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bc9d407c82ed4e2c"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codeName="ThisWorkbook" defaultThemeVersion="166925"/>
  <bookViews>
    <workbookView xWindow="0" yWindow="0" windowWidth="20160" windowHeight="8625"/>
  </bookViews>
  <sheets>
    <sheet name="Introduction" sheetId="16" r:id="rId1"/>
    <sheet name="Education" sheetId="13" r:id="rId2"/>
    <sheet name="Family and Comm.." sheetId="12" r:id="rId3"/>
    <sheet name="Finance, Services..." sheetId="11" r:id="rId4"/>
    <sheet name="Health" sheetId="10" r:id="rId5"/>
    <sheet name="Industry" sheetId="9" r:id="rId6"/>
    <sheet name="Justice" sheetId="8" r:id="rId7"/>
    <sheet name="Planning and Environment" sheetId="7" r:id="rId8"/>
    <sheet name="Premier and Cabinet" sheetId="6" r:id="rId9"/>
    <sheet name="Transport" sheetId="5" r:id="rId10"/>
    <sheet name="Treasury" sheetId="4" r:id="rId11"/>
    <sheet name="The Legislature" sheetId="3" r:id="rId12"/>
    <sheet name="Not allocated to an agency" sheetId="15" r:id="rId13"/>
    <sheet name="Public non-financial corp..." sheetId="1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A2336247F">'[1]ABS 5520 (GSP)'!$CV$1:$CV$10,'[1]ABS 5520 (GSP)'!$CV$11:$CV$35</definedName>
    <definedName name="A2336248J">'[1]ABS 5520 (GSP)'!$CW$1:$CW$10,'[1]ABS 5520 (GSP)'!$CW$11:$CW$35</definedName>
    <definedName name="A2336249K">'[1]ABS 5520 (GSP)'!$CX$1:$CX$10,'[1]ABS 5520 (GSP)'!$CX$11:$CX$35</definedName>
    <definedName name="A2336250V">'[1]ABS 5520 (GSP)'!$CY$1:$CY$10,'[1]ABS 5520 (GSP)'!$CY$11:$CY$35</definedName>
    <definedName name="A2336251W">'[1]ABS 5520 (GSP)'!$CZ$1:$CZ$10,'[1]ABS 5520 (GSP)'!$CZ$11:$CZ$35</definedName>
    <definedName name="A2336252X">'[1]ABS 5520 (GSP)'!$DA$1:$DA$10,'[1]ABS 5520 (GSP)'!$DA$11:$DA$35</definedName>
    <definedName name="A2336253A">'[1]ABS 5520 (GSP)'!$DB$1:$DB$10,'[1]ABS 5520 (GSP)'!$DB$11:$DB$35</definedName>
    <definedName name="A2336254C">'[1]ABS 5520 (GSP)'!$DC$1:$DC$10,'[1]ABS 5520 (GSP)'!$DC$11:$DC$35</definedName>
    <definedName name="A2336255F">'[1]ABS 5520 (GSP)'!$DD$1:$DD$10,'[1]ABS 5520 (GSP)'!$DD$11:$DD$35</definedName>
    <definedName name="A2336256J">'[1]ABS 5520 (GSP)'!$DE$1:$DE$10,'[1]ABS 5520 (GSP)'!$DE$11:$DE$35</definedName>
    <definedName name="A2336257K">'[1]ABS 5520 (GSP)'!$DF$1:$DF$10,'[1]ABS 5520 (GSP)'!$DF$12:$DF$35</definedName>
    <definedName name="A2336258L">'[1]ABS 5520 (GSP)'!$DG$1:$DG$10,'[1]ABS 5520 (GSP)'!$DG$12:$DG$35</definedName>
    <definedName name="A2336259R">'[1]ABS 5520 (GSP)'!$DH$1:$DH$10,'[1]ABS 5520 (GSP)'!$DH$12:$DH$35</definedName>
    <definedName name="A2336260X">'[1]ABS 5520 (GSP)'!$DI$1:$DI$10,'[1]ABS 5520 (GSP)'!$DI$12:$DI$35</definedName>
    <definedName name="A2336261A">'[1]ABS 5520 (GSP)'!$DJ$1:$DJ$10,'[1]ABS 5520 (GSP)'!$DJ$12:$DJ$35</definedName>
    <definedName name="A2336262C">'[1]ABS 5520 (GSP)'!$DK$1:$DK$10,'[1]ABS 5520 (GSP)'!$DK$12:$DK$35</definedName>
    <definedName name="A2336263F">'[1]ABS 5520 (GSP)'!$DL$1:$DL$10,'[1]ABS 5520 (GSP)'!$DL$12:$DL$35</definedName>
    <definedName name="A2336264J">'[1]ABS 5520 (GSP)'!$DM$1:$DM$10,'[1]ABS 5520 (GSP)'!$DM$12:$DM$35</definedName>
    <definedName name="A2336265K">'[1]ABS 5520 (GSP)'!$DN$1:$DN$10,'[1]ABS 5520 (GSP)'!$DN$12:$DN$35</definedName>
    <definedName name="A2336266L">'[1]ABS 5520 (GSP)'!$DO$1:$DO$10,'[1]ABS 5520 (GSP)'!$DO$11:$DO$35</definedName>
    <definedName name="A2336267R">'[1]ABS 5520 (GSP)'!$DP$1:$DP$10,'[1]ABS 5520 (GSP)'!$DP$11:$DP$35</definedName>
    <definedName name="A2336268T">'[1]ABS 5520 (GSP)'!$DQ$1:$DQ$10,'[1]ABS 5520 (GSP)'!$DQ$11:$DQ$35</definedName>
    <definedName name="A2336269V">'[1]ABS 5520 (GSP)'!$DR$1:$DR$10,'[1]ABS 5520 (GSP)'!$DR$11:$DR$35</definedName>
    <definedName name="A2336270C">'[1]ABS 5520 (GSP)'!$DS$1:$DS$10,'[1]ABS 5520 (GSP)'!$DS$11:$DS$35</definedName>
    <definedName name="A2336271F">'[1]ABS 5520 (GSP)'!$DT$1:$DT$10,'[1]ABS 5520 (GSP)'!$DT$11:$DT$35</definedName>
    <definedName name="A2336272J">'[1]ABS 5520 (GSP)'!$DU$1:$DU$10,'[1]ABS 5520 (GSP)'!$DU$11:$DU$35</definedName>
    <definedName name="A2336273K">'[1]ABS 5520 (GSP)'!$DV$1:$DV$10,'[1]ABS 5520 (GSP)'!$DV$11:$DV$35</definedName>
    <definedName name="A2336274L">'[1]ABS 5520 (GSP)'!$DW$1:$DW$10,'[1]ABS 5520 (GSP)'!$DW$11:$DW$35</definedName>
    <definedName name="A2336297C">'[1]ABS 5520 (GSP)'!$AY$1:$AY$10,'[1]ABS 5520 (GSP)'!$AY$14:$AY$35</definedName>
    <definedName name="A2336298F">'[1]ABS 5520 (GSP)'!$AZ$1:$AZ$10,'[1]ABS 5520 (GSP)'!$AZ$14:$AZ$35</definedName>
    <definedName name="A2336299J">'[1]ABS 5520 (GSP)'!$BA$1:$BA$10,'[1]ABS 5520 (GSP)'!$BA$14:$BA$35</definedName>
    <definedName name="A2336300F">'[1]ABS 5520 (GSP)'!$BB$1:$BB$10,'[1]ABS 5520 (GSP)'!$BB$14:$BB$35</definedName>
    <definedName name="A2336301J">'[1]ABS 5520 (GSP)'!$BC$1:$BC$10,'[1]ABS 5520 (GSP)'!$BC$14:$BC$35</definedName>
    <definedName name="A2336302K">'[1]ABS 5520 (GSP)'!$BD$1:$BD$10,'[1]ABS 5520 (GSP)'!$BD$13:$BD$35</definedName>
    <definedName name="A2336303L">'[1]ABS 5520 (GSP)'!$BE$1:$BE$10,'[1]ABS 5520 (GSP)'!$BE$13:$BE$35</definedName>
    <definedName name="A2336304R">'[1]ABS 5520 (GSP)'!$BF$1:$BF$10,'[1]ABS 5520 (GSP)'!$BF$13:$BF$35</definedName>
    <definedName name="A2336305T">'[1]ABS 5520 (GSP)'!$BG$1:$BG$10,'[1]ABS 5520 (GSP)'!$BG$13:$BG$35</definedName>
    <definedName name="A2336306V">'[1]ABS 5520 (GSP)'!$BH$1:$BH$10,'[1]ABS 5520 (GSP)'!$BH$13:$BH$35</definedName>
    <definedName name="A2336307W">'[1]ABS 5520 (GSP)'!$BI$1:$BI$10,'[1]ABS 5520 (GSP)'!$BI$13:$BI$35</definedName>
    <definedName name="A2336308X">'[1]ABS 5520 (GSP)'!$BJ$1:$BJ$10,'[1]ABS 5520 (GSP)'!$BJ$13:$BJ$35</definedName>
    <definedName name="A2336309A">'[1]ABS 5520 (GSP)'!$BK$1:$BK$10,'[1]ABS 5520 (GSP)'!$BK$13:$BK$35</definedName>
    <definedName name="A2336310K">'[1]ABS 5520 (GSP)'!$BL$1:$BL$10,'[1]ABS 5520 (GSP)'!$BL$13:$BL$35</definedName>
    <definedName name="A2336311L">'[1]ABS 5520 (GSP)'!$BM$1:$BM$10,'[1]ABS 5520 (GSP)'!$BM$14:$BM$35</definedName>
    <definedName name="A2336312R">'[1]ABS 5520 (GSP)'!$BN$1:$BN$10,'[1]ABS 5520 (GSP)'!$BN$14:$BN$35</definedName>
    <definedName name="A2336313T">'[1]ABS 5520 (GSP)'!$BO$1:$BO$10,'[1]ABS 5520 (GSP)'!$BO$14:$BO$35</definedName>
    <definedName name="A2336314V">'[1]ABS 5520 (GSP)'!$BP$1:$BP$10,'[1]ABS 5520 (GSP)'!$BP$14:$BP$35</definedName>
    <definedName name="A2336315W">'[1]ABS 5520 (GSP)'!$BQ$1:$BQ$10,'[1]ABS 5520 (GSP)'!$BQ$14:$BQ$35</definedName>
    <definedName name="A2336316X">'[1]ABS 5520 (GSP)'!$BR$1:$BR$10,'[1]ABS 5520 (GSP)'!$BR$14:$BR$35</definedName>
    <definedName name="A2336317A">'[1]ABS 5520 (GSP)'!$BS$1:$BS$10,'[1]ABS 5520 (GSP)'!$BS$14:$BS$35</definedName>
    <definedName name="A2336318C">'[1]ABS 5520 (GSP)'!$BT$1:$BT$10,'[1]ABS 5520 (GSP)'!$BT$14:$BT$35</definedName>
    <definedName name="A2336319F">'[1]ABS 5520 (GSP)'!$BU$1:$BU$10,'[1]ABS 5520 (GSP)'!$BU$14:$BU$35</definedName>
    <definedName name="A2336320R">'[1]ABS 5520 (GSP)'!$BV$1:$BV$10,'[1]ABS 5520 (GSP)'!$BV$11:$BV$35</definedName>
    <definedName name="A2336321T">'[1]ABS 5520 (GSP)'!$BW$1:$BW$10,'[1]ABS 5520 (GSP)'!$BW$11:$BW$35</definedName>
    <definedName name="A2336322V">'[1]ABS 5520 (GSP)'!$BX$1:$BX$10,'[1]ABS 5520 (GSP)'!$BX$11:$BX$35</definedName>
    <definedName name="A2336323W">'[1]ABS 5520 (GSP)'!$BY$1:$BY$10,'[1]ABS 5520 (GSP)'!$BY$11:$BY$35</definedName>
    <definedName name="A2336324X">'[1]ABS 5520 (GSP)'!$BZ$1:$BZ$10,'[1]ABS 5520 (GSP)'!$BZ$11:$BZ$35</definedName>
    <definedName name="A2336325A">'[1]ABS 5520 (GSP)'!$CA$1:$CA$10,'[1]ABS 5520 (GSP)'!$CA$11:$CA$35</definedName>
    <definedName name="A2336326C">'[1]ABS 5520 (GSP)'!$CB$1:$CB$10,'[1]ABS 5520 (GSP)'!$CB$11:$CB$35</definedName>
    <definedName name="A2336327F">'[1]ABS 5520 (GSP)'!$CC$1:$CC$10,'[1]ABS 5520 (GSP)'!$CC$11:$CC$35</definedName>
    <definedName name="A2336328J">'[1]ABS 5520 (GSP)'!$CD$1:$CD$10,'[1]ABS 5520 (GSP)'!$CD$11:$CD$35</definedName>
    <definedName name="A2336329K">'[1]ABS 5520 (GSP)'!$CE$1:$CE$10,'[1]ABS 5520 (GSP)'!$CE$12:$CE$35</definedName>
    <definedName name="A2336330V">'[1]ABS 5520 (GSP)'!$CF$1:$CF$10,'[1]ABS 5520 (GSP)'!$CF$12:$CF$35</definedName>
    <definedName name="A2336331W">'[1]ABS 5520 (GSP)'!$CG$1:$CG$10,'[1]ABS 5520 (GSP)'!$CG$12:$CG$35</definedName>
    <definedName name="A2336332X">'[1]ABS 5520 (GSP)'!$CH$1:$CH$10,'[1]ABS 5520 (GSP)'!$CH$12:$CH$35</definedName>
    <definedName name="A2336333A">'[1]ABS 5520 (GSP)'!$CI$1:$CI$10,'[1]ABS 5520 (GSP)'!$CI$12:$CI$35</definedName>
    <definedName name="A2336334C">'[1]ABS 5520 (GSP)'!$CJ$1:$CJ$10,'[1]ABS 5520 (GSP)'!$CJ$12:$CJ$35</definedName>
    <definedName name="A2336335F">'[1]ABS 5520 (GSP)'!$CK$1:$CK$10,'[1]ABS 5520 (GSP)'!$CK$12:$CK$35</definedName>
    <definedName name="A2336336J">'[1]ABS 5520 (GSP)'!$CL$1:$CL$10,'[1]ABS 5520 (GSP)'!$CL$12:$CL$35</definedName>
    <definedName name="A2336337K">'[1]ABS 5520 (GSP)'!$CM$1:$CM$10,'[1]ABS 5520 (GSP)'!$CM$12:$CM$35</definedName>
    <definedName name="A2336338L">'[1]ABS 5520 (GSP)'!$CN$1:$CN$10,'[1]ABS 5520 (GSP)'!$CN$11:$CN$35</definedName>
    <definedName name="A2336339R">'[1]ABS 5520 (GSP)'!$CO$1:$CO$10,'[1]ABS 5520 (GSP)'!$CO$11:$CO$35</definedName>
    <definedName name="A2336340X">'[1]ABS 5520 (GSP)'!$CP$1:$CP$10,'[1]ABS 5520 (GSP)'!$CP$11:$CP$35</definedName>
    <definedName name="A2336341A">'[1]ABS 5520 (GSP)'!$CQ$1:$CQ$10,'[1]ABS 5520 (GSP)'!$CQ$11:$CQ$35</definedName>
    <definedName name="A2336342C">'[1]ABS 5520 (GSP)'!$CR$1:$CR$10,'[1]ABS 5520 (GSP)'!$CR$11:$CR$35</definedName>
    <definedName name="A2336343F">'[1]ABS 5520 (GSP)'!$CS$1:$CS$10,'[1]ABS 5520 (GSP)'!$CS$11:$CS$35</definedName>
    <definedName name="A2336344J">'[1]ABS 5520 (GSP)'!$CT$1:$CT$10,'[1]ABS 5520 (GSP)'!$CT$11:$CT$35</definedName>
    <definedName name="A2336345K">'[1]ABS 5520 (GSP)'!$CU$1:$CU$10,'[1]ABS 5520 (GSP)'!$CU$11:$CU$35</definedName>
    <definedName name="A2336346L">'[1]ABS 5520 (GSP)'!$B$1:$B$10,'[1]ABS 5520 (GSP)'!$B$11:$B$35</definedName>
    <definedName name="A2336347R">'[1]ABS 5520 (GSP)'!$C$1:$C$10,'[1]ABS 5520 (GSP)'!$C$11:$C$35</definedName>
    <definedName name="A2336348T">'[1]ABS 5520 (GSP)'!$D$1:$D$10,'[1]ABS 5520 (GSP)'!$D$11:$D$35</definedName>
    <definedName name="A2336349V">'[1]ABS 5520 (GSP)'!$E$1:$E$10,'[1]ABS 5520 (GSP)'!$E$11:$E$35</definedName>
    <definedName name="A2336350C">'[1]ABS 5520 (GSP)'!$F$1:$F$10,'[1]ABS 5520 (GSP)'!$F$11:$F$35</definedName>
    <definedName name="A2336351F">'[1]ABS 5520 (GSP)'!$G$1:$G$10,'[1]ABS 5520 (GSP)'!$G$11:$G$35</definedName>
    <definedName name="A2336352J">'[1]ABS 5520 (GSP)'!$H$1:$H$10,'[1]ABS 5520 (GSP)'!$H$11:$H$35</definedName>
    <definedName name="A2336353K">'[1]ABS 5520 (GSP)'!$I$1:$I$10,'[1]ABS 5520 (GSP)'!$I$11:$I$35</definedName>
    <definedName name="A2336354L">'[1]ABS 5520 (GSP)'!$J$1:$J$10,'[1]ABS 5520 (GSP)'!$J$11:$J$35</definedName>
    <definedName name="A2336355R">'[1]ABS 5520 (GSP)'!$K$1:$K$10,'[1]ABS 5520 (GSP)'!$K$12:$K$35</definedName>
    <definedName name="A2336356T">'[1]ABS 5520 (GSP)'!$L$1:$L$10,'[1]ABS 5520 (GSP)'!$L$12:$L$35</definedName>
    <definedName name="A2336357V">'[1]ABS 5520 (GSP)'!$M$1:$M$10,'[1]ABS 5520 (GSP)'!$M$12:$M$35</definedName>
    <definedName name="A2336358W">'[1]ABS 5520 (GSP)'!$N$1:$N$10,'[1]ABS 5520 (GSP)'!$N$12:$N$35</definedName>
    <definedName name="A2336359X">'[1]ABS 5520 (GSP)'!$O$1:$O$10,'[1]ABS 5520 (GSP)'!$O$12:$O$35</definedName>
    <definedName name="A2336360J">'[1]ABS 5520 (GSP)'!$P$1:$P$10,'[1]ABS 5520 (GSP)'!$P$12:$P$35</definedName>
    <definedName name="A2336361K">'[1]ABS 5520 (GSP)'!$Q$1:$Q$10,'[1]ABS 5520 (GSP)'!$Q$12:$Q$35</definedName>
    <definedName name="A2336362L">'[1]ABS 5520 (GSP)'!$R$1:$R$10,'[1]ABS 5520 (GSP)'!$R$12:$R$35</definedName>
    <definedName name="A2336363R">'[1]ABS 5520 (GSP)'!$S$1:$S$10,'[1]ABS 5520 (GSP)'!$S$12:$S$35</definedName>
    <definedName name="A2336364T">'[1]ABS 5520 (GSP)'!$T$1:$T$10,'[1]ABS 5520 (GSP)'!$T$11:$T$35</definedName>
    <definedName name="A2336365V">'[1]ABS 5520 (GSP)'!$U$1:$U$10,'[1]ABS 5520 (GSP)'!$U$11:$U$35</definedName>
    <definedName name="A2336366W">'[1]ABS 5520 (GSP)'!$V$1:$V$10,'[1]ABS 5520 (GSP)'!$V$11:$V$35</definedName>
    <definedName name="A2336367X">'[1]ABS 5520 (GSP)'!$W$1:$W$10,'[1]ABS 5520 (GSP)'!$W$11:$W$35</definedName>
    <definedName name="A2336368A">'[1]ABS 5520 (GSP)'!$X$1:$X$10,'[1]ABS 5520 (GSP)'!$X$11:$X$35</definedName>
    <definedName name="A2336369C">'[1]ABS 5520 (GSP)'!$Y$1:$Y$10,'[1]ABS 5520 (GSP)'!$Y$11:$Y$35</definedName>
    <definedName name="A2336370L">'[1]ABS 5520 (GSP)'!$Z$1:$Z$10,'[1]ABS 5520 (GSP)'!$Z$11:$Z$35</definedName>
    <definedName name="A2336371R">'[1]ABS 5520 (GSP)'!$AA$1:$AA$10,'[1]ABS 5520 (GSP)'!$AA$11:$AA$35</definedName>
    <definedName name="A2336372T">'[1]ABS 5520 (GSP)'!$AB$1:$AB$10,'[1]ABS 5520 (GSP)'!$AB$11:$AB$35</definedName>
    <definedName name="A2336373V">'[1]ABS 5520 (GSP)'!$AC$1:$AC$10,'[1]ABS 5520 (GSP)'!$AC$12:$AC$35</definedName>
    <definedName name="A2336374W">'[1]ABS 5520 (GSP)'!$AD$1:$AD$10,'[1]ABS 5520 (GSP)'!$AD$12:$AD$35</definedName>
    <definedName name="A2336375X">'[1]ABS 5520 (GSP)'!$AE$1:$AE$10,'[1]ABS 5520 (GSP)'!$AE$12:$AE$35</definedName>
    <definedName name="A2336376A">'[1]ABS 5520 (GSP)'!$AF$1:$AF$10,'[1]ABS 5520 (GSP)'!$AF$12:$AF$35</definedName>
    <definedName name="A2336377C">'[1]ABS 5520 (GSP)'!$AG$1:$AG$10,'[1]ABS 5520 (GSP)'!$AG$12:$AG$35</definedName>
    <definedName name="A2336378F">'[1]ABS 5520 (GSP)'!$AH$1:$AH$10,'[1]ABS 5520 (GSP)'!$AH$12:$AH$35</definedName>
    <definedName name="A2336379J">'[1]ABS 5520 (GSP)'!$AI$1:$AI$10,'[1]ABS 5520 (GSP)'!$AI$12:$AI$35</definedName>
    <definedName name="A2336380T">'[1]ABS 5520 (GSP)'!$AJ$1:$AJ$10,'[1]ABS 5520 (GSP)'!$AJ$12:$AJ$35</definedName>
    <definedName name="A2336381V">'[1]ABS 5520 (GSP)'!$AK$1:$AK$10,'[1]ABS 5520 (GSP)'!$AK$12:$AK$35</definedName>
    <definedName name="A2336382W">'[1]ABS 5520 (GSP)'!$AL$1:$AL$10,'[1]ABS 5520 (GSP)'!$AL$13:$AL$35</definedName>
    <definedName name="A2336383X">'[1]ABS 5520 (GSP)'!$AM$1:$AM$10,'[1]ABS 5520 (GSP)'!$AM$13:$AM$35</definedName>
    <definedName name="A2336384A">'[1]ABS 5520 (GSP)'!$AN$1:$AN$10,'[1]ABS 5520 (GSP)'!$AN$13:$AN$35</definedName>
    <definedName name="A2336385C">'[1]ABS 5520 (GSP)'!$AO$1:$AO$10,'[1]ABS 5520 (GSP)'!$AO$13:$AO$35</definedName>
    <definedName name="A2336386F">'[1]ABS 5520 (GSP)'!$AP$1:$AP$10,'[1]ABS 5520 (GSP)'!$AP$13:$AP$35</definedName>
    <definedName name="A2336387J">'[1]ABS 5520 (GSP)'!$AQ$1:$AQ$10,'[1]ABS 5520 (GSP)'!$AQ$13:$AQ$35</definedName>
    <definedName name="A2336388K">'[1]ABS 5520 (GSP)'!$AR$1:$AR$10,'[1]ABS 5520 (GSP)'!$AR$13:$AR$35</definedName>
    <definedName name="A2336389L">'[1]ABS 5520 (GSP)'!$AS$1:$AS$10,'[1]ABS 5520 (GSP)'!$AS$13:$AS$35</definedName>
    <definedName name="A2336390W">'[1]ABS 5520 (GSP)'!$AT$1:$AT$10,'[1]ABS 5520 (GSP)'!$AT$13:$AT$35</definedName>
    <definedName name="A2336391X">'[1]ABS 5520 (GSP)'!$AU$1:$AU$10,'[1]ABS 5520 (GSP)'!$AU$14:$AU$35</definedName>
    <definedName name="A2336392A">'[1]ABS 5520 (GSP)'!$AV$1:$AV$10,'[1]ABS 5520 (GSP)'!$AV$14:$AV$35</definedName>
    <definedName name="A2336393C">'[1]ABS 5520 (GSP)'!$AW$1:$AW$10,'[1]ABS 5520 (GSP)'!$AW$14:$AW$35</definedName>
    <definedName name="A2336394F">'[1]ABS 5520 (GSP)'!$AX$1:$AX$10,'[1]ABS 5520 (GSP)'!$AX$14:$AX$35</definedName>
    <definedName name="AList">'[2]Agency List'!$A$3:$B$150</definedName>
    <definedName name="BUDRESULT">'[3]15041619 Elim BudResult'!$H$2:$V$1495</definedName>
    <definedName name="CAPCONFUND">'[3]15041619 Unelim CapConFund'!$H$2:$V$178</definedName>
    <definedName name="CAPEX">'[3]15041619 Unelim Capex'!$H$2:$V$1495</definedName>
    <definedName name="Capexp">'[4]15101509_Capital Expenditure '!$H$2:$V$116</definedName>
    <definedName name="Chart_Range">[5]Calcs!$B$122:$AQ$123</definedName>
    <definedName name="CPISYD">[6]Nominal!$C$10:(OFFSET([6]Nominal!$C$10, 0,0,COUNT([6]Nominal!$C$10:$C$100), -1))</definedName>
    <definedName name="Data" localSheetId="1">#REF!</definedName>
    <definedName name="Data" localSheetId="2">#REF!</definedName>
    <definedName name="Data" localSheetId="3">#REF!</definedName>
    <definedName name="Data" localSheetId="4">#REF!</definedName>
    <definedName name="Data" localSheetId="5">#REF!</definedName>
    <definedName name="Data" localSheetId="6">#REF!</definedName>
    <definedName name="Data" localSheetId="12">#REF!</definedName>
    <definedName name="Data" localSheetId="7">#REF!</definedName>
    <definedName name="Data" localSheetId="8">#REF!</definedName>
    <definedName name="Data" localSheetId="13">#REF!</definedName>
    <definedName name="Data" localSheetId="11">#REF!</definedName>
    <definedName name="Data" localSheetId="9">#REF!</definedName>
    <definedName name="Data" localSheetId="10">#REF!</definedName>
    <definedName name="Data">#REF!</definedName>
    <definedName name="DATE">[6]Nominal!$A$10:(OFFSET([6]Nominal!$A$10, 0,0,COUNT([6]Nominal!$A$10:$A$100), -1))</definedName>
    <definedName name="Date_Range">'[1]ABS 5520 (GSP)'!$A$2:$A$10,'[1]ABS 5520 (GSP)'!$A$11:$A$35</definedName>
    <definedName name="Dates">[5]Calcs!$B$3:$AQ$5</definedName>
    <definedName name="elimnetlending">'[7]16030920 Elim Net Lending'!$H$2:$V$335</definedName>
    <definedName name="EXPENSES">'[8]15011611 Elim Total Expenses'!$H$2:$V$723</definedName>
    <definedName name="GG" localSheetId="12">#REF!</definedName>
    <definedName name="GG">#REF!</definedName>
    <definedName name="GG_13" localSheetId="1">#REF!</definedName>
    <definedName name="GG_13" localSheetId="2">#REF!</definedName>
    <definedName name="GG_13" localSheetId="3">#REF!</definedName>
    <definedName name="GG_13" localSheetId="4">#REF!</definedName>
    <definedName name="GG_13" localSheetId="5">#REF!</definedName>
    <definedName name="GG_13" localSheetId="6">#REF!</definedName>
    <definedName name="GG_13" localSheetId="12">#REF!</definedName>
    <definedName name="GG_13" localSheetId="7">#REF!</definedName>
    <definedName name="GG_13" localSheetId="8">#REF!</definedName>
    <definedName name="GG_13" localSheetId="13">#REF!</definedName>
    <definedName name="GG_13" localSheetId="11">#REF!</definedName>
    <definedName name="GG_13" localSheetId="9">#REF!</definedName>
    <definedName name="GG_13" localSheetId="10">#REF!</definedName>
    <definedName name="GG_13">#REF!</definedName>
    <definedName name="GG_14" localSheetId="1">#REF!</definedName>
    <definedName name="GG_14" localSheetId="2">#REF!</definedName>
    <definedName name="GG_14" localSheetId="3">#REF!</definedName>
    <definedName name="GG_14" localSheetId="4">#REF!</definedName>
    <definedName name="GG_14" localSheetId="5">#REF!</definedName>
    <definedName name="GG_14" localSheetId="6">#REF!</definedName>
    <definedName name="GG_14" localSheetId="12">#REF!</definedName>
    <definedName name="GG_14" localSheetId="7">#REF!</definedName>
    <definedName name="GG_14" localSheetId="8">#REF!</definedName>
    <definedName name="GG_14" localSheetId="13">#REF!</definedName>
    <definedName name="GG_14" localSheetId="11">#REF!</definedName>
    <definedName name="GG_14" localSheetId="9">#REF!</definedName>
    <definedName name="GG_14" localSheetId="10">#REF!</definedName>
    <definedName name="GG_14">#REF!</definedName>
    <definedName name="GG_Actual_14" localSheetId="1">#REF!</definedName>
    <definedName name="GG_Actual_14" localSheetId="2">#REF!</definedName>
    <definedName name="GG_Actual_14" localSheetId="3">#REF!</definedName>
    <definedName name="GG_Actual_14" localSheetId="4">#REF!</definedName>
    <definedName name="GG_Actual_14" localSheetId="5">#REF!</definedName>
    <definedName name="GG_Actual_14" localSheetId="6">#REF!</definedName>
    <definedName name="GG_Actual_14" localSheetId="12">#REF!</definedName>
    <definedName name="GG_Actual_14" localSheetId="7">#REF!</definedName>
    <definedName name="GG_Actual_14" localSheetId="8">#REF!</definedName>
    <definedName name="GG_Actual_14" localSheetId="13">#REF!</definedName>
    <definedName name="GG_Actual_14" localSheetId="11">#REF!</definedName>
    <definedName name="GG_Actual_14" localSheetId="9">#REF!</definedName>
    <definedName name="GG_Actual_14" localSheetId="10">#REF!</definedName>
    <definedName name="GG_Actual_14">#REF!</definedName>
    <definedName name="GG_Actual_2005">'[1]GG Actual 00 to 05'!$A$13:$I$165</definedName>
    <definedName name="GG_Actual_2011">'[1]GG Actual 06 to 11'!$A$15:$I$174</definedName>
    <definedName name="GG_Actual_2014">'[1]GG Actual 10 to 14'!$A$11:$I$154</definedName>
    <definedName name="GG_BS">'[5]Input Fincs (Raw)'!$A$99:$AQ$148</definedName>
    <definedName name="GG_BS_OUT">[5]Output!$A$82:$AG$92</definedName>
    <definedName name="GG_CFS">'[5]Input Fincs (Raw)'!$A$156:$AQ$211</definedName>
    <definedName name="GG_OS">'[5]Input Fincs (Raw)'!$A$17:$AQ$91</definedName>
    <definedName name="GG_OS_OUT">[5]Output!$A$5:$AG$79</definedName>
    <definedName name="Key_Metrics">[5]Output!$A$151:$AG$167</definedName>
    <definedName name="LEC">'[3]15041619 Unelim LEC'!$H$2:$V$182</definedName>
    <definedName name="LPIAUSPRIVATEEBAREAL">[6]Real!$AJ$10:(OFFSET([6]Real!$AJ$10, 0,0,COUNT([6]Real!$AJ$10:$AJ$100), -1))</definedName>
    <definedName name="LPINSW">[6]Nominal!$M$10:(OFFSET([6]Nominal!$M$10, 0,0,COUNT([6]Nominal!$M$10:$M$100), -1))</definedName>
    <definedName name="LPINSWPRIVATE">[6]Nominal!$W$10:(OFFSET([6]Nominal!$W$10, 0,0,COUNT([6]Nominal!$W$10:$W$100), -1))</definedName>
    <definedName name="LPINSWPRIVATEREAL">[6]Real!$L$10:(OFFSET([6]Real!$L$10, 0,0,COUNT([6]Real!$L$10:$L$100), -1))</definedName>
    <definedName name="LPINSWPUBLIC">[6]Nominal!$AR$10:(OFFSET([6]Nominal!$AR$10, 0,0,COUNT([6]Nominal!$AR$10:$AR$100), -1))</definedName>
    <definedName name="LPINSWPUBLICREAL">[6]Real!$AG$10:(OFFSET([6]Real!$AG$10, 0,0,COUNT([6]Real!$AG$10:$AG$100), -1))</definedName>
    <definedName name="LPIQLDPUBLICREAL">[6]Real!$X$10:(OFFSET([6]Real!$X$10, 0,0,COUNT([6]Real!$X$10:$X$100), -1))</definedName>
    <definedName name="LPIROAPUBLIC">[6]Nominal!$AX$10:(OFFSET([6]Nominal!$AX$10, 0,0,COUNT([6]Nominal!$AX$10:$AX$100), -1))</definedName>
    <definedName name="LPIROAPUBLICREAL">[6]Real!$AM$10:(OFFSET([6]Real!$AM$10, 0,0,COUNT([6]Real!$AM$10:$AM$100), -1))</definedName>
    <definedName name="LPIVICPUBLICREAL">[6]Real!$W$10:(OFFSET([6]Real!$W$10, 0,0,COUNT([6]Real!$W$10:$W$100), -1))</definedName>
    <definedName name="MaxRows" localSheetId="1">[9]Merge!#REF!</definedName>
    <definedName name="MaxRows" localSheetId="2">[9]Merge!#REF!</definedName>
    <definedName name="MaxRows" localSheetId="3">[9]Merge!#REF!</definedName>
    <definedName name="MaxRows" localSheetId="4">[9]Merge!#REF!</definedName>
    <definedName name="MaxRows" localSheetId="5">[9]Merge!#REF!</definedName>
    <definedName name="MaxRows" localSheetId="6">[9]Merge!#REF!</definedName>
    <definedName name="MaxRows" localSheetId="12">[9]Merge!#REF!</definedName>
    <definedName name="MaxRows" localSheetId="7">[9]Merge!#REF!</definedName>
    <definedName name="MaxRows" localSheetId="8">[9]Merge!#REF!</definedName>
    <definedName name="MaxRows" localSheetId="13">[9]Merge!#REF!</definedName>
    <definedName name="MaxRows" localSheetId="11">[9]Merge!#REF!</definedName>
    <definedName name="MaxRows" localSheetId="9">[9]Merge!#REF!</definedName>
    <definedName name="MaxRows" localSheetId="10">[9]Merge!#REF!</definedName>
    <definedName name="MaxRows">[9]Merge!#REF!</definedName>
    <definedName name="NCOS">'[3]15041619 Unelim NCoS'!$H$2:$V$1495</definedName>
    <definedName name="NETLENDING">'[3]15041619 Elim Net Lending'!$H$2:$V$1495</definedName>
    <definedName name="NFPS_BS">'[5]Input Fincs (Raw)'!$A$505:$AQ$552</definedName>
    <definedName name="NFPS_BS_OUT">[5]Output!$A$136:$AG$139</definedName>
    <definedName name="NFPS_CFS">'[5]Input Fincs (Raw)'!$A$560:$AQ$615</definedName>
    <definedName name="NFPS_OS">'[5]Input Fincs (Raw)'!$A$423:$AQ$497</definedName>
    <definedName name="NFPS_OS_OUT">[5]Output!$A$132:$AG$134</definedName>
    <definedName name="PTE_13" localSheetId="1">#REF!</definedName>
    <definedName name="PTE_13" localSheetId="2">#REF!</definedName>
    <definedName name="PTE_13" localSheetId="3">#REF!</definedName>
    <definedName name="PTE_13" localSheetId="4">#REF!</definedName>
    <definedName name="PTE_13" localSheetId="5">#REF!</definedName>
    <definedName name="PTE_13" localSheetId="6">#REF!</definedName>
    <definedName name="PTE_13" localSheetId="12">#REF!</definedName>
    <definedName name="PTE_13" localSheetId="7">#REF!</definedName>
    <definedName name="PTE_13" localSheetId="8">#REF!</definedName>
    <definedName name="PTE_13" localSheetId="13">#REF!</definedName>
    <definedName name="PTE_13" localSheetId="11">#REF!</definedName>
    <definedName name="PTE_13" localSheetId="9">#REF!</definedName>
    <definedName name="PTE_13" localSheetId="10">#REF!</definedName>
    <definedName name="PTE_13">#REF!</definedName>
    <definedName name="PTE_14" localSheetId="1">#REF!</definedName>
    <definedName name="PTE_14" localSheetId="2">#REF!</definedName>
    <definedName name="PTE_14" localSheetId="3">#REF!</definedName>
    <definedName name="PTE_14" localSheetId="4">#REF!</definedName>
    <definedName name="PTE_14" localSheetId="5">#REF!</definedName>
    <definedName name="PTE_14" localSheetId="6">#REF!</definedName>
    <definedName name="PTE_14" localSheetId="12">#REF!</definedName>
    <definedName name="PTE_14" localSheetId="7">#REF!</definedName>
    <definedName name="PTE_14" localSheetId="8">#REF!</definedName>
    <definedName name="PTE_14" localSheetId="13">#REF!</definedName>
    <definedName name="PTE_14" localSheetId="11">#REF!</definedName>
    <definedName name="PTE_14" localSheetId="9">#REF!</definedName>
    <definedName name="PTE_14" localSheetId="10">#REF!</definedName>
    <definedName name="PTE_14">#REF!</definedName>
    <definedName name="PTE_15">'[10]PTE 16 to 20'!$A$12:$H$43</definedName>
    <definedName name="PTE_Actual_14" localSheetId="1">#REF!</definedName>
    <definedName name="PTE_Actual_14" localSheetId="2">#REF!</definedName>
    <definedName name="PTE_Actual_14" localSheetId="3">#REF!</definedName>
    <definedName name="PTE_Actual_14" localSheetId="4">#REF!</definedName>
    <definedName name="PTE_Actual_14" localSheetId="5">#REF!</definedName>
    <definedName name="PTE_Actual_14" localSheetId="6">#REF!</definedName>
    <definedName name="PTE_Actual_14" localSheetId="12">#REF!</definedName>
    <definedName name="PTE_Actual_14" localSheetId="7">#REF!</definedName>
    <definedName name="PTE_Actual_14" localSheetId="8">#REF!</definedName>
    <definedName name="PTE_Actual_14" localSheetId="13">#REF!</definedName>
    <definedName name="PTE_Actual_14" localSheetId="11">#REF!</definedName>
    <definedName name="PTE_Actual_14" localSheetId="9">#REF!</definedName>
    <definedName name="PTE_Actual_14" localSheetId="10">#REF!</definedName>
    <definedName name="PTE_Actual_14">#REF!</definedName>
    <definedName name="PTE_Actual_2005">'[1]PTE Actual 00 to 05'!$A$13:$I$72</definedName>
    <definedName name="PTE_Actual_2011">'[1]PTE Actual 06 to 11'!$A$16:$I$174</definedName>
    <definedName name="PTE_Actual_2014">'[1]PTE Actual 10 to 14'!$A$13:$I$72</definedName>
    <definedName name="PTE_BS">'[5]Input Fincs (Raw)'!$A$301:$AQ$351</definedName>
    <definedName name="PTE_BS_OUT">[5]Output!$A$120:$AG$129</definedName>
    <definedName name="PTE_CFS">'[5]Input Fincs (Raw)'!$A$359:$AQ$415</definedName>
    <definedName name="PTE_OS">'[5]Input Fincs (Raw)'!$A$219:$AQ$293</definedName>
    <definedName name="RECCONFUND">'[3]15041619 Unelim RecConFund'!$H$2:$V$677</definedName>
    <definedName name="REVENUE">'[8]15011611 Elim Total Revenue'!$H$2:$V$174</definedName>
    <definedName name="ScenarioNumber">[11]Mapping!$C$11</definedName>
    <definedName name="Totalcapital">[12]Totalcapitalunelim_2015111109!$H$2:$V$93</definedName>
    <definedName name="TotalExpense">[13]TotalExpense_20151120!$H$2:$V$54</definedName>
    <definedName name="TotCap">[14]TotalCapitalUnelim_2015112614!$H$2:$V$134</definedName>
    <definedName name="Totexp">'[4]15101509_Total expenses elim'!$H$2:$V$69</definedName>
    <definedName name="Totexpense">[12]TotExpenseelim_2015111109!$H$2:$V$55</definedName>
    <definedName name="TOTEXPENSES">'[3]15041619 Elim Total Expenses'!$H$2:$V$874</definedName>
    <definedName name="TOTREVENUE">'[3]15041619 Elim Total Revenue'!$H$2:$V$200</definedName>
    <definedName name="TS_BS_OUT">[5]Output!$A$142:$AG$145</definedName>
    <definedName name="UpSourceDir">[15]Merge!$C$12</definedName>
    <definedName name="UpSourceFile">[15]Merge!$C$17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1" i="14" l="1"/>
  <c r="F101" i="14"/>
  <c r="E101" i="14"/>
  <c r="G55" i="14"/>
  <c r="G56" i="14" s="1"/>
  <c r="G60" i="14" s="1"/>
  <c r="G19" i="14"/>
  <c r="G20" i="14" s="1"/>
  <c r="G24" i="14" s="1"/>
  <c r="G28" i="14" s="1"/>
  <c r="G206" i="5"/>
  <c r="G207" i="5" s="1"/>
</calcChain>
</file>

<file path=xl/sharedStrings.xml><?xml version="1.0" encoding="utf-8"?>
<sst xmlns="http://schemas.openxmlformats.org/spreadsheetml/2006/main" count="4174" uniqueCount="1345">
  <si>
    <t>Project Description</t>
  </si>
  <si>
    <t>Location</t>
  </si>
  <si>
    <t>Start</t>
  </si>
  <si>
    <t>Complete</t>
  </si>
  <si>
    <t>Estimated</t>
  </si>
  <si>
    <t>Est. Expend</t>
  </si>
  <si>
    <t>Allocation</t>
  </si>
  <si>
    <t>Total Cost</t>
  </si>
  <si>
    <t>To 30-06-18</t>
  </si>
  <si>
    <t>2018-19</t>
  </si>
  <si>
    <t>$000</t>
  </si>
  <si>
    <t>The Legislature</t>
  </si>
  <si>
    <t>Major Works</t>
  </si>
  <si>
    <t>Works in Progress</t>
  </si>
  <si>
    <t>Parliament House Ceiling and Building Services Replacement</t>
  </si>
  <si>
    <t>Sydney</t>
  </si>
  <si>
    <t>2016</t>
  </si>
  <si>
    <t>2023</t>
  </si>
  <si>
    <t>Parliament House Education Centre and Level 6 Modifications</t>
  </si>
  <si>
    <t>2019</t>
  </si>
  <si>
    <t>Parliament House Emergency Ventilation Compliance</t>
  </si>
  <si>
    <t>Parliament House Tower Block Membrane Replacement</t>
  </si>
  <si>
    <t>Parliament House and Electorate 
Office Telephony Infrastructure 
Replacement</t>
  </si>
  <si>
    <t>2017</t>
  </si>
  <si>
    <t>Strategic Security Measures</t>
  </si>
  <si>
    <t>Total, Works in Progress</t>
  </si>
  <si>
    <t>Total, Major Works</t>
  </si>
  <si>
    <t>Total, Minor Works</t>
  </si>
  <si>
    <t>Total, The Legislature</t>
  </si>
  <si>
    <t/>
  </si>
  <si>
    <t>Department of Education</t>
  </si>
  <si>
    <t>Ajuga School, Campbell House School and Glenfield Park School Upgrades</t>
  </si>
  <si>
    <t>Glenfield</t>
  </si>
  <si>
    <t>n.a.</t>
  </si>
  <si>
    <r>
      <t xml:space="preserve">Alex Avenue </t>
    </r>
    <r>
      <rPr>
        <sz val="9"/>
        <color theme="1"/>
        <rFont val="Arial"/>
        <family val="2"/>
      </rPr>
      <t>New Primary School</t>
    </r>
  </si>
  <si>
    <t>Schofields</t>
  </si>
  <si>
    <t>Alexandria Park Community School Stage 1 (new school)</t>
  </si>
  <si>
    <t>Alexandria</t>
  </si>
  <si>
    <t>Armidale Secondary College (Armidale and Duval High Schools)</t>
  </si>
  <si>
    <t>Armidale</t>
  </si>
  <si>
    <t>Artarmon Public School Upgrade</t>
  </si>
  <si>
    <t>Artarmon</t>
  </si>
  <si>
    <t>Arthur Phillip High School and Parramatta Public School (new 
schools)</t>
  </si>
  <si>
    <t>Parramatta</t>
  </si>
  <si>
    <t>Ashbury Public School Upgrade</t>
  </si>
  <si>
    <t>Ashbury</t>
  </si>
  <si>
    <t>Ashtonfield Public School Upgrade</t>
  </si>
  <si>
    <t>Ashtonfield</t>
  </si>
  <si>
    <t>Auburn North Public School Upgrade</t>
  </si>
  <si>
    <t>Auburn</t>
  </si>
  <si>
    <t>Ballina High School (new school)</t>
  </si>
  <si>
    <t>Ballina</t>
  </si>
  <si>
    <t>Banksia Road Public School Upgrade</t>
  </si>
  <si>
    <t>Greenacre</t>
  </si>
  <si>
    <t>Bankstown North Public School Upgrade</t>
  </si>
  <si>
    <t>Bankstown</t>
  </si>
  <si>
    <t>Bardia Public School Upgrade</t>
  </si>
  <si>
    <t>Bardia</t>
  </si>
  <si>
    <t>Bella Vista Public School (new school)</t>
  </si>
  <si>
    <t>Kellyville</t>
  </si>
  <si>
    <t>Bellevue Hill Public School Upgrade</t>
  </si>
  <si>
    <t>Bellevue Hill</t>
  </si>
  <si>
    <t>Belmont High School Upgrade</t>
  </si>
  <si>
    <t>Belmont</t>
  </si>
  <si>
    <t>Bolwarra Public School Upgrade</t>
  </si>
  <si>
    <t>Bolwarra</t>
  </si>
  <si>
    <t>Bourke Street Public School Upgrade</t>
  </si>
  <si>
    <t>Surry Hills</t>
  </si>
  <si>
    <t>Braidwood Central School Upgrade</t>
  </si>
  <si>
    <t>Braidwood</t>
  </si>
  <si>
    <t>Brookvale Public School Upgrade</t>
  </si>
  <si>
    <t>Brookvale</t>
  </si>
  <si>
    <t>Byron Bay Public School Upgrade</t>
  </si>
  <si>
    <t>Byron Bay</t>
  </si>
  <si>
    <t xml:space="preserve">Callaghan Campus Jesmond Campus Upgrade </t>
  </si>
  <si>
    <t>Jesmond</t>
  </si>
  <si>
    <t>Cammeraygal High School Senior Campus (new school)</t>
  </si>
  <si>
    <t>Crows Nest</t>
  </si>
  <si>
    <t>Canley Vale High School Upgrade</t>
  </si>
  <si>
    <t>Canley Vale</t>
  </si>
  <si>
    <t>Canterbury South Public School Upgrade</t>
  </si>
  <si>
    <t>Canterbury</t>
  </si>
  <si>
    <t>Carlingford Public School Upgrade</t>
  </si>
  <si>
    <t>Carlingford</t>
  </si>
  <si>
    <t>Catherine Fields (new primary school)</t>
  </si>
  <si>
    <t>Oran Park</t>
  </si>
  <si>
    <t>Cecil Hills Public School Upgrade</t>
  </si>
  <si>
    <t>Cecil Hills</t>
  </si>
  <si>
    <t>Chatswood Public School and High School Upgrade</t>
  </si>
  <si>
    <t>Chatswood</t>
  </si>
  <si>
    <t>Cherrybrook Technology High School Upgrade</t>
  </si>
  <si>
    <t>Cherrybrook</t>
  </si>
  <si>
    <t>Claremont Meadows Public School Upgrade</t>
  </si>
  <si>
    <t>Claremont Meadows</t>
  </si>
  <si>
    <t>Cleveland Street Intensive English High School (Relocation)</t>
  </si>
  <si>
    <t>Coffs Harbour Public School Upgrade</t>
  </si>
  <si>
    <t>Coffs Harbour</t>
  </si>
  <si>
    <t>Connecting Country Schools (Wireless for NSW Regional Public Schools)</t>
  </si>
  <si>
    <t>Various</t>
  </si>
  <si>
    <t>Coolah Central School Upgrade</t>
  </si>
  <si>
    <t>Coolah</t>
  </si>
  <si>
    <t>Cooling for Schools</t>
  </si>
  <si>
    <t>Croydon Public School Upgrade</t>
  </si>
  <si>
    <t>Croydon</t>
  </si>
  <si>
    <t>Curl Curl North Public School Upgrade</t>
  </si>
  <si>
    <t>North Curl Curl</t>
  </si>
  <si>
    <t>Dapto Public School Upgrade</t>
  </si>
  <si>
    <t>Horsley</t>
  </si>
  <si>
    <t>Darlington Public School Upgrade</t>
  </si>
  <si>
    <t>Chippendale</t>
  </si>
  <si>
    <t>Demountables - Procure 520 demountables</t>
  </si>
  <si>
    <t>Denistone East Public School Upgrade</t>
  </si>
  <si>
    <t>Denistone East</t>
  </si>
  <si>
    <t>Dubbo Networked Specialist School (new school)</t>
  </si>
  <si>
    <t>Dubbo</t>
  </si>
  <si>
    <t>Epping Public School Upgrade</t>
  </si>
  <si>
    <t>Epping</t>
  </si>
  <si>
    <t>Excelsior Public School Upgrade</t>
  </si>
  <si>
    <t>Castle Hill</t>
  </si>
  <si>
    <t>Fairvale High School Upgrade</t>
  </si>
  <si>
    <t>Fairfield West</t>
  </si>
  <si>
    <t>Farrer Memorial Agricultural High School Upgrade</t>
  </si>
  <si>
    <t>Calala</t>
  </si>
  <si>
    <t>Finigan School of Distance Education (new school)</t>
  </si>
  <si>
    <t>Crestwood</t>
  </si>
  <si>
    <t>Fort Street Public School Upgrade</t>
  </si>
  <si>
    <t>Millers Point</t>
  </si>
  <si>
    <t>Gledswood Hills (new school)</t>
  </si>
  <si>
    <t>Gledswood Hills</t>
  </si>
  <si>
    <t>Greenwich Public School Upgrade</t>
  </si>
  <si>
    <t>Greenwich</t>
  </si>
  <si>
    <t>Greystanes Public School Upgrade</t>
  </si>
  <si>
    <t>Greystanes</t>
  </si>
  <si>
    <t>Griffith High School and Wade High School Upgrades</t>
  </si>
  <si>
    <t>Gwynneville Public School Upgrade</t>
  </si>
  <si>
    <t>Gwynneville</t>
  </si>
  <si>
    <t>Harrington Park Public School 
Upgrade</t>
  </si>
  <si>
    <t>Harrington Park</t>
  </si>
  <si>
    <t>Homebush West Public School 
Upgrade</t>
  </si>
  <si>
    <t>Homebush West</t>
  </si>
  <si>
    <t>Hunter School of Performing Arts Upgrade</t>
  </si>
  <si>
    <t>Broadmeadow</t>
  </si>
  <si>
    <t>Hunter Sports High School Upgrade</t>
  </si>
  <si>
    <t>Gateshead</t>
  </si>
  <si>
    <t>Hurlstone Agricultural High School - Stage 1 (new school)</t>
  </si>
  <si>
    <t>Richmond</t>
  </si>
  <si>
    <t xml:space="preserve">Hurlstone Agricultural High School - Stage 2   </t>
  </si>
  <si>
    <t>Hurstville Public School Upgrade</t>
  </si>
  <si>
    <t>Hurstville</t>
  </si>
  <si>
    <t>Ingleburn High School Upgrade</t>
  </si>
  <si>
    <t>Ingleburn</t>
  </si>
  <si>
    <t>Inner Sydney High School (new 
school)</t>
  </si>
  <si>
    <t>James Fallon High School Upgrade</t>
  </si>
  <si>
    <t>North Albury</t>
  </si>
  <si>
    <t>Jindabyne Central School Upgrade</t>
  </si>
  <si>
    <t>Jindabyne</t>
  </si>
  <si>
    <t>Jordan Springs Public School (new school)</t>
  </si>
  <si>
    <t>St Marys</t>
  </si>
  <si>
    <t>Karabar High School Upgrade</t>
  </si>
  <si>
    <t>Karabar</t>
  </si>
  <si>
    <t>Kent Road Public School Upgrade</t>
  </si>
  <si>
    <t>Marsfield</t>
  </si>
  <si>
    <t>Killara High School Upgrade</t>
  </si>
  <si>
    <t>Killara</t>
  </si>
  <si>
    <t>Killarney Heights Public School 
Upgrade</t>
  </si>
  <si>
    <t>Killarney Heights</t>
  </si>
  <si>
    <t>Kingscliff High School Upgrade</t>
  </si>
  <si>
    <t>Kingscliff</t>
  </si>
  <si>
    <t>Kingscliff Public School Upgrade</t>
  </si>
  <si>
    <t>Kingswood High School Upgrade</t>
  </si>
  <si>
    <t>Kingswood</t>
  </si>
  <si>
    <t>Ku-Ring-Gai High School Upgrade</t>
  </si>
  <si>
    <t>North Turramurra</t>
  </si>
  <si>
    <t>Kyeemagh Infants School Upgrade</t>
  </si>
  <si>
    <t>Kyeemagh</t>
  </si>
  <si>
    <t>Lake Cathie Public School Upgrade</t>
  </si>
  <si>
    <t>Lake Cathie</t>
  </si>
  <si>
    <t>Lennox Head Public School Upgrade</t>
  </si>
  <si>
    <t>Lennox Head</t>
  </si>
  <si>
    <t>Leppington (new primary school)</t>
  </si>
  <si>
    <t>Leppington</t>
  </si>
  <si>
    <t>Lidcombe Public School Upgrade</t>
  </si>
  <si>
    <t>Lidcombe</t>
  </si>
  <si>
    <t>Lindfield Learning Village (new school)</t>
  </si>
  <si>
    <t>Lindfield</t>
  </si>
  <si>
    <t>Liverpool West Public School Upgrade</t>
  </si>
  <si>
    <t>Liverpool</t>
  </si>
  <si>
    <t>Mainsbridge School (new school through relocation)</t>
  </si>
  <si>
    <t>Manly Vale Public School Upgrade</t>
  </si>
  <si>
    <t>Manly Vale</t>
  </si>
  <si>
    <t>Marie Bashir Public School Upgrade</t>
  </si>
  <si>
    <t>Strathfield</t>
  </si>
  <si>
    <t>Marsden Park (new primary school)</t>
  </si>
  <si>
    <t>Marsden Park</t>
  </si>
  <si>
    <t>Marsden Road Public School Upgrade</t>
  </si>
  <si>
    <t>Meadowbank Education Precinct</t>
  </si>
  <si>
    <t>Meadowbank</t>
  </si>
  <si>
    <t>Merrylands Public School Upgrade</t>
  </si>
  <si>
    <t>Merrylands</t>
  </si>
  <si>
    <t>Monaro High School Upgrade</t>
  </si>
  <si>
    <t>Cooma</t>
  </si>
  <si>
    <t>Murwillumbah East Public School Upgrade</t>
  </si>
  <si>
    <t>Murwillumbah</t>
  </si>
  <si>
    <t>Murwillumbah High School Upgrade</t>
  </si>
  <si>
    <t>New Environmental Education Centre</t>
  </si>
  <si>
    <t>Penrith Lakes</t>
  </si>
  <si>
    <t>New primary school in the Wagga Wagga region</t>
  </si>
  <si>
    <t>Charles Sturt University</t>
  </si>
  <si>
    <t>New school in the Liverpool region</t>
  </si>
  <si>
    <t>Newcastle East Public School Upgrade</t>
  </si>
  <si>
    <t>The Hill</t>
  </si>
  <si>
    <t>North Kellyville Public School (new school)</t>
  </si>
  <si>
    <t>North Rocks Public School Upgrade</t>
  </si>
  <si>
    <t>North Rocks</t>
  </si>
  <si>
    <t>NSW School of Languages Relocation</t>
  </si>
  <si>
    <t>Petersham</t>
  </si>
  <si>
    <t>Nulkaba Public School Upgrade</t>
  </si>
  <si>
    <t>Nulkaba</t>
  </si>
  <si>
    <t>O'Connell Street Public School (new school)</t>
  </si>
  <si>
    <t>Old Bar Public School Upgrade</t>
  </si>
  <si>
    <t>Old Bar</t>
  </si>
  <si>
    <t>Oran Park (new high school)</t>
  </si>
  <si>
    <t>Oran Park Public School Upgrade</t>
  </si>
  <si>
    <t>Parramatta West Public School Upgrade</t>
  </si>
  <si>
    <t>Pendle Hill High School Upgrade</t>
  </si>
  <si>
    <t>Pendle Hill</t>
  </si>
  <si>
    <t>Pendle Hill Public School Upgrade</t>
  </si>
  <si>
    <t>Penrith Public School Upgrade</t>
  </si>
  <si>
    <t>Penrith</t>
  </si>
  <si>
    <t>Penshurst Public School 
Upgrade</t>
  </si>
  <si>
    <t>Penshurst</t>
  </si>
  <si>
    <t>Penshurst West Public School 
Upgrade</t>
  </si>
  <si>
    <t>Mortdale</t>
  </si>
  <si>
    <t>Picton High School Upgrade</t>
  </si>
  <si>
    <t>Picton</t>
  </si>
  <si>
    <t>Pottsville Beach Public School 
Upgrade</t>
  </si>
  <si>
    <t>Pottsville</t>
  </si>
  <si>
    <t>Prestons Public School Upgrade</t>
  </si>
  <si>
    <t>Prestons</t>
  </si>
  <si>
    <t>Quakers Hill East Public School Upgrade</t>
  </si>
  <si>
    <t>Acacia Gardens</t>
  </si>
  <si>
    <t>Queanbeyan East Public School Upgrade</t>
  </si>
  <si>
    <t>Bungendore</t>
  </si>
  <si>
    <t xml:space="preserve">Queanbeyan High School Upgrade </t>
  </si>
  <si>
    <t>Queanbeyan</t>
  </si>
  <si>
    <t>Queanbeyan School for Specific Purposes (new school)</t>
  </si>
  <si>
    <t>Rainbow Street Public School Upgrade</t>
  </si>
  <si>
    <t>Randwick</t>
  </si>
  <si>
    <t>Randwick Public School Upgrade</t>
  </si>
  <si>
    <t>Richmond High School Upgrade</t>
  </si>
  <si>
    <t>Riverbank Public School Upgrade</t>
  </si>
  <si>
    <t>The Ponds</t>
  </si>
  <si>
    <t>Riverstone High School Upgrade</t>
  </si>
  <si>
    <t>Riverstone</t>
  </si>
  <si>
    <t>Rosehill Public School Upgrade</t>
  </si>
  <si>
    <t>Rosehill</t>
  </si>
  <si>
    <t>Russell Lea Public School (new 
school)</t>
  </si>
  <si>
    <t>Russell Lea</t>
  </si>
  <si>
    <t>Rutherford Public School Upgrade</t>
  </si>
  <si>
    <t>Rutherford</t>
  </si>
  <si>
    <t>Samuel Gilbert Public School Upgrade</t>
  </si>
  <si>
    <t>Schofields Public School Upgrade</t>
  </si>
  <si>
    <t>Selective High School Upgrade in Glenfield</t>
  </si>
  <si>
    <t>Smalls Road (new primary school)</t>
  </si>
  <si>
    <t>Ryde</t>
  </si>
  <si>
    <t>Speers Point Public School Upgrade</t>
  </si>
  <si>
    <t>Speers Point</t>
  </si>
  <si>
    <t>St Clair High School Upgrade</t>
  </si>
  <si>
    <t>St Clair</t>
  </si>
  <si>
    <t>St Ives High School Upgrade</t>
  </si>
  <si>
    <t>St Ives</t>
  </si>
  <si>
    <t>St Ives North Public School Upgrade</t>
  </si>
  <si>
    <t>Sydney Olympic Park (new high 
school)</t>
  </si>
  <si>
    <t>Sydney Olympic Park</t>
  </si>
  <si>
    <t>Tamworth Public School Upgrade</t>
  </si>
  <si>
    <t>Tamworth</t>
  </si>
  <si>
    <t>Terrigal Public School Upgrade</t>
  </si>
  <si>
    <t>Terrigal</t>
  </si>
  <si>
    <t>Tweed Heads South Public School Upgrade</t>
  </si>
  <si>
    <t>Tweed Heads South</t>
  </si>
  <si>
    <t>Tweed River High School Upgrade</t>
  </si>
  <si>
    <t>Ultimo Public School (new school)</t>
  </si>
  <si>
    <t>Ultimo</t>
  </si>
  <si>
    <t>Waitara Public School Upgrade</t>
  </si>
  <si>
    <t>Wahroonga</t>
  </si>
  <si>
    <t>Wamberal Public School Upgrade</t>
  </si>
  <si>
    <t>Wamberal</t>
  </si>
  <si>
    <t>Wangi Wangi Public School Upgrade</t>
  </si>
  <si>
    <t>Wangi Wangi</t>
  </si>
  <si>
    <t>Warnervale (new primary school)</t>
  </si>
  <si>
    <t>Hamlyn Terrace</t>
  </si>
  <si>
    <t>Wauchope Public School Upgrade</t>
  </si>
  <si>
    <t>Wauchope</t>
  </si>
  <si>
    <t>Wentworth Point Public School (new school)</t>
  </si>
  <si>
    <t>Wentworth Point</t>
  </si>
  <si>
    <t>Wentworthville Public School Upgrade</t>
  </si>
  <si>
    <t>Wentworthville</t>
  </si>
  <si>
    <t>West Ryde Public School Upgrade</t>
  </si>
  <si>
    <t>West Ryde</t>
  </si>
  <si>
    <t xml:space="preserve">Westfield Sports High School Upgrade </t>
  </si>
  <si>
    <t>William Stimson Public School 
Upgrade</t>
  </si>
  <si>
    <t>Wetherill Park</t>
  </si>
  <si>
    <t>Willoughby Girls High School Upgrade</t>
  </si>
  <si>
    <t>Willoughby</t>
  </si>
  <si>
    <t>Willoughby Public School Upgrade</t>
  </si>
  <si>
    <t>Wilton Junction School (new school)</t>
  </si>
  <si>
    <t>Wilton</t>
  </si>
  <si>
    <t>Wollongong Public School Upgrade</t>
  </si>
  <si>
    <t>Wollongong</t>
  </si>
  <si>
    <t>Yagoona Public School Upgrade</t>
  </si>
  <si>
    <t>Yagoona</t>
  </si>
  <si>
    <t>Yandelora School (new school)</t>
  </si>
  <si>
    <t>Narellan</t>
  </si>
  <si>
    <t xml:space="preserve">Yass High School Upgrade </t>
  </si>
  <si>
    <t>Yass</t>
  </si>
  <si>
    <t>Young High School Library Upgrade</t>
  </si>
  <si>
    <t>Young</t>
  </si>
  <si>
    <r>
      <t>Total, Major Works</t>
    </r>
    <r>
      <rPr>
        <b/>
        <vertAlign val="superscript"/>
        <sz val="10"/>
        <color theme="1"/>
        <rFont val="Arial"/>
        <family val="2"/>
      </rPr>
      <t xml:space="preserve"> (a)</t>
    </r>
  </si>
  <si>
    <r>
      <t xml:space="preserve">Minor Works </t>
    </r>
    <r>
      <rPr>
        <b/>
        <vertAlign val="superscript"/>
        <sz val="10"/>
        <color theme="1"/>
        <rFont val="Arial"/>
        <family val="2"/>
      </rPr>
      <t>(b)</t>
    </r>
  </si>
  <si>
    <t>Including funding for planning for the following projects:</t>
  </si>
  <si>
    <t xml:space="preserve">Birrong Boys and Girls High Schools Upgrade </t>
  </si>
  <si>
    <t>Birrong</t>
  </si>
  <si>
    <t>Carlingford West Public School and Cumberland High School Upgrade</t>
  </si>
  <si>
    <t>Carlingford West</t>
  </si>
  <si>
    <t>Cecil Hills High School Upgrade</t>
  </si>
  <si>
    <t>Darcy Road Public School Upgrade</t>
  </si>
  <si>
    <t>Edmondson Park New High School</t>
  </si>
  <si>
    <t>Edmondson Park</t>
  </si>
  <si>
    <t>Edmondson Park New Primary School</t>
  </si>
  <si>
    <t>Girraween Public School</t>
  </si>
  <si>
    <t>Girraween</t>
  </si>
  <si>
    <t>Googong Public School</t>
  </si>
  <si>
    <t>Googong</t>
  </si>
  <si>
    <t>Green Square New Primary School</t>
  </si>
  <si>
    <t>Green Square</t>
  </si>
  <si>
    <t>Gregory Hills New Primary School</t>
  </si>
  <si>
    <t>Gregory Hills</t>
  </si>
  <si>
    <t>Liverpool Boys and Girls High Schools Upgrade</t>
  </si>
  <si>
    <t>Macquarie Park Education Precinct</t>
  </si>
  <si>
    <t>Macquarie Park</t>
  </si>
  <si>
    <t>Middle Head Environmental Education Centre</t>
  </si>
  <si>
    <t>Middle Head</t>
  </si>
  <si>
    <t>Murrumbateman New Primary School</t>
  </si>
  <si>
    <t>Murrumbateman</t>
  </si>
  <si>
    <t>Narrabeen Education Precinct</t>
  </si>
  <si>
    <t>Narrabeen</t>
  </si>
  <si>
    <t>Neutral Bay Public School Upgrade</t>
  </si>
  <si>
    <t>Neutral Bay</t>
  </si>
  <si>
    <t>Newcastle Education Precinct</t>
  </si>
  <si>
    <t>Newcastle</t>
  </si>
  <si>
    <t>Punchbowl Public School Upgrade</t>
  </si>
  <si>
    <t>Punchbowl</t>
  </si>
  <si>
    <t>Randwick Girls and Boys High Schools Upgrade</t>
  </si>
  <si>
    <t>Rhodes East New Primary School</t>
  </si>
  <si>
    <t>Rhodes East</t>
  </si>
  <si>
    <t>St Leonards Education Precinct</t>
  </si>
  <si>
    <t>St Leonards</t>
  </si>
  <si>
    <t>Westmead New Primary School</t>
  </si>
  <si>
    <t>Westmead</t>
  </si>
  <si>
    <t>Total, Department of Education</t>
  </si>
  <si>
    <t>NSW Education Standards Authority</t>
  </si>
  <si>
    <t>eTAMS - Major Upgrade and Customisation</t>
  </si>
  <si>
    <t>2028</t>
  </si>
  <si>
    <t>Total, NSW Education Standards Authority</t>
  </si>
  <si>
    <t>Department of Family and Community Services</t>
  </si>
  <si>
    <t>Accommodation (co-location and upgrade)</t>
  </si>
  <si>
    <t>2021</t>
  </si>
  <si>
    <t>2015</t>
  </si>
  <si>
    <t>Office Accommodation</t>
  </si>
  <si>
    <t>Total, Department of Family and Community Services</t>
  </si>
  <si>
    <t>Multicultural NSW</t>
  </si>
  <si>
    <t>Language Services Transformation</t>
  </si>
  <si>
    <t>Total, Multicultural NSW</t>
  </si>
  <si>
    <t>Aboriginal Housing Office</t>
  </si>
  <si>
    <t>New Works</t>
  </si>
  <si>
    <t>Aboriginal Housing - New Supply</t>
  </si>
  <si>
    <t>2018</t>
  </si>
  <si>
    <t>National Partnership - Remote Indigenous Housing New Supply and Employment Related Accommodation</t>
  </si>
  <si>
    <t>Total, New Works</t>
  </si>
  <si>
    <t>2020</t>
  </si>
  <si>
    <t>Total, Aboriginal Housing Office</t>
  </si>
  <si>
    <t>The following agencies have a Minor Works Program only</t>
  </si>
  <si>
    <t>Office of the Children's Guardian</t>
  </si>
  <si>
    <t>Department of Finance, Services and Innovation</t>
  </si>
  <si>
    <t>Manly Hydraulics &amp; Heritage Stoneworks</t>
  </si>
  <si>
    <t>Office of the Registrar General Strategic Digitisation Project</t>
  </si>
  <si>
    <t>Regional Digital Connectivity Project</t>
  </si>
  <si>
    <t>Revenue NSW - Critical System Maintenance</t>
  </si>
  <si>
    <t>2024</t>
  </si>
  <si>
    <t>Accommodation Strategy</t>
  </si>
  <si>
    <t>2011</t>
  </si>
  <si>
    <t>2026</t>
  </si>
  <si>
    <t>Data Centre Consolidation Acceleration Program</t>
  </si>
  <si>
    <t>2013</t>
  </si>
  <si>
    <t>Data Conversion and Cleansing</t>
  </si>
  <si>
    <t>Bathurst</t>
  </si>
  <si>
    <t>Future Business Development 
Program</t>
  </si>
  <si>
    <t>Haymarket</t>
  </si>
  <si>
    <t>ICT Development Program</t>
  </si>
  <si>
    <t>2014</t>
  </si>
  <si>
    <t>ICT Projects</t>
  </si>
  <si>
    <t>2004</t>
  </si>
  <si>
    <t>Implementing ERP System Reform</t>
  </si>
  <si>
    <t>Information System Enhancements</t>
  </si>
  <si>
    <t>2001</t>
  </si>
  <si>
    <t>Office Refurbishment and Rationalisation</t>
  </si>
  <si>
    <t>2005</t>
  </si>
  <si>
    <t>OneGov Digital Services Gateway</t>
  </si>
  <si>
    <t>Spatial Data Infrastructure Program</t>
  </si>
  <si>
    <t>Staff Relocation</t>
  </si>
  <si>
    <t>Gosford</t>
  </si>
  <si>
    <t>Technology Asset Replacement Program</t>
  </si>
  <si>
    <t>Total, Department of Finance, Services and Innovation</t>
  </si>
  <si>
    <t>Service NSW</t>
  </si>
  <si>
    <t>Small Business Improvement Program</t>
  </si>
  <si>
    <t>Rural and Regional Network Transition to Service Centres</t>
  </si>
  <si>
    <t>Site Enhancements and Upgrades</t>
  </si>
  <si>
    <t>Technology Upgrades to Support Increased Scale of Operation</t>
  </si>
  <si>
    <t>Total, Service NSW</t>
  </si>
  <si>
    <t>Long Service Corporation</t>
  </si>
  <si>
    <t>Integrated Leave System</t>
  </si>
  <si>
    <t>Total, Long Service Corporation</t>
  </si>
  <si>
    <t>New South Wales Government Telecommunications Authority</t>
  </si>
  <si>
    <t>Critical Communications Enhancement Program - Greater Metropolitan Area</t>
  </si>
  <si>
    <t>2022</t>
  </si>
  <si>
    <t>Critical Communications Enhancement program  - North Coast and State Wide detail design</t>
  </si>
  <si>
    <t>Total, New South Wales Government Telecommunications Authority</t>
  </si>
  <si>
    <t>Property NSW</t>
  </si>
  <si>
    <t>Building Refurbishment Program</t>
  </si>
  <si>
    <t>2012</t>
  </si>
  <si>
    <t>Business Services Program</t>
  </si>
  <si>
    <t>2007</t>
  </si>
  <si>
    <t>Property Development Program</t>
  </si>
  <si>
    <t>Total, Property NSW</t>
  </si>
  <si>
    <t>State Archives and Records Authority of New South Wales</t>
  </si>
  <si>
    <t>Critical Fire Protection Upgrade &amp; Site Compliance Program</t>
  </si>
  <si>
    <t>Integrated Collection Management</t>
  </si>
  <si>
    <t>Total, State Archives and Records Authority of New South Wales</t>
  </si>
  <si>
    <t>State Insurance Regulatory Authority</t>
  </si>
  <si>
    <r>
      <t>Complete</t>
    </r>
    <r>
      <rPr>
        <vertAlign val="superscript"/>
        <sz val="8"/>
        <color theme="0"/>
        <rFont val="Arial"/>
        <family val="2"/>
      </rPr>
      <t xml:space="preserve"> (a)</t>
    </r>
  </si>
  <si>
    <t>Ministry of Health</t>
  </si>
  <si>
    <t>Bankstown-Lidcombe Emergency Department</t>
  </si>
  <si>
    <r>
      <t>Bowral Hospital Redevelopment</t>
    </r>
    <r>
      <rPr>
        <vertAlign val="superscript"/>
        <sz val="9"/>
        <color theme="1"/>
        <rFont val="Arial"/>
        <family val="2"/>
      </rPr>
      <t xml:space="preserve"> (b)</t>
    </r>
  </si>
  <si>
    <t>Bowral</t>
  </si>
  <si>
    <r>
      <t>Campbelltown Hospital Car Park</t>
    </r>
    <r>
      <rPr>
        <vertAlign val="superscript"/>
        <sz val="9"/>
        <color theme="1"/>
        <rFont val="Arial"/>
        <family val="2"/>
      </rPr>
      <t xml:space="preserve"> (b)</t>
    </r>
  </si>
  <si>
    <t>Campbelltown</t>
  </si>
  <si>
    <r>
      <t>Coffs Harbour Hospital Expansion</t>
    </r>
    <r>
      <rPr>
        <vertAlign val="superscript"/>
        <sz val="9"/>
        <color theme="1"/>
        <rFont val="Arial"/>
        <family val="2"/>
      </rPr>
      <t xml:space="preserve"> (b)</t>
    </r>
  </si>
  <si>
    <r>
      <t>Cooma Hospital Redevelopment</t>
    </r>
    <r>
      <rPr>
        <vertAlign val="superscript"/>
        <sz val="9"/>
        <color theme="1"/>
        <rFont val="Arial"/>
        <family val="2"/>
      </rPr>
      <t xml:space="preserve"> (b)</t>
    </r>
  </si>
  <si>
    <t>Critical Communications Enhancement Program – Terminal Refresh and Change Management Costs</t>
  </si>
  <si>
    <r>
      <t>Grafton Ambulatory Care</t>
    </r>
    <r>
      <rPr>
        <vertAlign val="superscript"/>
        <sz val="9"/>
        <color theme="1"/>
        <rFont val="Arial"/>
        <family val="2"/>
      </rPr>
      <t xml:space="preserve"> (b)</t>
    </r>
  </si>
  <si>
    <t>Grafton</t>
  </si>
  <si>
    <t>Griffith Hospital Redevelopment 
Stage 1</t>
  </si>
  <si>
    <t>Griffith</t>
  </si>
  <si>
    <r>
      <t>Inverell Hospital Redevelopment</t>
    </r>
    <r>
      <rPr>
        <vertAlign val="superscript"/>
        <sz val="9"/>
        <color theme="1"/>
        <rFont val="Arial"/>
        <family val="2"/>
      </rPr>
      <t xml:space="preserve"> (b)</t>
    </r>
  </si>
  <si>
    <t>Inverell</t>
  </si>
  <si>
    <t>Liverpool Health and Academic 
Precinct</t>
  </si>
  <si>
    <r>
      <t>Manning Base Hospital 
Redevelopment</t>
    </r>
    <r>
      <rPr>
        <vertAlign val="superscript"/>
        <sz val="9"/>
        <color theme="1"/>
        <rFont val="Arial"/>
        <family val="2"/>
      </rPr>
      <t xml:space="preserve"> (b)</t>
    </r>
  </si>
  <si>
    <t>Taree</t>
  </si>
  <si>
    <t>Paediatric Amenity Upgrades</t>
  </si>
  <si>
    <t>Planning Future New Works (John Hunter, Nepean Stage 2, SCHN Westmead Stage 2, Albury Hospital (medical care, obstetric and neonatal services) Canterbury, Bankstown, Shoalhaven (Nowra), Hornsby and Goulburn ambulatory care)</t>
  </si>
  <si>
    <t>Port Macquarie Hospital Car Park</t>
  </si>
  <si>
    <t>Port Macquarie</t>
  </si>
  <si>
    <t>Rouse Hill Health Service – Land Acquisition</t>
  </si>
  <si>
    <t>TBC</t>
  </si>
  <si>
    <t>Rural Health Infrastructure Program (includes Tenterfield, Scone, Gloucester, Dungog)</t>
  </si>
  <si>
    <t>St George Hospital Birthing Suite &amp; Theatre Refurbishment</t>
  </si>
  <si>
    <t>Kogarah</t>
  </si>
  <si>
    <t>Statewide Mental Health Infrastructure Program</t>
  </si>
  <si>
    <t>Western Cancer Centre Dubbo</t>
  </si>
  <si>
    <t>Wyong Hospital Carpark</t>
  </si>
  <si>
    <t>Ambulance Infrastructure</t>
  </si>
  <si>
    <t>Ambulance Fleet Replacement Program - Next phase</t>
  </si>
  <si>
    <t>Rozelle</t>
  </si>
  <si>
    <t>Ambulance Medical Equipment Replacement Program - Next Phase</t>
  </si>
  <si>
    <t>Energy Efficient Government Program (EEGP)</t>
  </si>
  <si>
    <t>HealthOne / Integrated Primary Health Care Centres</t>
  </si>
  <si>
    <t>HealthOne Strategy</t>
  </si>
  <si>
    <t>Lightning Ridge HealthOne</t>
  </si>
  <si>
    <t>Lightning Ridge</t>
  </si>
  <si>
    <t>Information and Communication Strategy</t>
  </si>
  <si>
    <t>Corporate Systems 2B</t>
  </si>
  <si>
    <t>Digital Patient Records</t>
  </si>
  <si>
    <t>HealtheNet Pathology Results Repository</t>
  </si>
  <si>
    <t>Whole of System Digital Platform</t>
  </si>
  <si>
    <t>2025</t>
  </si>
  <si>
    <t>Albury Base Hospital Emergency Department Expansion</t>
  </si>
  <si>
    <t>East Albury</t>
  </si>
  <si>
    <t>Ambulance Information Communication Technology</t>
  </si>
  <si>
    <t>Asset Refurbishment / Replacement Strategy (State-wide)</t>
  </si>
  <si>
    <t>Blacktown Hospital Car Park</t>
  </si>
  <si>
    <t>Blacktown</t>
  </si>
  <si>
    <t>Blacktown/ Mount Druitt Hospitals Redevelopment Stages 1 and 2</t>
  </si>
  <si>
    <t>Broken Hill Hospital and Dental Facility Reconfiguration</t>
  </si>
  <si>
    <t>Broken Hill</t>
  </si>
  <si>
    <t>Bulli Hospital Aged Care Centre of Excellence</t>
  </si>
  <si>
    <t>Bulli</t>
  </si>
  <si>
    <t>Campbelltown Hospital Redevelopment Stage 2, Mental Health and South West Paediatric Service</t>
  </si>
  <si>
    <t>Concord Hospital (Phase 1A and 1B) Upgrade</t>
  </si>
  <si>
    <t>Concord West</t>
  </si>
  <si>
    <t>Critical Communications Enhancement Program - Ambulance</t>
  </si>
  <si>
    <t>Dubbo Hospital - Stages 1 and 2</t>
  </si>
  <si>
    <t>Dubbo Hospital - Stages 3 and 4</t>
  </si>
  <si>
    <t>Fluoridation Program</t>
  </si>
  <si>
    <t>Forensic Pathology/ Coroner's Court</t>
  </si>
  <si>
    <t>Gosford Hospital Car Park</t>
  </si>
  <si>
    <t>Gosford Hospital Redevelopment</t>
  </si>
  <si>
    <t>Goulburn Hospital Redevelopment</t>
  </si>
  <si>
    <t>Goulburn</t>
  </si>
  <si>
    <t>Hornsby Hospital Car Park</t>
  </si>
  <si>
    <t>Hornsby</t>
  </si>
  <si>
    <t>Hornsby Hospital Redevelopment Stages 1 and 2</t>
  </si>
  <si>
    <t>John Hunter Children's Hospital NICU (Stages 2 and 3)</t>
  </si>
  <si>
    <t>New Lambton Heights</t>
  </si>
  <si>
    <t>Lismore Hospital Redevelopment Stage 3A, 3B and 3C</t>
  </si>
  <si>
    <t>Lismore</t>
  </si>
  <si>
    <t>Macksville Hospital Redevelopment</t>
  </si>
  <si>
    <t>Macksville</t>
  </si>
  <si>
    <t>Maitland Hospital (new)</t>
  </si>
  <si>
    <t>Metford</t>
  </si>
  <si>
    <t>Medical Research Infrastructure Initiatives (Phase 2)</t>
  </si>
  <si>
    <t>Mudgee Hospital Redevelopment</t>
  </si>
  <si>
    <t>Mudgee</t>
  </si>
  <si>
    <t>Multipurpose Services (MPS) Strategy Stage 5</t>
  </si>
  <si>
    <t>Muswellbrook Hospital Redevelopment Stage 2</t>
  </si>
  <si>
    <t>Muswellbrook</t>
  </si>
  <si>
    <t>Nepean Hospital Car Park</t>
  </si>
  <si>
    <t>Nepean Hospital and Integrated Ambulatory Services Redevelopment</t>
  </si>
  <si>
    <t>Northern Beaches - Mona Vale Hospital and Community Health</t>
  </si>
  <si>
    <t>Frenchs Forest</t>
  </si>
  <si>
    <t>Own Sourced Local Initiatives - 
$120m pa</t>
  </si>
  <si>
    <t>Port Macquarie Mental Health Expansion</t>
  </si>
  <si>
    <t>Randwick Campus Reconfiguration and Expansion Stage 1</t>
  </si>
  <si>
    <t>Rural Ambulance Infrastructure Reconfiguration</t>
  </si>
  <si>
    <t>SCHN Westmead Redevelopment Stage 1</t>
  </si>
  <si>
    <t>Shellharbour Hospital Redevelopment Stage 1</t>
  </si>
  <si>
    <t>Mount Warrigal</t>
  </si>
  <si>
    <t>Shoalhaven Hospital Car Park</t>
  </si>
  <si>
    <t>Nowra</t>
  </si>
  <si>
    <t>St George Hospital Redevelopment - Acute Services Building</t>
  </si>
  <si>
    <t>Sydney Ambulance Metropolitan Infrastructure Strategy</t>
  </si>
  <si>
    <t>Tweed Hospital and Integrated Ambulatory Services Redevelopment</t>
  </si>
  <si>
    <t>Wagga Wagga Base Hospital Redevelopment</t>
  </si>
  <si>
    <t>Wagga Wagga</t>
  </si>
  <si>
    <t>Westmead Hospital Car Park</t>
  </si>
  <si>
    <t>Westmead Hospital Redevelopment Stage 1</t>
  </si>
  <si>
    <t>Public Private Partnerships (PPP) - Cyclical Maintenance</t>
  </si>
  <si>
    <t>Long Bay Forensic Hospital Cyclical Maintenance</t>
  </si>
  <si>
    <t>Malabar</t>
  </si>
  <si>
    <t>2010</t>
  </si>
  <si>
    <t>2027</t>
  </si>
  <si>
    <t>Newcastle Mater Hospital Cyclical Maintenance</t>
  </si>
  <si>
    <t>2008</t>
  </si>
  <si>
    <t>Orange Base Hospital Cyclical Maintenance</t>
  </si>
  <si>
    <t>Orange</t>
  </si>
  <si>
    <t>Royal North Shore Hospital Cyclical Maintenance</t>
  </si>
  <si>
    <t>Total</t>
  </si>
  <si>
    <r>
      <t>Less Capital Expensing</t>
    </r>
    <r>
      <rPr>
        <vertAlign val="superscript"/>
        <sz val="9"/>
        <color theme="1"/>
        <rFont val="Arial"/>
        <family val="2"/>
      </rPr>
      <t xml:space="preserve"> (c)</t>
    </r>
  </si>
  <si>
    <t>Total, Ministry of Health</t>
  </si>
  <si>
    <t>Health Care Complaints Commission</t>
  </si>
  <si>
    <t>Phase 1 of Level 12 and 13 Castlereagh St Remodelling</t>
  </si>
  <si>
    <t>Total, Health Care Complaints Commission</t>
  </si>
  <si>
    <t>Mental Health Commission of New South Wales</t>
  </si>
  <si>
    <t>Department of Industry</t>
  </si>
  <si>
    <t>Capital Works to Promote Safe and Secure Resources in NSW</t>
  </si>
  <si>
    <t>Offshore Artificial Reef - Long Term Strategy</t>
  </si>
  <si>
    <t>Remote Sensing Water Compliance Support</t>
  </si>
  <si>
    <t>Research Stations capable of driving productivity for NSW now and into the future</t>
  </si>
  <si>
    <t>2015 Research and Development Partnership with the Grains Research and Development Corporation</t>
  </si>
  <si>
    <t>2017 Research and Development Partnership with the Grains Research and Development Corporation</t>
  </si>
  <si>
    <t>Coastal Infrastructure Program</t>
  </si>
  <si>
    <t>Eden Wave Attenuator Project</t>
  </si>
  <si>
    <t>Eden</t>
  </si>
  <si>
    <t>ICT Systems Upgrade - Implement New Crown Lands Legislation</t>
  </si>
  <si>
    <t>Port of Eden Breakwater Wharf Extension</t>
  </si>
  <si>
    <t>Replacement of Fisheries Offshore Patrol Vessel</t>
  </si>
  <si>
    <t>Water Monitoring Framework</t>
  </si>
  <si>
    <t>Water Reform in the Murray Darling Basin</t>
  </si>
  <si>
    <t>Total, Department of Industry</t>
  </si>
  <si>
    <t>Office of Sport</t>
  </si>
  <si>
    <t>Customer Relation Management and Service Delivery Integration Solution (Ungerboeck System) and Savings</t>
  </si>
  <si>
    <t>International Water Jump Ramp</t>
  </si>
  <si>
    <t>Total, Office of Sport</t>
  </si>
  <si>
    <t>Sydney Olympic Park Authority</t>
  </si>
  <si>
    <t>Developer Funded Precinct Improvements</t>
  </si>
  <si>
    <t>2006</t>
  </si>
  <si>
    <t>Total, Sydney Olympic Park Authority</t>
  </si>
  <si>
    <t>TAFE Commission</t>
  </si>
  <si>
    <t>TAFE Major New Works Program</t>
  </si>
  <si>
    <t>Connected Learning Centres (Mobile Training Units)</t>
  </si>
  <si>
    <t>Meadowbank - Stage 1</t>
  </si>
  <si>
    <t>TAFE NSW Parramatta</t>
  </si>
  <si>
    <t>Campus Consolidation, St George</t>
  </si>
  <si>
    <t>Connected Learning Centres Program - Stage 2 - Bega</t>
  </si>
  <si>
    <t>Bega</t>
  </si>
  <si>
    <t>Connected Learning Centres Program - Stage 2 - North Region</t>
  </si>
  <si>
    <t>Connected Learning Centres Program - Stage 2 - South Region</t>
  </si>
  <si>
    <t>Connected Learning Centres Program - Stage 2 - West Region</t>
  </si>
  <si>
    <t>Hunter Institute - Hunter Street Campus Refurbishment and Upgrade</t>
  </si>
  <si>
    <t>Newcastle West</t>
  </si>
  <si>
    <t>Hunter Institute Newcastle Campus - Customer Service and Industry Development Centre</t>
  </si>
  <si>
    <t>Tighes Hill</t>
  </si>
  <si>
    <t>New England Institute - Gunnedah Campus Trades Refurbishment</t>
  </si>
  <si>
    <t>Gunnedah</t>
  </si>
  <si>
    <t>North Coast Institute - Coffs Harbour Education Campus, Applied Construction and Plumbing Technologies Hub</t>
  </si>
  <si>
    <t>North Coast Institute - Connected Mobile Learning and Self Service</t>
  </si>
  <si>
    <t>North Coast Institute - Kingscliff Campus Connected Health Hub - 
Stage 2</t>
  </si>
  <si>
    <t>North Coast Institute - Port Macquarie Customer Contact Centre and Kingscliff Student Central</t>
  </si>
  <si>
    <t>Northern Sydney Institute - Northern Beaches Campus Plumbing Consolidation and Refurbishment</t>
  </si>
  <si>
    <t>Randwick Partnership Development</t>
  </si>
  <si>
    <t>South Western Sydney Institute - Granville College Electrotechnology Consolidation</t>
  </si>
  <si>
    <t>Granville</t>
  </si>
  <si>
    <t>South Western Sydney Institute - Miller College Carpentry Construction and Electrical Consolidation</t>
  </si>
  <si>
    <t>Miller</t>
  </si>
  <si>
    <t>South Western Sydney Institute Wetherill Park College - Engineering Consolidation</t>
  </si>
  <si>
    <t>Specialist Centre, Connected Health Hub, Coffs Harbour</t>
  </si>
  <si>
    <t>Student Management Services</t>
  </si>
  <si>
    <t>Sydney Institute - Petersham College Upgrade and Consolidation</t>
  </si>
  <si>
    <t>Western Institute - TAFE Western Connect - Stage 2</t>
  </si>
  <si>
    <t>Total, TAFE Commission</t>
  </si>
  <si>
    <t>Local Land Services</t>
  </si>
  <si>
    <t>Future Fund</t>
  </si>
  <si>
    <t>Biodiversity Reforms</t>
  </si>
  <si>
    <t>Total, Local Land Services</t>
  </si>
  <si>
    <t>Water Administration Ministerial Corporation</t>
  </si>
  <si>
    <t>Nimmie Caira System Enhanced Environmental Water Delivery Project</t>
  </si>
  <si>
    <t>Coleambally</t>
  </si>
  <si>
    <t>Total, Water Administration Ministerial Corporation</t>
  </si>
  <si>
    <t>Independent Liquor and Gaming Authority</t>
  </si>
  <si>
    <t>New South Wales Rural Assistance Authority</t>
  </si>
  <si>
    <t>Destination NSW</t>
  </si>
  <si>
    <t>NSW Food Authority</t>
  </si>
  <si>
    <t>Department of Justice</t>
  </si>
  <si>
    <t>Civil Justice Initiatives</t>
  </si>
  <si>
    <t>Juvenile Justice Relocation</t>
  </si>
  <si>
    <t>NSW Civil and Administrative Tribunal Relocation</t>
  </si>
  <si>
    <t>Registry of Births, Deaths and Marriages Relocation</t>
  </si>
  <si>
    <t>Accommodation Fit-out - NSW Civil and Administrative Tribunal</t>
  </si>
  <si>
    <t>Criminal Justice Reform</t>
  </si>
  <si>
    <t>Justice Shared Corporate Services</t>
  </si>
  <si>
    <t>New Grafton Correctional Centre</t>
  </si>
  <si>
    <t>New Grafton Correctional Centre - Planning and Procurement</t>
  </si>
  <si>
    <t>New Sydney Central Children's Court</t>
  </si>
  <si>
    <t>Prison Bed Capacity Program</t>
  </si>
  <si>
    <t>Total, Department of Justice</t>
  </si>
  <si>
    <t>Crown Solicitor's Office</t>
  </si>
  <si>
    <t>Crown Solicitor's Office Accommodation Fit-out</t>
  </si>
  <si>
    <t>Practice Management System</t>
  </si>
  <si>
    <t>Total, Crown Solicitor's Office</t>
  </si>
  <si>
    <t>Fire and Rescue NSW</t>
  </si>
  <si>
    <r>
      <t>Critical Communications Enhancement Program - Stay Safe and Keep Operational</t>
    </r>
    <r>
      <rPr>
        <vertAlign val="superscript"/>
        <sz val="9"/>
        <color theme="1"/>
        <rFont val="Arial"/>
        <family val="2"/>
      </rPr>
      <t xml:space="preserve"> (a)</t>
    </r>
  </si>
  <si>
    <t>Critical Communications Enhancement Program – Terminal Refresh and Change Management</t>
  </si>
  <si>
    <t>Props at New Academy - Phase 2</t>
  </si>
  <si>
    <t>Orchard Hills</t>
  </si>
  <si>
    <t>Ryde Land and New Station</t>
  </si>
  <si>
    <t>Alexandria Fire Station Fit-out</t>
  </si>
  <si>
    <t>City of Sydney Fire Station Refurbishment</t>
  </si>
  <si>
    <t>Eden Land and New Station</t>
  </si>
  <si>
    <t>Kariong Fire Station Renovation and Extension</t>
  </si>
  <si>
    <t>Kariong</t>
  </si>
  <si>
    <t>Parkes Land and New Station</t>
  </si>
  <si>
    <t>Parkes</t>
  </si>
  <si>
    <r>
      <t>Replacement of Fire Appliances Program</t>
    </r>
    <r>
      <rPr>
        <vertAlign val="superscript"/>
        <sz val="9"/>
        <color theme="1"/>
        <rFont val="Arial"/>
        <family val="2"/>
      </rPr>
      <t xml:space="preserve"> (b)</t>
    </r>
  </si>
  <si>
    <t>South West Rocks Land and New Station</t>
  </si>
  <si>
    <t>South West Rocks</t>
  </si>
  <si>
    <t>West Tamworth Land and New Station</t>
  </si>
  <si>
    <t>West Tamworth</t>
  </si>
  <si>
    <t>Total, Fire and Rescue NSW</t>
  </si>
  <si>
    <t>NSW Police Force</t>
  </si>
  <si>
    <t>Active Armed Offender Training Facility - Goulburn</t>
  </si>
  <si>
    <t>Brooklyn Jetty Renovation</t>
  </si>
  <si>
    <t>Brooklyn</t>
  </si>
  <si>
    <t>Child Protection Register</t>
  </si>
  <si>
    <t>Community Portal – Phase 2</t>
  </si>
  <si>
    <t>Complaint and Employee Management Information System</t>
  </si>
  <si>
    <t>Future Light Helicopter (PolAir 1, 3 and 4 Replacement)</t>
  </si>
  <si>
    <t>Gosford Police Station</t>
  </si>
  <si>
    <t>Mobile Command Centre Replacement</t>
  </si>
  <si>
    <t>Multipurpose Police Station Program</t>
  </si>
  <si>
    <t>National Facial Biometric Matching Capability Implementation in NSW</t>
  </si>
  <si>
    <t>Nowra Police Station – Heating, Ventilation and Air-Conditioning Works</t>
  </si>
  <si>
    <t>Point to Point – Criminal Charge Information System</t>
  </si>
  <si>
    <t>PoliceLink Command Private Automatic Branch Exchange Upgrades</t>
  </si>
  <si>
    <t>Lithgow</t>
  </si>
  <si>
    <t>Regional Small Police Station Program</t>
  </si>
  <si>
    <t>Sydney Police Centre Cooling Tower</t>
  </si>
  <si>
    <t>Technology Asset Refresh Program Phase 4</t>
  </si>
  <si>
    <t>Road Safety Plan 2021</t>
  </si>
  <si>
    <t>Voice Infrastructure Migration and Data Network Upgrade - Phase 2</t>
  </si>
  <si>
    <t>Bay and Basin Police Station</t>
  </si>
  <si>
    <t>Vincentia</t>
  </si>
  <si>
    <t>Bomb Robot Replacement</t>
  </si>
  <si>
    <t>Computerised Operational Policing System - Phase 3</t>
  </si>
  <si>
    <r>
      <t>Critical Communications Enhancement Program</t>
    </r>
    <r>
      <rPr>
        <vertAlign val="superscript"/>
        <sz val="9"/>
        <color theme="1"/>
        <rFont val="Arial"/>
        <family val="2"/>
      </rPr>
      <t xml:space="preserve"> (a)</t>
    </r>
  </si>
  <si>
    <t>Data Centre Migration</t>
  </si>
  <si>
    <t>Silverwater</t>
  </si>
  <si>
    <t>Deniliquin Police Station</t>
  </si>
  <si>
    <t>Deniliquin</t>
  </si>
  <si>
    <t>Firearms and Licensing Information Management System</t>
  </si>
  <si>
    <t>Fit-out for Additional Police Officers Vehicles</t>
  </si>
  <si>
    <t>Gunnedah Police Station</t>
  </si>
  <si>
    <t>Integrated Light Armoured Vests</t>
  </si>
  <si>
    <t>Light Bar Upgrade and Replacement</t>
  </si>
  <si>
    <t>Marine Vessel Replacement Program</t>
  </si>
  <si>
    <t>Mobile Automatic Number Plate Recognition System</t>
  </si>
  <si>
    <t>Mount Druitt Police Station</t>
  </si>
  <si>
    <t>Mount Druitt</t>
  </si>
  <si>
    <t>Police Dog Transport Modules</t>
  </si>
  <si>
    <t>Police Dog Unit Command Facilities</t>
  </si>
  <si>
    <t>Menai</t>
  </si>
  <si>
    <t>Policing for Tomorrow (Mobility)</t>
  </si>
  <si>
    <t>Prisoner Transport Modules</t>
  </si>
  <si>
    <t>Prisoner Transport Vehicles</t>
  </si>
  <si>
    <t>Queanbeyan Police Station</t>
  </si>
  <si>
    <t>Risk Management Compliance</t>
  </si>
  <si>
    <t>Security Upgrade of Police Stations</t>
  </si>
  <si>
    <t>Specialised Vehicle Replacement</t>
  </si>
  <si>
    <t>Taree Police Station</t>
  </si>
  <si>
    <t>Walgett Police Station</t>
  </si>
  <si>
    <t>Walgett</t>
  </si>
  <si>
    <t>Waverley Police Station</t>
  </si>
  <si>
    <t>Waverley</t>
  </si>
  <si>
    <t>Work Health and Safety Information System</t>
  </si>
  <si>
    <t>Total, NSW Police Force</t>
  </si>
  <si>
    <t>Office of the NSW Rural Fire Service</t>
  </si>
  <si>
    <t>Emergency Response Aircraft</t>
  </si>
  <si>
    <t>Fire Behaviour Analyst - Enhancement Funding</t>
  </si>
  <si>
    <t>Funding for relocation of State Headquarters</t>
  </si>
  <si>
    <t>Guardian Bush Fire Risk Information Management System</t>
  </si>
  <si>
    <t>Improved Effectiveness of Hazard Reduction Burning Program</t>
  </si>
  <si>
    <t>Improved Situational Awareness of Major Bushfires Funding</t>
  </si>
  <si>
    <t>Large &amp; Very Large Air Tanker</t>
  </si>
  <si>
    <t>Total, Office of the NSW Rural Fire Service</t>
  </si>
  <si>
    <t>Office of the NSW State Emergency Service</t>
  </si>
  <si>
    <r>
      <t>Critical Communications Enhancement Program (CCEP) - Stay Safe Keep Operational (SSKO)</t>
    </r>
    <r>
      <rPr>
        <vertAlign val="superscript"/>
        <sz val="9"/>
        <color theme="1"/>
        <rFont val="Arial"/>
        <family val="2"/>
      </rPr>
      <t xml:space="preserve"> (a)</t>
    </r>
  </si>
  <si>
    <t>Critical Communications Enhancement Program (CCEP) - Terminal Refresh and Change Management</t>
  </si>
  <si>
    <t>NSW SES Fleet - (Stage 1)</t>
  </si>
  <si>
    <t>New Headquarters</t>
  </si>
  <si>
    <t>Replacement of Major Communications Equipment</t>
  </si>
  <si>
    <t>Total, Office of the NSW State Emergency Service</t>
  </si>
  <si>
    <t>NSW Trustee and Guardian</t>
  </si>
  <si>
    <t>Applications Consolidation and 
Upgrade</t>
  </si>
  <si>
    <t>Business Intelligence System</t>
  </si>
  <si>
    <t>Client Management System</t>
  </si>
  <si>
    <t>O'Connell Street Office Upgrade</t>
  </si>
  <si>
    <t>Records Management System</t>
  </si>
  <si>
    <t>SAP Financial System</t>
  </si>
  <si>
    <t>Total, NSW Trustee and Guardian</t>
  </si>
  <si>
    <t>Office of the Director of Public Prosecutions</t>
  </si>
  <si>
    <t>CASES Matters Management System</t>
  </si>
  <si>
    <t>Office Fit-out Program</t>
  </si>
  <si>
    <t>Total, Office of the Director of Public Prosecutions</t>
  </si>
  <si>
    <t>Information and Privacy Commission</t>
  </si>
  <si>
    <t>Legal Aid Commission of New South Wales</t>
  </si>
  <si>
    <t>New South Wales Crime Commission</t>
  </si>
  <si>
    <t>Judicial Commission of New South Wales</t>
  </si>
  <si>
    <t>Law Enforcement Conduct Commission</t>
  </si>
  <si>
    <t>Department of Planning and Environment</t>
  </si>
  <si>
    <t>4PSQ Relocation</t>
  </si>
  <si>
    <t>Creative Industries Precinct (Ultimo) - Planning</t>
  </si>
  <si>
    <t>New Powerhouse Museum for Parramatta</t>
  </si>
  <si>
    <t>Broken Hill Core Library Upgrade</t>
  </si>
  <si>
    <t>Policy and Strategy Capital Works</t>
  </si>
  <si>
    <t>Procurement Transformation Program</t>
  </si>
  <si>
    <t>Special Infrastructure Contributions Business System Project</t>
  </si>
  <si>
    <t>Walsh Bay Arts Precinct Project</t>
  </si>
  <si>
    <t>Dawes Point</t>
  </si>
  <si>
    <t>ePlanning Stage 2</t>
  </si>
  <si>
    <t>ePlanning Stage 3</t>
  </si>
  <si>
    <t>Total, Department of Planning and Environment</t>
  </si>
  <si>
    <t>Environment Protection Authority</t>
  </si>
  <si>
    <t>Digital Stakeholder Management Solution</t>
  </si>
  <si>
    <t>Gas Team Regulatory Compliance - Equipment</t>
  </si>
  <si>
    <t>IT System for Tracking Perfluorinated Alkylated Substances (PFAS)</t>
  </si>
  <si>
    <t>Williamtown</t>
  </si>
  <si>
    <t>Regulatory System Transformation</t>
  </si>
  <si>
    <t>Regulatory and Communication System Enhancement</t>
  </si>
  <si>
    <t>Total, Environment Protection Authority</t>
  </si>
  <si>
    <t>Office of Environment and Heritage</t>
  </si>
  <si>
    <t>Commemorating the Meeting of Two Cultures at Kamay Botany Bay National Park</t>
  </si>
  <si>
    <t>Kurnell</t>
  </si>
  <si>
    <t>Infrastructure Investment in National Parks to Increase NSW Tourism</t>
  </si>
  <si>
    <t>Light to Light Great Walk</t>
  </si>
  <si>
    <t>Green Cape</t>
  </si>
  <si>
    <t>Murramarang South Coast Walk</t>
  </si>
  <si>
    <t>Durras North</t>
  </si>
  <si>
    <t>Snowies Iconic Great Walk</t>
  </si>
  <si>
    <t>Kosciuszko</t>
  </si>
  <si>
    <t>Thredbo Valley Track Extension</t>
  </si>
  <si>
    <t>Kosciuszko National Park</t>
  </si>
  <si>
    <t>Acquisition of Satellite Imagery</t>
  </si>
  <si>
    <t>Adaptive Reuse of Short Stay Accommodation</t>
  </si>
  <si>
    <t>Biodiversity Legislation, Land Management and Reforms Implementation</t>
  </si>
  <si>
    <t>Coastal Science, Capacity Building and Planning</t>
  </si>
  <si>
    <t>Enhance Our National Parks</t>
  </si>
  <si>
    <t>Fire Management in National Parks</t>
  </si>
  <si>
    <t>Great Southern Nature Walk - Wattamolla Visitor Precinct</t>
  </si>
  <si>
    <t>Royal National Park</t>
  </si>
  <si>
    <t>Heritage Information Management System</t>
  </si>
  <si>
    <t>Land Purchases</t>
  </si>
  <si>
    <t>2002</t>
  </si>
  <si>
    <t>Minnamurra Rainforest Centre - Infrastructure and Experience Invigoration</t>
  </si>
  <si>
    <t>Jamberoo</t>
  </si>
  <si>
    <t>National Australian Built Environment Rating System (NABERS)</t>
  </si>
  <si>
    <t>National Parks Digital Strategy</t>
  </si>
  <si>
    <t>National Parks and Wildlife Service Light Fire Fleet Upgrade</t>
  </si>
  <si>
    <t>Native Vegetation Systems Program</t>
  </si>
  <si>
    <t>Replacement of Aviation Assets</t>
  </si>
  <si>
    <t>Bankstown Aerodrome</t>
  </si>
  <si>
    <t>Royal Coast Track Improvement</t>
  </si>
  <si>
    <t>Saving Our Species-On-Park Threatened Species Infrastructure</t>
  </si>
  <si>
    <t>Scientific Equipment</t>
  </si>
  <si>
    <t>Scientific Service Capacity Maintenance</t>
  </si>
  <si>
    <t>Total, Office of Environment and Heritage</t>
  </si>
  <si>
    <t>Royal Botanic Gardens and Domain Trust</t>
  </si>
  <si>
    <t>Western Sydney Centre of Innovation in Plant Sciences</t>
  </si>
  <si>
    <t>Strategic Asset Maintenance Program</t>
  </si>
  <si>
    <t>Total, Royal Botanic Gardens and Domain Trust</t>
  </si>
  <si>
    <t>Art Gallery of New South Wales</t>
  </si>
  <si>
    <t>Safety Upgrade</t>
  </si>
  <si>
    <t>Sydney Modern Project - Expansion of the Art Gallery</t>
  </si>
  <si>
    <t>Total, Art Gallery of New South Wales</t>
  </si>
  <si>
    <t>Australian Museum</t>
  </si>
  <si>
    <t>Stage 1 Australian Museum Redevelopment</t>
  </si>
  <si>
    <t>Darlinghurst</t>
  </si>
  <si>
    <t>Total, Australian Museum</t>
  </si>
  <si>
    <t>Centennial Park and Moore Park Trust</t>
  </si>
  <si>
    <t>General</t>
  </si>
  <si>
    <t>Centennial Park</t>
  </si>
  <si>
    <t>Leisure Facilities</t>
  </si>
  <si>
    <t>E.S. Marks Safety Upgrade</t>
  </si>
  <si>
    <t>Moore Park</t>
  </si>
  <si>
    <t>Moore Park Golf Entertainment Upgrade</t>
  </si>
  <si>
    <t>Centennial Park Event Infrastructure Upgrade</t>
  </si>
  <si>
    <t>Toll House Restoration Works</t>
  </si>
  <si>
    <t>Total, Centennial Park and Moore Park Trust</t>
  </si>
  <si>
    <t>Historic Houses Trust of New South Wales</t>
  </si>
  <si>
    <t>10-Year Capital Maintenance Program</t>
  </si>
  <si>
    <t>Total, Historic Houses Trust of New South Wales</t>
  </si>
  <si>
    <t>Planning Ministerial Corporation</t>
  </si>
  <si>
    <t>Strategic Open Green Space</t>
  </si>
  <si>
    <t>Total, Planning Ministerial Corporation</t>
  </si>
  <si>
    <t>State Library of New South Wales</t>
  </si>
  <si>
    <t>Digitisation for Regional Delivery Program</t>
  </si>
  <si>
    <t>Total, State Library of New South Wales</t>
  </si>
  <si>
    <t>Western Sydney Parklands Trust</t>
  </si>
  <si>
    <t>Bringelly Road Business Hub</t>
  </si>
  <si>
    <t>Horningsea Park</t>
  </si>
  <si>
    <t>Conservation Works</t>
  </si>
  <si>
    <t>Development of Bungarribee Park</t>
  </si>
  <si>
    <t>Bungarribee</t>
  </si>
  <si>
    <t>Eastern Creek Business Hub</t>
  </si>
  <si>
    <t>Eastern Creek</t>
  </si>
  <si>
    <t>Fifteenth Avenue Business Hub</t>
  </si>
  <si>
    <t>West Hoxton</t>
  </si>
  <si>
    <t>Horsley Drive Business Hub</t>
  </si>
  <si>
    <t>Multipurpose Pathway</t>
  </si>
  <si>
    <t>2009</t>
  </si>
  <si>
    <t>Signage and Track Improvements</t>
  </si>
  <si>
    <t>Upgrade and Improve Park Facilities</t>
  </si>
  <si>
    <t>Total, Western Sydney Parklands Trust</t>
  </si>
  <si>
    <t>Office of Local Government</t>
  </si>
  <si>
    <t>Biodiversity Conservation Trust of New South Wales</t>
  </si>
  <si>
    <t>Museum of Applied Arts and Sciences</t>
  </si>
  <si>
    <t>Department of Premier and Cabinet</t>
  </si>
  <si>
    <t>Corporate and Shared Services 
Reform</t>
  </si>
  <si>
    <t>Counter Terrorism: Martin Place Enhancements</t>
  </si>
  <si>
    <t>Government House Building Works</t>
  </si>
  <si>
    <t>Total, Department of Premier and Cabinet</t>
  </si>
  <si>
    <t>Barangaroo Delivery Authority</t>
  </si>
  <si>
    <t>Barangaroo South Public Domain - Shelley St</t>
  </si>
  <si>
    <t>Barangaroo</t>
  </si>
  <si>
    <t>Barangaroo Reserve - Design and Construction</t>
  </si>
  <si>
    <t>Barangaroo Central - Precinct 
Planning</t>
  </si>
  <si>
    <t>Barangaroo Public Art</t>
  </si>
  <si>
    <t>Hickson Road Upgrade</t>
  </si>
  <si>
    <t>Public Domain</t>
  </si>
  <si>
    <t>Total, Barangaroo Delivery Authority</t>
  </si>
  <si>
    <t>Audit Office of New South Wales</t>
  </si>
  <si>
    <t>Future Workplace Project</t>
  </si>
  <si>
    <t>Total, Audit Office of New South Wales</t>
  </si>
  <si>
    <t>Independent Pricing and Regulatory Tribunal</t>
  </si>
  <si>
    <t>Licencing Database System: Water Industry Competition Amendment (Review) Act 2014</t>
  </si>
  <si>
    <t>Total, Independent Pricing and Regulatory Tribunal</t>
  </si>
  <si>
    <t>New South Wales Electoral Commission</t>
  </si>
  <si>
    <t>Election Systems Upgrade</t>
  </si>
  <si>
    <t>Information Security and Data Governance</t>
  </si>
  <si>
    <t>Online Nominations for State General Election 2019</t>
  </si>
  <si>
    <t>Office Accommodation - Consolidation of the NSWEC at Kent Street</t>
  </si>
  <si>
    <t>State General Election 2019</t>
  </si>
  <si>
    <t>Electronic Mark-Off at Polling Places</t>
  </si>
  <si>
    <t>Funding Disclosure &amp; Compliance Online System</t>
  </si>
  <si>
    <t>GovDC Data Centre Reform Project</t>
  </si>
  <si>
    <t>iVote Enhancement for State General Election 2019</t>
  </si>
  <si>
    <t>Total, New South Wales Electoral Commission</t>
  </si>
  <si>
    <t>Ombudsman's Office</t>
  </si>
  <si>
    <t>Fit-out for Office Accommodation</t>
  </si>
  <si>
    <t>Total, Ombudsman's Office</t>
  </si>
  <si>
    <t>Parliamentary Counsel's Office</t>
  </si>
  <si>
    <t>Independent Commission Against Corruption</t>
  </si>
  <si>
    <t>Public Service Commission</t>
  </si>
  <si>
    <t>Transport for NSW</t>
  </si>
  <si>
    <r>
      <t>Country Rail Capital Maintenance</t>
    </r>
    <r>
      <rPr>
        <vertAlign val="superscript"/>
        <sz val="9"/>
        <color theme="1"/>
        <rFont val="Arial"/>
        <family val="2"/>
      </rPr>
      <t xml:space="preserve"> (a)</t>
    </r>
  </si>
  <si>
    <t>Faster Rail - Sydney to Newcastle (Planning) (State and Federal Funded)</t>
  </si>
  <si>
    <t>Macquarie Park Transport Interchange (Planning) (State and Federal Funded)</t>
  </si>
  <si>
    <r>
      <t>New Buses to Cater for NSW 
Services</t>
    </r>
    <r>
      <rPr>
        <vertAlign val="superscript"/>
        <sz val="9"/>
        <color theme="1"/>
        <rFont val="Arial"/>
        <family val="2"/>
      </rPr>
      <t xml:space="preserve"> (a)</t>
    </r>
  </si>
  <si>
    <t>Parramatta Light Rail Stage 2 (Planning)</t>
  </si>
  <si>
    <t>Rydalmere - Sydney Olympic Park</t>
  </si>
  <si>
    <t>Western Sydney Long Term Strategic Transport Corridor Preservation</t>
  </si>
  <si>
    <t>B-Line</t>
  </si>
  <si>
    <t>Newport - Wynyard</t>
  </si>
  <si>
    <r>
      <t>Bus Priority Infrastructure</t>
    </r>
    <r>
      <rPr>
        <vertAlign val="superscript"/>
        <sz val="9"/>
        <color theme="1"/>
        <rFont val="Arial"/>
        <family val="2"/>
      </rPr>
      <t xml:space="preserve"> (b)</t>
    </r>
  </si>
  <si>
    <r>
      <t>CBD and South East Light Rail</t>
    </r>
    <r>
      <rPr>
        <vertAlign val="superscript"/>
        <sz val="9"/>
        <color theme="1"/>
        <rFont val="Arial"/>
        <family val="2"/>
      </rPr>
      <t xml:space="preserve"> (c)</t>
    </r>
  </si>
  <si>
    <t>Circular Quay to Randwick-
Kingsford</t>
  </si>
  <si>
    <t>Circular Quay Precinct Renewal (Planning)</t>
  </si>
  <si>
    <t>Fixing Country Rail Pilot Program</t>
  </si>
  <si>
    <t>Intelligent Congestion Management Program (Stage 2)</t>
  </si>
  <si>
    <t>Lower Hunter Freight Corridor (Planning)</t>
  </si>
  <si>
    <t>Hexham - Fassifern</t>
  </si>
  <si>
    <t>Main Western Rail Line Capacity Enhancements - Stage 1</t>
  </si>
  <si>
    <t>Lithgow - Dubbo</t>
  </si>
  <si>
    <r>
      <t>Newcastle Light Rail</t>
    </r>
    <r>
      <rPr>
        <vertAlign val="superscript"/>
        <sz val="9"/>
        <color theme="1"/>
        <rFont val="Arial"/>
        <family val="2"/>
      </rPr>
      <t xml:space="preserve"> (d)</t>
    </r>
  </si>
  <si>
    <t>Parramatta Light Rail Stage 1</t>
  </si>
  <si>
    <t>Westmead - Carlingford</t>
  </si>
  <si>
    <t>Transport Access Program - Council Assets</t>
  </si>
  <si>
    <r>
      <t>Total, Transport for NSW</t>
    </r>
    <r>
      <rPr>
        <b/>
        <vertAlign val="superscript"/>
        <sz val="10"/>
        <color theme="1"/>
        <rFont val="Arial"/>
        <family val="2"/>
      </rPr>
      <t xml:space="preserve"> (e)</t>
    </r>
  </si>
  <si>
    <t>Roads and Maritime Services</t>
  </si>
  <si>
    <r>
      <t>Major Works</t>
    </r>
    <r>
      <rPr>
        <b/>
        <vertAlign val="superscript"/>
        <sz val="9"/>
        <color theme="1"/>
        <rFont val="Arial"/>
        <family val="2"/>
      </rPr>
      <t xml:space="preserve"> (a)(b)</t>
    </r>
  </si>
  <si>
    <t>Established Sydney Roads</t>
  </si>
  <si>
    <t>Campbell Road and Euston Road Upgrades</t>
  </si>
  <si>
    <t>Heathcote Road, Infantry Parade, Hammondville to The Avenue, Voyager Point</t>
  </si>
  <si>
    <t>Holsworthy</t>
  </si>
  <si>
    <t>Heathcote Road, Woronora River Bridge</t>
  </si>
  <si>
    <t>Engadine</t>
  </si>
  <si>
    <t>Henry Lawson Drive Upgrade</t>
  </si>
  <si>
    <t>Milperra</t>
  </si>
  <si>
    <t>King Georges Road, Stoney Creek Road to Connells Point Road (Planning)</t>
  </si>
  <si>
    <t>Beverly Hills - South Hurstville</t>
  </si>
  <si>
    <t>Mona Vale Road, Manor Road to Foley Street</t>
  </si>
  <si>
    <t>Mona Vale</t>
  </si>
  <si>
    <t>Mona Vale Road, McCarrs Creek Road to Powder Works Road (Planning)</t>
  </si>
  <si>
    <t>Ingleside</t>
  </si>
  <si>
    <t>Nepean River Bridge</t>
  </si>
  <si>
    <t>New Hawkesbury River crossing at Richmond (Planning)</t>
  </si>
  <si>
    <t>Northern Beaches Hospital, Road Connectivity and Network Enhancements</t>
  </si>
  <si>
    <t>Pitt Town Bypass (Planning)</t>
  </si>
  <si>
    <t>Pitt Town</t>
  </si>
  <si>
    <t>Showground Road, Old Northern Road to Carrington Road</t>
  </si>
  <si>
    <t>Windsor Bridge over Hawkesbury River Replacement</t>
  </si>
  <si>
    <t>Windsor</t>
  </si>
  <si>
    <t>Sydney Airport Area Road Upgrades</t>
  </si>
  <si>
    <t>Sydney Airport East, Wentworth Avenue Extension and Joyce Drive Widening (State and Federal Funded)</t>
  </si>
  <si>
    <t>Mascot</t>
  </si>
  <si>
    <t>Sydney Airport North, O'Riordan Street Widening</t>
  </si>
  <si>
    <t>Easing Sydney's Congestion</t>
  </si>
  <si>
    <r>
      <t>Bus Priority Infrastructure (including Bus Rapid Transit Planning)</t>
    </r>
    <r>
      <rPr>
        <vertAlign val="superscript"/>
        <sz val="9"/>
        <color theme="1"/>
        <rFont val="Arial"/>
        <family val="2"/>
      </rPr>
      <t xml:space="preserve"> (c)</t>
    </r>
  </si>
  <si>
    <t>Easing Sydney's Congestion, Pinch Points and Clearways Packages 1 
and 2</t>
  </si>
  <si>
    <t>Easing Sydney's Congestion, Pinch Points and Clearways Package 3</t>
  </si>
  <si>
    <r>
      <t>358,000</t>
    </r>
    <r>
      <rPr>
        <vertAlign val="superscript"/>
        <sz val="9"/>
        <color theme="1"/>
        <rFont val="Arial"/>
        <family val="2"/>
      </rPr>
      <t xml:space="preserve"> (d)</t>
    </r>
  </si>
  <si>
    <t>Gateway to the South Pinch Points</t>
  </si>
  <si>
    <r>
      <t>300,000</t>
    </r>
    <r>
      <rPr>
        <vertAlign val="superscript"/>
        <sz val="9"/>
        <color theme="1"/>
        <rFont val="Arial"/>
        <family val="2"/>
      </rPr>
      <t xml:space="preserve"> (d)</t>
    </r>
  </si>
  <si>
    <t>Intelligent Congestion Management Program (Stage 1)</t>
  </si>
  <si>
    <t>M4 Smart Motorway</t>
  </si>
  <si>
    <t>Smart Motorways (Planning)</t>
  </si>
  <si>
    <t>WestConnex Motorway</t>
  </si>
  <si>
    <r>
      <t>WestConnex (State and Federal Funded)</t>
    </r>
    <r>
      <rPr>
        <vertAlign val="superscript"/>
        <sz val="9"/>
        <color theme="1"/>
        <rFont val="Arial"/>
        <family val="2"/>
      </rPr>
      <t xml:space="preserve"> (e)</t>
    </r>
  </si>
  <si>
    <t>NorthConnex</t>
  </si>
  <si>
    <r>
      <t>NorthConnex, M1 to M2 Motorway Link (State, Federal and Private Sector Funded)</t>
    </r>
    <r>
      <rPr>
        <vertAlign val="superscript"/>
        <sz val="9"/>
        <color theme="1"/>
        <rFont val="Arial"/>
        <family val="2"/>
      </rPr>
      <t xml:space="preserve"> (f)</t>
    </r>
  </si>
  <si>
    <t>Sydney Motorways</t>
  </si>
  <si>
    <t>F6 Extension Stage 1</t>
  </si>
  <si>
    <t>Arncliffe - Kogarah</t>
  </si>
  <si>
    <t>M4 Motorway, Hill Road Westbound Off Ramp (Planning)</t>
  </si>
  <si>
    <t>M5 Motorway, Belmore Road Ramps (State and Federal Funded)</t>
  </si>
  <si>
    <t>Riverwood</t>
  </si>
  <si>
    <t>Sydney Gateway (Planning)</t>
  </si>
  <si>
    <t>Western Harbour Tunnel and 
Beaches Link (Planning and 
Preconstruction)</t>
  </si>
  <si>
    <t>Roads to Support Western Sydney Airport at Badgerys Creek</t>
  </si>
  <si>
    <t>Bringelly Road, Camden Valley Way to King Street (State and Federal Funded)</t>
  </si>
  <si>
    <t>Bringelly Road, King Street to The Northern Road (State and Federal Funded)</t>
  </si>
  <si>
    <t>M12 Motorway, M7 to The Northern Road (Planning) (State and Federal Funded)</t>
  </si>
  <si>
    <t>Badgerys Creek</t>
  </si>
  <si>
    <t>The Northern Road, Peter Brock Drive to Mersey Road (State and Federal Funded)</t>
  </si>
  <si>
    <t>Bringelly</t>
  </si>
  <si>
    <t>The Northern Road, Mersey Road to Eaton Road (State and Federal Funded)</t>
  </si>
  <si>
    <t>Luddenham</t>
  </si>
  <si>
    <t>The Northern Road, Eaton Road to Littlefields Road (State and Federal Funded)</t>
  </si>
  <si>
    <t>The Northern Road, Littlefields Road to Glenmore Parkway (State and Federal Funded)</t>
  </si>
  <si>
    <t>Mulgoa</t>
  </si>
  <si>
    <t>The Northern Road, Glenmore Parkway to Jamison Road (State and Federal Funded)</t>
  </si>
  <si>
    <t>Western Sydney Growth Roads</t>
  </si>
  <si>
    <t>Appin Road Improvements (Federal Funded)</t>
  </si>
  <si>
    <t>Appin</t>
  </si>
  <si>
    <t>Bandon Road Link, Windsor Road to Richmond Road (Planning)</t>
  </si>
  <si>
    <t>Vineyard</t>
  </si>
  <si>
    <t>Campbelltown Road Upgrade 
Stage 1</t>
  </si>
  <si>
    <t>Jane Street and Mulgoa Road Infrastructure Upgrade (State and Federal Funded)</t>
  </si>
  <si>
    <t>Memorial Avenue, Old Windsor Road to Windsor Road (Preconstruction)</t>
  </si>
  <si>
    <t>Mulgoa Road, M4 Motorway to Blaikie Road (Planning) (State and Federal Funded)</t>
  </si>
  <si>
    <t>Jamisontown</t>
  </si>
  <si>
    <t>Spring Farm Parkway, Stage 1 (Planning)</t>
  </si>
  <si>
    <t>Menangle Park</t>
  </si>
  <si>
    <t>The Horsley Drive, M7 Motorway to Cowpasture Road (Planning)</t>
  </si>
  <si>
    <t>Horsley Park</t>
  </si>
  <si>
    <t>Central Coast Roads</t>
  </si>
  <si>
    <t>Empire Bay Drive, The Scenic Road and Cochrone Street Intersection Upgrade</t>
  </si>
  <si>
    <t>Kincumber</t>
  </si>
  <si>
    <t>Manns Road, Central Coast Highway to Narara Creek Road (Planning)</t>
  </si>
  <si>
    <t>West Gosford - Narara</t>
  </si>
  <si>
    <t>Pacific Highway and Manns Road, Narara Creek Road to Parsons Road (Planning)</t>
  </si>
  <si>
    <t>Narara - Lisarow</t>
  </si>
  <si>
    <t>Pacific Highway, Parsons Road to Ourimbah Street</t>
  </si>
  <si>
    <t>Lisarow</t>
  </si>
  <si>
    <t>Pacific Highway, Ourimbah Street to Glen Road</t>
  </si>
  <si>
    <t>Lisarow - Ourimbah</t>
  </si>
  <si>
    <t>Pacific Highway, Wyong Town Centre (Planning)</t>
  </si>
  <si>
    <t>Wyong</t>
  </si>
  <si>
    <t>Pacific Motorway Widening and Reconstruction, Wyong Road to Doyalson Link Road (State and Federal Funded)</t>
  </si>
  <si>
    <t>Tuggerah - Kiar</t>
  </si>
  <si>
    <t>Pacific Motorway Widening, Kariong Interchange to Somersby Interchange (State and Federal Funded)</t>
  </si>
  <si>
    <t>Kariong - Somersby</t>
  </si>
  <si>
    <t>Warnervale Link Road, Albert Warner Drive to Pacific Highway (Planning)</t>
  </si>
  <si>
    <t>Watanobbi</t>
  </si>
  <si>
    <t>Great Western Highway and Bells Line of Road</t>
  </si>
  <si>
    <t>Bells Line of Road Stage 2 (Chifley Road) (Planning)</t>
  </si>
  <si>
    <t>Bell - Lithgow</t>
  </si>
  <si>
    <t>Katoomba to Mount Victoria Safety Works (State and Federal Funded)</t>
  </si>
  <si>
    <t>Blackheath, Mount Victoria</t>
  </si>
  <si>
    <t>Hunter Roads</t>
  </si>
  <si>
    <t>Hunter Pinch Points</t>
  </si>
  <si>
    <t>Nelson Bay Road Improvements</t>
  </si>
  <si>
    <t>Newcastle Inner City Bypass, Rankin Park to Jesmond (Planning and Preconstruction)</t>
  </si>
  <si>
    <t>Lambton</t>
  </si>
  <si>
    <t>Pacific Motorway, Extension to Raymond Terrace (Planning)</t>
  </si>
  <si>
    <t>Hexham</t>
  </si>
  <si>
    <t>Pacific Motorway, John Renshaw Drive and Weakleys Drive Intersection Upgrade (State and Federal Funded)</t>
  </si>
  <si>
    <t>Beresfield</t>
  </si>
  <si>
    <t>New England Highway</t>
  </si>
  <si>
    <t>New England Highway, Belford to Golden Highway Upgrade (Planning)</t>
  </si>
  <si>
    <t>Belford</t>
  </si>
  <si>
    <t>New England Highway, Singleton Bypass (Planning)</t>
  </si>
  <si>
    <t>Singleton</t>
  </si>
  <si>
    <r>
      <t>New England Highway, Gowrie Gates, Widen Rail Underpass</t>
    </r>
    <r>
      <rPr>
        <vertAlign val="superscript"/>
        <sz val="9"/>
        <color theme="1"/>
        <rFont val="Arial"/>
        <family val="2"/>
      </rPr>
      <t xml:space="preserve"> (g)</t>
    </r>
  </si>
  <si>
    <t>New England Highway, Muswellbrook Bypass (Planning)</t>
  </si>
  <si>
    <t>New England Highway Heavy Duty Pavement</t>
  </si>
  <si>
    <t>Aberdeen - Willow Tree</t>
  </si>
  <si>
    <t>New England Highway, Scone Bypass (State and Federal Funded)</t>
  </si>
  <si>
    <t>Scone</t>
  </si>
  <si>
    <t>New England Highway, Bolivia Hill Upgrade (State and Federal Funded)</t>
  </si>
  <si>
    <t>Bolivia</t>
  </si>
  <si>
    <t>New England Highway, Tenterfield Heavy Vehicle Bypass (Planning) (Federal Funded)</t>
  </si>
  <si>
    <t>Tenterfield</t>
  </si>
  <si>
    <t>Newell Highway</t>
  </si>
  <si>
    <t>Newell Highway, Overtaking Lanes</t>
  </si>
  <si>
    <t>Newell Highway, Parkes Bypass (Planning)</t>
  </si>
  <si>
    <t>Newell Highway, New Dubbo Bridge (Planning)</t>
  </si>
  <si>
    <t>Newell Highway, Improvements through Coonabarabran (Planning)</t>
  </si>
  <si>
    <t>Coonabarabran</t>
  </si>
  <si>
    <t>Newell Highway Heavy Vehicle Pavement Upgrades (Planning)</t>
  </si>
  <si>
    <t>Newell Highway, Mungle Back Creek 
to Boggabilla Heavy Duty Pavement 
(State and Federal Funded)</t>
  </si>
  <si>
    <t>Boggabilla</t>
  </si>
  <si>
    <t>Pacific Highway</t>
  </si>
  <si>
    <t>Coffs Harbour Bypass (Planning) (State and Federal Funded)</t>
  </si>
  <si>
    <t>Woolgoolga to Ballina (State and Federal Funded)</t>
  </si>
  <si>
    <t>Grafton, Maclean</t>
  </si>
  <si>
    <t>Princes Highway</t>
  </si>
  <si>
    <t>Princes Motorway (M1) 
Improvements, Bulli Tops to Picton 
Road (Planning) (State and Federal
Funded)</t>
  </si>
  <si>
    <t>Cataract</t>
  </si>
  <si>
    <t>Princes Motorway (M1), Mount Ousley Interchange (Planning)</t>
  </si>
  <si>
    <t>Mount Ousley</t>
  </si>
  <si>
    <t>Albion Park Rail Bypass</t>
  </si>
  <si>
    <t>Yallah - 
Oak Flats</t>
  </si>
  <si>
    <t>Berry to Bomaderry Upgrade</t>
  </si>
  <si>
    <t>Berry - 
Bomaderry</t>
  </si>
  <si>
    <t>Nowra Bridge Replacement over the Shoalhaven River (Planning) (State and Federal Funded)</t>
  </si>
  <si>
    <t>Batemans Bay Bridge Replacement</t>
  </si>
  <si>
    <t>Batemans Bay</t>
  </si>
  <si>
    <t>Dignams Creek Realignment</t>
  </si>
  <si>
    <t>Dignams Creek</t>
  </si>
  <si>
    <t>Regional NSW Major Road Upgrades</t>
  </si>
  <si>
    <t>Barton Highway Improvements (State and Federal Funded)</t>
  </si>
  <si>
    <t>ACT - Hume Highway</t>
  </si>
  <si>
    <t>Ellerton Drive Extension, Queanbeyan Bypass (State, Federal and Local Government Funded)</t>
  </si>
  <si>
    <t>Gocup Road Upgrade</t>
  </si>
  <si>
    <t>Gundagai - 
Tumut</t>
  </si>
  <si>
    <t>Golden Highway Safety and Productivity Works (State and 
Federal Funded)</t>
  </si>
  <si>
    <t>Hume Highway Heavy Duty 
Pavement Upgrade (State and 
Federal Funded)</t>
  </si>
  <si>
    <t>Marulan</t>
  </si>
  <si>
    <t>Kings Highway, Nelligen Bridge Replacement</t>
  </si>
  <si>
    <t>Nelligen</t>
  </si>
  <si>
    <t>Mitchell Highway, Guanna Hill Realignment</t>
  </si>
  <si>
    <t>Molong</t>
  </si>
  <si>
    <t>Monaro Highway Overtaking Lanes and Safety Improvements</t>
  </si>
  <si>
    <t>Williamsdale - Cooma</t>
  </si>
  <si>
    <t>Oxley Highway Safety and Realignment Works</t>
  </si>
  <si>
    <t>Silver City and Cobb Highway Seal Extension</t>
  </si>
  <si>
    <t>Summerland Way, Additional Clarence River Crossing</t>
  </si>
  <si>
    <t>Bridges for the Bush</t>
  </si>
  <si>
    <t>Bruxner Highway, Replacement Bridge over Clarence River</t>
  </si>
  <si>
    <t>Tabulam</t>
  </si>
  <si>
    <r>
      <t>Cobb Highway, New Murray River Bridge (NSW Contribution)</t>
    </r>
    <r>
      <rPr>
        <vertAlign val="superscript"/>
        <sz val="9"/>
        <color theme="1"/>
        <rFont val="Arial"/>
        <family val="2"/>
      </rPr>
      <t xml:space="preserve"> (h)</t>
    </r>
  </si>
  <si>
    <t>Moama - Echuca</t>
  </si>
  <si>
    <t>Gunnedah Second Road over Rail Bridge</t>
  </si>
  <si>
    <t>Program 2: Timber Truss Bridge Replacements and Upgrades</t>
  </si>
  <si>
    <t>Program 3: Bridges for the Bush</t>
  </si>
  <si>
    <t>Other Major Programs</t>
  </si>
  <si>
    <t>Active Transport</t>
  </si>
  <si>
    <t>Journey Reliability</t>
  </si>
  <si>
    <t>Rail Interfaces</t>
  </si>
  <si>
    <t>Road Freight Safety and Productivity</t>
  </si>
  <si>
    <t>Road Safety</t>
  </si>
  <si>
    <t>Transport Access Program - Commuter Wharf Upgrades</t>
  </si>
  <si>
    <t>Minor Works</t>
  </si>
  <si>
    <t>Capital Maintenance</t>
  </si>
  <si>
    <t>Other Works</t>
  </si>
  <si>
    <t>Total, Roads and Maritime Services</t>
  </si>
  <si>
    <r>
      <t>Sydney Metro</t>
    </r>
    <r>
      <rPr>
        <b/>
        <vertAlign val="superscript"/>
        <sz val="13"/>
        <color theme="1"/>
        <rFont val="Arial"/>
        <family val="2"/>
      </rPr>
      <t xml:space="preserve"> (a)</t>
    </r>
  </si>
  <si>
    <r>
      <t>North-South Rail for Western Sydney Airport Stage 1 (Planning) (State and Federal Funded)</t>
    </r>
    <r>
      <rPr>
        <vertAlign val="superscript"/>
        <sz val="9"/>
        <color theme="1"/>
        <rFont val="Arial"/>
        <family val="2"/>
      </rPr>
      <t xml:space="preserve"> (b)</t>
    </r>
  </si>
  <si>
    <t>St Marys to Badgerys Creek</t>
  </si>
  <si>
    <t>Sydney Metro West (Planning)</t>
  </si>
  <si>
    <t>Parramatta to Sydney CBD</t>
  </si>
  <si>
    <t>Sydney Metro City and Southwest</t>
  </si>
  <si>
    <t>Chatswood - Bankstown</t>
  </si>
  <si>
    <r>
      <t xml:space="preserve">Sydney Metro Northwest </t>
    </r>
    <r>
      <rPr>
        <vertAlign val="superscript"/>
        <sz val="9"/>
        <color theme="1"/>
        <rFont val="Arial"/>
        <family val="2"/>
      </rPr>
      <t>(c)</t>
    </r>
  </si>
  <si>
    <t>Rouse Hill - Chatswood</t>
  </si>
  <si>
    <t>Less: Sydney Metro Northwest Non-Public Private Partnership (PPP) component delivered by Railcorp NSW (TAHE)</t>
  </si>
  <si>
    <t>Total, Sydney Metro</t>
  </si>
  <si>
    <t>Office of Transport Safety Investigations</t>
  </si>
  <si>
    <t>The Treasury</t>
  </si>
  <si>
    <t>Unisys IT Systems Upgrade</t>
  </si>
  <si>
    <t>Prime Optimisation</t>
  </si>
  <si>
    <t>Total, The Treasury</t>
  </si>
  <si>
    <t>Workers' Compensation (Dust Diseases) Authority</t>
  </si>
  <si>
    <t>icare Medical Centre</t>
  </si>
  <si>
    <t>Total, Workers' Compensation (Dust Diseases) Authority</t>
  </si>
  <si>
    <t>NSW Self Insurance Corporation</t>
  </si>
  <si>
    <t>Significant projects not allocated to an agency</t>
  </si>
  <si>
    <r>
      <t>Sydney Football Stadium</t>
    </r>
    <r>
      <rPr>
        <vertAlign val="superscript"/>
        <sz val="9"/>
        <color theme="1"/>
        <rFont val="Arial"/>
        <family val="2"/>
      </rPr>
      <t xml:space="preserve"> (a)</t>
    </r>
  </si>
  <si>
    <t>Rail Corporation New South Wales</t>
  </si>
  <si>
    <t>Automatic Train Protection</t>
  </si>
  <si>
    <r>
      <t>Central Walk</t>
    </r>
    <r>
      <rPr>
        <vertAlign val="superscript"/>
        <sz val="9"/>
        <color theme="1"/>
        <rFont val="Arial"/>
        <family val="2"/>
      </rPr>
      <t xml:space="preserve"> (a)</t>
    </r>
  </si>
  <si>
    <t>More Trains, More Services</t>
  </si>
  <si>
    <t>New Intercity Fleet</t>
  </si>
  <si>
    <r>
      <t>Power Supply</t>
    </r>
    <r>
      <rPr>
        <vertAlign val="superscript"/>
        <sz val="9"/>
        <color theme="1"/>
        <rFont val="Arial"/>
        <family val="2"/>
      </rPr>
      <t xml:space="preserve"> (b)</t>
    </r>
  </si>
  <si>
    <t>Regional Rail Fleet Program</t>
  </si>
  <si>
    <r>
      <t>Transport Access Program</t>
    </r>
    <r>
      <rPr>
        <vertAlign val="superscript"/>
        <sz val="9"/>
        <color theme="1"/>
        <rFont val="Arial"/>
        <family val="2"/>
      </rPr>
      <t xml:space="preserve"> (c)</t>
    </r>
  </si>
  <si>
    <t>Total, Rail Corporation New South Wales</t>
  </si>
  <si>
    <t>Sydney Metro Northwest - Non Public Private Partnership (PPP) component delivered by Rail Corporation NSW (TAHE)</t>
  </si>
  <si>
    <t>Total, Rail Corporation New South Wales (Transport Asset Holding Entity)</t>
  </si>
  <si>
    <t>Sydney Trains</t>
  </si>
  <si>
    <t>Waratah Rollingstock - Enabling and Ancillary Works</t>
  </si>
  <si>
    <t>Total, Sydney Trains</t>
  </si>
  <si>
    <t>Sydney Motorway Corporation Pty Ltd and its subsidiaries</t>
  </si>
  <si>
    <r>
      <t>Works in Progress</t>
    </r>
    <r>
      <rPr>
        <b/>
        <vertAlign val="superscript"/>
        <sz val="8"/>
        <color theme="1"/>
        <rFont val="Arial"/>
        <family val="2"/>
      </rPr>
      <t xml:space="preserve"> (a)</t>
    </r>
  </si>
  <si>
    <r>
      <t>WestConnex Stage 1</t>
    </r>
    <r>
      <rPr>
        <vertAlign val="superscript"/>
        <sz val="9"/>
        <color theme="1"/>
        <rFont val="Arial"/>
        <family val="2"/>
      </rPr>
      <t xml:space="preserve"> (b)(c)</t>
    </r>
  </si>
  <si>
    <r>
      <t>WestConnex Stage 2</t>
    </r>
    <r>
      <rPr>
        <vertAlign val="superscript"/>
        <sz val="9"/>
        <color theme="1"/>
        <rFont val="Arial"/>
        <family val="2"/>
      </rPr>
      <t xml:space="preserve"> (b)(c)</t>
    </r>
  </si>
  <si>
    <t>Total, Sydney Motorway Corporation Pty Ltd and its subsidiaries</t>
  </si>
  <si>
    <t>State Transit Authority of New South Wales</t>
  </si>
  <si>
    <t>State Transit ERP</t>
  </si>
  <si>
    <t>Total, State Transit Authority of New South Wales</t>
  </si>
  <si>
    <t>Sydney Ferries</t>
  </si>
  <si>
    <t>NSW Trains</t>
  </si>
  <si>
    <t>Hunter Water Corporation</t>
  </si>
  <si>
    <t>Enhancement of Water Infrastructure</t>
  </si>
  <si>
    <t>Network Chemical Dosing Unit 
Upgrade</t>
  </si>
  <si>
    <t>Enhancement of Wastewater Infrastructure</t>
  </si>
  <si>
    <t>Enhancement of Water and Sewerage Infrastructure</t>
  </si>
  <si>
    <t>Other Business Projects</t>
  </si>
  <si>
    <t>Total, Hunter Water Corporation</t>
  </si>
  <si>
    <t>Sydney Water Corporation</t>
  </si>
  <si>
    <t>Business Experience Platform (BxP)</t>
  </si>
  <si>
    <t>Critical Watermain Program</t>
  </si>
  <si>
    <t>1998</t>
  </si>
  <si>
    <t>Customer Experience Platform (CxP)</t>
  </si>
  <si>
    <t>Growth Works to Service Urban Development</t>
  </si>
  <si>
    <t>1995</t>
  </si>
  <si>
    <t>Information Technology Projects</t>
  </si>
  <si>
    <t>Maintain Water Distribution Systems</t>
  </si>
  <si>
    <t>Maintenance Plant Renewals</t>
  </si>
  <si>
    <t>Operating Model Implementation Programs</t>
  </si>
  <si>
    <t>Property Management and Acquisition</t>
  </si>
  <si>
    <t>Quakers Hill Wastewater Treatment Plant Renewal</t>
  </si>
  <si>
    <t>Quakers Hill</t>
  </si>
  <si>
    <t>Recycled Water Projects</t>
  </si>
  <si>
    <t>Riverstone Wastewater Treatment Plant Stage 1 Amplification</t>
  </si>
  <si>
    <t>Sewage Overflow Abatement</t>
  </si>
  <si>
    <t>Sewer Network Reliability Upgrades</t>
  </si>
  <si>
    <t>Stormwater Asset Renewals</t>
  </si>
  <si>
    <t>Upgrade Reliability of Sewage Treatment Plants</t>
  </si>
  <si>
    <t>Water Meter Replacement Program</t>
  </si>
  <si>
    <t>Total, Sydney Water Corporation</t>
  </si>
  <si>
    <t>Water NSW</t>
  </si>
  <si>
    <t>Greater Sydney Supply Augmentation</t>
  </si>
  <si>
    <t>Warragamba E-flows Construction</t>
  </si>
  <si>
    <t>Warragamba</t>
  </si>
  <si>
    <t>Blue Mountains System Upgrade</t>
  </si>
  <si>
    <t>Katoomba</t>
  </si>
  <si>
    <r>
      <t>Broken Hill Pipeline</t>
    </r>
    <r>
      <rPr>
        <vertAlign val="superscript"/>
        <sz val="9"/>
        <color theme="1"/>
        <rFont val="Arial"/>
        <family val="2"/>
      </rPr>
      <t xml:space="preserve"> (a)</t>
    </r>
  </si>
  <si>
    <t>Catchments Upgrade</t>
  </si>
  <si>
    <t>General Upgrades</t>
  </si>
  <si>
    <t>1999</t>
  </si>
  <si>
    <t>Integrated Surveillance Monitoring, Automation and Remote Telemetry</t>
  </si>
  <si>
    <t>Keepit Dam Upgrade</t>
  </si>
  <si>
    <t>Keepit</t>
  </si>
  <si>
    <t>1994</t>
  </si>
  <si>
    <t>Shoalhaven System Upgrade</t>
  </si>
  <si>
    <t>Upper Canal Upgrade</t>
  </si>
  <si>
    <t>Warragamba Dam General Upgrade</t>
  </si>
  <si>
    <t>1997</t>
  </si>
  <si>
    <t>Warragamba Pipelines Upgrade</t>
  </si>
  <si>
    <t>Total, Water NSW</t>
  </si>
  <si>
    <t>Newcastle Port Corporation (trading as Port Authority of NSW)</t>
  </si>
  <si>
    <t>Glebe Island - Multi-User Facility</t>
  </si>
  <si>
    <t>Glebe Island - Wharf 8 Augmentation</t>
  </si>
  <si>
    <t>Overseas Passenger Terminal Gangway Replacement</t>
  </si>
  <si>
    <t>The Rocks</t>
  </si>
  <si>
    <t>Overseas Passenger Terminal Road Improvements</t>
  </si>
  <si>
    <t>Total, Newcastle Port Corporation (trading as Port Authority of NSW)</t>
  </si>
  <si>
    <t>New South Wales Land and Housing Corporation</t>
  </si>
  <si>
    <t>Office Accommodation and Administrative Assets</t>
  </si>
  <si>
    <t>Social Housing - Asset Improvement</t>
  </si>
  <si>
    <t>Social Housing - New Supply</t>
  </si>
  <si>
    <t>Total, New South Wales Land and Housing Corporation</t>
  </si>
  <si>
    <t>Teacher Housing Authority of New South Wales</t>
  </si>
  <si>
    <t>New Houses to Meet Demand Growth</t>
  </si>
  <si>
    <t>Total, Teacher Housing Authority of New South Wales</t>
  </si>
  <si>
    <t>Place Management NSW</t>
  </si>
  <si>
    <t>Campbells Cove Public Domain Upgrade</t>
  </si>
  <si>
    <t>Pyrmont Bridge Restoration</t>
  </si>
  <si>
    <t>The Rocks Public Domain Upgrade</t>
  </si>
  <si>
    <t>Total, Place Management NSW</t>
  </si>
  <si>
    <t>Sydney Cricket and Sports Ground Trust</t>
  </si>
  <si>
    <t>Customer Management Reference System Phase 3</t>
  </si>
  <si>
    <t>Fire Systems Upgrade</t>
  </si>
  <si>
    <t>Grow Lights</t>
  </si>
  <si>
    <t>Heating Ventilation and Air Conditioning Upgrades O'Reilly and Churchill Stands and Museum</t>
  </si>
  <si>
    <t>Public Address System - Sitewide</t>
  </si>
  <si>
    <t>Relocation of Catering Office to Victor Trumper Stand</t>
  </si>
  <si>
    <t>Relocation of Video Screens</t>
  </si>
  <si>
    <t>Replace aquatherm hot water pipeline Victor Trumper Stand</t>
  </si>
  <si>
    <t>Sydney Cricket Ground LED Signage Parapet</t>
  </si>
  <si>
    <t>Sydney Cricket Ground Light Tower Restoration</t>
  </si>
  <si>
    <t>Sydney Cricket Ground Match Day Office</t>
  </si>
  <si>
    <t>Sydney Cricket Ground Point of Sale System Upgrade</t>
  </si>
  <si>
    <t>Sydney Cricket Ground WiFi and Venue Internet Protocol Television</t>
  </si>
  <si>
    <t>Turf Management Systems</t>
  </si>
  <si>
    <t>Utilities Rectifications</t>
  </si>
  <si>
    <t>Emergency Lighting Upgrade - 
Sitewide</t>
  </si>
  <si>
    <t>Information Technology Upgrade - Cashless Venue</t>
  </si>
  <si>
    <t>Network Convergence</t>
  </si>
  <si>
    <t>Pump Rooms Fire Hydrant Main Upgrades - Stage 2</t>
  </si>
  <si>
    <t>Security Upgrade</t>
  </si>
  <si>
    <t>Total, Sydney Cricket and Sports Ground Trust</t>
  </si>
  <si>
    <t>Sydney Opera House Trust</t>
  </si>
  <si>
    <t>Security Systems Upgrade</t>
  </si>
  <si>
    <t>Sydney Opera House Stage 1 Renewal</t>
  </si>
  <si>
    <t>Total, Sydney Opera House Trust</t>
  </si>
  <si>
    <t>Venues NSW</t>
  </si>
  <si>
    <t>ANZ Stadium Annual Provision</t>
  </si>
  <si>
    <t>Minor Works - Entertainment Centre and Sports Ground</t>
  </si>
  <si>
    <t>WIN Stadium Northern Grandstand and other works</t>
  </si>
  <si>
    <t>Western Sydney Stadium</t>
  </si>
  <si>
    <t>Total, Venues NSW</t>
  </si>
  <si>
    <t>Forestry Corporation of New South Wales</t>
  </si>
  <si>
    <t>Landcom</t>
  </si>
  <si>
    <t>Waste Assets Management Corporation</t>
  </si>
  <si>
    <t>Environmental Systems</t>
  </si>
  <si>
    <t>Plant and Equipment Replacement</t>
  </si>
  <si>
    <t>Total, Waste Assets Management Corporation</t>
  </si>
  <si>
    <t>Zoological Parks Board of New South Wales</t>
  </si>
  <si>
    <t>Taronga Institute of Science and Learning</t>
  </si>
  <si>
    <t>Mosman</t>
  </si>
  <si>
    <t>Taronga Wildlife Retreat</t>
  </si>
  <si>
    <t>Taronga Zoo - Construction and Restoration Projects</t>
  </si>
  <si>
    <t>Visitor Experience - Taronga Western Plains Zoo</t>
  </si>
  <si>
    <t>Visitor Experience - Taronga Zoo</t>
  </si>
  <si>
    <t>Western Plains Zoo - Construction and Restoration Projects</t>
  </si>
  <si>
    <t>Total, Zoological Parks Board of New South Wales</t>
  </si>
  <si>
    <t>Essential Energy</t>
  </si>
  <si>
    <r>
      <t>Substation</t>
    </r>
    <r>
      <rPr>
        <vertAlign val="superscript"/>
        <sz val="9"/>
        <color theme="1"/>
        <rFont val="Arial"/>
        <family val="2"/>
      </rPr>
      <t xml:space="preserve"> (a)</t>
    </r>
  </si>
  <si>
    <t>-</t>
  </si>
  <si>
    <t>Overhead Mains Replacement Southern Region</t>
  </si>
  <si>
    <t>Total, Essential Energy</t>
  </si>
  <si>
    <t>Transport</t>
  </si>
  <si>
    <t>Water</t>
  </si>
  <si>
    <t>Ports</t>
  </si>
  <si>
    <t>Housing</t>
  </si>
  <si>
    <t>Property</t>
  </si>
  <si>
    <t>Other</t>
  </si>
  <si>
    <t>Electricity</t>
  </si>
  <si>
    <t>Education Cluster</t>
  </si>
  <si>
    <t>Family and Community Services Cluster</t>
  </si>
  <si>
    <t>Finance, Services and Innovation Cluster</t>
  </si>
  <si>
    <t>Health Cluster</t>
  </si>
  <si>
    <t>Industry Cluster</t>
  </si>
  <si>
    <t>Justice Cluster</t>
  </si>
  <si>
    <t>Planning and Environment Cluster</t>
  </si>
  <si>
    <t>Premier and Cabinet Cluster</t>
  </si>
  <si>
    <t>Transport Cluster</t>
  </si>
  <si>
    <t>Treasury Cluster</t>
  </si>
  <si>
    <t>Public non-financial corporations sector</t>
  </si>
  <si>
    <t>Notes</t>
  </si>
  <si>
    <t>(b) Financial information is not published for minor works.</t>
  </si>
  <si>
    <t xml:space="preserve">(a) Final investment decisions are subject to the Government’s project assurance processes. </t>
  </si>
  <si>
    <t>Corporate and Shared Services Projects</t>
  </si>
  <si>
    <t>Wyong Hospital Redevelopment Stage 1</t>
  </si>
  <si>
    <t xml:space="preserve">(a) Represents the calendar year the project is expected to be completed, noting physical completion may differ from financial completion. </t>
  </si>
  <si>
    <t xml:space="preserve">(b) Works included in prior year budgets with an increase in estimated total cost announced in the 2018-19 Budget. </t>
  </si>
  <si>
    <t>(c) Certain expenditure associated with the construction of projects falls below the capitalisation thresholds and is therefore expensed annually.</t>
  </si>
  <si>
    <t>(a) Funding to maintain agency’s current network while Critical Communications Enhancement Program (CCEP) is implemented.</t>
  </si>
  <si>
    <t>Learning Centre Facility Enhancement</t>
  </si>
  <si>
    <t>(a) Represents a rolling annual program.</t>
  </si>
  <si>
    <t xml:space="preserve">(b) Bus Priority Infrastructure: Represents an ongoing program delivered jointly by Transport for NSW and Roads and Maritime Services. </t>
  </si>
  <si>
    <t xml:space="preserve">(c) CBD and South East Light Rail: The 2018-19 allocation for CBD and South East Light Rail excludes the contribution from the City of Sydney and capital contributions to the Public Private Partnership. Estimated total cost excludes financing cost for the Public Private Partnership and initial development costs. </t>
  </si>
  <si>
    <t xml:space="preserve">(d) Includes Wickham Transport Interchange. </t>
  </si>
  <si>
    <t xml:space="preserve">(a) Estimated total cost is the announced project cost. </t>
  </si>
  <si>
    <t xml:space="preserve">(b) Start dates are not shown since each project is an amalgamation of individual works. Estimated total cost and completion dates are not available (n.a.) at this stage for some projects as they are in the planning phase. Completion dates refers to when the project is open to traffic. Further works may be undertaken and costs incurred after the completion date. </t>
  </si>
  <si>
    <t xml:space="preserve">(c) Bus Priority Infrastructure is an ongoing program delivered jointly by Transport for NSW and Roads and Maritime Services. 
</t>
  </si>
  <si>
    <t xml:space="preserve">(d) Rebuilding NSW allocations. </t>
  </si>
  <si>
    <t xml:space="preserve">(e) Represents Roads and Maritime Services' capital contributions to the WestConnex program delivered by Sydney Motorway Corporation. This is included within the WestConnex ETC of $16.8 billion. Also note that $800 million of the WestConnex ETC is allocated toward the delivery of Sydney Gateway. </t>
  </si>
  <si>
    <t xml:space="preserve">(f) The estimated expenditure to 30 June 2018 and the 2018-19 allocation do not include contributions related to private financing. </t>
  </si>
  <si>
    <t xml:space="preserve">(g) ETC includes expenditure by the Australian Rail Track Corporation. The 2018-19 allocation is the Roads and Maritime Services contribution only. </t>
  </si>
  <si>
    <t>(h) ETC represents the NSW Contribution to the project. The 2018-19 allocation is the Roads and Maritime Services contribution only.</t>
  </si>
  <si>
    <t xml:space="preserve">(a) On 10 April 2018, the NSW Government announced the establishment of Sydney Metro. </t>
  </si>
  <si>
    <t xml:space="preserve">(b) $100 million has been committed to project development and the final business plan, funded by $50 million from the
Commonwealth and $50 million from NSW, which is presently reserved in Restart NSW. </t>
  </si>
  <si>
    <t>(a) The allocation for 2018-19 includes expenditure in both the General Government and Public Non-Financial Corporation sectors.</t>
  </si>
  <si>
    <t>Darling Harbour Public Domain Upgrade</t>
  </si>
  <si>
    <t>(b) Represents a portfolio of power related projects at various stages of delivery and pre-tender.</t>
  </si>
  <si>
    <t>(a) A combination of State, Commonwealth and private funding.</t>
  </si>
  <si>
    <t>(b) Estimated total cost includes works and related costs delivered by Road and Maritime Services.</t>
  </si>
  <si>
    <t>(c) WestConnex Stages 1 &amp; 2 includes preliminary Stage 3 works. The estimated total cost of all three stages is $16.8 billion, including an $800 million contribution towards Sydney Gateway (listed under by Roads and Maritime Services).</t>
  </si>
  <si>
    <t xml:space="preserve">(a) The Broken Hill Pipeline project is forecast to cost $467 million. The capital expenditure figure of $419.6 million excludes the capital spend on water and electricity assets to be transferred to Essential Energy which, for accounting purposes, is treated as operating expenditure by Water for NSW. </t>
  </si>
  <si>
    <t xml:space="preserve">(a) Represents a portfolio of projects that have various start and completion dates. </t>
  </si>
  <si>
    <t>http://www.budget.nsw.gov.au</t>
  </si>
  <si>
    <t>GENERAL GOVERNMENT SECTOR PROJECTS AND PUBLIC NON-FINANCIAL CORPORATIONS PROJECTS</t>
  </si>
  <si>
    <t>Please note the following notations are used:</t>
  </si>
  <si>
    <t>n.a. means data is not available</t>
  </si>
  <si>
    <t>0 means not zero, but rounded to zero</t>
  </si>
  <si>
    <t>… means zero</t>
  </si>
  <si>
    <t>(b) Represents an ongoing program.</t>
  </si>
  <si>
    <t xml:space="preserve">(a) Funding to maintain agency’s current network while Critical Communications Enhancement Program (CCEP) is implemented. </t>
  </si>
  <si>
    <t>(e) Sydney Metro projects including Sydney Metro Northwest, Sydney Metro City and Southwest and Sydney Metro West have been transferred to Sydney Metro.</t>
  </si>
  <si>
    <t xml:space="preserve">(c) Estimated total cost excludes financing costs for the Public Private Partnership and expenditure funded from the proceeds of asset sales. </t>
  </si>
  <si>
    <t xml:space="preserve">(a) Being built in conjunction with Sydney Metro City and Southwest at Central Station. </t>
  </si>
  <si>
    <t xml:space="preserve">(c) Includes a number of projects which commenced prior to 2011-12 and are now included in the larger Transport Access Program. </t>
  </si>
  <si>
    <t>$000 means thousands of dollars</t>
  </si>
  <si>
    <t xml:space="preserve">This spreadsheet contains data prepared for the 2018-19 NSW Budget. For further details please see Budget Paper 2, Chapters 5 and 6, available 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</si>
</sst>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
    <numFmt numFmtId="165" formatCode="#,##0.00;\(#,##0\)"/>
    <numFmt numFmtId="166" formatCode="#,##0;\(#,##0\)"/>
  </numFmts>
  <fonts count="27" x14ac:knownFonts="1">
    <font>
      <sz val="11"/>
      <color theme="1"/>
      <name val="Calibri"/>
    </font>
    <font>
      <sz val="8"/>
      <color theme="0"/>
      <name val="Arial"/>
      <family val="2"/>
    </font>
    <font>
      <b/>
      <sz val="8"/>
      <color theme="0"/>
      <name val="Arial"/>
      <family val="2"/>
    </font>
    <font>
      <b/>
      <sz val="13"/>
      <color theme="1"/>
      <name val="Arial"/>
      <family val="2"/>
    </font>
    <font>
      <b/>
      <sz val="9"/>
      <color theme="1"/>
      <name val="Arial"/>
      <family val="2"/>
    </font>
    <font>
      <sz val="9"/>
      <color theme="1"/>
      <name val="Arial"/>
      <family val="2"/>
    </font>
    <font>
      <b/>
      <sz val="10"/>
      <color theme="1"/>
      <name val="Arial"/>
      <family val="2"/>
    </font>
    <font>
      <b/>
      <sz val="8"/>
      <color theme="1"/>
      <name val="Helvetica"/>
    </font>
    <font>
      <sz val="8"/>
      <color theme="1"/>
      <name val="Helvetica"/>
    </font>
    <font>
      <sz val="11"/>
      <color theme="1"/>
      <name val="Calibri"/>
      <family val="2"/>
    </font>
    <font>
      <sz val="9"/>
      <name val="Arial"/>
      <family val="2"/>
    </font>
    <font>
      <b/>
      <vertAlign val="superscript"/>
      <sz val="10"/>
      <color theme="1"/>
      <name val="Arial"/>
      <family val="2"/>
    </font>
    <font>
      <vertAlign val="superscript"/>
      <sz val="8"/>
      <color theme="0"/>
      <name val="Arial"/>
      <family val="2"/>
    </font>
    <font>
      <vertAlign val="superscript"/>
      <sz val="9"/>
      <color theme="1"/>
      <name val="Arial"/>
      <family val="2"/>
    </font>
    <font>
      <b/>
      <vertAlign val="superscript"/>
      <sz val="9"/>
      <color theme="1"/>
      <name val="Arial"/>
      <family val="2"/>
    </font>
    <font>
      <b/>
      <vertAlign val="superscript"/>
      <sz val="13"/>
      <color theme="1"/>
      <name val="Arial"/>
      <family val="2"/>
    </font>
    <font>
      <b/>
      <sz val="8"/>
      <color theme="1"/>
      <name val="Arial"/>
      <family val="2"/>
    </font>
    <font>
      <b/>
      <vertAlign val="superscript"/>
      <sz val="8"/>
      <color theme="1"/>
      <name val="Arial"/>
      <family val="2"/>
    </font>
    <font>
      <b/>
      <sz val="11"/>
      <color theme="1"/>
      <name val="Calibri"/>
      <family val="2"/>
    </font>
    <font>
      <b/>
      <sz val="13"/>
      <color theme="0"/>
      <name val="Arial"/>
      <family val="2"/>
    </font>
    <font>
      <b/>
      <sz val="8"/>
      <name val="Arial"/>
      <family val="2"/>
    </font>
    <font>
      <b/>
      <sz val="9"/>
      <name val="Arial"/>
      <family val="2"/>
    </font>
    <font>
      <b/>
      <i/>
      <sz val="9"/>
      <name val="Arial"/>
      <family val="2"/>
    </font>
    <font>
      <sz val="10"/>
      <color theme="1"/>
      <name val="Arial"/>
      <family val="2"/>
    </font>
    <font>
      <b/>
      <sz val="13"/>
      <color theme="4" tint="-0.499984740745262"/>
      <name val="Arial"/>
      <family val="2"/>
    </font>
    <font>
      <sz val="10"/>
      <name val="Calibri"/>
      <family val="2"/>
    </font>
    <font>
      <u/>
      <sz val="11"/>
      <color theme="10"/>
      <name val="Calibri"/>
      <family val="2"/>
      <scheme val="minor"/>
    </font>
  </fonts>
  <fills count="7">
    <fill>
      <patternFill patternType="none"/>
    </fill>
    <fill>
      <patternFill patternType="gray125"/>
    </fill>
    <fill>
      <patternFill patternType="solid">
        <fgColor rgb="FF00ABE6"/>
        <bgColor indexed="64"/>
      </patternFill>
    </fill>
    <fill>
      <patternFill patternType="solid">
        <fgColor rgb="FF0A7CB9"/>
        <bgColor indexed="64"/>
      </patternFill>
    </fill>
    <fill>
      <patternFill patternType="solid">
        <fgColor rgb="FFFFFFFF"/>
      </patternFill>
    </fill>
    <fill>
      <patternFill patternType="solid">
        <fgColor rgb="FFFFFFFF"/>
        <bgColor indexed="64"/>
      </patternFill>
    </fill>
    <fill>
      <patternFill patternType="solid">
        <fgColor theme="0"/>
        <bgColor indexed="64"/>
      </patternFill>
    </fill>
  </fills>
  <borders count="23">
    <border>
      <left/>
      <right/>
      <top/>
      <bottom/>
      <diagonal/>
    </border>
    <border>
      <left/>
      <right/>
      <top style="thin">
        <color rgb="FF000000"/>
      </top>
      <bottom style="thin">
        <color rgb="FF000000"/>
      </bottom>
      <diagonal/>
    </border>
    <border>
      <left style="thin">
        <color theme="0"/>
      </left>
      <right style="thin">
        <color theme="0"/>
      </right>
      <top style="thin">
        <color theme="0"/>
      </top>
      <bottom style="thin">
        <color theme="0"/>
      </bottom>
      <diagonal/>
    </border>
    <border>
      <left/>
      <right style="thin">
        <color theme="0"/>
      </right>
      <top style="thin">
        <color rgb="FF000000"/>
      </top>
      <bottom style="thin">
        <color theme="0"/>
      </bottom>
      <diagonal/>
    </border>
    <border>
      <left style="thin">
        <color theme="0"/>
      </left>
      <right style="thin">
        <color theme="0"/>
      </right>
      <top style="thin">
        <color rgb="FF000000"/>
      </top>
      <bottom style="thin">
        <color theme="0"/>
      </bottom>
      <diagonal/>
    </border>
    <border>
      <left style="thin">
        <color theme="0"/>
      </left>
      <right/>
      <top style="thin">
        <color rgb="FF00000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rgb="FF000000"/>
      </bottom>
      <diagonal/>
    </border>
    <border>
      <left style="thin">
        <color theme="0"/>
      </left>
      <right style="thin">
        <color theme="0"/>
      </right>
      <top style="thin">
        <color theme="0"/>
      </top>
      <bottom style="thin">
        <color rgb="FF000000"/>
      </bottom>
      <diagonal/>
    </border>
    <border>
      <left style="thin">
        <color theme="0"/>
      </left>
      <right/>
      <top style="thin">
        <color theme="0"/>
      </top>
      <bottom style="thin">
        <color rgb="FF00000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right/>
      <top style="thin">
        <color indexed="64"/>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top style="thin">
        <color theme="0"/>
      </top>
      <bottom style="thin">
        <color theme="0"/>
      </bottom>
      <diagonal/>
    </border>
  </borders>
  <cellStyleXfs count="4">
    <xf numFmtId="0" fontId="0" fillId="0" borderId="0"/>
    <xf numFmtId="0" fontId="9" fillId="0" borderId="0"/>
    <xf numFmtId="0" fontId="25" fillId="0" borderId="0"/>
    <xf numFmtId="0" fontId="26" fillId="0" borderId="0" applyNumberFormat="0" applyFill="0" applyBorder="0" applyAlignment="0" applyProtection="0"/>
  </cellStyleXfs>
  <cellXfs count="350">
    <xf numFmtId="0" fontId="0" fillId="0" borderId="0" xfId="0"/>
    <xf numFmtId="0" fontId="1" fillId="2" borderId="0" xfId="0" applyFont="1" applyFill="1" applyAlignment="1">
      <alignment vertical="top" wrapText="1"/>
    </xf>
    <xf numFmtId="0" fontId="1" fillId="2" borderId="0" xfId="0" applyFont="1" applyFill="1" applyAlignment="1">
      <alignment horizontal="center" vertical="top" wrapText="1"/>
    </xf>
    <xf numFmtId="0" fontId="1" fillId="2" borderId="0" xfId="0" applyFont="1" applyFill="1" applyAlignment="1">
      <alignment horizontal="center" vertical="top"/>
    </xf>
    <xf numFmtId="0" fontId="2" fillId="2" borderId="0" xfId="0" applyFont="1" applyFill="1" applyAlignment="1">
      <alignment horizontal="center" vertical="top"/>
    </xf>
    <xf numFmtId="0" fontId="1" fillId="3" borderId="0" xfId="0" applyFont="1" applyFill="1" applyAlignment="1">
      <alignment horizontal="left" vertical="top" wrapText="1" indent="1"/>
    </xf>
    <xf numFmtId="0" fontId="2" fillId="3" borderId="0" xfId="0" applyFont="1" applyFill="1" applyAlignment="1">
      <alignment horizontal="center" vertical="top" wrapText="1" indent="1"/>
    </xf>
    <xf numFmtId="0" fontId="1" fillId="3" borderId="0" xfId="0" applyFont="1" applyFill="1" applyAlignment="1">
      <alignment horizontal="center" vertical="top" wrapText="1"/>
    </xf>
    <xf numFmtId="0" fontId="1" fillId="3" borderId="0" xfId="0" applyFont="1" applyFill="1" applyAlignment="1">
      <alignment horizontal="center" vertical="top"/>
    </xf>
    <xf numFmtId="0" fontId="1" fillId="3" borderId="0" xfId="0" quotePrefix="1" applyFont="1" applyFill="1" applyAlignment="1">
      <alignment horizontal="center" vertical="top"/>
    </xf>
    <xf numFmtId="0" fontId="2" fillId="3" borderId="0" xfId="0" quotePrefix="1" applyFont="1" applyFill="1" applyAlignment="1">
      <alignment horizontal="center" vertical="top"/>
    </xf>
    <xf numFmtId="0" fontId="4" fillId="4" borderId="0" xfId="0" applyFont="1" applyFill="1" applyAlignment="1">
      <alignment horizontal="left" vertical="top" wrapText="1"/>
    </xf>
    <xf numFmtId="0" fontId="0" fillId="4" borderId="0" xfId="0" applyFill="1" applyAlignment="1">
      <alignment horizontal="left" vertical="top" wrapText="1" indent="1"/>
    </xf>
    <xf numFmtId="0" fontId="0" fillId="4" borderId="0" xfId="0" applyFill="1" applyAlignment="1">
      <alignment horizontal="center" vertical="top" wrapText="1"/>
    </xf>
    <xf numFmtId="0" fontId="0" fillId="4" borderId="0" xfId="0" applyFill="1" applyAlignment="1">
      <alignment horizontal="right" vertical="top" wrapText="1"/>
    </xf>
    <xf numFmtId="0" fontId="5" fillId="4" borderId="0" xfId="0" applyFont="1" applyFill="1" applyAlignment="1">
      <alignment horizontal="left" vertical="top" wrapText="1"/>
    </xf>
    <xf numFmtId="0" fontId="5" fillId="4" borderId="0" xfId="0" applyFont="1" applyFill="1" applyAlignment="1">
      <alignment horizontal="left" vertical="top" wrapText="1" indent="1"/>
    </xf>
    <xf numFmtId="0" fontId="5" fillId="4" borderId="0" xfId="0" applyFont="1" applyFill="1" applyAlignment="1">
      <alignment horizontal="center" vertical="top" wrapText="1"/>
    </xf>
    <xf numFmtId="3" fontId="5" fillId="4" borderId="0" xfId="0" applyNumberFormat="1" applyFont="1" applyFill="1" applyAlignment="1">
      <alignment horizontal="right" vertical="top" wrapText="1"/>
    </xf>
    <xf numFmtId="3" fontId="4" fillId="4" borderId="0" xfId="0" applyNumberFormat="1" applyFont="1" applyFill="1" applyAlignment="1">
      <alignment horizontal="right" vertical="top" wrapText="1"/>
    </xf>
    <xf numFmtId="0" fontId="5" fillId="5" borderId="1" xfId="0" applyFont="1" applyFill="1" applyBorder="1" applyAlignment="1">
      <alignment horizontal="left" vertical="center"/>
    </xf>
    <xf numFmtId="0" fontId="0" fillId="4" borderId="1" xfId="0" applyFill="1" applyBorder="1" applyAlignment="1">
      <alignment horizontal="left" vertical="center" wrapText="1"/>
    </xf>
    <xf numFmtId="0" fontId="0" fillId="4" borderId="1" xfId="0" applyFill="1" applyBorder="1" applyAlignment="1">
      <alignment horizontal="center" vertical="center" wrapText="1"/>
    </xf>
    <xf numFmtId="0" fontId="0" fillId="4" borderId="1" xfId="0" applyFill="1" applyBorder="1" applyAlignment="1">
      <alignment horizontal="right" vertical="center" wrapText="1"/>
    </xf>
    <xf numFmtId="3" fontId="4" fillId="4" borderId="1" xfId="0" applyNumberFormat="1" applyFont="1" applyFill="1" applyBorder="1" applyAlignment="1">
      <alignment horizontal="right" vertical="center" wrapText="1"/>
    </xf>
    <xf numFmtId="0" fontId="5" fillId="4" borderId="0" xfId="0" applyFont="1" applyFill="1" applyBorder="1" applyAlignment="1">
      <alignment horizontal="left" vertical="top" wrapText="1"/>
    </xf>
    <xf numFmtId="0" fontId="0" fillId="4" borderId="0" xfId="0" applyFill="1" applyBorder="1" applyAlignment="1">
      <alignment horizontal="left" vertical="top" wrapText="1" indent="1"/>
    </xf>
    <xf numFmtId="0" fontId="0" fillId="4" borderId="0" xfId="0" applyFill="1" applyBorder="1" applyAlignment="1">
      <alignment horizontal="center" vertical="top" wrapText="1"/>
    </xf>
    <xf numFmtId="0" fontId="0" fillId="4" borderId="0" xfId="0" applyFill="1" applyBorder="1" applyAlignment="1">
      <alignment horizontal="right" vertical="top" wrapText="1"/>
    </xf>
    <xf numFmtId="3" fontId="4" fillId="4" borderId="0" xfId="0" applyNumberFormat="1" applyFont="1" applyFill="1" applyBorder="1" applyAlignment="1">
      <alignment horizontal="right" vertical="top" wrapText="1"/>
    </xf>
    <xf numFmtId="0" fontId="6" fillId="5" borderId="0" xfId="0"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center" vertical="center" wrapText="1"/>
    </xf>
    <xf numFmtId="0" fontId="0" fillId="4" borderId="0" xfId="0" applyFill="1" applyAlignment="1">
      <alignment horizontal="right" vertical="center" wrapText="1"/>
    </xf>
    <xf numFmtId="3" fontId="4" fillId="4" borderId="0" xfId="0" applyNumberFormat="1" applyFont="1" applyFill="1" applyAlignment="1">
      <alignment horizontal="right" vertical="center" wrapText="1"/>
    </xf>
    <xf numFmtId="0" fontId="6" fillId="4" borderId="0" xfId="0" applyFont="1" applyFill="1" applyAlignment="1">
      <alignment horizontal="left" vertical="top" wrapText="1"/>
    </xf>
    <xf numFmtId="0" fontId="6" fillId="5" borderId="1" xfId="0" applyFont="1" applyFill="1" applyBorder="1" applyAlignment="1">
      <alignment horizontal="left" vertical="center"/>
    </xf>
    <xf numFmtId="0" fontId="6" fillId="4" borderId="0" xfId="0" applyFont="1" applyFill="1" applyBorder="1" applyAlignment="1">
      <alignment horizontal="left" vertical="top" wrapText="1"/>
    </xf>
    <xf numFmtId="0" fontId="2" fillId="2" borderId="0" xfId="0" applyFont="1" applyFill="1" applyAlignment="1">
      <alignment horizontal="center" vertical="top" wrapText="1"/>
    </xf>
    <xf numFmtId="0" fontId="1" fillId="3" borderId="0" xfId="0" quotePrefix="1" applyFont="1" applyFill="1" applyAlignment="1">
      <alignment horizontal="center" vertical="top" wrapText="1"/>
    </xf>
    <xf numFmtId="0" fontId="2" fillId="3" borderId="0" xfId="0" quotePrefix="1" applyFont="1" applyFill="1" applyAlignment="1">
      <alignment horizontal="center" vertical="top" wrapText="1"/>
    </xf>
    <xf numFmtId="0" fontId="5" fillId="0" borderId="0" xfId="0" applyFont="1" applyFill="1" applyAlignment="1">
      <alignment horizontal="left" vertical="top" wrapText="1" indent="1"/>
    </xf>
    <xf numFmtId="0" fontId="5" fillId="0" borderId="0" xfId="0" applyFont="1" applyFill="1" applyAlignment="1">
      <alignment horizontal="center" vertical="top" wrapText="1"/>
    </xf>
    <xf numFmtId="0" fontId="6" fillId="0" borderId="1" xfId="0" applyFont="1" applyFill="1" applyBorder="1" applyAlignment="1">
      <alignment horizontal="left" vertical="center"/>
    </xf>
    <xf numFmtId="0" fontId="5" fillId="0" borderId="0" xfId="0" applyFont="1"/>
    <xf numFmtId="0" fontId="6" fillId="5" borderId="0" xfId="0" applyFont="1" applyFill="1" applyBorder="1" applyAlignment="1">
      <alignment horizontal="left" vertical="center"/>
    </xf>
    <xf numFmtId="0" fontId="0" fillId="4" borderId="0" xfId="0" applyFill="1" applyBorder="1" applyAlignment="1">
      <alignment horizontal="left" vertical="center" wrapText="1"/>
    </xf>
    <xf numFmtId="0" fontId="0" fillId="4" borderId="0" xfId="0" applyFill="1" applyBorder="1" applyAlignment="1">
      <alignment horizontal="center" vertical="center" wrapText="1"/>
    </xf>
    <xf numFmtId="0" fontId="0" fillId="4" borderId="0" xfId="0" applyFill="1" applyBorder="1" applyAlignment="1">
      <alignment horizontal="right" vertical="center" wrapText="1"/>
    </xf>
    <xf numFmtId="3" fontId="4" fillId="4" borderId="0" xfId="0" applyNumberFormat="1" applyFont="1" applyFill="1" applyBorder="1" applyAlignment="1">
      <alignment horizontal="right" vertical="center" wrapText="1"/>
    </xf>
    <xf numFmtId="3" fontId="4" fillId="0" borderId="0" xfId="0" applyNumberFormat="1" applyFont="1" applyFill="1" applyAlignment="1">
      <alignment horizontal="right" vertical="top" wrapText="1"/>
    </xf>
    <xf numFmtId="0" fontId="9" fillId="4" borderId="0" xfId="0" applyFont="1" applyFill="1" applyAlignment="1">
      <alignment horizontal="right" vertical="top" wrapText="1"/>
    </xf>
    <xf numFmtId="165" fontId="4" fillId="4" borderId="0" xfId="0" applyNumberFormat="1" applyFont="1" applyFill="1" applyAlignment="1">
      <alignment horizontal="right" vertical="top" wrapText="1"/>
    </xf>
    <xf numFmtId="3" fontId="5" fillId="0" borderId="0" xfId="0" applyNumberFormat="1" applyFont="1" applyFill="1" applyAlignment="1">
      <alignment horizontal="right" vertical="top" wrapText="1"/>
    </xf>
    <xf numFmtId="0" fontId="5" fillId="4" borderId="0" xfId="0" applyFont="1" applyFill="1" applyAlignment="1">
      <alignment horizontal="right" vertical="top" wrapText="1"/>
    </xf>
    <xf numFmtId="166" fontId="4" fillId="4" borderId="0" xfId="0" applyNumberFormat="1" applyFont="1" applyFill="1" applyAlignment="1">
      <alignment horizontal="right" vertical="center" wrapText="1"/>
    </xf>
    <xf numFmtId="0" fontId="5" fillId="4" borderId="0" xfId="1" applyFont="1" applyFill="1" applyAlignment="1">
      <alignment horizontal="left" vertical="top" wrapText="1"/>
    </xf>
    <xf numFmtId="0" fontId="1" fillId="2" borderId="0" xfId="1" applyFont="1" applyFill="1" applyAlignment="1">
      <alignment vertical="top" wrapText="1"/>
    </xf>
    <xf numFmtId="0" fontId="1" fillId="2" borderId="0" xfId="1" applyFont="1" applyFill="1" applyAlignment="1">
      <alignment horizontal="center" vertical="top" wrapText="1"/>
    </xf>
    <xf numFmtId="0" fontId="1" fillId="2" borderId="0" xfId="1" applyFont="1" applyFill="1" applyAlignment="1">
      <alignment horizontal="center" vertical="top"/>
    </xf>
    <xf numFmtId="0" fontId="2" fillId="2" borderId="0" xfId="1" applyFont="1" applyFill="1" applyAlignment="1">
      <alignment horizontal="center" vertical="top"/>
    </xf>
    <xf numFmtId="0" fontId="1" fillId="3" borderId="0" xfId="1" applyFont="1" applyFill="1" applyAlignment="1">
      <alignment horizontal="left" vertical="top" wrapText="1" indent="1"/>
    </xf>
    <xf numFmtId="0" fontId="2" fillId="3" borderId="0" xfId="1" applyFont="1" applyFill="1" applyAlignment="1">
      <alignment horizontal="center" vertical="top" wrapText="1" indent="1"/>
    </xf>
    <xf numFmtId="0" fontId="1" fillId="3" borderId="0" xfId="1" applyFont="1" applyFill="1" applyAlignment="1">
      <alignment horizontal="center" vertical="top" wrapText="1"/>
    </xf>
    <xf numFmtId="0" fontId="1" fillId="3" borderId="0" xfId="1" applyFont="1" applyFill="1" applyAlignment="1">
      <alignment horizontal="center" vertical="top"/>
    </xf>
    <xf numFmtId="0" fontId="1" fillId="3" borderId="0" xfId="1" quotePrefix="1" applyFont="1" applyFill="1" applyAlignment="1">
      <alignment horizontal="center" vertical="top"/>
    </xf>
    <xf numFmtId="0" fontId="2" fillId="3" borderId="0" xfId="1" quotePrefix="1" applyFont="1" applyFill="1" applyAlignment="1">
      <alignment horizontal="center" vertical="top"/>
    </xf>
    <xf numFmtId="0" fontId="9" fillId="4" borderId="0" xfId="1" applyFill="1" applyAlignment="1">
      <alignment horizontal="left" vertical="top" wrapText="1" indent="1"/>
    </xf>
    <xf numFmtId="0" fontId="9" fillId="4" borderId="0" xfId="1" applyFill="1" applyAlignment="1">
      <alignment horizontal="center" vertical="top" wrapText="1"/>
    </xf>
    <xf numFmtId="0" fontId="9" fillId="4" borderId="0" xfId="1" applyFill="1" applyAlignment="1">
      <alignment horizontal="right" vertical="top" wrapText="1"/>
    </xf>
    <xf numFmtId="0" fontId="16" fillId="4" borderId="0" xfId="1" applyFont="1" applyFill="1" applyAlignment="1">
      <alignment horizontal="left" vertical="top" wrapText="1"/>
    </xf>
    <xf numFmtId="0" fontId="5" fillId="4" borderId="0" xfId="1" applyFont="1" applyFill="1" applyAlignment="1">
      <alignment horizontal="left" vertical="top" wrapText="1" indent="1"/>
    </xf>
    <xf numFmtId="0" fontId="5" fillId="4" borderId="0" xfId="1" applyFont="1" applyFill="1" applyAlignment="1">
      <alignment horizontal="center" vertical="top" wrapText="1"/>
    </xf>
    <xf numFmtId="3" fontId="5" fillId="4" borderId="0" xfId="1" applyNumberFormat="1" applyFont="1" applyFill="1" applyAlignment="1">
      <alignment horizontal="right" vertical="top" wrapText="1"/>
    </xf>
    <xf numFmtId="3" fontId="4" fillId="4" borderId="0" xfId="1" applyNumberFormat="1" applyFont="1" applyFill="1" applyAlignment="1">
      <alignment horizontal="right" vertical="top" wrapText="1"/>
    </xf>
    <xf numFmtId="0" fontId="5" fillId="5" borderId="1" xfId="1" applyFont="1" applyFill="1" applyBorder="1" applyAlignment="1">
      <alignment horizontal="left" vertical="center"/>
    </xf>
    <xf numFmtId="0" fontId="9" fillId="4" borderId="1" xfId="1" applyFill="1" applyBorder="1" applyAlignment="1">
      <alignment horizontal="left" vertical="center" wrapText="1"/>
    </xf>
    <xf numFmtId="0" fontId="9" fillId="4" borderId="1" xfId="1" applyFill="1" applyBorder="1" applyAlignment="1">
      <alignment horizontal="center" vertical="center" wrapText="1"/>
    </xf>
    <xf numFmtId="0" fontId="9" fillId="4" borderId="1" xfId="1" applyFill="1" applyBorder="1" applyAlignment="1">
      <alignment horizontal="right" vertical="center" wrapText="1"/>
    </xf>
    <xf numFmtId="3" fontId="4" fillId="4" borderId="1" xfId="1" applyNumberFormat="1" applyFont="1" applyFill="1" applyBorder="1" applyAlignment="1">
      <alignment horizontal="right" vertical="center" wrapText="1"/>
    </xf>
    <xf numFmtId="0" fontId="9" fillId="4" borderId="0" xfId="1" applyFill="1" applyBorder="1" applyAlignment="1">
      <alignment horizontal="left" vertical="top" wrapText="1" indent="1"/>
    </xf>
    <xf numFmtId="0" fontId="9" fillId="4" borderId="0" xfId="1" applyFill="1" applyBorder="1" applyAlignment="1">
      <alignment horizontal="center" vertical="top" wrapText="1"/>
    </xf>
    <xf numFmtId="0" fontId="9" fillId="4" borderId="0" xfId="1" applyFill="1" applyBorder="1" applyAlignment="1">
      <alignment horizontal="right" vertical="top" wrapText="1"/>
    </xf>
    <xf numFmtId="3" fontId="4" fillId="4" borderId="0" xfId="1" applyNumberFormat="1" applyFont="1" applyFill="1" applyBorder="1" applyAlignment="1">
      <alignment horizontal="right" vertical="top" wrapText="1"/>
    </xf>
    <xf numFmtId="0" fontId="6" fillId="5" borderId="0" xfId="1" applyFont="1" applyFill="1" applyAlignment="1">
      <alignment horizontal="left" vertical="center"/>
    </xf>
    <xf numFmtId="0" fontId="9" fillId="4" borderId="0" xfId="1" applyFill="1" applyAlignment="1">
      <alignment horizontal="left" vertical="center" wrapText="1"/>
    </xf>
    <xf numFmtId="0" fontId="9" fillId="4" borderId="0" xfId="1" applyFill="1" applyAlignment="1">
      <alignment horizontal="center" vertical="center" wrapText="1"/>
    </xf>
    <xf numFmtId="0" fontId="9" fillId="4" borderId="0" xfId="1" applyFill="1" applyAlignment="1">
      <alignment horizontal="right" vertical="center" wrapText="1"/>
    </xf>
    <xf numFmtId="3" fontId="4" fillId="4" borderId="0" xfId="1" applyNumberFormat="1" applyFont="1" applyFill="1" applyAlignment="1">
      <alignment horizontal="right" vertical="center" wrapText="1"/>
    </xf>
    <xf numFmtId="0" fontId="6" fillId="4" borderId="0" xfId="1" applyFont="1" applyFill="1" applyAlignment="1">
      <alignment horizontal="left" vertical="top" wrapText="1"/>
    </xf>
    <xf numFmtId="0" fontId="6" fillId="5" borderId="1" xfId="1" applyFont="1" applyFill="1" applyBorder="1" applyAlignment="1">
      <alignment horizontal="left" vertical="center"/>
    </xf>
    <xf numFmtId="0" fontId="6" fillId="4" borderId="0" xfId="1" applyFont="1" applyFill="1" applyBorder="1" applyAlignment="1">
      <alignment horizontal="left" vertical="top" wrapText="1"/>
    </xf>
    <xf numFmtId="0" fontId="1" fillId="3" borderId="0" xfId="0" applyFont="1" applyFill="1" applyAlignment="1">
      <alignment horizontal="left" vertical="top" wrapText="1"/>
    </xf>
    <xf numFmtId="0" fontId="9" fillId="0" borderId="2" xfId="1" applyFill="1" applyBorder="1" applyAlignment="1">
      <alignment horizontal="left" vertical="top" wrapText="1"/>
    </xf>
    <xf numFmtId="0" fontId="9" fillId="0" borderId="2" xfId="1" applyBorder="1"/>
    <xf numFmtId="0" fontId="3" fillId="0" borderId="2" xfId="1" applyFont="1" applyFill="1" applyBorder="1" applyAlignment="1">
      <alignment horizontal="left" vertical="top"/>
    </xf>
    <xf numFmtId="0" fontId="4" fillId="0" borderId="2" xfId="0" applyFont="1" applyFill="1" applyBorder="1" applyAlignment="1">
      <alignment horizontal="left" vertical="top" wrapText="1"/>
    </xf>
    <xf numFmtId="0" fontId="0" fillId="4" borderId="2" xfId="0" applyFill="1" applyBorder="1" applyAlignment="1">
      <alignment horizontal="left" vertical="top" wrapText="1" indent="1"/>
    </xf>
    <xf numFmtId="0" fontId="0" fillId="4" borderId="2" xfId="0" applyFill="1" applyBorder="1" applyAlignment="1">
      <alignment horizontal="center" vertical="top" wrapText="1"/>
    </xf>
    <xf numFmtId="0" fontId="0" fillId="4" borderId="2" xfId="0" applyFill="1" applyBorder="1" applyAlignment="1">
      <alignment horizontal="right" vertical="top" wrapText="1"/>
    </xf>
    <xf numFmtId="0" fontId="5" fillId="4" borderId="2" xfId="0" applyFont="1" applyFill="1" applyBorder="1" applyAlignment="1">
      <alignment horizontal="left" vertical="top" wrapText="1" indent="1"/>
    </xf>
    <xf numFmtId="0" fontId="5" fillId="4" borderId="2" xfId="0" applyFont="1" applyFill="1" applyBorder="1" applyAlignment="1">
      <alignment horizontal="center" vertical="top" wrapText="1"/>
    </xf>
    <xf numFmtId="3" fontId="5" fillId="4" borderId="2" xfId="0" applyNumberFormat="1" applyFont="1" applyFill="1" applyBorder="1" applyAlignment="1">
      <alignment horizontal="right" vertical="top" wrapText="1"/>
    </xf>
    <xf numFmtId="3" fontId="4" fillId="4" borderId="2" xfId="0" applyNumberFormat="1" applyFont="1" applyFill="1" applyBorder="1" applyAlignment="1">
      <alignment horizontal="right" vertical="top" wrapText="1"/>
    </xf>
    <xf numFmtId="0" fontId="5" fillId="0" borderId="2" xfId="0" applyFont="1" applyFill="1" applyBorder="1" applyAlignment="1">
      <alignment horizontal="left" vertical="top" wrapText="1" indent="1"/>
    </xf>
    <xf numFmtId="0" fontId="5" fillId="0" borderId="2" xfId="0" applyFont="1" applyFill="1" applyBorder="1" applyAlignment="1">
      <alignment horizontal="center" vertical="top" wrapText="1"/>
    </xf>
    <xf numFmtId="0" fontId="10" fillId="4" borderId="2" xfId="0" applyFont="1" applyFill="1" applyBorder="1" applyAlignment="1">
      <alignment horizontal="left" vertical="top" wrapText="1" indent="1"/>
    </xf>
    <xf numFmtId="0" fontId="6" fillId="0" borderId="2" xfId="0" applyFont="1" applyFill="1" applyBorder="1" applyAlignment="1">
      <alignment horizontal="left" vertical="center"/>
    </xf>
    <xf numFmtId="0" fontId="0" fillId="4" borderId="2" xfId="0" applyFill="1" applyBorder="1" applyAlignment="1">
      <alignment horizontal="left" vertical="center" wrapText="1"/>
    </xf>
    <xf numFmtId="0" fontId="0" fillId="4" borderId="2" xfId="0" applyFill="1" applyBorder="1" applyAlignment="1">
      <alignment horizontal="center" vertical="center" wrapText="1"/>
    </xf>
    <xf numFmtId="0" fontId="0" fillId="4" borderId="2" xfId="0" applyFill="1" applyBorder="1" applyAlignment="1">
      <alignment horizontal="right" vertical="center" wrapText="1"/>
    </xf>
    <xf numFmtId="3" fontId="4" fillId="4" borderId="2" xfId="0" applyNumberFormat="1" applyFont="1" applyFill="1" applyBorder="1" applyAlignment="1">
      <alignment horizontal="right" vertical="center" wrapText="1"/>
    </xf>
    <xf numFmtId="0" fontId="6" fillId="0" borderId="2" xfId="0" applyFont="1" applyFill="1" applyBorder="1" applyAlignment="1">
      <alignment horizontal="left" vertical="top" wrapText="1"/>
    </xf>
    <xf numFmtId="0" fontId="6" fillId="0" borderId="2" xfId="0" applyFont="1" applyFill="1" applyBorder="1" applyAlignment="1">
      <alignment horizontal="left" vertical="top"/>
    </xf>
    <xf numFmtId="0" fontId="9" fillId="0" borderId="4" xfId="1" applyBorder="1"/>
    <xf numFmtId="0" fontId="9" fillId="0" borderId="5" xfId="1" applyBorder="1"/>
    <xf numFmtId="0" fontId="9" fillId="0" borderId="6" xfId="1" applyFill="1" applyBorder="1" applyAlignment="1">
      <alignment horizontal="center" vertical="top" wrapText="1" indent="1"/>
    </xf>
    <xf numFmtId="0" fontId="9" fillId="0" borderId="7" xfId="1" applyBorder="1"/>
    <xf numFmtId="0" fontId="3" fillId="0" borderId="6" xfId="0" applyFont="1" applyFill="1" applyBorder="1" applyAlignment="1">
      <alignment horizontal="left" vertical="top"/>
    </xf>
    <xf numFmtId="0" fontId="0" fillId="0" borderId="2" xfId="0" applyBorder="1"/>
    <xf numFmtId="0" fontId="0" fillId="0" borderId="7" xfId="0" applyBorder="1"/>
    <xf numFmtId="0" fontId="4" fillId="0" borderId="6" xfId="0" applyFont="1" applyFill="1" applyBorder="1" applyAlignment="1">
      <alignment horizontal="left" vertical="top" wrapText="1"/>
    </xf>
    <xf numFmtId="0" fontId="0" fillId="4" borderId="7" xfId="0" applyFill="1" applyBorder="1" applyAlignment="1">
      <alignment horizontal="right" vertical="top" wrapText="1"/>
    </xf>
    <xf numFmtId="3" fontId="4" fillId="4" borderId="7" xfId="0" applyNumberFormat="1" applyFont="1" applyFill="1" applyBorder="1" applyAlignment="1">
      <alignment horizontal="right" vertical="top" wrapText="1"/>
    </xf>
    <xf numFmtId="3" fontId="4" fillId="4" borderId="10" xfId="0" applyNumberFormat="1" applyFont="1" applyFill="1" applyBorder="1" applyAlignment="1">
      <alignment horizontal="right" vertical="top" wrapText="1"/>
    </xf>
    <xf numFmtId="0" fontId="0" fillId="4" borderId="4" xfId="0" applyFill="1" applyBorder="1" applyAlignment="1">
      <alignment horizontal="left" vertical="top" wrapText="1" indent="1"/>
    </xf>
    <xf numFmtId="0" fontId="0" fillId="4" borderId="4" xfId="0" applyFill="1" applyBorder="1" applyAlignment="1">
      <alignment horizontal="center" vertical="top" wrapText="1"/>
    </xf>
    <xf numFmtId="0" fontId="0" fillId="4" borderId="4" xfId="0" applyFill="1" applyBorder="1" applyAlignment="1">
      <alignment horizontal="right" vertical="top" wrapText="1"/>
    </xf>
    <xf numFmtId="3" fontId="4" fillId="4" borderId="5" xfId="0" applyNumberFormat="1" applyFont="1" applyFill="1" applyBorder="1" applyAlignment="1">
      <alignment horizontal="right" vertical="top" wrapText="1"/>
    </xf>
    <xf numFmtId="0" fontId="6" fillId="0" borderId="6" xfId="0" applyFont="1" applyFill="1" applyBorder="1" applyAlignment="1">
      <alignment horizontal="left" vertical="center"/>
    </xf>
    <xf numFmtId="3" fontId="4" fillId="4" borderId="7" xfId="0" applyNumberFormat="1" applyFont="1" applyFill="1" applyBorder="1" applyAlignment="1">
      <alignment horizontal="right" vertical="center" wrapText="1"/>
    </xf>
    <xf numFmtId="0" fontId="6" fillId="0" borderId="6" xfId="0" applyFont="1" applyFill="1" applyBorder="1" applyAlignment="1">
      <alignment horizontal="left" vertical="top" wrapText="1"/>
    </xf>
    <xf numFmtId="0" fontId="6" fillId="0" borderId="8" xfId="0" applyFont="1" applyFill="1" applyBorder="1" applyAlignment="1">
      <alignment horizontal="left" vertical="top" wrapText="1"/>
    </xf>
    <xf numFmtId="0" fontId="0" fillId="4" borderId="9" xfId="0" applyFill="1" applyBorder="1" applyAlignment="1">
      <alignment horizontal="left" vertical="top" wrapText="1" indent="1"/>
    </xf>
    <xf numFmtId="0" fontId="0" fillId="4" borderId="9" xfId="0" applyFill="1" applyBorder="1" applyAlignment="1">
      <alignment horizontal="center" vertical="top" wrapText="1"/>
    </xf>
    <xf numFmtId="0" fontId="0" fillId="4" borderId="9" xfId="0" applyFill="1" applyBorder="1" applyAlignment="1">
      <alignment horizontal="right" vertical="top" wrapText="1"/>
    </xf>
    <xf numFmtId="0" fontId="0" fillId="0" borderId="11" xfId="0" applyBorder="1" applyAlignment="1">
      <alignment horizontal="center" vertical="top" wrapText="1" indent="1"/>
    </xf>
    <xf numFmtId="0" fontId="0" fillId="0" borderId="12" xfId="0" applyBorder="1"/>
    <xf numFmtId="0" fontId="0" fillId="0" borderId="13" xfId="0" applyBorder="1"/>
    <xf numFmtId="0" fontId="3" fillId="0" borderId="6" xfId="0" applyFont="1" applyBorder="1" applyAlignment="1">
      <alignment horizontal="left" vertical="top"/>
    </xf>
    <xf numFmtId="0" fontId="4" fillId="4" borderId="6" xfId="0" applyFont="1" applyFill="1" applyBorder="1" applyAlignment="1">
      <alignment horizontal="left" vertical="top" wrapText="1"/>
    </xf>
    <xf numFmtId="0" fontId="5" fillId="4" borderId="6" xfId="0" applyFont="1" applyFill="1" applyBorder="1" applyAlignment="1">
      <alignment horizontal="left" vertical="top" wrapText="1"/>
    </xf>
    <xf numFmtId="0" fontId="0" fillId="0" borderId="3" xfId="0" applyBorder="1" applyAlignment="1">
      <alignment horizontal="left" vertical="top" wrapText="1"/>
    </xf>
    <xf numFmtId="0" fontId="0" fillId="0" borderId="4" xfId="0" applyBorder="1"/>
    <xf numFmtId="0" fontId="0" fillId="0" borderId="5" xfId="0" applyBorder="1"/>
    <xf numFmtId="0" fontId="5" fillId="4" borderId="15" xfId="0" applyFont="1" applyFill="1" applyBorder="1" applyAlignment="1">
      <alignment horizontal="left" vertical="top" wrapText="1" indent="1"/>
    </xf>
    <xf numFmtId="0" fontId="5" fillId="4" borderId="15" xfId="0" applyFont="1" applyFill="1" applyBorder="1" applyAlignment="1">
      <alignment horizontal="center" vertical="top" wrapText="1"/>
    </xf>
    <xf numFmtId="3" fontId="5" fillId="4" borderId="15" xfId="0" applyNumberFormat="1" applyFont="1" applyFill="1" applyBorder="1" applyAlignment="1">
      <alignment horizontal="right" vertical="top" wrapText="1"/>
    </xf>
    <xf numFmtId="3" fontId="4" fillId="4" borderId="16" xfId="0" applyNumberFormat="1" applyFont="1" applyFill="1" applyBorder="1" applyAlignment="1">
      <alignment horizontal="right" vertical="top" wrapText="1"/>
    </xf>
    <xf numFmtId="0" fontId="3" fillId="0" borderId="11" xfId="0" applyFont="1" applyBorder="1" applyAlignment="1">
      <alignment horizontal="left" vertical="top"/>
    </xf>
    <xf numFmtId="0" fontId="0" fillId="4" borderId="15" xfId="0" applyFill="1" applyBorder="1" applyAlignment="1">
      <alignment horizontal="right" vertical="top" wrapText="1"/>
    </xf>
    <xf numFmtId="0" fontId="6" fillId="4" borderId="3" xfId="0" applyFont="1" applyFill="1" applyBorder="1" applyAlignment="1">
      <alignment horizontal="left" vertical="top" wrapText="1"/>
    </xf>
    <xf numFmtId="0" fontId="3" fillId="0" borderId="6" xfId="0" applyFont="1" applyBorder="1" applyAlignment="1">
      <alignment vertical="top"/>
    </xf>
    <xf numFmtId="0" fontId="3" fillId="0" borderId="2" xfId="0" applyFont="1" applyBorder="1" applyAlignment="1">
      <alignment vertical="top"/>
    </xf>
    <xf numFmtId="0" fontId="3" fillId="0" borderId="2" xfId="0" applyFont="1" applyBorder="1" applyAlignment="1">
      <alignment horizontal="left" vertical="top"/>
    </xf>
    <xf numFmtId="0" fontId="6" fillId="5" borderId="11" xfId="0" applyFont="1" applyFill="1" applyBorder="1" applyAlignment="1">
      <alignment horizontal="left" vertical="center"/>
    </xf>
    <xf numFmtId="0" fontId="0" fillId="4" borderId="12" xfId="0" applyFill="1" applyBorder="1" applyAlignment="1">
      <alignment horizontal="left" vertical="center" wrapText="1"/>
    </xf>
    <xf numFmtId="0" fontId="0" fillId="4" borderId="12" xfId="0" applyFill="1" applyBorder="1" applyAlignment="1">
      <alignment horizontal="center" vertical="center" wrapText="1"/>
    </xf>
    <xf numFmtId="0" fontId="0" fillId="4" borderId="12" xfId="0" applyFill="1" applyBorder="1" applyAlignment="1">
      <alignment horizontal="right" vertical="center" wrapText="1"/>
    </xf>
    <xf numFmtId="3" fontId="4" fillId="4" borderId="13" xfId="0" applyNumberFormat="1" applyFont="1" applyFill="1" applyBorder="1" applyAlignment="1">
      <alignment horizontal="right" vertical="center" wrapText="1"/>
    </xf>
    <xf numFmtId="0" fontId="6" fillId="4" borderId="6" xfId="0" applyFont="1" applyFill="1" applyBorder="1" applyAlignment="1">
      <alignment horizontal="left" vertical="top" wrapText="1"/>
    </xf>
    <xf numFmtId="0" fontId="0" fillId="0" borderId="6" xfId="0" applyBorder="1" applyAlignment="1">
      <alignment horizontal="left" vertical="top" wrapText="1"/>
    </xf>
    <xf numFmtId="0" fontId="0" fillId="0" borderId="15" xfId="0" applyBorder="1"/>
    <xf numFmtId="0" fontId="0" fillId="0" borderId="16" xfId="0" applyBorder="1"/>
    <xf numFmtId="0" fontId="4" fillId="4" borderId="14" xfId="0" applyFont="1" applyFill="1" applyBorder="1" applyAlignment="1">
      <alignment horizontal="left" vertical="top" wrapText="1"/>
    </xf>
    <xf numFmtId="0" fontId="0" fillId="4" borderId="15" xfId="0" applyFill="1" applyBorder="1" applyAlignment="1">
      <alignment horizontal="left" vertical="top" wrapText="1" indent="1"/>
    </xf>
    <xf numFmtId="0" fontId="0" fillId="4" borderId="15" xfId="0" applyFill="1" applyBorder="1" applyAlignment="1">
      <alignment horizontal="center" vertical="top" wrapText="1"/>
    </xf>
    <xf numFmtId="0" fontId="0" fillId="4" borderId="16" xfId="0" applyFill="1" applyBorder="1" applyAlignment="1">
      <alignment horizontal="right" vertical="top" wrapText="1"/>
    </xf>
    <xf numFmtId="0" fontId="0" fillId="0" borderId="11" xfId="0" applyBorder="1" applyAlignment="1">
      <alignment horizontal="left" vertical="top" wrapText="1"/>
    </xf>
    <xf numFmtId="0" fontId="5" fillId="0" borderId="6" xfId="0" applyFont="1" applyBorder="1"/>
    <xf numFmtId="0" fontId="6" fillId="5" borderId="6" xfId="0" applyFont="1" applyFill="1" applyBorder="1" applyAlignment="1">
      <alignment horizontal="left" vertical="center"/>
    </xf>
    <xf numFmtId="0" fontId="6" fillId="4" borderId="14" xfId="0" applyFont="1" applyFill="1" applyBorder="1" applyAlignment="1">
      <alignment horizontal="left" vertical="top" wrapText="1"/>
    </xf>
    <xf numFmtId="0" fontId="5" fillId="4" borderId="14" xfId="0" applyFont="1" applyFill="1" applyBorder="1" applyAlignment="1">
      <alignment horizontal="left" vertical="top" wrapText="1" indent="1"/>
    </xf>
    <xf numFmtId="0" fontId="5" fillId="4" borderId="6" xfId="0" applyFont="1" applyFill="1" applyBorder="1" applyAlignment="1">
      <alignment horizontal="left" vertical="top" wrapText="1" indent="1"/>
    </xf>
    <xf numFmtId="0" fontId="6" fillId="4" borderId="11" xfId="0" applyFont="1" applyFill="1" applyBorder="1" applyAlignment="1">
      <alignment horizontal="left" vertical="top" wrapText="1"/>
    </xf>
    <xf numFmtId="0" fontId="0" fillId="4" borderId="12" xfId="0" applyFill="1" applyBorder="1" applyAlignment="1">
      <alignment horizontal="left" vertical="top" wrapText="1" indent="1"/>
    </xf>
    <xf numFmtId="0" fontId="0" fillId="4" borderId="12" xfId="0" applyFill="1" applyBorder="1" applyAlignment="1">
      <alignment horizontal="center" vertical="top" wrapText="1"/>
    </xf>
    <xf numFmtId="0" fontId="0" fillId="4" borderId="12" xfId="0" applyFill="1" applyBorder="1" applyAlignment="1">
      <alignment horizontal="right" vertical="top" wrapText="1"/>
    </xf>
    <xf numFmtId="3" fontId="4" fillId="4" borderId="13" xfId="0" applyNumberFormat="1" applyFont="1" applyFill="1" applyBorder="1" applyAlignment="1">
      <alignment horizontal="right" vertical="top" wrapText="1"/>
    </xf>
    <xf numFmtId="0" fontId="6" fillId="5" borderId="14" xfId="0" applyFont="1" applyFill="1" applyBorder="1" applyAlignment="1">
      <alignment horizontal="left" vertical="center"/>
    </xf>
    <xf numFmtId="0" fontId="0" fillId="4" borderId="15" xfId="0" applyFill="1" applyBorder="1" applyAlignment="1">
      <alignment horizontal="left" vertical="center" wrapText="1"/>
    </xf>
    <xf numFmtId="0" fontId="0" fillId="4" borderId="15" xfId="0" applyFill="1" applyBorder="1" applyAlignment="1">
      <alignment horizontal="center" vertical="center" wrapText="1"/>
    </xf>
    <xf numFmtId="0" fontId="0" fillId="4" borderId="15" xfId="0" applyFill="1" applyBorder="1" applyAlignment="1">
      <alignment horizontal="right" vertical="center" wrapText="1"/>
    </xf>
    <xf numFmtId="3" fontId="4" fillId="4" borderId="16" xfId="0" applyNumberFormat="1" applyFont="1" applyFill="1" applyBorder="1" applyAlignment="1">
      <alignment horizontal="right" vertical="center" wrapText="1"/>
    </xf>
    <xf numFmtId="0" fontId="5" fillId="0" borderId="11" xfId="0" applyFont="1" applyBorder="1"/>
    <xf numFmtId="3" fontId="5" fillId="0" borderId="2" xfId="0" applyNumberFormat="1" applyFont="1" applyFill="1" applyBorder="1" applyAlignment="1">
      <alignment horizontal="right" vertical="top" wrapText="1"/>
    </xf>
    <xf numFmtId="0" fontId="0" fillId="0" borderId="2" xfId="0" applyFill="1" applyBorder="1" applyAlignment="1">
      <alignment horizontal="right" vertical="top" wrapText="1"/>
    </xf>
    <xf numFmtId="3" fontId="4" fillId="0" borderId="7" xfId="0" applyNumberFormat="1" applyFont="1" applyFill="1" applyBorder="1" applyAlignment="1">
      <alignment horizontal="right" vertical="top" wrapText="1"/>
    </xf>
    <xf numFmtId="0" fontId="9" fillId="4" borderId="2" xfId="0" applyFont="1" applyFill="1" applyBorder="1" applyAlignment="1">
      <alignment horizontal="right" vertical="top" wrapText="1"/>
    </xf>
    <xf numFmtId="0" fontId="4" fillId="5" borderId="6" xfId="0" applyFont="1" applyFill="1" applyBorder="1" applyAlignment="1">
      <alignment horizontal="left" vertical="center"/>
    </xf>
    <xf numFmtId="0" fontId="0" fillId="0" borderId="6" xfId="0" applyBorder="1"/>
    <xf numFmtId="0" fontId="0" fillId="0" borderId="6" xfId="0" applyBorder="1" applyAlignment="1">
      <alignment horizontal="center" vertical="top" wrapText="1"/>
    </xf>
    <xf numFmtId="0" fontId="0" fillId="0" borderId="14" xfId="0" applyBorder="1"/>
    <xf numFmtId="0" fontId="5" fillId="4" borderId="2" xfId="1" applyFont="1" applyFill="1" applyBorder="1" applyAlignment="1">
      <alignment horizontal="left" vertical="top" wrapText="1"/>
    </xf>
    <xf numFmtId="0" fontId="5" fillId="4" borderId="2" xfId="1" applyFont="1" applyFill="1" applyBorder="1" applyAlignment="1">
      <alignment horizontal="right" vertical="top" wrapText="1"/>
    </xf>
    <xf numFmtId="0" fontId="9" fillId="0" borderId="11" xfId="1" applyBorder="1" applyAlignment="1">
      <alignment horizontal="center" vertical="top" wrapText="1" indent="1"/>
    </xf>
    <xf numFmtId="0" fontId="9" fillId="0" borderId="12" xfId="1" applyBorder="1"/>
    <xf numFmtId="0" fontId="9" fillId="0" borderId="13" xfId="1" applyBorder="1"/>
    <xf numFmtId="0" fontId="3" fillId="0" borderId="6" xfId="1" applyFont="1" applyBorder="1" applyAlignment="1">
      <alignment horizontal="left" vertical="top"/>
    </xf>
    <xf numFmtId="0" fontId="4" fillId="4" borderId="6" xfId="1" applyFont="1" applyFill="1" applyBorder="1" applyAlignment="1">
      <alignment horizontal="left" vertical="top" wrapText="1"/>
    </xf>
    <xf numFmtId="0" fontId="9" fillId="4" borderId="2" xfId="1" applyFill="1" applyBorder="1" applyAlignment="1">
      <alignment horizontal="left" vertical="top" wrapText="1" indent="1"/>
    </xf>
    <xf numFmtId="0" fontId="9" fillId="4" borderId="2" xfId="1" applyFill="1" applyBorder="1" applyAlignment="1">
      <alignment horizontal="center" vertical="top" wrapText="1"/>
    </xf>
    <xf numFmtId="0" fontId="9" fillId="4" borderId="2" xfId="1" applyFill="1" applyBorder="1" applyAlignment="1">
      <alignment horizontal="right" vertical="top" wrapText="1"/>
    </xf>
    <xf numFmtId="0" fontId="9" fillId="4" borderId="7" xfId="1" applyFill="1" applyBorder="1" applyAlignment="1">
      <alignment horizontal="right" vertical="top" wrapText="1"/>
    </xf>
    <xf numFmtId="0" fontId="16" fillId="4" borderId="6" xfId="1" applyFont="1" applyFill="1" applyBorder="1" applyAlignment="1">
      <alignment horizontal="left" vertical="top" wrapText="1"/>
    </xf>
    <xf numFmtId="0" fontId="5" fillId="4" borderId="2" xfId="1" applyFont="1" applyFill="1" applyBorder="1" applyAlignment="1">
      <alignment horizontal="left" vertical="top" wrapText="1" indent="1"/>
    </xf>
    <xf numFmtId="0" fontId="5" fillId="4" borderId="2" xfId="1" applyFont="1" applyFill="1" applyBorder="1" applyAlignment="1">
      <alignment horizontal="center" vertical="top" wrapText="1"/>
    </xf>
    <xf numFmtId="3" fontId="5" fillId="4" borderId="2" xfId="1" applyNumberFormat="1" applyFont="1" applyFill="1" applyBorder="1" applyAlignment="1">
      <alignment horizontal="right" vertical="top" wrapText="1"/>
    </xf>
    <xf numFmtId="3" fontId="4" fillId="4" borderId="7" xfId="1" applyNumberFormat="1" applyFont="1" applyFill="1" applyBorder="1" applyAlignment="1">
      <alignment horizontal="right" vertical="top" wrapText="1"/>
    </xf>
    <xf numFmtId="0" fontId="5" fillId="4" borderId="2" xfId="1" applyFont="1" applyFill="1" applyBorder="1" applyAlignment="1">
      <alignment horizontal="left" wrapText="1" indent="1"/>
    </xf>
    <xf numFmtId="0" fontId="5" fillId="4" borderId="2" xfId="1" applyFont="1" applyFill="1" applyBorder="1" applyAlignment="1">
      <alignment horizontal="center" wrapText="1"/>
    </xf>
    <xf numFmtId="3" fontId="5" fillId="4" borderId="2" xfId="1" applyNumberFormat="1" applyFont="1" applyFill="1" applyBorder="1" applyAlignment="1">
      <alignment horizontal="right" wrapText="1"/>
    </xf>
    <xf numFmtId="3" fontId="4" fillId="4" borderId="7" xfId="1" applyNumberFormat="1" applyFont="1" applyFill="1" applyBorder="1" applyAlignment="1">
      <alignment horizontal="right" wrapText="1"/>
    </xf>
    <xf numFmtId="0" fontId="9" fillId="0" borderId="3" xfId="1" applyBorder="1" applyAlignment="1">
      <alignment horizontal="left" vertical="top" wrapText="1"/>
    </xf>
    <xf numFmtId="0" fontId="9" fillId="0" borderId="6" xfId="1" applyBorder="1" applyAlignment="1">
      <alignment horizontal="left" vertical="top" wrapText="1"/>
    </xf>
    <xf numFmtId="0" fontId="5" fillId="4" borderId="15" xfId="1" applyFont="1" applyFill="1" applyBorder="1" applyAlignment="1">
      <alignment horizontal="left" vertical="top" wrapText="1" indent="1"/>
    </xf>
    <xf numFmtId="0" fontId="5" fillId="4" borderId="15" xfId="1" applyFont="1" applyFill="1" applyBorder="1" applyAlignment="1">
      <alignment horizontal="center" vertical="top" wrapText="1"/>
    </xf>
    <xf numFmtId="3" fontId="5" fillId="4" borderId="15" xfId="1" applyNumberFormat="1" applyFont="1" applyFill="1" applyBorder="1" applyAlignment="1">
      <alignment horizontal="right" vertical="top" wrapText="1"/>
    </xf>
    <xf numFmtId="3" fontId="4" fillId="4" borderId="16" xfId="1" applyNumberFormat="1" applyFont="1" applyFill="1" applyBorder="1" applyAlignment="1">
      <alignment horizontal="right" vertical="top" wrapText="1"/>
    </xf>
    <xf numFmtId="0" fontId="6" fillId="4" borderId="3" xfId="1" applyFont="1" applyFill="1" applyBorder="1" applyAlignment="1">
      <alignment horizontal="left" vertical="top" wrapText="1"/>
    </xf>
    <xf numFmtId="0" fontId="9" fillId="4" borderId="4" xfId="1" applyFill="1" applyBorder="1" applyAlignment="1">
      <alignment horizontal="left" vertical="top" wrapText="1" indent="1"/>
    </xf>
    <xf numFmtId="0" fontId="9" fillId="4" borderId="4" xfId="1" applyFill="1" applyBorder="1" applyAlignment="1">
      <alignment horizontal="center" vertical="top" wrapText="1"/>
    </xf>
    <xf numFmtId="0" fontId="9" fillId="4" borderId="4" xfId="1" applyFill="1" applyBorder="1" applyAlignment="1">
      <alignment horizontal="right" vertical="top" wrapText="1"/>
    </xf>
    <xf numFmtId="3" fontId="4" fillId="4" borderId="5" xfId="1" applyNumberFormat="1" applyFont="1" applyFill="1" applyBorder="1" applyAlignment="1">
      <alignment horizontal="right" vertical="top" wrapText="1"/>
    </xf>
    <xf numFmtId="0" fontId="9" fillId="0" borderId="11" xfId="1" applyBorder="1" applyAlignment="1">
      <alignment horizontal="left" vertical="top" wrapText="1"/>
    </xf>
    <xf numFmtId="0" fontId="9" fillId="4" borderId="15" xfId="1" applyFill="1" applyBorder="1" applyAlignment="1">
      <alignment horizontal="left" vertical="top" wrapText="1" indent="1"/>
    </xf>
    <xf numFmtId="0" fontId="9" fillId="4" borderId="15" xfId="1" applyFill="1" applyBorder="1" applyAlignment="1">
      <alignment horizontal="center" vertical="top" wrapText="1"/>
    </xf>
    <xf numFmtId="0" fontId="9" fillId="4" borderId="15" xfId="1" applyFill="1" applyBorder="1" applyAlignment="1">
      <alignment horizontal="right" vertical="top" wrapText="1"/>
    </xf>
    <xf numFmtId="0" fontId="9" fillId="4" borderId="16" xfId="1" applyFill="1" applyBorder="1" applyAlignment="1">
      <alignment horizontal="right" vertical="top" wrapText="1"/>
    </xf>
    <xf numFmtId="0" fontId="5" fillId="4" borderId="6" xfId="1" applyFont="1" applyFill="1" applyBorder="1" applyAlignment="1">
      <alignment horizontal="left" vertical="top"/>
    </xf>
    <xf numFmtId="0" fontId="6" fillId="5" borderId="6" xfId="1" applyFont="1" applyFill="1" applyBorder="1" applyAlignment="1">
      <alignment horizontal="left" vertical="center"/>
    </xf>
    <xf numFmtId="0" fontId="9" fillId="4" borderId="2" xfId="1" applyFill="1" applyBorder="1" applyAlignment="1">
      <alignment horizontal="left" vertical="center" wrapText="1"/>
    </xf>
    <xf numFmtId="0" fontId="9" fillId="4" borderId="2" xfId="1" applyFill="1" applyBorder="1" applyAlignment="1">
      <alignment horizontal="center" vertical="center" wrapText="1"/>
    </xf>
    <xf numFmtId="0" fontId="9" fillId="4" borderId="2" xfId="1" applyFill="1" applyBorder="1" applyAlignment="1">
      <alignment horizontal="right" vertical="center" wrapText="1"/>
    </xf>
    <xf numFmtId="3" fontId="4" fillId="4" borderId="7" xfId="1" applyNumberFormat="1" applyFont="1" applyFill="1" applyBorder="1" applyAlignment="1">
      <alignment horizontal="right" vertical="center" wrapText="1"/>
    </xf>
    <xf numFmtId="0" fontId="6" fillId="4" borderId="6" xfId="1" applyFont="1" applyFill="1" applyBorder="1" applyAlignment="1">
      <alignment horizontal="left" vertical="top" wrapText="1"/>
    </xf>
    <xf numFmtId="0" fontId="9" fillId="0" borderId="6" xfId="1" applyBorder="1" applyAlignment="1">
      <alignment horizontal="center" vertical="top" wrapText="1" indent="1"/>
    </xf>
    <xf numFmtId="0" fontId="3" fillId="0" borderId="14" xfId="0" applyFont="1" applyBorder="1" applyAlignment="1">
      <alignment horizontal="left" vertical="top"/>
    </xf>
    <xf numFmtId="0" fontId="16" fillId="4" borderId="6" xfId="0" applyFont="1" applyFill="1" applyBorder="1" applyAlignment="1">
      <alignment horizontal="left" vertical="top" wrapText="1"/>
    </xf>
    <xf numFmtId="0" fontId="7" fillId="0" borderId="6" xfId="0" applyFont="1" applyBorder="1" applyAlignment="1">
      <alignment horizontal="left" vertical="top" wrapText="1" indent="1"/>
    </xf>
    <xf numFmtId="0" fontId="0" fillId="0" borderId="2" xfId="0" applyBorder="1" applyAlignment="1">
      <alignment horizontal="center" vertical="top" wrapText="1" indent="1"/>
    </xf>
    <xf numFmtId="0" fontId="8" fillId="0" borderId="2" xfId="0" applyFont="1" applyBorder="1" applyAlignment="1">
      <alignment horizontal="right" vertical="top" wrapText="1" indent="1"/>
    </xf>
    <xf numFmtId="0" fontId="7" fillId="0" borderId="6" xfId="1" applyFont="1" applyBorder="1" applyAlignment="1">
      <alignment horizontal="left" vertical="top" wrapText="1" indent="1"/>
    </xf>
    <xf numFmtId="0" fontId="9" fillId="0" borderId="2" xfId="1" applyBorder="1" applyAlignment="1">
      <alignment horizontal="center" vertical="top" wrapText="1" indent="1"/>
    </xf>
    <xf numFmtId="0" fontId="8" fillId="0" borderId="2" xfId="1" applyFont="1" applyBorder="1" applyAlignment="1">
      <alignment horizontal="right" vertical="top" wrapText="1" indent="1"/>
    </xf>
    <xf numFmtId="0" fontId="19" fillId="3" borderId="0" xfId="0" applyFont="1" applyFill="1" applyAlignment="1">
      <alignment horizontal="left" vertical="top" wrapText="1"/>
    </xf>
    <xf numFmtId="0" fontId="19" fillId="6" borderId="0" xfId="0" applyFont="1" applyFill="1" applyBorder="1" applyAlignment="1">
      <alignment horizontal="left" vertical="top" wrapText="1"/>
    </xf>
    <xf numFmtId="0" fontId="6" fillId="5" borderId="3" xfId="0" applyFont="1" applyFill="1" applyBorder="1" applyAlignment="1">
      <alignment horizontal="left" vertical="center"/>
    </xf>
    <xf numFmtId="0" fontId="0" fillId="4" borderId="4" xfId="0" applyFill="1" applyBorder="1" applyAlignment="1">
      <alignment horizontal="left" vertical="center" wrapText="1"/>
    </xf>
    <xf numFmtId="0" fontId="0" fillId="4" borderId="4" xfId="0" applyFill="1" applyBorder="1" applyAlignment="1">
      <alignment horizontal="center" vertical="center" wrapText="1"/>
    </xf>
    <xf numFmtId="0" fontId="0" fillId="4" borderId="4" xfId="0" applyFill="1" applyBorder="1" applyAlignment="1">
      <alignment horizontal="right" vertical="center" wrapText="1"/>
    </xf>
    <xf numFmtId="3" fontId="4" fillId="4" borderId="5" xfId="0" applyNumberFormat="1" applyFont="1" applyFill="1" applyBorder="1" applyAlignment="1">
      <alignment horizontal="right" vertical="center" wrapText="1"/>
    </xf>
    <xf numFmtId="0" fontId="6" fillId="0" borderId="3" xfId="0" applyFont="1" applyFill="1" applyBorder="1" applyAlignment="1">
      <alignment horizontal="left" vertical="center"/>
    </xf>
    <xf numFmtId="0" fontId="6" fillId="0" borderId="15" xfId="0" applyFont="1" applyFill="1" applyBorder="1" applyAlignment="1">
      <alignment horizontal="left" vertical="top" wrapText="1"/>
    </xf>
    <xf numFmtId="0" fontId="6" fillId="0" borderId="18" xfId="0" applyFont="1" applyFill="1" applyBorder="1" applyAlignment="1">
      <alignment horizontal="left" vertical="center"/>
    </xf>
    <xf numFmtId="0" fontId="0" fillId="4" borderId="18" xfId="0" applyFill="1" applyBorder="1" applyAlignment="1">
      <alignment horizontal="left" vertical="center" wrapText="1"/>
    </xf>
    <xf numFmtId="0" fontId="0" fillId="4" borderId="18" xfId="0" applyFill="1" applyBorder="1" applyAlignment="1">
      <alignment horizontal="center" vertical="center" wrapText="1"/>
    </xf>
    <xf numFmtId="0" fontId="0" fillId="4" borderId="18" xfId="0" applyFill="1" applyBorder="1" applyAlignment="1">
      <alignment horizontal="right" vertical="center" wrapText="1"/>
    </xf>
    <xf numFmtId="3" fontId="4" fillId="4" borderId="18" xfId="0" applyNumberFormat="1" applyFont="1" applyFill="1" applyBorder="1" applyAlignment="1">
      <alignment horizontal="right" vertical="center" wrapText="1"/>
    </xf>
    <xf numFmtId="0" fontId="22" fillId="0" borderId="19" xfId="0" quotePrefix="1" applyFont="1" applyFill="1" applyBorder="1" applyAlignment="1">
      <alignment horizontal="left" vertical="top" wrapText="1"/>
    </xf>
    <xf numFmtId="0" fontId="20" fillId="0" borderId="20" xfId="0" quotePrefix="1" applyFont="1" applyFill="1" applyBorder="1" applyAlignment="1">
      <alignment horizontal="center" vertical="top" wrapText="1"/>
    </xf>
    <xf numFmtId="0" fontId="20" fillId="0" borderId="21" xfId="0" quotePrefix="1" applyFont="1" applyFill="1" applyBorder="1" applyAlignment="1">
      <alignment horizontal="center" vertical="top" wrapText="1"/>
    </xf>
    <xf numFmtId="0" fontId="22" fillId="0" borderId="6" xfId="0" quotePrefix="1" applyFont="1" applyFill="1" applyBorder="1" applyAlignment="1">
      <alignment horizontal="left" vertical="top" wrapText="1"/>
    </xf>
    <xf numFmtId="0" fontId="20" fillId="0" borderId="2" xfId="0" quotePrefix="1" applyFont="1" applyFill="1" applyBorder="1" applyAlignment="1">
      <alignment horizontal="center" vertical="top" wrapText="1"/>
    </xf>
    <xf numFmtId="0" fontId="20" fillId="0" borderId="7" xfId="0" quotePrefix="1" applyFont="1" applyFill="1" applyBorder="1" applyAlignment="1">
      <alignment horizontal="center" vertical="top" wrapText="1"/>
    </xf>
    <xf numFmtId="0" fontId="5" fillId="4" borderId="0" xfId="0" applyFont="1" applyFill="1" applyAlignment="1">
      <alignment horizontal="left" vertical="top" wrapText="1" indent="2"/>
    </xf>
    <xf numFmtId="0" fontId="0" fillId="4" borderId="12" xfId="0" applyFill="1" applyBorder="1" applyAlignment="1">
      <alignment horizontal="left" vertical="top"/>
    </xf>
    <xf numFmtId="0" fontId="0" fillId="4" borderId="12" xfId="0" applyFill="1" applyBorder="1" applyAlignment="1">
      <alignment horizontal="center" vertical="top"/>
    </xf>
    <xf numFmtId="0" fontId="0" fillId="4" borderId="12" xfId="0" applyFill="1" applyBorder="1" applyAlignment="1">
      <alignment horizontal="right" vertical="top"/>
    </xf>
    <xf numFmtId="3" fontId="4" fillId="4" borderId="13" xfId="0" applyNumberFormat="1" applyFont="1" applyFill="1" applyBorder="1" applyAlignment="1">
      <alignment horizontal="right" vertical="top"/>
    </xf>
    <xf numFmtId="0" fontId="23" fillId="4" borderId="11" xfId="0" applyFont="1" applyFill="1" applyBorder="1" applyAlignment="1">
      <alignment horizontal="left" vertical="top"/>
    </xf>
    <xf numFmtId="0" fontId="4" fillId="4" borderId="0" xfId="0" applyFont="1" applyFill="1" applyAlignment="1">
      <alignment horizontal="left" vertical="top" wrapText="1" indent="1"/>
    </xf>
    <xf numFmtId="0" fontId="5" fillId="5" borderId="1" xfId="0" applyFont="1" applyFill="1" applyBorder="1" applyAlignment="1">
      <alignment horizontal="left" vertical="center" indent="1"/>
    </xf>
    <xf numFmtId="0" fontId="10" fillId="0" borderId="2" xfId="0" applyFont="1" applyFill="1" applyBorder="1" applyAlignment="1">
      <alignment horizontal="left" vertical="top" wrapText="1" indent="1"/>
    </xf>
    <xf numFmtId="0" fontId="4" fillId="0" borderId="6" xfId="0" applyFont="1" applyFill="1" applyBorder="1" applyAlignment="1">
      <alignment horizontal="left" vertical="top" wrapText="1" indent="1"/>
    </xf>
    <xf numFmtId="0" fontId="5" fillId="0" borderId="6" xfId="0" applyFont="1" applyFill="1" applyBorder="1" applyAlignment="1">
      <alignment horizontal="left" vertical="top" wrapText="1" indent="1"/>
    </xf>
    <xf numFmtId="0" fontId="5" fillId="0" borderId="1" xfId="0" applyFont="1" applyFill="1" applyBorder="1" applyAlignment="1">
      <alignment horizontal="left" vertical="center" indent="1"/>
    </xf>
    <xf numFmtId="0" fontId="4" fillId="4" borderId="6" xfId="0" applyFont="1" applyFill="1" applyBorder="1" applyAlignment="1">
      <alignment horizontal="left" vertical="top" wrapText="1" indent="1"/>
    </xf>
    <xf numFmtId="0" fontId="6" fillId="5" borderId="0" xfId="0" applyFont="1" applyFill="1" applyAlignment="1">
      <alignment horizontal="left" vertical="center" indent="1"/>
    </xf>
    <xf numFmtId="0" fontId="0" fillId="4" borderId="2" xfId="0" applyFill="1" applyBorder="1" applyAlignment="1">
      <alignment horizontal="left" vertical="top" wrapText="1" indent="2"/>
    </xf>
    <xf numFmtId="0" fontId="5" fillId="4" borderId="15" xfId="0" applyFont="1" applyFill="1" applyBorder="1" applyAlignment="1">
      <alignment horizontal="left" vertical="top" wrapText="1" indent="2"/>
    </xf>
    <xf numFmtId="3" fontId="5" fillId="4" borderId="15" xfId="0" applyNumberFormat="1" applyFont="1" applyFill="1" applyBorder="1" applyAlignment="1">
      <alignment horizontal="left" vertical="top" wrapText="1" indent="1"/>
    </xf>
    <xf numFmtId="0" fontId="0" fillId="4" borderId="1" xfId="0" applyFill="1" applyBorder="1" applyAlignment="1">
      <alignment horizontal="left" vertical="center" wrapText="1" indent="1"/>
    </xf>
    <xf numFmtId="0" fontId="0" fillId="4" borderId="0" xfId="0" applyFill="1" applyAlignment="1">
      <alignment horizontal="left" vertical="top" wrapText="1" indent="2"/>
    </xf>
    <xf numFmtId="3" fontId="5" fillId="4" borderId="0" xfId="0" applyNumberFormat="1" applyFont="1" applyFill="1" applyAlignment="1">
      <alignment horizontal="left" vertical="top" wrapText="1" indent="1"/>
    </xf>
    <xf numFmtId="3" fontId="4" fillId="4" borderId="16" xfId="0" applyNumberFormat="1" applyFont="1" applyFill="1" applyBorder="1" applyAlignment="1">
      <alignment horizontal="right" vertical="top" wrapText="1" indent="1"/>
    </xf>
    <xf numFmtId="0" fontId="0" fillId="4" borderId="7" xfId="0" applyFill="1" applyBorder="1" applyAlignment="1">
      <alignment horizontal="right" vertical="top" wrapText="1" indent="1"/>
    </xf>
    <xf numFmtId="3" fontId="4" fillId="4" borderId="1" xfId="0" applyNumberFormat="1" applyFont="1" applyFill="1" applyBorder="1" applyAlignment="1">
      <alignment horizontal="right" vertical="center" wrapText="1" indent="1"/>
    </xf>
    <xf numFmtId="0" fontId="0" fillId="4" borderId="0" xfId="0" applyFill="1" applyAlignment="1">
      <alignment horizontal="right" vertical="top" wrapText="1" indent="1"/>
    </xf>
    <xf numFmtId="3" fontId="4" fillId="4" borderId="0" xfId="0" applyNumberFormat="1" applyFont="1" applyFill="1" applyAlignment="1">
      <alignment horizontal="right" vertical="top" wrapText="1" indent="1"/>
    </xf>
    <xf numFmtId="0" fontId="4" fillId="4" borderId="14" xfId="0" applyFont="1" applyFill="1" applyBorder="1" applyAlignment="1">
      <alignment horizontal="left" vertical="top" wrapText="1" indent="1"/>
    </xf>
    <xf numFmtId="0" fontId="5" fillId="4" borderId="0" xfId="0" applyFont="1" applyFill="1" applyAlignment="1">
      <alignment horizontal="left" vertical="top" wrapText="1" indent="3"/>
    </xf>
    <xf numFmtId="0" fontId="5" fillId="4" borderId="6" xfId="0" applyFont="1" applyFill="1" applyBorder="1" applyAlignment="1">
      <alignment horizontal="left" vertical="top" wrapText="1" indent="2"/>
    </xf>
    <xf numFmtId="0" fontId="9" fillId="0" borderId="6" xfId="0" applyFont="1" applyBorder="1"/>
    <xf numFmtId="0" fontId="9" fillId="4" borderId="12" xfId="0" applyFont="1" applyFill="1" applyBorder="1" applyAlignment="1">
      <alignment horizontal="left" vertical="top"/>
    </xf>
    <xf numFmtId="0" fontId="9" fillId="4" borderId="12" xfId="0" applyFont="1" applyFill="1" applyBorder="1" applyAlignment="1">
      <alignment horizontal="center" vertical="top"/>
    </xf>
    <xf numFmtId="0" fontId="9" fillId="4" borderId="12" xfId="0" applyFont="1" applyFill="1" applyBorder="1" applyAlignment="1">
      <alignment horizontal="right" vertical="top"/>
    </xf>
    <xf numFmtId="3" fontId="5" fillId="4" borderId="13" xfId="0" applyNumberFormat="1" applyFont="1" applyFill="1" applyBorder="1" applyAlignment="1">
      <alignment horizontal="right" vertical="top"/>
    </xf>
    <xf numFmtId="0" fontId="5" fillId="4" borderId="14" xfId="0" applyFont="1" applyFill="1" applyBorder="1" applyAlignment="1">
      <alignment horizontal="left" vertical="top" wrapText="1" indent="2"/>
    </xf>
    <xf numFmtId="0" fontId="0" fillId="0" borderId="12" xfId="0" applyBorder="1" applyAlignment="1"/>
    <xf numFmtId="0" fontId="0" fillId="0" borderId="13" xfId="0" applyBorder="1" applyAlignment="1"/>
    <xf numFmtId="0" fontId="18" fillId="0" borderId="11" xfId="0" applyFont="1" applyBorder="1" applyAlignment="1">
      <alignment horizontal="left" vertical="top" wrapText="1"/>
    </xf>
    <xf numFmtId="0" fontId="9" fillId="0" borderId="6" xfId="0" applyFont="1" applyBorder="1" applyAlignment="1">
      <alignment horizontal="left" vertical="top"/>
    </xf>
    <xf numFmtId="0" fontId="16" fillId="4" borderId="6" xfId="0" applyFont="1" applyFill="1" applyBorder="1" applyAlignment="1">
      <alignment horizontal="left" vertical="top" wrapText="1" indent="1"/>
    </xf>
    <xf numFmtId="0" fontId="16" fillId="4" borderId="0" xfId="0" applyFont="1" applyFill="1" applyAlignment="1">
      <alignment horizontal="left" vertical="top" wrapText="1" indent="1"/>
    </xf>
    <xf numFmtId="0" fontId="16" fillId="4" borderId="6" xfId="1" applyFont="1" applyFill="1" applyBorder="1" applyAlignment="1">
      <alignment horizontal="left" vertical="top" wrapText="1" indent="1"/>
    </xf>
    <xf numFmtId="0" fontId="5" fillId="5" borderId="1" xfId="1" applyFont="1" applyFill="1" applyBorder="1" applyAlignment="1">
      <alignment horizontal="left" vertical="center" indent="1"/>
    </xf>
    <xf numFmtId="0" fontId="5" fillId="4" borderId="14" xfId="1" applyFont="1" applyFill="1" applyBorder="1" applyAlignment="1">
      <alignment horizontal="left" vertical="top" wrapText="1" indent="1"/>
    </xf>
    <xf numFmtId="0" fontId="5" fillId="4" borderId="6" xfId="1" applyFont="1" applyFill="1" applyBorder="1" applyAlignment="1">
      <alignment horizontal="left" vertical="top" wrapText="1" indent="1"/>
    </xf>
    <xf numFmtId="0" fontId="6" fillId="4" borderId="11" xfId="1" applyFont="1" applyFill="1" applyBorder="1" applyAlignment="1">
      <alignment horizontal="left" vertical="top" wrapText="1"/>
    </xf>
    <xf numFmtId="0" fontId="9" fillId="4" borderId="12" xfId="1" applyFill="1" applyBorder="1" applyAlignment="1">
      <alignment horizontal="left" vertical="top" wrapText="1" indent="1"/>
    </xf>
    <xf numFmtId="0" fontId="9" fillId="4" borderId="12" xfId="1" applyFill="1" applyBorder="1" applyAlignment="1">
      <alignment horizontal="center" vertical="top" wrapText="1"/>
    </xf>
    <xf numFmtId="0" fontId="9" fillId="4" borderId="12" xfId="1" applyFill="1" applyBorder="1" applyAlignment="1">
      <alignment horizontal="right" vertical="top" wrapText="1"/>
    </xf>
    <xf numFmtId="3" fontId="4" fillId="4" borderId="13" xfId="1" applyNumberFormat="1" applyFont="1" applyFill="1" applyBorder="1" applyAlignment="1">
      <alignment horizontal="right" vertical="top" wrapText="1"/>
    </xf>
    <xf numFmtId="0" fontId="16" fillId="4" borderId="14" xfId="1" applyFont="1" applyFill="1" applyBorder="1" applyAlignment="1">
      <alignment horizontal="left" vertical="top" wrapText="1" indent="1"/>
    </xf>
    <xf numFmtId="0" fontId="16" fillId="4" borderId="0" xfId="1" applyFont="1" applyFill="1" applyAlignment="1">
      <alignment horizontal="left" vertical="top" wrapText="1" indent="1"/>
    </xf>
    <xf numFmtId="0" fontId="18" fillId="0" borderId="11" xfId="1" applyFont="1" applyBorder="1" applyAlignment="1">
      <alignment horizontal="left" vertical="top" wrapText="1"/>
    </xf>
    <xf numFmtId="0" fontId="6" fillId="4" borderId="17" xfId="1" applyFont="1" applyFill="1" applyBorder="1" applyAlignment="1">
      <alignment horizontal="left" vertical="top" wrapText="1"/>
    </xf>
    <xf numFmtId="0" fontId="9" fillId="0" borderId="22" xfId="0" applyFont="1" applyBorder="1"/>
    <xf numFmtId="0" fontId="18" fillId="0" borderId="6" xfId="0" applyFont="1" applyBorder="1" applyAlignment="1">
      <alignment horizontal="left" vertical="top" wrapText="1"/>
    </xf>
    <xf numFmtId="0" fontId="9" fillId="0" borderId="6" xfId="0" applyFont="1" applyBorder="1" applyAlignment="1">
      <alignment horizontal="left" vertical="top" indent="1"/>
    </xf>
    <xf numFmtId="0" fontId="9" fillId="0" borderId="2" xfId="1" applyBorder="1" applyAlignment="1">
      <alignment vertical="center"/>
    </xf>
    <xf numFmtId="164" fontId="5" fillId="4" borderId="2" xfId="0" applyNumberFormat="1" applyFont="1" applyFill="1" applyBorder="1" applyAlignment="1">
      <alignment horizontal="left" vertical="top" wrapText="1" indent="1"/>
    </xf>
    <xf numFmtId="0" fontId="0" fillId="0" borderId="2" xfId="0" applyBorder="1" applyAlignment="1">
      <alignment vertical="center"/>
    </xf>
    <xf numFmtId="0" fontId="0" fillId="0" borderId="2" xfId="0" applyBorder="1" applyAlignment="1">
      <alignment horizontal="left" vertical="top" wrapText="1"/>
    </xf>
    <xf numFmtId="0" fontId="0" fillId="0" borderId="2" xfId="0" applyBorder="1" applyAlignment="1">
      <alignment horizontal="left" indent="1"/>
    </xf>
    <xf numFmtId="0" fontId="6" fillId="4" borderId="2" xfId="0" applyFont="1" applyFill="1" applyBorder="1" applyAlignment="1">
      <alignment horizontal="left" vertical="top" wrapText="1"/>
    </xf>
    <xf numFmtId="0" fontId="5" fillId="0" borderId="2" xfId="0" applyFont="1" applyBorder="1"/>
    <xf numFmtId="0" fontId="6" fillId="5" borderId="2" xfId="0" applyFont="1" applyFill="1" applyBorder="1" applyAlignment="1">
      <alignment horizontal="left" vertical="center"/>
    </xf>
    <xf numFmtId="0" fontId="21" fillId="0" borderId="6" xfId="0" quotePrefix="1" applyFont="1" applyFill="1" applyBorder="1" applyAlignment="1">
      <alignment horizontal="left" vertical="top" wrapText="1"/>
    </xf>
    <xf numFmtId="0" fontId="23" fillId="0" borderId="0" xfId="0" applyFont="1"/>
    <xf numFmtId="0" fontId="7" fillId="0" borderId="2" xfId="0" applyFont="1" applyBorder="1" applyAlignment="1">
      <alignment horizontal="left" vertical="top" wrapText="1" indent="1"/>
    </xf>
    <xf numFmtId="0" fontId="23" fillId="0" borderId="11" xfId="0" applyFont="1" applyBorder="1" applyAlignment="1">
      <alignment horizontal="left" vertical="top"/>
    </xf>
    <xf numFmtId="0" fontId="18" fillId="0" borderId="2" xfId="0" applyFont="1" applyBorder="1"/>
    <xf numFmtId="0" fontId="9" fillId="0" borderId="2" xfId="0" applyFont="1" applyBorder="1" applyAlignment="1"/>
    <xf numFmtId="0" fontId="26" fillId="0" borderId="2" xfId="3" applyBorder="1"/>
    <xf numFmtId="0" fontId="9" fillId="0" borderId="2" xfId="0" applyFont="1" applyBorder="1" applyAlignment="1">
      <alignment horizontal="left" indent="2"/>
    </xf>
    <xf numFmtId="0" fontId="23" fillId="0" borderId="6" xfId="0" applyFont="1" applyBorder="1" applyAlignment="1"/>
    <xf numFmtId="0" fontId="23" fillId="0" borderId="6" xfId="0" applyFont="1" applyBorder="1"/>
    <xf numFmtId="0" fontId="24" fillId="0" borderId="2" xfId="0" applyFont="1" applyFill="1" applyBorder="1" applyAlignment="1">
      <alignment horizontal="left" vertical="top" wrapText="1"/>
    </xf>
    <xf numFmtId="0" fontId="19" fillId="0" borderId="2" xfId="0" applyFont="1" applyFill="1" applyBorder="1" applyAlignment="1">
      <alignment horizontal="left" vertical="top" wrapText="1"/>
    </xf>
    <xf numFmtId="0" fontId="24" fillId="0" borderId="2" xfId="0" applyFont="1" applyFill="1" applyBorder="1" applyAlignment="1">
      <alignment horizontal="left" vertical="top"/>
    </xf>
    <xf numFmtId="0" fontId="23" fillId="0" borderId="11" xfId="0" applyFont="1" applyBorder="1"/>
    <xf numFmtId="0" fontId="23" fillId="0" borderId="11" xfId="1" applyFont="1" applyBorder="1" applyAlignment="1">
      <alignment horizontal="left" vertical="top"/>
    </xf>
    <xf numFmtId="0" fontId="23" fillId="0" borderId="6" xfId="1" applyFont="1" applyBorder="1" applyAlignment="1">
      <alignment horizontal="left" vertical="top"/>
    </xf>
    <xf numFmtId="0" fontId="23" fillId="0" borderId="22" xfId="0" applyFont="1" applyBorder="1"/>
    <xf numFmtId="0" fontId="23" fillId="0" borderId="6" xfId="0" applyFont="1" applyBorder="1" applyAlignment="1">
      <alignment horizontal="left" vertical="top"/>
    </xf>
    <xf numFmtId="3" fontId="4" fillId="4" borderId="1" xfId="0" applyNumberFormat="1" applyFont="1" applyFill="1" applyBorder="1" applyAlignment="1">
      <alignment horizontal="right" vertical="top" wrapText="1"/>
    </xf>
    <xf numFmtId="0" fontId="6" fillId="5" borderId="0" xfId="0" applyFont="1" applyFill="1" applyAlignment="1">
      <alignment horizontal="left" wrapText="1"/>
    </xf>
    <xf numFmtId="0" fontId="6" fillId="5" borderId="0" xfId="1" applyFont="1" applyFill="1" applyAlignment="1">
      <alignment horizontal="left" vertical="top" wrapText="1"/>
    </xf>
  </cellXfs>
  <cellStyles count="4">
    <cellStyle name="Hyperlink"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externalLink" Target="externalLinks/externalLink4.xml" Id="rId18" /><Relationship Type="http://schemas.openxmlformats.org/officeDocument/2006/relationships/externalLink" Target="externalLinks/externalLink12.xml" Id="rId26" /><Relationship Type="http://schemas.openxmlformats.org/officeDocument/2006/relationships/worksheet" Target="worksheets/sheet3.xml" Id="rId3" /><Relationship Type="http://schemas.openxmlformats.org/officeDocument/2006/relationships/externalLink" Target="externalLinks/externalLink7.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externalLink" Target="externalLinks/externalLink3.xml" Id="rId17" /><Relationship Type="http://schemas.openxmlformats.org/officeDocument/2006/relationships/externalLink" Target="externalLinks/externalLink11.xml" Id="rId25" /><Relationship Type="http://schemas.openxmlformats.org/officeDocument/2006/relationships/calcChain" Target="calcChain.xml" Id="rId33" /><Relationship Type="http://schemas.openxmlformats.org/officeDocument/2006/relationships/worksheet" Target="worksheets/sheet2.xml" Id="rId2" /><Relationship Type="http://schemas.openxmlformats.org/officeDocument/2006/relationships/externalLink" Target="externalLinks/externalLink2.xml" Id="rId16" /><Relationship Type="http://schemas.openxmlformats.org/officeDocument/2006/relationships/externalLink" Target="externalLinks/externalLink6.xml" Id="rId20" /><Relationship Type="http://schemas.openxmlformats.org/officeDocument/2006/relationships/externalLink" Target="externalLinks/externalLink15.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externalLink" Target="externalLinks/externalLink10.xml" Id="rId24" /><Relationship Type="http://schemas.openxmlformats.org/officeDocument/2006/relationships/sharedStrings" Target="sharedStrings.xml" Id="rId32" /><Relationship Type="http://schemas.openxmlformats.org/officeDocument/2006/relationships/worksheet" Target="worksheets/sheet5.xml" Id="rId5" /><Relationship Type="http://schemas.openxmlformats.org/officeDocument/2006/relationships/externalLink" Target="externalLinks/externalLink1.xml" Id="rId15" /><Relationship Type="http://schemas.openxmlformats.org/officeDocument/2006/relationships/externalLink" Target="externalLinks/externalLink9.xml" Id="rId23" /><Relationship Type="http://schemas.openxmlformats.org/officeDocument/2006/relationships/externalLink" Target="externalLinks/externalLink14.xml" Id="rId28" /><Relationship Type="http://schemas.openxmlformats.org/officeDocument/2006/relationships/worksheet" Target="worksheets/sheet10.xml" Id="rId10" /><Relationship Type="http://schemas.openxmlformats.org/officeDocument/2006/relationships/externalLink" Target="externalLinks/externalLink5.xml" Id="rId19" /><Relationship Type="http://schemas.openxmlformats.org/officeDocument/2006/relationships/styles" Target="styles.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externalLink" Target="externalLinks/externalLink8.xml" Id="rId22" /><Relationship Type="http://schemas.openxmlformats.org/officeDocument/2006/relationships/externalLink" Target="externalLinks/externalLink13.xml" Id="rId27" /><Relationship Type="http://schemas.openxmlformats.org/officeDocument/2006/relationships/theme" Target="theme/theme1.xml" Id="rId30" /><Relationship Type="http://schemas.openxmlformats.org/officeDocument/2006/relationships/customXml" Target="/customXML/item2.xml" Id="R8ce4b42d266e4104" /></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secure\Reports\Bpapers\2016-17\5.%20Budget%20Paper%202%20(%20Infrastructure%20Statement)\Ch1%20-%20Investment%20Program\BP1_Ch6%20Additional%20Char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secure\Reports\Bpapers\2016-17\5.%20Budget%20Paper%202%20(%20Infrastructure%20Statement)\Ch1%20-%20Investment%20Program\BP2_Ch1%20Main%20Model%20(2016-17)%20v2%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Users\lordo\ObjectiveHome\lordo-sfobjprod.govnet.nsw.gov.au-8008\Objects\Schools%202%20-%20Budget%20&amp;%20Accounting%20Model%202016-17%20Budget%20(A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Documents\Downloads\risks%20and%20pressures_201511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Downloads\Risks%20and%20pressures_201511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Documents\Downloads\Risks%20and%20Pressures_20151126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ecure\Reports\Bpapers\2014-15\Draft\bp2\Ch1_Fiscal%20Strategy\Draft\Fiscal%20Facts%20-%202013-14%20Budget%209%20June%20Final_dn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cure\Reports\Bpapers\2016-17\5.%20Budget%20Paper%202%20(%20Infrastructure%20Statement)\Ch1%20-%20Investment%20Program\BP2_Ch1%20Assets%20Model%20(201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Downloads\ERC%20Attachments%20-%20All%20Clusters%20-%20All%20Categories%20-%20Master%20Report%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Downloads\risks%20and%20pressures_20151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f\fsb\fiscal%20model\MTFM\Medium%20Term%20Fiscal%20Models\HYR%202011-12_Base_dnd\MTFM%20HYR%202011-12%20Base_dn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WORK\BUDGET\Core%20files%20(backup%20copy)\Wage%20Data_Budget%202012-13_30%20May%202012_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BSD\EXPENDITURE%20ANALYSIS\2016-17\New%20Policy%20Proposals%20-%20All%20Files\New%20Policy%20-%20White\Master\16030920%20New%20Policy_White_Master_backu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GAINSFW\Documents\150321%20BAS%20Reconciliation\15032109%20BAS%20Master%20Table%20w%20VBA.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BSD\FISCAL%20STRATEGY%20&amp;%20OUTLOOK\REPORTING\Historical%20Reporting\Budget%20Aggregates%20-%20Histori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1 Chart 7.1"/>
      <sheetName val="BP1 Chart 7.ZZ"/>
      <sheetName val="BP1 Graph 7.YY"/>
      <sheetName val="Input 2015-19"/>
      <sheetName val="GG 2014-19"/>
      <sheetName val="PTE 2014-19"/>
      <sheetName val="Actuals Input"/>
      <sheetName val="PTE Actual 10 to 14"/>
      <sheetName val="PTE Actual 06 to 11"/>
      <sheetName val="PTE Actual 00 to 05"/>
      <sheetName val="GG Actual 10 to 14"/>
      <sheetName val="GG Actual 06 to 11"/>
      <sheetName val="GG Actual 00 to 05"/>
      <sheetName val="lookup"/>
      <sheetName val="Worksheet"/>
      <sheetName val="ABS 5520 (GSP)"/>
      <sheetName val="ABS 5512 13-14 (TS)"/>
      <sheetName val="ABS 5512 06-07 (TS)"/>
      <sheetName val="ABS 5512 13-14 (NSW)"/>
      <sheetName val="ABS 5512 06-07 (NSW)"/>
      <sheetName val="ABS 5512 13-14 (QLD)"/>
      <sheetName val="ABS 5512 06-07 (QLD)"/>
      <sheetName val="Input Data for Fiscal Facts P9"/>
      <sheetName val="FIS (12.06.15)"/>
      <sheetName val="NSW parameters"/>
    </sheetNames>
    <sheetDataSet>
      <sheetData sheetId="0"/>
      <sheetData sheetId="1"/>
      <sheetData sheetId="2"/>
      <sheetData sheetId="3"/>
      <sheetData sheetId="4">
        <row r="12">
          <cell r="C12">
            <v>0</v>
          </cell>
        </row>
      </sheetData>
      <sheetData sheetId="5">
        <row r="13">
          <cell r="A13" t="str">
            <v>00542</v>
          </cell>
        </row>
      </sheetData>
      <sheetData sheetId="6"/>
      <sheetData sheetId="7">
        <row r="13">
          <cell r="A13" t="str">
            <v>00542</v>
          </cell>
          <cell r="B13" t="str">
            <v>00542 Forestry Corporation of New South Wales</v>
          </cell>
          <cell r="C13" t="str">
            <v xml:space="preserve">         00542 Forestry Corporation of New South Wales</v>
          </cell>
          <cell r="D13">
            <v>9236</v>
          </cell>
          <cell r="E13">
            <v>11252</v>
          </cell>
          <cell r="F13">
            <v>11766</v>
          </cell>
          <cell r="G13">
            <v>2845</v>
          </cell>
          <cell r="H13">
            <v>2346</v>
          </cell>
          <cell r="I13">
            <v>2336</v>
          </cell>
        </row>
        <row r="14">
          <cell r="A14" t="str">
            <v>00608</v>
          </cell>
          <cell r="B14" t="str">
            <v>00608 City West Housing Pty Limited</v>
          </cell>
          <cell r="C14" t="str">
            <v xml:space="preserve">         00608 City West Housing Pty Limited</v>
          </cell>
          <cell r="D14">
            <v>1553</v>
          </cell>
          <cell r="E14">
            <v>11835</v>
          </cell>
          <cell r="F14">
            <v>1350</v>
          </cell>
          <cell r="G14">
            <v>405</v>
          </cell>
          <cell r="H14">
            <v>1669</v>
          </cell>
          <cell r="I14">
            <v>14660</v>
          </cell>
        </row>
        <row r="15">
          <cell r="A15" t="str">
            <v>00611</v>
          </cell>
          <cell r="B15" t="str">
            <v>00611 New South Wales Land and Housing Corporation</v>
          </cell>
          <cell r="C15" t="str">
            <v xml:space="preserve">         00611 New South Wales Land and Housing Corporation</v>
          </cell>
          <cell r="D15">
            <v>592581</v>
          </cell>
          <cell r="E15">
            <v>1770998</v>
          </cell>
          <cell r="F15">
            <v>1166769</v>
          </cell>
          <cell r="G15">
            <v>363939</v>
          </cell>
          <cell r="H15">
            <v>262221</v>
          </cell>
          <cell r="I15">
            <v>310442</v>
          </cell>
        </row>
        <row r="16">
          <cell r="A16" t="str">
            <v>00612</v>
          </cell>
          <cell r="B16" t="str">
            <v>00612 Ausgrid</v>
          </cell>
          <cell r="C16" t="str">
            <v xml:space="preserve">         00612 Ausgrid</v>
          </cell>
          <cell r="D16">
            <v>1290647</v>
          </cell>
          <cell r="E16">
            <v>1317584</v>
          </cell>
          <cell r="F16">
            <v>1577732</v>
          </cell>
          <cell r="G16">
            <v>1693176</v>
          </cell>
          <cell r="H16">
            <v>1278182</v>
          </cell>
          <cell r="I16">
            <v>821903</v>
          </cell>
        </row>
        <row r="17">
          <cell r="A17" t="str">
            <v>00618</v>
          </cell>
          <cell r="B17" t="str">
            <v>00618 Hunter Water Corporation</v>
          </cell>
          <cell r="C17" t="str">
            <v xml:space="preserve">         00618 Hunter Water Corporation</v>
          </cell>
          <cell r="D17">
            <v>185617</v>
          </cell>
          <cell r="E17">
            <v>171904</v>
          </cell>
          <cell r="F17">
            <v>194470</v>
          </cell>
          <cell r="G17">
            <v>127102</v>
          </cell>
          <cell r="H17">
            <v>122504</v>
          </cell>
          <cell r="I17">
            <v>127403</v>
          </cell>
        </row>
        <row r="18">
          <cell r="A18" t="str">
            <v>00619</v>
          </cell>
          <cell r="B18" t="str">
            <v>00619 Endeavour Energy</v>
          </cell>
          <cell r="C18" t="str">
            <v xml:space="preserve">         00619 Endeavour Energy</v>
          </cell>
          <cell r="D18">
            <v>442087</v>
          </cell>
          <cell r="E18">
            <v>417796</v>
          </cell>
          <cell r="F18">
            <v>498156</v>
          </cell>
          <cell r="G18">
            <v>630734</v>
          </cell>
          <cell r="H18">
            <v>578426</v>
          </cell>
          <cell r="I18">
            <v>531939</v>
          </cell>
        </row>
        <row r="19">
          <cell r="A19" t="str">
            <v>00620</v>
          </cell>
          <cell r="B19" t="str">
            <v>00620 Landcom</v>
          </cell>
          <cell r="C19" t="str">
            <v xml:space="preserve">         00620 Landcom</v>
          </cell>
          <cell r="D19">
            <v>911</v>
          </cell>
          <cell r="E19">
            <v>685</v>
          </cell>
          <cell r="F19">
            <v>805</v>
          </cell>
          <cell r="G19">
            <v>3237</v>
          </cell>
          <cell r="H19">
            <v>6821</v>
          </cell>
          <cell r="I19">
            <v>999</v>
          </cell>
        </row>
        <row r="20">
          <cell r="A20" t="str">
            <v>00621</v>
          </cell>
          <cell r="B20" t="str">
            <v>00621 Macquarie Generation</v>
          </cell>
          <cell r="C20" t="str">
            <v xml:space="preserve">         00621 Macquarie Generation</v>
          </cell>
          <cell r="D20">
            <v>69901</v>
          </cell>
          <cell r="E20">
            <v>38456</v>
          </cell>
          <cell r="F20">
            <v>21811</v>
          </cell>
          <cell r="G20">
            <v>20878</v>
          </cell>
          <cell r="H20">
            <v>25946</v>
          </cell>
          <cell r="I20">
            <v>34556</v>
          </cell>
        </row>
        <row r="21">
          <cell r="A21" t="str">
            <v>00623</v>
          </cell>
          <cell r="B21" t="str">
            <v>00623 New South Wales Lotteries Corporation</v>
          </cell>
          <cell r="C21" t="str">
            <v xml:space="preserve">         00623 New South Wales Lotteries Corporation</v>
          </cell>
          <cell r="D21">
            <v>5662</v>
          </cell>
          <cell r="E21">
            <v>1080</v>
          </cell>
          <cell r="F21" t="str">
            <v>-</v>
          </cell>
          <cell r="G21" t="str">
            <v>-</v>
          </cell>
          <cell r="H21" t="str">
            <v>-</v>
          </cell>
          <cell r="I21" t="str">
            <v>-</v>
          </cell>
        </row>
        <row r="22">
          <cell r="A22" t="str">
            <v>00625</v>
          </cell>
          <cell r="B22" t="str">
            <v>00625 Newcastle Port Corporation</v>
          </cell>
          <cell r="C22" t="str">
            <v xml:space="preserve">         00625 Newcastle Port Corporation</v>
          </cell>
          <cell r="D22">
            <v>20052</v>
          </cell>
          <cell r="E22">
            <v>90580</v>
          </cell>
          <cell r="F22">
            <v>6800</v>
          </cell>
          <cell r="G22">
            <v>10123</v>
          </cell>
          <cell r="H22">
            <v>10754</v>
          </cell>
          <cell r="I22">
            <v>24365</v>
          </cell>
        </row>
        <row r="23">
          <cell r="A23" t="str">
            <v>00627</v>
          </cell>
          <cell r="B23" t="str">
            <v>00627 Essential Energy</v>
          </cell>
          <cell r="C23" t="str">
            <v xml:space="preserve">         00627 Essential Energy</v>
          </cell>
          <cell r="D23">
            <v>593192</v>
          </cell>
          <cell r="E23">
            <v>739534</v>
          </cell>
          <cell r="F23">
            <v>748453</v>
          </cell>
          <cell r="G23">
            <v>800205</v>
          </cell>
          <cell r="H23">
            <v>675440</v>
          </cell>
          <cell r="I23">
            <v>599649</v>
          </cell>
        </row>
        <row r="24">
          <cell r="A24" t="str">
            <v>00629</v>
          </cell>
          <cell r="B24" t="str">
            <v>00629 Parramatta Stadium Trust</v>
          </cell>
          <cell r="C24" t="str">
            <v xml:space="preserve">         00629 Parramatta Stadium Trust</v>
          </cell>
          <cell r="D24">
            <v>649</v>
          </cell>
          <cell r="E24">
            <v>865</v>
          </cell>
          <cell r="F24">
            <v>1845</v>
          </cell>
          <cell r="G24">
            <v>411</v>
          </cell>
          <cell r="H24" t="str">
            <v>-</v>
          </cell>
          <cell r="I24" t="str">
            <v>-</v>
          </cell>
        </row>
        <row r="25">
          <cell r="A25" t="str">
            <v>00630</v>
          </cell>
          <cell r="B25" t="str">
            <v>00630 Port Kembla Port Corporation</v>
          </cell>
          <cell r="C25" t="str">
            <v xml:space="preserve">         00630 Port Kembla Port Corporation</v>
          </cell>
          <cell r="D25">
            <v>22006</v>
          </cell>
          <cell r="E25">
            <v>11379</v>
          </cell>
          <cell r="F25">
            <v>10662</v>
          </cell>
          <cell r="G25">
            <v>26376</v>
          </cell>
          <cell r="H25">
            <v>14918</v>
          </cell>
          <cell r="I25">
            <v>2023</v>
          </cell>
        </row>
        <row r="26">
          <cell r="A26" t="str">
            <v>00636</v>
          </cell>
          <cell r="B26" t="str">
            <v>00636 State Transit Authority of New South Wales</v>
          </cell>
          <cell r="C26" t="str">
            <v xml:space="preserve">         00636 State Transit Authority of New South Wales</v>
          </cell>
          <cell r="D26">
            <v>30672</v>
          </cell>
          <cell r="E26">
            <v>62257</v>
          </cell>
          <cell r="F26">
            <v>11385</v>
          </cell>
          <cell r="G26">
            <v>12169</v>
          </cell>
          <cell r="H26">
            <v>76011</v>
          </cell>
          <cell r="I26">
            <v>38978</v>
          </cell>
        </row>
        <row r="27">
          <cell r="A27" t="str">
            <v>00637</v>
          </cell>
          <cell r="B27" t="str">
            <v>00637 Sydney Cricket and Sports Ground Trust</v>
          </cell>
          <cell r="C27" t="str">
            <v xml:space="preserve">         00637 Sydney Cricket and Sports Ground Trust</v>
          </cell>
          <cell r="D27">
            <v>58206</v>
          </cell>
          <cell r="E27">
            <v>4377</v>
          </cell>
          <cell r="F27">
            <v>7755</v>
          </cell>
          <cell r="G27">
            <v>11469</v>
          </cell>
          <cell r="H27">
            <v>61657</v>
          </cell>
          <cell r="I27">
            <v>128846</v>
          </cell>
        </row>
        <row r="28">
          <cell r="A28" t="str">
            <v>00639</v>
          </cell>
          <cell r="B28" t="str">
            <v>00639 Sydney Opera House Trust</v>
          </cell>
          <cell r="C28" t="str">
            <v xml:space="preserve">         00639 Sydney Opera House Trust</v>
          </cell>
          <cell r="D28">
            <v>32211</v>
          </cell>
          <cell r="E28">
            <v>12784</v>
          </cell>
          <cell r="F28">
            <v>14021</v>
          </cell>
          <cell r="G28">
            <v>39081</v>
          </cell>
          <cell r="H28">
            <v>62795</v>
          </cell>
          <cell r="I28">
            <v>51684</v>
          </cell>
        </row>
        <row r="29">
          <cell r="A29" t="str">
            <v>00640</v>
          </cell>
          <cell r="B29" t="str">
            <v>00640 Sydney Ports Corporation</v>
          </cell>
          <cell r="C29" t="str">
            <v xml:space="preserve">         00640 Sydney Ports Corporation</v>
          </cell>
          <cell r="D29">
            <v>197107</v>
          </cell>
          <cell r="E29">
            <v>280181</v>
          </cell>
          <cell r="F29">
            <v>172341</v>
          </cell>
          <cell r="G29">
            <v>151227</v>
          </cell>
          <cell r="H29">
            <v>156467</v>
          </cell>
          <cell r="I29">
            <v>20492</v>
          </cell>
        </row>
        <row r="30">
          <cell r="A30" t="str">
            <v>00641</v>
          </cell>
          <cell r="B30" t="str">
            <v>00641 Sydney Water Corporation</v>
          </cell>
          <cell r="C30" t="str">
            <v xml:space="preserve">         00641 Sydney Water Corporation</v>
          </cell>
          <cell r="D30">
            <v>1715311</v>
          </cell>
          <cell r="E30">
            <v>1105871</v>
          </cell>
          <cell r="F30">
            <v>751500</v>
          </cell>
          <cell r="G30">
            <v>688685</v>
          </cell>
          <cell r="H30">
            <v>607484</v>
          </cell>
          <cell r="I30">
            <v>548742</v>
          </cell>
        </row>
        <row r="31">
          <cell r="A31" t="str">
            <v>00642</v>
          </cell>
          <cell r="B31" t="str">
            <v>00642 Teacher Housing Authority of New South Wales</v>
          </cell>
          <cell r="C31" t="str">
            <v xml:space="preserve">         00642 Teacher Housing Authority of New South Wales</v>
          </cell>
          <cell r="D31">
            <v>3676</v>
          </cell>
          <cell r="E31">
            <v>3005</v>
          </cell>
          <cell r="F31">
            <v>6616</v>
          </cell>
          <cell r="G31">
            <v>7452</v>
          </cell>
          <cell r="H31">
            <v>3263</v>
          </cell>
          <cell r="I31">
            <v>2660</v>
          </cell>
        </row>
        <row r="32">
          <cell r="A32" t="str">
            <v>00644</v>
          </cell>
          <cell r="B32" t="str">
            <v>00644 TransGrid</v>
          </cell>
          <cell r="C32" t="str">
            <v xml:space="preserve">         00644 TransGrid</v>
          </cell>
          <cell r="D32">
            <v>581967</v>
          </cell>
          <cell r="E32">
            <v>406928</v>
          </cell>
          <cell r="F32">
            <v>364894</v>
          </cell>
          <cell r="G32">
            <v>360162</v>
          </cell>
          <cell r="H32">
            <v>522442</v>
          </cell>
          <cell r="I32">
            <v>562573</v>
          </cell>
        </row>
        <row r="33">
          <cell r="A33" t="str">
            <v>00645</v>
          </cell>
          <cell r="B33" t="str">
            <v>00645 WSN Environmental Solutions</v>
          </cell>
          <cell r="C33" t="str">
            <v xml:space="preserve">         00645 WSN Environmental Solutions</v>
          </cell>
          <cell r="D33">
            <v>54992</v>
          </cell>
          <cell r="E33">
            <v>34960</v>
          </cell>
          <cell r="F33">
            <v>8792</v>
          </cell>
          <cell r="G33" t="str">
            <v>-</v>
          </cell>
          <cell r="H33" t="str">
            <v>-</v>
          </cell>
          <cell r="I33" t="str">
            <v>-</v>
          </cell>
        </row>
        <row r="34">
          <cell r="A34" t="str">
            <v>00646</v>
          </cell>
          <cell r="B34" t="str">
            <v>00646 Illawarra Venues Authority</v>
          </cell>
          <cell r="C34" t="str">
            <v xml:space="preserve">         00646 Illawarra Venues Authority</v>
          </cell>
          <cell r="D34">
            <v>169</v>
          </cell>
          <cell r="E34">
            <v>3775</v>
          </cell>
          <cell r="F34">
            <v>13934</v>
          </cell>
          <cell r="G34">
            <v>10375</v>
          </cell>
          <cell r="H34" t="str">
            <v>-</v>
          </cell>
          <cell r="I34" t="str">
            <v>-</v>
          </cell>
        </row>
        <row r="35">
          <cell r="A35" t="str">
            <v>00647</v>
          </cell>
          <cell r="B35" t="str">
            <v>00647 Zoological Parks Board of New South Wales</v>
          </cell>
          <cell r="C35" t="str">
            <v xml:space="preserve">         00647 Zoological Parks Board of New South Wales</v>
          </cell>
          <cell r="D35">
            <v>26053</v>
          </cell>
          <cell r="E35">
            <v>25527</v>
          </cell>
          <cell r="F35">
            <v>26866</v>
          </cell>
          <cell r="G35">
            <v>5980</v>
          </cell>
          <cell r="H35">
            <v>9695</v>
          </cell>
          <cell r="I35">
            <v>13689</v>
          </cell>
        </row>
        <row r="36">
          <cell r="A36" t="str">
            <v>00648</v>
          </cell>
          <cell r="B36" t="str">
            <v>00648 Delta Electricity</v>
          </cell>
          <cell r="C36" t="str">
            <v xml:space="preserve">         00648 Delta Electricity</v>
          </cell>
          <cell r="D36">
            <v>465551</v>
          </cell>
          <cell r="E36">
            <v>103715</v>
          </cell>
          <cell r="F36">
            <v>58464</v>
          </cell>
          <cell r="G36">
            <v>40363</v>
          </cell>
          <cell r="H36">
            <v>17124</v>
          </cell>
          <cell r="I36">
            <v>7225</v>
          </cell>
        </row>
        <row r="37">
          <cell r="A37" t="str">
            <v>00651</v>
          </cell>
          <cell r="B37" t="str">
            <v>00651 Sydney Catchment Authority</v>
          </cell>
          <cell r="C37" t="str">
            <v xml:space="preserve">         00651 Sydney Catchment Authority</v>
          </cell>
          <cell r="D37">
            <v>80089</v>
          </cell>
          <cell r="E37">
            <v>53557</v>
          </cell>
          <cell r="F37">
            <v>27484</v>
          </cell>
          <cell r="G37">
            <v>19954</v>
          </cell>
          <cell r="H37">
            <v>17658</v>
          </cell>
          <cell r="I37">
            <v>32256</v>
          </cell>
        </row>
        <row r="38">
          <cell r="A38" t="str">
            <v>00652</v>
          </cell>
          <cell r="B38" t="str">
            <v>00652 Eraring Energy</v>
          </cell>
          <cell r="C38" t="str">
            <v xml:space="preserve">         00652 Eraring Energy</v>
          </cell>
          <cell r="D38">
            <v>178585</v>
          </cell>
          <cell r="E38">
            <v>199234</v>
          </cell>
          <cell r="F38">
            <v>102098</v>
          </cell>
          <cell r="G38">
            <v>3566</v>
          </cell>
          <cell r="H38">
            <v>4086</v>
          </cell>
          <cell r="I38">
            <v>387</v>
          </cell>
        </row>
        <row r="39">
          <cell r="A39" t="str">
            <v>00653</v>
          </cell>
          <cell r="B39" t="str">
            <v>00653 Sydney Harbour Foreshore Authority</v>
          </cell>
          <cell r="C39" t="str">
            <v xml:space="preserve">         00653 Sydney Harbour Foreshore Authority</v>
          </cell>
          <cell r="D39">
            <v>33017</v>
          </cell>
          <cell r="E39">
            <v>9412</v>
          </cell>
          <cell r="F39">
            <v>15520</v>
          </cell>
          <cell r="G39">
            <v>18154</v>
          </cell>
          <cell r="H39">
            <v>8988</v>
          </cell>
          <cell r="I39">
            <v>80324</v>
          </cell>
        </row>
        <row r="40">
          <cell r="A40" t="str">
            <v>00654</v>
          </cell>
          <cell r="B40" t="str">
            <v>00654 Country Rail Infrastructure Authority</v>
          </cell>
          <cell r="C40" t="str">
            <v xml:space="preserve">         00654 Country Rail Infrastructure Authority</v>
          </cell>
          <cell r="D40">
            <v>124952</v>
          </cell>
          <cell r="E40">
            <v>88286</v>
          </cell>
          <cell r="F40">
            <v>77767</v>
          </cell>
          <cell r="G40">
            <v>65770</v>
          </cell>
          <cell r="H40" t="str">
            <v>-</v>
          </cell>
          <cell r="I40" t="str">
            <v>-</v>
          </cell>
        </row>
        <row r="41">
          <cell r="A41" t="str">
            <v>00656</v>
          </cell>
          <cell r="B41" t="str">
            <v>00656 Residual Business Management Corporation</v>
          </cell>
          <cell r="C41" t="str">
            <v xml:space="preserve">         00656 Residual Business Management Corporation</v>
          </cell>
          <cell r="D41">
            <v>1</v>
          </cell>
          <cell r="E41" t="str">
            <v>-</v>
          </cell>
          <cell r="F41" t="str">
            <v>-</v>
          </cell>
          <cell r="G41" t="str">
            <v>-</v>
          </cell>
          <cell r="H41" t="str">
            <v>-</v>
          </cell>
          <cell r="I41" t="str">
            <v>-</v>
          </cell>
        </row>
        <row r="42">
          <cell r="A42" t="str">
            <v>00657</v>
          </cell>
          <cell r="B42" t="str">
            <v>00657 Rail Corporation New South Wales</v>
          </cell>
          <cell r="C42" t="str">
            <v xml:space="preserve">         00657 Rail Corporation New South Wales</v>
          </cell>
          <cell r="D42">
            <v>900623</v>
          </cell>
          <cell r="E42">
            <v>1485755</v>
          </cell>
          <cell r="F42">
            <v>1351854</v>
          </cell>
          <cell r="G42">
            <v>1570586</v>
          </cell>
          <cell r="H42">
            <v>1630191</v>
          </cell>
          <cell r="I42">
            <v>19048</v>
          </cell>
        </row>
        <row r="43">
          <cell r="A43" t="str">
            <v>00658</v>
          </cell>
          <cell r="B43" t="str">
            <v>00658 Transport Construction Authority</v>
          </cell>
          <cell r="C43" t="str">
            <v xml:space="preserve">         00658 Transport Construction Authority</v>
          </cell>
          <cell r="D43">
            <v>191457</v>
          </cell>
          <cell r="E43">
            <v>219604</v>
          </cell>
          <cell r="F43">
            <v>365102</v>
          </cell>
          <cell r="G43">
            <v>286852</v>
          </cell>
          <cell r="H43" t="str">
            <v>-</v>
          </cell>
          <cell r="I43" t="str">
            <v>-</v>
          </cell>
        </row>
        <row r="44">
          <cell r="A44" t="str">
            <v>00659</v>
          </cell>
          <cell r="B44" t="str">
            <v>00659 Water NSW</v>
          </cell>
          <cell r="C44" t="str">
            <v xml:space="preserve">         00659 Water NSW</v>
          </cell>
          <cell r="D44">
            <v>20082</v>
          </cell>
          <cell r="E44">
            <v>75095</v>
          </cell>
          <cell r="F44">
            <v>83224</v>
          </cell>
          <cell r="G44">
            <v>79190</v>
          </cell>
          <cell r="H44">
            <v>69030</v>
          </cell>
          <cell r="I44">
            <v>56486</v>
          </cell>
        </row>
        <row r="45">
          <cell r="A45" t="str">
            <v>00660</v>
          </cell>
          <cell r="B45" t="str">
            <v>00660 Sydney Ferries</v>
          </cell>
          <cell r="C45" t="str">
            <v xml:space="preserve">         00660 Sydney Ferries</v>
          </cell>
          <cell r="D45">
            <v>29320</v>
          </cell>
          <cell r="E45">
            <v>17393</v>
          </cell>
          <cell r="F45">
            <v>22807</v>
          </cell>
          <cell r="G45">
            <v>13682</v>
          </cell>
          <cell r="H45">
            <v>15581</v>
          </cell>
          <cell r="I45">
            <v>3818</v>
          </cell>
        </row>
        <row r="46">
          <cell r="A46" t="str">
            <v>00661</v>
          </cell>
          <cell r="B46" t="str">
            <v>00661 Public Transport Ticketing Corporation</v>
          </cell>
          <cell r="C46" t="str">
            <v xml:space="preserve">         00661 Public Transport Ticketing Corporation</v>
          </cell>
          <cell r="D46">
            <v>404</v>
          </cell>
          <cell r="E46">
            <v>17241</v>
          </cell>
          <cell r="F46">
            <v>48337</v>
          </cell>
          <cell r="G46">
            <v>81209</v>
          </cell>
          <cell r="H46" t="str">
            <v>-</v>
          </cell>
          <cell r="I46" t="str">
            <v>-</v>
          </cell>
        </row>
        <row r="47">
          <cell r="A47" t="str">
            <v>00664</v>
          </cell>
          <cell r="B47" t="str">
            <v>00664 Hunter Region Sporting Venues Authority</v>
          </cell>
          <cell r="C47" t="str">
            <v xml:space="preserve">         00664 Hunter Region Sporting Venues Authority</v>
          </cell>
          <cell r="D47">
            <v>18291</v>
          </cell>
          <cell r="E47">
            <v>22667</v>
          </cell>
          <cell r="F47">
            <v>33939</v>
          </cell>
          <cell r="G47">
            <v>1513</v>
          </cell>
          <cell r="H47" t="str">
            <v>-</v>
          </cell>
          <cell r="I47" t="str">
            <v>-</v>
          </cell>
        </row>
        <row r="48">
          <cell r="A48" t="str">
            <v>00665</v>
          </cell>
          <cell r="B48" t="str">
            <v>00665 Waste Assets Management Corporation</v>
          </cell>
          <cell r="C48" t="str">
            <v xml:space="preserve">         00665 Waste Assets Management Corporation</v>
          </cell>
          <cell r="D48" t="str">
            <v>-</v>
          </cell>
          <cell r="E48" t="str">
            <v>-</v>
          </cell>
          <cell r="F48">
            <v>1940</v>
          </cell>
          <cell r="G48">
            <v>3845</v>
          </cell>
          <cell r="H48">
            <v>7634</v>
          </cell>
          <cell r="I48">
            <v>982</v>
          </cell>
        </row>
        <row r="49">
          <cell r="A49" t="str">
            <v>00667</v>
          </cell>
          <cell r="B49" t="str">
            <v>00667 Venues NSW</v>
          </cell>
          <cell r="C49" t="str">
            <v xml:space="preserve">         00667 Venues NSW</v>
          </cell>
          <cell r="D49" t="str">
            <v>-</v>
          </cell>
          <cell r="E49" t="str">
            <v>-</v>
          </cell>
          <cell r="F49" t="str">
            <v>-</v>
          </cell>
          <cell r="G49">
            <v>7986</v>
          </cell>
          <cell r="H49">
            <v>2474</v>
          </cell>
          <cell r="I49">
            <v>3357</v>
          </cell>
        </row>
        <row r="50">
          <cell r="A50" t="str">
            <v>00669</v>
          </cell>
          <cell r="B50" t="str">
            <v>00669 MTS Holding Company Pty Limited</v>
          </cell>
          <cell r="C50" t="str">
            <v xml:space="preserve">         00669 MTS Holding Company Pty Limited</v>
          </cell>
          <cell r="D50" t="str">
            <v>-</v>
          </cell>
          <cell r="E50" t="str">
            <v>-</v>
          </cell>
          <cell r="F50" t="str">
            <v>-</v>
          </cell>
          <cell r="G50">
            <v>18931</v>
          </cell>
          <cell r="H50">
            <v>403</v>
          </cell>
          <cell r="I50" t="str">
            <v>-</v>
          </cell>
        </row>
        <row r="51">
          <cell r="A51" t="str">
            <v>00670</v>
          </cell>
          <cell r="B51" t="str">
            <v>00670 Cobbora Holding Company Pty Ltd</v>
          </cell>
          <cell r="C51" t="str">
            <v xml:space="preserve">         00670 Cobbora Holding Company Pty Ltd</v>
          </cell>
          <cell r="D51" t="str">
            <v>-</v>
          </cell>
          <cell r="E51" t="str">
            <v>-</v>
          </cell>
          <cell r="F51">
            <v>4777</v>
          </cell>
          <cell r="G51">
            <v>33083</v>
          </cell>
          <cell r="H51">
            <v>93093</v>
          </cell>
          <cell r="I51">
            <v>27854</v>
          </cell>
        </row>
        <row r="52">
          <cell r="A52" t="str">
            <v>00672</v>
          </cell>
          <cell r="B52" t="str">
            <v>00672 Sydney Trains</v>
          </cell>
          <cell r="C52" t="str">
            <v xml:space="preserve">         00672 Sydney Trains</v>
          </cell>
          <cell r="D52" t="str">
            <v>-</v>
          </cell>
          <cell r="E52" t="str">
            <v>-</v>
          </cell>
          <cell r="F52" t="str">
            <v>-</v>
          </cell>
          <cell r="G52" t="str">
            <v>-</v>
          </cell>
          <cell r="H52" t="str">
            <v>-</v>
          </cell>
          <cell r="I52">
            <v>839458</v>
          </cell>
        </row>
        <row r="53">
          <cell r="A53" t="str">
            <v>00673</v>
          </cell>
          <cell r="B53" t="str">
            <v>00673 NSW Trains</v>
          </cell>
          <cell r="C53" t="str">
            <v xml:space="preserve">         00673 NSW Trains</v>
          </cell>
          <cell r="D53" t="str">
            <v>-</v>
          </cell>
          <cell r="E53" t="str">
            <v>-</v>
          </cell>
          <cell r="F53" t="str">
            <v>-</v>
          </cell>
          <cell r="G53" t="str">
            <v>-</v>
          </cell>
          <cell r="H53" t="str">
            <v>-</v>
          </cell>
          <cell r="I53">
            <v>575</v>
          </cell>
        </row>
        <row r="54">
          <cell r="A54" t="str">
            <v>00674</v>
          </cell>
          <cell r="B54" t="str">
            <v>00674 Green State Power</v>
          </cell>
          <cell r="C54" t="str">
            <v xml:space="preserve">         00674 Green State Power</v>
          </cell>
          <cell r="D54" t="str">
            <v>-</v>
          </cell>
          <cell r="E54" t="str">
            <v>-</v>
          </cell>
          <cell r="F54" t="str">
            <v>-</v>
          </cell>
          <cell r="G54" t="str">
            <v>-</v>
          </cell>
          <cell r="H54" t="str">
            <v>-</v>
          </cell>
          <cell r="I54">
            <v>7429</v>
          </cell>
        </row>
        <row r="55">
          <cell r="A55" t="str">
            <v>00696</v>
          </cell>
          <cell r="B55" t="str">
            <v>00696 Sydney Metro</v>
          </cell>
          <cell r="C55" t="str">
            <v xml:space="preserve">         00696 Sydney Metro</v>
          </cell>
          <cell r="D55">
            <v>43404</v>
          </cell>
          <cell r="E55">
            <v>214908</v>
          </cell>
          <cell r="F55" t="str">
            <v>-</v>
          </cell>
          <cell r="G55" t="str">
            <v>-</v>
          </cell>
          <cell r="H55" t="str">
            <v>-</v>
          </cell>
          <cell r="I55" t="str">
            <v>-</v>
          </cell>
        </row>
        <row r="56">
          <cell r="A56" t="str">
            <v>00700</v>
          </cell>
          <cell r="B56" t="str">
            <v>00700 Accounting &amp;GFS Adjustments - Non commercial PTEs</v>
          </cell>
          <cell r="C56" t="str">
            <v xml:space="preserve">         00700 Accounting &amp;GFS Adjustments - Non commercial PTEs</v>
          </cell>
          <cell r="D56" t="str">
            <v>-</v>
          </cell>
          <cell r="E56" t="str">
            <v>-</v>
          </cell>
          <cell r="F56">
            <v>5000</v>
          </cell>
          <cell r="G56">
            <v>-23000</v>
          </cell>
          <cell r="H56">
            <v>-65666</v>
          </cell>
          <cell r="I56">
            <v>-1712</v>
          </cell>
        </row>
        <row r="57">
          <cell r="A57"/>
          <cell r="B57">
            <v>0</v>
          </cell>
          <cell r="C57">
            <v>0</v>
          </cell>
          <cell r="E57">
            <v>0</v>
          </cell>
          <cell r="F57">
            <v>0</v>
          </cell>
          <cell r="G57">
            <v>0</v>
          </cell>
          <cell r="H57">
            <v>0</v>
          </cell>
          <cell r="I57">
            <v>0</v>
          </cell>
        </row>
        <row r="58">
          <cell r="A58"/>
          <cell r="B58">
            <v>0</v>
          </cell>
          <cell r="C58">
            <v>0</v>
          </cell>
          <cell r="E58">
            <v>0</v>
          </cell>
          <cell r="F58">
            <v>0</v>
          </cell>
          <cell r="G58">
            <v>0</v>
          </cell>
          <cell r="H58">
            <v>0</v>
          </cell>
          <cell r="I58">
            <v>0</v>
          </cell>
        </row>
        <row r="59">
          <cell r="A59"/>
          <cell r="B59">
            <v>0</v>
          </cell>
          <cell r="C59">
            <v>0</v>
          </cell>
          <cell r="E59">
            <v>0</v>
          </cell>
          <cell r="F59">
            <v>0</v>
          </cell>
          <cell r="G59">
            <v>0</v>
          </cell>
          <cell r="H59">
            <v>0</v>
          </cell>
          <cell r="I59">
            <v>0</v>
          </cell>
        </row>
        <row r="60">
          <cell r="A60"/>
          <cell r="B60">
            <v>0</v>
          </cell>
          <cell r="C60">
            <v>0</v>
          </cell>
          <cell r="E60">
            <v>0</v>
          </cell>
          <cell r="F60">
            <v>0</v>
          </cell>
          <cell r="G60">
            <v>0</v>
          </cell>
          <cell r="H60">
            <v>0</v>
          </cell>
          <cell r="I60">
            <v>0</v>
          </cell>
        </row>
        <row r="61">
          <cell r="A61"/>
          <cell r="B61" t="str">
            <v>Run Date:  20.05.2015                                                                    NSW Treasury                                                                           Page:       2</v>
          </cell>
          <cell r="C61">
            <v>0</v>
          </cell>
          <cell r="D61">
            <v>0</v>
          </cell>
          <cell r="E61">
            <v>0</v>
          </cell>
          <cell r="F61">
            <v>0</v>
          </cell>
          <cell r="G61">
            <v>0</v>
          </cell>
          <cell r="H61">
            <v>0</v>
          </cell>
          <cell r="I61">
            <v>0</v>
          </cell>
        </row>
        <row r="62">
          <cell r="A62"/>
          <cell r="B62" t="str">
            <v>Run Time:  15:03:47                                                                                                                                                             ABAP: ZFTRR820</v>
          </cell>
          <cell r="C62">
            <v>0</v>
          </cell>
          <cell r="D62">
            <v>0</v>
          </cell>
          <cell r="E62">
            <v>0</v>
          </cell>
          <cell r="F62">
            <v>0</v>
          </cell>
          <cell r="G62">
            <v>0</v>
          </cell>
          <cell r="H62">
            <v>0</v>
          </cell>
          <cell r="I62">
            <v>0</v>
          </cell>
        </row>
        <row r="63">
          <cell r="A63"/>
          <cell r="B63" t="str">
            <v>Client  :  666                    &lt;Public Trading Enterprise&gt; - Forward Accrual Estimates Summary Report - 2008-09 - Treasury View (Unescalated) &lt;Eliminated&gt;                   USER: MORDVINT</v>
          </cell>
          <cell r="C63">
            <v>0</v>
          </cell>
          <cell r="D63">
            <v>0</v>
          </cell>
          <cell r="E63">
            <v>0</v>
          </cell>
          <cell r="F63">
            <v>0</v>
          </cell>
          <cell r="G63">
            <v>0</v>
          </cell>
          <cell r="H63">
            <v>0</v>
          </cell>
          <cell r="I63">
            <v>0</v>
          </cell>
        </row>
        <row r="64">
          <cell r="A64"/>
          <cell r="B64">
            <v>0</v>
          </cell>
          <cell r="C64">
            <v>0</v>
          </cell>
          <cell r="E64">
            <v>0</v>
          </cell>
          <cell r="F64">
            <v>0</v>
          </cell>
          <cell r="G64">
            <v>0</v>
          </cell>
          <cell r="H64">
            <v>0</v>
          </cell>
          <cell r="I64">
            <v>0</v>
          </cell>
        </row>
        <row r="65">
          <cell r="A65"/>
          <cell r="B65">
            <v>0</v>
          </cell>
          <cell r="C65">
            <v>0</v>
          </cell>
          <cell r="E65">
            <v>0</v>
          </cell>
          <cell r="F65">
            <v>0</v>
          </cell>
          <cell r="G65">
            <v>0</v>
          </cell>
          <cell r="H65">
            <v>0</v>
          </cell>
          <cell r="I65">
            <v>0</v>
          </cell>
        </row>
        <row r="66">
          <cell r="A66"/>
          <cell r="B66">
            <v>0</v>
          </cell>
          <cell r="C66">
            <v>0</v>
          </cell>
          <cell r="D66" t="str">
            <v xml:space="preserve">    2008-09</v>
          </cell>
          <cell r="E66" t="str">
            <v xml:space="preserve">    2009-10</v>
          </cell>
          <cell r="F66" t="str">
            <v xml:space="preserve">    2010-11</v>
          </cell>
          <cell r="G66" t="str">
            <v xml:space="preserve">    2011-12</v>
          </cell>
          <cell r="H66" t="str">
            <v xml:space="preserve">    2012-13</v>
          </cell>
          <cell r="I66" t="str">
            <v xml:space="preserve">    2013-14</v>
          </cell>
        </row>
        <row r="67">
          <cell r="A67" t="str">
            <v>Agenc</v>
          </cell>
          <cell r="B67">
            <v>0</v>
          </cell>
          <cell r="C67" t="str">
            <v>Agency</v>
          </cell>
          <cell r="D67">
            <v>0</v>
          </cell>
          <cell r="E67">
            <v>0</v>
          </cell>
          <cell r="F67">
            <v>0</v>
          </cell>
          <cell r="G67">
            <v>0</v>
          </cell>
          <cell r="H67">
            <v>0</v>
          </cell>
          <cell r="I67">
            <v>0</v>
          </cell>
        </row>
        <row r="68">
          <cell r="A68"/>
          <cell r="B68">
            <v>0</v>
          </cell>
          <cell r="C68">
            <v>0</v>
          </cell>
          <cell r="D68" t="str">
            <v xml:space="preserve">    Actual</v>
          </cell>
          <cell r="E68" t="str">
            <v xml:space="preserve">    Actual</v>
          </cell>
          <cell r="F68" t="str">
            <v xml:space="preserve">    Actual</v>
          </cell>
          <cell r="G68" t="str">
            <v xml:space="preserve">    Actual</v>
          </cell>
          <cell r="H68" t="str">
            <v xml:space="preserve">    Actual</v>
          </cell>
          <cell r="I68" t="str">
            <v xml:space="preserve">    Actual</v>
          </cell>
        </row>
        <row r="69">
          <cell r="A69"/>
          <cell r="B69">
            <v>0</v>
          </cell>
          <cell r="C69">
            <v>0</v>
          </cell>
          <cell r="E69">
            <v>0</v>
          </cell>
          <cell r="F69">
            <v>0</v>
          </cell>
          <cell r="G69">
            <v>0</v>
          </cell>
          <cell r="H69">
            <v>0</v>
          </cell>
          <cell r="I69">
            <v>0</v>
          </cell>
        </row>
        <row r="70">
          <cell r="A70" t="str">
            <v>00704</v>
          </cell>
          <cell r="B70" t="str">
            <v>00704 Accounting &amp;GFS Adjusts PTE Commercial-inc Electricity</v>
          </cell>
          <cell r="C70" t="str">
            <v xml:space="preserve">         00704 Accounting &amp;GFS Adjusts PTE Commercial-inc Electricity</v>
          </cell>
          <cell r="D70">
            <v>-8000</v>
          </cell>
          <cell r="E70" t="str">
            <v>-</v>
          </cell>
          <cell r="F70" t="str">
            <v>-</v>
          </cell>
          <cell r="G70" t="str">
            <v>-</v>
          </cell>
          <cell r="H70" t="str">
            <v>-</v>
          </cell>
          <cell r="I70" t="str">
            <v>-</v>
          </cell>
        </row>
        <row r="71">
          <cell r="A71" t="str">
            <v>99999</v>
          </cell>
          <cell r="B71" t="str">
            <v>99999 Special Agency Number for LinkCode Accounts</v>
          </cell>
          <cell r="C71" t="str">
            <v xml:space="preserve">         99999 Special Agency Number for LinkCode Accounts</v>
          </cell>
          <cell r="D71" t="str">
            <v>-</v>
          </cell>
          <cell r="E71" t="str">
            <v>-</v>
          </cell>
          <cell r="F71" t="str">
            <v>-</v>
          </cell>
          <cell r="G71" t="str">
            <v>-</v>
          </cell>
          <cell r="H71" t="str">
            <v>-</v>
          </cell>
          <cell r="I71">
            <v>416160</v>
          </cell>
        </row>
      </sheetData>
      <sheetData sheetId="8">
        <row r="16">
          <cell r="A16" t="str">
            <v>00542</v>
          </cell>
          <cell r="B16" t="str">
            <v>00542 Forestry Corporation of New South Wales</v>
          </cell>
          <cell r="C16" t="str">
            <v xml:space="preserve">         00542 Forestry Corporation of New South Wales</v>
          </cell>
          <cell r="D16">
            <v>21483</v>
          </cell>
          <cell r="E16">
            <v>23563</v>
          </cell>
          <cell r="F16" t="str">
            <v>-</v>
          </cell>
          <cell r="G16">
            <v>9236</v>
          </cell>
          <cell r="H16">
            <v>11252</v>
          </cell>
          <cell r="I16">
            <v>11766</v>
          </cell>
        </row>
        <row r="17">
          <cell r="A17" t="str">
            <v>00608</v>
          </cell>
          <cell r="B17" t="str">
            <v>00608 City West Housing Pty Limited</v>
          </cell>
          <cell r="C17" t="str">
            <v xml:space="preserve">         00608 City West Housing Pty Limited</v>
          </cell>
          <cell r="D17">
            <v>3709</v>
          </cell>
          <cell r="E17">
            <v>26306</v>
          </cell>
          <cell r="F17">
            <v>2694</v>
          </cell>
          <cell r="G17">
            <v>1553</v>
          </cell>
          <cell r="H17">
            <v>11835</v>
          </cell>
          <cell r="I17">
            <v>1350</v>
          </cell>
        </row>
        <row r="18">
          <cell r="A18" t="str">
            <v>00611</v>
          </cell>
          <cell r="B18" t="str">
            <v>00611 New South Wales Land and Housing Corporation</v>
          </cell>
          <cell r="C18" t="str">
            <v xml:space="preserve">         00611 New South Wales Land and Housing Corporation</v>
          </cell>
          <cell r="D18">
            <v>360144</v>
          </cell>
          <cell r="E18">
            <v>536149</v>
          </cell>
          <cell r="F18">
            <v>482704</v>
          </cell>
          <cell r="G18">
            <v>592581</v>
          </cell>
          <cell r="H18">
            <v>1770998</v>
          </cell>
          <cell r="I18">
            <v>1166769</v>
          </cell>
        </row>
        <row r="19">
          <cell r="A19" t="str">
            <v>00612</v>
          </cell>
          <cell r="B19" t="str">
            <v>00612 Ausgrid</v>
          </cell>
          <cell r="C19" t="str">
            <v xml:space="preserve">         00612 Ausgrid</v>
          </cell>
          <cell r="D19">
            <v>598992</v>
          </cell>
          <cell r="E19">
            <v>784153</v>
          </cell>
          <cell r="F19">
            <v>950771</v>
          </cell>
          <cell r="G19">
            <v>1290647</v>
          </cell>
          <cell r="H19">
            <v>1317584</v>
          </cell>
          <cell r="I19">
            <v>1577732</v>
          </cell>
        </row>
        <row r="20">
          <cell r="A20" t="str">
            <v>00618</v>
          </cell>
          <cell r="B20" t="str">
            <v>00618 Hunter Water Corporation</v>
          </cell>
          <cell r="C20" t="str">
            <v xml:space="preserve">         00618 Hunter Water Corporation</v>
          </cell>
          <cell r="D20">
            <v>106400</v>
          </cell>
          <cell r="E20">
            <v>139523</v>
          </cell>
          <cell r="F20">
            <v>99880</v>
          </cell>
          <cell r="G20">
            <v>185617</v>
          </cell>
          <cell r="H20">
            <v>171904</v>
          </cell>
          <cell r="I20">
            <v>194470</v>
          </cell>
        </row>
        <row r="21">
          <cell r="A21" t="str">
            <v>00619</v>
          </cell>
          <cell r="B21" t="str">
            <v>00619 Endeavour Energy</v>
          </cell>
          <cell r="C21" t="str">
            <v xml:space="preserve">         00619 Endeavour Energy</v>
          </cell>
          <cell r="D21">
            <v>389687</v>
          </cell>
          <cell r="E21">
            <v>382144</v>
          </cell>
          <cell r="F21">
            <v>373499</v>
          </cell>
          <cell r="G21">
            <v>442087</v>
          </cell>
          <cell r="H21">
            <v>417796</v>
          </cell>
          <cell r="I21">
            <v>498156</v>
          </cell>
        </row>
        <row r="22">
          <cell r="A22" t="str">
            <v>00620</v>
          </cell>
          <cell r="B22" t="str">
            <v>00620 Landcom</v>
          </cell>
          <cell r="C22" t="str">
            <v xml:space="preserve">         00620 Landcom</v>
          </cell>
          <cell r="D22">
            <v>720</v>
          </cell>
          <cell r="E22">
            <v>968</v>
          </cell>
          <cell r="F22">
            <v>393</v>
          </cell>
          <cell r="G22">
            <v>911</v>
          </cell>
          <cell r="H22">
            <v>685</v>
          </cell>
          <cell r="I22">
            <v>805</v>
          </cell>
        </row>
        <row r="23">
          <cell r="A23" t="str">
            <v>00621</v>
          </cell>
          <cell r="B23" t="str">
            <v>00621 Macquarie Generation</v>
          </cell>
          <cell r="C23" t="str">
            <v xml:space="preserve">         00621 Macquarie Generation</v>
          </cell>
          <cell r="D23">
            <v>65902</v>
          </cell>
          <cell r="E23">
            <v>159387</v>
          </cell>
          <cell r="F23">
            <v>80944</v>
          </cell>
          <cell r="G23">
            <v>69901</v>
          </cell>
          <cell r="H23">
            <v>38456</v>
          </cell>
          <cell r="I23">
            <v>21811</v>
          </cell>
        </row>
        <row r="24">
          <cell r="A24" t="str">
            <v>00623</v>
          </cell>
          <cell r="B24" t="str">
            <v>00623 New South Wales Lotteries Corporation</v>
          </cell>
          <cell r="C24" t="str">
            <v xml:space="preserve">         00623 New South Wales Lotteries Corporation</v>
          </cell>
          <cell r="D24">
            <v>4260</v>
          </cell>
          <cell r="E24">
            <v>4313</v>
          </cell>
          <cell r="F24">
            <v>1888</v>
          </cell>
          <cell r="G24">
            <v>5662</v>
          </cell>
          <cell r="H24">
            <v>1080</v>
          </cell>
          <cell r="I24" t="str">
            <v>-</v>
          </cell>
        </row>
        <row r="25">
          <cell r="A25" t="str">
            <v>00625</v>
          </cell>
          <cell r="B25" t="str">
            <v>00625 Newcastle Port Corporation</v>
          </cell>
          <cell r="C25" t="str">
            <v xml:space="preserve">         00625 Newcastle Port Corporation</v>
          </cell>
          <cell r="D25">
            <v>832</v>
          </cell>
          <cell r="E25">
            <v>2091</v>
          </cell>
          <cell r="F25">
            <v>8659</v>
          </cell>
          <cell r="G25">
            <v>20052</v>
          </cell>
          <cell r="H25">
            <v>90580</v>
          </cell>
          <cell r="I25">
            <v>6800</v>
          </cell>
        </row>
        <row r="26">
          <cell r="A26" t="str">
            <v>00627</v>
          </cell>
          <cell r="B26" t="str">
            <v>00627 Essential Energy</v>
          </cell>
          <cell r="C26" t="str">
            <v xml:space="preserve">         00627 Essential Energy</v>
          </cell>
          <cell r="D26">
            <v>458837</v>
          </cell>
          <cell r="E26">
            <v>517905</v>
          </cell>
          <cell r="F26">
            <v>552649</v>
          </cell>
          <cell r="G26">
            <v>593192</v>
          </cell>
          <cell r="H26">
            <v>739534</v>
          </cell>
          <cell r="I26">
            <v>748453</v>
          </cell>
        </row>
        <row r="27">
          <cell r="A27" t="str">
            <v>00629</v>
          </cell>
          <cell r="B27" t="str">
            <v>00629 Parramatta Stadium Trust</v>
          </cell>
          <cell r="C27" t="str">
            <v xml:space="preserve">         00629 Parramatta Stadium Trust</v>
          </cell>
          <cell r="D27">
            <v>196</v>
          </cell>
          <cell r="E27">
            <v>696</v>
          </cell>
          <cell r="F27">
            <v>349</v>
          </cell>
          <cell r="G27">
            <v>649</v>
          </cell>
          <cell r="H27">
            <v>865</v>
          </cell>
          <cell r="I27">
            <v>1845</v>
          </cell>
        </row>
        <row r="28">
          <cell r="A28" t="str">
            <v>00630</v>
          </cell>
          <cell r="B28" t="str">
            <v>00630 Port Kembla Port Corporation</v>
          </cell>
          <cell r="C28" t="str">
            <v xml:space="preserve">         00630 Port Kembla Port Corporation</v>
          </cell>
          <cell r="D28">
            <v>6052</v>
          </cell>
          <cell r="E28">
            <v>48798</v>
          </cell>
          <cell r="F28">
            <v>33461</v>
          </cell>
          <cell r="G28">
            <v>22006</v>
          </cell>
          <cell r="H28">
            <v>11379</v>
          </cell>
          <cell r="I28">
            <v>10662</v>
          </cell>
        </row>
        <row r="29">
          <cell r="A29" t="str">
            <v>00635</v>
          </cell>
          <cell r="B29" t="str">
            <v>00635 State Rail Authority -&gt; SRA Residual HldgCorp fr 7/07</v>
          </cell>
          <cell r="C29" t="str">
            <v xml:space="preserve">         00635 State Rail Authority -&gt; SRA Residual HldgCorp fr 7/07</v>
          </cell>
          <cell r="D29">
            <v>935</v>
          </cell>
          <cell r="E29" t="str">
            <v>-</v>
          </cell>
          <cell r="F29" t="str">
            <v>-</v>
          </cell>
          <cell r="G29" t="str">
            <v>-</v>
          </cell>
          <cell r="H29" t="str">
            <v>-</v>
          </cell>
          <cell r="I29" t="str">
            <v>-</v>
          </cell>
        </row>
        <row r="30">
          <cell r="A30" t="str">
            <v>00636</v>
          </cell>
          <cell r="B30" t="str">
            <v>00636 State Transit Authority of New South Wales</v>
          </cell>
          <cell r="C30" t="str">
            <v xml:space="preserve">         00636 State Transit Authority of New South Wales</v>
          </cell>
          <cell r="D30">
            <v>53118</v>
          </cell>
          <cell r="E30">
            <v>17923</v>
          </cell>
          <cell r="F30">
            <v>58087</v>
          </cell>
          <cell r="G30">
            <v>30672</v>
          </cell>
          <cell r="H30">
            <v>62257</v>
          </cell>
          <cell r="I30">
            <v>11385</v>
          </cell>
        </row>
        <row r="31">
          <cell r="A31" t="str">
            <v>00637</v>
          </cell>
          <cell r="B31" t="str">
            <v>00637 Sydney Cricket and Sports Ground Trust</v>
          </cell>
          <cell r="C31" t="str">
            <v xml:space="preserve">         00637 Sydney Cricket and Sports Ground Trust</v>
          </cell>
          <cell r="D31">
            <v>7401</v>
          </cell>
          <cell r="E31">
            <v>22166</v>
          </cell>
          <cell r="F31">
            <v>52578</v>
          </cell>
          <cell r="G31">
            <v>58206</v>
          </cell>
          <cell r="H31">
            <v>4377</v>
          </cell>
          <cell r="I31">
            <v>7755</v>
          </cell>
        </row>
        <row r="32">
          <cell r="A32" t="str">
            <v>00639</v>
          </cell>
          <cell r="B32" t="str">
            <v>00639 Sydney Opera House Trust</v>
          </cell>
          <cell r="C32" t="str">
            <v xml:space="preserve">         00639 Sydney Opera House Trust</v>
          </cell>
          <cell r="D32">
            <v>16881</v>
          </cell>
          <cell r="E32">
            <v>20329</v>
          </cell>
          <cell r="F32">
            <v>27207</v>
          </cell>
          <cell r="G32">
            <v>32211</v>
          </cell>
          <cell r="H32">
            <v>12784</v>
          </cell>
          <cell r="I32">
            <v>14021</v>
          </cell>
        </row>
        <row r="33">
          <cell r="A33" t="str">
            <v>00640</v>
          </cell>
          <cell r="B33" t="str">
            <v>00640 Sydney Ports Corporation</v>
          </cell>
          <cell r="C33" t="str">
            <v xml:space="preserve">         00640 Sydney Ports Corporation</v>
          </cell>
          <cell r="D33">
            <v>59725</v>
          </cell>
          <cell r="E33">
            <v>19210</v>
          </cell>
          <cell r="F33">
            <v>67226</v>
          </cell>
          <cell r="G33">
            <v>197107</v>
          </cell>
          <cell r="H33">
            <v>280181</v>
          </cell>
          <cell r="I33">
            <v>172341</v>
          </cell>
        </row>
        <row r="34">
          <cell r="A34" t="str">
            <v>00641</v>
          </cell>
          <cell r="B34" t="str">
            <v>00641 Sydney Water Corporation</v>
          </cell>
          <cell r="C34" t="str">
            <v xml:space="preserve">         00641 Sydney Water Corporation</v>
          </cell>
          <cell r="D34">
            <v>535756</v>
          </cell>
          <cell r="E34">
            <v>673712</v>
          </cell>
          <cell r="F34">
            <v>1330487</v>
          </cell>
          <cell r="G34">
            <v>1715311</v>
          </cell>
          <cell r="H34">
            <v>1105871</v>
          </cell>
          <cell r="I34">
            <v>751500</v>
          </cell>
        </row>
        <row r="35">
          <cell r="A35" t="str">
            <v>00642</v>
          </cell>
          <cell r="B35" t="str">
            <v>00642 Teacher Housing Authority of New South Wales</v>
          </cell>
          <cell r="C35" t="str">
            <v xml:space="preserve">         00642 Teacher Housing Authority of New South Wales</v>
          </cell>
          <cell r="D35">
            <v>2200</v>
          </cell>
          <cell r="E35">
            <v>2657</v>
          </cell>
          <cell r="F35">
            <v>4837</v>
          </cell>
          <cell r="G35">
            <v>3676</v>
          </cell>
          <cell r="H35">
            <v>3005</v>
          </cell>
          <cell r="I35">
            <v>6616</v>
          </cell>
        </row>
        <row r="36">
          <cell r="A36" t="str">
            <v>00644</v>
          </cell>
          <cell r="B36" t="str">
            <v>00644 TransGrid</v>
          </cell>
          <cell r="C36" t="str">
            <v xml:space="preserve">         00644 TransGrid</v>
          </cell>
          <cell r="D36">
            <v>158607</v>
          </cell>
          <cell r="E36">
            <v>218205</v>
          </cell>
          <cell r="F36">
            <v>325780</v>
          </cell>
          <cell r="G36">
            <v>581967</v>
          </cell>
          <cell r="H36">
            <v>406928</v>
          </cell>
          <cell r="I36">
            <v>364894</v>
          </cell>
        </row>
        <row r="37">
          <cell r="A37" t="str">
            <v>00645</v>
          </cell>
          <cell r="B37" t="str">
            <v>00645 WSN Environmental Solutions</v>
          </cell>
          <cell r="C37" t="str">
            <v xml:space="preserve">         00645 WSN Environmental Solutions</v>
          </cell>
          <cell r="D37">
            <v>28966</v>
          </cell>
          <cell r="E37">
            <v>40858</v>
          </cell>
          <cell r="F37">
            <v>110245</v>
          </cell>
          <cell r="G37">
            <v>54992</v>
          </cell>
          <cell r="H37">
            <v>34960</v>
          </cell>
          <cell r="I37">
            <v>8792</v>
          </cell>
        </row>
        <row r="38">
          <cell r="A38" t="str">
            <v>00646</v>
          </cell>
          <cell r="B38" t="str">
            <v>00646 Illawarra Venues Authority</v>
          </cell>
          <cell r="C38" t="str">
            <v xml:space="preserve">         00646 Illawarra Venues Authority</v>
          </cell>
          <cell r="D38">
            <v>209</v>
          </cell>
          <cell r="E38">
            <v>104</v>
          </cell>
          <cell r="F38">
            <v>306</v>
          </cell>
          <cell r="G38">
            <v>169</v>
          </cell>
          <cell r="H38">
            <v>3775</v>
          </cell>
          <cell r="I38">
            <v>13934</v>
          </cell>
        </row>
        <row r="39">
          <cell r="A39" t="str">
            <v>00647</v>
          </cell>
          <cell r="B39" t="str">
            <v>00647 Zoological Parks Board of New South Wales</v>
          </cell>
          <cell r="C39" t="str">
            <v xml:space="preserve">         00647 Zoological Parks Board of New South Wales</v>
          </cell>
          <cell r="D39">
            <v>23537</v>
          </cell>
          <cell r="E39">
            <v>33597</v>
          </cell>
          <cell r="F39">
            <v>18840</v>
          </cell>
          <cell r="G39">
            <v>26053</v>
          </cell>
          <cell r="H39">
            <v>25527</v>
          </cell>
          <cell r="I39">
            <v>26866</v>
          </cell>
        </row>
        <row r="40">
          <cell r="A40" t="str">
            <v>00648</v>
          </cell>
          <cell r="B40" t="str">
            <v>00648 Delta Electricity</v>
          </cell>
          <cell r="C40" t="str">
            <v xml:space="preserve">         00648 Delta Electricity</v>
          </cell>
          <cell r="D40">
            <v>100648</v>
          </cell>
          <cell r="E40">
            <v>152162</v>
          </cell>
          <cell r="F40">
            <v>271247</v>
          </cell>
          <cell r="G40">
            <v>465551</v>
          </cell>
          <cell r="H40">
            <v>103715</v>
          </cell>
          <cell r="I40">
            <v>58464</v>
          </cell>
        </row>
        <row r="41">
          <cell r="A41" t="str">
            <v>00650</v>
          </cell>
          <cell r="B41" t="str">
            <v>00650 Land Development Working Account</v>
          </cell>
          <cell r="C41" t="str">
            <v xml:space="preserve">         00650 Land Development Working Account</v>
          </cell>
          <cell r="D41" t="str">
            <v>-</v>
          </cell>
          <cell r="E41">
            <v>13</v>
          </cell>
          <cell r="F41" t="str">
            <v>-</v>
          </cell>
          <cell r="G41" t="str">
            <v>-</v>
          </cell>
          <cell r="H41" t="str">
            <v>-</v>
          </cell>
          <cell r="I41" t="str">
            <v>-</v>
          </cell>
        </row>
        <row r="42">
          <cell r="A42" t="str">
            <v>00651</v>
          </cell>
          <cell r="B42" t="str">
            <v>00651 Sydney Catchment Authority</v>
          </cell>
          <cell r="C42" t="str">
            <v xml:space="preserve">         00651 Sydney Catchment Authority</v>
          </cell>
          <cell r="D42">
            <v>138203</v>
          </cell>
          <cell r="E42">
            <v>89762</v>
          </cell>
          <cell r="F42">
            <v>72143</v>
          </cell>
          <cell r="G42">
            <v>80089</v>
          </cell>
          <cell r="H42">
            <v>53557</v>
          </cell>
          <cell r="I42">
            <v>27484</v>
          </cell>
        </row>
        <row r="43">
          <cell r="A43" t="str">
            <v>00652</v>
          </cell>
          <cell r="B43" t="str">
            <v>00652 Eraring Energy</v>
          </cell>
          <cell r="C43" t="str">
            <v xml:space="preserve">         00652 Eraring Energy</v>
          </cell>
          <cell r="D43">
            <v>39565</v>
          </cell>
          <cell r="E43">
            <v>43521</v>
          </cell>
          <cell r="F43">
            <v>60452</v>
          </cell>
          <cell r="G43">
            <v>178585</v>
          </cell>
          <cell r="H43">
            <v>199234</v>
          </cell>
          <cell r="I43">
            <v>102098</v>
          </cell>
        </row>
        <row r="44">
          <cell r="A44" t="str">
            <v>00653</v>
          </cell>
          <cell r="B44">
            <v>0</v>
          </cell>
          <cell r="C44" t="str">
            <v xml:space="preserve">         00653 Sydney Harbour Foreshore Authority</v>
          </cell>
          <cell r="D44">
            <v>45105</v>
          </cell>
          <cell r="E44">
            <v>35899</v>
          </cell>
          <cell r="F44">
            <v>229261</v>
          </cell>
          <cell r="G44">
            <v>33017</v>
          </cell>
          <cell r="H44">
            <v>9412</v>
          </cell>
          <cell r="I44">
            <v>15520</v>
          </cell>
        </row>
        <row r="45">
          <cell r="A45" t="str">
            <v>00654</v>
          </cell>
          <cell r="B45">
            <v>0</v>
          </cell>
          <cell r="C45" t="str">
            <v xml:space="preserve">         00654 Country Rail Infrastructure Authority</v>
          </cell>
          <cell r="D45">
            <v>14842</v>
          </cell>
          <cell r="E45">
            <v>54912</v>
          </cell>
          <cell r="F45">
            <v>70704</v>
          </cell>
          <cell r="G45">
            <v>124952</v>
          </cell>
          <cell r="H45">
            <v>88286</v>
          </cell>
          <cell r="I45">
            <v>77767</v>
          </cell>
        </row>
        <row r="46">
          <cell r="A46" t="str">
            <v>00656</v>
          </cell>
          <cell r="B46">
            <v>0</v>
          </cell>
          <cell r="C46" t="str">
            <v xml:space="preserve">         00656 Residual Business Management Corporation</v>
          </cell>
          <cell r="D46" t="str">
            <v>-</v>
          </cell>
          <cell r="E46">
            <v>1</v>
          </cell>
          <cell r="F46">
            <v>32</v>
          </cell>
          <cell r="G46">
            <v>1</v>
          </cell>
          <cell r="H46" t="str">
            <v>-</v>
          </cell>
          <cell r="I46" t="str">
            <v>-</v>
          </cell>
        </row>
        <row r="47">
          <cell r="A47" t="str">
            <v>00657</v>
          </cell>
          <cell r="B47">
            <v>0</v>
          </cell>
          <cell r="C47" t="str">
            <v xml:space="preserve">         00657 Rail Corporation New South Wales</v>
          </cell>
          <cell r="D47">
            <v>603630</v>
          </cell>
          <cell r="E47">
            <v>945196</v>
          </cell>
          <cell r="F47">
            <v>902702</v>
          </cell>
          <cell r="G47">
            <v>900623</v>
          </cell>
          <cell r="H47">
            <v>1485755</v>
          </cell>
          <cell r="I47">
            <v>1351854</v>
          </cell>
        </row>
        <row r="48">
          <cell r="A48" t="str">
            <v>00658</v>
          </cell>
          <cell r="B48" t="str">
            <v>Run Date:  23.05.2013                                                                    NSW Treasury                                                                           Page:     100</v>
          </cell>
          <cell r="C48" t="str">
            <v xml:space="preserve">         00658 Transport Construction Authority</v>
          </cell>
          <cell r="D48">
            <v>503579</v>
          </cell>
          <cell r="E48">
            <v>373929</v>
          </cell>
          <cell r="F48">
            <v>204812</v>
          </cell>
          <cell r="G48">
            <v>191457</v>
          </cell>
          <cell r="H48">
            <v>219604</v>
          </cell>
          <cell r="I48">
            <v>365102</v>
          </cell>
        </row>
        <row r="49">
          <cell r="A49" t="str">
            <v>00659</v>
          </cell>
          <cell r="B49" t="str">
            <v>Run Time:  10:51:26                                                                                                                                                             ABAP: ZFTRR816</v>
          </cell>
          <cell r="C49" t="str">
            <v xml:space="preserve">         00659 State Water Corporation</v>
          </cell>
          <cell r="D49">
            <v>15385</v>
          </cell>
          <cell r="E49">
            <v>14550</v>
          </cell>
          <cell r="F49">
            <v>21093</v>
          </cell>
          <cell r="G49">
            <v>20082</v>
          </cell>
          <cell r="H49">
            <v>75095</v>
          </cell>
          <cell r="I49">
            <v>83224</v>
          </cell>
        </row>
        <row r="50">
          <cell r="A50" t="str">
            <v>00660</v>
          </cell>
          <cell r="B50" t="str">
            <v>Client  :  666                                 &lt;General Government&gt; Budget Time Series - Treasury View (Unescalated) &lt;Eliminated&gt; (GFS_OPS6/10)                                 USER: MORDVINT</v>
          </cell>
          <cell r="C50" t="str">
            <v xml:space="preserve">         00660 Sydney Ferries</v>
          </cell>
          <cell r="D50">
            <v>8412</v>
          </cell>
          <cell r="E50">
            <v>19861</v>
          </cell>
          <cell r="F50">
            <v>29118</v>
          </cell>
          <cell r="G50">
            <v>29320</v>
          </cell>
          <cell r="H50">
            <v>17393</v>
          </cell>
          <cell r="I50">
            <v>22807</v>
          </cell>
        </row>
        <row r="51">
          <cell r="A51" t="str">
            <v>00661</v>
          </cell>
          <cell r="B51">
            <v>0</v>
          </cell>
          <cell r="C51" t="str">
            <v xml:space="preserve">         00661 Public Transport Ticketing Corporation</v>
          </cell>
          <cell r="D51" t="str">
            <v>-</v>
          </cell>
          <cell r="E51">
            <v>12594</v>
          </cell>
          <cell r="F51">
            <v>10379</v>
          </cell>
          <cell r="G51">
            <v>404</v>
          </cell>
          <cell r="H51">
            <v>17241</v>
          </cell>
          <cell r="I51">
            <v>48337</v>
          </cell>
        </row>
        <row r="52">
          <cell r="A52" t="str">
            <v>00664</v>
          </cell>
          <cell r="B52">
            <v>0</v>
          </cell>
          <cell r="C52" t="str">
            <v xml:space="preserve">         00664 Hunter Region Sporting Venues Authority</v>
          </cell>
          <cell r="D52" t="str">
            <v>-</v>
          </cell>
          <cell r="E52" t="str">
            <v>-</v>
          </cell>
          <cell r="F52" t="str">
            <v>-</v>
          </cell>
          <cell r="G52">
            <v>18291</v>
          </cell>
          <cell r="H52">
            <v>22667</v>
          </cell>
          <cell r="I52">
            <v>33939</v>
          </cell>
        </row>
        <row r="53">
          <cell r="A53" t="str">
            <v>00665</v>
          </cell>
          <cell r="B53">
            <v>0</v>
          </cell>
          <cell r="C53" t="str">
            <v xml:space="preserve">         00665 Waste Assets Management Corporation</v>
          </cell>
          <cell r="D53" t="str">
            <v>-</v>
          </cell>
          <cell r="E53" t="str">
            <v>-</v>
          </cell>
          <cell r="F53" t="str">
            <v>-</v>
          </cell>
          <cell r="G53" t="str">
            <v>-</v>
          </cell>
          <cell r="H53" t="str">
            <v>-</v>
          </cell>
          <cell r="I53">
            <v>1940</v>
          </cell>
        </row>
        <row r="54">
          <cell r="A54" t="str">
            <v>00670</v>
          </cell>
          <cell r="B54">
            <v>0</v>
          </cell>
          <cell r="C54" t="str">
            <v xml:space="preserve">         00670 Cobbora Holding Company Pty Ltd</v>
          </cell>
          <cell r="D54" t="str">
            <v>-</v>
          </cell>
          <cell r="E54" t="str">
            <v>-</v>
          </cell>
          <cell r="F54" t="str">
            <v>-</v>
          </cell>
          <cell r="G54" t="str">
            <v>-</v>
          </cell>
          <cell r="H54" t="str">
            <v>-</v>
          </cell>
          <cell r="I54">
            <v>4777</v>
          </cell>
        </row>
        <row r="55">
          <cell r="A55" t="str">
            <v>00696</v>
          </cell>
          <cell r="B55">
            <v>0</v>
          </cell>
          <cell r="C55" t="str">
            <v xml:space="preserve">         00696 Sydney Metro</v>
          </cell>
          <cell r="D55" t="str">
            <v>-</v>
          </cell>
          <cell r="E55" t="str">
            <v>-</v>
          </cell>
          <cell r="F55" t="str">
            <v>-</v>
          </cell>
          <cell r="G55">
            <v>43404</v>
          </cell>
          <cell r="H55">
            <v>214908</v>
          </cell>
          <cell r="I55">
            <v>0</v>
          </cell>
        </row>
        <row r="56">
          <cell r="A56" t="str">
            <v>00700</v>
          </cell>
          <cell r="B56">
            <v>0</v>
          </cell>
          <cell r="C56" t="str">
            <v xml:space="preserve">         00700 Accounting &amp;GFS Adjustments - Non commercial PTEs</v>
          </cell>
          <cell r="D56" t="str">
            <v>-</v>
          </cell>
          <cell r="E56" t="str">
            <v>-</v>
          </cell>
          <cell r="F56" t="str">
            <v>-</v>
          </cell>
          <cell r="G56" t="str">
            <v>-</v>
          </cell>
          <cell r="H56" t="str">
            <v>-</v>
          </cell>
          <cell r="I56">
            <v>5000</v>
          </cell>
        </row>
        <row r="57">
          <cell r="A57" t="str">
            <v>00704</v>
          </cell>
          <cell r="B57" t="str">
            <v>00704 Accounting &amp;GFS Adjusts PTE Commercial-inc Electricity</v>
          </cell>
          <cell r="C57" t="str">
            <v xml:space="preserve">         00704 Accounting &amp;GFS Adjusts PTE Commercial-inc Electricity</v>
          </cell>
          <cell r="D57" t="str">
            <v>-</v>
          </cell>
          <cell r="E57" t="str">
            <v>-</v>
          </cell>
          <cell r="F57" t="str">
            <v>-</v>
          </cell>
          <cell r="G57">
            <v>-8000</v>
          </cell>
          <cell r="H57" t="str">
            <v>-</v>
          </cell>
          <cell r="I57" t="str">
            <v>-</v>
          </cell>
        </row>
        <row r="58">
          <cell r="A58" t="str">
            <v>99999</v>
          </cell>
          <cell r="B58" t="str">
            <v>99999 Special Agency Number for LinkCode Accounts</v>
          </cell>
          <cell r="C58" t="str">
            <v xml:space="preserve">         99999 Special Agency Number for LinkCode Accounts</v>
          </cell>
          <cell r="D58" t="str">
            <v>-</v>
          </cell>
          <cell r="E58" t="str">
            <v>-</v>
          </cell>
          <cell r="F58" t="str">
            <v>-</v>
          </cell>
          <cell r="G58" t="str">
            <v>-</v>
          </cell>
          <cell r="H58" t="str">
            <v>-</v>
          </cell>
          <cell r="I58" t="str">
            <v>-</v>
          </cell>
        </row>
        <row r="59">
          <cell r="A59">
            <v>0</v>
          </cell>
          <cell r="B59">
            <v>0</v>
          </cell>
          <cell r="C59">
            <v>0</v>
          </cell>
          <cell r="D59">
            <v>0</v>
          </cell>
          <cell r="E59">
            <v>0</v>
          </cell>
          <cell r="F59">
            <v>0</v>
          </cell>
          <cell r="G59">
            <v>0</v>
          </cell>
          <cell r="H59">
            <v>0</v>
          </cell>
          <cell r="I59">
            <v>0</v>
          </cell>
        </row>
        <row r="60">
          <cell r="A60">
            <v>0</v>
          </cell>
          <cell r="B60">
            <v>0</v>
          </cell>
          <cell r="C60">
            <v>0</v>
          </cell>
          <cell r="D60">
            <v>0</v>
          </cell>
          <cell r="E60">
            <v>0</v>
          </cell>
          <cell r="F60">
            <v>0</v>
          </cell>
          <cell r="G60">
            <v>0</v>
          </cell>
          <cell r="H60">
            <v>0</v>
          </cell>
          <cell r="I60">
            <v>0</v>
          </cell>
        </row>
        <row r="61">
          <cell r="A61">
            <v>0</v>
          </cell>
          <cell r="B61">
            <v>0</v>
          </cell>
          <cell r="C61">
            <v>0</v>
          </cell>
          <cell r="D61">
            <v>0</v>
          </cell>
          <cell r="E61">
            <v>0</v>
          </cell>
          <cell r="F61">
            <v>0</v>
          </cell>
          <cell r="G61">
            <v>0</v>
          </cell>
          <cell r="H61">
            <v>0</v>
          </cell>
          <cell r="I61">
            <v>0</v>
          </cell>
        </row>
        <row r="62">
          <cell r="A62">
            <v>0</v>
          </cell>
          <cell r="B62">
            <v>0</v>
          </cell>
          <cell r="C62">
            <v>0</v>
          </cell>
          <cell r="D62">
            <v>0</v>
          </cell>
          <cell r="E62">
            <v>0</v>
          </cell>
          <cell r="F62">
            <v>0</v>
          </cell>
          <cell r="G62">
            <v>0</v>
          </cell>
          <cell r="H62">
            <v>0</v>
          </cell>
          <cell r="I62">
            <v>0</v>
          </cell>
        </row>
        <row r="63">
          <cell r="A63">
            <v>0</v>
          </cell>
          <cell r="B63">
            <v>0</v>
          </cell>
          <cell r="C63">
            <v>0</v>
          </cell>
          <cell r="D63">
            <v>0</v>
          </cell>
          <cell r="E63">
            <v>0</v>
          </cell>
          <cell r="F63">
            <v>0</v>
          </cell>
          <cell r="G63">
            <v>0</v>
          </cell>
          <cell r="H63">
            <v>0</v>
          </cell>
          <cell r="I63">
            <v>0</v>
          </cell>
        </row>
        <row r="64">
          <cell r="A64">
            <v>0</v>
          </cell>
          <cell r="B64">
            <v>0</v>
          </cell>
          <cell r="C64">
            <v>0</v>
          </cell>
          <cell r="D64">
            <v>0</v>
          </cell>
          <cell r="E64">
            <v>0</v>
          </cell>
          <cell r="F64">
            <v>0</v>
          </cell>
          <cell r="G64">
            <v>0</v>
          </cell>
          <cell r="H64">
            <v>0</v>
          </cell>
          <cell r="I64">
            <v>0</v>
          </cell>
        </row>
        <row r="65">
          <cell r="A65">
            <v>0</v>
          </cell>
          <cell r="B65">
            <v>0</v>
          </cell>
          <cell r="C65">
            <v>0</v>
          </cell>
          <cell r="D65">
            <v>0</v>
          </cell>
          <cell r="E65">
            <v>0</v>
          </cell>
          <cell r="F65">
            <v>0</v>
          </cell>
          <cell r="G65">
            <v>0</v>
          </cell>
          <cell r="H65">
            <v>0</v>
          </cell>
          <cell r="I65">
            <v>0</v>
          </cell>
        </row>
        <row r="66">
          <cell r="A66">
            <v>0</v>
          </cell>
          <cell r="B66">
            <v>0</v>
          </cell>
          <cell r="C66">
            <v>0</v>
          </cell>
          <cell r="D66">
            <v>0</v>
          </cell>
          <cell r="E66">
            <v>0</v>
          </cell>
          <cell r="F66">
            <v>0</v>
          </cell>
          <cell r="G66">
            <v>0</v>
          </cell>
          <cell r="H66">
            <v>0</v>
          </cell>
          <cell r="I66">
            <v>0</v>
          </cell>
        </row>
        <row r="67">
          <cell r="A67">
            <v>0</v>
          </cell>
          <cell r="B67">
            <v>0</v>
          </cell>
          <cell r="C67">
            <v>0</v>
          </cell>
          <cell r="D67">
            <v>0</v>
          </cell>
          <cell r="E67">
            <v>0</v>
          </cell>
          <cell r="F67">
            <v>0</v>
          </cell>
          <cell r="G67">
            <v>0</v>
          </cell>
          <cell r="H67">
            <v>0</v>
          </cell>
          <cell r="I67">
            <v>0</v>
          </cell>
        </row>
        <row r="68">
          <cell r="A68">
            <v>0</v>
          </cell>
          <cell r="B68">
            <v>0</v>
          </cell>
          <cell r="C68">
            <v>0</v>
          </cell>
          <cell r="D68">
            <v>0</v>
          </cell>
          <cell r="E68">
            <v>0</v>
          </cell>
          <cell r="F68">
            <v>0</v>
          </cell>
          <cell r="G68">
            <v>0</v>
          </cell>
          <cell r="H68">
            <v>0</v>
          </cell>
          <cell r="I68">
            <v>0</v>
          </cell>
        </row>
        <row r="69">
          <cell r="A69">
            <v>0</v>
          </cell>
          <cell r="B69">
            <v>0</v>
          </cell>
          <cell r="C69">
            <v>0</v>
          </cell>
          <cell r="D69">
            <v>0</v>
          </cell>
          <cell r="E69">
            <v>0</v>
          </cell>
          <cell r="F69">
            <v>0</v>
          </cell>
          <cell r="G69">
            <v>0</v>
          </cell>
          <cell r="H69">
            <v>0</v>
          </cell>
          <cell r="I69">
            <v>0</v>
          </cell>
        </row>
        <row r="70">
          <cell r="A70">
            <v>0</v>
          </cell>
          <cell r="B70">
            <v>0</v>
          </cell>
          <cell r="C70">
            <v>0</v>
          </cell>
          <cell r="D70">
            <v>0</v>
          </cell>
          <cell r="E70">
            <v>0</v>
          </cell>
          <cell r="F70">
            <v>0</v>
          </cell>
          <cell r="G70">
            <v>0</v>
          </cell>
          <cell r="H70">
            <v>0</v>
          </cell>
          <cell r="I70">
            <v>0</v>
          </cell>
        </row>
        <row r="71">
          <cell r="A71">
            <v>0</v>
          </cell>
          <cell r="B71">
            <v>0</v>
          </cell>
          <cell r="C71">
            <v>0</v>
          </cell>
          <cell r="D71">
            <v>0</v>
          </cell>
          <cell r="E71">
            <v>0</v>
          </cell>
          <cell r="F71">
            <v>0</v>
          </cell>
          <cell r="G71">
            <v>0</v>
          </cell>
          <cell r="H71">
            <v>0</v>
          </cell>
          <cell r="I71">
            <v>0</v>
          </cell>
        </row>
        <row r="72">
          <cell r="A72">
            <v>0</v>
          </cell>
          <cell r="B72">
            <v>0</v>
          </cell>
          <cell r="C72">
            <v>0</v>
          </cell>
          <cell r="D72">
            <v>0</v>
          </cell>
          <cell r="E72">
            <v>0</v>
          </cell>
          <cell r="F72">
            <v>0</v>
          </cell>
          <cell r="G72">
            <v>0</v>
          </cell>
          <cell r="H72">
            <v>0</v>
          </cell>
          <cell r="I72">
            <v>0</v>
          </cell>
        </row>
        <row r="73">
          <cell r="A73">
            <v>0</v>
          </cell>
          <cell r="B73">
            <v>0</v>
          </cell>
          <cell r="C73">
            <v>0</v>
          </cell>
          <cell r="D73">
            <v>0</v>
          </cell>
          <cell r="E73">
            <v>0</v>
          </cell>
          <cell r="F73">
            <v>0</v>
          </cell>
          <cell r="G73">
            <v>0</v>
          </cell>
          <cell r="H73">
            <v>0</v>
          </cell>
          <cell r="I73">
            <v>0</v>
          </cell>
        </row>
        <row r="74">
          <cell r="A74">
            <v>0</v>
          </cell>
          <cell r="B74">
            <v>0</v>
          </cell>
          <cell r="C74">
            <v>0</v>
          </cell>
          <cell r="D74">
            <v>0</v>
          </cell>
          <cell r="E74">
            <v>0</v>
          </cell>
          <cell r="F74">
            <v>0</v>
          </cell>
          <cell r="G74">
            <v>0</v>
          </cell>
          <cell r="H74">
            <v>0</v>
          </cell>
          <cell r="I74">
            <v>0</v>
          </cell>
        </row>
        <row r="75">
          <cell r="A75">
            <v>0</v>
          </cell>
          <cell r="B75">
            <v>0</v>
          </cell>
          <cell r="C75">
            <v>0</v>
          </cell>
          <cell r="D75">
            <v>0</v>
          </cell>
          <cell r="E75">
            <v>0</v>
          </cell>
          <cell r="F75">
            <v>0</v>
          </cell>
          <cell r="G75">
            <v>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v>0</v>
          </cell>
          <cell r="B79">
            <v>0</v>
          </cell>
          <cell r="C79">
            <v>0</v>
          </cell>
          <cell r="D79">
            <v>0</v>
          </cell>
          <cell r="E79">
            <v>0</v>
          </cell>
          <cell r="F79">
            <v>0</v>
          </cell>
          <cell r="G79">
            <v>0</v>
          </cell>
          <cell r="H79">
            <v>0</v>
          </cell>
          <cell r="I79">
            <v>0</v>
          </cell>
        </row>
        <row r="80">
          <cell r="A80">
            <v>0</v>
          </cell>
          <cell r="B80">
            <v>0</v>
          </cell>
          <cell r="C80">
            <v>0</v>
          </cell>
          <cell r="D80">
            <v>0</v>
          </cell>
          <cell r="E80">
            <v>0</v>
          </cell>
          <cell r="F80">
            <v>0</v>
          </cell>
          <cell r="G80">
            <v>0</v>
          </cell>
          <cell r="H80">
            <v>0</v>
          </cell>
          <cell r="I80">
            <v>0</v>
          </cell>
        </row>
        <row r="81">
          <cell r="A81">
            <v>0</v>
          </cell>
          <cell r="B81">
            <v>0</v>
          </cell>
          <cell r="C81">
            <v>0</v>
          </cell>
          <cell r="D81">
            <v>0</v>
          </cell>
          <cell r="E81">
            <v>0</v>
          </cell>
          <cell r="F81">
            <v>0</v>
          </cell>
          <cell r="G81">
            <v>0</v>
          </cell>
          <cell r="H81">
            <v>0</v>
          </cell>
          <cell r="I81">
            <v>0</v>
          </cell>
        </row>
        <row r="82">
          <cell r="A82">
            <v>0</v>
          </cell>
          <cell r="B82">
            <v>0</v>
          </cell>
          <cell r="C82">
            <v>0</v>
          </cell>
          <cell r="D82">
            <v>0</v>
          </cell>
          <cell r="E82">
            <v>0</v>
          </cell>
          <cell r="F82">
            <v>0</v>
          </cell>
          <cell r="G82">
            <v>0</v>
          </cell>
          <cell r="H82">
            <v>0</v>
          </cell>
          <cell r="I82">
            <v>0</v>
          </cell>
        </row>
        <row r="83">
          <cell r="A83">
            <v>0</v>
          </cell>
          <cell r="B83">
            <v>0</v>
          </cell>
          <cell r="C83">
            <v>0</v>
          </cell>
          <cell r="D83">
            <v>0</v>
          </cell>
          <cell r="E83">
            <v>0</v>
          </cell>
          <cell r="F83">
            <v>0</v>
          </cell>
          <cell r="G83">
            <v>0</v>
          </cell>
          <cell r="H83">
            <v>0</v>
          </cell>
          <cell r="I83">
            <v>0</v>
          </cell>
        </row>
        <row r="84">
          <cell r="A84">
            <v>0</v>
          </cell>
          <cell r="B84">
            <v>0</v>
          </cell>
          <cell r="C84">
            <v>0</v>
          </cell>
          <cell r="D84">
            <v>0</v>
          </cell>
          <cell r="E84">
            <v>0</v>
          </cell>
          <cell r="F84">
            <v>0</v>
          </cell>
          <cell r="G84">
            <v>0</v>
          </cell>
          <cell r="H84">
            <v>0</v>
          </cell>
          <cell r="I84">
            <v>0</v>
          </cell>
        </row>
        <row r="85">
          <cell r="A85">
            <v>0</v>
          </cell>
          <cell r="B85">
            <v>0</v>
          </cell>
          <cell r="C85">
            <v>0</v>
          </cell>
          <cell r="D85">
            <v>0</v>
          </cell>
          <cell r="E85">
            <v>0</v>
          </cell>
          <cell r="F85">
            <v>0</v>
          </cell>
          <cell r="G85">
            <v>0</v>
          </cell>
          <cell r="H85">
            <v>0</v>
          </cell>
          <cell r="I85">
            <v>0</v>
          </cell>
        </row>
        <row r="86">
          <cell r="A86">
            <v>0</v>
          </cell>
          <cell r="B86">
            <v>0</v>
          </cell>
          <cell r="C86">
            <v>0</v>
          </cell>
          <cell r="D86">
            <v>0</v>
          </cell>
          <cell r="E86">
            <v>0</v>
          </cell>
          <cell r="F86">
            <v>0</v>
          </cell>
          <cell r="G86">
            <v>0</v>
          </cell>
          <cell r="H86">
            <v>0</v>
          </cell>
          <cell r="I86">
            <v>0</v>
          </cell>
        </row>
        <row r="87">
          <cell r="A87">
            <v>0</v>
          </cell>
          <cell r="B87">
            <v>0</v>
          </cell>
          <cell r="C87">
            <v>0</v>
          </cell>
          <cell r="D87">
            <v>0</v>
          </cell>
          <cell r="E87">
            <v>0</v>
          </cell>
          <cell r="F87">
            <v>0</v>
          </cell>
          <cell r="G87">
            <v>0</v>
          </cell>
          <cell r="H87">
            <v>0</v>
          </cell>
          <cell r="I87">
            <v>0</v>
          </cell>
        </row>
        <row r="88">
          <cell r="A88">
            <v>0</v>
          </cell>
          <cell r="B88">
            <v>0</v>
          </cell>
          <cell r="C88">
            <v>0</v>
          </cell>
          <cell r="D88">
            <v>0</v>
          </cell>
          <cell r="E88">
            <v>0</v>
          </cell>
          <cell r="F88">
            <v>0</v>
          </cell>
          <cell r="G88">
            <v>0</v>
          </cell>
          <cell r="H88">
            <v>0</v>
          </cell>
          <cell r="I88">
            <v>0</v>
          </cell>
        </row>
        <row r="89">
          <cell r="A89">
            <v>0</v>
          </cell>
          <cell r="B89">
            <v>0</v>
          </cell>
          <cell r="C89">
            <v>0</v>
          </cell>
          <cell r="D89">
            <v>0</v>
          </cell>
          <cell r="E89">
            <v>0</v>
          </cell>
          <cell r="F89">
            <v>0</v>
          </cell>
          <cell r="G89">
            <v>0</v>
          </cell>
          <cell r="H89">
            <v>0</v>
          </cell>
          <cell r="I89">
            <v>0</v>
          </cell>
        </row>
        <row r="90">
          <cell r="A90">
            <v>0</v>
          </cell>
          <cell r="B90">
            <v>0</v>
          </cell>
          <cell r="C90">
            <v>0</v>
          </cell>
          <cell r="D90">
            <v>0</v>
          </cell>
          <cell r="E90">
            <v>0</v>
          </cell>
          <cell r="F90">
            <v>0</v>
          </cell>
          <cell r="G90">
            <v>0</v>
          </cell>
          <cell r="H90">
            <v>0</v>
          </cell>
          <cell r="I90">
            <v>0</v>
          </cell>
        </row>
        <row r="91">
          <cell r="A91">
            <v>0</v>
          </cell>
          <cell r="B91">
            <v>0</v>
          </cell>
          <cell r="C91">
            <v>0</v>
          </cell>
          <cell r="D91">
            <v>0</v>
          </cell>
          <cell r="E91">
            <v>0</v>
          </cell>
          <cell r="F91">
            <v>0</v>
          </cell>
          <cell r="G91">
            <v>0</v>
          </cell>
          <cell r="H91">
            <v>0</v>
          </cell>
          <cell r="I91">
            <v>0</v>
          </cell>
        </row>
        <row r="92">
          <cell r="A92">
            <v>0</v>
          </cell>
          <cell r="B92">
            <v>0</v>
          </cell>
          <cell r="C92">
            <v>0</v>
          </cell>
          <cell r="D92">
            <v>0</v>
          </cell>
          <cell r="E92">
            <v>0</v>
          </cell>
          <cell r="F92">
            <v>0</v>
          </cell>
          <cell r="G92">
            <v>0</v>
          </cell>
          <cell r="H92">
            <v>0</v>
          </cell>
          <cell r="I92">
            <v>0</v>
          </cell>
        </row>
        <row r="93">
          <cell r="A93">
            <v>0</v>
          </cell>
          <cell r="B93">
            <v>0</v>
          </cell>
          <cell r="C93">
            <v>0</v>
          </cell>
          <cell r="D93">
            <v>0</v>
          </cell>
          <cell r="E93">
            <v>0</v>
          </cell>
          <cell r="F93">
            <v>0</v>
          </cell>
          <cell r="G93">
            <v>0</v>
          </cell>
          <cell r="H93">
            <v>0</v>
          </cell>
          <cell r="I93">
            <v>0</v>
          </cell>
        </row>
        <row r="94">
          <cell r="A94">
            <v>0</v>
          </cell>
          <cell r="B94">
            <v>0</v>
          </cell>
          <cell r="C94">
            <v>0</v>
          </cell>
          <cell r="D94">
            <v>0</v>
          </cell>
          <cell r="E94">
            <v>0</v>
          </cell>
          <cell r="F94">
            <v>0</v>
          </cell>
          <cell r="G94">
            <v>0</v>
          </cell>
          <cell r="H94">
            <v>0</v>
          </cell>
          <cell r="I94">
            <v>0</v>
          </cell>
        </row>
        <row r="95">
          <cell r="A95">
            <v>0</v>
          </cell>
          <cell r="B95">
            <v>0</v>
          </cell>
          <cell r="C95">
            <v>0</v>
          </cell>
          <cell r="D95">
            <v>0</v>
          </cell>
          <cell r="E95">
            <v>0</v>
          </cell>
          <cell r="F95">
            <v>0</v>
          </cell>
          <cell r="G95">
            <v>0</v>
          </cell>
          <cell r="H95">
            <v>0</v>
          </cell>
          <cell r="I95">
            <v>0</v>
          </cell>
        </row>
        <row r="96">
          <cell r="A96">
            <v>0</v>
          </cell>
          <cell r="B96">
            <v>0</v>
          </cell>
          <cell r="C96">
            <v>0</v>
          </cell>
          <cell r="D96">
            <v>0</v>
          </cell>
          <cell r="E96">
            <v>0</v>
          </cell>
          <cell r="F96">
            <v>0</v>
          </cell>
          <cell r="G96">
            <v>0</v>
          </cell>
          <cell r="H96">
            <v>0</v>
          </cell>
          <cell r="I96">
            <v>0</v>
          </cell>
        </row>
        <row r="97">
          <cell r="A97">
            <v>0</v>
          </cell>
          <cell r="B97">
            <v>0</v>
          </cell>
          <cell r="C97">
            <v>0</v>
          </cell>
          <cell r="D97">
            <v>0</v>
          </cell>
          <cell r="E97">
            <v>0</v>
          </cell>
          <cell r="F97">
            <v>0</v>
          </cell>
          <cell r="G97">
            <v>0</v>
          </cell>
          <cell r="H97">
            <v>0</v>
          </cell>
          <cell r="I97">
            <v>0</v>
          </cell>
        </row>
        <row r="98">
          <cell r="A98">
            <v>0</v>
          </cell>
          <cell r="B98">
            <v>0</v>
          </cell>
          <cell r="C98">
            <v>0</v>
          </cell>
          <cell r="D98">
            <v>0</v>
          </cell>
          <cell r="E98">
            <v>0</v>
          </cell>
          <cell r="F98">
            <v>0</v>
          </cell>
          <cell r="G98">
            <v>0</v>
          </cell>
          <cell r="H98">
            <v>0</v>
          </cell>
          <cell r="I98">
            <v>0</v>
          </cell>
        </row>
        <row r="99">
          <cell r="A99">
            <v>0</v>
          </cell>
          <cell r="B99">
            <v>0</v>
          </cell>
          <cell r="C99">
            <v>0</v>
          </cell>
          <cell r="D99">
            <v>0</v>
          </cell>
          <cell r="E99">
            <v>0</v>
          </cell>
          <cell r="F99">
            <v>0</v>
          </cell>
          <cell r="G99">
            <v>0</v>
          </cell>
          <cell r="H99">
            <v>0</v>
          </cell>
          <cell r="I99">
            <v>0</v>
          </cell>
        </row>
        <row r="100">
          <cell r="A100">
            <v>0</v>
          </cell>
          <cell r="B100">
            <v>0</v>
          </cell>
          <cell r="C100">
            <v>0</v>
          </cell>
          <cell r="D100">
            <v>0</v>
          </cell>
          <cell r="E100">
            <v>0</v>
          </cell>
          <cell r="F100">
            <v>0</v>
          </cell>
          <cell r="G100">
            <v>0</v>
          </cell>
          <cell r="H100">
            <v>0</v>
          </cell>
          <cell r="I100">
            <v>0</v>
          </cell>
        </row>
        <row r="101">
          <cell r="A101">
            <v>0</v>
          </cell>
          <cell r="B101">
            <v>0</v>
          </cell>
          <cell r="C101">
            <v>0</v>
          </cell>
          <cell r="D101">
            <v>0</v>
          </cell>
          <cell r="E101">
            <v>0</v>
          </cell>
          <cell r="F101">
            <v>0</v>
          </cell>
          <cell r="G101">
            <v>0</v>
          </cell>
          <cell r="H101">
            <v>0</v>
          </cell>
          <cell r="I101">
            <v>0</v>
          </cell>
        </row>
        <row r="102">
          <cell r="A102">
            <v>0</v>
          </cell>
          <cell r="B102">
            <v>0</v>
          </cell>
          <cell r="C102">
            <v>0</v>
          </cell>
          <cell r="D102">
            <v>0</v>
          </cell>
          <cell r="E102">
            <v>0</v>
          </cell>
          <cell r="F102">
            <v>0</v>
          </cell>
          <cell r="G102">
            <v>0</v>
          </cell>
          <cell r="H102">
            <v>0</v>
          </cell>
          <cell r="I102">
            <v>0</v>
          </cell>
        </row>
        <row r="103">
          <cell r="A103">
            <v>0</v>
          </cell>
          <cell r="B103">
            <v>0</v>
          </cell>
          <cell r="C103">
            <v>0</v>
          </cell>
          <cell r="D103">
            <v>0</v>
          </cell>
          <cell r="E103">
            <v>0</v>
          </cell>
          <cell r="F103">
            <v>0</v>
          </cell>
          <cell r="G103">
            <v>0</v>
          </cell>
          <cell r="H103">
            <v>0</v>
          </cell>
          <cell r="I103">
            <v>0</v>
          </cell>
        </row>
        <row r="104">
          <cell r="A104">
            <v>0</v>
          </cell>
          <cell r="B104">
            <v>0</v>
          </cell>
          <cell r="C104">
            <v>0</v>
          </cell>
          <cell r="D104">
            <v>0</v>
          </cell>
          <cell r="E104">
            <v>0</v>
          </cell>
          <cell r="F104">
            <v>0</v>
          </cell>
          <cell r="G104">
            <v>0</v>
          </cell>
          <cell r="H104">
            <v>0</v>
          </cell>
          <cell r="I104">
            <v>0</v>
          </cell>
        </row>
        <row r="105">
          <cell r="A105">
            <v>0</v>
          </cell>
          <cell r="B105">
            <v>0</v>
          </cell>
          <cell r="C105">
            <v>0</v>
          </cell>
          <cell r="D105">
            <v>0</v>
          </cell>
          <cell r="E105">
            <v>0</v>
          </cell>
          <cell r="F105">
            <v>0</v>
          </cell>
          <cell r="G105">
            <v>0</v>
          </cell>
          <cell r="H105">
            <v>0</v>
          </cell>
          <cell r="I105">
            <v>0</v>
          </cell>
        </row>
        <row r="106">
          <cell r="A106">
            <v>0</v>
          </cell>
          <cell r="B106">
            <v>0</v>
          </cell>
          <cell r="C106">
            <v>0</v>
          </cell>
          <cell r="D106">
            <v>0</v>
          </cell>
          <cell r="E106">
            <v>0</v>
          </cell>
          <cell r="F106">
            <v>0</v>
          </cell>
          <cell r="G106">
            <v>0</v>
          </cell>
          <cell r="H106">
            <v>0</v>
          </cell>
          <cell r="I106">
            <v>0</v>
          </cell>
        </row>
        <row r="107">
          <cell r="A107">
            <v>0</v>
          </cell>
          <cell r="B107">
            <v>0</v>
          </cell>
          <cell r="C107">
            <v>0</v>
          </cell>
          <cell r="D107">
            <v>0</v>
          </cell>
          <cell r="E107">
            <v>0</v>
          </cell>
          <cell r="F107">
            <v>0</v>
          </cell>
          <cell r="G107">
            <v>0</v>
          </cell>
          <cell r="H107">
            <v>0</v>
          </cell>
          <cell r="I107">
            <v>0</v>
          </cell>
        </row>
        <row r="108">
          <cell r="A108">
            <v>0</v>
          </cell>
          <cell r="B108">
            <v>0</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v>0</v>
          </cell>
          <cell r="B110">
            <v>0</v>
          </cell>
          <cell r="C110">
            <v>0</v>
          </cell>
          <cell r="D110">
            <v>0</v>
          </cell>
          <cell r="E110">
            <v>0</v>
          </cell>
          <cell r="F110">
            <v>0</v>
          </cell>
          <cell r="G110">
            <v>0</v>
          </cell>
          <cell r="H110">
            <v>0</v>
          </cell>
          <cell r="I110">
            <v>0</v>
          </cell>
        </row>
        <row r="111">
          <cell r="A111">
            <v>0</v>
          </cell>
          <cell r="B111">
            <v>0</v>
          </cell>
          <cell r="C111">
            <v>0</v>
          </cell>
          <cell r="D111">
            <v>0</v>
          </cell>
          <cell r="E111">
            <v>0</v>
          </cell>
          <cell r="F111">
            <v>0</v>
          </cell>
          <cell r="G111">
            <v>0</v>
          </cell>
          <cell r="H111">
            <v>0</v>
          </cell>
          <cell r="I111">
            <v>0</v>
          </cell>
        </row>
        <row r="112">
          <cell r="A112">
            <v>0</v>
          </cell>
          <cell r="B112">
            <v>0</v>
          </cell>
          <cell r="C112">
            <v>0</v>
          </cell>
          <cell r="D112">
            <v>0</v>
          </cell>
          <cell r="E112">
            <v>0</v>
          </cell>
          <cell r="F112">
            <v>0</v>
          </cell>
          <cell r="G112">
            <v>0</v>
          </cell>
          <cell r="H112">
            <v>0</v>
          </cell>
          <cell r="I112">
            <v>0</v>
          </cell>
        </row>
        <row r="113">
          <cell r="A113">
            <v>0</v>
          </cell>
          <cell r="B113">
            <v>0</v>
          </cell>
          <cell r="C113">
            <v>0</v>
          </cell>
          <cell r="D113">
            <v>0</v>
          </cell>
          <cell r="E113">
            <v>0</v>
          </cell>
          <cell r="F113">
            <v>0</v>
          </cell>
          <cell r="G113">
            <v>0</v>
          </cell>
          <cell r="H113">
            <v>0</v>
          </cell>
          <cell r="I113">
            <v>0</v>
          </cell>
        </row>
        <row r="114">
          <cell r="A114">
            <v>0</v>
          </cell>
          <cell r="B114">
            <v>0</v>
          </cell>
          <cell r="C114">
            <v>0</v>
          </cell>
          <cell r="D114">
            <v>0</v>
          </cell>
          <cell r="E114">
            <v>0</v>
          </cell>
          <cell r="F114">
            <v>0</v>
          </cell>
          <cell r="G114">
            <v>0</v>
          </cell>
          <cell r="H114">
            <v>0</v>
          </cell>
          <cell r="I114">
            <v>0</v>
          </cell>
        </row>
        <row r="115">
          <cell r="A115">
            <v>0</v>
          </cell>
          <cell r="B115">
            <v>0</v>
          </cell>
          <cell r="C115">
            <v>0</v>
          </cell>
          <cell r="D115">
            <v>0</v>
          </cell>
          <cell r="E115">
            <v>0</v>
          </cell>
          <cell r="F115">
            <v>0</v>
          </cell>
          <cell r="G115">
            <v>0</v>
          </cell>
          <cell r="H115">
            <v>0</v>
          </cell>
          <cell r="I115">
            <v>0</v>
          </cell>
        </row>
        <row r="116">
          <cell r="A116">
            <v>0</v>
          </cell>
          <cell r="B116">
            <v>0</v>
          </cell>
          <cell r="C116">
            <v>0</v>
          </cell>
          <cell r="D116">
            <v>0</v>
          </cell>
          <cell r="E116">
            <v>0</v>
          </cell>
          <cell r="F116">
            <v>0</v>
          </cell>
          <cell r="G116">
            <v>0</v>
          </cell>
          <cell r="H116">
            <v>0</v>
          </cell>
          <cell r="I116">
            <v>0</v>
          </cell>
        </row>
        <row r="117">
          <cell r="A117">
            <v>0</v>
          </cell>
          <cell r="B117">
            <v>0</v>
          </cell>
          <cell r="C117">
            <v>0</v>
          </cell>
          <cell r="D117">
            <v>0</v>
          </cell>
          <cell r="E117">
            <v>0</v>
          </cell>
          <cell r="F117">
            <v>0</v>
          </cell>
          <cell r="G117">
            <v>0</v>
          </cell>
          <cell r="H117">
            <v>0</v>
          </cell>
          <cell r="I117">
            <v>0</v>
          </cell>
        </row>
        <row r="118">
          <cell r="A118">
            <v>0</v>
          </cell>
          <cell r="B118">
            <v>0</v>
          </cell>
          <cell r="C118">
            <v>0</v>
          </cell>
          <cell r="D118">
            <v>0</v>
          </cell>
          <cell r="E118">
            <v>0</v>
          </cell>
          <cell r="F118">
            <v>0</v>
          </cell>
          <cell r="G118">
            <v>0</v>
          </cell>
          <cell r="H118">
            <v>0</v>
          </cell>
          <cell r="I118">
            <v>0</v>
          </cell>
        </row>
        <row r="119">
          <cell r="A119">
            <v>0</v>
          </cell>
          <cell r="B119">
            <v>0</v>
          </cell>
          <cell r="C119">
            <v>0</v>
          </cell>
          <cell r="D119">
            <v>0</v>
          </cell>
          <cell r="E119">
            <v>0</v>
          </cell>
          <cell r="F119">
            <v>0</v>
          </cell>
          <cell r="G119">
            <v>0</v>
          </cell>
          <cell r="H119">
            <v>0</v>
          </cell>
          <cell r="I119">
            <v>0</v>
          </cell>
        </row>
        <row r="120">
          <cell r="A120">
            <v>0</v>
          </cell>
          <cell r="B120">
            <v>0</v>
          </cell>
          <cell r="C120">
            <v>0</v>
          </cell>
          <cell r="D120">
            <v>0</v>
          </cell>
          <cell r="E120">
            <v>0</v>
          </cell>
          <cell r="F120">
            <v>0</v>
          </cell>
          <cell r="G120">
            <v>0</v>
          </cell>
          <cell r="H120">
            <v>0</v>
          </cell>
          <cell r="I120">
            <v>0</v>
          </cell>
        </row>
        <row r="121">
          <cell r="A121">
            <v>0</v>
          </cell>
          <cell r="B121">
            <v>0</v>
          </cell>
          <cell r="C121">
            <v>0</v>
          </cell>
          <cell r="D121">
            <v>0</v>
          </cell>
          <cell r="E121">
            <v>0</v>
          </cell>
          <cell r="F121">
            <v>0</v>
          </cell>
          <cell r="G121">
            <v>0</v>
          </cell>
          <cell r="H121">
            <v>0</v>
          </cell>
          <cell r="I121">
            <v>0</v>
          </cell>
        </row>
        <row r="122">
          <cell r="A122">
            <v>0</v>
          </cell>
          <cell r="B122">
            <v>0</v>
          </cell>
          <cell r="C122">
            <v>0</v>
          </cell>
          <cell r="D122">
            <v>0</v>
          </cell>
          <cell r="E122">
            <v>0</v>
          </cell>
          <cell r="F122">
            <v>0</v>
          </cell>
          <cell r="G122">
            <v>0</v>
          </cell>
          <cell r="H122">
            <v>0</v>
          </cell>
          <cell r="I122">
            <v>0</v>
          </cell>
        </row>
        <row r="123">
          <cell r="A123">
            <v>0</v>
          </cell>
          <cell r="B123">
            <v>0</v>
          </cell>
          <cell r="C123">
            <v>0</v>
          </cell>
          <cell r="D123">
            <v>0</v>
          </cell>
          <cell r="E123">
            <v>0</v>
          </cell>
          <cell r="F123">
            <v>0</v>
          </cell>
          <cell r="G123">
            <v>0</v>
          </cell>
          <cell r="H123">
            <v>0</v>
          </cell>
          <cell r="I123">
            <v>0</v>
          </cell>
        </row>
        <row r="124">
          <cell r="A124">
            <v>0</v>
          </cell>
          <cell r="B124">
            <v>0</v>
          </cell>
          <cell r="C124">
            <v>0</v>
          </cell>
          <cell r="D124">
            <v>0</v>
          </cell>
          <cell r="E124">
            <v>0</v>
          </cell>
          <cell r="F124">
            <v>0</v>
          </cell>
          <cell r="G124">
            <v>0</v>
          </cell>
          <cell r="H124">
            <v>0</v>
          </cell>
          <cell r="I124">
            <v>0</v>
          </cell>
        </row>
        <row r="125">
          <cell r="A125">
            <v>0</v>
          </cell>
          <cell r="B125">
            <v>0</v>
          </cell>
          <cell r="C125">
            <v>0</v>
          </cell>
          <cell r="D125">
            <v>0</v>
          </cell>
          <cell r="E125">
            <v>0</v>
          </cell>
          <cell r="F125">
            <v>0</v>
          </cell>
          <cell r="G125">
            <v>0</v>
          </cell>
          <cell r="H125">
            <v>0</v>
          </cell>
          <cell r="I125">
            <v>0</v>
          </cell>
        </row>
        <row r="126">
          <cell r="A126">
            <v>0</v>
          </cell>
          <cell r="B126">
            <v>0</v>
          </cell>
          <cell r="C126">
            <v>0</v>
          </cell>
          <cell r="D126">
            <v>0</v>
          </cell>
          <cell r="E126">
            <v>0</v>
          </cell>
          <cell r="F126">
            <v>0</v>
          </cell>
          <cell r="G126">
            <v>0</v>
          </cell>
          <cell r="H126">
            <v>0</v>
          </cell>
          <cell r="I126">
            <v>0</v>
          </cell>
        </row>
        <row r="127">
          <cell r="A127">
            <v>0</v>
          </cell>
          <cell r="B127">
            <v>0</v>
          </cell>
          <cell r="C127">
            <v>0</v>
          </cell>
          <cell r="D127">
            <v>0</v>
          </cell>
          <cell r="E127">
            <v>0</v>
          </cell>
          <cell r="F127">
            <v>0</v>
          </cell>
          <cell r="G127">
            <v>0</v>
          </cell>
          <cell r="H127">
            <v>0</v>
          </cell>
          <cell r="I127">
            <v>0</v>
          </cell>
        </row>
        <row r="128">
          <cell r="A128">
            <v>0</v>
          </cell>
          <cell r="B128">
            <v>0</v>
          </cell>
          <cell r="C128">
            <v>0</v>
          </cell>
          <cell r="D128">
            <v>0</v>
          </cell>
          <cell r="E128">
            <v>0</v>
          </cell>
          <cell r="F128">
            <v>0</v>
          </cell>
          <cell r="G128">
            <v>0</v>
          </cell>
          <cell r="H128">
            <v>0</v>
          </cell>
          <cell r="I128">
            <v>0</v>
          </cell>
        </row>
        <row r="129">
          <cell r="A129">
            <v>0</v>
          </cell>
          <cell r="B129">
            <v>0</v>
          </cell>
          <cell r="C129">
            <v>0</v>
          </cell>
          <cell r="D129">
            <v>0</v>
          </cell>
          <cell r="E129">
            <v>0</v>
          </cell>
          <cell r="F129">
            <v>0</v>
          </cell>
          <cell r="G129">
            <v>0</v>
          </cell>
          <cell r="H129">
            <v>0</v>
          </cell>
          <cell r="I129">
            <v>0</v>
          </cell>
        </row>
        <row r="130">
          <cell r="A130">
            <v>0</v>
          </cell>
          <cell r="B130">
            <v>0</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row r="132">
          <cell r="A132">
            <v>0</v>
          </cell>
          <cell r="B132">
            <v>0</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v>0</v>
          </cell>
          <cell r="B134">
            <v>0</v>
          </cell>
          <cell r="C134">
            <v>0</v>
          </cell>
          <cell r="D134">
            <v>0</v>
          </cell>
          <cell r="E134">
            <v>0</v>
          </cell>
          <cell r="F134">
            <v>0</v>
          </cell>
          <cell r="G134">
            <v>0</v>
          </cell>
          <cell r="H134">
            <v>0</v>
          </cell>
          <cell r="I134">
            <v>0</v>
          </cell>
        </row>
        <row r="135">
          <cell r="A135">
            <v>0</v>
          </cell>
          <cell r="B135">
            <v>0</v>
          </cell>
          <cell r="C135">
            <v>0</v>
          </cell>
          <cell r="D135">
            <v>0</v>
          </cell>
          <cell r="E135">
            <v>0</v>
          </cell>
          <cell r="F135">
            <v>0</v>
          </cell>
          <cell r="G135">
            <v>0</v>
          </cell>
          <cell r="H135">
            <v>0</v>
          </cell>
          <cell r="I135">
            <v>0</v>
          </cell>
        </row>
        <row r="136">
          <cell r="A136">
            <v>0</v>
          </cell>
          <cell r="B136">
            <v>0</v>
          </cell>
          <cell r="C136">
            <v>0</v>
          </cell>
          <cell r="D136">
            <v>0</v>
          </cell>
          <cell r="E136">
            <v>0</v>
          </cell>
          <cell r="F136">
            <v>0</v>
          </cell>
          <cell r="G136">
            <v>0</v>
          </cell>
          <cell r="H136">
            <v>0</v>
          </cell>
          <cell r="I136">
            <v>0</v>
          </cell>
        </row>
        <row r="137">
          <cell r="A137">
            <v>0</v>
          </cell>
          <cell r="B137">
            <v>0</v>
          </cell>
          <cell r="C137">
            <v>0</v>
          </cell>
          <cell r="D137">
            <v>0</v>
          </cell>
          <cell r="E137">
            <v>0</v>
          </cell>
          <cell r="F137">
            <v>0</v>
          </cell>
          <cell r="G137">
            <v>0</v>
          </cell>
          <cell r="H137">
            <v>0</v>
          </cell>
          <cell r="I137">
            <v>0</v>
          </cell>
        </row>
        <row r="138">
          <cell r="A138">
            <v>0</v>
          </cell>
          <cell r="B138">
            <v>0</v>
          </cell>
          <cell r="C138">
            <v>0</v>
          </cell>
          <cell r="D138">
            <v>0</v>
          </cell>
          <cell r="E138">
            <v>0</v>
          </cell>
          <cell r="F138">
            <v>0</v>
          </cell>
          <cell r="G138">
            <v>0</v>
          </cell>
          <cell r="H138">
            <v>0</v>
          </cell>
          <cell r="I138">
            <v>0</v>
          </cell>
        </row>
        <row r="139">
          <cell r="A139">
            <v>0</v>
          </cell>
          <cell r="B139">
            <v>0</v>
          </cell>
          <cell r="C139">
            <v>0</v>
          </cell>
          <cell r="D139">
            <v>0</v>
          </cell>
          <cell r="E139">
            <v>0</v>
          </cell>
          <cell r="F139">
            <v>0</v>
          </cell>
          <cell r="G139">
            <v>0</v>
          </cell>
          <cell r="H139">
            <v>0</v>
          </cell>
          <cell r="I139">
            <v>0</v>
          </cell>
        </row>
        <row r="140">
          <cell r="A140">
            <v>0</v>
          </cell>
          <cell r="B140">
            <v>0</v>
          </cell>
          <cell r="C140">
            <v>0</v>
          </cell>
          <cell r="D140">
            <v>0</v>
          </cell>
          <cell r="E140">
            <v>0</v>
          </cell>
          <cell r="F140">
            <v>0</v>
          </cell>
          <cell r="G140">
            <v>0</v>
          </cell>
          <cell r="H140">
            <v>0</v>
          </cell>
          <cell r="I140">
            <v>0</v>
          </cell>
        </row>
        <row r="141">
          <cell r="A141">
            <v>0</v>
          </cell>
          <cell r="B141">
            <v>0</v>
          </cell>
          <cell r="C141">
            <v>0</v>
          </cell>
          <cell r="D141">
            <v>0</v>
          </cell>
          <cell r="E141">
            <v>0</v>
          </cell>
          <cell r="F141">
            <v>0</v>
          </cell>
          <cell r="G141">
            <v>0</v>
          </cell>
          <cell r="H141">
            <v>0</v>
          </cell>
          <cell r="I141">
            <v>0</v>
          </cell>
        </row>
        <row r="142">
          <cell r="A142">
            <v>0</v>
          </cell>
          <cell r="B142">
            <v>0</v>
          </cell>
          <cell r="C142">
            <v>0</v>
          </cell>
          <cell r="D142">
            <v>0</v>
          </cell>
          <cell r="E142">
            <v>0</v>
          </cell>
          <cell r="F142">
            <v>0</v>
          </cell>
          <cell r="G142">
            <v>0</v>
          </cell>
          <cell r="H142">
            <v>0</v>
          </cell>
          <cell r="I142">
            <v>0</v>
          </cell>
        </row>
        <row r="143">
          <cell r="A143">
            <v>0</v>
          </cell>
          <cell r="B143">
            <v>0</v>
          </cell>
          <cell r="C143">
            <v>0</v>
          </cell>
          <cell r="D143">
            <v>0</v>
          </cell>
          <cell r="E143">
            <v>0</v>
          </cell>
          <cell r="F143">
            <v>0</v>
          </cell>
          <cell r="G143">
            <v>0</v>
          </cell>
          <cell r="H143">
            <v>0</v>
          </cell>
          <cell r="I143">
            <v>0</v>
          </cell>
        </row>
        <row r="144">
          <cell r="A144">
            <v>0</v>
          </cell>
          <cell r="B144">
            <v>0</v>
          </cell>
          <cell r="C144">
            <v>0</v>
          </cell>
          <cell r="D144">
            <v>0</v>
          </cell>
          <cell r="E144">
            <v>0</v>
          </cell>
          <cell r="F144">
            <v>0</v>
          </cell>
          <cell r="G144">
            <v>0</v>
          </cell>
          <cell r="H144">
            <v>0</v>
          </cell>
          <cell r="I144">
            <v>0</v>
          </cell>
        </row>
        <row r="145">
          <cell r="A145">
            <v>0</v>
          </cell>
          <cell r="B145">
            <v>0</v>
          </cell>
          <cell r="C145">
            <v>0</v>
          </cell>
          <cell r="D145">
            <v>0</v>
          </cell>
          <cell r="E145">
            <v>0</v>
          </cell>
          <cell r="F145">
            <v>0</v>
          </cell>
          <cell r="G145">
            <v>0</v>
          </cell>
          <cell r="H145">
            <v>0</v>
          </cell>
          <cell r="I145">
            <v>0</v>
          </cell>
        </row>
        <row r="146">
          <cell r="A146">
            <v>0</v>
          </cell>
          <cell r="B146">
            <v>0</v>
          </cell>
          <cell r="C146">
            <v>0</v>
          </cell>
          <cell r="D146">
            <v>0</v>
          </cell>
          <cell r="E146">
            <v>0</v>
          </cell>
          <cell r="F146">
            <v>0</v>
          </cell>
          <cell r="G146">
            <v>0</v>
          </cell>
          <cell r="H146">
            <v>0</v>
          </cell>
          <cell r="I146">
            <v>0</v>
          </cell>
        </row>
        <row r="147">
          <cell r="A147">
            <v>0</v>
          </cell>
          <cell r="B147">
            <v>0</v>
          </cell>
          <cell r="C147">
            <v>0</v>
          </cell>
          <cell r="D147">
            <v>0</v>
          </cell>
          <cell r="E147">
            <v>0</v>
          </cell>
          <cell r="F147">
            <v>0</v>
          </cell>
          <cell r="G147">
            <v>0</v>
          </cell>
          <cell r="H147">
            <v>0</v>
          </cell>
          <cell r="I147">
            <v>0</v>
          </cell>
        </row>
        <row r="148">
          <cell r="A148">
            <v>0</v>
          </cell>
          <cell r="B148">
            <v>0</v>
          </cell>
          <cell r="C148">
            <v>0</v>
          </cell>
          <cell r="D148">
            <v>0</v>
          </cell>
          <cell r="E148">
            <v>0</v>
          </cell>
          <cell r="F148">
            <v>0</v>
          </cell>
          <cell r="G148">
            <v>0</v>
          </cell>
          <cell r="H148">
            <v>0</v>
          </cell>
          <cell r="I148">
            <v>0</v>
          </cell>
        </row>
        <row r="149">
          <cell r="A149">
            <v>0</v>
          </cell>
          <cell r="B149">
            <v>0</v>
          </cell>
          <cell r="C149">
            <v>0</v>
          </cell>
          <cell r="D149">
            <v>0</v>
          </cell>
          <cell r="E149">
            <v>0</v>
          </cell>
          <cell r="F149">
            <v>0</v>
          </cell>
          <cell r="G149">
            <v>0</v>
          </cell>
          <cell r="H149">
            <v>0</v>
          </cell>
          <cell r="I149">
            <v>0</v>
          </cell>
        </row>
        <row r="150">
          <cell r="A150">
            <v>0</v>
          </cell>
          <cell r="B150">
            <v>0</v>
          </cell>
          <cell r="C150">
            <v>0</v>
          </cell>
          <cell r="D150">
            <v>0</v>
          </cell>
          <cell r="E150">
            <v>0</v>
          </cell>
          <cell r="F150">
            <v>0</v>
          </cell>
          <cell r="G150">
            <v>0</v>
          </cell>
          <cell r="H150">
            <v>0</v>
          </cell>
          <cell r="I150">
            <v>0</v>
          </cell>
        </row>
        <row r="151">
          <cell r="A151">
            <v>0</v>
          </cell>
          <cell r="B151">
            <v>0</v>
          </cell>
          <cell r="C151">
            <v>0</v>
          </cell>
          <cell r="D151">
            <v>0</v>
          </cell>
          <cell r="E151">
            <v>0</v>
          </cell>
          <cell r="F151">
            <v>0</v>
          </cell>
          <cell r="G151">
            <v>0</v>
          </cell>
          <cell r="H151">
            <v>0</v>
          </cell>
          <cell r="I151">
            <v>0</v>
          </cell>
        </row>
        <row r="152">
          <cell r="A152">
            <v>0</v>
          </cell>
          <cell r="B152">
            <v>0</v>
          </cell>
          <cell r="C152">
            <v>0</v>
          </cell>
          <cell r="D152">
            <v>0</v>
          </cell>
          <cell r="E152">
            <v>0</v>
          </cell>
          <cell r="F152">
            <v>0</v>
          </cell>
          <cell r="G152">
            <v>0</v>
          </cell>
          <cell r="H152">
            <v>0</v>
          </cell>
          <cell r="I152">
            <v>0</v>
          </cell>
        </row>
        <row r="153">
          <cell r="A153">
            <v>0</v>
          </cell>
          <cell r="B153">
            <v>0</v>
          </cell>
          <cell r="C153">
            <v>0</v>
          </cell>
          <cell r="D153">
            <v>0</v>
          </cell>
          <cell r="E153">
            <v>0</v>
          </cell>
          <cell r="F153">
            <v>0</v>
          </cell>
          <cell r="G153">
            <v>0</v>
          </cell>
          <cell r="H153">
            <v>0</v>
          </cell>
          <cell r="I153">
            <v>0</v>
          </cell>
        </row>
        <row r="154">
          <cell r="A154">
            <v>0</v>
          </cell>
          <cell r="B154">
            <v>0</v>
          </cell>
          <cell r="C154">
            <v>0</v>
          </cell>
          <cell r="D154">
            <v>0</v>
          </cell>
          <cell r="E154">
            <v>0</v>
          </cell>
          <cell r="F154">
            <v>0</v>
          </cell>
          <cell r="G154">
            <v>0</v>
          </cell>
          <cell r="H154">
            <v>0</v>
          </cell>
          <cell r="I154">
            <v>0</v>
          </cell>
        </row>
        <row r="155">
          <cell r="A155">
            <v>0</v>
          </cell>
          <cell r="B155">
            <v>0</v>
          </cell>
          <cell r="C155">
            <v>0</v>
          </cell>
          <cell r="D155">
            <v>0</v>
          </cell>
          <cell r="E155">
            <v>0</v>
          </cell>
          <cell r="F155">
            <v>0</v>
          </cell>
          <cell r="G155">
            <v>0</v>
          </cell>
          <cell r="H155">
            <v>0</v>
          </cell>
          <cell r="I155">
            <v>0</v>
          </cell>
        </row>
        <row r="156">
          <cell r="A156">
            <v>0</v>
          </cell>
          <cell r="B156">
            <v>0</v>
          </cell>
          <cell r="C156">
            <v>0</v>
          </cell>
          <cell r="D156">
            <v>0</v>
          </cell>
          <cell r="E156">
            <v>0</v>
          </cell>
          <cell r="F156">
            <v>0</v>
          </cell>
          <cell r="G156">
            <v>0</v>
          </cell>
          <cell r="H156">
            <v>0</v>
          </cell>
          <cell r="I156">
            <v>0</v>
          </cell>
        </row>
        <row r="157">
          <cell r="A157">
            <v>0</v>
          </cell>
          <cell r="B157">
            <v>0</v>
          </cell>
          <cell r="C157">
            <v>0</v>
          </cell>
          <cell r="D157">
            <v>0</v>
          </cell>
          <cell r="E157">
            <v>0</v>
          </cell>
          <cell r="F157">
            <v>0</v>
          </cell>
          <cell r="G157">
            <v>0</v>
          </cell>
          <cell r="H157">
            <v>0</v>
          </cell>
          <cell r="I157">
            <v>0</v>
          </cell>
        </row>
        <row r="158">
          <cell r="A158">
            <v>0</v>
          </cell>
          <cell r="B158">
            <v>0</v>
          </cell>
          <cell r="C158">
            <v>0</v>
          </cell>
          <cell r="D158">
            <v>0</v>
          </cell>
          <cell r="E158">
            <v>0</v>
          </cell>
          <cell r="F158">
            <v>0</v>
          </cell>
          <cell r="G158">
            <v>0</v>
          </cell>
          <cell r="H158">
            <v>0</v>
          </cell>
          <cell r="I158">
            <v>0</v>
          </cell>
        </row>
        <row r="159">
          <cell r="A159">
            <v>0</v>
          </cell>
          <cell r="B159">
            <v>0</v>
          </cell>
          <cell r="C159">
            <v>0</v>
          </cell>
          <cell r="D159">
            <v>0</v>
          </cell>
          <cell r="E159">
            <v>0</v>
          </cell>
          <cell r="F159">
            <v>0</v>
          </cell>
          <cell r="G159">
            <v>0</v>
          </cell>
          <cell r="H159">
            <v>0</v>
          </cell>
          <cell r="I159">
            <v>0</v>
          </cell>
        </row>
        <row r="160">
          <cell r="A160">
            <v>0</v>
          </cell>
          <cell r="B160">
            <v>0</v>
          </cell>
          <cell r="C160">
            <v>0</v>
          </cell>
          <cell r="D160">
            <v>0</v>
          </cell>
          <cell r="E160">
            <v>0</v>
          </cell>
          <cell r="F160">
            <v>0</v>
          </cell>
          <cell r="G160">
            <v>0</v>
          </cell>
          <cell r="H160">
            <v>0</v>
          </cell>
          <cell r="I160">
            <v>0</v>
          </cell>
        </row>
        <row r="161">
          <cell r="A161">
            <v>0</v>
          </cell>
          <cell r="B161">
            <v>0</v>
          </cell>
          <cell r="C161">
            <v>0</v>
          </cell>
          <cell r="D161">
            <v>0</v>
          </cell>
          <cell r="E161">
            <v>0</v>
          </cell>
          <cell r="F161">
            <v>0</v>
          </cell>
          <cell r="G161">
            <v>0</v>
          </cell>
          <cell r="H161">
            <v>0</v>
          </cell>
          <cell r="I161">
            <v>0</v>
          </cell>
        </row>
        <row r="162">
          <cell r="A162">
            <v>0</v>
          </cell>
          <cell r="B162">
            <v>0</v>
          </cell>
          <cell r="C162">
            <v>0</v>
          </cell>
          <cell r="D162">
            <v>0</v>
          </cell>
          <cell r="E162">
            <v>0</v>
          </cell>
          <cell r="F162">
            <v>0</v>
          </cell>
          <cell r="G162">
            <v>0</v>
          </cell>
          <cell r="H162">
            <v>0</v>
          </cell>
          <cell r="I162">
            <v>0</v>
          </cell>
        </row>
        <row r="163">
          <cell r="A163">
            <v>0</v>
          </cell>
          <cell r="B163">
            <v>0</v>
          </cell>
          <cell r="C163">
            <v>0</v>
          </cell>
          <cell r="D163">
            <v>0</v>
          </cell>
          <cell r="E163">
            <v>0</v>
          </cell>
          <cell r="F163">
            <v>0</v>
          </cell>
          <cell r="G163">
            <v>0</v>
          </cell>
          <cell r="H163">
            <v>0</v>
          </cell>
          <cell r="I163">
            <v>0</v>
          </cell>
        </row>
        <row r="164">
          <cell r="A164">
            <v>0</v>
          </cell>
          <cell r="B164">
            <v>0</v>
          </cell>
          <cell r="C164">
            <v>0</v>
          </cell>
          <cell r="D164">
            <v>0</v>
          </cell>
          <cell r="E164">
            <v>0</v>
          </cell>
          <cell r="F164">
            <v>0</v>
          </cell>
          <cell r="G164">
            <v>0</v>
          </cell>
          <cell r="H164">
            <v>0</v>
          </cell>
          <cell r="I164">
            <v>0</v>
          </cell>
        </row>
        <row r="165">
          <cell r="A165">
            <v>0</v>
          </cell>
          <cell r="B165">
            <v>0</v>
          </cell>
          <cell r="C165">
            <v>0</v>
          </cell>
          <cell r="D165">
            <v>0</v>
          </cell>
          <cell r="E165">
            <v>0</v>
          </cell>
          <cell r="F165">
            <v>0</v>
          </cell>
          <cell r="G165">
            <v>0</v>
          </cell>
          <cell r="H165">
            <v>0</v>
          </cell>
          <cell r="I165">
            <v>0</v>
          </cell>
        </row>
        <row r="166">
          <cell r="A166">
            <v>0</v>
          </cell>
          <cell r="B166">
            <v>0</v>
          </cell>
          <cell r="C166">
            <v>0</v>
          </cell>
          <cell r="D166">
            <v>0</v>
          </cell>
          <cell r="E166">
            <v>0</v>
          </cell>
          <cell r="F166">
            <v>0</v>
          </cell>
          <cell r="G166">
            <v>0</v>
          </cell>
          <cell r="H166">
            <v>0</v>
          </cell>
          <cell r="I166">
            <v>0</v>
          </cell>
        </row>
        <row r="167">
          <cell r="A167">
            <v>0</v>
          </cell>
          <cell r="B167">
            <v>0</v>
          </cell>
          <cell r="C167">
            <v>0</v>
          </cell>
          <cell r="D167">
            <v>0</v>
          </cell>
          <cell r="E167">
            <v>0</v>
          </cell>
          <cell r="F167">
            <v>0</v>
          </cell>
          <cell r="G167">
            <v>0</v>
          </cell>
          <cell r="H167">
            <v>0</v>
          </cell>
          <cell r="I167">
            <v>0</v>
          </cell>
        </row>
        <row r="168">
          <cell r="A168">
            <v>0</v>
          </cell>
          <cell r="B168">
            <v>0</v>
          </cell>
          <cell r="C168">
            <v>0</v>
          </cell>
          <cell r="D168">
            <v>0</v>
          </cell>
          <cell r="E168">
            <v>0</v>
          </cell>
          <cell r="F168">
            <v>0</v>
          </cell>
          <cell r="G168">
            <v>0</v>
          </cell>
          <cell r="H168">
            <v>0</v>
          </cell>
          <cell r="I168">
            <v>0</v>
          </cell>
        </row>
        <row r="169">
          <cell r="A169">
            <v>0</v>
          </cell>
          <cell r="B169">
            <v>0</v>
          </cell>
          <cell r="C169">
            <v>0</v>
          </cell>
          <cell r="D169">
            <v>0</v>
          </cell>
          <cell r="E169">
            <v>0</v>
          </cell>
          <cell r="F169">
            <v>0</v>
          </cell>
          <cell r="G169">
            <v>0</v>
          </cell>
          <cell r="H169">
            <v>0</v>
          </cell>
          <cell r="I169">
            <v>0</v>
          </cell>
        </row>
        <row r="170">
          <cell r="A170">
            <v>0</v>
          </cell>
          <cell r="B170">
            <v>0</v>
          </cell>
          <cell r="C170">
            <v>0</v>
          </cell>
          <cell r="D170">
            <v>0</v>
          </cell>
          <cell r="E170">
            <v>0</v>
          </cell>
          <cell r="F170">
            <v>0</v>
          </cell>
          <cell r="G170">
            <v>0</v>
          </cell>
          <cell r="H170">
            <v>0</v>
          </cell>
          <cell r="I170">
            <v>0</v>
          </cell>
        </row>
        <row r="171">
          <cell r="A171">
            <v>0</v>
          </cell>
          <cell r="B171">
            <v>0</v>
          </cell>
          <cell r="C171">
            <v>0</v>
          </cell>
          <cell r="D171">
            <v>0</v>
          </cell>
          <cell r="E171">
            <v>0</v>
          </cell>
          <cell r="F171">
            <v>0</v>
          </cell>
          <cell r="G171">
            <v>0</v>
          </cell>
          <cell r="H171">
            <v>0</v>
          </cell>
          <cell r="I171">
            <v>0</v>
          </cell>
        </row>
        <row r="172">
          <cell r="A172">
            <v>0</v>
          </cell>
          <cell r="B172">
            <v>0</v>
          </cell>
          <cell r="C172">
            <v>0</v>
          </cell>
          <cell r="D172">
            <v>0</v>
          </cell>
          <cell r="E172">
            <v>0</v>
          </cell>
          <cell r="F172">
            <v>0</v>
          </cell>
          <cell r="G172">
            <v>0</v>
          </cell>
          <cell r="H172">
            <v>0</v>
          </cell>
          <cell r="I172">
            <v>0</v>
          </cell>
        </row>
        <row r="173">
          <cell r="A173">
            <v>0</v>
          </cell>
          <cell r="B173">
            <v>0</v>
          </cell>
          <cell r="C173">
            <v>0</v>
          </cell>
          <cell r="D173">
            <v>0</v>
          </cell>
          <cell r="E173">
            <v>0</v>
          </cell>
          <cell r="F173">
            <v>0</v>
          </cell>
          <cell r="G173">
            <v>0</v>
          </cell>
          <cell r="H173">
            <v>0</v>
          </cell>
          <cell r="I173">
            <v>0</v>
          </cell>
        </row>
        <row r="174">
          <cell r="A174">
            <v>0</v>
          </cell>
          <cell r="B174">
            <v>0</v>
          </cell>
          <cell r="C174">
            <v>0</v>
          </cell>
          <cell r="D174">
            <v>0</v>
          </cell>
          <cell r="E174">
            <v>0</v>
          </cell>
          <cell r="F174">
            <v>0</v>
          </cell>
          <cell r="G174">
            <v>0</v>
          </cell>
          <cell r="H174">
            <v>0</v>
          </cell>
          <cell r="I174">
            <v>0</v>
          </cell>
        </row>
      </sheetData>
      <sheetData sheetId="9">
        <row r="13">
          <cell r="A13" t="str">
            <v>00509</v>
          </cell>
          <cell r="B13">
            <v>0</v>
          </cell>
          <cell r="C13" t="str">
            <v xml:space="preserve">         00509 OLD Darling Harbour Authority tfred to SHFA on 1/1/200</v>
          </cell>
          <cell r="D13">
            <v>22600</v>
          </cell>
          <cell r="E13">
            <v>2405</v>
          </cell>
          <cell r="F13" t="str">
            <v>-</v>
          </cell>
          <cell r="G13" t="str">
            <v>-</v>
          </cell>
          <cell r="H13" t="str">
            <v>-</v>
          </cell>
          <cell r="I13" t="str">
            <v>-</v>
          </cell>
        </row>
        <row r="14">
          <cell r="A14" t="str">
            <v>00542</v>
          </cell>
          <cell r="B14">
            <v>0</v>
          </cell>
          <cell r="C14" t="str">
            <v xml:space="preserve">         00542 Forestry Corporation of New South Wales</v>
          </cell>
          <cell r="D14">
            <v>7077</v>
          </cell>
          <cell r="E14">
            <v>21427</v>
          </cell>
          <cell r="F14">
            <v>14898</v>
          </cell>
          <cell r="G14">
            <v>15608</v>
          </cell>
          <cell r="H14">
            <v>16004</v>
          </cell>
          <cell r="I14">
            <v>11968</v>
          </cell>
        </row>
        <row r="15">
          <cell r="A15" t="str">
            <v>00545</v>
          </cell>
          <cell r="B15">
            <v>0</v>
          </cell>
          <cell r="C15" t="str">
            <v xml:space="preserve">         00545 Sydney Organising C'tee ForTheOlympicGames-dissolved31</v>
          </cell>
          <cell r="D15">
            <v>13645</v>
          </cell>
          <cell r="E15">
            <v>3589</v>
          </cell>
          <cell r="F15" t="str">
            <v>-</v>
          </cell>
          <cell r="G15" t="str">
            <v>-</v>
          </cell>
          <cell r="H15" t="str">
            <v>-</v>
          </cell>
          <cell r="I15" t="str">
            <v>-</v>
          </cell>
        </row>
        <row r="16">
          <cell r="A16" t="str">
            <v>00605</v>
          </cell>
          <cell r="B16">
            <v>0</v>
          </cell>
          <cell r="C16" t="str">
            <v xml:space="preserve">         00605 Advance Energy --&gt; Country Energy on 1/7/01</v>
          </cell>
          <cell r="D16">
            <v>31227</v>
          </cell>
          <cell r="E16">
            <v>27044</v>
          </cell>
          <cell r="F16">
            <v>-77</v>
          </cell>
          <cell r="G16" t="str">
            <v>-</v>
          </cell>
          <cell r="H16" t="str">
            <v>-</v>
          </cell>
          <cell r="I16" t="str">
            <v>-</v>
          </cell>
        </row>
        <row r="17">
          <cell r="A17" t="str">
            <v>00606</v>
          </cell>
          <cell r="B17">
            <v>0</v>
          </cell>
          <cell r="C17" t="str">
            <v xml:space="preserve">         00606 Australian Inland Energy Water Infrastructure--&gt; CE on</v>
          </cell>
          <cell r="D17">
            <v>3792</v>
          </cell>
          <cell r="E17">
            <v>5037</v>
          </cell>
          <cell r="F17">
            <v>6661</v>
          </cell>
          <cell r="G17">
            <v>9513</v>
          </cell>
          <cell r="H17">
            <v>14939</v>
          </cell>
          <cell r="I17">
            <v>7788</v>
          </cell>
        </row>
        <row r="18">
          <cell r="A18" t="str">
            <v>00607</v>
          </cell>
          <cell r="B18">
            <v>0</v>
          </cell>
          <cell r="C18" t="str">
            <v xml:space="preserve">         00607 Broken Hill Water Board</v>
          </cell>
          <cell r="D18">
            <v>3078</v>
          </cell>
          <cell r="E18">
            <v>738</v>
          </cell>
          <cell r="F18" t="str">
            <v>-</v>
          </cell>
          <cell r="G18" t="str">
            <v>-</v>
          </cell>
          <cell r="H18" t="str">
            <v>-</v>
          </cell>
          <cell r="I18" t="str">
            <v>-</v>
          </cell>
        </row>
        <row r="19">
          <cell r="A19" t="str">
            <v>00608</v>
          </cell>
          <cell r="B19">
            <v>0</v>
          </cell>
          <cell r="C19" t="str">
            <v xml:space="preserve">         00608 City West Housing Pty Limited</v>
          </cell>
          <cell r="D19">
            <v>12150</v>
          </cell>
          <cell r="E19">
            <v>3500</v>
          </cell>
          <cell r="F19">
            <v>14660</v>
          </cell>
          <cell r="G19">
            <v>2414</v>
          </cell>
          <cell r="H19">
            <v>8238</v>
          </cell>
          <cell r="I19">
            <v>5265</v>
          </cell>
        </row>
        <row r="20">
          <cell r="A20" t="str">
            <v>00609</v>
          </cell>
          <cell r="B20">
            <v>0</v>
          </cell>
          <cell r="C20" t="str">
            <v xml:space="preserve">         00609 Cobar Water Board</v>
          </cell>
          <cell r="D20">
            <v>25</v>
          </cell>
          <cell r="E20">
            <v>689</v>
          </cell>
          <cell r="F20" t="str">
            <v>-</v>
          </cell>
          <cell r="G20" t="str">
            <v>-</v>
          </cell>
          <cell r="H20" t="str">
            <v>-</v>
          </cell>
          <cell r="I20" t="str">
            <v>-</v>
          </cell>
        </row>
        <row r="21">
          <cell r="A21" t="str">
            <v>00610</v>
          </cell>
          <cell r="B21">
            <v>0</v>
          </cell>
          <cell r="C21" t="str">
            <v xml:space="preserve">         00610 Coleambally Irrigation - tfred to pvte sector on 9/6/2</v>
          </cell>
          <cell r="D21">
            <v>587</v>
          </cell>
          <cell r="E21" t="str">
            <v>-</v>
          </cell>
          <cell r="F21" t="str">
            <v>-</v>
          </cell>
          <cell r="G21" t="str">
            <v>-</v>
          </cell>
          <cell r="H21" t="str">
            <v>-</v>
          </cell>
          <cell r="I21" t="str">
            <v>-</v>
          </cell>
        </row>
        <row r="22">
          <cell r="A22" t="str">
            <v>00611</v>
          </cell>
          <cell r="B22">
            <v>0</v>
          </cell>
          <cell r="C22" t="str">
            <v xml:space="preserve">         00611 New South Wales Land and Housing Corporation</v>
          </cell>
          <cell r="D22">
            <v>360479</v>
          </cell>
          <cell r="E22">
            <v>352174</v>
          </cell>
          <cell r="F22">
            <v>350371</v>
          </cell>
          <cell r="G22">
            <v>296910</v>
          </cell>
          <cell r="H22">
            <v>329897</v>
          </cell>
          <cell r="I22">
            <v>410169</v>
          </cell>
        </row>
        <row r="23">
          <cell r="A23" t="str">
            <v>00612</v>
          </cell>
          <cell r="B23">
            <v>0</v>
          </cell>
          <cell r="C23" t="str">
            <v xml:space="preserve">         00612 Ausgrid</v>
          </cell>
          <cell r="D23">
            <v>350543</v>
          </cell>
          <cell r="E23">
            <v>358584</v>
          </cell>
          <cell r="F23">
            <v>340955</v>
          </cell>
          <cell r="G23">
            <v>369782</v>
          </cell>
          <cell r="H23">
            <v>364701</v>
          </cell>
          <cell r="I23">
            <v>483133</v>
          </cell>
        </row>
        <row r="24">
          <cell r="A24" t="str">
            <v>00614</v>
          </cell>
          <cell r="B24">
            <v>0</v>
          </cell>
          <cell r="C24" t="str">
            <v xml:space="preserve">         00614 Fish River Water Supply Authority - from 1/1/04</v>
          </cell>
          <cell r="D24">
            <v>690</v>
          </cell>
          <cell r="E24">
            <v>2093</v>
          </cell>
          <cell r="F24">
            <v>6182</v>
          </cell>
          <cell r="G24">
            <v>4114</v>
          </cell>
          <cell r="H24">
            <v>931</v>
          </cell>
          <cell r="I24">
            <v>202</v>
          </cell>
        </row>
        <row r="25">
          <cell r="A25" t="str">
            <v>00615</v>
          </cell>
          <cell r="B25">
            <v>0</v>
          </cell>
          <cell r="C25" t="str">
            <v xml:space="preserve">         00615 Freight Rail Corporation - operations disposed in Jan/</v>
          </cell>
          <cell r="D25">
            <v>35566</v>
          </cell>
          <cell r="E25">
            <v>29829</v>
          </cell>
          <cell r="F25">
            <v>13657</v>
          </cell>
          <cell r="G25" t="str">
            <v>-</v>
          </cell>
          <cell r="H25" t="str">
            <v>-</v>
          </cell>
          <cell r="I25" t="str">
            <v>-</v>
          </cell>
        </row>
        <row r="26">
          <cell r="A26" t="str">
            <v>00617</v>
          </cell>
          <cell r="B26">
            <v>0</v>
          </cell>
          <cell r="C26" t="str">
            <v xml:space="preserve">         00617 Great Southern Energy --&gt; Country Energy on 1/7/01</v>
          </cell>
          <cell r="D26">
            <v>56733</v>
          </cell>
          <cell r="E26">
            <v>93544</v>
          </cell>
          <cell r="F26">
            <v>-29562</v>
          </cell>
          <cell r="G26" t="str">
            <v>-</v>
          </cell>
          <cell r="H26" t="str">
            <v>-</v>
          </cell>
          <cell r="I26" t="str">
            <v>-</v>
          </cell>
        </row>
        <row r="27">
          <cell r="A27" t="str">
            <v>00618</v>
          </cell>
          <cell r="B27">
            <v>0</v>
          </cell>
          <cell r="C27" t="str">
            <v xml:space="preserve">         00618 Hunter Water Corporation</v>
          </cell>
          <cell r="D27">
            <v>61142</v>
          </cell>
          <cell r="E27">
            <v>42742</v>
          </cell>
          <cell r="F27">
            <v>53149</v>
          </cell>
          <cell r="G27">
            <v>48433</v>
          </cell>
          <cell r="H27">
            <v>51181</v>
          </cell>
          <cell r="I27">
            <v>74109</v>
          </cell>
        </row>
        <row r="28">
          <cell r="A28" t="str">
            <v>00619</v>
          </cell>
          <cell r="B28">
            <v>0</v>
          </cell>
          <cell r="C28" t="str">
            <v xml:space="preserve">         00619 Endeavour Energy</v>
          </cell>
          <cell r="D28">
            <v>118880</v>
          </cell>
          <cell r="E28">
            <v>139035</v>
          </cell>
          <cell r="F28">
            <v>197542</v>
          </cell>
          <cell r="G28">
            <v>202757</v>
          </cell>
          <cell r="H28">
            <v>269364</v>
          </cell>
          <cell r="I28">
            <v>322057</v>
          </cell>
        </row>
        <row r="29">
          <cell r="A29" t="str">
            <v>00620</v>
          </cell>
          <cell r="B29">
            <v>0</v>
          </cell>
          <cell r="C29" t="str">
            <v xml:space="preserve">         00620 Landcom</v>
          </cell>
          <cell r="D29">
            <v>384</v>
          </cell>
          <cell r="E29">
            <v>1119</v>
          </cell>
          <cell r="F29">
            <v>2487</v>
          </cell>
          <cell r="G29">
            <v>993</v>
          </cell>
          <cell r="H29">
            <v>741</v>
          </cell>
          <cell r="I29">
            <v>1929</v>
          </cell>
        </row>
        <row r="30">
          <cell r="A30" t="str">
            <v>00621</v>
          </cell>
          <cell r="B30">
            <v>0</v>
          </cell>
          <cell r="C30" t="str">
            <v xml:space="preserve">         00621 Macquarie Generation</v>
          </cell>
          <cell r="D30">
            <v>11701</v>
          </cell>
          <cell r="E30">
            <v>13796</v>
          </cell>
          <cell r="F30">
            <v>19527</v>
          </cell>
          <cell r="G30">
            <v>40983</v>
          </cell>
          <cell r="H30">
            <v>33230</v>
          </cell>
          <cell r="I30">
            <v>50417</v>
          </cell>
        </row>
        <row r="31">
          <cell r="A31" t="str">
            <v>00623</v>
          </cell>
          <cell r="B31">
            <v>0</v>
          </cell>
          <cell r="C31" t="str">
            <v xml:space="preserve">         00623 New South Wales Lotteries Corporation</v>
          </cell>
          <cell r="D31">
            <v>8931</v>
          </cell>
          <cell r="E31">
            <v>20084</v>
          </cell>
          <cell r="F31">
            <v>1732</v>
          </cell>
          <cell r="G31">
            <v>2134</v>
          </cell>
          <cell r="H31">
            <v>6248</v>
          </cell>
          <cell r="I31">
            <v>2632</v>
          </cell>
        </row>
        <row r="32">
          <cell r="A32" t="str">
            <v>00625</v>
          </cell>
          <cell r="B32">
            <v>0</v>
          </cell>
          <cell r="C32" t="str">
            <v xml:space="preserve">         00625 Newcastle Port Corporation</v>
          </cell>
          <cell r="D32">
            <v>1184</v>
          </cell>
          <cell r="E32">
            <v>2263</v>
          </cell>
          <cell r="F32">
            <v>1073</v>
          </cell>
          <cell r="G32">
            <v>2222</v>
          </cell>
          <cell r="H32">
            <v>1516</v>
          </cell>
          <cell r="I32">
            <v>2738</v>
          </cell>
        </row>
        <row r="33">
          <cell r="A33" t="str">
            <v>00627</v>
          </cell>
          <cell r="B33">
            <v>0</v>
          </cell>
          <cell r="C33" t="str">
            <v xml:space="preserve">         00627 Essential Energy</v>
          </cell>
          <cell r="D33">
            <v>124217</v>
          </cell>
          <cell r="E33">
            <v>93807</v>
          </cell>
          <cell r="F33">
            <v>282581</v>
          </cell>
          <cell r="G33">
            <v>296264</v>
          </cell>
          <cell r="H33">
            <v>328282</v>
          </cell>
          <cell r="I33">
            <v>402868</v>
          </cell>
        </row>
        <row r="34">
          <cell r="A34" t="str">
            <v>00628</v>
          </cell>
          <cell r="B34">
            <v>0</v>
          </cell>
          <cell r="C34" t="str">
            <v xml:space="preserve">         00628 Pacific Power (dissolved 1/7/03 to RBMC 656)</v>
          </cell>
          <cell r="D34">
            <v>46516</v>
          </cell>
          <cell r="E34">
            <v>14794</v>
          </cell>
          <cell r="F34">
            <v>84363</v>
          </cell>
          <cell r="G34">
            <v>-1087</v>
          </cell>
          <cell r="H34" t="str">
            <v>-</v>
          </cell>
          <cell r="I34" t="str">
            <v>-</v>
          </cell>
        </row>
        <row r="35">
          <cell r="A35" t="str">
            <v>00629</v>
          </cell>
          <cell r="B35">
            <v>0</v>
          </cell>
          <cell r="C35" t="str">
            <v xml:space="preserve">         00629 Parramatta Stadium Trust</v>
          </cell>
          <cell r="D35">
            <v>628</v>
          </cell>
          <cell r="E35">
            <v>221</v>
          </cell>
          <cell r="F35">
            <v>543</v>
          </cell>
          <cell r="G35">
            <v>1417</v>
          </cell>
          <cell r="H35">
            <v>1212</v>
          </cell>
          <cell r="I35">
            <v>1008</v>
          </cell>
        </row>
        <row r="36">
          <cell r="A36" t="str">
            <v>00630</v>
          </cell>
          <cell r="B36">
            <v>0</v>
          </cell>
          <cell r="C36" t="str">
            <v xml:space="preserve">         00630 Port Kembla Port Corporation</v>
          </cell>
          <cell r="D36">
            <v>1897</v>
          </cell>
          <cell r="E36">
            <v>1312</v>
          </cell>
          <cell r="F36">
            <v>919</v>
          </cell>
          <cell r="G36">
            <v>872</v>
          </cell>
          <cell r="H36">
            <v>4873</v>
          </cell>
          <cell r="I36">
            <v>13029</v>
          </cell>
        </row>
        <row r="37">
          <cell r="A37" t="str">
            <v>00632</v>
          </cell>
          <cell r="B37">
            <v>0</v>
          </cell>
          <cell r="C37" t="str">
            <v xml:space="preserve">         00632 Rail Access Corporation --&gt; RIC 654 on 1/1/01</v>
          </cell>
          <cell r="D37">
            <v>206671</v>
          </cell>
          <cell r="E37">
            <v>83235</v>
          </cell>
          <cell r="F37" t="str">
            <v>-</v>
          </cell>
          <cell r="G37" t="str">
            <v>-</v>
          </cell>
          <cell r="H37" t="str">
            <v>-</v>
          </cell>
          <cell r="I37" t="str">
            <v>-</v>
          </cell>
        </row>
        <row r="38">
          <cell r="A38" t="str">
            <v>00633</v>
          </cell>
          <cell r="B38">
            <v>0</v>
          </cell>
          <cell r="C38" t="str">
            <v xml:space="preserve">         00633 Rail Services Australia --&gt; RIC 654 on 1/1/01</v>
          </cell>
          <cell r="D38">
            <v>12910</v>
          </cell>
          <cell r="E38">
            <v>12780</v>
          </cell>
          <cell r="F38" t="str">
            <v>-</v>
          </cell>
          <cell r="G38" t="str">
            <v>-</v>
          </cell>
          <cell r="H38" t="str">
            <v>-</v>
          </cell>
          <cell r="I38" t="str">
            <v>-</v>
          </cell>
        </row>
        <row r="39">
          <cell r="A39" t="str">
            <v>00635</v>
          </cell>
          <cell r="B39">
            <v>0</v>
          </cell>
          <cell r="C39" t="str">
            <v xml:space="preserve">         00635 State Rail Authority -&gt; SRA Residual HldgCorp fr 7/07</v>
          </cell>
          <cell r="D39">
            <v>299009</v>
          </cell>
          <cell r="E39">
            <v>147768</v>
          </cell>
          <cell r="F39">
            <v>315291</v>
          </cell>
          <cell r="G39">
            <v>560812</v>
          </cell>
          <cell r="H39">
            <v>178872</v>
          </cell>
          <cell r="I39">
            <v>1071</v>
          </cell>
        </row>
        <row r="40">
          <cell r="A40" t="str">
            <v>00636</v>
          </cell>
          <cell r="B40">
            <v>0</v>
          </cell>
          <cell r="C40" t="str">
            <v xml:space="preserve">         00636 State Transit Authority of New South Wales</v>
          </cell>
          <cell r="D40">
            <v>119875</v>
          </cell>
          <cell r="E40">
            <v>59506</v>
          </cell>
          <cell r="F40">
            <v>67983</v>
          </cell>
          <cell r="G40">
            <v>44400</v>
          </cell>
          <cell r="H40">
            <v>28880</v>
          </cell>
          <cell r="I40">
            <v>54785</v>
          </cell>
        </row>
        <row r="41">
          <cell r="A41" t="str">
            <v>00637</v>
          </cell>
          <cell r="B41">
            <v>0</v>
          </cell>
          <cell r="C41" t="str">
            <v xml:space="preserve">         00637 Sydney Cricket and Sports Ground Trust</v>
          </cell>
          <cell r="D41">
            <v>9224</v>
          </cell>
          <cell r="E41">
            <v>13751</v>
          </cell>
          <cell r="F41">
            <v>8029</v>
          </cell>
          <cell r="G41">
            <v>4217</v>
          </cell>
          <cell r="H41">
            <v>4836</v>
          </cell>
          <cell r="I41">
            <v>4412</v>
          </cell>
        </row>
        <row r="42">
          <cell r="A42" t="str">
            <v>00639</v>
          </cell>
          <cell r="B42">
            <v>0</v>
          </cell>
          <cell r="C42" t="str">
            <v xml:space="preserve">         00639 Sydney Opera House Trust</v>
          </cell>
          <cell r="D42">
            <v>1244</v>
          </cell>
          <cell r="E42">
            <v>1816</v>
          </cell>
          <cell r="F42">
            <v>2865</v>
          </cell>
          <cell r="G42">
            <v>6808</v>
          </cell>
          <cell r="H42">
            <v>18210</v>
          </cell>
          <cell r="I42">
            <v>16258</v>
          </cell>
        </row>
        <row r="43">
          <cell r="A43" t="str">
            <v>00640</v>
          </cell>
          <cell r="B43">
            <v>0</v>
          </cell>
          <cell r="C43" t="str">
            <v xml:space="preserve">         00640 Sydney Ports Corporation</v>
          </cell>
          <cell r="D43">
            <v>18632</v>
          </cell>
          <cell r="E43">
            <v>46810</v>
          </cell>
          <cell r="F43">
            <v>48995</v>
          </cell>
          <cell r="G43">
            <v>23218</v>
          </cell>
          <cell r="H43">
            <v>12008</v>
          </cell>
          <cell r="I43">
            <v>9637</v>
          </cell>
        </row>
        <row r="44">
          <cell r="A44" t="str">
            <v>00641</v>
          </cell>
          <cell r="C44" t="str">
            <v xml:space="preserve">         00641 Sydney Water Corporation</v>
          </cell>
          <cell r="D44">
            <v>500890</v>
          </cell>
          <cell r="E44">
            <v>443308</v>
          </cell>
          <cell r="F44">
            <v>551015</v>
          </cell>
          <cell r="G44">
            <v>514736</v>
          </cell>
          <cell r="H44">
            <v>489173</v>
          </cell>
          <cell r="I44">
            <v>442098</v>
          </cell>
        </row>
        <row r="45">
          <cell r="A45" t="str">
            <v>00642</v>
          </cell>
          <cell r="C45" t="str">
            <v xml:space="preserve">         00642 Teacher Housing Authority of New South Wales</v>
          </cell>
          <cell r="D45">
            <v>2861</v>
          </cell>
          <cell r="E45">
            <v>1868</v>
          </cell>
          <cell r="F45">
            <v>2541</v>
          </cell>
          <cell r="G45">
            <v>3309</v>
          </cell>
          <cell r="H45">
            <v>3593</v>
          </cell>
          <cell r="I45">
            <v>3097</v>
          </cell>
        </row>
        <row r="46">
          <cell r="A46" t="str">
            <v>00644</v>
          </cell>
          <cell r="C46" t="str">
            <v xml:space="preserve">         00644 TransGrid</v>
          </cell>
          <cell r="D46">
            <v>196568</v>
          </cell>
          <cell r="E46">
            <v>169229</v>
          </cell>
          <cell r="F46">
            <v>249836</v>
          </cell>
          <cell r="G46">
            <v>261244</v>
          </cell>
          <cell r="H46">
            <v>279809</v>
          </cell>
          <cell r="I46">
            <v>129954</v>
          </cell>
        </row>
        <row r="47">
          <cell r="A47" t="str">
            <v>00645</v>
          </cell>
          <cell r="C47" t="str">
            <v xml:space="preserve">         00645 WSN Environmental Solutions</v>
          </cell>
          <cell r="D47">
            <v>7784</v>
          </cell>
          <cell r="E47">
            <v>3683</v>
          </cell>
          <cell r="F47">
            <v>12517</v>
          </cell>
          <cell r="G47">
            <v>25722</v>
          </cell>
          <cell r="H47">
            <v>28367</v>
          </cell>
          <cell r="I47">
            <v>33608</v>
          </cell>
        </row>
        <row r="48">
          <cell r="A48" t="str">
            <v>00646</v>
          </cell>
          <cell r="C48" t="str">
            <v xml:space="preserve">         00646 Illawarra Venues Authority</v>
          </cell>
          <cell r="D48" t="str">
            <v>-</v>
          </cell>
          <cell r="E48">
            <v>1080</v>
          </cell>
          <cell r="F48">
            <v>8793</v>
          </cell>
          <cell r="G48">
            <v>178</v>
          </cell>
          <cell r="H48">
            <v>352</v>
          </cell>
          <cell r="I48">
            <v>488</v>
          </cell>
        </row>
        <row r="49">
          <cell r="A49" t="str">
            <v>00647</v>
          </cell>
          <cell r="C49" t="str">
            <v xml:space="preserve">         00647 Zoological Parks Board of New South Wales</v>
          </cell>
          <cell r="D49">
            <v>12078</v>
          </cell>
          <cell r="E49">
            <v>3607</v>
          </cell>
          <cell r="F49">
            <v>12343</v>
          </cell>
          <cell r="G49">
            <v>21167</v>
          </cell>
          <cell r="H49">
            <v>20728</v>
          </cell>
          <cell r="I49">
            <v>26963</v>
          </cell>
        </row>
        <row r="50">
          <cell r="A50" t="str">
            <v>00648</v>
          </cell>
          <cell r="B50">
            <v>0</v>
          </cell>
          <cell r="C50" t="str">
            <v xml:space="preserve">         00648 Delta Electricity</v>
          </cell>
          <cell r="D50">
            <v>26593</v>
          </cell>
          <cell r="E50">
            <v>32794</v>
          </cell>
          <cell r="F50">
            <v>51283</v>
          </cell>
          <cell r="G50">
            <v>37814</v>
          </cell>
          <cell r="H50">
            <v>24759</v>
          </cell>
          <cell r="I50">
            <v>43661</v>
          </cell>
        </row>
        <row r="51">
          <cell r="A51" t="str">
            <v>00651</v>
          </cell>
          <cell r="B51">
            <v>0</v>
          </cell>
          <cell r="C51" t="str">
            <v xml:space="preserve">         00651 Sydney Catchment Authority</v>
          </cell>
          <cell r="D51">
            <v>37595</v>
          </cell>
          <cell r="E51">
            <v>33326</v>
          </cell>
          <cell r="F51">
            <v>16020</v>
          </cell>
          <cell r="G51">
            <v>12317</v>
          </cell>
          <cell r="H51">
            <v>18726</v>
          </cell>
          <cell r="I51">
            <v>33329</v>
          </cell>
        </row>
        <row r="52">
          <cell r="A52" t="str">
            <v>00652</v>
          </cell>
          <cell r="B52">
            <v>0</v>
          </cell>
          <cell r="C52" t="str">
            <v xml:space="preserve">         00652 Eraring Energy</v>
          </cell>
          <cell r="D52" t="str">
            <v>-</v>
          </cell>
          <cell r="E52">
            <v>46859</v>
          </cell>
          <cell r="F52">
            <v>21371</v>
          </cell>
          <cell r="G52">
            <v>20006</v>
          </cell>
          <cell r="H52">
            <v>40595</v>
          </cell>
          <cell r="I52">
            <v>56525</v>
          </cell>
        </row>
        <row r="53">
          <cell r="A53" t="str">
            <v>00653</v>
          </cell>
          <cell r="B53">
            <v>0</v>
          </cell>
          <cell r="C53" t="str">
            <v xml:space="preserve">         00653 Sydney Harbour Foreshore Authority</v>
          </cell>
          <cell r="D53" t="str">
            <v>-</v>
          </cell>
          <cell r="E53">
            <v>29649</v>
          </cell>
          <cell r="F53">
            <v>62878</v>
          </cell>
          <cell r="G53">
            <v>49807</v>
          </cell>
          <cell r="H53">
            <v>17803</v>
          </cell>
          <cell r="I53">
            <v>26380</v>
          </cell>
        </row>
        <row r="54">
          <cell r="A54" t="str">
            <v>00654</v>
          </cell>
          <cell r="B54">
            <v>0</v>
          </cell>
          <cell r="C54" t="str">
            <v xml:space="preserve">         00654 Country Rail Infrastructure Authority</v>
          </cell>
          <cell r="D54" t="str">
            <v>-</v>
          </cell>
          <cell r="E54">
            <v>138475</v>
          </cell>
          <cell r="F54">
            <v>184195</v>
          </cell>
          <cell r="G54">
            <v>459390</v>
          </cell>
          <cell r="H54">
            <v>259775</v>
          </cell>
          <cell r="I54">
            <v>17010</v>
          </cell>
        </row>
        <row r="55">
          <cell r="A55" t="str">
            <v>00656</v>
          </cell>
          <cell r="B55">
            <v>0</v>
          </cell>
          <cell r="C55" t="str">
            <v xml:space="preserve">         00656 Residual Business Management Corporation</v>
          </cell>
          <cell r="D55" t="str">
            <v>-</v>
          </cell>
          <cell r="E55" t="str">
            <v>-</v>
          </cell>
          <cell r="F55" t="str">
            <v>-</v>
          </cell>
          <cell r="G55" t="str">
            <v>-</v>
          </cell>
          <cell r="H55">
            <v>19593</v>
          </cell>
          <cell r="I55">
            <v>27</v>
          </cell>
        </row>
        <row r="56">
          <cell r="A56" t="str">
            <v>00657</v>
          </cell>
          <cell r="B56">
            <v>0</v>
          </cell>
          <cell r="C56" t="str">
            <v xml:space="preserve">         00657 Rail Corporation New South Wales</v>
          </cell>
          <cell r="D56" t="str">
            <v>-</v>
          </cell>
          <cell r="E56" t="str">
            <v>-</v>
          </cell>
          <cell r="F56" t="str">
            <v>-</v>
          </cell>
          <cell r="G56" t="str">
            <v>-</v>
          </cell>
          <cell r="H56">
            <v>223696</v>
          </cell>
          <cell r="I56">
            <v>542909</v>
          </cell>
        </row>
        <row r="57">
          <cell r="A57">
            <v>0</v>
          </cell>
          <cell r="B57">
            <v>0</v>
          </cell>
          <cell r="G57">
            <v>0</v>
          </cell>
        </row>
        <row r="58">
          <cell r="A58">
            <v>0</v>
          </cell>
          <cell r="B58">
            <v>0</v>
          </cell>
        </row>
        <row r="59">
          <cell r="A59">
            <v>0</v>
          </cell>
          <cell r="B59">
            <v>0</v>
          </cell>
        </row>
        <row r="60">
          <cell r="A60">
            <v>0</v>
          </cell>
          <cell r="B60">
            <v>0</v>
          </cell>
          <cell r="H60">
            <v>0</v>
          </cell>
          <cell r="I60">
            <v>0</v>
          </cell>
        </row>
        <row r="61">
          <cell r="A61">
            <v>0</v>
          </cell>
          <cell r="B61" t="str">
            <v>Run Date:  20.05.2015                                                                    NSW Treasury                                                                           Page:       2</v>
          </cell>
          <cell r="C61">
            <v>0</v>
          </cell>
          <cell r="D61">
            <v>0</v>
          </cell>
          <cell r="E61">
            <v>0</v>
          </cell>
          <cell r="F61">
            <v>0</v>
          </cell>
          <cell r="G61">
            <v>0</v>
          </cell>
          <cell r="H61">
            <v>0</v>
          </cell>
          <cell r="I61">
            <v>0</v>
          </cell>
        </row>
        <row r="62">
          <cell r="A62">
            <v>0</v>
          </cell>
          <cell r="B62" t="str">
            <v>Run Time:  12:56:53                                                                                                                                                             ABAP: ZFTRR820</v>
          </cell>
          <cell r="C62">
            <v>0</v>
          </cell>
          <cell r="D62">
            <v>0</v>
          </cell>
          <cell r="E62">
            <v>0</v>
          </cell>
          <cell r="F62">
            <v>0</v>
          </cell>
          <cell r="G62">
            <v>0</v>
          </cell>
          <cell r="H62">
            <v>0</v>
          </cell>
          <cell r="I62">
            <v>0</v>
          </cell>
        </row>
        <row r="63">
          <cell r="A63">
            <v>0</v>
          </cell>
          <cell r="B63" t="str">
            <v>Client  :  666                    &lt;Public Trading Enterprise&gt; - Forward Accrual Estimates Summary Report - 1999-00 - Treasury View (Unescalated) &lt;Eliminated&gt;                   USER: MORDVINT</v>
          </cell>
          <cell r="C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H65">
            <v>0</v>
          </cell>
          <cell r="I65">
            <v>0</v>
          </cell>
        </row>
        <row r="66">
          <cell r="A66">
            <v>0</v>
          </cell>
          <cell r="B66">
            <v>0</v>
          </cell>
          <cell r="C66">
            <v>0</v>
          </cell>
          <cell r="D66" t="str">
            <v xml:space="preserve">    1999-00</v>
          </cell>
          <cell r="E66" t="str">
            <v xml:space="preserve">    2000-01</v>
          </cell>
          <cell r="F66" t="str">
            <v xml:space="preserve">    2001-02</v>
          </cell>
          <cell r="G66" t="str">
            <v xml:space="preserve">    2002-03</v>
          </cell>
          <cell r="H66" t="str">
            <v xml:space="preserve">    2003-04</v>
          </cell>
          <cell r="I66" t="str">
            <v xml:space="preserve">    2004-05</v>
          </cell>
        </row>
        <row r="67">
          <cell r="A67">
            <v>0</v>
          </cell>
          <cell r="B67">
            <v>0</v>
          </cell>
          <cell r="C67" t="str">
            <v>Agency</v>
          </cell>
          <cell r="D67">
            <v>0</v>
          </cell>
          <cell r="E67">
            <v>0</v>
          </cell>
          <cell r="F67">
            <v>0</v>
          </cell>
          <cell r="G67">
            <v>0</v>
          </cell>
          <cell r="H67">
            <v>0</v>
          </cell>
          <cell r="I67">
            <v>0</v>
          </cell>
        </row>
        <row r="68">
          <cell r="A68">
            <v>0</v>
          </cell>
          <cell r="B68">
            <v>0</v>
          </cell>
          <cell r="C68">
            <v>0</v>
          </cell>
          <cell r="D68" t="str">
            <v xml:space="preserve">    Actual</v>
          </cell>
          <cell r="E68" t="str">
            <v xml:space="preserve">    Actual</v>
          </cell>
          <cell r="F68" t="str">
            <v xml:space="preserve">    Actual</v>
          </cell>
          <cell r="G68" t="str">
            <v xml:space="preserve">    Actual</v>
          </cell>
          <cell r="H68" t="str">
            <v xml:space="preserve">    Actual</v>
          </cell>
          <cell r="I68" t="str">
            <v xml:space="preserve">    Actual</v>
          </cell>
        </row>
        <row r="69">
          <cell r="A69">
            <v>0</v>
          </cell>
          <cell r="B69">
            <v>0</v>
          </cell>
        </row>
        <row r="70">
          <cell r="A70" t="str">
            <v>00658</v>
          </cell>
          <cell r="B70">
            <v>0</v>
          </cell>
          <cell r="C70" t="str">
            <v xml:space="preserve">         00658 Transport Construction Authority</v>
          </cell>
          <cell r="D70" t="str">
            <v>-</v>
          </cell>
          <cell r="E70" t="str">
            <v>-</v>
          </cell>
          <cell r="F70" t="str">
            <v>-</v>
          </cell>
          <cell r="G70" t="str">
            <v>-</v>
          </cell>
          <cell r="H70">
            <v>253103</v>
          </cell>
          <cell r="I70">
            <v>356145</v>
          </cell>
        </row>
        <row r="71">
          <cell r="A71" t="str">
            <v>00659</v>
          </cell>
          <cell r="B71">
            <v>0</v>
          </cell>
          <cell r="C71" t="str">
            <v xml:space="preserve">         00659 Water NSW</v>
          </cell>
          <cell r="D71" t="str">
            <v>-</v>
          </cell>
          <cell r="E71" t="str">
            <v>-</v>
          </cell>
          <cell r="F71" t="str">
            <v>-</v>
          </cell>
          <cell r="G71" t="str">
            <v>-</v>
          </cell>
          <cell r="H71" t="str">
            <v>-</v>
          </cell>
          <cell r="I71">
            <v>10332</v>
          </cell>
        </row>
        <row r="72">
          <cell r="A72" t="str">
            <v>00660</v>
          </cell>
          <cell r="B72">
            <v>0</v>
          </cell>
          <cell r="C72" t="str">
            <v xml:space="preserve">         00660 Sydney Ferries</v>
          </cell>
          <cell r="D72" t="str">
            <v>-</v>
          </cell>
          <cell r="E72" t="str">
            <v>-</v>
          </cell>
          <cell r="F72" t="str">
            <v>-</v>
          </cell>
          <cell r="G72" t="str">
            <v>-</v>
          </cell>
          <cell r="H72" t="str">
            <v>-</v>
          </cell>
          <cell r="I72">
            <v>1148</v>
          </cell>
        </row>
      </sheetData>
      <sheetData sheetId="10">
        <row r="11">
          <cell r="A11" t="str">
            <v>00010</v>
          </cell>
          <cell r="B11" t="str">
            <v>00010 The Legislature</v>
          </cell>
          <cell r="C11" t="str">
            <v xml:space="preserve">         00010 The Legislature</v>
          </cell>
          <cell r="D11">
            <v>6223</v>
          </cell>
          <cell r="E11">
            <v>5677</v>
          </cell>
          <cell r="F11">
            <v>11507</v>
          </cell>
          <cell r="G11">
            <v>8965</v>
          </cell>
          <cell r="H11">
            <v>5990</v>
          </cell>
          <cell r="I11">
            <v>9554</v>
          </cell>
        </row>
        <row r="12">
          <cell r="A12" t="str">
            <v>00020</v>
          </cell>
          <cell r="B12" t="str">
            <v>00020 Department of Premier and Cabinet - Premier and Cabine</v>
          </cell>
          <cell r="C12" t="str">
            <v xml:space="preserve">         00020 Department of Premier and Cabinet - Premier and Cabine</v>
          </cell>
          <cell r="D12">
            <v>1416</v>
          </cell>
          <cell r="E12" t="str">
            <v>-</v>
          </cell>
          <cell r="F12" t="str">
            <v>-</v>
          </cell>
          <cell r="G12" t="str">
            <v>-</v>
          </cell>
          <cell r="H12" t="str">
            <v>-</v>
          </cell>
          <cell r="I12" t="str">
            <v>-</v>
          </cell>
        </row>
        <row r="13">
          <cell r="A13" t="str">
            <v>00024</v>
          </cell>
          <cell r="B13" t="str">
            <v>00024 Parliamentary Counsel's Office</v>
          </cell>
          <cell r="C13" t="str">
            <v xml:space="preserve">         00024 Parliamentary Counsel's Office</v>
          </cell>
          <cell r="D13" t="str">
            <v>-</v>
          </cell>
          <cell r="E13" t="str">
            <v>-</v>
          </cell>
          <cell r="F13" t="str">
            <v>-</v>
          </cell>
          <cell r="G13" t="str">
            <v>-</v>
          </cell>
          <cell r="H13" t="str">
            <v>-</v>
          </cell>
          <cell r="I13">
            <v>194</v>
          </cell>
        </row>
        <row r="14">
          <cell r="A14" t="str">
            <v>00026</v>
          </cell>
          <cell r="B14" t="str">
            <v>00026 Department of Premier and Cabinet</v>
          </cell>
          <cell r="C14" t="str">
            <v xml:space="preserve">         00026 Department of Premier and Cabinet</v>
          </cell>
          <cell r="D14" t="str">
            <v>-</v>
          </cell>
          <cell r="E14">
            <v>6134</v>
          </cell>
          <cell r="F14">
            <v>72155</v>
          </cell>
          <cell r="G14">
            <v>72759</v>
          </cell>
          <cell r="H14">
            <v>68454</v>
          </cell>
          <cell r="I14">
            <v>38466</v>
          </cell>
        </row>
        <row r="15">
          <cell r="A15" t="str">
            <v>00028</v>
          </cell>
          <cell r="B15" t="str">
            <v>00028 Service NSW</v>
          </cell>
          <cell r="C15" t="str">
            <v xml:space="preserve">         00028 Service NSW</v>
          </cell>
          <cell r="D15" t="str">
            <v>-</v>
          </cell>
          <cell r="E15" t="str">
            <v>-</v>
          </cell>
          <cell r="F15" t="str">
            <v>-</v>
          </cell>
          <cell r="G15" t="str">
            <v>-</v>
          </cell>
          <cell r="H15">
            <v>5723</v>
          </cell>
          <cell r="I15">
            <v>32370</v>
          </cell>
        </row>
        <row r="16">
          <cell r="A16" t="str">
            <v>00035</v>
          </cell>
          <cell r="B16" t="str">
            <v>00035 Independent Pricing and Regulatory Tribunal</v>
          </cell>
          <cell r="C16" t="str">
            <v xml:space="preserve">         00035 Independent Pricing and Regulatory Tribunal</v>
          </cell>
          <cell r="D16">
            <v>427</v>
          </cell>
          <cell r="E16">
            <v>180</v>
          </cell>
          <cell r="F16">
            <v>602</v>
          </cell>
          <cell r="G16">
            <v>328</v>
          </cell>
          <cell r="H16">
            <v>294</v>
          </cell>
          <cell r="I16">
            <v>195</v>
          </cell>
        </row>
        <row r="17">
          <cell r="A17" t="str">
            <v>00045</v>
          </cell>
          <cell r="B17" t="str">
            <v>00045 Independent Commission Against Corruption</v>
          </cell>
          <cell r="C17" t="str">
            <v xml:space="preserve">         00045 Independent Commission Against Corruption</v>
          </cell>
          <cell r="D17">
            <v>1437</v>
          </cell>
          <cell r="E17">
            <v>479</v>
          </cell>
          <cell r="F17">
            <v>236</v>
          </cell>
          <cell r="G17">
            <v>1550</v>
          </cell>
          <cell r="H17">
            <v>1352</v>
          </cell>
          <cell r="I17">
            <v>1757</v>
          </cell>
        </row>
        <row r="18">
          <cell r="A18" t="str">
            <v>00050</v>
          </cell>
          <cell r="B18" t="str">
            <v>00050 Ombudsman's Office</v>
          </cell>
          <cell r="C18" t="str">
            <v xml:space="preserve">         00050 Ombudsman's Office</v>
          </cell>
          <cell r="D18">
            <v>548</v>
          </cell>
          <cell r="E18">
            <v>749</v>
          </cell>
          <cell r="F18">
            <v>378</v>
          </cell>
          <cell r="G18">
            <v>691</v>
          </cell>
          <cell r="H18">
            <v>700</v>
          </cell>
          <cell r="I18">
            <v>1324</v>
          </cell>
        </row>
        <row r="19">
          <cell r="A19" t="str">
            <v>00052</v>
          </cell>
          <cell r="B19" t="str">
            <v>00052 Public Service Commission</v>
          </cell>
          <cell r="C19" t="str">
            <v xml:space="preserve">         00052 Public Service Commission</v>
          </cell>
          <cell r="D19" t="str">
            <v>-</v>
          </cell>
          <cell r="E19" t="str">
            <v>-</v>
          </cell>
          <cell r="F19" t="str">
            <v>-</v>
          </cell>
          <cell r="G19">
            <v>1866</v>
          </cell>
          <cell r="H19">
            <v>2205</v>
          </cell>
          <cell r="I19">
            <v>966</v>
          </cell>
        </row>
        <row r="20">
          <cell r="A20" t="str">
            <v>00055</v>
          </cell>
          <cell r="B20" t="str">
            <v>00055 Multicultural NSW</v>
          </cell>
          <cell r="C20" t="str">
            <v xml:space="preserve">         00055 Multicultural NSW</v>
          </cell>
          <cell r="D20">
            <v>90</v>
          </cell>
          <cell r="E20">
            <v>122</v>
          </cell>
          <cell r="F20">
            <v>76</v>
          </cell>
          <cell r="G20">
            <v>91</v>
          </cell>
          <cell r="H20">
            <v>76</v>
          </cell>
          <cell r="I20">
            <v>66</v>
          </cell>
        </row>
        <row r="21">
          <cell r="A21" t="str">
            <v>00060</v>
          </cell>
          <cell r="B21" t="str">
            <v>00060 New South Wales Electoral Commission</v>
          </cell>
          <cell r="C21" t="str">
            <v xml:space="preserve">         00060 New South Wales Electoral Commission</v>
          </cell>
          <cell r="D21">
            <v>3142</v>
          </cell>
          <cell r="E21">
            <v>10586</v>
          </cell>
          <cell r="F21">
            <v>10775</v>
          </cell>
          <cell r="G21">
            <v>1708</v>
          </cell>
          <cell r="H21">
            <v>1481</v>
          </cell>
          <cell r="I21">
            <v>5644</v>
          </cell>
        </row>
        <row r="22">
          <cell r="A22" t="str">
            <v>00065</v>
          </cell>
          <cell r="B22" t="str">
            <v>00065 New South Wales Crime Commission</v>
          </cell>
          <cell r="C22" t="str">
            <v xml:space="preserve">         00065 New South Wales Crime Commission</v>
          </cell>
          <cell r="D22">
            <v>1107</v>
          </cell>
          <cell r="E22">
            <v>1565</v>
          </cell>
          <cell r="F22">
            <v>1550</v>
          </cell>
          <cell r="G22">
            <v>1250</v>
          </cell>
          <cell r="H22">
            <v>630</v>
          </cell>
          <cell r="I22">
            <v>4299</v>
          </cell>
        </row>
        <row r="23">
          <cell r="A23" t="str">
            <v>00066</v>
          </cell>
          <cell r="B23" t="str">
            <v>00066 Office of Transport Safety Investigations</v>
          </cell>
          <cell r="C23" t="str">
            <v xml:space="preserve">         00066 Office of Transport Safety Investigations</v>
          </cell>
          <cell r="D23" t="str">
            <v>-</v>
          </cell>
          <cell r="E23">
            <v>19</v>
          </cell>
          <cell r="F23">
            <v>18</v>
          </cell>
          <cell r="G23">
            <v>1</v>
          </cell>
          <cell r="H23">
            <v>9</v>
          </cell>
          <cell r="I23">
            <v>15</v>
          </cell>
        </row>
        <row r="24">
          <cell r="A24" t="str">
            <v>00067</v>
          </cell>
          <cell r="B24" t="str">
            <v>00067 Independent Transport Safety Regulator</v>
          </cell>
          <cell r="C24" t="str">
            <v xml:space="preserve">         00067 Independent Transport Safety Regulator</v>
          </cell>
          <cell r="D24">
            <v>172</v>
          </cell>
          <cell r="E24">
            <v>58</v>
          </cell>
          <cell r="F24">
            <v>73</v>
          </cell>
          <cell r="G24">
            <v>56</v>
          </cell>
          <cell r="H24">
            <v>43</v>
          </cell>
          <cell r="I24">
            <v>110</v>
          </cell>
        </row>
        <row r="25">
          <cell r="A25" t="str">
            <v>00068</v>
          </cell>
          <cell r="B25" t="str">
            <v>00068 Transport for NSW</v>
          </cell>
          <cell r="C25" t="str">
            <v xml:space="preserve">         00068 Transport for NSW</v>
          </cell>
          <cell r="D25">
            <v>176064</v>
          </cell>
          <cell r="E25">
            <v>234910</v>
          </cell>
          <cell r="F25">
            <v>346818</v>
          </cell>
          <cell r="G25">
            <v>415106</v>
          </cell>
          <cell r="H25">
            <v>1495476</v>
          </cell>
          <cell r="I25">
            <v>2545263</v>
          </cell>
        </row>
        <row r="26">
          <cell r="A26" t="str">
            <v>00080</v>
          </cell>
          <cell r="B26" t="str">
            <v>00080 Communities NSW - Arts, Sport and Recreation Division</v>
          </cell>
          <cell r="C26" t="str">
            <v xml:space="preserve">         00080 Communities NSW - Arts, Sport and Recreation Division</v>
          </cell>
          <cell r="D26">
            <v>16513</v>
          </cell>
          <cell r="E26" t="str">
            <v>-</v>
          </cell>
          <cell r="F26" t="str">
            <v>-</v>
          </cell>
          <cell r="G26" t="str">
            <v>-</v>
          </cell>
          <cell r="H26" t="str">
            <v>-</v>
          </cell>
          <cell r="I26" t="str">
            <v>-</v>
          </cell>
        </row>
        <row r="27">
          <cell r="A27" t="str">
            <v>00086</v>
          </cell>
          <cell r="B27" t="str">
            <v>00086 Communities NSW</v>
          </cell>
          <cell r="C27" t="str">
            <v xml:space="preserve">         00086 Communities NSW</v>
          </cell>
          <cell r="D27" t="str">
            <v>-</v>
          </cell>
          <cell r="E27">
            <v>13785</v>
          </cell>
          <cell r="F27" t="str">
            <v>-</v>
          </cell>
          <cell r="G27" t="str">
            <v>-</v>
          </cell>
          <cell r="H27" t="str">
            <v>-</v>
          </cell>
          <cell r="I27" t="str">
            <v>-</v>
          </cell>
        </row>
        <row r="28">
          <cell r="A28" t="str">
            <v>00090</v>
          </cell>
          <cell r="B28" t="str">
            <v>00090 Ministry of Health</v>
          </cell>
          <cell r="C28" t="str">
            <v xml:space="preserve">         00090 Ministry of Health</v>
          </cell>
          <cell r="D28">
            <v>695735</v>
          </cell>
          <cell r="E28">
            <v>676573</v>
          </cell>
          <cell r="F28">
            <v>815977</v>
          </cell>
          <cell r="G28">
            <v>753575</v>
          </cell>
          <cell r="H28">
            <v>1599090</v>
          </cell>
          <cell r="I28">
            <v>1182045</v>
          </cell>
        </row>
        <row r="29">
          <cell r="A29" t="str">
            <v>00092</v>
          </cell>
          <cell r="B29" t="str">
            <v>00092 Mental Health Commission of New South Wales</v>
          </cell>
          <cell r="C29" t="str">
            <v xml:space="preserve">         00092 Mental Health Commission of New South Wales</v>
          </cell>
          <cell r="D29" t="str">
            <v>-</v>
          </cell>
          <cell r="E29" t="str">
            <v>-</v>
          </cell>
          <cell r="F29" t="str">
            <v>-</v>
          </cell>
          <cell r="G29" t="str">
            <v>-</v>
          </cell>
          <cell r="H29">
            <v>430</v>
          </cell>
          <cell r="I29">
            <v>313</v>
          </cell>
        </row>
        <row r="30">
          <cell r="A30" t="str">
            <v>00095</v>
          </cell>
          <cell r="B30" t="str">
            <v>00095 Health Care Complaints Commission</v>
          </cell>
          <cell r="C30" t="str">
            <v xml:space="preserve">         00095 Health Care Complaints Commission</v>
          </cell>
          <cell r="D30">
            <v>474</v>
          </cell>
          <cell r="E30">
            <v>87</v>
          </cell>
          <cell r="F30">
            <v>24</v>
          </cell>
          <cell r="G30">
            <v>259</v>
          </cell>
          <cell r="H30">
            <v>430</v>
          </cell>
          <cell r="I30">
            <v>276</v>
          </cell>
        </row>
        <row r="31">
          <cell r="A31" t="str">
            <v>00100</v>
          </cell>
          <cell r="B31" t="str">
            <v>00100 The Treasury</v>
          </cell>
          <cell r="C31" t="str">
            <v xml:space="preserve">         00100 The Treasury</v>
          </cell>
          <cell r="D31">
            <v>9468</v>
          </cell>
          <cell r="E31">
            <v>9934</v>
          </cell>
          <cell r="F31">
            <v>439</v>
          </cell>
          <cell r="G31">
            <v>1406</v>
          </cell>
          <cell r="H31">
            <v>383</v>
          </cell>
          <cell r="I31">
            <v>9534</v>
          </cell>
        </row>
        <row r="32">
          <cell r="A32" t="str">
            <v>00105</v>
          </cell>
          <cell r="B32" t="str">
            <v>00105 Crown Finance Entity</v>
          </cell>
          <cell r="C32" t="str">
            <v xml:space="preserve">         00105 Crown Finance Entity</v>
          </cell>
          <cell r="D32">
            <v>124</v>
          </cell>
          <cell r="E32">
            <v>46</v>
          </cell>
          <cell r="F32" t="str">
            <v>-</v>
          </cell>
          <cell r="G32" t="str">
            <v>-</v>
          </cell>
          <cell r="H32">
            <v>20</v>
          </cell>
          <cell r="I32" t="str">
            <v>-</v>
          </cell>
        </row>
        <row r="33">
          <cell r="A33" t="str">
            <v>00115</v>
          </cell>
          <cell r="B33" t="str">
            <v>00115 New South Wales Rural Assistance Authority</v>
          </cell>
          <cell r="C33" t="str">
            <v xml:space="preserve">         00115 New South Wales Rural Assistance Authority</v>
          </cell>
          <cell r="D33">
            <v>28</v>
          </cell>
          <cell r="E33" t="str">
            <v>-</v>
          </cell>
          <cell r="F33" t="str">
            <v>-</v>
          </cell>
          <cell r="G33" t="str">
            <v>-</v>
          </cell>
          <cell r="H33">
            <v>14</v>
          </cell>
          <cell r="I33">
            <v>23</v>
          </cell>
        </row>
        <row r="34">
          <cell r="A34" t="str">
            <v>00130</v>
          </cell>
          <cell r="B34" t="str">
            <v>00130 Department of Industry and Investment - State and Regi</v>
          </cell>
          <cell r="C34" t="str">
            <v xml:space="preserve">         00130 Department of Industry and Investment - State and Regi</v>
          </cell>
          <cell r="D34">
            <v>1122</v>
          </cell>
          <cell r="E34" t="str">
            <v>-</v>
          </cell>
          <cell r="F34" t="str">
            <v>-</v>
          </cell>
          <cell r="G34" t="str">
            <v>-</v>
          </cell>
          <cell r="H34" t="str">
            <v>-</v>
          </cell>
          <cell r="I34" t="str">
            <v>-</v>
          </cell>
        </row>
        <row r="35">
          <cell r="A35" t="str">
            <v>00180</v>
          </cell>
          <cell r="B35" t="str">
            <v>00180 Department of Justice and Attorney General - Attorney</v>
          </cell>
          <cell r="C35" t="str">
            <v xml:space="preserve">         00180 Department of Justice and Attorney General - Attorney</v>
          </cell>
          <cell r="D35">
            <v>49230</v>
          </cell>
          <cell r="E35" t="str">
            <v>-</v>
          </cell>
          <cell r="F35" t="str">
            <v>-</v>
          </cell>
          <cell r="G35" t="str">
            <v>-</v>
          </cell>
          <cell r="H35" t="str">
            <v>-</v>
          </cell>
          <cell r="I35" t="str">
            <v>-</v>
          </cell>
        </row>
        <row r="36">
          <cell r="A36" t="str">
            <v>00185</v>
          </cell>
          <cell r="B36" t="str">
            <v>00185 Information and Privacy Commission</v>
          </cell>
          <cell r="C36" t="str">
            <v xml:space="preserve">         00185 Information and Privacy Commission</v>
          </cell>
          <cell r="D36" t="str">
            <v>-</v>
          </cell>
          <cell r="E36">
            <v>742</v>
          </cell>
          <cell r="F36">
            <v>271</v>
          </cell>
          <cell r="G36">
            <v>230</v>
          </cell>
          <cell r="H36">
            <v>167</v>
          </cell>
          <cell r="I36">
            <v>123</v>
          </cell>
        </row>
        <row r="37">
          <cell r="A37" t="str">
            <v>00186</v>
          </cell>
          <cell r="B37" t="str">
            <v>00186 Department of Justice</v>
          </cell>
          <cell r="C37" t="str">
            <v xml:space="preserve">         00186 Department of Justice</v>
          </cell>
          <cell r="D37" t="str">
            <v>-</v>
          </cell>
          <cell r="E37">
            <v>174794</v>
          </cell>
          <cell r="F37">
            <v>180207</v>
          </cell>
          <cell r="G37">
            <v>188304</v>
          </cell>
          <cell r="H37">
            <v>173464</v>
          </cell>
          <cell r="I37">
            <v>136337</v>
          </cell>
        </row>
        <row r="38">
          <cell r="A38" t="str">
            <v>00187</v>
          </cell>
          <cell r="B38" t="str">
            <v>00187 Crown Solicitor's Office</v>
          </cell>
          <cell r="C38" t="str">
            <v xml:space="preserve">         00187 Crown Solicitor's Office</v>
          </cell>
          <cell r="D38" t="str">
            <v>-</v>
          </cell>
          <cell r="E38" t="str">
            <v>-</v>
          </cell>
          <cell r="F38" t="str">
            <v>-</v>
          </cell>
          <cell r="G38" t="str">
            <v>-</v>
          </cell>
          <cell r="H38" t="str">
            <v>-</v>
          </cell>
          <cell r="I38">
            <v>18</v>
          </cell>
        </row>
        <row r="39">
          <cell r="A39" t="str">
            <v>00195</v>
          </cell>
          <cell r="B39" t="str">
            <v>00195 Office of the Director of Public Prosecutions</v>
          </cell>
          <cell r="C39" t="str">
            <v xml:space="preserve">         00195 Office of the Director of Public Prosecutions</v>
          </cell>
          <cell r="D39">
            <v>8033</v>
          </cell>
          <cell r="E39">
            <v>7031</v>
          </cell>
          <cell r="F39">
            <v>1543</v>
          </cell>
          <cell r="G39">
            <v>1801</v>
          </cell>
          <cell r="H39">
            <v>1368</v>
          </cell>
          <cell r="I39">
            <v>2751</v>
          </cell>
        </row>
        <row r="40">
          <cell r="A40" t="str">
            <v>00205</v>
          </cell>
          <cell r="B40" t="str">
            <v>00205 Judicial Commission of New South Wales</v>
          </cell>
          <cell r="C40" t="str">
            <v xml:space="preserve">         00205 Judicial Commission of New South Wales</v>
          </cell>
          <cell r="D40">
            <v>94</v>
          </cell>
          <cell r="E40">
            <v>54</v>
          </cell>
          <cell r="F40">
            <v>125</v>
          </cell>
          <cell r="G40">
            <v>91</v>
          </cell>
          <cell r="H40">
            <v>110</v>
          </cell>
          <cell r="I40">
            <v>45</v>
          </cell>
        </row>
        <row r="41">
          <cell r="A41" t="str">
            <v>00210</v>
          </cell>
          <cell r="B41" t="str">
            <v>00210 Legal Aid Commission of New South Wales</v>
          </cell>
          <cell r="C41" t="str">
            <v xml:space="preserve">         00210 Legal Aid Commission of New South Wales</v>
          </cell>
          <cell r="D41">
            <v>4355</v>
          </cell>
          <cell r="E41">
            <v>3152</v>
          </cell>
          <cell r="F41">
            <v>4328</v>
          </cell>
          <cell r="G41">
            <v>4833</v>
          </cell>
          <cell r="H41">
            <v>4351</v>
          </cell>
          <cell r="I41">
            <v>5799</v>
          </cell>
        </row>
        <row r="42">
          <cell r="A42" t="str">
            <v>00235</v>
          </cell>
          <cell r="B42" t="str">
            <v>00235 Department of Finance, Services and Innovation</v>
          </cell>
          <cell r="C42" t="str">
            <v xml:space="preserve">         00235 Department of Finance, Services and Innovation</v>
          </cell>
          <cell r="D42">
            <v>373367</v>
          </cell>
          <cell r="E42">
            <v>314938</v>
          </cell>
          <cell r="F42">
            <v>330633</v>
          </cell>
          <cell r="G42">
            <v>338021</v>
          </cell>
          <cell r="H42">
            <v>295303</v>
          </cell>
          <cell r="I42">
            <v>305782</v>
          </cell>
        </row>
        <row r="43">
          <cell r="A43" t="str">
            <v>00240</v>
          </cell>
          <cell r="B43" t="str">
            <v>00240 Police Integrity Commission</v>
          </cell>
          <cell r="C43" t="str">
            <v xml:space="preserve">         00240 Police Integrity Commission</v>
          </cell>
          <cell r="D43">
            <v>743</v>
          </cell>
          <cell r="E43">
            <v>1087</v>
          </cell>
          <cell r="F43">
            <v>1176</v>
          </cell>
          <cell r="G43">
            <v>1305</v>
          </cell>
          <cell r="H43">
            <v>1011</v>
          </cell>
          <cell r="I43">
            <v>909</v>
          </cell>
        </row>
        <row r="44">
          <cell r="A44" t="str">
            <v>00250</v>
          </cell>
          <cell r="B44" t="str">
            <v>00250 NSW Police Force</v>
          </cell>
          <cell r="C44" t="str">
            <v xml:space="preserve">         00250 NSW Police Force</v>
          </cell>
          <cell r="D44">
            <v>127065</v>
          </cell>
          <cell r="E44">
            <v>145916</v>
          </cell>
          <cell r="F44">
            <v>154191</v>
          </cell>
          <cell r="G44">
            <v>138113</v>
          </cell>
          <cell r="H44">
            <v>145416</v>
          </cell>
          <cell r="I44">
            <v>136466</v>
          </cell>
        </row>
        <row r="45">
          <cell r="A45" t="str">
            <v>00255</v>
          </cell>
          <cell r="B45" t="str">
            <v>00255 Department of Premier and Cabinet - Police Ministry Di</v>
          </cell>
          <cell r="C45" t="str">
            <v xml:space="preserve">         00255 Department of Premier and Cabinet - Police Ministry Di</v>
          </cell>
          <cell r="D45">
            <v>70</v>
          </cell>
          <cell r="E45" t="str">
            <v>-</v>
          </cell>
          <cell r="F45" t="str">
            <v>-</v>
          </cell>
          <cell r="G45" t="str">
            <v>-</v>
          </cell>
          <cell r="H45" t="str">
            <v>-</v>
          </cell>
          <cell r="I45" t="str">
            <v>-</v>
          </cell>
        </row>
        <row r="46">
          <cell r="A46" t="str">
            <v>00260</v>
          </cell>
          <cell r="B46" t="str">
            <v>00260 Office of the NSW State Emergency Service</v>
          </cell>
          <cell r="C46" t="str">
            <v xml:space="preserve">         00260 Office of the NSW State Emergency Service</v>
          </cell>
          <cell r="D46">
            <v>5409</v>
          </cell>
          <cell r="E46">
            <v>4450</v>
          </cell>
          <cell r="F46">
            <v>6232</v>
          </cell>
          <cell r="G46">
            <v>2586</v>
          </cell>
          <cell r="H46">
            <v>6665</v>
          </cell>
          <cell r="I46">
            <v>6607</v>
          </cell>
        </row>
        <row r="47">
          <cell r="A47" t="str">
            <v>00265</v>
          </cell>
          <cell r="B47" t="str">
            <v>00265 Ministry for Police and Emergency Services</v>
          </cell>
          <cell r="C47" t="str">
            <v xml:space="preserve">         00265 Ministry for Police and Emergency Services</v>
          </cell>
          <cell r="D47" t="str">
            <v>-</v>
          </cell>
          <cell r="E47" t="str">
            <v>-</v>
          </cell>
          <cell r="F47">
            <v>96</v>
          </cell>
          <cell r="G47">
            <v>61</v>
          </cell>
          <cell r="H47">
            <v>58</v>
          </cell>
          <cell r="I47">
            <v>100</v>
          </cell>
        </row>
        <row r="48">
          <cell r="A48" t="str">
            <v>00270</v>
          </cell>
          <cell r="B48" t="str">
            <v>00270 Department of Justice and Attorney General - Correctiv</v>
          </cell>
          <cell r="C48" t="str">
            <v xml:space="preserve">         00270 Department of Justice and Attorney General - Correctiv</v>
          </cell>
          <cell r="D48">
            <v>156791</v>
          </cell>
          <cell r="E48" t="str">
            <v>-</v>
          </cell>
          <cell r="F48" t="str">
            <v>-</v>
          </cell>
          <cell r="G48" t="str">
            <v>-</v>
          </cell>
          <cell r="H48" t="str">
            <v>-</v>
          </cell>
          <cell r="I48" t="str">
            <v>-</v>
          </cell>
        </row>
        <row r="49">
          <cell r="A49" t="str">
            <v>00275</v>
          </cell>
          <cell r="B49" t="str">
            <v>00275 Department of Human Services - Juvenile Justice Divisi</v>
          </cell>
          <cell r="C49" t="str">
            <v xml:space="preserve">         00275 Department of Human Services - Juvenile Justice Divisi</v>
          </cell>
          <cell r="D49">
            <v>16877</v>
          </cell>
          <cell r="E49" t="str">
            <v>-</v>
          </cell>
          <cell r="F49" t="str">
            <v>-</v>
          </cell>
          <cell r="G49" t="str">
            <v>-</v>
          </cell>
          <cell r="H49" t="str">
            <v>-</v>
          </cell>
          <cell r="I49" t="str">
            <v>-</v>
          </cell>
        </row>
        <row r="50">
          <cell r="A50" t="str">
            <v>00280</v>
          </cell>
          <cell r="B50" t="str">
            <v>00280 Department of Premier and Cabinet - Local Government D</v>
          </cell>
          <cell r="C50" t="str">
            <v xml:space="preserve">         00280 Department of Premier and Cabinet - Local Government D</v>
          </cell>
          <cell r="D50">
            <v>161</v>
          </cell>
          <cell r="E50" t="str">
            <v>-</v>
          </cell>
          <cell r="F50" t="str">
            <v>-</v>
          </cell>
          <cell r="G50" t="str">
            <v>-</v>
          </cell>
          <cell r="H50" t="str">
            <v>-</v>
          </cell>
          <cell r="I50" t="str">
            <v>-</v>
          </cell>
        </row>
        <row r="51">
          <cell r="A51" t="str">
            <v>00285</v>
          </cell>
          <cell r="B51" t="str">
            <v>00285 Office of Local Government</v>
          </cell>
          <cell r="C51" t="str">
            <v xml:space="preserve">         00285 Office of Local Government</v>
          </cell>
          <cell r="D51" t="str">
            <v>-</v>
          </cell>
          <cell r="E51" t="str">
            <v>-</v>
          </cell>
          <cell r="F51" t="str">
            <v>-</v>
          </cell>
          <cell r="G51" t="str">
            <v>-</v>
          </cell>
          <cell r="H51" t="str">
            <v>-</v>
          </cell>
          <cell r="I51">
            <v>181</v>
          </cell>
        </row>
        <row r="52">
          <cell r="A52" t="str">
            <v>00303</v>
          </cell>
          <cell r="B52" t="str">
            <v>00303 Natural Resources Commission</v>
          </cell>
          <cell r="C52" t="str">
            <v xml:space="preserve">         00303 Natural Resources Commission</v>
          </cell>
          <cell r="D52" t="str">
            <v>-</v>
          </cell>
          <cell r="E52">
            <v>303</v>
          </cell>
          <cell r="F52">
            <v>6</v>
          </cell>
          <cell r="G52" t="str">
            <v>-</v>
          </cell>
          <cell r="H52">
            <v>2</v>
          </cell>
          <cell r="I52">
            <v>32</v>
          </cell>
        </row>
        <row r="53">
          <cell r="A53" t="str">
            <v>00305</v>
          </cell>
          <cell r="B53" t="str">
            <v>00305 Land and Property Management Authority (excl commercia</v>
          </cell>
          <cell r="C53" t="str">
            <v xml:space="preserve">         00305 Land and Property Management Authority (excl commercia</v>
          </cell>
          <cell r="D53">
            <v>1261</v>
          </cell>
          <cell r="E53" t="str">
            <v>-</v>
          </cell>
          <cell r="F53" t="str">
            <v>-</v>
          </cell>
          <cell r="G53" t="str">
            <v>-</v>
          </cell>
          <cell r="H53" t="str">
            <v>-</v>
          </cell>
          <cell r="I53" t="str">
            <v>-</v>
          </cell>
        </row>
        <row r="54">
          <cell r="A54" t="str">
            <v>00308</v>
          </cell>
          <cell r="B54" t="str">
            <v>00308 Land and Property Management Authority</v>
          </cell>
          <cell r="C54" t="str">
            <v xml:space="preserve">         00308 Land and Property Management Authority</v>
          </cell>
          <cell r="D54" t="str">
            <v>-</v>
          </cell>
          <cell r="E54">
            <v>19953</v>
          </cell>
          <cell r="F54" t="str">
            <v>-</v>
          </cell>
          <cell r="G54" t="str">
            <v>-</v>
          </cell>
          <cell r="H54" t="str">
            <v>-</v>
          </cell>
          <cell r="I54" t="str">
            <v>-</v>
          </cell>
        </row>
        <row r="55">
          <cell r="A55">
            <v>0</v>
          </cell>
          <cell r="B55">
            <v>0</v>
          </cell>
          <cell r="C55">
            <v>0</v>
          </cell>
          <cell r="E55">
            <v>0</v>
          </cell>
          <cell r="F55">
            <v>0</v>
          </cell>
          <cell r="G55">
            <v>0</v>
          </cell>
          <cell r="H55">
            <v>0</v>
          </cell>
          <cell r="I55">
            <v>0</v>
          </cell>
        </row>
        <row r="56">
          <cell r="A56">
            <v>0</v>
          </cell>
          <cell r="B56">
            <v>0</v>
          </cell>
          <cell r="C56">
            <v>0</v>
          </cell>
          <cell r="E56">
            <v>0</v>
          </cell>
          <cell r="F56">
            <v>0</v>
          </cell>
          <cell r="G56">
            <v>0</v>
          </cell>
          <cell r="H56">
            <v>0</v>
          </cell>
          <cell r="I56">
            <v>0</v>
          </cell>
        </row>
        <row r="57">
          <cell r="A57">
            <v>0</v>
          </cell>
          <cell r="B57">
            <v>0</v>
          </cell>
          <cell r="C57">
            <v>0</v>
          </cell>
          <cell r="E57">
            <v>0</v>
          </cell>
          <cell r="F57">
            <v>0</v>
          </cell>
          <cell r="G57">
            <v>0</v>
          </cell>
          <cell r="H57">
            <v>0</v>
          </cell>
          <cell r="I57">
            <v>0</v>
          </cell>
        </row>
        <row r="58">
          <cell r="A58">
            <v>0</v>
          </cell>
          <cell r="B58" t="str">
            <v>Run Date:  20.05.2015                                                                    NSW Treasury                                                                           Page:       2</v>
          </cell>
          <cell r="C58">
            <v>0</v>
          </cell>
          <cell r="E58">
            <v>0</v>
          </cell>
          <cell r="F58">
            <v>0</v>
          </cell>
          <cell r="G58">
            <v>0</v>
          </cell>
          <cell r="H58">
            <v>0</v>
          </cell>
          <cell r="I58">
            <v>0</v>
          </cell>
        </row>
        <row r="59">
          <cell r="A59">
            <v>0</v>
          </cell>
          <cell r="B59" t="str">
            <v>Run Time:  15:03:26                                                                                                                                                             ABAP: ZFTRR820</v>
          </cell>
          <cell r="C59">
            <v>0</v>
          </cell>
          <cell r="D59">
            <v>0</v>
          </cell>
          <cell r="E59">
            <v>0</v>
          </cell>
          <cell r="F59">
            <v>0</v>
          </cell>
          <cell r="G59">
            <v>0</v>
          </cell>
          <cell r="H59">
            <v>0</v>
          </cell>
          <cell r="I59">
            <v>0</v>
          </cell>
        </row>
        <row r="60">
          <cell r="A60">
            <v>0</v>
          </cell>
          <cell r="B60" t="str">
            <v>Client  :  666             &lt;General Government&gt; - Forward Accrual Estimates Summary Report - 2008-09 - Treasury View (Escalated All Except First Year) &lt;Eliminated&gt;             USER: MORDVINT</v>
          </cell>
          <cell r="C60">
            <v>0</v>
          </cell>
          <cell r="D60">
            <v>0</v>
          </cell>
          <cell r="E60">
            <v>0</v>
          </cell>
          <cell r="F60">
            <v>0</v>
          </cell>
          <cell r="G60">
            <v>0</v>
          </cell>
          <cell r="H60">
            <v>0</v>
          </cell>
          <cell r="I60">
            <v>0</v>
          </cell>
        </row>
        <row r="61">
          <cell r="A61">
            <v>0</v>
          </cell>
          <cell r="B61">
            <v>0</v>
          </cell>
          <cell r="C61">
            <v>0</v>
          </cell>
          <cell r="D61">
            <v>0</v>
          </cell>
          <cell r="E61">
            <v>0</v>
          </cell>
          <cell r="F61">
            <v>0</v>
          </cell>
          <cell r="G61">
            <v>0</v>
          </cell>
          <cell r="H61">
            <v>0</v>
          </cell>
          <cell r="I61">
            <v>0</v>
          </cell>
        </row>
        <row r="62">
          <cell r="A62">
            <v>0</v>
          </cell>
          <cell r="B62">
            <v>0</v>
          </cell>
          <cell r="C62">
            <v>0</v>
          </cell>
          <cell r="E62">
            <v>0</v>
          </cell>
          <cell r="F62">
            <v>0</v>
          </cell>
          <cell r="G62">
            <v>0</v>
          </cell>
          <cell r="H62">
            <v>0</v>
          </cell>
          <cell r="I62">
            <v>0</v>
          </cell>
        </row>
        <row r="63">
          <cell r="A63">
            <v>0</v>
          </cell>
          <cell r="B63">
            <v>0</v>
          </cell>
          <cell r="C63">
            <v>0</v>
          </cell>
          <cell r="E63">
            <v>0</v>
          </cell>
          <cell r="F63">
            <v>0</v>
          </cell>
          <cell r="G63">
            <v>0</v>
          </cell>
          <cell r="H63">
            <v>0</v>
          </cell>
          <cell r="I63">
            <v>0</v>
          </cell>
        </row>
        <row r="64">
          <cell r="A64">
            <v>0</v>
          </cell>
          <cell r="B64">
            <v>0</v>
          </cell>
          <cell r="C64">
            <v>0</v>
          </cell>
          <cell r="D64" t="str">
            <v xml:space="preserve">    2008-09</v>
          </cell>
          <cell r="E64" t="str">
            <v xml:space="preserve">    2009-10</v>
          </cell>
          <cell r="F64" t="str">
            <v xml:space="preserve">    2010-11</v>
          </cell>
          <cell r="G64" t="str">
            <v xml:space="preserve">    2011-12</v>
          </cell>
          <cell r="H64" t="str">
            <v xml:space="preserve">    2012-13</v>
          </cell>
          <cell r="I64" t="str">
            <v xml:space="preserve">    2013-14</v>
          </cell>
        </row>
        <row r="65">
          <cell r="A65">
            <v>0</v>
          </cell>
          <cell r="B65">
            <v>0</v>
          </cell>
          <cell r="C65" t="str">
            <v>Agency</v>
          </cell>
          <cell r="D65">
            <v>0</v>
          </cell>
          <cell r="E65">
            <v>0</v>
          </cell>
          <cell r="F65">
            <v>0</v>
          </cell>
          <cell r="G65">
            <v>0</v>
          </cell>
          <cell r="H65">
            <v>0</v>
          </cell>
          <cell r="I65">
            <v>0</v>
          </cell>
        </row>
        <row r="66">
          <cell r="A66">
            <v>0</v>
          </cell>
          <cell r="B66">
            <v>0</v>
          </cell>
          <cell r="C66">
            <v>0</v>
          </cell>
          <cell r="D66" t="str">
            <v xml:space="preserve">    Actual</v>
          </cell>
          <cell r="E66" t="str">
            <v xml:space="preserve">    Actual</v>
          </cell>
          <cell r="F66" t="str">
            <v xml:space="preserve">    Actual</v>
          </cell>
          <cell r="G66" t="str">
            <v xml:space="preserve">    Actual</v>
          </cell>
          <cell r="H66" t="str">
            <v xml:space="preserve">    Actual</v>
          </cell>
          <cell r="I66" t="str">
            <v xml:space="preserve">    Actual</v>
          </cell>
        </row>
        <row r="67">
          <cell r="A67">
            <v>0</v>
          </cell>
          <cell r="B67">
            <v>0</v>
          </cell>
          <cell r="C67">
            <v>0</v>
          </cell>
          <cell r="E67">
            <v>0</v>
          </cell>
          <cell r="F67">
            <v>0</v>
          </cell>
          <cell r="G67">
            <v>0</v>
          </cell>
          <cell r="H67">
            <v>0</v>
          </cell>
          <cell r="I67">
            <v>0</v>
          </cell>
        </row>
        <row r="68">
          <cell r="A68" t="str">
            <v>00325</v>
          </cell>
          <cell r="B68" t="str">
            <v>00325 Independent Liquor and Gaming Authority</v>
          </cell>
          <cell r="C68" t="str">
            <v xml:space="preserve">         00325 Independent Liquor and Gaming Authority</v>
          </cell>
          <cell r="D68">
            <v>56</v>
          </cell>
          <cell r="E68">
            <v>40</v>
          </cell>
          <cell r="F68">
            <v>36</v>
          </cell>
          <cell r="G68">
            <v>61</v>
          </cell>
          <cell r="H68" t="str">
            <v>-</v>
          </cell>
          <cell r="I68">
            <v>5</v>
          </cell>
        </row>
        <row r="69">
          <cell r="A69" t="str">
            <v>00350</v>
          </cell>
          <cell r="B69" t="str">
            <v>00350 Sydney Olympic Park Authority</v>
          </cell>
          <cell r="C69" t="str">
            <v xml:space="preserve">         00350 Sydney Olympic Park Authority</v>
          </cell>
          <cell r="D69">
            <v>14084</v>
          </cell>
          <cell r="E69">
            <v>6989</v>
          </cell>
          <cell r="F69">
            <v>10888</v>
          </cell>
          <cell r="G69">
            <v>16938</v>
          </cell>
          <cell r="H69">
            <v>9444</v>
          </cell>
          <cell r="I69">
            <v>13633</v>
          </cell>
        </row>
        <row r="70">
          <cell r="A70" t="str">
            <v>00355</v>
          </cell>
          <cell r="B70" t="str">
            <v>00355 Fire and Rescue NSW</v>
          </cell>
          <cell r="C70" t="str">
            <v xml:space="preserve">         00355 Fire and Rescue NSW</v>
          </cell>
          <cell r="D70">
            <v>52588</v>
          </cell>
          <cell r="E70">
            <v>48193</v>
          </cell>
          <cell r="F70">
            <v>61922</v>
          </cell>
          <cell r="G70">
            <v>55975</v>
          </cell>
          <cell r="H70">
            <v>46964</v>
          </cell>
          <cell r="I70">
            <v>47544</v>
          </cell>
        </row>
        <row r="71">
          <cell r="A71" t="str">
            <v>00360</v>
          </cell>
          <cell r="B71" t="str">
            <v>00360 Department of Education</v>
          </cell>
          <cell r="C71" t="str">
            <v xml:space="preserve">         00360 Department of Education</v>
          </cell>
          <cell r="D71">
            <v>698109</v>
          </cell>
          <cell r="E71">
            <v>2723205</v>
          </cell>
          <cell r="F71">
            <v>1917700</v>
          </cell>
          <cell r="G71">
            <v>684395</v>
          </cell>
          <cell r="H71">
            <v>540853</v>
          </cell>
          <cell r="I71">
            <v>490654</v>
          </cell>
        </row>
        <row r="72">
          <cell r="A72" t="str">
            <v>00366</v>
          </cell>
          <cell r="B72" t="str">
            <v>00366 Board of Studies, Teaching and Educational Standards</v>
          </cell>
          <cell r="C72" t="str">
            <v xml:space="preserve">         00366 Board of Studies, Teaching and Educational Standards</v>
          </cell>
          <cell r="D72">
            <v>2954</v>
          </cell>
          <cell r="E72">
            <v>1290</v>
          </cell>
          <cell r="F72">
            <v>3103</v>
          </cell>
          <cell r="G72">
            <v>2343</v>
          </cell>
          <cell r="H72">
            <v>3117</v>
          </cell>
          <cell r="I72">
            <v>1830</v>
          </cell>
        </row>
        <row r="73">
          <cell r="A73" t="str">
            <v>00395</v>
          </cell>
          <cell r="B73" t="str">
            <v>00395 Department of Human Services - Ageing, Disability and</v>
          </cell>
          <cell r="C73" t="str">
            <v xml:space="preserve">         00395 Department of Human Services - Ageing, Disability and</v>
          </cell>
          <cell r="D73">
            <v>117994</v>
          </cell>
          <cell r="E73" t="str">
            <v>-</v>
          </cell>
          <cell r="F73" t="str">
            <v>-</v>
          </cell>
          <cell r="G73" t="str">
            <v>-</v>
          </cell>
          <cell r="H73" t="str">
            <v>-</v>
          </cell>
          <cell r="I73" t="str">
            <v>-</v>
          </cell>
        </row>
        <row r="74">
          <cell r="A74" t="str">
            <v>00400</v>
          </cell>
          <cell r="B74" t="str">
            <v>00400 Department of Human Services - Community Services Divi</v>
          </cell>
          <cell r="C74" t="str">
            <v xml:space="preserve">         00400 Department of Human Services - Community Services Divi</v>
          </cell>
          <cell r="D74">
            <v>36275</v>
          </cell>
          <cell r="E74" t="str">
            <v>-</v>
          </cell>
          <cell r="F74" t="str">
            <v>-</v>
          </cell>
          <cell r="G74" t="str">
            <v>-</v>
          </cell>
          <cell r="H74" t="str">
            <v>-</v>
          </cell>
          <cell r="I74" t="str">
            <v>-</v>
          </cell>
        </row>
        <row r="75">
          <cell r="A75" t="str">
            <v>00402</v>
          </cell>
          <cell r="B75" t="str">
            <v>00402 Home Care Service of New South Wales</v>
          </cell>
          <cell r="C75" t="str">
            <v xml:space="preserve">         00402 Home Care Service of New South Wales</v>
          </cell>
          <cell r="D75">
            <v>4495</v>
          </cell>
          <cell r="E75">
            <v>3674</v>
          </cell>
          <cell r="F75">
            <v>4288</v>
          </cell>
          <cell r="G75">
            <v>2075</v>
          </cell>
          <cell r="H75">
            <v>491</v>
          </cell>
          <cell r="I75">
            <v>561</v>
          </cell>
        </row>
        <row r="76">
          <cell r="A76" t="str">
            <v>00403</v>
          </cell>
          <cell r="B76" t="str">
            <v>00403 Communities NSW - Office for Children Division</v>
          </cell>
          <cell r="C76" t="str">
            <v xml:space="preserve">         00403 Communities NSW - Office for Children Division</v>
          </cell>
          <cell r="D76">
            <v>216</v>
          </cell>
          <cell r="E76" t="str">
            <v>-</v>
          </cell>
          <cell r="F76" t="str">
            <v>-</v>
          </cell>
          <cell r="G76" t="str">
            <v>-</v>
          </cell>
          <cell r="H76" t="str">
            <v>-</v>
          </cell>
          <cell r="I76" t="str">
            <v>-</v>
          </cell>
        </row>
        <row r="77">
          <cell r="A77" t="str">
            <v>00405</v>
          </cell>
          <cell r="B77" t="str">
            <v>00405 Office of the NSW Rural Fire Service</v>
          </cell>
          <cell r="C77" t="str">
            <v xml:space="preserve">         00405 Office of the NSW Rural Fire Service</v>
          </cell>
          <cell r="D77">
            <v>7668</v>
          </cell>
          <cell r="E77">
            <v>9170</v>
          </cell>
          <cell r="F77">
            <v>10152</v>
          </cell>
          <cell r="G77">
            <v>7856</v>
          </cell>
          <cell r="H77">
            <v>9713</v>
          </cell>
          <cell r="I77">
            <v>15808</v>
          </cell>
        </row>
        <row r="78">
          <cell r="A78" t="str">
            <v>00406</v>
          </cell>
          <cell r="B78" t="str">
            <v>00406 Department of Communities</v>
          </cell>
          <cell r="C78" t="str">
            <v xml:space="preserve">         00406 Department of Communities</v>
          </cell>
          <cell r="D78" t="str">
            <v>-</v>
          </cell>
          <cell r="E78">
            <v>186415</v>
          </cell>
          <cell r="F78">
            <v>99921</v>
          </cell>
          <cell r="G78">
            <v>106292</v>
          </cell>
          <cell r="H78">
            <v>137460</v>
          </cell>
          <cell r="I78">
            <v>152317</v>
          </cell>
        </row>
        <row r="79">
          <cell r="A79" t="str">
            <v>00410</v>
          </cell>
          <cell r="B79" t="str">
            <v>00410 Department of Human Services - Aboriginal Affairs Divi</v>
          </cell>
          <cell r="C79" t="str">
            <v xml:space="preserve">         00410 Department of Human Services - Aboriginal Affairs Divi</v>
          </cell>
          <cell r="D79">
            <v>347</v>
          </cell>
          <cell r="E79" t="str">
            <v>-</v>
          </cell>
          <cell r="F79" t="str">
            <v>-</v>
          </cell>
          <cell r="G79" t="str">
            <v>-</v>
          </cell>
          <cell r="H79" t="str">
            <v>-</v>
          </cell>
          <cell r="I79" t="str">
            <v>-</v>
          </cell>
        </row>
        <row r="80">
          <cell r="A80" t="str">
            <v>00415</v>
          </cell>
          <cell r="B80" t="str">
            <v>00415 Office of the Children's Guardian</v>
          </cell>
          <cell r="C80" t="str">
            <v xml:space="preserve">         00415 Office of the Children's Guardian</v>
          </cell>
          <cell r="D80" t="str">
            <v>-</v>
          </cell>
          <cell r="E80" t="str">
            <v>-</v>
          </cell>
          <cell r="F80" t="str">
            <v>-</v>
          </cell>
          <cell r="G80" t="str">
            <v>-</v>
          </cell>
          <cell r="H80" t="str">
            <v>-</v>
          </cell>
          <cell r="I80">
            <v>489</v>
          </cell>
        </row>
        <row r="81">
          <cell r="A81" t="str">
            <v>00445</v>
          </cell>
          <cell r="B81" t="str">
            <v>00445 Roads and Maritime Services</v>
          </cell>
          <cell r="C81" t="str">
            <v xml:space="preserve">         00445 Roads and Maritime Services</v>
          </cell>
          <cell r="D81">
            <v>2246973</v>
          </cell>
          <cell r="E81">
            <v>2311941</v>
          </cell>
          <cell r="F81">
            <v>2572625</v>
          </cell>
          <cell r="G81">
            <v>2812128</v>
          </cell>
          <cell r="H81">
            <v>3006150</v>
          </cell>
          <cell r="I81">
            <v>2886275</v>
          </cell>
        </row>
        <row r="82">
          <cell r="A82" t="str">
            <v>00447</v>
          </cell>
          <cell r="B82" t="str">
            <v>00447 Department of Industry and Investment - Energy Divisio</v>
          </cell>
          <cell r="C82" t="str">
            <v xml:space="preserve">         00447 Department of Industry and Investment - Energy Divisio</v>
          </cell>
          <cell r="D82">
            <v>13171</v>
          </cell>
          <cell r="E82">
            <v>-1086</v>
          </cell>
          <cell r="F82" t="str">
            <v>-</v>
          </cell>
          <cell r="G82" t="str">
            <v>-</v>
          </cell>
          <cell r="H82" t="str">
            <v>-</v>
          </cell>
          <cell r="I82" t="str">
            <v>-</v>
          </cell>
        </row>
        <row r="83">
          <cell r="A83" t="str">
            <v>00471</v>
          </cell>
          <cell r="B83" t="str">
            <v>00471 Department of Industry and Investment - Primary Indust</v>
          </cell>
          <cell r="C83" t="str">
            <v xml:space="preserve">         00471 Department of Industry and Investment - Primary Indust</v>
          </cell>
          <cell r="D83">
            <v>15854</v>
          </cell>
          <cell r="E83" t="str">
            <v>-</v>
          </cell>
          <cell r="F83" t="str">
            <v>-</v>
          </cell>
          <cell r="G83" t="str">
            <v>-</v>
          </cell>
          <cell r="H83" t="str">
            <v>-</v>
          </cell>
          <cell r="I83" t="str">
            <v>-</v>
          </cell>
        </row>
        <row r="84">
          <cell r="A84" t="str">
            <v>00475</v>
          </cell>
          <cell r="B84" t="str">
            <v>00475 Department of Industry, Skills and Regional Developmen</v>
          </cell>
          <cell r="C84" t="str">
            <v xml:space="preserve">         00475 Department of Industry, Skills and Regional Developmen</v>
          </cell>
          <cell r="D84" t="str">
            <v>-</v>
          </cell>
          <cell r="E84">
            <v>38211</v>
          </cell>
          <cell r="F84">
            <v>83352</v>
          </cell>
          <cell r="G84">
            <v>39121</v>
          </cell>
          <cell r="H84">
            <v>49365</v>
          </cell>
          <cell r="I84">
            <v>42410</v>
          </cell>
        </row>
        <row r="85">
          <cell r="A85" t="str">
            <v>00478</v>
          </cell>
          <cell r="B85" t="str">
            <v>00478 Royal Botanic Gardens and Domain Trust</v>
          </cell>
          <cell r="C85" t="str">
            <v xml:space="preserve">         00478 Royal Botanic Gardens and Domain Trust</v>
          </cell>
          <cell r="D85">
            <v>4125</v>
          </cell>
          <cell r="E85">
            <v>4853</v>
          </cell>
          <cell r="F85">
            <v>9453</v>
          </cell>
          <cell r="G85">
            <v>10344</v>
          </cell>
          <cell r="H85">
            <v>16917</v>
          </cell>
          <cell r="I85">
            <v>11189</v>
          </cell>
        </row>
        <row r="86">
          <cell r="A86" t="str">
            <v>00486</v>
          </cell>
          <cell r="B86" t="str">
            <v>00486 Department of Environment, Climate Change and Water</v>
          </cell>
          <cell r="C86" t="str">
            <v xml:space="preserve">         00486 Department of Environment, Climate Change and Water</v>
          </cell>
          <cell r="D86" t="str">
            <v>-</v>
          </cell>
          <cell r="E86">
            <v>102974</v>
          </cell>
          <cell r="F86" t="str">
            <v>-</v>
          </cell>
          <cell r="G86" t="str">
            <v>-</v>
          </cell>
          <cell r="H86" t="str">
            <v>-</v>
          </cell>
          <cell r="I86" t="str">
            <v>-</v>
          </cell>
        </row>
        <row r="87">
          <cell r="A87" t="str">
            <v>00487</v>
          </cell>
          <cell r="B87" t="str">
            <v>00487 DECCW - Environment and Climate Change Division</v>
          </cell>
          <cell r="C87" t="str">
            <v xml:space="preserve">         00487 DECCW - Environment and Climate Change Division</v>
          </cell>
          <cell r="D87">
            <v>159354</v>
          </cell>
          <cell r="E87" t="str">
            <v>-</v>
          </cell>
          <cell r="F87" t="str">
            <v>-</v>
          </cell>
          <cell r="G87" t="str">
            <v>-</v>
          </cell>
          <cell r="H87" t="str">
            <v>-</v>
          </cell>
          <cell r="I87" t="str">
            <v>-</v>
          </cell>
        </row>
        <row r="88">
          <cell r="A88" t="str">
            <v>00489</v>
          </cell>
          <cell r="B88" t="str">
            <v>00489 Office of Environment and Heritage</v>
          </cell>
          <cell r="C88" t="str">
            <v xml:space="preserve">         00489 Office of Environment and Heritage</v>
          </cell>
          <cell r="D88" t="str">
            <v>-</v>
          </cell>
          <cell r="E88" t="str">
            <v>-</v>
          </cell>
          <cell r="F88" t="str">
            <v>-</v>
          </cell>
          <cell r="G88" t="str">
            <v>-</v>
          </cell>
          <cell r="H88" t="str">
            <v>-</v>
          </cell>
          <cell r="I88">
            <v>31751</v>
          </cell>
        </row>
        <row r="89">
          <cell r="A89" t="str">
            <v>00497</v>
          </cell>
          <cell r="B89" t="str">
            <v>00497 Department of Planning and Environment</v>
          </cell>
          <cell r="C89" t="str">
            <v xml:space="preserve">         00497 Department of Planning and Environment</v>
          </cell>
          <cell r="D89">
            <v>1202</v>
          </cell>
          <cell r="E89">
            <v>92</v>
          </cell>
          <cell r="F89">
            <v>566</v>
          </cell>
          <cell r="G89">
            <v>1102</v>
          </cell>
          <cell r="H89">
            <v>2806</v>
          </cell>
          <cell r="I89">
            <v>12266</v>
          </cell>
        </row>
        <row r="90">
          <cell r="A90" t="str">
            <v>00499</v>
          </cell>
          <cell r="B90" t="str">
            <v>00499 Aboriginal Housing Office</v>
          </cell>
          <cell r="C90" t="str">
            <v xml:space="preserve">         00499 Aboriginal Housing Office</v>
          </cell>
          <cell r="D90">
            <v>12252</v>
          </cell>
          <cell r="E90">
            <v>30772</v>
          </cell>
          <cell r="F90">
            <v>47653</v>
          </cell>
          <cell r="G90">
            <v>31651</v>
          </cell>
          <cell r="H90">
            <v>32061</v>
          </cell>
          <cell r="I90">
            <v>50160</v>
          </cell>
        </row>
        <row r="91">
          <cell r="A91" t="str">
            <v>00504</v>
          </cell>
          <cell r="B91" t="str">
            <v>00504 Maritime Authority of NSW</v>
          </cell>
          <cell r="C91" t="str">
            <v xml:space="preserve">         00504 Maritime Authority of NSW</v>
          </cell>
          <cell r="D91">
            <v>9890</v>
          </cell>
          <cell r="E91">
            <v>25768</v>
          </cell>
          <cell r="F91">
            <v>23679</v>
          </cell>
          <cell r="G91" t="str">
            <v>-</v>
          </cell>
          <cell r="H91" t="str">
            <v>-</v>
          </cell>
          <cell r="I91" t="str">
            <v>-</v>
          </cell>
        </row>
        <row r="92">
          <cell r="A92" t="str">
            <v>00506</v>
          </cell>
          <cell r="B92" t="str">
            <v>00506 Audit Office of New South Wales</v>
          </cell>
          <cell r="C92" t="str">
            <v xml:space="preserve">         00506 Audit Office of New South Wales</v>
          </cell>
          <cell r="D92">
            <v>635</v>
          </cell>
          <cell r="E92">
            <v>406</v>
          </cell>
          <cell r="F92">
            <v>588</v>
          </cell>
          <cell r="G92">
            <v>787</v>
          </cell>
          <cell r="H92">
            <v>3074</v>
          </cell>
          <cell r="I92">
            <v>2867</v>
          </cell>
        </row>
        <row r="93">
          <cell r="A93" t="str">
            <v>00507</v>
          </cell>
          <cell r="B93" t="str">
            <v>00507 Long Service Corporation</v>
          </cell>
          <cell r="C93" t="str">
            <v xml:space="preserve">         00507 Long Service Corporation</v>
          </cell>
          <cell r="D93">
            <v>1160</v>
          </cell>
          <cell r="E93">
            <v>47</v>
          </cell>
          <cell r="F93">
            <v>14</v>
          </cell>
          <cell r="G93">
            <v>349</v>
          </cell>
          <cell r="H93">
            <v>99</v>
          </cell>
          <cell r="I93">
            <v>119</v>
          </cell>
        </row>
        <row r="94">
          <cell r="A94" t="str">
            <v>00513</v>
          </cell>
          <cell r="B94" t="str">
            <v>00513 Minister Administering the Environmental Planning and</v>
          </cell>
          <cell r="C94" t="str">
            <v xml:space="preserve">         00513 Minister Administering the Environmental Planning and</v>
          </cell>
          <cell r="D94">
            <v>95785</v>
          </cell>
          <cell r="E94">
            <v>33493</v>
          </cell>
          <cell r="F94">
            <v>41736</v>
          </cell>
          <cell r="G94">
            <v>68706</v>
          </cell>
          <cell r="H94">
            <v>24328</v>
          </cell>
          <cell r="I94">
            <v>14679</v>
          </cell>
        </row>
        <row r="95">
          <cell r="A95" t="str">
            <v>00521</v>
          </cell>
          <cell r="B95" t="str">
            <v>00521 Hunter Development Corporation</v>
          </cell>
          <cell r="C95" t="str">
            <v xml:space="preserve">         00521 Hunter Development Corporation</v>
          </cell>
          <cell r="D95">
            <v>31</v>
          </cell>
          <cell r="E95">
            <v>87</v>
          </cell>
          <cell r="F95">
            <v>2</v>
          </cell>
          <cell r="G95">
            <v>6</v>
          </cell>
          <cell r="H95" t="str">
            <v>-</v>
          </cell>
          <cell r="I95" t="str">
            <v>-</v>
          </cell>
        </row>
        <row r="96">
          <cell r="A96" t="str">
            <v>00523</v>
          </cell>
          <cell r="B96" t="str">
            <v>00523 Land and Property Information New South Wales</v>
          </cell>
          <cell r="C96" t="str">
            <v xml:space="preserve">         00523 Land and Property Information New South Wales</v>
          </cell>
          <cell r="D96">
            <v>16686</v>
          </cell>
          <cell r="E96" t="str">
            <v>-</v>
          </cell>
          <cell r="F96" t="str">
            <v>-</v>
          </cell>
          <cell r="G96" t="str">
            <v>-</v>
          </cell>
          <cell r="H96" t="str">
            <v>-</v>
          </cell>
          <cell r="I96" t="str">
            <v>-</v>
          </cell>
        </row>
        <row r="97">
          <cell r="A97" t="str">
            <v>00524</v>
          </cell>
          <cell r="B97" t="str">
            <v>00524 Luna Park Reserve Trust</v>
          </cell>
          <cell r="C97" t="str">
            <v xml:space="preserve">         00524 Luna Park Reserve Trust</v>
          </cell>
          <cell r="D97" t="str">
            <v>-</v>
          </cell>
          <cell r="E97" t="str">
            <v>-</v>
          </cell>
          <cell r="F97" t="str">
            <v>-</v>
          </cell>
          <cell r="G97">
            <v>1</v>
          </cell>
          <cell r="H97" t="str">
            <v>-</v>
          </cell>
          <cell r="I97" t="str">
            <v>-</v>
          </cell>
        </row>
        <row r="98">
          <cell r="A98" t="str">
            <v>00529</v>
          </cell>
          <cell r="B98" t="str">
            <v>00529 Motor Accidents Authority of New South Wales</v>
          </cell>
          <cell r="C98" t="str">
            <v xml:space="preserve">         00529 Motor Accidents Authority of New South Wales</v>
          </cell>
          <cell r="D98">
            <v>1716</v>
          </cell>
          <cell r="E98">
            <v>757</v>
          </cell>
          <cell r="F98">
            <v>410</v>
          </cell>
          <cell r="G98">
            <v>1496</v>
          </cell>
          <cell r="H98">
            <v>379</v>
          </cell>
          <cell r="I98">
            <v>84</v>
          </cell>
        </row>
        <row r="99">
          <cell r="A99" t="str">
            <v>00532</v>
          </cell>
          <cell r="B99" t="str">
            <v>00532 NSW Food Authority</v>
          </cell>
          <cell r="C99" t="str">
            <v xml:space="preserve">         00532 NSW Food Authority</v>
          </cell>
          <cell r="D99">
            <v>1676</v>
          </cell>
          <cell r="E99">
            <v>1109</v>
          </cell>
          <cell r="F99">
            <v>2193</v>
          </cell>
          <cell r="G99">
            <v>1088</v>
          </cell>
          <cell r="H99">
            <v>1001</v>
          </cell>
          <cell r="I99">
            <v>1273</v>
          </cell>
        </row>
        <row r="100">
          <cell r="A100" t="str">
            <v>00534</v>
          </cell>
          <cell r="B100" t="str">
            <v>00534 NSW Self Insurance Corporation</v>
          </cell>
          <cell r="C100" t="str">
            <v xml:space="preserve">         00534 NSW Self Insurance Corporation</v>
          </cell>
          <cell r="D100">
            <v>148</v>
          </cell>
          <cell r="E100">
            <v>283</v>
          </cell>
          <cell r="F100">
            <v>211</v>
          </cell>
          <cell r="G100">
            <v>12</v>
          </cell>
          <cell r="H100">
            <v>39</v>
          </cell>
          <cell r="I100" t="str">
            <v>-</v>
          </cell>
        </row>
        <row r="101">
          <cell r="A101" t="str">
            <v>00539</v>
          </cell>
          <cell r="B101" t="str">
            <v>00539 NSW Trustee and Guardian</v>
          </cell>
          <cell r="C101" t="str">
            <v xml:space="preserve">         00539 NSW Trustee and Guardian</v>
          </cell>
          <cell r="D101">
            <v>881</v>
          </cell>
          <cell r="E101">
            <v>1925</v>
          </cell>
          <cell r="F101">
            <v>1695</v>
          </cell>
          <cell r="G101">
            <v>2866</v>
          </cell>
          <cell r="H101">
            <v>6212</v>
          </cell>
          <cell r="I101">
            <v>5673</v>
          </cell>
        </row>
        <row r="102">
          <cell r="A102" t="str">
            <v>00543</v>
          </cell>
          <cell r="B102" t="str">
            <v>00543 State Sports Centre Trust-dissolved 30/11/09 &amp; tfred t</v>
          </cell>
          <cell r="C102" t="str">
            <v xml:space="preserve">         00543 State Sports Centre Trust-dissolved 30/11/09 &amp; tfred t</v>
          </cell>
          <cell r="D102">
            <v>253</v>
          </cell>
          <cell r="E102">
            <v>92</v>
          </cell>
          <cell r="F102" t="str">
            <v>-</v>
          </cell>
          <cell r="G102" t="str">
            <v>-</v>
          </cell>
          <cell r="H102" t="str">
            <v>-</v>
          </cell>
          <cell r="I102" t="str">
            <v>-</v>
          </cell>
        </row>
        <row r="103">
          <cell r="A103" t="str">
            <v>00552</v>
          </cell>
          <cell r="B103" t="str">
            <v>00552 WorkCover Authority</v>
          </cell>
          <cell r="C103" t="str">
            <v xml:space="preserve">         00552 WorkCover Authority</v>
          </cell>
          <cell r="D103">
            <v>10146</v>
          </cell>
          <cell r="E103">
            <v>6473</v>
          </cell>
          <cell r="F103">
            <v>2864</v>
          </cell>
          <cell r="G103">
            <v>5387</v>
          </cell>
          <cell r="H103">
            <v>1948</v>
          </cell>
          <cell r="I103">
            <v>1420</v>
          </cell>
        </row>
        <row r="104">
          <cell r="A104" t="str">
            <v>00553</v>
          </cell>
          <cell r="B104" t="str">
            <v>00553 Workers' Compensation (Dust Diseases) Board</v>
          </cell>
          <cell r="C104" t="str">
            <v xml:space="preserve">         00553 Workers' Compensation (Dust Diseases) Board</v>
          </cell>
          <cell r="D104">
            <v>106</v>
          </cell>
          <cell r="E104">
            <v>894</v>
          </cell>
          <cell r="F104">
            <v>8</v>
          </cell>
          <cell r="G104" t="str">
            <v>-</v>
          </cell>
          <cell r="H104">
            <v>86</v>
          </cell>
          <cell r="I104">
            <v>94</v>
          </cell>
        </row>
        <row r="105">
          <cell r="A105" t="str">
            <v>00561</v>
          </cell>
          <cell r="B105" t="str">
            <v>00561 Superannuation Administration Corporation</v>
          </cell>
          <cell r="C105" t="str">
            <v xml:space="preserve">         00561 Superannuation Administration Corporation</v>
          </cell>
          <cell r="D105">
            <v>5157</v>
          </cell>
          <cell r="E105">
            <v>1641</v>
          </cell>
          <cell r="F105">
            <v>2015</v>
          </cell>
          <cell r="G105">
            <v>2177</v>
          </cell>
          <cell r="H105" t="str">
            <v>-</v>
          </cell>
          <cell r="I105" t="str">
            <v>-</v>
          </cell>
        </row>
        <row r="106">
          <cell r="A106" t="str">
            <v>00573</v>
          </cell>
          <cell r="B106" t="str">
            <v>00573 NSW Businesslink Pty Limited</v>
          </cell>
          <cell r="C106" t="str">
            <v xml:space="preserve">         00573 NSW Businesslink Pty Limited</v>
          </cell>
          <cell r="D106">
            <v>18266</v>
          </cell>
          <cell r="E106">
            <v>23550</v>
          </cell>
          <cell r="F106">
            <v>35411</v>
          </cell>
          <cell r="G106">
            <v>48290</v>
          </cell>
          <cell r="H106">
            <v>22462</v>
          </cell>
          <cell r="I106">
            <v>22833</v>
          </cell>
        </row>
        <row r="107">
          <cell r="A107" t="str">
            <v>00574</v>
          </cell>
          <cell r="B107" t="str">
            <v>00574 Growth Centres Commission - disolved 19 Dec 2009</v>
          </cell>
          <cell r="C107" t="str">
            <v xml:space="preserve">         00574 Growth Centres Commission - disolved 19 Dec 2009</v>
          </cell>
          <cell r="D107">
            <v>35</v>
          </cell>
          <cell r="E107" t="str">
            <v>-</v>
          </cell>
          <cell r="F107" t="str">
            <v>-</v>
          </cell>
          <cell r="G107" t="str">
            <v>-</v>
          </cell>
          <cell r="H107" t="str">
            <v>-</v>
          </cell>
          <cell r="I107" t="str">
            <v>-</v>
          </cell>
        </row>
        <row r="108">
          <cell r="A108" t="str">
            <v>00575</v>
          </cell>
          <cell r="B108" t="str">
            <v>00575 Redfern-Waterloo Authority</v>
          </cell>
          <cell r="C108" t="str">
            <v xml:space="preserve">         00575 Redfern-Waterloo Authority</v>
          </cell>
          <cell r="D108">
            <v>12391</v>
          </cell>
          <cell r="E108">
            <v>1581</v>
          </cell>
          <cell r="F108">
            <v>3166</v>
          </cell>
          <cell r="G108" t="str">
            <v>-</v>
          </cell>
          <cell r="H108" t="str">
            <v>-</v>
          </cell>
          <cell r="I108" t="str">
            <v>-</v>
          </cell>
        </row>
        <row r="109">
          <cell r="A109" t="str">
            <v>00576</v>
          </cell>
          <cell r="B109" t="str">
            <v>00576 Australian Museum</v>
          </cell>
          <cell r="C109" t="str">
            <v xml:space="preserve">         00576 Australian Museum</v>
          </cell>
          <cell r="D109">
            <v>10050</v>
          </cell>
          <cell r="E109">
            <v>3477</v>
          </cell>
          <cell r="F109">
            <v>5489</v>
          </cell>
          <cell r="G109">
            <v>4072</v>
          </cell>
          <cell r="H109">
            <v>5088</v>
          </cell>
          <cell r="I109">
            <v>3581</v>
          </cell>
        </row>
        <row r="110">
          <cell r="A110" t="str">
            <v>00577</v>
          </cell>
          <cell r="B110" t="str">
            <v>00577 Museum of Applied Arts and Sciences</v>
          </cell>
          <cell r="C110" t="str">
            <v xml:space="preserve">         00577 Museum of Applied Arts and Sciences</v>
          </cell>
          <cell r="D110">
            <v>1643</v>
          </cell>
          <cell r="E110">
            <v>1800</v>
          </cell>
          <cell r="F110">
            <v>5200</v>
          </cell>
          <cell r="G110">
            <v>12672</v>
          </cell>
          <cell r="H110">
            <v>5594</v>
          </cell>
          <cell r="I110">
            <v>5272</v>
          </cell>
        </row>
        <row r="111">
          <cell r="A111" t="str">
            <v>00578</v>
          </cell>
          <cell r="B111" t="str">
            <v>00578 Historic Houses Trust of New South Wales</v>
          </cell>
          <cell r="C111" t="str">
            <v xml:space="preserve">         00578 Historic Houses Trust of New South Wales</v>
          </cell>
          <cell r="D111">
            <v>3634</v>
          </cell>
          <cell r="E111">
            <v>4662</v>
          </cell>
          <cell r="F111">
            <v>4957</v>
          </cell>
          <cell r="G111">
            <v>1719</v>
          </cell>
          <cell r="H111">
            <v>1866</v>
          </cell>
          <cell r="I111">
            <v>3766</v>
          </cell>
        </row>
        <row r="112">
          <cell r="A112" t="str">
            <v>00579</v>
          </cell>
          <cell r="B112" t="str">
            <v>00579 Art Gallery of New South Wales</v>
          </cell>
          <cell r="C112" t="str">
            <v xml:space="preserve">         00579 Art Gallery of New South Wales</v>
          </cell>
          <cell r="D112">
            <v>34636</v>
          </cell>
          <cell r="E112">
            <v>29684</v>
          </cell>
          <cell r="F112">
            <v>16931</v>
          </cell>
          <cell r="G112">
            <v>12394</v>
          </cell>
          <cell r="H112">
            <v>10380</v>
          </cell>
          <cell r="I112">
            <v>10403</v>
          </cell>
        </row>
        <row r="113">
          <cell r="A113">
            <v>0</v>
          </cell>
          <cell r="B113">
            <v>0</v>
          </cell>
          <cell r="C113">
            <v>0</v>
          </cell>
          <cell r="E113">
            <v>0</v>
          </cell>
          <cell r="F113">
            <v>0</v>
          </cell>
          <cell r="G113">
            <v>0</v>
          </cell>
          <cell r="H113">
            <v>0</v>
          </cell>
          <cell r="I113">
            <v>0</v>
          </cell>
        </row>
        <row r="114">
          <cell r="A114">
            <v>0</v>
          </cell>
          <cell r="B114">
            <v>0</v>
          </cell>
          <cell r="C114">
            <v>0</v>
          </cell>
          <cell r="E114">
            <v>0</v>
          </cell>
          <cell r="F114">
            <v>0</v>
          </cell>
          <cell r="G114">
            <v>0</v>
          </cell>
          <cell r="H114">
            <v>0</v>
          </cell>
          <cell r="I114">
            <v>0</v>
          </cell>
        </row>
        <row r="115">
          <cell r="A115">
            <v>0</v>
          </cell>
          <cell r="B115" t="str">
            <v>Run Date:  20.05.2015                                                                    NSW Treasury                                                                           Page:       3</v>
          </cell>
          <cell r="C115">
            <v>0</v>
          </cell>
          <cell r="E115">
            <v>0</v>
          </cell>
          <cell r="F115">
            <v>0</v>
          </cell>
          <cell r="G115">
            <v>0</v>
          </cell>
          <cell r="H115">
            <v>0</v>
          </cell>
          <cell r="I115">
            <v>0</v>
          </cell>
        </row>
        <row r="116">
          <cell r="A116">
            <v>0</v>
          </cell>
          <cell r="B116" t="str">
            <v>Run Time:  15:03:26                                                                                                                                                             ABAP: ZFTRR820</v>
          </cell>
          <cell r="C116">
            <v>0</v>
          </cell>
          <cell r="E116">
            <v>0</v>
          </cell>
          <cell r="F116">
            <v>0</v>
          </cell>
          <cell r="G116">
            <v>0</v>
          </cell>
          <cell r="H116">
            <v>0</v>
          </cell>
          <cell r="I116">
            <v>0</v>
          </cell>
        </row>
        <row r="117">
          <cell r="A117">
            <v>0</v>
          </cell>
          <cell r="B117" t="str">
            <v>Client  :  666             &lt;General Government&gt; - Forward Accrual Estimates Summary Report - 2008-09 - Treasury View (Escalated All Except First Year) &lt;Eliminated&gt;             USER: MORDVINT</v>
          </cell>
          <cell r="C117">
            <v>0</v>
          </cell>
          <cell r="D117">
            <v>0</v>
          </cell>
          <cell r="E117">
            <v>0</v>
          </cell>
          <cell r="F117">
            <v>0</v>
          </cell>
          <cell r="G117">
            <v>0</v>
          </cell>
          <cell r="H117">
            <v>0</v>
          </cell>
          <cell r="I117">
            <v>0</v>
          </cell>
        </row>
        <row r="118">
          <cell r="A118">
            <v>0</v>
          </cell>
          <cell r="B118">
            <v>0</v>
          </cell>
          <cell r="C118">
            <v>0</v>
          </cell>
          <cell r="D118">
            <v>0</v>
          </cell>
          <cell r="E118">
            <v>0</v>
          </cell>
          <cell r="F118">
            <v>0</v>
          </cell>
          <cell r="G118">
            <v>0</v>
          </cell>
          <cell r="H118">
            <v>0</v>
          </cell>
          <cell r="I118">
            <v>0</v>
          </cell>
        </row>
        <row r="119">
          <cell r="A119">
            <v>0</v>
          </cell>
          <cell r="B119">
            <v>0</v>
          </cell>
          <cell r="C119">
            <v>0</v>
          </cell>
          <cell r="D119">
            <v>0</v>
          </cell>
          <cell r="E119">
            <v>0</v>
          </cell>
          <cell r="F119">
            <v>0</v>
          </cell>
          <cell r="G119">
            <v>0</v>
          </cell>
          <cell r="H119">
            <v>0</v>
          </cell>
          <cell r="I119">
            <v>0</v>
          </cell>
        </row>
        <row r="120">
          <cell r="A120">
            <v>0</v>
          </cell>
          <cell r="B120">
            <v>0</v>
          </cell>
          <cell r="C120">
            <v>0</v>
          </cell>
          <cell r="E120">
            <v>0</v>
          </cell>
          <cell r="F120">
            <v>0</v>
          </cell>
          <cell r="G120">
            <v>0</v>
          </cell>
          <cell r="H120">
            <v>0</v>
          </cell>
          <cell r="I120">
            <v>0</v>
          </cell>
        </row>
        <row r="121">
          <cell r="A121">
            <v>0</v>
          </cell>
          <cell r="B121">
            <v>0</v>
          </cell>
          <cell r="C121">
            <v>0</v>
          </cell>
          <cell r="E121">
            <v>0</v>
          </cell>
          <cell r="F121">
            <v>0</v>
          </cell>
          <cell r="G121">
            <v>0</v>
          </cell>
          <cell r="H121">
            <v>0</v>
          </cell>
          <cell r="I121">
            <v>0</v>
          </cell>
        </row>
        <row r="122">
          <cell r="A122">
            <v>0</v>
          </cell>
          <cell r="B122">
            <v>0</v>
          </cell>
          <cell r="C122">
            <v>0</v>
          </cell>
          <cell r="D122" t="str">
            <v xml:space="preserve">    2008-09</v>
          </cell>
          <cell r="E122" t="str">
            <v xml:space="preserve">    2009-10</v>
          </cell>
          <cell r="F122" t="str">
            <v xml:space="preserve">    2010-11</v>
          </cell>
          <cell r="G122" t="str">
            <v xml:space="preserve">    2011-12</v>
          </cell>
          <cell r="H122" t="str">
            <v xml:space="preserve">    2012-13</v>
          </cell>
          <cell r="I122" t="str">
            <v xml:space="preserve">    2013-14</v>
          </cell>
        </row>
        <row r="123">
          <cell r="A123">
            <v>0</v>
          </cell>
          <cell r="B123">
            <v>0</v>
          </cell>
          <cell r="C123" t="str">
            <v>Agency</v>
          </cell>
          <cell r="D123">
            <v>0</v>
          </cell>
          <cell r="E123">
            <v>0</v>
          </cell>
          <cell r="F123">
            <v>0</v>
          </cell>
          <cell r="G123">
            <v>0</v>
          </cell>
          <cell r="H123">
            <v>0</v>
          </cell>
          <cell r="I123">
            <v>0</v>
          </cell>
        </row>
        <row r="124">
          <cell r="A124">
            <v>0</v>
          </cell>
          <cell r="B124">
            <v>0</v>
          </cell>
          <cell r="C124">
            <v>0</v>
          </cell>
          <cell r="D124" t="str">
            <v xml:space="preserve">    Actual</v>
          </cell>
          <cell r="E124" t="str">
            <v xml:space="preserve">    Actual</v>
          </cell>
          <cell r="F124" t="str">
            <v xml:space="preserve">    Actual</v>
          </cell>
          <cell r="G124" t="str">
            <v xml:space="preserve">    Actual</v>
          </cell>
          <cell r="H124" t="str">
            <v xml:space="preserve">    Actual</v>
          </cell>
          <cell r="I124" t="str">
            <v xml:space="preserve">    Actual</v>
          </cell>
        </row>
        <row r="125">
          <cell r="A125">
            <v>0</v>
          </cell>
          <cell r="B125">
            <v>0</v>
          </cell>
          <cell r="C125">
            <v>0</v>
          </cell>
          <cell r="E125">
            <v>0</v>
          </cell>
          <cell r="F125">
            <v>0</v>
          </cell>
          <cell r="G125">
            <v>0</v>
          </cell>
          <cell r="H125">
            <v>0</v>
          </cell>
          <cell r="I125">
            <v>0</v>
          </cell>
        </row>
        <row r="126">
          <cell r="A126" t="str">
            <v>00580</v>
          </cell>
          <cell r="B126" t="str">
            <v>00580 State Library of New South Wales</v>
          </cell>
          <cell r="C126" t="str">
            <v xml:space="preserve">         00580 State Library of New South Wales</v>
          </cell>
          <cell r="D126">
            <v>9701</v>
          </cell>
          <cell r="E126">
            <v>12367</v>
          </cell>
          <cell r="F126">
            <v>8065</v>
          </cell>
          <cell r="G126">
            <v>22212</v>
          </cell>
          <cell r="H126">
            <v>20727</v>
          </cell>
          <cell r="I126">
            <v>14106</v>
          </cell>
        </row>
        <row r="127">
          <cell r="A127" t="str">
            <v>00581</v>
          </cell>
          <cell r="B127" t="str">
            <v>00581 State Records Authority of New South Wales</v>
          </cell>
          <cell r="C127" t="str">
            <v xml:space="preserve">         00581 State Records Authority of New South Wales</v>
          </cell>
          <cell r="D127">
            <v>919</v>
          </cell>
          <cell r="E127">
            <v>500</v>
          </cell>
          <cell r="F127">
            <v>1052</v>
          </cell>
          <cell r="G127">
            <v>1307</v>
          </cell>
          <cell r="H127">
            <v>1249</v>
          </cell>
          <cell r="I127">
            <v>1323</v>
          </cell>
        </row>
        <row r="128">
          <cell r="A128" t="str">
            <v>00582</v>
          </cell>
          <cell r="B128" t="str">
            <v>00582 New South Wales Film and Television Office</v>
          </cell>
          <cell r="C128" t="str">
            <v xml:space="preserve">         00582 New South Wales Film and Television Office</v>
          </cell>
          <cell r="D128">
            <v>37</v>
          </cell>
          <cell r="E128">
            <v>31</v>
          </cell>
          <cell r="F128">
            <v>37</v>
          </cell>
          <cell r="G128">
            <v>40</v>
          </cell>
          <cell r="H128">
            <v>173</v>
          </cell>
          <cell r="I128">
            <v>33</v>
          </cell>
        </row>
        <row r="129">
          <cell r="A129" t="str">
            <v>00583</v>
          </cell>
          <cell r="B129" t="str">
            <v>00583 Centennial Park and Moore Park Trust</v>
          </cell>
          <cell r="C129" t="str">
            <v xml:space="preserve">         00583 Centennial Park and Moore Park Trust</v>
          </cell>
          <cell r="D129">
            <v>5891</v>
          </cell>
          <cell r="E129">
            <v>3963</v>
          </cell>
          <cell r="F129">
            <v>4871</v>
          </cell>
          <cell r="G129">
            <v>5492</v>
          </cell>
          <cell r="H129">
            <v>6269</v>
          </cell>
          <cell r="I129">
            <v>9882</v>
          </cell>
        </row>
        <row r="130">
          <cell r="A130" t="str">
            <v>00586</v>
          </cell>
          <cell r="B130" t="str">
            <v>00586 Cancer Institute NSW</v>
          </cell>
          <cell r="C130" t="str">
            <v xml:space="preserve">         00586 Cancer Institute NSW</v>
          </cell>
          <cell r="D130">
            <v>2096</v>
          </cell>
          <cell r="E130">
            <v>759</v>
          </cell>
          <cell r="F130">
            <v>4210</v>
          </cell>
          <cell r="G130">
            <v>2422</v>
          </cell>
          <cell r="H130">
            <v>417</v>
          </cell>
          <cell r="I130" t="str">
            <v>-</v>
          </cell>
        </row>
        <row r="131">
          <cell r="A131" t="str">
            <v>00587</v>
          </cell>
          <cell r="B131" t="str">
            <v>00587 Western Sydney Parklands Trust</v>
          </cell>
          <cell r="C131" t="str">
            <v xml:space="preserve">         00587 Western Sydney Parklands Trust</v>
          </cell>
          <cell r="D131">
            <v>2394</v>
          </cell>
          <cell r="E131">
            <v>7337</v>
          </cell>
          <cell r="F131">
            <v>10118</v>
          </cell>
          <cell r="G131">
            <v>7182</v>
          </cell>
          <cell r="H131">
            <v>8453</v>
          </cell>
          <cell r="I131">
            <v>10542</v>
          </cell>
        </row>
        <row r="132">
          <cell r="A132" t="str">
            <v>00588</v>
          </cell>
          <cell r="B132" t="str">
            <v>00588 Events New South Wales Pty Limited</v>
          </cell>
          <cell r="C132" t="str">
            <v xml:space="preserve">         00588 Events New South Wales Pty Limited</v>
          </cell>
          <cell r="D132">
            <v>450</v>
          </cell>
          <cell r="E132">
            <v>478</v>
          </cell>
          <cell r="F132">
            <v>342</v>
          </cell>
          <cell r="G132" t="str">
            <v>-</v>
          </cell>
          <cell r="H132" t="str">
            <v>-</v>
          </cell>
          <cell r="I132" t="str">
            <v>-</v>
          </cell>
        </row>
        <row r="133">
          <cell r="A133" t="str">
            <v>00592</v>
          </cell>
          <cell r="B133" t="str">
            <v>00592 Environment Protection Authority</v>
          </cell>
          <cell r="C133" t="str">
            <v xml:space="preserve">         00592 Environment Protection Authority</v>
          </cell>
          <cell r="D133" t="str">
            <v>-</v>
          </cell>
          <cell r="E133" t="str">
            <v>-</v>
          </cell>
          <cell r="F133" t="str">
            <v>-</v>
          </cell>
          <cell r="G133">
            <v>113</v>
          </cell>
          <cell r="H133">
            <v>313</v>
          </cell>
          <cell r="I133">
            <v>2103</v>
          </cell>
        </row>
        <row r="134">
          <cell r="A134" t="str">
            <v>00593</v>
          </cell>
          <cell r="B134" t="str">
            <v>00593 Destination NSW</v>
          </cell>
          <cell r="C134" t="str">
            <v xml:space="preserve">         00593 Destination NSW</v>
          </cell>
          <cell r="D134" t="str">
            <v>-</v>
          </cell>
          <cell r="E134" t="str">
            <v>-</v>
          </cell>
          <cell r="F134">
            <v>271</v>
          </cell>
          <cell r="G134">
            <v>38</v>
          </cell>
          <cell r="H134">
            <v>274</v>
          </cell>
          <cell r="I134">
            <v>3139</v>
          </cell>
        </row>
        <row r="135">
          <cell r="A135" t="str">
            <v>00594</v>
          </cell>
          <cell r="B135" t="str">
            <v>00594 Infrastructure NSW</v>
          </cell>
          <cell r="C135" t="str">
            <v xml:space="preserve">         00594 Infrastructure NSW</v>
          </cell>
          <cell r="D135" t="str">
            <v>-</v>
          </cell>
          <cell r="E135" t="str">
            <v>-</v>
          </cell>
          <cell r="F135" t="str">
            <v>-</v>
          </cell>
          <cell r="G135">
            <v>948</v>
          </cell>
          <cell r="H135">
            <v>11</v>
          </cell>
          <cell r="I135">
            <v>19</v>
          </cell>
        </row>
        <row r="136">
          <cell r="A136" t="str">
            <v>00595</v>
          </cell>
          <cell r="B136" t="str">
            <v>00595 Government Property NSW</v>
          </cell>
          <cell r="C136" t="str">
            <v xml:space="preserve">         00595 Government Property NSW</v>
          </cell>
          <cell r="D136">
            <v>21618</v>
          </cell>
          <cell r="E136">
            <v>13153</v>
          </cell>
          <cell r="F136">
            <v>26111</v>
          </cell>
          <cell r="G136">
            <v>21315</v>
          </cell>
          <cell r="H136">
            <v>23219</v>
          </cell>
          <cell r="I136">
            <v>16896</v>
          </cell>
        </row>
        <row r="137">
          <cell r="A137" t="str">
            <v>00596</v>
          </cell>
          <cell r="B137" t="str">
            <v>00596 Barangaroo Delivery Authority</v>
          </cell>
          <cell r="C137" t="str">
            <v xml:space="preserve">         00596 Barangaroo Delivery Authority</v>
          </cell>
          <cell r="D137">
            <v>6</v>
          </cell>
          <cell r="E137">
            <v>4342</v>
          </cell>
          <cell r="F137">
            <v>20686</v>
          </cell>
          <cell r="G137">
            <v>9637</v>
          </cell>
          <cell r="H137">
            <v>46760</v>
          </cell>
          <cell r="I137">
            <v>83533</v>
          </cell>
        </row>
        <row r="138">
          <cell r="A138" t="str">
            <v>00597</v>
          </cell>
          <cell r="B138" t="str">
            <v>00597 UrbanGrowth NSW Development Corporation</v>
          </cell>
          <cell r="C138" t="str">
            <v xml:space="preserve">         00597 UrbanGrowth NSW Development Corporation</v>
          </cell>
          <cell r="D138" t="str">
            <v>-</v>
          </cell>
          <cell r="E138" t="str">
            <v>-</v>
          </cell>
          <cell r="F138" t="str">
            <v>-</v>
          </cell>
          <cell r="G138">
            <v>1195</v>
          </cell>
          <cell r="H138">
            <v>7822</v>
          </cell>
          <cell r="I138">
            <v>6592</v>
          </cell>
        </row>
        <row r="139">
          <cell r="A139" t="str">
            <v>00701</v>
          </cell>
          <cell r="B139" t="str">
            <v>00701 Accounting (&amp;GFS) Adjustments - General Government</v>
          </cell>
          <cell r="C139" t="str">
            <v xml:space="preserve">         00701 Accounting (&amp;GFS) Adjustments - General Government</v>
          </cell>
          <cell r="D139">
            <v>-32000</v>
          </cell>
          <cell r="E139" t="str">
            <v>-</v>
          </cell>
          <cell r="F139">
            <v>58000</v>
          </cell>
          <cell r="G139">
            <v>-64000</v>
          </cell>
          <cell r="H139">
            <v>-4002</v>
          </cell>
          <cell r="I139">
            <v>8050</v>
          </cell>
        </row>
        <row r="140">
          <cell r="A140" t="str">
            <v>00805</v>
          </cell>
          <cell r="B140" t="str">
            <v>00805 Northern Rivers Catchment Management Authority</v>
          </cell>
          <cell r="C140" t="str">
            <v xml:space="preserve">         00805 Northern Rivers Catchment Management Authority</v>
          </cell>
          <cell r="D140">
            <v>34</v>
          </cell>
          <cell r="E140" t="str">
            <v>-</v>
          </cell>
          <cell r="F140">
            <v>47</v>
          </cell>
          <cell r="G140">
            <v>23</v>
          </cell>
          <cell r="H140">
            <v>15</v>
          </cell>
          <cell r="I140" t="str">
            <v>-</v>
          </cell>
        </row>
        <row r="141">
          <cell r="A141" t="str">
            <v>00806</v>
          </cell>
          <cell r="B141" t="str">
            <v>00806 Border Rivers-Gwydir Catchment Management Authority</v>
          </cell>
          <cell r="C141" t="str">
            <v xml:space="preserve">         00806 Border Rivers-Gwydir Catchment Management Authority</v>
          </cell>
          <cell r="D141" t="str">
            <v>-</v>
          </cell>
          <cell r="E141">
            <v>140</v>
          </cell>
          <cell r="F141">
            <v>28</v>
          </cell>
          <cell r="G141">
            <v>216</v>
          </cell>
          <cell r="H141">
            <v>58</v>
          </cell>
          <cell r="I141">
            <v>8</v>
          </cell>
        </row>
        <row r="142">
          <cell r="A142" t="str">
            <v>00807</v>
          </cell>
          <cell r="B142" t="str">
            <v>00807 Namoi Catchment Management Authority</v>
          </cell>
          <cell r="C142" t="str">
            <v xml:space="preserve">         00807 Namoi Catchment Management Authority</v>
          </cell>
          <cell r="D142">
            <v>82</v>
          </cell>
          <cell r="E142">
            <v>18</v>
          </cell>
          <cell r="F142">
            <v>12</v>
          </cell>
          <cell r="G142">
            <v>15</v>
          </cell>
          <cell r="H142">
            <v>6</v>
          </cell>
          <cell r="I142" t="str">
            <v>-</v>
          </cell>
        </row>
        <row r="143">
          <cell r="A143" t="str">
            <v>00808</v>
          </cell>
          <cell r="B143" t="str">
            <v>00808 Hunter-Central Rivers Catchment Management Authority</v>
          </cell>
          <cell r="C143" t="str">
            <v xml:space="preserve">         00808 Hunter-Central Rivers Catchment Management Authority</v>
          </cell>
          <cell r="D143">
            <v>541</v>
          </cell>
          <cell r="E143">
            <v>177</v>
          </cell>
          <cell r="F143" t="str">
            <v>-</v>
          </cell>
          <cell r="G143">
            <v>95</v>
          </cell>
          <cell r="H143">
            <v>23</v>
          </cell>
          <cell r="I143" t="str">
            <v>-</v>
          </cell>
        </row>
        <row r="144">
          <cell r="A144" t="str">
            <v>00809</v>
          </cell>
          <cell r="B144" t="str">
            <v>00809 Hawkesbury-Nepean Catchment Management Authority</v>
          </cell>
          <cell r="C144" t="str">
            <v xml:space="preserve">         00809 Hawkesbury-Nepean Catchment Management Authority</v>
          </cell>
          <cell r="D144" t="str">
            <v>-</v>
          </cell>
          <cell r="E144">
            <v>32</v>
          </cell>
          <cell r="F144">
            <v>55</v>
          </cell>
          <cell r="G144">
            <v>25</v>
          </cell>
          <cell r="H144">
            <v>17</v>
          </cell>
          <cell r="I144" t="str">
            <v>-</v>
          </cell>
        </row>
        <row r="145">
          <cell r="A145" t="str">
            <v>00810</v>
          </cell>
          <cell r="B145" t="str">
            <v>00810 Sydney Metropolitan Catchment Management Authority</v>
          </cell>
          <cell r="C145" t="str">
            <v xml:space="preserve">         00810 Sydney Metropolitan Catchment Management Authority</v>
          </cell>
          <cell r="D145" t="str">
            <v>-</v>
          </cell>
          <cell r="E145" t="str">
            <v>-</v>
          </cell>
          <cell r="F145">
            <v>11</v>
          </cell>
          <cell r="G145" t="str">
            <v>-</v>
          </cell>
          <cell r="H145" t="str">
            <v>-</v>
          </cell>
          <cell r="I145" t="str">
            <v>-</v>
          </cell>
        </row>
        <row r="146">
          <cell r="A146" t="str">
            <v>00811</v>
          </cell>
          <cell r="B146" t="str">
            <v>00811 Southern Rivers Catchment Management Authority</v>
          </cell>
          <cell r="C146" t="str">
            <v xml:space="preserve">         00811 Southern Rivers Catchment Management Authority</v>
          </cell>
          <cell r="D146">
            <v>18</v>
          </cell>
          <cell r="E146">
            <v>101</v>
          </cell>
          <cell r="F146">
            <v>49</v>
          </cell>
          <cell r="G146">
            <v>50</v>
          </cell>
          <cell r="H146">
            <v>126</v>
          </cell>
          <cell r="I146">
            <v>46</v>
          </cell>
        </row>
        <row r="147">
          <cell r="A147" t="str">
            <v>00812</v>
          </cell>
          <cell r="B147" t="str">
            <v>00812 Murray Catchment Management Authority</v>
          </cell>
          <cell r="C147" t="str">
            <v xml:space="preserve">         00812 Murray Catchment Management Authority</v>
          </cell>
          <cell r="D147">
            <v>17</v>
          </cell>
          <cell r="E147">
            <v>20</v>
          </cell>
          <cell r="F147">
            <v>53</v>
          </cell>
          <cell r="G147">
            <v>56</v>
          </cell>
          <cell r="H147">
            <v>43</v>
          </cell>
          <cell r="I147" t="str">
            <v>-</v>
          </cell>
        </row>
        <row r="148">
          <cell r="A148" t="str">
            <v>00813</v>
          </cell>
          <cell r="B148" t="str">
            <v>00813 Murrumbidgee Catchment Management Authority</v>
          </cell>
          <cell r="C148" t="str">
            <v xml:space="preserve">         00813 Murrumbidgee Catchment Management Authority</v>
          </cell>
          <cell r="D148">
            <v>31</v>
          </cell>
          <cell r="E148">
            <v>170</v>
          </cell>
          <cell r="F148">
            <v>32</v>
          </cell>
          <cell r="G148">
            <v>37</v>
          </cell>
          <cell r="H148">
            <v>18</v>
          </cell>
          <cell r="I148" t="str">
            <v>-</v>
          </cell>
        </row>
        <row r="149">
          <cell r="A149" t="str">
            <v>00815</v>
          </cell>
          <cell r="B149" t="str">
            <v>00815 Central West Catchment Management Authority</v>
          </cell>
          <cell r="C149" t="str">
            <v xml:space="preserve">         00815 Central West Catchment Management Authority</v>
          </cell>
          <cell r="D149">
            <v>9</v>
          </cell>
          <cell r="E149">
            <v>39</v>
          </cell>
          <cell r="F149">
            <v>17</v>
          </cell>
          <cell r="G149">
            <v>50</v>
          </cell>
          <cell r="H149">
            <v>25</v>
          </cell>
          <cell r="I149" t="str">
            <v>-</v>
          </cell>
        </row>
        <row r="150">
          <cell r="A150" t="str">
            <v>00816</v>
          </cell>
          <cell r="B150" t="str">
            <v>00816 Western Catchment Management Authority</v>
          </cell>
          <cell r="C150" t="str">
            <v xml:space="preserve">         00816 Western Catchment Management Authority</v>
          </cell>
          <cell r="D150" t="str">
            <v>-</v>
          </cell>
          <cell r="E150" t="str">
            <v>-</v>
          </cell>
          <cell r="F150" t="str">
            <v>-</v>
          </cell>
          <cell r="G150">
            <v>22</v>
          </cell>
          <cell r="H150">
            <v>11</v>
          </cell>
          <cell r="I150" t="str">
            <v>-</v>
          </cell>
        </row>
        <row r="151">
          <cell r="A151" t="str">
            <v>00817</v>
          </cell>
          <cell r="B151" t="str">
            <v>00817 Lower Murray-Darling Catchment Management Authority</v>
          </cell>
          <cell r="C151" t="str">
            <v xml:space="preserve">         00817 Lower Murray-Darling Catchment Management Authority</v>
          </cell>
          <cell r="D151">
            <v>24</v>
          </cell>
          <cell r="E151">
            <v>35</v>
          </cell>
          <cell r="F151">
            <v>45</v>
          </cell>
          <cell r="G151">
            <v>33</v>
          </cell>
          <cell r="H151" t="str">
            <v>-</v>
          </cell>
          <cell r="I151" t="str">
            <v>-</v>
          </cell>
        </row>
        <row r="152">
          <cell r="A152" t="str">
            <v>00818</v>
          </cell>
          <cell r="B152" t="str">
            <v>00818 Local Land Services</v>
          </cell>
          <cell r="C152" t="str">
            <v xml:space="preserve">         00818 Local Land Services</v>
          </cell>
          <cell r="D152" t="str">
            <v>-</v>
          </cell>
          <cell r="E152" t="str">
            <v>-</v>
          </cell>
          <cell r="F152" t="str">
            <v>-</v>
          </cell>
          <cell r="G152" t="str">
            <v>-</v>
          </cell>
          <cell r="H152" t="str">
            <v>-</v>
          </cell>
          <cell r="I152">
            <v>48</v>
          </cell>
        </row>
        <row r="153">
          <cell r="A153" t="str">
            <v>00825</v>
          </cell>
          <cell r="B153" t="str">
            <v>00825 New South Wales Government Telecommunications Authorit</v>
          </cell>
          <cell r="C153" t="str">
            <v xml:space="preserve">         00825 New South Wales Government Telecommunications Authorit</v>
          </cell>
          <cell r="D153" t="str">
            <v>-</v>
          </cell>
          <cell r="E153" t="str">
            <v>-</v>
          </cell>
          <cell r="F153" t="str">
            <v>-</v>
          </cell>
          <cell r="G153" t="str">
            <v>-</v>
          </cell>
          <cell r="H153">
            <v>1330</v>
          </cell>
          <cell r="I153">
            <v>3417</v>
          </cell>
        </row>
        <row r="154">
          <cell r="A154" t="str">
            <v>99999</v>
          </cell>
          <cell r="B154" t="str">
            <v>99999 Special Agency Number for LinkCode Accounts</v>
          </cell>
          <cell r="C154" t="str">
            <v xml:space="preserve">         99999 Special Agency Number for LinkCode Accounts</v>
          </cell>
          <cell r="D154">
            <v>-18000</v>
          </cell>
          <cell r="E154">
            <v>4164</v>
          </cell>
          <cell r="F154">
            <v>4450</v>
          </cell>
          <cell r="G154">
            <v>5050</v>
          </cell>
          <cell r="H154">
            <v>10653</v>
          </cell>
          <cell r="I154">
            <v>129738</v>
          </cell>
        </row>
      </sheetData>
      <sheetData sheetId="11">
        <row r="15">
          <cell r="A15">
            <v>0</v>
          </cell>
          <cell r="B15">
            <v>0</v>
          </cell>
          <cell r="C15" t="str">
            <v>Capital Expenditure (For analysis by agency - row 963)</v>
          </cell>
          <cell r="D15">
            <v>3949279</v>
          </cell>
          <cell r="E15">
            <v>4295483</v>
          </cell>
          <cell r="F15">
            <v>4688620</v>
          </cell>
          <cell r="G15">
            <v>5264056</v>
          </cell>
          <cell r="H15">
            <v>7285612</v>
          </cell>
          <cell r="I15">
            <v>7046226</v>
          </cell>
        </row>
        <row r="16">
          <cell r="A16" t="str">
            <v>00010</v>
          </cell>
          <cell r="B16" t="str">
            <v>00010 The Legislature</v>
          </cell>
          <cell r="C16" t="str">
            <v xml:space="preserve">     00010 The Legislature</v>
          </cell>
          <cell r="D16">
            <v>2361</v>
          </cell>
          <cell r="E16">
            <v>2245</v>
          </cell>
          <cell r="F16">
            <v>4524</v>
          </cell>
          <cell r="G16">
            <v>6223</v>
          </cell>
          <cell r="H16">
            <v>5677</v>
          </cell>
          <cell r="I16">
            <v>11507</v>
          </cell>
        </row>
        <row r="17">
          <cell r="A17" t="str">
            <v>00015</v>
          </cell>
          <cell r="B17" t="str">
            <v>00015 Cabinet Office</v>
          </cell>
          <cell r="C17" t="str">
            <v xml:space="preserve">     00015 Cabinet Office</v>
          </cell>
          <cell r="D17">
            <v>1731</v>
          </cell>
          <cell r="E17" t="str">
            <v>-</v>
          </cell>
          <cell r="F17" t="str">
            <v>-</v>
          </cell>
          <cell r="G17" t="str">
            <v>-</v>
          </cell>
          <cell r="H17" t="str">
            <v>-</v>
          </cell>
          <cell r="I17" t="str">
            <v>-</v>
          </cell>
        </row>
        <row r="18">
          <cell r="A18" t="str">
            <v>00020</v>
          </cell>
          <cell r="B18" t="str">
            <v>00020 Department of Premier and Cabinet - Premier and Cabinet Divi</v>
          </cell>
          <cell r="C18" t="str">
            <v xml:space="preserve">     00020 Department of Premier and Cabinet - Premier and Cabinet Divi</v>
          </cell>
          <cell r="D18">
            <v>4810</v>
          </cell>
          <cell r="E18">
            <v>4376</v>
          </cell>
          <cell r="F18">
            <v>3312</v>
          </cell>
          <cell r="G18">
            <v>1416</v>
          </cell>
          <cell r="H18" t="str">
            <v>-</v>
          </cell>
          <cell r="I18" t="str">
            <v>-</v>
          </cell>
        </row>
        <row r="19">
          <cell r="A19" t="str">
            <v>00026</v>
          </cell>
          <cell r="B19" t="str">
            <v>00026 Department of Premier and Cabinet</v>
          </cell>
          <cell r="C19" t="str">
            <v xml:space="preserve">     00026 Department of Premier and Cabinet</v>
          </cell>
          <cell r="D19" t="str">
            <v>-</v>
          </cell>
          <cell r="E19" t="str">
            <v>-</v>
          </cell>
          <cell r="F19" t="str">
            <v>-</v>
          </cell>
          <cell r="G19" t="str">
            <v>-</v>
          </cell>
          <cell r="H19">
            <v>6134</v>
          </cell>
          <cell r="I19">
            <v>72155</v>
          </cell>
        </row>
        <row r="20">
          <cell r="A20" t="str">
            <v>00035</v>
          </cell>
          <cell r="B20" t="str">
            <v>00035 Independent Pricing and Regulatory Tribunal</v>
          </cell>
          <cell r="C20" t="str">
            <v xml:space="preserve">     00035 Independent Pricing and Regulatory Tribunal</v>
          </cell>
          <cell r="D20">
            <v>152</v>
          </cell>
          <cell r="E20">
            <v>182</v>
          </cell>
          <cell r="F20">
            <v>2644</v>
          </cell>
          <cell r="G20">
            <v>427</v>
          </cell>
          <cell r="H20">
            <v>180</v>
          </cell>
          <cell r="I20">
            <v>602</v>
          </cell>
        </row>
        <row r="21">
          <cell r="A21" t="str">
            <v>00045</v>
          </cell>
          <cell r="B21" t="str">
            <v>00045 Independent Commission Against Corruption</v>
          </cell>
          <cell r="C21" t="str">
            <v xml:space="preserve">     00045 Independent Commission Against Corruption</v>
          </cell>
          <cell r="D21">
            <v>274</v>
          </cell>
          <cell r="E21">
            <v>310</v>
          </cell>
          <cell r="F21">
            <v>705</v>
          </cell>
          <cell r="G21">
            <v>1437</v>
          </cell>
          <cell r="H21">
            <v>479</v>
          </cell>
          <cell r="I21">
            <v>236</v>
          </cell>
        </row>
        <row r="22">
          <cell r="A22" t="str">
            <v>00050</v>
          </cell>
          <cell r="B22" t="str">
            <v>00050 Ombudsman's Office</v>
          </cell>
          <cell r="C22" t="str">
            <v xml:space="preserve">     00050 Ombudsman's Office</v>
          </cell>
          <cell r="D22">
            <v>742</v>
          </cell>
          <cell r="E22">
            <v>252</v>
          </cell>
          <cell r="F22">
            <v>298</v>
          </cell>
          <cell r="G22">
            <v>548</v>
          </cell>
          <cell r="H22">
            <v>749</v>
          </cell>
          <cell r="I22">
            <v>378</v>
          </cell>
        </row>
        <row r="23">
          <cell r="A23" t="str">
            <v>00055</v>
          </cell>
          <cell r="B23" t="str">
            <v>00055 Community Relations Commission of New South Wales</v>
          </cell>
          <cell r="C23" t="str">
            <v xml:space="preserve">     00055 Community Relations Commission of New South Wales</v>
          </cell>
          <cell r="D23">
            <v>87</v>
          </cell>
          <cell r="E23">
            <v>186</v>
          </cell>
          <cell r="F23">
            <v>127</v>
          </cell>
          <cell r="G23">
            <v>90</v>
          </cell>
          <cell r="H23">
            <v>122</v>
          </cell>
          <cell r="I23">
            <v>76</v>
          </cell>
        </row>
        <row r="24">
          <cell r="A24" t="str">
            <v>00060</v>
          </cell>
          <cell r="B24" t="str">
            <v>00060 New South Wales Electoral Commission</v>
          </cell>
          <cell r="C24" t="str">
            <v xml:space="preserve">     00060 New South Wales Electoral Commission</v>
          </cell>
          <cell r="D24">
            <v>3479</v>
          </cell>
          <cell r="E24">
            <v>3482</v>
          </cell>
          <cell r="F24">
            <v>2201</v>
          </cell>
          <cell r="G24">
            <v>3142</v>
          </cell>
          <cell r="H24">
            <v>10586</v>
          </cell>
          <cell r="I24">
            <v>10775</v>
          </cell>
        </row>
        <row r="25">
          <cell r="A25" t="str">
            <v>00065</v>
          </cell>
          <cell r="B25" t="str">
            <v>00065 New South Wales Crime Commission</v>
          </cell>
          <cell r="C25" t="str">
            <v xml:space="preserve">     00065 New South Wales Crime Commission</v>
          </cell>
          <cell r="D25">
            <v>1451</v>
          </cell>
          <cell r="E25">
            <v>1161</v>
          </cell>
          <cell r="F25">
            <v>1667</v>
          </cell>
          <cell r="G25">
            <v>1107</v>
          </cell>
          <cell r="H25">
            <v>1565</v>
          </cell>
          <cell r="I25">
            <v>1550</v>
          </cell>
        </row>
        <row r="26">
          <cell r="A26" t="str">
            <v>00066</v>
          </cell>
          <cell r="B26" t="str">
            <v>00066 Office of Transport Safety Investigations</v>
          </cell>
          <cell r="C26" t="str">
            <v xml:space="preserve">     00066 Office of Transport Safety Investigations</v>
          </cell>
          <cell r="D26">
            <v>82</v>
          </cell>
          <cell r="E26">
            <v>65</v>
          </cell>
          <cell r="F26" t="str">
            <v>-</v>
          </cell>
          <cell r="G26" t="str">
            <v>-</v>
          </cell>
          <cell r="H26">
            <v>19</v>
          </cell>
          <cell r="I26">
            <v>18</v>
          </cell>
        </row>
        <row r="27">
          <cell r="A27" t="str">
            <v>00067</v>
          </cell>
          <cell r="B27" t="str">
            <v>00067 Independent Transport Safety Regulator</v>
          </cell>
          <cell r="C27" t="str">
            <v xml:space="preserve">     00067 Independent Transport Safety Regulator</v>
          </cell>
          <cell r="D27">
            <v>1304</v>
          </cell>
          <cell r="E27">
            <v>590</v>
          </cell>
          <cell r="F27">
            <v>370</v>
          </cell>
          <cell r="G27">
            <v>172</v>
          </cell>
          <cell r="H27">
            <v>58</v>
          </cell>
          <cell r="I27">
            <v>73</v>
          </cell>
        </row>
        <row r="28">
          <cell r="A28" t="str">
            <v>00068</v>
          </cell>
          <cell r="B28" t="str">
            <v>00068 Transport for NSW</v>
          </cell>
          <cell r="C28" t="str">
            <v xml:space="preserve">     00068 Transport for NSW</v>
          </cell>
          <cell r="D28">
            <v>47281</v>
          </cell>
          <cell r="E28">
            <v>116722</v>
          </cell>
          <cell r="F28">
            <v>130208</v>
          </cell>
          <cell r="G28">
            <v>176064</v>
          </cell>
          <cell r="H28">
            <v>234910</v>
          </cell>
          <cell r="I28">
            <v>346818</v>
          </cell>
        </row>
        <row r="29">
          <cell r="A29" t="str">
            <v>00075</v>
          </cell>
          <cell r="B29" t="str">
            <v>00075 DNU-State Library of New South Wales --&gt; agency 580 in 2006</v>
          </cell>
          <cell r="C29" t="str">
            <v xml:space="preserve">     00075 DNU-State Library of New South Wales --&gt; agency 580 in 2006</v>
          </cell>
          <cell r="D29">
            <v>10642</v>
          </cell>
          <cell r="E29" t="str">
            <v>-</v>
          </cell>
          <cell r="F29" t="str">
            <v>-</v>
          </cell>
          <cell r="G29" t="str">
            <v>-</v>
          </cell>
          <cell r="H29" t="str">
            <v>-</v>
          </cell>
          <cell r="I29" t="str">
            <v>-</v>
          </cell>
        </row>
        <row r="30">
          <cell r="A30" t="str">
            <v>00076</v>
          </cell>
          <cell r="B30" t="str">
            <v>00076 Australian Museum --&gt; Agency 576 in 2006</v>
          </cell>
          <cell r="C30" t="str">
            <v xml:space="preserve">     00076 Australian Museum --&gt; Agency 576 in 2006</v>
          </cell>
          <cell r="D30">
            <v>6943</v>
          </cell>
          <cell r="E30" t="str">
            <v>-</v>
          </cell>
          <cell r="F30" t="str">
            <v>-</v>
          </cell>
          <cell r="G30" t="str">
            <v>-</v>
          </cell>
          <cell r="H30" t="str">
            <v>-</v>
          </cell>
          <cell r="I30" t="str">
            <v>-</v>
          </cell>
        </row>
        <row r="31">
          <cell r="A31" t="str">
            <v>00077</v>
          </cell>
          <cell r="B31" t="str">
            <v>00077 Museum of Applied Arts and Sciences --&gt; Agency 577 in 2006</v>
          </cell>
          <cell r="C31" t="str">
            <v xml:space="preserve">     00077 Museum of Applied Arts and Sciences --&gt; Agency 577 in 2006</v>
          </cell>
          <cell r="D31">
            <v>5072</v>
          </cell>
          <cell r="E31" t="str">
            <v>-</v>
          </cell>
          <cell r="F31" t="str">
            <v>-</v>
          </cell>
          <cell r="G31" t="str">
            <v>-</v>
          </cell>
          <cell r="H31" t="str">
            <v>-</v>
          </cell>
          <cell r="I31" t="str">
            <v>-</v>
          </cell>
        </row>
        <row r="32">
          <cell r="A32" t="str">
            <v>00078</v>
          </cell>
          <cell r="B32" t="str">
            <v>00078 Historic Houses Trust of NSW --&gt; Agency 578 in 2006</v>
          </cell>
          <cell r="C32" t="str">
            <v xml:space="preserve">     00078 Historic Houses Trust of NSW --&gt; Agency 578 in 2006</v>
          </cell>
          <cell r="D32">
            <v>610</v>
          </cell>
          <cell r="E32" t="str">
            <v>-</v>
          </cell>
          <cell r="F32" t="str">
            <v>-</v>
          </cell>
          <cell r="G32" t="str">
            <v>-</v>
          </cell>
          <cell r="H32" t="str">
            <v>-</v>
          </cell>
          <cell r="I32" t="str">
            <v>-</v>
          </cell>
        </row>
        <row r="33">
          <cell r="A33" t="str">
            <v>00079</v>
          </cell>
          <cell r="B33" t="str">
            <v>00079 Art Gallery of New South Wales --&gt; Agency 579 in 2006</v>
          </cell>
          <cell r="C33" t="str">
            <v xml:space="preserve">     00079 Art Gallery of New South Wales --&gt; Agency 579 in 2006</v>
          </cell>
          <cell r="D33">
            <v>9443</v>
          </cell>
          <cell r="E33" t="str">
            <v>-</v>
          </cell>
          <cell r="F33" t="str">
            <v>-</v>
          </cell>
          <cell r="G33" t="str">
            <v>-</v>
          </cell>
          <cell r="H33" t="str">
            <v>-</v>
          </cell>
          <cell r="I33" t="str">
            <v>-</v>
          </cell>
        </row>
        <row r="34">
          <cell r="A34" t="str">
            <v>00080</v>
          </cell>
          <cell r="B34" t="str">
            <v>00080 Communities NSW - Arts, Sport and Recreation Division</v>
          </cell>
          <cell r="C34" t="str">
            <v xml:space="preserve">     00080 Communities NSW - Arts, Sport and Recreation Division</v>
          </cell>
          <cell r="D34">
            <v>39801</v>
          </cell>
          <cell r="E34">
            <v>31578</v>
          </cell>
          <cell r="F34">
            <v>15349</v>
          </cell>
          <cell r="G34">
            <v>16513</v>
          </cell>
          <cell r="H34" t="str">
            <v>-</v>
          </cell>
          <cell r="I34" t="str">
            <v>-</v>
          </cell>
        </row>
        <row r="35">
          <cell r="A35" t="str">
            <v>00081</v>
          </cell>
          <cell r="B35" t="str">
            <v>00081 State Records Authority --&gt; Agency 581 in 2006</v>
          </cell>
          <cell r="C35" t="str">
            <v xml:space="preserve">     00081 State Records Authority --&gt; Agency 581 in 2006</v>
          </cell>
          <cell r="D35">
            <v>2485</v>
          </cell>
          <cell r="E35" t="str">
            <v>-</v>
          </cell>
          <cell r="F35" t="str">
            <v>-</v>
          </cell>
          <cell r="G35" t="str">
            <v>-</v>
          </cell>
          <cell r="H35" t="str">
            <v>-</v>
          </cell>
          <cell r="I35" t="str">
            <v>-</v>
          </cell>
        </row>
        <row r="36">
          <cell r="A36" t="str">
            <v>00082</v>
          </cell>
          <cell r="B36" t="str">
            <v>00082 NSW Film and Television Office --&gt; agency 582 in 2006</v>
          </cell>
          <cell r="C36" t="str">
            <v xml:space="preserve">     00082 NSW Film and Television Office --&gt; agency 582 in 2006</v>
          </cell>
          <cell r="D36">
            <v>483</v>
          </cell>
          <cell r="E36" t="str">
            <v>-</v>
          </cell>
          <cell r="F36" t="str">
            <v>-</v>
          </cell>
          <cell r="G36" t="str">
            <v>-</v>
          </cell>
          <cell r="H36" t="str">
            <v>-</v>
          </cell>
          <cell r="I36" t="str">
            <v>-</v>
          </cell>
        </row>
        <row r="37">
          <cell r="A37" t="str">
            <v>00086</v>
          </cell>
          <cell r="B37" t="str">
            <v>00086 Communities NSW</v>
          </cell>
          <cell r="C37" t="str">
            <v xml:space="preserve">     00086 Communities NSW</v>
          </cell>
          <cell r="D37" t="str">
            <v>-</v>
          </cell>
          <cell r="E37" t="str">
            <v>-</v>
          </cell>
          <cell r="F37" t="str">
            <v>-</v>
          </cell>
          <cell r="G37" t="str">
            <v>-</v>
          </cell>
          <cell r="H37">
            <v>13785</v>
          </cell>
          <cell r="I37" t="str">
            <v>-</v>
          </cell>
        </row>
        <row r="38">
          <cell r="A38" t="str">
            <v>00090</v>
          </cell>
          <cell r="B38" t="str">
            <v>00090 Ministry of Health</v>
          </cell>
          <cell r="C38" t="str">
            <v xml:space="preserve">     00090 Ministry of Health</v>
          </cell>
          <cell r="D38">
            <v>589621</v>
          </cell>
          <cell r="E38">
            <v>549739</v>
          </cell>
          <cell r="F38">
            <v>615240</v>
          </cell>
          <cell r="G38">
            <v>695735</v>
          </cell>
          <cell r="H38">
            <v>676573</v>
          </cell>
          <cell r="I38">
            <v>815977</v>
          </cell>
        </row>
        <row r="39">
          <cell r="A39" t="str">
            <v>00095</v>
          </cell>
          <cell r="B39" t="str">
            <v>00095 Health Care Complaints Commission</v>
          </cell>
          <cell r="C39" t="str">
            <v xml:space="preserve">     00095 Health Care Complaints Commission</v>
          </cell>
          <cell r="D39">
            <v>256</v>
          </cell>
          <cell r="E39">
            <v>165</v>
          </cell>
          <cell r="F39">
            <v>163</v>
          </cell>
          <cell r="G39">
            <v>474</v>
          </cell>
          <cell r="H39">
            <v>87</v>
          </cell>
          <cell r="I39">
            <v>24</v>
          </cell>
        </row>
        <row r="40">
          <cell r="A40" t="str">
            <v>00100</v>
          </cell>
          <cell r="B40" t="str">
            <v>00100 The Treasury</v>
          </cell>
          <cell r="C40" t="str">
            <v xml:space="preserve">     00100 The Treasury</v>
          </cell>
          <cell r="D40">
            <v>12043</v>
          </cell>
          <cell r="E40">
            <v>6726</v>
          </cell>
          <cell r="F40">
            <v>5738</v>
          </cell>
          <cell r="G40">
            <v>9468</v>
          </cell>
          <cell r="H40">
            <v>9934</v>
          </cell>
          <cell r="I40">
            <v>439</v>
          </cell>
        </row>
        <row r="41">
          <cell r="A41" t="str">
            <v>00105</v>
          </cell>
          <cell r="B41" t="str">
            <v>00105 Crown Finance Entity</v>
          </cell>
          <cell r="C41" t="str">
            <v xml:space="preserve">     00105 Crown Finance Entity</v>
          </cell>
          <cell r="D41">
            <v>46749</v>
          </cell>
          <cell r="E41" t="str">
            <v>-</v>
          </cell>
          <cell r="F41">
            <v>169</v>
          </cell>
          <cell r="G41">
            <v>124</v>
          </cell>
          <cell r="H41">
            <v>46</v>
          </cell>
          <cell r="I41" t="str">
            <v>-</v>
          </cell>
        </row>
        <row r="42">
          <cell r="A42" t="str">
            <v>00115</v>
          </cell>
          <cell r="B42" t="str">
            <v>00115 New South Wales Rural Assistance Authority</v>
          </cell>
          <cell r="C42" t="str">
            <v xml:space="preserve">     00115 New South Wales Rural Assistance Authority</v>
          </cell>
          <cell r="D42">
            <v>28</v>
          </cell>
          <cell r="E42">
            <v>59</v>
          </cell>
          <cell r="F42">
            <v>43</v>
          </cell>
          <cell r="G42">
            <v>28</v>
          </cell>
          <cell r="H42" t="str">
            <v>-</v>
          </cell>
          <cell r="I42" t="str">
            <v>-</v>
          </cell>
        </row>
        <row r="43">
          <cell r="A43" t="str">
            <v>00130</v>
          </cell>
          <cell r="B43" t="str">
            <v>00130 Department of Industry and Investment - State and Regional</v>
          </cell>
          <cell r="C43" t="str">
            <v xml:space="preserve">     00130 Department of Industry and Investment - State and Regional</v>
          </cell>
          <cell r="D43">
            <v>4468</v>
          </cell>
          <cell r="E43">
            <v>3770</v>
          </cell>
          <cell r="F43">
            <v>940</v>
          </cell>
          <cell r="G43">
            <v>1122</v>
          </cell>
          <cell r="H43" t="str">
            <v>-</v>
          </cell>
          <cell r="I43" t="str">
            <v>-</v>
          </cell>
        </row>
        <row r="44">
          <cell r="A44">
            <v>0</v>
          </cell>
          <cell r="B44"/>
          <cell r="C44">
            <v>0</v>
          </cell>
          <cell r="D44">
            <v>0</v>
          </cell>
          <cell r="E44">
            <v>0</v>
          </cell>
          <cell r="F44">
            <v>0</v>
          </cell>
          <cell r="G44">
            <v>0</v>
          </cell>
          <cell r="H44">
            <v>0</v>
          </cell>
          <cell r="I44">
            <v>0</v>
          </cell>
        </row>
        <row r="45">
          <cell r="A45">
            <v>0</v>
          </cell>
          <cell r="B45"/>
          <cell r="C45">
            <v>0</v>
          </cell>
          <cell r="D45">
            <v>0</v>
          </cell>
          <cell r="E45">
            <v>0</v>
          </cell>
          <cell r="F45">
            <v>0</v>
          </cell>
          <cell r="G45">
            <v>0</v>
          </cell>
          <cell r="H45">
            <v>0</v>
          </cell>
          <cell r="I45">
            <v>0</v>
          </cell>
        </row>
        <row r="46">
          <cell r="A46">
            <v>0</v>
          </cell>
          <cell r="B46"/>
          <cell r="C46">
            <v>0</v>
          </cell>
          <cell r="D46">
            <v>0</v>
          </cell>
          <cell r="E46">
            <v>0</v>
          </cell>
          <cell r="F46">
            <v>0</v>
          </cell>
          <cell r="G46">
            <v>0</v>
          </cell>
          <cell r="H46">
            <v>0</v>
          </cell>
          <cell r="I46">
            <v>0</v>
          </cell>
        </row>
        <row r="47">
          <cell r="A47">
            <v>0</v>
          </cell>
          <cell r="B47"/>
          <cell r="C47">
            <v>0</v>
          </cell>
          <cell r="D47">
            <v>0</v>
          </cell>
          <cell r="E47">
            <v>0</v>
          </cell>
          <cell r="F47">
            <v>0</v>
          </cell>
          <cell r="G47">
            <v>0</v>
          </cell>
          <cell r="H47">
            <v>0</v>
          </cell>
          <cell r="I47">
            <v>0</v>
          </cell>
        </row>
        <row r="48">
          <cell r="A48">
            <v>0</v>
          </cell>
          <cell r="B48"/>
          <cell r="C48">
            <v>0</v>
          </cell>
          <cell r="D48">
            <v>0</v>
          </cell>
          <cell r="E48">
            <v>0</v>
          </cell>
          <cell r="F48">
            <v>0</v>
          </cell>
          <cell r="G48">
            <v>0</v>
          </cell>
          <cell r="H48">
            <v>0</v>
          </cell>
          <cell r="I48">
            <v>0</v>
          </cell>
        </row>
        <row r="49">
          <cell r="A49">
            <v>0</v>
          </cell>
          <cell r="B49"/>
          <cell r="C49">
            <v>0</v>
          </cell>
          <cell r="D49">
            <v>0</v>
          </cell>
          <cell r="E49">
            <v>0</v>
          </cell>
          <cell r="F49">
            <v>0</v>
          </cell>
          <cell r="G49">
            <v>0</v>
          </cell>
          <cell r="H49">
            <v>0</v>
          </cell>
          <cell r="I49">
            <v>0</v>
          </cell>
        </row>
        <row r="50">
          <cell r="A50">
            <v>0</v>
          </cell>
          <cell r="B50"/>
          <cell r="C50">
            <v>0</v>
          </cell>
          <cell r="D50">
            <v>0</v>
          </cell>
          <cell r="E50">
            <v>0</v>
          </cell>
          <cell r="F50">
            <v>0</v>
          </cell>
          <cell r="G50">
            <v>0</v>
          </cell>
          <cell r="H50">
            <v>0</v>
          </cell>
          <cell r="I50">
            <v>0</v>
          </cell>
        </row>
        <row r="51">
          <cell r="A51">
            <v>0</v>
          </cell>
          <cell r="B51"/>
          <cell r="C51">
            <v>0</v>
          </cell>
          <cell r="D51">
            <v>0</v>
          </cell>
          <cell r="E51">
            <v>0</v>
          </cell>
          <cell r="F51">
            <v>0</v>
          </cell>
          <cell r="G51">
            <v>0</v>
          </cell>
          <cell r="H51">
            <v>0</v>
          </cell>
          <cell r="I51">
            <v>0</v>
          </cell>
        </row>
        <row r="52">
          <cell r="A52">
            <v>0</v>
          </cell>
          <cell r="B52"/>
          <cell r="C52">
            <v>0</v>
          </cell>
          <cell r="D52">
            <v>0</v>
          </cell>
          <cell r="E52">
            <v>0</v>
          </cell>
          <cell r="F52">
            <v>0</v>
          </cell>
          <cell r="G52">
            <v>0</v>
          </cell>
          <cell r="H52">
            <v>0</v>
          </cell>
          <cell r="I52">
            <v>0</v>
          </cell>
        </row>
        <row r="53">
          <cell r="A53">
            <v>0</v>
          </cell>
          <cell r="B53" t="str">
            <v>Budget Time Series</v>
          </cell>
          <cell r="C53" t="str">
            <v>Budget Time Series</v>
          </cell>
          <cell r="D53" t="str">
            <v xml:space="preserve">    2005-06</v>
          </cell>
          <cell r="E53" t="str">
            <v xml:space="preserve">    2006-07</v>
          </cell>
          <cell r="F53" t="str">
            <v xml:space="preserve">    2007-08</v>
          </cell>
          <cell r="G53" t="str">
            <v xml:space="preserve">    2008-09</v>
          </cell>
          <cell r="H53" t="str">
            <v xml:space="preserve">    2009-10</v>
          </cell>
          <cell r="I53" t="str">
            <v xml:space="preserve">    2010-11</v>
          </cell>
        </row>
        <row r="54">
          <cell r="A54">
            <v>0</v>
          </cell>
          <cell r="B54" t="str">
            <v>Agency</v>
          </cell>
          <cell r="C54" t="str">
            <v>Agency</v>
          </cell>
          <cell r="D54">
            <v>0</v>
          </cell>
          <cell r="E54">
            <v>0</v>
          </cell>
          <cell r="F54">
            <v>0</v>
          </cell>
          <cell r="G54">
            <v>0</v>
          </cell>
          <cell r="H54">
            <v>0</v>
          </cell>
          <cell r="I54">
            <v>0</v>
          </cell>
        </row>
        <row r="55">
          <cell r="A55">
            <v>0</v>
          </cell>
          <cell r="B55"/>
          <cell r="C55">
            <v>0</v>
          </cell>
          <cell r="D55" t="str">
            <v xml:space="preserve">    Actual</v>
          </cell>
          <cell r="E55" t="str">
            <v xml:space="preserve">    Actual</v>
          </cell>
          <cell r="F55" t="str">
            <v xml:space="preserve">    Actual</v>
          </cell>
          <cell r="G55" t="str">
            <v xml:space="preserve">    Actual</v>
          </cell>
          <cell r="H55" t="str">
            <v xml:space="preserve">    Actual</v>
          </cell>
          <cell r="I55" t="str">
            <v xml:space="preserve">    Actual</v>
          </cell>
        </row>
        <row r="56">
          <cell r="A56">
            <v>0</v>
          </cell>
          <cell r="B56"/>
          <cell r="C56">
            <v>0</v>
          </cell>
          <cell r="D56">
            <v>0</v>
          </cell>
          <cell r="E56">
            <v>0</v>
          </cell>
          <cell r="F56">
            <v>0</v>
          </cell>
          <cell r="G56">
            <v>0</v>
          </cell>
          <cell r="H56">
            <v>0</v>
          </cell>
          <cell r="I56">
            <v>0</v>
          </cell>
        </row>
        <row r="57">
          <cell r="A57" t="str">
            <v>00142</v>
          </cell>
          <cell r="B57" t="str">
            <v>00142 World Youth Day Co-ordination Authority - dissolved 31/12/08</v>
          </cell>
          <cell r="C57" t="str">
            <v xml:space="preserve">     00142 World Youth Day Co-ordination Authority - dissolved 31/12/08</v>
          </cell>
          <cell r="D57" t="str">
            <v>-</v>
          </cell>
          <cell r="E57">
            <v>459</v>
          </cell>
          <cell r="F57">
            <v>112</v>
          </cell>
          <cell r="G57" t="str">
            <v>-</v>
          </cell>
          <cell r="H57" t="str">
            <v>-</v>
          </cell>
          <cell r="I57" t="str">
            <v>-</v>
          </cell>
        </row>
        <row r="58">
          <cell r="A58" t="str">
            <v>00180</v>
          </cell>
          <cell r="B58" t="str">
            <v>00180 Department of Justice and Attorney General - Attorney Genera</v>
          </cell>
          <cell r="C58" t="str">
            <v xml:space="preserve">     00180 Department of Justice and Attorney General - Attorney Genera</v>
          </cell>
          <cell r="D58">
            <v>93498</v>
          </cell>
          <cell r="E58">
            <v>134488</v>
          </cell>
          <cell r="F58">
            <v>97529</v>
          </cell>
          <cell r="G58">
            <v>49230</v>
          </cell>
          <cell r="H58" t="str">
            <v>-</v>
          </cell>
          <cell r="I58" t="str">
            <v>-</v>
          </cell>
        </row>
        <row r="59">
          <cell r="A59" t="str">
            <v>00185</v>
          </cell>
          <cell r="B59" t="str">
            <v>00185 Information and Privacy Commission</v>
          </cell>
          <cell r="C59" t="str">
            <v xml:space="preserve">     00185 Information and Privacy Commission</v>
          </cell>
          <cell r="D59" t="str">
            <v>-</v>
          </cell>
          <cell r="E59" t="str">
            <v>-</v>
          </cell>
          <cell r="F59" t="str">
            <v>-</v>
          </cell>
          <cell r="G59" t="str">
            <v>-</v>
          </cell>
          <cell r="H59">
            <v>742</v>
          </cell>
          <cell r="I59">
            <v>271</v>
          </cell>
        </row>
        <row r="60">
          <cell r="A60" t="str">
            <v>00186</v>
          </cell>
          <cell r="B60" t="str">
            <v>00186 Department of Attorney General and Justice</v>
          </cell>
          <cell r="C60" t="str">
            <v xml:space="preserve">     00186 Department of Attorney General and Justice</v>
          </cell>
          <cell r="D60" t="str">
            <v>-</v>
          </cell>
          <cell r="E60" t="str">
            <v>-</v>
          </cell>
          <cell r="F60" t="str">
            <v>-</v>
          </cell>
          <cell r="G60" t="str">
            <v>-</v>
          </cell>
          <cell r="H60">
            <v>174794</v>
          </cell>
          <cell r="I60">
            <v>180207</v>
          </cell>
        </row>
        <row r="61">
          <cell r="A61" t="str">
            <v>00195</v>
          </cell>
          <cell r="B61" t="str">
            <v>00195 Office of the Director of Public Prosecutions</v>
          </cell>
          <cell r="C61" t="str">
            <v xml:space="preserve">     00195 Office of the Director of Public Prosecutions</v>
          </cell>
          <cell r="D61">
            <v>5761</v>
          </cell>
          <cell r="E61">
            <v>1264</v>
          </cell>
          <cell r="F61">
            <v>1427</v>
          </cell>
          <cell r="G61">
            <v>8033</v>
          </cell>
          <cell r="H61">
            <v>7031</v>
          </cell>
          <cell r="I61">
            <v>1543</v>
          </cell>
        </row>
        <row r="62">
          <cell r="A62" t="str">
            <v>00205</v>
          </cell>
          <cell r="B62" t="str">
            <v>00205 Judicial Commission of New South Wales</v>
          </cell>
          <cell r="C62" t="str">
            <v xml:space="preserve">     00205 Judicial Commission of New South Wales</v>
          </cell>
          <cell r="D62">
            <v>150</v>
          </cell>
          <cell r="E62">
            <v>89</v>
          </cell>
          <cell r="F62">
            <v>142</v>
          </cell>
          <cell r="G62">
            <v>94</v>
          </cell>
          <cell r="H62">
            <v>54</v>
          </cell>
          <cell r="I62">
            <v>125</v>
          </cell>
        </row>
        <row r="63">
          <cell r="A63" t="str">
            <v>00210</v>
          </cell>
          <cell r="B63" t="str">
            <v>00210 Legal Aid Commission of New South Wales</v>
          </cell>
          <cell r="C63" t="str">
            <v xml:space="preserve">     00210 Legal Aid Commission of New South Wales</v>
          </cell>
          <cell r="D63">
            <v>2594</v>
          </cell>
          <cell r="E63">
            <v>4020</v>
          </cell>
          <cell r="F63">
            <v>5884</v>
          </cell>
          <cell r="G63">
            <v>4355</v>
          </cell>
          <cell r="H63">
            <v>3152</v>
          </cell>
          <cell r="I63">
            <v>4328</v>
          </cell>
        </row>
        <row r="64">
          <cell r="A64" t="str">
            <v>00235</v>
          </cell>
          <cell r="B64" t="str">
            <v>00235 Department of Finance and Services</v>
          </cell>
          <cell r="C64" t="str">
            <v xml:space="preserve">     00235 Department of Finance and Services</v>
          </cell>
          <cell r="D64">
            <v>330310</v>
          </cell>
          <cell r="E64">
            <v>353422</v>
          </cell>
          <cell r="F64">
            <v>315645</v>
          </cell>
          <cell r="G64">
            <v>373367</v>
          </cell>
          <cell r="H64">
            <v>314938</v>
          </cell>
          <cell r="I64">
            <v>330633</v>
          </cell>
        </row>
        <row r="65">
          <cell r="A65" t="str">
            <v>00240</v>
          </cell>
          <cell r="B65" t="str">
            <v>00240 Police Integrity Commission</v>
          </cell>
          <cell r="C65" t="str">
            <v xml:space="preserve">     00240 Police Integrity Commission</v>
          </cell>
          <cell r="D65">
            <v>1550</v>
          </cell>
          <cell r="E65">
            <v>2571</v>
          </cell>
          <cell r="F65">
            <v>618</v>
          </cell>
          <cell r="G65">
            <v>743</v>
          </cell>
          <cell r="H65">
            <v>1087</v>
          </cell>
          <cell r="I65">
            <v>1176</v>
          </cell>
        </row>
        <row r="66">
          <cell r="A66" t="str">
            <v>00250</v>
          </cell>
          <cell r="B66" t="str">
            <v>00250 NSW Police Force</v>
          </cell>
          <cell r="C66" t="str">
            <v xml:space="preserve">     00250 NSW Police Force</v>
          </cell>
          <cell r="D66">
            <v>119467</v>
          </cell>
          <cell r="E66">
            <v>137098</v>
          </cell>
          <cell r="F66">
            <v>152912</v>
          </cell>
          <cell r="G66">
            <v>127065</v>
          </cell>
          <cell r="H66">
            <v>145916</v>
          </cell>
          <cell r="I66">
            <v>154191</v>
          </cell>
        </row>
        <row r="67">
          <cell r="A67" t="str">
            <v>00255</v>
          </cell>
          <cell r="B67" t="str">
            <v>00255 Department of Premier and Cabinet - Police Ministry Division</v>
          </cell>
          <cell r="C67" t="str">
            <v xml:space="preserve">     00255 Department of Premier and Cabinet - Police Ministry Division</v>
          </cell>
          <cell r="D67">
            <v>40</v>
          </cell>
          <cell r="E67">
            <v>20</v>
          </cell>
          <cell r="F67">
            <v>29</v>
          </cell>
          <cell r="G67">
            <v>70</v>
          </cell>
          <cell r="H67" t="str">
            <v>-</v>
          </cell>
          <cell r="I67" t="str">
            <v>-</v>
          </cell>
        </row>
        <row r="68">
          <cell r="A68" t="str">
            <v>00260</v>
          </cell>
          <cell r="B68" t="str">
            <v>00260 State Emergency Service</v>
          </cell>
          <cell r="C68" t="str">
            <v xml:space="preserve">     00260 State Emergency Service</v>
          </cell>
          <cell r="D68">
            <v>4969</v>
          </cell>
          <cell r="E68">
            <v>5245</v>
          </cell>
          <cell r="F68">
            <v>5332</v>
          </cell>
          <cell r="G68">
            <v>5409</v>
          </cell>
          <cell r="H68">
            <v>4450</v>
          </cell>
          <cell r="I68">
            <v>6232</v>
          </cell>
        </row>
        <row r="69">
          <cell r="A69" t="str">
            <v>00265</v>
          </cell>
          <cell r="B69" t="str">
            <v>00265 Ministry for Police and Emergency Services</v>
          </cell>
          <cell r="C69" t="str">
            <v xml:space="preserve">     00265 Ministry for Police and Emergency Services</v>
          </cell>
          <cell r="D69" t="str">
            <v>-</v>
          </cell>
          <cell r="E69" t="str">
            <v>-</v>
          </cell>
          <cell r="F69" t="str">
            <v>-</v>
          </cell>
          <cell r="G69" t="str">
            <v>-</v>
          </cell>
          <cell r="H69" t="str">
            <v>-</v>
          </cell>
          <cell r="I69">
            <v>96</v>
          </cell>
        </row>
        <row r="70">
          <cell r="A70" t="str">
            <v>00270</v>
          </cell>
          <cell r="B70" t="str">
            <v>00270 Department of Justice and Attorney General - Corrective Serv</v>
          </cell>
          <cell r="C70" t="str">
            <v xml:space="preserve">     00270 Department of Justice and Attorney General - Corrective Serv</v>
          </cell>
          <cell r="D70">
            <v>124925</v>
          </cell>
          <cell r="E70">
            <v>115494</v>
          </cell>
          <cell r="F70">
            <v>56577</v>
          </cell>
          <cell r="G70">
            <v>156791</v>
          </cell>
          <cell r="H70" t="str">
            <v>-</v>
          </cell>
          <cell r="I70" t="str">
            <v>-</v>
          </cell>
        </row>
        <row r="71">
          <cell r="A71" t="str">
            <v>00275</v>
          </cell>
          <cell r="B71" t="str">
            <v>00275 Department of Human Services - Juvenile Justice Division</v>
          </cell>
          <cell r="C71" t="str">
            <v xml:space="preserve">     00275 Department of Human Services - Juvenile Justice Division</v>
          </cell>
          <cell r="D71">
            <v>14066</v>
          </cell>
          <cell r="E71">
            <v>8070</v>
          </cell>
          <cell r="F71">
            <v>8577</v>
          </cell>
          <cell r="G71">
            <v>16877</v>
          </cell>
          <cell r="H71" t="str">
            <v>-</v>
          </cell>
          <cell r="I71" t="str">
            <v>-</v>
          </cell>
        </row>
        <row r="72">
          <cell r="A72" t="str">
            <v>00280</v>
          </cell>
          <cell r="B72" t="str">
            <v>00280 Department of Premier and Cabinet - Local Government Divisio</v>
          </cell>
          <cell r="C72" t="str">
            <v xml:space="preserve">     00280 Department of Premier and Cabinet - Local Government Divisio</v>
          </cell>
          <cell r="D72">
            <v>201</v>
          </cell>
          <cell r="E72">
            <v>153</v>
          </cell>
          <cell r="F72">
            <v>153</v>
          </cell>
          <cell r="G72">
            <v>161</v>
          </cell>
          <cell r="H72" t="str">
            <v>-</v>
          </cell>
          <cell r="I72" t="str">
            <v>-</v>
          </cell>
        </row>
        <row r="73">
          <cell r="A73" t="str">
            <v>00303</v>
          </cell>
          <cell r="B73" t="str">
            <v>00303 Natural Resources Commission</v>
          </cell>
          <cell r="C73" t="str">
            <v xml:space="preserve">     00303 Natural Resources Commission</v>
          </cell>
          <cell r="D73">
            <v>9</v>
          </cell>
          <cell r="E73">
            <v>300</v>
          </cell>
          <cell r="F73">
            <v>11</v>
          </cell>
          <cell r="G73" t="str">
            <v>-</v>
          </cell>
          <cell r="H73">
            <v>303</v>
          </cell>
          <cell r="I73">
            <v>6</v>
          </cell>
        </row>
        <row r="74">
          <cell r="A74" t="str">
            <v>00305</v>
          </cell>
          <cell r="B74" t="str">
            <v>00305 Land and Property Management Authority (excl commercial ops)</v>
          </cell>
          <cell r="C74" t="str">
            <v xml:space="preserve">     00305 Land and Property Management Authority (excl commercial ops)</v>
          </cell>
          <cell r="D74">
            <v>2136</v>
          </cell>
          <cell r="E74">
            <v>2128</v>
          </cell>
          <cell r="F74">
            <v>1038</v>
          </cell>
          <cell r="G74">
            <v>1261</v>
          </cell>
          <cell r="H74" t="str">
            <v>-</v>
          </cell>
          <cell r="I74" t="str">
            <v>-</v>
          </cell>
        </row>
        <row r="75">
          <cell r="A75" t="str">
            <v>00308</v>
          </cell>
          <cell r="B75" t="str">
            <v>00308 Land and Property Management Authority</v>
          </cell>
          <cell r="C75" t="str">
            <v xml:space="preserve">     00308 Land and Property Management Authority</v>
          </cell>
          <cell r="D75" t="str">
            <v>-</v>
          </cell>
          <cell r="E75" t="str">
            <v>-</v>
          </cell>
          <cell r="F75" t="str">
            <v>-</v>
          </cell>
          <cell r="G75" t="str">
            <v>-</v>
          </cell>
          <cell r="H75">
            <v>19953</v>
          </cell>
          <cell r="I75" t="str">
            <v>-</v>
          </cell>
        </row>
        <row r="76">
          <cell r="A76" t="str">
            <v>00325</v>
          </cell>
          <cell r="B76" t="str">
            <v>00325 Independent Liquor and Gaming Authority</v>
          </cell>
          <cell r="C76" t="str">
            <v xml:space="preserve">     00325 Independent Liquor and Gaming Authority</v>
          </cell>
          <cell r="D76">
            <v>62</v>
          </cell>
          <cell r="E76">
            <v>69</v>
          </cell>
          <cell r="F76">
            <v>68</v>
          </cell>
          <cell r="G76">
            <v>56</v>
          </cell>
          <cell r="H76">
            <v>40</v>
          </cell>
          <cell r="I76">
            <v>36</v>
          </cell>
        </row>
        <row r="77">
          <cell r="A77" t="str">
            <v>00350</v>
          </cell>
          <cell r="B77" t="str">
            <v>00350 Sydney Olympic Park Authority</v>
          </cell>
          <cell r="C77" t="str">
            <v xml:space="preserve">     00350 Sydney Olympic Park Authority</v>
          </cell>
          <cell r="D77">
            <v>13243</v>
          </cell>
          <cell r="E77">
            <v>13819</v>
          </cell>
          <cell r="F77">
            <v>18499</v>
          </cell>
          <cell r="G77">
            <v>14084</v>
          </cell>
          <cell r="H77">
            <v>6989</v>
          </cell>
          <cell r="I77">
            <v>10888</v>
          </cell>
        </row>
        <row r="78">
          <cell r="A78" t="str">
            <v>00355</v>
          </cell>
          <cell r="B78" t="str">
            <v>00355 Fire and Rescue NSW</v>
          </cell>
          <cell r="C78" t="str">
            <v xml:space="preserve">     00355 Fire and Rescue NSW</v>
          </cell>
          <cell r="D78">
            <v>39409</v>
          </cell>
          <cell r="E78">
            <v>41872</v>
          </cell>
          <cell r="F78">
            <v>32062</v>
          </cell>
          <cell r="G78">
            <v>52588</v>
          </cell>
          <cell r="H78">
            <v>48193</v>
          </cell>
          <cell r="I78">
            <v>61922</v>
          </cell>
        </row>
        <row r="79">
          <cell r="A79" t="str">
            <v>00360</v>
          </cell>
          <cell r="B79" t="str">
            <v>00360 Department of Education and Communities</v>
          </cell>
          <cell r="C79" t="str">
            <v xml:space="preserve">     00360 Department of Education and Communities</v>
          </cell>
          <cell r="D79">
            <v>474801</v>
          </cell>
          <cell r="E79">
            <v>579557</v>
          </cell>
          <cell r="F79">
            <v>573200</v>
          </cell>
          <cell r="G79">
            <v>698109</v>
          </cell>
          <cell r="H79">
            <v>2723205</v>
          </cell>
          <cell r="I79">
            <v>1917700</v>
          </cell>
        </row>
        <row r="80">
          <cell r="A80" t="str">
            <v>00366</v>
          </cell>
          <cell r="B80" t="str">
            <v>00366 Office of the Board of Studies</v>
          </cell>
          <cell r="C80" t="str">
            <v xml:space="preserve">     00366 Office of the Board of Studies</v>
          </cell>
          <cell r="D80">
            <v>844</v>
          </cell>
          <cell r="E80">
            <v>1439</v>
          </cell>
          <cell r="F80">
            <v>3648</v>
          </cell>
          <cell r="G80">
            <v>2954</v>
          </cell>
          <cell r="H80">
            <v>1290</v>
          </cell>
          <cell r="I80">
            <v>3103</v>
          </cell>
        </row>
        <row r="81">
          <cell r="A81" t="str">
            <v>00395</v>
          </cell>
          <cell r="B81" t="str">
            <v>00395 Department of Human Services - Ageing, Disability and Home</v>
          </cell>
          <cell r="C81" t="str">
            <v xml:space="preserve">     00395 Department of Human Services - Ageing, Disability and Home</v>
          </cell>
          <cell r="D81">
            <v>74934</v>
          </cell>
          <cell r="E81">
            <v>73502</v>
          </cell>
          <cell r="F81">
            <v>67032</v>
          </cell>
          <cell r="G81">
            <v>117994</v>
          </cell>
          <cell r="H81" t="str">
            <v>-</v>
          </cell>
          <cell r="I81" t="str">
            <v>-</v>
          </cell>
        </row>
        <row r="82">
          <cell r="A82" t="str">
            <v>00400</v>
          </cell>
          <cell r="B82" t="str">
            <v>00400 Department of Human Services - Community Services Division</v>
          </cell>
          <cell r="C82" t="str">
            <v xml:space="preserve">     00400 Department of Human Services - Community Services Division</v>
          </cell>
          <cell r="D82">
            <v>32255</v>
          </cell>
          <cell r="E82">
            <v>32104</v>
          </cell>
          <cell r="F82">
            <v>33750</v>
          </cell>
          <cell r="G82">
            <v>36275</v>
          </cell>
          <cell r="H82" t="str">
            <v>-</v>
          </cell>
          <cell r="I82" t="str">
            <v>-</v>
          </cell>
        </row>
        <row r="83">
          <cell r="A83" t="str">
            <v>00402</v>
          </cell>
          <cell r="B83" t="str">
            <v>00402 Home Care Service of New South Wales</v>
          </cell>
          <cell r="C83" t="str">
            <v xml:space="preserve">     00402 Home Care Service of New South Wales</v>
          </cell>
          <cell r="D83">
            <v>2511</v>
          </cell>
          <cell r="E83">
            <v>3330</v>
          </cell>
          <cell r="F83">
            <v>3208</v>
          </cell>
          <cell r="G83">
            <v>4495</v>
          </cell>
          <cell r="H83">
            <v>3674</v>
          </cell>
          <cell r="I83">
            <v>4288</v>
          </cell>
        </row>
        <row r="84">
          <cell r="A84" t="str">
            <v>00403</v>
          </cell>
          <cell r="B84" t="str">
            <v>00403 Communities NSW - Office for Children Division</v>
          </cell>
          <cell r="C84" t="str">
            <v xml:space="preserve">     00403 Communities NSW - Office for Children Division</v>
          </cell>
          <cell r="D84">
            <v>917</v>
          </cell>
          <cell r="E84">
            <v>216</v>
          </cell>
          <cell r="F84">
            <v>66</v>
          </cell>
          <cell r="G84">
            <v>216</v>
          </cell>
          <cell r="H84" t="str">
            <v>-</v>
          </cell>
          <cell r="I84" t="str">
            <v>-</v>
          </cell>
        </row>
        <row r="85">
          <cell r="A85" t="str">
            <v>00405</v>
          </cell>
          <cell r="B85" t="str">
            <v>00405 Department of Rural Fire Service</v>
          </cell>
          <cell r="C85" t="str">
            <v xml:space="preserve">     00405 Department of Rural Fire Service</v>
          </cell>
          <cell r="D85">
            <v>8022</v>
          </cell>
          <cell r="E85">
            <v>7692</v>
          </cell>
          <cell r="F85">
            <v>6517</v>
          </cell>
          <cell r="G85">
            <v>7668</v>
          </cell>
          <cell r="H85">
            <v>9170</v>
          </cell>
          <cell r="I85">
            <v>10152</v>
          </cell>
        </row>
        <row r="86">
          <cell r="A86" t="str">
            <v>00406</v>
          </cell>
          <cell r="B86" t="str">
            <v>00406 Department of Family and Community Services</v>
          </cell>
          <cell r="C86" t="str">
            <v xml:space="preserve">     00406 Department of Family and Community Services</v>
          </cell>
          <cell r="D86" t="str">
            <v>-</v>
          </cell>
          <cell r="E86" t="str">
            <v>-</v>
          </cell>
          <cell r="F86" t="str">
            <v>-</v>
          </cell>
          <cell r="G86" t="str">
            <v>-</v>
          </cell>
          <cell r="H86">
            <v>186415</v>
          </cell>
          <cell r="I86">
            <v>99921</v>
          </cell>
        </row>
        <row r="87">
          <cell r="A87" t="str">
            <v>00410</v>
          </cell>
          <cell r="B87" t="str">
            <v>00410 Department of Human Services - Aboriginal Affairs Division</v>
          </cell>
          <cell r="C87" t="str">
            <v xml:space="preserve">     00410 Department of Human Services - Aboriginal Affairs Division</v>
          </cell>
          <cell r="D87">
            <v>71</v>
          </cell>
          <cell r="E87">
            <v>44</v>
          </cell>
          <cell r="F87">
            <v>45</v>
          </cell>
          <cell r="G87">
            <v>347</v>
          </cell>
          <cell r="H87" t="str">
            <v>-</v>
          </cell>
          <cell r="I87" t="str">
            <v>-</v>
          </cell>
        </row>
        <row r="88">
          <cell r="A88" t="str">
            <v>00435</v>
          </cell>
          <cell r="B88" t="str">
            <v>00435 New South Wales Coal Compensation Board</v>
          </cell>
          <cell r="C88" t="str">
            <v xml:space="preserve">     00435 New South Wales Coal Compensation Board</v>
          </cell>
          <cell r="D88">
            <v>121</v>
          </cell>
          <cell r="E88">
            <v>9</v>
          </cell>
          <cell r="F88" t="str">
            <v>-</v>
          </cell>
          <cell r="G88" t="str">
            <v>-</v>
          </cell>
          <cell r="H88" t="str">
            <v>-</v>
          </cell>
          <cell r="I88" t="str">
            <v>-</v>
          </cell>
        </row>
        <row r="89">
          <cell r="A89" t="str">
            <v>00440</v>
          </cell>
          <cell r="B89" t="str">
            <v>00440 Department of Energy, Utilities and Sustainability -abolishe</v>
          </cell>
          <cell r="C89" t="str">
            <v xml:space="preserve">     00440 Department of Energy, Utilities and Sustainability -abolishe</v>
          </cell>
          <cell r="D89">
            <v>386</v>
          </cell>
          <cell r="E89" t="str">
            <v>-</v>
          </cell>
          <cell r="F89" t="str">
            <v>-</v>
          </cell>
          <cell r="G89" t="str">
            <v>-</v>
          </cell>
          <cell r="H89" t="str">
            <v>-</v>
          </cell>
          <cell r="I89" t="str">
            <v>-</v>
          </cell>
        </row>
        <row r="90">
          <cell r="A90" t="str">
            <v>00445</v>
          </cell>
          <cell r="B90" t="str">
            <v>00445 Roads and Maritime Services</v>
          </cell>
          <cell r="C90" t="str">
            <v xml:space="preserve">     00445 Roads and Maritime Services</v>
          </cell>
          <cell r="D90">
            <v>1388257</v>
          </cell>
          <cell r="E90">
            <v>1588808</v>
          </cell>
          <cell r="F90">
            <v>1908654</v>
          </cell>
          <cell r="G90">
            <v>2246973</v>
          </cell>
          <cell r="H90">
            <v>2311941</v>
          </cell>
          <cell r="I90">
            <v>2572625</v>
          </cell>
        </row>
        <row r="91">
          <cell r="A91" t="str">
            <v>00447</v>
          </cell>
          <cell r="B91" t="str">
            <v>00447 Department of Industry and Investment - Energy Division</v>
          </cell>
          <cell r="C91" t="str">
            <v xml:space="preserve">     00447 Department of Industry and Investment - Energy Division</v>
          </cell>
          <cell r="D91" t="str">
            <v>-</v>
          </cell>
          <cell r="E91">
            <v>4682</v>
          </cell>
          <cell r="F91">
            <v>6810</v>
          </cell>
          <cell r="G91">
            <v>13171</v>
          </cell>
          <cell r="H91">
            <v>-1086</v>
          </cell>
          <cell r="I91" t="str">
            <v>-</v>
          </cell>
        </row>
        <row r="92">
          <cell r="A92" t="str">
            <v>00471</v>
          </cell>
          <cell r="B92" t="str">
            <v>00471 Department of Industry and Investment - Primary Industries</v>
          </cell>
          <cell r="C92" t="str">
            <v xml:space="preserve">     00471 Department of Industry and Investment - Primary Industries</v>
          </cell>
          <cell r="D92">
            <v>14052</v>
          </cell>
          <cell r="E92">
            <v>27070</v>
          </cell>
          <cell r="F92">
            <v>18991</v>
          </cell>
          <cell r="G92">
            <v>15854</v>
          </cell>
          <cell r="H92" t="str">
            <v>-</v>
          </cell>
          <cell r="I92" t="str">
            <v>-</v>
          </cell>
        </row>
        <row r="93">
          <cell r="A93" t="str">
            <v>00475</v>
          </cell>
          <cell r="B93" t="str">
            <v>00475 Department of Trade and Investment, Regional Infrastructure</v>
          </cell>
          <cell r="C93" t="str">
            <v xml:space="preserve">     00475 Department of Trade and Investment, Regional Infrastructure</v>
          </cell>
          <cell r="D93" t="str">
            <v>-</v>
          </cell>
          <cell r="E93" t="str">
            <v>-</v>
          </cell>
          <cell r="F93" t="str">
            <v>-</v>
          </cell>
          <cell r="G93" t="str">
            <v>-</v>
          </cell>
          <cell r="H93">
            <v>38211</v>
          </cell>
          <cell r="I93">
            <v>83352</v>
          </cell>
        </row>
        <row r="94">
          <cell r="A94" t="str">
            <v>00477</v>
          </cell>
          <cell r="B94" t="str">
            <v>00477 Centennial Park and Moore Park Trust --&gt; agency 583 in 2006</v>
          </cell>
          <cell r="C94" t="str">
            <v xml:space="preserve">     00477 Centennial Park and Moore Park Trust --&gt; agency 583 in 2006</v>
          </cell>
          <cell r="D94">
            <v>6005</v>
          </cell>
          <cell r="E94" t="str">
            <v>-</v>
          </cell>
          <cell r="F94" t="str">
            <v>-</v>
          </cell>
          <cell r="G94" t="str">
            <v>-</v>
          </cell>
          <cell r="H94" t="str">
            <v>-</v>
          </cell>
          <cell r="I94" t="str">
            <v>-</v>
          </cell>
        </row>
        <row r="95">
          <cell r="A95" t="str">
            <v>00478</v>
          </cell>
          <cell r="B95" t="str">
            <v>00478 Royal Botanic Gardens and Domain Trust</v>
          </cell>
          <cell r="C95" t="str">
            <v xml:space="preserve">     00478 Royal Botanic Gardens and Domain Trust</v>
          </cell>
          <cell r="D95">
            <v>4475</v>
          </cell>
          <cell r="E95">
            <v>6180</v>
          </cell>
          <cell r="F95">
            <v>4168</v>
          </cell>
          <cell r="G95">
            <v>4125</v>
          </cell>
          <cell r="H95">
            <v>4853</v>
          </cell>
          <cell r="I95">
            <v>9453</v>
          </cell>
        </row>
        <row r="96">
          <cell r="A96" t="str">
            <v>00486</v>
          </cell>
          <cell r="B96" t="str">
            <v>00486 Department of Environment, Climate Change and Water</v>
          </cell>
          <cell r="C96" t="str">
            <v xml:space="preserve">     00486 Department of Environment, Climate Change and Water</v>
          </cell>
          <cell r="D96" t="str">
            <v>-</v>
          </cell>
          <cell r="E96" t="str">
            <v>-</v>
          </cell>
          <cell r="F96" t="str">
            <v>-</v>
          </cell>
          <cell r="G96" t="str">
            <v>-</v>
          </cell>
          <cell r="H96">
            <v>102974</v>
          </cell>
          <cell r="I96" t="str">
            <v>-</v>
          </cell>
        </row>
        <row r="97">
          <cell r="A97" t="str">
            <v>00487</v>
          </cell>
          <cell r="B97" t="str">
            <v>00487 DECCW - Environment and Climate Change Division</v>
          </cell>
          <cell r="C97" t="str">
            <v xml:space="preserve">     00487 DECCW - Environment and Climate Change Division</v>
          </cell>
          <cell r="D97">
            <v>63957</v>
          </cell>
          <cell r="E97">
            <v>96301</v>
          </cell>
          <cell r="F97">
            <v>173010</v>
          </cell>
          <cell r="G97">
            <v>159354</v>
          </cell>
          <cell r="H97" t="str">
            <v>-</v>
          </cell>
          <cell r="I97" t="str">
            <v>-</v>
          </cell>
        </row>
        <row r="98">
          <cell r="A98" t="str">
            <v>00497</v>
          </cell>
          <cell r="B98" t="str">
            <v>00497 Department of Planning and Infrastructure</v>
          </cell>
          <cell r="C98" t="str">
            <v xml:space="preserve">     00497 Department of Planning and Infrastructure</v>
          </cell>
          <cell r="D98">
            <v>10026</v>
          </cell>
          <cell r="E98">
            <v>3430</v>
          </cell>
          <cell r="F98">
            <v>2461</v>
          </cell>
          <cell r="G98">
            <v>1202</v>
          </cell>
          <cell r="H98">
            <v>92</v>
          </cell>
          <cell r="I98">
            <v>566</v>
          </cell>
        </row>
        <row r="99">
          <cell r="A99" t="str">
            <v>00498</v>
          </cell>
          <cell r="B99" t="str">
            <v>00498 Department of Natural Resources-abolished 23/4/07 by PSE&amp;Mgt</v>
          </cell>
          <cell r="C99" t="str">
            <v xml:space="preserve">     00498 Department of Natural Resources-abolished 23/4/07 by PSE&amp;Mgt</v>
          </cell>
          <cell r="D99">
            <v>11595</v>
          </cell>
          <cell r="E99" t="str">
            <v>-</v>
          </cell>
          <cell r="F99" t="str">
            <v>-</v>
          </cell>
          <cell r="G99" t="str">
            <v>-</v>
          </cell>
          <cell r="H99" t="str">
            <v>-</v>
          </cell>
          <cell r="I99" t="str">
            <v>-</v>
          </cell>
        </row>
        <row r="100">
          <cell r="A100" t="str">
            <v>00499</v>
          </cell>
          <cell r="B100" t="str">
            <v>00499 Aboriginal Housing Office</v>
          </cell>
          <cell r="C100" t="str">
            <v xml:space="preserve">     00499 Aboriginal Housing Office</v>
          </cell>
          <cell r="D100">
            <v>24895</v>
          </cell>
          <cell r="E100">
            <v>13981</v>
          </cell>
          <cell r="F100">
            <v>14362</v>
          </cell>
          <cell r="G100">
            <v>12252</v>
          </cell>
          <cell r="H100">
            <v>30772</v>
          </cell>
          <cell r="I100">
            <v>47653</v>
          </cell>
        </row>
        <row r="101">
          <cell r="A101" t="str">
            <v>00504</v>
          </cell>
          <cell r="B101" t="str">
            <v>00504 Maritime Authority of NSW</v>
          </cell>
          <cell r="C101" t="str">
            <v xml:space="preserve">     00504 Maritime Authority of NSW</v>
          </cell>
          <cell r="D101">
            <v>13620</v>
          </cell>
          <cell r="E101">
            <v>24120</v>
          </cell>
          <cell r="F101">
            <v>42150</v>
          </cell>
          <cell r="G101">
            <v>9890</v>
          </cell>
          <cell r="H101">
            <v>25768</v>
          </cell>
          <cell r="I101">
            <v>23679</v>
          </cell>
        </row>
        <row r="102">
          <cell r="A102">
            <v>0</v>
          </cell>
          <cell r="B102">
            <v>0</v>
          </cell>
          <cell r="C102">
            <v>0</v>
          </cell>
          <cell r="D102">
            <v>0</v>
          </cell>
          <cell r="E102">
            <v>0</v>
          </cell>
          <cell r="F102">
            <v>0</v>
          </cell>
          <cell r="G102">
            <v>0</v>
          </cell>
          <cell r="H102">
            <v>0</v>
          </cell>
          <cell r="I102">
            <v>0</v>
          </cell>
        </row>
        <row r="103">
          <cell r="A103">
            <v>0</v>
          </cell>
          <cell r="B103">
            <v>0</v>
          </cell>
          <cell r="C103">
            <v>0</v>
          </cell>
          <cell r="D103">
            <v>0</v>
          </cell>
          <cell r="E103">
            <v>0</v>
          </cell>
          <cell r="F103">
            <v>0</v>
          </cell>
          <cell r="G103">
            <v>0</v>
          </cell>
          <cell r="H103">
            <v>0</v>
          </cell>
          <cell r="I103">
            <v>0</v>
          </cell>
        </row>
        <row r="104">
          <cell r="A104">
            <v>0</v>
          </cell>
          <cell r="B104">
            <v>0</v>
          </cell>
          <cell r="C104">
            <v>0</v>
          </cell>
          <cell r="D104">
            <v>0</v>
          </cell>
          <cell r="E104">
            <v>0</v>
          </cell>
          <cell r="F104">
            <v>0</v>
          </cell>
          <cell r="G104">
            <v>0</v>
          </cell>
          <cell r="H104">
            <v>0</v>
          </cell>
          <cell r="I104">
            <v>0</v>
          </cell>
        </row>
        <row r="105">
          <cell r="A105">
            <v>0</v>
          </cell>
          <cell r="B105">
            <v>0</v>
          </cell>
          <cell r="C105">
            <v>0</v>
          </cell>
          <cell r="D105">
            <v>0</v>
          </cell>
          <cell r="E105">
            <v>0</v>
          </cell>
          <cell r="F105">
            <v>0</v>
          </cell>
          <cell r="G105">
            <v>0</v>
          </cell>
          <cell r="H105">
            <v>0</v>
          </cell>
          <cell r="I105">
            <v>0</v>
          </cell>
        </row>
        <row r="106">
          <cell r="A106">
            <v>0</v>
          </cell>
          <cell r="B106" t="str">
            <v>Run Date:  23.05.2013                                                                    NSW Treasury                                                                           Page:     101</v>
          </cell>
          <cell r="C106">
            <v>0</v>
          </cell>
          <cell r="D106">
            <v>0</v>
          </cell>
          <cell r="E106">
            <v>0</v>
          </cell>
          <cell r="F106">
            <v>0</v>
          </cell>
          <cell r="G106">
            <v>0</v>
          </cell>
          <cell r="H106">
            <v>0</v>
          </cell>
          <cell r="I106">
            <v>0</v>
          </cell>
        </row>
        <row r="107">
          <cell r="A107">
            <v>0</v>
          </cell>
          <cell r="B107" t="str">
            <v>Run Time:  10:51:26                                                                                                                                                             ABAP: ZFTRR816</v>
          </cell>
          <cell r="C107">
            <v>0</v>
          </cell>
          <cell r="D107">
            <v>0</v>
          </cell>
          <cell r="E107">
            <v>0</v>
          </cell>
          <cell r="F107">
            <v>0</v>
          </cell>
          <cell r="G107">
            <v>0</v>
          </cell>
          <cell r="H107">
            <v>0</v>
          </cell>
          <cell r="I107">
            <v>0</v>
          </cell>
        </row>
        <row r="108">
          <cell r="A108">
            <v>0</v>
          </cell>
          <cell r="B108" t="str">
            <v>Client  :  666                                 &lt;General Government&gt; Budget Time Series - Treasury View (Unescalated) &lt;Eliminated&gt; (GFS_OPS6/10)                                 USER: MORDVINT</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v>0</v>
          </cell>
          <cell r="B110">
            <v>0</v>
          </cell>
          <cell r="C110">
            <v>0</v>
          </cell>
          <cell r="D110">
            <v>0</v>
          </cell>
          <cell r="E110">
            <v>0</v>
          </cell>
          <cell r="F110">
            <v>0</v>
          </cell>
          <cell r="G110">
            <v>0</v>
          </cell>
          <cell r="H110">
            <v>0</v>
          </cell>
          <cell r="I110">
            <v>0</v>
          </cell>
        </row>
        <row r="111">
          <cell r="A111">
            <v>0</v>
          </cell>
          <cell r="B111">
            <v>0</v>
          </cell>
          <cell r="C111" t="str">
            <v>Budget Time Series</v>
          </cell>
          <cell r="D111" t="str">
            <v xml:space="preserve">    2005-06</v>
          </cell>
          <cell r="E111" t="str">
            <v xml:space="preserve">    2006-07</v>
          </cell>
          <cell r="F111" t="str">
            <v xml:space="preserve">    2007-08</v>
          </cell>
          <cell r="G111" t="str">
            <v xml:space="preserve">    2008-09</v>
          </cell>
          <cell r="H111" t="str">
            <v xml:space="preserve">    2009-10</v>
          </cell>
          <cell r="I111" t="str">
            <v xml:space="preserve">    2010-11</v>
          </cell>
        </row>
        <row r="112">
          <cell r="A112">
            <v>0</v>
          </cell>
          <cell r="B112">
            <v>0</v>
          </cell>
          <cell r="C112" t="str">
            <v>Agency</v>
          </cell>
          <cell r="D112">
            <v>0</v>
          </cell>
          <cell r="E112">
            <v>0</v>
          </cell>
          <cell r="F112">
            <v>0</v>
          </cell>
          <cell r="G112">
            <v>0</v>
          </cell>
          <cell r="H112">
            <v>0</v>
          </cell>
          <cell r="I112">
            <v>0</v>
          </cell>
        </row>
        <row r="113">
          <cell r="A113">
            <v>0</v>
          </cell>
          <cell r="B113">
            <v>0</v>
          </cell>
          <cell r="C113">
            <v>0</v>
          </cell>
          <cell r="D113" t="str">
            <v xml:space="preserve">    Actual</v>
          </cell>
          <cell r="E113" t="str">
            <v xml:space="preserve">    Actual</v>
          </cell>
          <cell r="F113" t="str">
            <v xml:space="preserve">    Actual</v>
          </cell>
          <cell r="G113" t="str">
            <v xml:space="preserve">    Actual</v>
          </cell>
          <cell r="H113" t="str">
            <v xml:space="preserve">    Actual</v>
          </cell>
          <cell r="I113" t="str">
            <v xml:space="preserve">    Actual</v>
          </cell>
        </row>
        <row r="114">
          <cell r="A114">
            <v>0</v>
          </cell>
          <cell r="B114">
            <v>0</v>
          </cell>
          <cell r="C114">
            <v>0</v>
          </cell>
          <cell r="D114">
            <v>0</v>
          </cell>
          <cell r="E114">
            <v>0</v>
          </cell>
          <cell r="F114">
            <v>0</v>
          </cell>
          <cell r="G114">
            <v>0</v>
          </cell>
          <cell r="H114">
            <v>0</v>
          </cell>
          <cell r="I114">
            <v>0</v>
          </cell>
        </row>
        <row r="115">
          <cell r="A115" t="str">
            <v>00506</v>
          </cell>
          <cell r="B115" t="str">
            <v>00506 Audit Office of New South Wales</v>
          </cell>
          <cell r="C115" t="str">
            <v xml:space="preserve">     00506 Audit Office of New South Wales</v>
          </cell>
          <cell r="D115">
            <v>595</v>
          </cell>
          <cell r="E115">
            <v>766</v>
          </cell>
          <cell r="F115">
            <v>313</v>
          </cell>
          <cell r="G115">
            <v>635</v>
          </cell>
          <cell r="H115">
            <v>406</v>
          </cell>
          <cell r="I115">
            <v>588</v>
          </cell>
        </row>
        <row r="116">
          <cell r="A116" t="str">
            <v>00507</v>
          </cell>
          <cell r="B116" t="str">
            <v>00507 Long Service Corporation</v>
          </cell>
          <cell r="C116" t="str">
            <v xml:space="preserve">     00507 Long Service Corporation</v>
          </cell>
          <cell r="D116">
            <v>1853</v>
          </cell>
          <cell r="E116">
            <v>217</v>
          </cell>
          <cell r="F116">
            <v>77</v>
          </cell>
          <cell r="G116">
            <v>1160</v>
          </cell>
          <cell r="H116">
            <v>47</v>
          </cell>
          <cell r="I116">
            <v>14</v>
          </cell>
        </row>
        <row r="117">
          <cell r="A117" t="str">
            <v>00513</v>
          </cell>
          <cell r="B117" t="str">
            <v>00513 Minister Administering the Environmental Planning and</v>
          </cell>
          <cell r="C117" t="str">
            <v xml:space="preserve">     00513 Minister Administering the Environmental Planning and</v>
          </cell>
          <cell r="D117">
            <v>167545</v>
          </cell>
          <cell r="E117">
            <v>72570</v>
          </cell>
          <cell r="F117">
            <v>119017</v>
          </cell>
          <cell r="G117">
            <v>95785</v>
          </cell>
          <cell r="H117">
            <v>33493</v>
          </cell>
          <cell r="I117">
            <v>41736</v>
          </cell>
        </row>
        <row r="118">
          <cell r="A118" t="str">
            <v>00521</v>
          </cell>
          <cell r="B118" t="str">
            <v>00521 Hunter Development Corporation</v>
          </cell>
          <cell r="C118" t="str">
            <v xml:space="preserve">     00521 Hunter Development Corporation</v>
          </cell>
          <cell r="D118">
            <v>250</v>
          </cell>
          <cell r="E118">
            <v>50</v>
          </cell>
          <cell r="F118">
            <v>9</v>
          </cell>
          <cell r="G118">
            <v>31</v>
          </cell>
          <cell r="H118">
            <v>87</v>
          </cell>
          <cell r="I118">
            <v>2</v>
          </cell>
        </row>
        <row r="119">
          <cell r="A119" t="str">
            <v>00523</v>
          </cell>
          <cell r="B119" t="str">
            <v>00523 Land and Property Information New South Wales</v>
          </cell>
          <cell r="C119" t="str">
            <v xml:space="preserve">     00523 Land and Property Information New South Wales</v>
          </cell>
          <cell r="D119">
            <v>14717</v>
          </cell>
          <cell r="E119">
            <v>19643</v>
          </cell>
          <cell r="F119">
            <v>19020</v>
          </cell>
          <cell r="G119">
            <v>16686</v>
          </cell>
          <cell r="H119" t="str">
            <v>-</v>
          </cell>
          <cell r="I119" t="str">
            <v>-</v>
          </cell>
        </row>
        <row r="120">
          <cell r="A120" t="str">
            <v>00529</v>
          </cell>
          <cell r="B120" t="str">
            <v>00529 Motor Accidents Authority</v>
          </cell>
          <cell r="C120" t="str">
            <v xml:space="preserve">     00529 Motor Accidents Authority</v>
          </cell>
          <cell r="D120">
            <v>80</v>
          </cell>
          <cell r="E120">
            <v>1309</v>
          </cell>
          <cell r="F120">
            <v>628</v>
          </cell>
          <cell r="G120">
            <v>1716</v>
          </cell>
          <cell r="H120">
            <v>757</v>
          </cell>
          <cell r="I120">
            <v>410</v>
          </cell>
        </row>
        <row r="121">
          <cell r="A121" t="str">
            <v>00532</v>
          </cell>
          <cell r="B121" t="str">
            <v>00532 NSW Food Authority</v>
          </cell>
          <cell r="C121" t="str">
            <v xml:space="preserve">     00532 NSW Food Authority</v>
          </cell>
          <cell r="D121">
            <v>1805</v>
          </cell>
          <cell r="E121">
            <v>2608</v>
          </cell>
          <cell r="F121">
            <v>979</v>
          </cell>
          <cell r="G121">
            <v>1676</v>
          </cell>
          <cell r="H121">
            <v>1109</v>
          </cell>
          <cell r="I121">
            <v>2193</v>
          </cell>
        </row>
        <row r="122">
          <cell r="A122" t="str">
            <v>00534</v>
          </cell>
          <cell r="B122" t="str">
            <v>00534 NSW Self Insurance Corporation</v>
          </cell>
          <cell r="C122" t="str">
            <v xml:space="preserve">     00534 NSW Self Insurance Corporation</v>
          </cell>
          <cell r="D122">
            <v>3653</v>
          </cell>
          <cell r="E122">
            <v>1391</v>
          </cell>
          <cell r="F122">
            <v>352</v>
          </cell>
          <cell r="G122">
            <v>148</v>
          </cell>
          <cell r="H122">
            <v>283</v>
          </cell>
          <cell r="I122">
            <v>211</v>
          </cell>
        </row>
        <row r="123">
          <cell r="A123" t="str">
            <v>00539</v>
          </cell>
          <cell r="B123" t="str">
            <v>00539 NSW Trustee and Guardian</v>
          </cell>
          <cell r="C123" t="str">
            <v xml:space="preserve">     00539 NSW Trustee and Guardian</v>
          </cell>
          <cell r="D123">
            <v>1800</v>
          </cell>
          <cell r="E123">
            <v>1759</v>
          </cell>
          <cell r="F123">
            <v>758</v>
          </cell>
          <cell r="G123">
            <v>881</v>
          </cell>
          <cell r="H123">
            <v>1925</v>
          </cell>
          <cell r="I123">
            <v>1695</v>
          </cell>
        </row>
        <row r="124">
          <cell r="A124" t="str">
            <v>00543</v>
          </cell>
          <cell r="B124" t="str">
            <v>00543 State Sports Centre Trust-dissolved 30/11/09 &amp; tfred to SOPA</v>
          </cell>
          <cell r="C124" t="str">
            <v xml:space="preserve">     00543 State Sports Centre Trust-dissolved 30/11/09 &amp; tfred to SOPA</v>
          </cell>
          <cell r="D124">
            <v>655</v>
          </cell>
          <cell r="E124">
            <v>579</v>
          </cell>
          <cell r="F124">
            <v>223</v>
          </cell>
          <cell r="G124">
            <v>253</v>
          </cell>
          <cell r="H124">
            <v>92</v>
          </cell>
          <cell r="I124" t="str">
            <v>-</v>
          </cell>
        </row>
        <row r="125">
          <cell r="A125" t="str">
            <v>00552</v>
          </cell>
          <cell r="B125" t="str">
            <v>00552 WorkCover Authority</v>
          </cell>
          <cell r="C125" t="str">
            <v xml:space="preserve">     00552 WorkCover Authority</v>
          </cell>
          <cell r="D125">
            <v>12853</v>
          </cell>
          <cell r="E125">
            <v>9012</v>
          </cell>
          <cell r="F125">
            <v>8242</v>
          </cell>
          <cell r="G125">
            <v>10146</v>
          </cell>
          <cell r="H125">
            <v>6473</v>
          </cell>
          <cell r="I125">
            <v>2864</v>
          </cell>
        </row>
        <row r="126">
          <cell r="A126" t="str">
            <v>00553</v>
          </cell>
          <cell r="B126" t="str">
            <v>00553 Workers' Compensation (Dust Diseases) Board</v>
          </cell>
          <cell r="C126" t="str">
            <v xml:space="preserve">     00553 Workers' Compensation (Dust Diseases) Board</v>
          </cell>
          <cell r="D126">
            <v>352</v>
          </cell>
          <cell r="E126">
            <v>2862</v>
          </cell>
          <cell r="F126">
            <v>347</v>
          </cell>
          <cell r="G126">
            <v>106</v>
          </cell>
          <cell r="H126">
            <v>894</v>
          </cell>
          <cell r="I126">
            <v>8</v>
          </cell>
        </row>
        <row r="127">
          <cell r="A127" t="str">
            <v>00561</v>
          </cell>
          <cell r="B127" t="str">
            <v>00561 Superannuation Administration Corporation</v>
          </cell>
          <cell r="C127" t="str">
            <v xml:space="preserve">     00561 Superannuation Administration Corporation</v>
          </cell>
          <cell r="D127">
            <v>2283</v>
          </cell>
          <cell r="E127">
            <v>1738</v>
          </cell>
          <cell r="F127">
            <v>2634</v>
          </cell>
          <cell r="G127">
            <v>5157</v>
          </cell>
          <cell r="H127">
            <v>1641</v>
          </cell>
          <cell r="I127">
            <v>2015</v>
          </cell>
        </row>
        <row r="128">
          <cell r="A128" t="str">
            <v>00565</v>
          </cell>
          <cell r="B128" t="str">
            <v>00565 Crown Property Portfolio - tfred to SPA 595 on 1 July 2007</v>
          </cell>
          <cell r="C128" t="str">
            <v xml:space="preserve">     00565 Crown Property Portfolio - tfred to SPA 595 on 1 July 2007</v>
          </cell>
          <cell r="D128">
            <v>50981</v>
          </cell>
          <cell r="E128">
            <v>89965</v>
          </cell>
          <cell r="F128" t="str">
            <v>-</v>
          </cell>
          <cell r="G128" t="str">
            <v>-</v>
          </cell>
          <cell r="H128" t="str">
            <v>-</v>
          </cell>
          <cell r="I128" t="str">
            <v>-</v>
          </cell>
        </row>
        <row r="129">
          <cell r="A129" t="str">
            <v>00572</v>
          </cell>
          <cell r="B129" t="str">
            <v>00572 Catchment Management Authorities</v>
          </cell>
          <cell r="C129" t="str">
            <v xml:space="preserve">     00572 Catchment Management Authorities</v>
          </cell>
          <cell r="D129">
            <v>1864</v>
          </cell>
          <cell r="E129" t="str">
            <v>-</v>
          </cell>
          <cell r="F129" t="str">
            <v>-</v>
          </cell>
          <cell r="G129" t="str">
            <v>-</v>
          </cell>
          <cell r="H129" t="str">
            <v>-</v>
          </cell>
          <cell r="I129" t="str">
            <v>-</v>
          </cell>
        </row>
        <row r="130">
          <cell r="A130" t="str">
            <v>00573</v>
          </cell>
          <cell r="B130" t="str">
            <v>00573 NSW Businesslink Pty Limited</v>
          </cell>
          <cell r="C130" t="str">
            <v xml:space="preserve">     00573 NSW Businesslink Pty Limited</v>
          </cell>
          <cell r="D130">
            <v>4862</v>
          </cell>
          <cell r="E130">
            <v>6843</v>
          </cell>
          <cell r="F130">
            <v>13459</v>
          </cell>
          <cell r="G130">
            <v>18266</v>
          </cell>
          <cell r="H130">
            <v>23550</v>
          </cell>
          <cell r="I130">
            <v>35411</v>
          </cell>
        </row>
        <row r="131">
          <cell r="A131" t="str">
            <v>00574</v>
          </cell>
          <cell r="B131" t="str">
            <v>00574 Growth Centres Commission - disolved 19 Dec 2009</v>
          </cell>
          <cell r="C131" t="str">
            <v xml:space="preserve">     00574 Growth Centres Commission - disolved 19 Dec 2009</v>
          </cell>
          <cell r="D131">
            <v>91</v>
          </cell>
          <cell r="E131">
            <v>30</v>
          </cell>
          <cell r="F131">
            <v>1267</v>
          </cell>
          <cell r="G131">
            <v>35</v>
          </cell>
          <cell r="H131" t="str">
            <v>-</v>
          </cell>
          <cell r="I131" t="str">
            <v>-</v>
          </cell>
        </row>
        <row r="132">
          <cell r="A132" t="str">
            <v>00575</v>
          </cell>
          <cell r="B132" t="str">
            <v>00575 Redfern-Waterloo Authority</v>
          </cell>
          <cell r="C132" t="str">
            <v xml:space="preserve">     00575 Redfern-Waterloo Authority</v>
          </cell>
          <cell r="D132">
            <v>5424</v>
          </cell>
          <cell r="E132">
            <v>31738</v>
          </cell>
          <cell r="F132">
            <v>12108</v>
          </cell>
          <cell r="G132">
            <v>12391</v>
          </cell>
          <cell r="H132">
            <v>1581</v>
          </cell>
          <cell r="I132">
            <v>3166</v>
          </cell>
        </row>
        <row r="133">
          <cell r="A133" t="str">
            <v>00576</v>
          </cell>
          <cell r="B133" t="str">
            <v>00576 Australian Museum</v>
          </cell>
          <cell r="C133" t="str">
            <v xml:space="preserve">     00576 Australian Museum</v>
          </cell>
          <cell r="D133" t="str">
            <v>-</v>
          </cell>
          <cell r="E133">
            <v>15141</v>
          </cell>
          <cell r="F133">
            <v>27358</v>
          </cell>
          <cell r="G133">
            <v>10050</v>
          </cell>
          <cell r="H133">
            <v>3477</v>
          </cell>
          <cell r="I133">
            <v>5489</v>
          </cell>
        </row>
        <row r="134">
          <cell r="A134" t="str">
            <v>00577</v>
          </cell>
          <cell r="B134" t="str">
            <v>00577 Museum of Applied Arts and Sciences</v>
          </cell>
          <cell r="C134" t="str">
            <v xml:space="preserve">     00577 Museum of Applied Arts and Sciences</v>
          </cell>
          <cell r="D134" t="str">
            <v>-</v>
          </cell>
          <cell r="E134">
            <v>6239</v>
          </cell>
          <cell r="F134">
            <v>408</v>
          </cell>
          <cell r="G134">
            <v>1643</v>
          </cell>
          <cell r="H134">
            <v>1800</v>
          </cell>
          <cell r="I134">
            <v>5200</v>
          </cell>
        </row>
        <row r="135">
          <cell r="A135" t="str">
            <v>00578</v>
          </cell>
          <cell r="B135" t="str">
            <v>00578 Historic Houses Trust of New South Wales</v>
          </cell>
          <cell r="C135" t="str">
            <v xml:space="preserve">     00578 Historic Houses Trust of New South Wales</v>
          </cell>
          <cell r="D135" t="str">
            <v>-</v>
          </cell>
          <cell r="E135">
            <v>1467</v>
          </cell>
          <cell r="F135">
            <v>3585</v>
          </cell>
          <cell r="G135">
            <v>3634</v>
          </cell>
          <cell r="H135">
            <v>4662</v>
          </cell>
          <cell r="I135">
            <v>4957</v>
          </cell>
        </row>
        <row r="136">
          <cell r="A136" t="str">
            <v>00579</v>
          </cell>
          <cell r="B136" t="str">
            <v>00579 Art Gallery of New South Wales</v>
          </cell>
          <cell r="C136" t="str">
            <v xml:space="preserve">     00579 Art Gallery of New South Wales</v>
          </cell>
          <cell r="D136" t="str">
            <v>-</v>
          </cell>
          <cell r="E136">
            <v>6749</v>
          </cell>
          <cell r="F136">
            <v>15211</v>
          </cell>
          <cell r="G136">
            <v>34636</v>
          </cell>
          <cell r="H136">
            <v>29684</v>
          </cell>
          <cell r="I136">
            <v>16931</v>
          </cell>
        </row>
        <row r="137">
          <cell r="A137" t="str">
            <v>00580</v>
          </cell>
          <cell r="B137" t="str">
            <v>00580 State Library of New South Wales</v>
          </cell>
          <cell r="C137" t="str">
            <v xml:space="preserve">     00580 State Library of New South Wales</v>
          </cell>
          <cell r="D137" t="str">
            <v>-</v>
          </cell>
          <cell r="E137">
            <v>10032</v>
          </cell>
          <cell r="F137">
            <v>8868</v>
          </cell>
          <cell r="G137">
            <v>9701</v>
          </cell>
          <cell r="H137">
            <v>12367</v>
          </cell>
          <cell r="I137">
            <v>8065</v>
          </cell>
        </row>
        <row r="138">
          <cell r="A138" t="str">
            <v>00581</v>
          </cell>
          <cell r="B138" t="str">
            <v>00581 State Records Authority of New South Wales</v>
          </cell>
          <cell r="C138" t="str">
            <v xml:space="preserve">     00581 State Records Authority of New South Wales</v>
          </cell>
          <cell r="D138" t="str">
            <v>-</v>
          </cell>
          <cell r="E138">
            <v>984</v>
          </cell>
          <cell r="F138">
            <v>893</v>
          </cell>
          <cell r="G138">
            <v>919</v>
          </cell>
          <cell r="H138">
            <v>500</v>
          </cell>
          <cell r="I138">
            <v>1052</v>
          </cell>
        </row>
        <row r="139">
          <cell r="A139" t="str">
            <v>00582</v>
          </cell>
          <cell r="B139" t="str">
            <v>00582 New South Wales Film and Television Office</v>
          </cell>
          <cell r="C139" t="str">
            <v xml:space="preserve">     00582 New South Wales Film and Television Office</v>
          </cell>
          <cell r="D139" t="str">
            <v>-</v>
          </cell>
          <cell r="E139">
            <v>44</v>
          </cell>
          <cell r="F139">
            <v>48</v>
          </cell>
          <cell r="G139">
            <v>37</v>
          </cell>
          <cell r="H139">
            <v>31</v>
          </cell>
          <cell r="I139">
            <v>37</v>
          </cell>
        </row>
        <row r="140">
          <cell r="A140" t="str">
            <v>00583</v>
          </cell>
          <cell r="B140" t="str">
            <v>00583 Centennial Park and Moore Park Trust</v>
          </cell>
          <cell r="C140" t="str">
            <v xml:space="preserve">     00583 Centennial Park and Moore Park Trust</v>
          </cell>
          <cell r="D140" t="str">
            <v>-</v>
          </cell>
          <cell r="E140">
            <v>5383</v>
          </cell>
          <cell r="F140">
            <v>5953</v>
          </cell>
          <cell r="G140">
            <v>5891</v>
          </cell>
          <cell r="H140">
            <v>3963</v>
          </cell>
          <cell r="I140">
            <v>4871</v>
          </cell>
        </row>
        <row r="141">
          <cell r="A141" t="str">
            <v>00586</v>
          </cell>
          <cell r="B141" t="str">
            <v>00586 Cancer Institute NSW</v>
          </cell>
          <cell r="C141" t="str">
            <v xml:space="preserve">     00586 Cancer Institute NSW</v>
          </cell>
          <cell r="D141">
            <v>1084</v>
          </cell>
          <cell r="E141">
            <v>305</v>
          </cell>
          <cell r="F141">
            <v>220</v>
          </cell>
          <cell r="G141">
            <v>2096</v>
          </cell>
          <cell r="H141">
            <v>759</v>
          </cell>
          <cell r="I141">
            <v>4210</v>
          </cell>
        </row>
        <row r="142">
          <cell r="A142" t="str">
            <v>00587</v>
          </cell>
          <cell r="B142" t="str">
            <v>00587 Western Sydney Parklands Trust</v>
          </cell>
          <cell r="C142" t="str">
            <v xml:space="preserve">     00587 Western Sydney Parklands Trust</v>
          </cell>
          <cell r="D142" t="str">
            <v>-</v>
          </cell>
          <cell r="E142" t="str">
            <v>-</v>
          </cell>
          <cell r="F142" t="str">
            <v>-</v>
          </cell>
          <cell r="G142">
            <v>2394</v>
          </cell>
          <cell r="H142">
            <v>7337</v>
          </cell>
          <cell r="I142">
            <v>10118</v>
          </cell>
        </row>
        <row r="143">
          <cell r="A143" t="str">
            <v>00588</v>
          </cell>
          <cell r="B143" t="str">
            <v>00588 Events New South Wales Pty Limited</v>
          </cell>
          <cell r="C143" t="str">
            <v xml:space="preserve">     00588 Events New South Wales Pty Limited</v>
          </cell>
          <cell r="D143" t="str">
            <v>-</v>
          </cell>
          <cell r="E143" t="str">
            <v>-</v>
          </cell>
          <cell r="F143">
            <v>865</v>
          </cell>
          <cell r="G143">
            <v>450</v>
          </cell>
          <cell r="H143">
            <v>478</v>
          </cell>
          <cell r="I143">
            <v>342</v>
          </cell>
        </row>
        <row r="144">
          <cell r="A144" t="str">
            <v>00593</v>
          </cell>
          <cell r="B144" t="str">
            <v>00593 Destination NSW</v>
          </cell>
          <cell r="C144" t="str">
            <v xml:space="preserve">     00593 Destination NSW</v>
          </cell>
          <cell r="D144" t="str">
            <v>-</v>
          </cell>
          <cell r="E144" t="str">
            <v>-</v>
          </cell>
          <cell r="F144" t="str">
            <v>-</v>
          </cell>
          <cell r="G144" t="str">
            <v>-</v>
          </cell>
          <cell r="H144" t="str">
            <v>-</v>
          </cell>
          <cell r="I144">
            <v>271</v>
          </cell>
        </row>
        <row r="145">
          <cell r="A145" t="str">
            <v>00595</v>
          </cell>
          <cell r="B145" t="str">
            <v>00595 Government Property NSW</v>
          </cell>
          <cell r="C145" t="str">
            <v xml:space="preserve">     00595 Government Property NSW</v>
          </cell>
          <cell r="D145" t="str">
            <v>-</v>
          </cell>
          <cell r="E145">
            <v>105</v>
          </cell>
          <cell r="F145">
            <v>74679</v>
          </cell>
          <cell r="G145">
            <v>21618</v>
          </cell>
          <cell r="H145">
            <v>13153</v>
          </cell>
          <cell r="I145">
            <v>26111</v>
          </cell>
        </row>
        <row r="146">
          <cell r="A146" t="str">
            <v>00596</v>
          </cell>
          <cell r="B146" t="str">
            <v>00596 Barangaroo Delivery Authority</v>
          </cell>
          <cell r="C146" t="str">
            <v xml:space="preserve">     00596 Barangaroo Delivery Authority</v>
          </cell>
          <cell r="D146" t="str">
            <v>-</v>
          </cell>
          <cell r="E146" t="str">
            <v>-</v>
          </cell>
          <cell r="F146" t="str">
            <v>-</v>
          </cell>
          <cell r="G146">
            <v>6</v>
          </cell>
          <cell r="H146">
            <v>4342</v>
          </cell>
          <cell r="I146">
            <v>20686</v>
          </cell>
        </row>
        <row r="147">
          <cell r="A147" t="str">
            <v>00701</v>
          </cell>
          <cell r="B147" t="str">
            <v>00701 Accounting (&amp;GFS) Adjustments - General Government</v>
          </cell>
          <cell r="C147" t="str">
            <v xml:space="preserve">     00701 Accounting (&amp;GFS) Adjustments - General Government</v>
          </cell>
          <cell r="D147" t="str">
            <v>-</v>
          </cell>
          <cell r="E147" t="str">
            <v>-</v>
          </cell>
          <cell r="F147">
            <v>32000</v>
          </cell>
          <cell r="G147">
            <v>-32000</v>
          </cell>
          <cell r="H147" t="str">
            <v>-</v>
          </cell>
          <cell r="I147">
            <v>58000</v>
          </cell>
        </row>
        <row r="148">
          <cell r="A148" t="str">
            <v>00805</v>
          </cell>
          <cell r="B148" t="str">
            <v>00805 Northern Rivers Catchment Management Authority</v>
          </cell>
          <cell r="C148" t="str">
            <v xml:space="preserve">     00805 Northern Rivers Catchment Management Authority</v>
          </cell>
          <cell r="D148" t="str">
            <v>-</v>
          </cell>
          <cell r="E148">
            <v>31</v>
          </cell>
          <cell r="F148">
            <v>5</v>
          </cell>
          <cell r="G148">
            <v>34</v>
          </cell>
          <cell r="H148" t="str">
            <v>-</v>
          </cell>
          <cell r="I148">
            <v>47</v>
          </cell>
        </row>
        <row r="149">
          <cell r="A149" t="str">
            <v>00806</v>
          </cell>
          <cell r="B149" t="str">
            <v>00806 Border Rivers-Gwydir Catchment Management Authority</v>
          </cell>
          <cell r="C149" t="str">
            <v xml:space="preserve">     00806 Border Rivers-Gwydir Catchment Management Authority</v>
          </cell>
          <cell r="D149" t="str">
            <v>-</v>
          </cell>
          <cell r="E149">
            <v>326</v>
          </cell>
          <cell r="F149">
            <v>402</v>
          </cell>
          <cell r="G149" t="str">
            <v>-</v>
          </cell>
          <cell r="H149">
            <v>140</v>
          </cell>
          <cell r="I149">
            <v>28</v>
          </cell>
        </row>
        <row r="150">
          <cell r="A150" t="str">
            <v>00807</v>
          </cell>
          <cell r="B150" t="str">
            <v>00807 Namoi Catchment Management Authority</v>
          </cell>
          <cell r="C150" t="str">
            <v xml:space="preserve">     00807 Namoi Catchment Management Authority</v>
          </cell>
          <cell r="D150" t="str">
            <v>-</v>
          </cell>
          <cell r="E150">
            <v>12</v>
          </cell>
          <cell r="F150">
            <v>37</v>
          </cell>
          <cell r="G150">
            <v>82</v>
          </cell>
          <cell r="H150">
            <v>18</v>
          </cell>
          <cell r="I150">
            <v>12</v>
          </cell>
        </row>
        <row r="151">
          <cell r="A151" t="str">
            <v>00808</v>
          </cell>
          <cell r="B151" t="str">
            <v>00808 Hunter-Central Rivers Catchment Management Authority</v>
          </cell>
          <cell r="C151" t="str">
            <v xml:space="preserve">     00808 Hunter-Central Rivers Catchment Management Authority</v>
          </cell>
          <cell r="D151" t="str">
            <v>-</v>
          </cell>
          <cell r="E151">
            <v>673</v>
          </cell>
          <cell r="F151">
            <v>15</v>
          </cell>
          <cell r="G151">
            <v>541</v>
          </cell>
          <cell r="H151">
            <v>177</v>
          </cell>
          <cell r="I151" t="str">
            <v>-</v>
          </cell>
        </row>
        <row r="152">
          <cell r="A152" t="str">
            <v>00809</v>
          </cell>
          <cell r="B152" t="str">
            <v>00809 Hawkesbury-Nepean Catchment Management Authority</v>
          </cell>
          <cell r="C152" t="str">
            <v xml:space="preserve">     00809 Hawkesbury-Nepean Catchment Management Authority</v>
          </cell>
          <cell r="D152" t="str">
            <v>-</v>
          </cell>
          <cell r="E152">
            <v>24</v>
          </cell>
          <cell r="F152">
            <v>25</v>
          </cell>
          <cell r="G152" t="str">
            <v>-</v>
          </cell>
          <cell r="H152">
            <v>32</v>
          </cell>
          <cell r="I152">
            <v>55</v>
          </cell>
        </row>
        <row r="153">
          <cell r="A153" t="str">
            <v>00810</v>
          </cell>
          <cell r="B153" t="str">
            <v>00810 Sydney Metropolitan Catchment Management Authority</v>
          </cell>
          <cell r="C153" t="str">
            <v xml:space="preserve">     00810 Sydney Metropolitan Catchment Management Authority</v>
          </cell>
          <cell r="D153" t="str">
            <v>-</v>
          </cell>
          <cell r="E153" t="str">
            <v>-</v>
          </cell>
          <cell r="F153">
            <v>12</v>
          </cell>
          <cell r="G153" t="str">
            <v>-</v>
          </cell>
          <cell r="H153" t="str">
            <v>-</v>
          </cell>
          <cell r="I153">
            <v>11</v>
          </cell>
        </row>
        <row r="154">
          <cell r="A154" t="str">
            <v>00811</v>
          </cell>
          <cell r="B154" t="str">
            <v>00811 Southern Rivers Catchment Management Authority</v>
          </cell>
          <cell r="C154" t="str">
            <v xml:space="preserve">     00811 Southern Rivers Catchment Management Authority</v>
          </cell>
          <cell r="D154" t="str">
            <v>-</v>
          </cell>
          <cell r="E154" t="str">
            <v>-</v>
          </cell>
          <cell r="F154">
            <v>26</v>
          </cell>
          <cell r="G154">
            <v>18</v>
          </cell>
          <cell r="H154">
            <v>101</v>
          </cell>
          <cell r="I154">
            <v>49</v>
          </cell>
        </row>
        <row r="155">
          <cell r="A155" t="str">
            <v>00812</v>
          </cell>
          <cell r="B155" t="str">
            <v>00812 Murray Catchment Management Authority</v>
          </cell>
          <cell r="C155" t="str">
            <v xml:space="preserve">     00812 Murray Catchment Management Authority</v>
          </cell>
          <cell r="D155" t="str">
            <v>-</v>
          </cell>
          <cell r="E155">
            <v>65</v>
          </cell>
          <cell r="F155">
            <v>27</v>
          </cell>
          <cell r="G155">
            <v>17</v>
          </cell>
          <cell r="H155">
            <v>20</v>
          </cell>
          <cell r="I155">
            <v>53</v>
          </cell>
        </row>
        <row r="156">
          <cell r="A156" t="str">
            <v>00813</v>
          </cell>
          <cell r="B156" t="str">
            <v>00813 Murrumbidgee Catchment Management Authority</v>
          </cell>
          <cell r="C156" t="str">
            <v xml:space="preserve">     00813 Murrumbidgee Catchment Management Authority</v>
          </cell>
          <cell r="D156" t="str">
            <v>-</v>
          </cell>
          <cell r="E156">
            <v>140</v>
          </cell>
          <cell r="F156" t="str">
            <v>-</v>
          </cell>
          <cell r="G156">
            <v>31</v>
          </cell>
          <cell r="H156">
            <v>170</v>
          </cell>
          <cell r="I156">
            <v>32</v>
          </cell>
        </row>
        <row r="157">
          <cell r="A157" t="str">
            <v>00814</v>
          </cell>
          <cell r="B157" t="str">
            <v>00814 Lachlan Catchment Management Authority</v>
          </cell>
          <cell r="C157" t="str">
            <v xml:space="preserve">     00814 Lachlan Catchment Management Authority</v>
          </cell>
          <cell r="D157" t="str">
            <v>-</v>
          </cell>
          <cell r="E157">
            <v>12</v>
          </cell>
          <cell r="F157">
            <v>72</v>
          </cell>
          <cell r="G157" t="str">
            <v>-</v>
          </cell>
          <cell r="H157" t="str">
            <v>-</v>
          </cell>
          <cell r="I157" t="str">
            <v>-</v>
          </cell>
        </row>
        <row r="158">
          <cell r="A158" t="str">
            <v>00815</v>
          </cell>
          <cell r="B158" t="str">
            <v>00815 Central West Catchment Management Authority</v>
          </cell>
          <cell r="C158" t="str">
            <v xml:space="preserve">     00815 Central West Catchment Management Authority</v>
          </cell>
          <cell r="D158" t="str">
            <v>-</v>
          </cell>
          <cell r="E158">
            <v>7</v>
          </cell>
          <cell r="F158">
            <v>22</v>
          </cell>
          <cell r="G158">
            <v>9</v>
          </cell>
          <cell r="H158">
            <v>39</v>
          </cell>
          <cell r="I158">
            <v>17</v>
          </cell>
        </row>
        <row r="159">
          <cell r="A159" t="str">
            <v>00816</v>
          </cell>
          <cell r="B159" t="str">
            <v>00816 Western Catchment Management Authority</v>
          </cell>
          <cell r="C159" t="str">
            <v xml:space="preserve">     00816 Western Catchment Management Authority</v>
          </cell>
          <cell r="D159" t="str">
            <v>-</v>
          </cell>
          <cell r="E159">
            <v>10</v>
          </cell>
          <cell r="F159">
            <v>49</v>
          </cell>
          <cell r="G159" t="str">
            <v>-</v>
          </cell>
          <cell r="H159" t="str">
            <v>-</v>
          </cell>
          <cell r="I159" t="str">
            <v>-</v>
          </cell>
        </row>
        <row r="160">
          <cell r="A160">
            <v>0</v>
          </cell>
          <cell r="B160">
            <v>0</v>
          </cell>
          <cell r="C160">
            <v>0</v>
          </cell>
          <cell r="D160">
            <v>0</v>
          </cell>
          <cell r="E160">
            <v>0</v>
          </cell>
          <cell r="F160">
            <v>0</v>
          </cell>
          <cell r="G160">
            <v>0</v>
          </cell>
          <cell r="H160">
            <v>0</v>
          </cell>
          <cell r="I160">
            <v>0</v>
          </cell>
        </row>
        <row r="161">
          <cell r="A161">
            <v>0</v>
          </cell>
          <cell r="B161">
            <v>0</v>
          </cell>
          <cell r="C161">
            <v>0</v>
          </cell>
          <cell r="D161">
            <v>0</v>
          </cell>
          <cell r="E161">
            <v>0</v>
          </cell>
          <cell r="F161">
            <v>0</v>
          </cell>
          <cell r="G161">
            <v>0</v>
          </cell>
          <cell r="H161">
            <v>0</v>
          </cell>
          <cell r="I161">
            <v>0</v>
          </cell>
        </row>
        <row r="162">
          <cell r="A162">
            <v>0</v>
          </cell>
          <cell r="B162">
            <v>0</v>
          </cell>
          <cell r="C162">
            <v>0</v>
          </cell>
          <cell r="D162">
            <v>0</v>
          </cell>
          <cell r="E162">
            <v>0</v>
          </cell>
          <cell r="F162">
            <v>0</v>
          </cell>
          <cell r="G162">
            <v>0</v>
          </cell>
          <cell r="H162">
            <v>0</v>
          </cell>
          <cell r="I162">
            <v>0</v>
          </cell>
        </row>
        <row r="163">
          <cell r="A163">
            <v>0</v>
          </cell>
          <cell r="B163">
            <v>0</v>
          </cell>
          <cell r="C163">
            <v>0</v>
          </cell>
          <cell r="D163">
            <v>0</v>
          </cell>
          <cell r="E163">
            <v>0</v>
          </cell>
          <cell r="F163">
            <v>0</v>
          </cell>
          <cell r="G163">
            <v>0</v>
          </cell>
          <cell r="H163">
            <v>0</v>
          </cell>
          <cell r="I163">
            <v>0</v>
          </cell>
        </row>
        <row r="164">
          <cell r="A164">
            <v>0</v>
          </cell>
          <cell r="B164" t="str">
            <v>Run Date:  23.05.2013                                                                    NSW Treasury                                                                           Page:     102</v>
          </cell>
          <cell r="C164">
            <v>0</v>
          </cell>
          <cell r="D164">
            <v>0</v>
          </cell>
          <cell r="E164">
            <v>0</v>
          </cell>
          <cell r="F164">
            <v>0</v>
          </cell>
          <cell r="G164">
            <v>0</v>
          </cell>
          <cell r="H164">
            <v>0</v>
          </cell>
          <cell r="I164">
            <v>0</v>
          </cell>
        </row>
        <row r="165">
          <cell r="A165">
            <v>0</v>
          </cell>
          <cell r="B165" t="str">
            <v>Run Time:  10:51:26                                                                                                                                                             ABAP: ZFTRR816</v>
          </cell>
          <cell r="C165">
            <v>0</v>
          </cell>
          <cell r="D165">
            <v>0</v>
          </cell>
          <cell r="E165">
            <v>0</v>
          </cell>
          <cell r="F165">
            <v>0</v>
          </cell>
          <cell r="G165">
            <v>0</v>
          </cell>
          <cell r="H165">
            <v>0</v>
          </cell>
          <cell r="I165">
            <v>0</v>
          </cell>
        </row>
        <row r="166">
          <cell r="A166">
            <v>0</v>
          </cell>
          <cell r="B166" t="str">
            <v>Client  :  666                                 &lt;General Government&gt; Budget Time Series - Treasury View (Unescalated) &lt;Eliminated&gt; (GFS_OPS6/10)                                 USER: MORDVINT</v>
          </cell>
          <cell r="C166">
            <v>0</v>
          </cell>
          <cell r="D166">
            <v>0</v>
          </cell>
          <cell r="E166">
            <v>0</v>
          </cell>
          <cell r="F166">
            <v>0</v>
          </cell>
          <cell r="G166">
            <v>0</v>
          </cell>
          <cell r="H166">
            <v>0</v>
          </cell>
          <cell r="I166">
            <v>0</v>
          </cell>
        </row>
        <row r="167">
          <cell r="A167">
            <v>0</v>
          </cell>
          <cell r="B167">
            <v>0</v>
          </cell>
          <cell r="C167">
            <v>0</v>
          </cell>
          <cell r="D167">
            <v>0</v>
          </cell>
          <cell r="E167">
            <v>0</v>
          </cell>
          <cell r="F167">
            <v>0</v>
          </cell>
          <cell r="G167">
            <v>0</v>
          </cell>
          <cell r="H167">
            <v>0</v>
          </cell>
          <cell r="I167">
            <v>0</v>
          </cell>
        </row>
        <row r="168">
          <cell r="A168">
            <v>0</v>
          </cell>
          <cell r="B168">
            <v>0</v>
          </cell>
          <cell r="C168">
            <v>0</v>
          </cell>
          <cell r="D168">
            <v>0</v>
          </cell>
          <cell r="E168">
            <v>0</v>
          </cell>
          <cell r="F168">
            <v>0</v>
          </cell>
          <cell r="G168">
            <v>0</v>
          </cell>
          <cell r="H168">
            <v>0</v>
          </cell>
          <cell r="I168">
            <v>0</v>
          </cell>
        </row>
        <row r="169">
          <cell r="A169">
            <v>0</v>
          </cell>
          <cell r="B169">
            <v>0</v>
          </cell>
          <cell r="C169" t="str">
            <v>Budget Time Series</v>
          </cell>
          <cell r="D169" t="str">
            <v xml:space="preserve">    2005-06</v>
          </cell>
          <cell r="E169" t="str">
            <v xml:space="preserve">    2006-07</v>
          </cell>
          <cell r="F169" t="str">
            <v xml:space="preserve">    2007-08</v>
          </cell>
          <cell r="G169" t="str">
            <v xml:space="preserve">    2008-09</v>
          </cell>
          <cell r="H169" t="str">
            <v xml:space="preserve">    2009-10</v>
          </cell>
          <cell r="I169" t="str">
            <v xml:space="preserve">    2010-11</v>
          </cell>
        </row>
        <row r="170">
          <cell r="A170">
            <v>0</v>
          </cell>
          <cell r="B170">
            <v>0</v>
          </cell>
          <cell r="C170" t="str">
            <v>Agency</v>
          </cell>
          <cell r="D170">
            <v>0</v>
          </cell>
          <cell r="E170">
            <v>0</v>
          </cell>
          <cell r="F170">
            <v>0</v>
          </cell>
          <cell r="G170">
            <v>0</v>
          </cell>
          <cell r="H170">
            <v>0</v>
          </cell>
          <cell r="I170">
            <v>0</v>
          </cell>
        </row>
        <row r="171">
          <cell r="A171">
            <v>0</v>
          </cell>
          <cell r="B171">
            <v>0</v>
          </cell>
          <cell r="C171">
            <v>0</v>
          </cell>
          <cell r="D171" t="str">
            <v xml:space="preserve">    Actual</v>
          </cell>
          <cell r="E171" t="str">
            <v xml:space="preserve">    Actual</v>
          </cell>
          <cell r="F171" t="str">
            <v xml:space="preserve">    Actual</v>
          </cell>
          <cell r="G171" t="str">
            <v xml:space="preserve">    Actual</v>
          </cell>
          <cell r="H171" t="str">
            <v xml:space="preserve">    Actual</v>
          </cell>
          <cell r="I171" t="str">
            <v xml:space="preserve">    Actual</v>
          </cell>
        </row>
        <row r="172">
          <cell r="A172">
            <v>0</v>
          </cell>
          <cell r="B172">
            <v>0</v>
          </cell>
          <cell r="C172">
            <v>0</v>
          </cell>
          <cell r="D172">
            <v>0</v>
          </cell>
          <cell r="E172">
            <v>0</v>
          </cell>
          <cell r="F172">
            <v>0</v>
          </cell>
          <cell r="G172">
            <v>0</v>
          </cell>
          <cell r="H172">
            <v>0</v>
          </cell>
          <cell r="I172">
            <v>0</v>
          </cell>
        </row>
        <row r="173">
          <cell r="A173" t="str">
            <v>00817</v>
          </cell>
          <cell r="B173" t="str">
            <v>00817 Lower Murray-Darling Catchment Management Authority</v>
          </cell>
          <cell r="C173" t="str">
            <v xml:space="preserve">     00817 Lower Murray-Darling Catchment Management Authority</v>
          </cell>
          <cell r="D173" t="str">
            <v>-</v>
          </cell>
          <cell r="E173" t="str">
            <v>-</v>
          </cell>
          <cell r="F173">
            <v>22</v>
          </cell>
          <cell r="G173">
            <v>24</v>
          </cell>
          <cell r="H173">
            <v>35</v>
          </cell>
          <cell r="I173">
            <v>45</v>
          </cell>
        </row>
        <row r="174">
          <cell r="A174" t="str">
            <v>99999</v>
          </cell>
          <cell r="B174" t="str">
            <v>99999 Special Agency Number for LinkCode Accounts</v>
          </cell>
          <cell r="C174" t="str">
            <v xml:space="preserve">     99999 Special Agency Number for LinkCode Accounts</v>
          </cell>
          <cell r="D174" t="str">
            <v>-</v>
          </cell>
          <cell r="E174" t="str">
            <v>-</v>
          </cell>
          <cell r="F174" t="str">
            <v>-</v>
          </cell>
          <cell r="G174">
            <v>-18000</v>
          </cell>
          <cell r="H174">
            <v>4164</v>
          </cell>
          <cell r="I174">
            <v>4450</v>
          </cell>
        </row>
      </sheetData>
      <sheetData sheetId="12">
        <row r="13">
          <cell r="A13" t="str">
            <v>00010</v>
          </cell>
          <cell r="B13">
            <v>0</v>
          </cell>
          <cell r="C13" t="str">
            <v xml:space="preserve">         00010 The Legislature</v>
          </cell>
          <cell r="D13">
            <v>3466</v>
          </cell>
          <cell r="E13">
            <v>1486</v>
          </cell>
          <cell r="F13">
            <v>5071</v>
          </cell>
          <cell r="G13">
            <v>3314</v>
          </cell>
          <cell r="H13">
            <v>3174</v>
          </cell>
          <cell r="I13">
            <v>2047</v>
          </cell>
        </row>
        <row r="14">
          <cell r="A14" t="str">
            <v>00015</v>
          </cell>
          <cell r="B14">
            <v>0</v>
          </cell>
          <cell r="C14" t="str">
            <v xml:space="preserve">         00015 Cabinet Office</v>
          </cell>
          <cell r="D14">
            <v>168</v>
          </cell>
          <cell r="E14">
            <v>133</v>
          </cell>
          <cell r="F14">
            <v>460</v>
          </cell>
          <cell r="G14">
            <v>1213</v>
          </cell>
          <cell r="H14">
            <v>1011</v>
          </cell>
          <cell r="I14">
            <v>440</v>
          </cell>
        </row>
        <row r="15">
          <cell r="A15" t="str">
            <v>00020</v>
          </cell>
          <cell r="B15">
            <v>0</v>
          </cell>
          <cell r="C15" t="str">
            <v xml:space="preserve">         00020 Department of Premier and Cabinet - Premier and Cabine</v>
          </cell>
          <cell r="D15">
            <v>753</v>
          </cell>
          <cell r="E15">
            <v>947</v>
          </cell>
          <cell r="F15">
            <v>1552</v>
          </cell>
          <cell r="G15">
            <v>2353</v>
          </cell>
          <cell r="H15">
            <v>2224</v>
          </cell>
          <cell r="I15">
            <v>5805</v>
          </cell>
        </row>
        <row r="16">
          <cell r="A16" t="str">
            <v>00025</v>
          </cell>
          <cell r="B16">
            <v>0</v>
          </cell>
          <cell r="C16" t="str">
            <v xml:space="preserve">         00025 Parliamentary Counsel's Office --&gt; Cabinet Office in 0</v>
          </cell>
          <cell r="D16">
            <v>204</v>
          </cell>
          <cell r="E16">
            <v>256</v>
          </cell>
          <cell r="F16">
            <v>1012</v>
          </cell>
          <cell r="G16">
            <v>530</v>
          </cell>
          <cell r="H16">
            <v>244</v>
          </cell>
          <cell r="I16">
            <v>108</v>
          </cell>
        </row>
        <row r="17">
          <cell r="A17" t="str">
            <v>00035</v>
          </cell>
          <cell r="B17">
            <v>0</v>
          </cell>
          <cell r="C17" t="str">
            <v xml:space="preserve">         00035 Independent Pricing and Regulatory Tribunal</v>
          </cell>
          <cell r="D17">
            <v>75</v>
          </cell>
          <cell r="E17">
            <v>277</v>
          </cell>
          <cell r="F17">
            <v>368</v>
          </cell>
          <cell r="G17">
            <v>523</v>
          </cell>
          <cell r="H17">
            <v>249</v>
          </cell>
          <cell r="I17">
            <v>460</v>
          </cell>
        </row>
        <row r="18">
          <cell r="A18" t="str">
            <v>00045</v>
          </cell>
          <cell r="B18">
            <v>0</v>
          </cell>
          <cell r="C18" t="str">
            <v xml:space="preserve">         00045 Independent Commission Against Corruption</v>
          </cell>
          <cell r="D18">
            <v>242</v>
          </cell>
          <cell r="E18">
            <v>173</v>
          </cell>
          <cell r="F18">
            <v>370</v>
          </cell>
          <cell r="G18">
            <v>400</v>
          </cell>
          <cell r="H18">
            <v>574</v>
          </cell>
          <cell r="I18">
            <v>979</v>
          </cell>
        </row>
        <row r="19">
          <cell r="A19" t="str">
            <v>00050</v>
          </cell>
          <cell r="B19">
            <v>0</v>
          </cell>
          <cell r="C19" t="str">
            <v xml:space="preserve">         00050 Ombudsman's Office</v>
          </cell>
          <cell r="D19">
            <v>874</v>
          </cell>
          <cell r="E19">
            <v>354</v>
          </cell>
          <cell r="F19">
            <v>1079</v>
          </cell>
          <cell r="G19">
            <v>1591</v>
          </cell>
          <cell r="H19">
            <v>447</v>
          </cell>
          <cell r="I19">
            <v>143</v>
          </cell>
        </row>
        <row r="20">
          <cell r="A20" t="str">
            <v>00055</v>
          </cell>
          <cell r="B20">
            <v>0</v>
          </cell>
          <cell r="C20" t="str">
            <v xml:space="preserve">         00055 Multicultural NSW</v>
          </cell>
          <cell r="D20">
            <v>595</v>
          </cell>
          <cell r="E20">
            <v>533</v>
          </cell>
          <cell r="F20">
            <v>903</v>
          </cell>
          <cell r="G20">
            <v>1571</v>
          </cell>
          <cell r="H20">
            <v>270</v>
          </cell>
          <cell r="I20">
            <v>302</v>
          </cell>
        </row>
        <row r="21">
          <cell r="A21" t="str">
            <v>00060</v>
          </cell>
          <cell r="B21">
            <v>0</v>
          </cell>
          <cell r="C21" t="str">
            <v xml:space="preserve">         00060 New South Wales Electoral Commission</v>
          </cell>
          <cell r="D21">
            <v>9</v>
          </cell>
          <cell r="E21">
            <v>65</v>
          </cell>
          <cell r="F21">
            <v>1157</v>
          </cell>
          <cell r="G21">
            <v>873</v>
          </cell>
          <cell r="H21">
            <v>680</v>
          </cell>
          <cell r="I21">
            <v>80</v>
          </cell>
        </row>
        <row r="22">
          <cell r="A22" t="str">
            <v>00065</v>
          </cell>
          <cell r="B22">
            <v>0</v>
          </cell>
          <cell r="C22" t="str">
            <v xml:space="preserve">         00065 New South Wales Crime Commission</v>
          </cell>
          <cell r="D22">
            <v>1359</v>
          </cell>
          <cell r="E22">
            <v>1592</v>
          </cell>
          <cell r="F22">
            <v>2781</v>
          </cell>
          <cell r="G22">
            <v>3682</v>
          </cell>
          <cell r="H22">
            <v>2151</v>
          </cell>
          <cell r="I22">
            <v>2165</v>
          </cell>
        </row>
        <row r="23">
          <cell r="A23" t="str">
            <v>00067</v>
          </cell>
          <cell r="B23">
            <v>0</v>
          </cell>
          <cell r="C23" t="str">
            <v xml:space="preserve">         00067 Independent Transport Safety Regulator</v>
          </cell>
          <cell r="D23" t="str">
            <v>-</v>
          </cell>
          <cell r="E23" t="str">
            <v>-</v>
          </cell>
          <cell r="F23" t="str">
            <v>-</v>
          </cell>
          <cell r="G23" t="str">
            <v>-</v>
          </cell>
          <cell r="H23">
            <v>1068</v>
          </cell>
          <cell r="I23">
            <v>508</v>
          </cell>
        </row>
        <row r="24">
          <cell r="A24" t="str">
            <v>00068</v>
          </cell>
          <cell r="B24">
            <v>0</v>
          </cell>
          <cell r="C24" t="str">
            <v xml:space="preserve">         00068 Transport for NSW</v>
          </cell>
          <cell r="D24" t="str">
            <v>-</v>
          </cell>
          <cell r="E24" t="str">
            <v>-</v>
          </cell>
          <cell r="F24" t="str">
            <v>-</v>
          </cell>
          <cell r="G24">
            <v>46413</v>
          </cell>
          <cell r="H24">
            <v>33332</v>
          </cell>
          <cell r="I24">
            <v>22780</v>
          </cell>
        </row>
        <row r="25">
          <cell r="A25" t="str">
            <v>00069</v>
          </cell>
          <cell r="B25">
            <v>0</v>
          </cell>
          <cell r="C25" t="str">
            <v xml:space="preserve">         00069 Department of Infrastructure, Planning and Nat.Resourc</v>
          </cell>
          <cell r="D25" t="str">
            <v>-</v>
          </cell>
          <cell r="E25" t="str">
            <v>-</v>
          </cell>
          <cell r="F25" t="str">
            <v>-</v>
          </cell>
          <cell r="G25" t="str">
            <v>-</v>
          </cell>
          <cell r="H25">
            <v>13931</v>
          </cell>
          <cell r="I25">
            <v>23911</v>
          </cell>
        </row>
        <row r="26">
          <cell r="A26" t="str">
            <v>00070</v>
          </cell>
          <cell r="B26">
            <v>0</v>
          </cell>
          <cell r="C26" t="str">
            <v xml:space="preserve">         00070 Department of Transport - abolished on 2 April 2003</v>
          </cell>
          <cell r="D26">
            <v>710</v>
          </cell>
          <cell r="E26">
            <v>24735</v>
          </cell>
          <cell r="F26">
            <v>48369</v>
          </cell>
          <cell r="G26" t="str">
            <v>-</v>
          </cell>
          <cell r="H26" t="str">
            <v>-</v>
          </cell>
          <cell r="I26" t="str">
            <v>-</v>
          </cell>
        </row>
        <row r="27">
          <cell r="A27" t="str">
            <v>00075</v>
          </cell>
          <cell r="B27">
            <v>0</v>
          </cell>
          <cell r="C27" t="str">
            <v xml:space="preserve">         00075 DNU-State Library of New South Wales --&gt; agency 580 in</v>
          </cell>
          <cell r="D27">
            <v>4607</v>
          </cell>
          <cell r="E27">
            <v>4154</v>
          </cell>
          <cell r="F27">
            <v>5016</v>
          </cell>
          <cell r="G27">
            <v>7894</v>
          </cell>
          <cell r="H27">
            <v>11103</v>
          </cell>
          <cell r="I27">
            <v>9041</v>
          </cell>
        </row>
        <row r="28">
          <cell r="A28" t="str">
            <v>00076</v>
          </cell>
          <cell r="B28">
            <v>0</v>
          </cell>
          <cell r="C28" t="str">
            <v xml:space="preserve">         00076 Australian Museum --&gt; Agency 576 in 2006</v>
          </cell>
          <cell r="D28">
            <v>4890</v>
          </cell>
          <cell r="E28">
            <v>4795</v>
          </cell>
          <cell r="F28">
            <v>4420</v>
          </cell>
          <cell r="G28">
            <v>4332</v>
          </cell>
          <cell r="H28">
            <v>8756</v>
          </cell>
          <cell r="I28">
            <v>4176</v>
          </cell>
        </row>
        <row r="29">
          <cell r="A29" t="str">
            <v>00077</v>
          </cell>
          <cell r="B29">
            <v>0</v>
          </cell>
          <cell r="C29" t="str">
            <v xml:space="preserve">         00077 Museum of Applied Arts and Sciences --&gt; Agency 577 in</v>
          </cell>
          <cell r="D29">
            <v>5261</v>
          </cell>
          <cell r="E29">
            <v>5420</v>
          </cell>
          <cell r="F29">
            <v>4482</v>
          </cell>
          <cell r="G29">
            <v>5592</v>
          </cell>
          <cell r="H29">
            <v>15810</v>
          </cell>
          <cell r="I29">
            <v>5165</v>
          </cell>
        </row>
        <row r="30">
          <cell r="A30" t="str">
            <v>00078</v>
          </cell>
          <cell r="B30">
            <v>0</v>
          </cell>
          <cell r="C30" t="str">
            <v xml:space="preserve">         00078 Historic Houses Trust of NSW --&gt; Agency 578 in 2006</v>
          </cell>
          <cell r="D30">
            <v>1063</v>
          </cell>
          <cell r="E30">
            <v>801</v>
          </cell>
          <cell r="F30">
            <v>3690</v>
          </cell>
          <cell r="G30">
            <v>5374</v>
          </cell>
          <cell r="H30">
            <v>9741</v>
          </cell>
          <cell r="I30">
            <v>3795</v>
          </cell>
        </row>
        <row r="31">
          <cell r="A31" t="str">
            <v>00079</v>
          </cell>
          <cell r="B31">
            <v>0</v>
          </cell>
          <cell r="C31" t="str">
            <v xml:space="preserve">         00079 Art Gallery of New South Wales --&gt; Agency 579 in 2006</v>
          </cell>
          <cell r="D31">
            <v>5072</v>
          </cell>
          <cell r="E31">
            <v>5111</v>
          </cell>
          <cell r="F31">
            <v>9604</v>
          </cell>
          <cell r="G31">
            <v>18980</v>
          </cell>
          <cell r="H31">
            <v>8745</v>
          </cell>
          <cell r="I31">
            <v>11892</v>
          </cell>
        </row>
        <row r="32">
          <cell r="A32" t="str">
            <v>00081</v>
          </cell>
          <cell r="B32">
            <v>0</v>
          </cell>
          <cell r="C32" t="str">
            <v xml:space="preserve">         00081 State Records Authority --&gt; Agency 581 in 2006</v>
          </cell>
          <cell r="D32">
            <v>5229</v>
          </cell>
          <cell r="E32">
            <v>4016</v>
          </cell>
          <cell r="F32">
            <v>2489</v>
          </cell>
          <cell r="G32">
            <v>1637</v>
          </cell>
          <cell r="H32">
            <v>2782</v>
          </cell>
          <cell r="I32">
            <v>15777</v>
          </cell>
        </row>
        <row r="33">
          <cell r="A33" t="str">
            <v>00082</v>
          </cell>
          <cell r="B33">
            <v>0</v>
          </cell>
          <cell r="C33" t="str">
            <v xml:space="preserve">         00082 NSW Film and Television Office --&gt; agency 582 in 2006</v>
          </cell>
          <cell r="D33">
            <v>28</v>
          </cell>
          <cell r="E33">
            <v>43</v>
          </cell>
          <cell r="F33">
            <v>35</v>
          </cell>
          <cell r="G33">
            <v>45</v>
          </cell>
          <cell r="H33">
            <v>44</v>
          </cell>
          <cell r="I33">
            <v>44</v>
          </cell>
        </row>
        <row r="34">
          <cell r="A34" t="str">
            <v>00085</v>
          </cell>
          <cell r="B34">
            <v>0</v>
          </cell>
          <cell r="C34" t="str">
            <v xml:space="preserve">         00085 Ministry for the Arts</v>
          </cell>
          <cell r="D34">
            <v>12001</v>
          </cell>
          <cell r="E34">
            <v>13847</v>
          </cell>
          <cell r="F34">
            <v>31233</v>
          </cell>
          <cell r="G34">
            <v>7160</v>
          </cell>
          <cell r="H34">
            <v>6455</v>
          </cell>
          <cell r="I34">
            <v>4044</v>
          </cell>
        </row>
        <row r="35">
          <cell r="A35" t="str">
            <v>00090</v>
          </cell>
          <cell r="B35">
            <v>0</v>
          </cell>
          <cell r="C35" t="str">
            <v xml:space="preserve">         00090 Ministry of Health</v>
          </cell>
          <cell r="D35">
            <v>371555</v>
          </cell>
          <cell r="E35">
            <v>420648</v>
          </cell>
          <cell r="F35">
            <v>488572</v>
          </cell>
          <cell r="G35">
            <v>500909</v>
          </cell>
          <cell r="H35">
            <v>427938</v>
          </cell>
          <cell r="I35">
            <v>471868</v>
          </cell>
        </row>
        <row r="36">
          <cell r="A36" t="str">
            <v>00095</v>
          </cell>
          <cell r="B36">
            <v>0</v>
          </cell>
          <cell r="C36" t="str">
            <v xml:space="preserve">         00095 Health Care Complaints Commission</v>
          </cell>
          <cell r="D36">
            <v>9</v>
          </cell>
          <cell r="E36">
            <v>14</v>
          </cell>
          <cell r="F36">
            <v>28</v>
          </cell>
          <cell r="G36">
            <v>431</v>
          </cell>
          <cell r="H36" t="str">
            <v>-</v>
          </cell>
          <cell r="I36">
            <v>850</v>
          </cell>
        </row>
        <row r="37">
          <cell r="A37" t="str">
            <v>00100</v>
          </cell>
          <cell r="B37">
            <v>0</v>
          </cell>
          <cell r="C37" t="str">
            <v xml:space="preserve">         00100 The Treasury</v>
          </cell>
          <cell r="D37">
            <v>12793</v>
          </cell>
          <cell r="E37">
            <v>7472</v>
          </cell>
          <cell r="F37">
            <v>9401</v>
          </cell>
          <cell r="G37">
            <v>10180</v>
          </cell>
          <cell r="H37">
            <v>12745</v>
          </cell>
          <cell r="I37">
            <v>20515</v>
          </cell>
        </row>
        <row r="38">
          <cell r="A38" t="str">
            <v>00105</v>
          </cell>
          <cell r="B38">
            <v>0</v>
          </cell>
          <cell r="C38" t="str">
            <v xml:space="preserve">         00105 Crown Finance Entity</v>
          </cell>
          <cell r="D38" t="str">
            <v>-</v>
          </cell>
          <cell r="E38" t="str">
            <v>-</v>
          </cell>
          <cell r="F38" t="str">
            <v>-</v>
          </cell>
          <cell r="G38">
            <v>344900</v>
          </cell>
          <cell r="H38">
            <v>96076</v>
          </cell>
          <cell r="I38">
            <v>123445</v>
          </cell>
        </row>
        <row r="39">
          <cell r="A39" t="str">
            <v>00115</v>
          </cell>
          <cell r="B39">
            <v>0</v>
          </cell>
          <cell r="C39" t="str">
            <v xml:space="preserve">         00115 New South Wales Rural Assistance Authority</v>
          </cell>
          <cell r="D39">
            <v>23</v>
          </cell>
          <cell r="E39" t="str">
            <v>-</v>
          </cell>
          <cell r="F39">
            <v>7</v>
          </cell>
          <cell r="G39">
            <v>22</v>
          </cell>
          <cell r="H39">
            <v>61</v>
          </cell>
          <cell r="I39">
            <v>18</v>
          </cell>
        </row>
        <row r="40">
          <cell r="A40" t="str">
            <v>00120</v>
          </cell>
          <cell r="B40">
            <v>0</v>
          </cell>
          <cell r="C40" t="str">
            <v xml:space="preserve">         00120 Environment Protection Authority</v>
          </cell>
          <cell r="D40">
            <v>8820</v>
          </cell>
          <cell r="E40">
            <v>5744</v>
          </cell>
          <cell r="F40">
            <v>5866</v>
          </cell>
          <cell r="G40">
            <v>8776</v>
          </cell>
          <cell r="H40" t="str">
            <v>-</v>
          </cell>
          <cell r="I40" t="str">
            <v>-</v>
          </cell>
        </row>
        <row r="41">
          <cell r="A41" t="str">
            <v>00125</v>
          </cell>
          <cell r="B41">
            <v>0</v>
          </cell>
          <cell r="C41" t="str">
            <v xml:space="preserve">         00125 New South Wales Fisheries</v>
          </cell>
          <cell r="D41">
            <v>1773</v>
          </cell>
          <cell r="E41">
            <v>2185</v>
          </cell>
          <cell r="F41">
            <v>2103</v>
          </cell>
          <cell r="G41">
            <v>2792</v>
          </cell>
          <cell r="H41">
            <v>1634</v>
          </cell>
          <cell r="I41" t="str">
            <v>-</v>
          </cell>
        </row>
        <row r="42">
          <cell r="A42" t="str">
            <v>00130</v>
          </cell>
          <cell r="B42">
            <v>0</v>
          </cell>
          <cell r="C42" t="str">
            <v xml:space="preserve">         00130 Department of Industry and Investment - State and Regi</v>
          </cell>
          <cell r="D42">
            <v>576</v>
          </cell>
          <cell r="E42">
            <v>858</v>
          </cell>
          <cell r="F42">
            <v>1314</v>
          </cell>
          <cell r="G42">
            <v>1017</v>
          </cell>
          <cell r="H42">
            <v>1986</v>
          </cell>
          <cell r="I42">
            <v>228</v>
          </cell>
        </row>
        <row r="43">
          <cell r="A43" t="str">
            <v>00140</v>
          </cell>
          <cell r="B43">
            <v>0</v>
          </cell>
          <cell r="C43" t="str">
            <v xml:space="preserve">         00140 Waterways Authority --&gt; Maritime Auth (504) in June 04</v>
          </cell>
          <cell r="D43">
            <v>42594</v>
          </cell>
          <cell r="E43">
            <v>7837</v>
          </cell>
          <cell r="F43">
            <v>7996</v>
          </cell>
          <cell r="G43">
            <v>22384</v>
          </cell>
          <cell r="H43">
            <v>10002</v>
          </cell>
          <cell r="I43" t="str">
            <v>-</v>
          </cell>
        </row>
        <row r="44">
          <cell r="A44" t="str">
            <v>00180</v>
          </cell>
          <cell r="B44">
            <v>0</v>
          </cell>
          <cell r="C44" t="str">
            <v xml:space="preserve">         00180 Department of Justice and Attorney General - Attorney</v>
          </cell>
          <cell r="D44">
            <v>25748</v>
          </cell>
          <cell r="E44">
            <v>24808</v>
          </cell>
          <cell r="F44">
            <v>29800</v>
          </cell>
          <cell r="G44">
            <v>29519</v>
          </cell>
          <cell r="H44">
            <v>42500</v>
          </cell>
          <cell r="I44">
            <v>67927</v>
          </cell>
        </row>
        <row r="45">
          <cell r="A45" t="str">
            <v>00195</v>
          </cell>
          <cell r="B45">
            <v>0</v>
          </cell>
          <cell r="C45" t="str">
            <v xml:space="preserve">         00195 Office of the Director of Public Prosecutions</v>
          </cell>
          <cell r="D45">
            <v>1530</v>
          </cell>
          <cell r="E45">
            <v>1862</v>
          </cell>
          <cell r="F45">
            <v>5959</v>
          </cell>
          <cell r="G45">
            <v>5192</v>
          </cell>
          <cell r="H45">
            <v>3811</v>
          </cell>
          <cell r="I45">
            <v>2575</v>
          </cell>
        </row>
        <row r="46">
          <cell r="A46" t="str">
            <v>00205</v>
          </cell>
          <cell r="B46">
            <v>0</v>
          </cell>
          <cell r="C46" t="str">
            <v xml:space="preserve">         00205 Judicial Commission of New South Wales</v>
          </cell>
          <cell r="D46">
            <v>195</v>
          </cell>
          <cell r="E46">
            <v>68</v>
          </cell>
          <cell r="F46">
            <v>319</v>
          </cell>
          <cell r="G46">
            <v>49</v>
          </cell>
          <cell r="H46">
            <v>48</v>
          </cell>
          <cell r="I46">
            <v>48</v>
          </cell>
        </row>
        <row r="47">
          <cell r="A47" t="str">
            <v>00210</v>
          </cell>
          <cell r="B47">
            <v>0</v>
          </cell>
          <cell r="C47" t="str">
            <v xml:space="preserve">         00210 Legal Aid Commission of New South Wales</v>
          </cell>
          <cell r="D47">
            <v>3107</v>
          </cell>
          <cell r="E47">
            <v>1973</v>
          </cell>
          <cell r="F47">
            <v>3272</v>
          </cell>
          <cell r="G47">
            <v>3996</v>
          </cell>
          <cell r="H47">
            <v>1518</v>
          </cell>
          <cell r="I47">
            <v>5176</v>
          </cell>
        </row>
        <row r="48">
          <cell r="A48" t="str">
            <v>00230</v>
          </cell>
          <cell r="B48">
            <v>0</v>
          </cell>
          <cell r="C48" t="str">
            <v xml:space="preserve">         00230 Department of Fair Trading - abolished on 2 April 2003</v>
          </cell>
          <cell r="D48">
            <v>8893</v>
          </cell>
          <cell r="E48">
            <v>6368</v>
          </cell>
          <cell r="F48">
            <v>9388</v>
          </cell>
          <cell r="G48" t="str">
            <v>-</v>
          </cell>
          <cell r="H48" t="str">
            <v>-</v>
          </cell>
          <cell r="I48" t="str">
            <v>-</v>
          </cell>
        </row>
        <row r="49">
          <cell r="A49" t="str">
            <v>00235</v>
          </cell>
          <cell r="B49">
            <v>0</v>
          </cell>
          <cell r="C49" t="str">
            <v xml:space="preserve">         00235 Department of Finance, Services and Innovation</v>
          </cell>
          <cell r="D49" t="str">
            <v>-</v>
          </cell>
          <cell r="E49" t="str">
            <v>-</v>
          </cell>
          <cell r="F49" t="str">
            <v>-</v>
          </cell>
          <cell r="G49">
            <v>27788</v>
          </cell>
          <cell r="H49">
            <v>7749</v>
          </cell>
          <cell r="I49">
            <v>15961</v>
          </cell>
        </row>
        <row r="50">
          <cell r="A50" t="str">
            <v>00240</v>
          </cell>
          <cell r="B50">
            <v>0</v>
          </cell>
          <cell r="C50" t="str">
            <v xml:space="preserve">         00240 Police Integrity Commission</v>
          </cell>
          <cell r="D50">
            <v>993</v>
          </cell>
          <cell r="E50">
            <v>1511</v>
          </cell>
          <cell r="F50">
            <v>2283</v>
          </cell>
          <cell r="G50">
            <v>1507</v>
          </cell>
          <cell r="H50">
            <v>1209</v>
          </cell>
          <cell r="I50">
            <v>881</v>
          </cell>
        </row>
        <row r="51">
          <cell r="A51" t="str">
            <v>00250</v>
          </cell>
          <cell r="B51">
            <v>0</v>
          </cell>
          <cell r="C51" t="str">
            <v xml:space="preserve">         00250 NSW Police Force</v>
          </cell>
          <cell r="D51">
            <v>113235</v>
          </cell>
          <cell r="E51">
            <v>65482</v>
          </cell>
          <cell r="F51">
            <v>76575</v>
          </cell>
          <cell r="G51">
            <v>93701</v>
          </cell>
          <cell r="H51">
            <v>273231</v>
          </cell>
          <cell r="I51">
            <v>116004</v>
          </cell>
        </row>
        <row r="52">
          <cell r="A52" t="str">
            <v>00255</v>
          </cell>
          <cell r="B52">
            <v>0</v>
          </cell>
          <cell r="C52" t="str">
            <v xml:space="preserve">         00255 Department of Premier and Cabinet - Police Ministry Di</v>
          </cell>
          <cell r="D52">
            <v>104</v>
          </cell>
          <cell r="E52">
            <v>14</v>
          </cell>
          <cell r="F52">
            <v>29</v>
          </cell>
          <cell r="G52">
            <v>16</v>
          </cell>
          <cell r="H52">
            <v>818</v>
          </cell>
          <cell r="I52">
            <v>322</v>
          </cell>
        </row>
        <row r="53">
          <cell r="A53" t="str">
            <v>00260</v>
          </cell>
          <cell r="B53">
            <v>0</v>
          </cell>
          <cell r="C53" t="str">
            <v xml:space="preserve">         00260 Office of the NSW State Emergency Service</v>
          </cell>
          <cell r="D53">
            <v>3135</v>
          </cell>
          <cell r="E53">
            <v>5253</v>
          </cell>
          <cell r="F53">
            <v>5084</v>
          </cell>
          <cell r="G53">
            <v>4735</v>
          </cell>
          <cell r="H53">
            <v>4508</v>
          </cell>
          <cell r="I53">
            <v>4462</v>
          </cell>
        </row>
        <row r="54">
          <cell r="A54" t="str">
            <v>00270</v>
          </cell>
          <cell r="B54">
            <v>0</v>
          </cell>
          <cell r="C54" t="str">
            <v xml:space="preserve">         00270 Department of Justice and Attorney General - Correctiv</v>
          </cell>
          <cell r="D54">
            <v>62318</v>
          </cell>
          <cell r="E54">
            <v>57813</v>
          </cell>
          <cell r="F54">
            <v>76100</v>
          </cell>
          <cell r="G54">
            <v>120695</v>
          </cell>
          <cell r="H54">
            <v>81717</v>
          </cell>
          <cell r="I54">
            <v>72221</v>
          </cell>
        </row>
        <row r="55">
          <cell r="A55" t="str">
            <v>00275</v>
          </cell>
          <cell r="B55">
            <v>0</v>
          </cell>
          <cell r="C55" t="str">
            <v xml:space="preserve">         00275 Department of Human Services - Juvenile Justice Divisi</v>
          </cell>
          <cell r="D55">
            <v>7566</v>
          </cell>
          <cell r="E55">
            <v>2382</v>
          </cell>
          <cell r="F55">
            <v>6096</v>
          </cell>
          <cell r="G55">
            <v>11084</v>
          </cell>
          <cell r="H55">
            <v>39333</v>
          </cell>
          <cell r="I55">
            <v>35032</v>
          </cell>
        </row>
        <row r="56">
          <cell r="A56" t="str">
            <v>00280</v>
          </cell>
          <cell r="B56">
            <v>0</v>
          </cell>
          <cell r="C56" t="str">
            <v xml:space="preserve">         00280 Department of Premier and Cabinet - Local Government D</v>
          </cell>
          <cell r="D56">
            <v>143</v>
          </cell>
          <cell r="E56">
            <v>193</v>
          </cell>
          <cell r="F56">
            <v>120</v>
          </cell>
          <cell r="G56">
            <v>838</v>
          </cell>
          <cell r="H56">
            <v>368</v>
          </cell>
          <cell r="I56">
            <v>172</v>
          </cell>
        </row>
        <row r="57">
          <cell r="A57"/>
          <cell r="B57">
            <v>0</v>
          </cell>
        </row>
        <row r="58">
          <cell r="A58"/>
          <cell r="B58">
            <v>0</v>
          </cell>
          <cell r="D58">
            <v>0</v>
          </cell>
          <cell r="E58">
            <v>0</v>
          </cell>
          <cell r="F58">
            <v>0</v>
          </cell>
          <cell r="G58">
            <v>0</v>
          </cell>
        </row>
        <row r="59">
          <cell r="A59"/>
          <cell r="B59">
            <v>0</v>
          </cell>
        </row>
        <row r="60">
          <cell r="A60"/>
          <cell r="B60">
            <v>0</v>
          </cell>
          <cell r="H60">
            <v>0</v>
          </cell>
          <cell r="I60">
            <v>0</v>
          </cell>
        </row>
        <row r="61">
          <cell r="A61"/>
          <cell r="B61" t="str">
            <v>Run Date:  20.05.2015                                                                    NSW Treasury                                                                           Page:       2</v>
          </cell>
          <cell r="C61">
            <v>0</v>
          </cell>
          <cell r="D61">
            <v>0</v>
          </cell>
          <cell r="E61">
            <v>0</v>
          </cell>
          <cell r="F61">
            <v>0</v>
          </cell>
          <cell r="G61">
            <v>0</v>
          </cell>
          <cell r="H61">
            <v>0</v>
          </cell>
          <cell r="I61">
            <v>0</v>
          </cell>
        </row>
        <row r="62">
          <cell r="A62"/>
          <cell r="B62" t="str">
            <v>Run Time:  12:56:10                                                                                                                                                             ABAP: ZFTRR820</v>
          </cell>
          <cell r="C62">
            <v>0</v>
          </cell>
          <cell r="D62">
            <v>0</v>
          </cell>
          <cell r="E62">
            <v>0</v>
          </cell>
          <cell r="F62">
            <v>0</v>
          </cell>
          <cell r="G62">
            <v>0</v>
          </cell>
          <cell r="H62">
            <v>0</v>
          </cell>
          <cell r="I62">
            <v>0</v>
          </cell>
        </row>
        <row r="63">
          <cell r="A63"/>
          <cell r="B63" t="str">
            <v>Client  :  666             &lt;General Government&gt; - Forward Accrual Estimates Summary Report - 1999-00 - Treasury View (Escalated All Except First Year) &lt;Eliminated&gt;             USER: MORDVINT</v>
          </cell>
          <cell r="C63">
            <v>0</v>
          </cell>
          <cell r="D63">
            <v>0</v>
          </cell>
          <cell r="E63">
            <v>0</v>
          </cell>
          <cell r="F63">
            <v>0</v>
          </cell>
          <cell r="G63">
            <v>0</v>
          </cell>
          <cell r="H63">
            <v>0</v>
          </cell>
          <cell r="I63">
            <v>0</v>
          </cell>
        </row>
        <row r="64">
          <cell r="A64"/>
          <cell r="B64">
            <v>0</v>
          </cell>
          <cell r="D64">
            <v>0</v>
          </cell>
          <cell r="E64">
            <v>0</v>
          </cell>
          <cell r="F64">
            <v>0</v>
          </cell>
          <cell r="G64">
            <v>0</v>
          </cell>
          <cell r="H64">
            <v>0</v>
          </cell>
          <cell r="I64">
            <v>0</v>
          </cell>
        </row>
        <row r="65">
          <cell r="A65"/>
          <cell r="B65">
            <v>0</v>
          </cell>
          <cell r="D65">
            <v>0</v>
          </cell>
          <cell r="E65">
            <v>0</v>
          </cell>
          <cell r="H65">
            <v>0</v>
          </cell>
          <cell r="I65">
            <v>0</v>
          </cell>
        </row>
        <row r="66">
          <cell r="A66"/>
          <cell r="B66">
            <v>0</v>
          </cell>
          <cell r="C66">
            <v>0</v>
          </cell>
          <cell r="D66" t="str">
            <v xml:space="preserve">    1999-00</v>
          </cell>
          <cell r="E66" t="str">
            <v xml:space="preserve">    2000-01</v>
          </cell>
          <cell r="F66" t="str">
            <v xml:space="preserve">    2001-02</v>
          </cell>
          <cell r="G66" t="str">
            <v xml:space="preserve">    2002-03</v>
          </cell>
          <cell r="H66" t="str">
            <v xml:space="preserve">    2003-04</v>
          </cell>
          <cell r="I66" t="str">
            <v xml:space="preserve">    2004-05</v>
          </cell>
        </row>
        <row r="67">
          <cell r="A67" t="str">
            <v>Agenc</v>
          </cell>
          <cell r="B67">
            <v>0</v>
          </cell>
          <cell r="C67" t="str">
            <v>Agency</v>
          </cell>
          <cell r="D67">
            <v>0</v>
          </cell>
          <cell r="E67">
            <v>0</v>
          </cell>
          <cell r="F67">
            <v>0</v>
          </cell>
          <cell r="G67">
            <v>0</v>
          </cell>
          <cell r="H67">
            <v>0</v>
          </cell>
          <cell r="I67">
            <v>0</v>
          </cell>
        </row>
        <row r="68">
          <cell r="A68"/>
          <cell r="B68">
            <v>0</v>
          </cell>
          <cell r="C68">
            <v>0</v>
          </cell>
          <cell r="D68" t="str">
            <v xml:space="preserve">    Actual</v>
          </cell>
          <cell r="E68" t="str">
            <v xml:space="preserve">    Actual</v>
          </cell>
          <cell r="F68" t="str">
            <v xml:space="preserve">    Actual</v>
          </cell>
          <cell r="G68" t="str">
            <v xml:space="preserve">    Actual</v>
          </cell>
          <cell r="H68" t="str">
            <v xml:space="preserve">    Actual</v>
          </cell>
          <cell r="I68" t="str">
            <v xml:space="preserve">    Actual</v>
          </cell>
        </row>
        <row r="69">
          <cell r="A69"/>
          <cell r="B69">
            <v>0</v>
          </cell>
        </row>
        <row r="70">
          <cell r="A70" t="str">
            <v>00300</v>
          </cell>
          <cell r="B70">
            <v>0</v>
          </cell>
          <cell r="C70" t="str">
            <v xml:space="preserve">         00300 Department of Land and Water Conservation - abolished</v>
          </cell>
          <cell r="D70">
            <v>16605</v>
          </cell>
          <cell r="E70">
            <v>27387</v>
          </cell>
          <cell r="F70">
            <v>25494</v>
          </cell>
          <cell r="G70" t="str">
            <v>-</v>
          </cell>
          <cell r="H70" t="str">
            <v>-</v>
          </cell>
          <cell r="I70" t="str">
            <v>-</v>
          </cell>
        </row>
        <row r="71">
          <cell r="A71" t="str">
            <v>00303</v>
          </cell>
          <cell r="B71">
            <v>0</v>
          </cell>
          <cell r="C71" t="str">
            <v xml:space="preserve">         00303 Natural Resources Commission</v>
          </cell>
          <cell r="D71" t="str">
            <v>-</v>
          </cell>
          <cell r="E71" t="str">
            <v>-</v>
          </cell>
          <cell r="F71" t="str">
            <v>-</v>
          </cell>
          <cell r="G71" t="str">
            <v>-</v>
          </cell>
          <cell r="H71">
            <v>162</v>
          </cell>
          <cell r="I71">
            <v>950</v>
          </cell>
        </row>
        <row r="72">
          <cell r="A72" t="str">
            <v>00305</v>
          </cell>
          <cell r="B72">
            <v>0</v>
          </cell>
          <cell r="C72" t="str">
            <v xml:space="preserve">         00305 Land and Property Management Authority (excl commercia</v>
          </cell>
          <cell r="D72" t="str">
            <v>-</v>
          </cell>
          <cell r="E72" t="str">
            <v>-</v>
          </cell>
          <cell r="F72" t="str">
            <v>-</v>
          </cell>
          <cell r="G72">
            <v>8169</v>
          </cell>
          <cell r="H72">
            <v>1637</v>
          </cell>
          <cell r="I72">
            <v>2431</v>
          </cell>
        </row>
        <row r="73">
          <cell r="A73" t="str">
            <v>00315</v>
          </cell>
          <cell r="B73">
            <v>0</v>
          </cell>
          <cell r="C73" t="str">
            <v xml:space="preserve">         00315 Department of Information Technology &amp; Mgt-abolished 2</v>
          </cell>
          <cell r="D73">
            <v>29962</v>
          </cell>
          <cell r="E73">
            <v>1227</v>
          </cell>
          <cell r="F73">
            <v>2483</v>
          </cell>
          <cell r="G73" t="str">
            <v>-</v>
          </cell>
          <cell r="H73" t="str">
            <v>-</v>
          </cell>
          <cell r="I73" t="str">
            <v>-</v>
          </cell>
        </row>
        <row r="74">
          <cell r="A74" t="str">
            <v>00325</v>
          </cell>
          <cell r="B74">
            <v>0</v>
          </cell>
          <cell r="C74" t="str">
            <v xml:space="preserve">         00325 Independent Liquor and Gaming Authority</v>
          </cell>
          <cell r="D74">
            <v>57</v>
          </cell>
          <cell r="E74">
            <v>49</v>
          </cell>
          <cell r="F74">
            <v>183</v>
          </cell>
          <cell r="G74">
            <v>436</v>
          </cell>
          <cell r="H74">
            <v>66</v>
          </cell>
          <cell r="I74">
            <v>64</v>
          </cell>
        </row>
        <row r="75">
          <cell r="A75" t="str">
            <v>00335</v>
          </cell>
          <cell r="B75">
            <v>0</v>
          </cell>
          <cell r="C75" t="str">
            <v xml:space="preserve">         00335 Department of Gaming and Racing</v>
          </cell>
          <cell r="D75">
            <v>760</v>
          </cell>
          <cell r="E75">
            <v>187</v>
          </cell>
          <cell r="F75">
            <v>379</v>
          </cell>
          <cell r="G75">
            <v>1141</v>
          </cell>
          <cell r="H75">
            <v>1152</v>
          </cell>
          <cell r="I75">
            <v>683</v>
          </cell>
        </row>
        <row r="76">
          <cell r="A76" t="str">
            <v>00345</v>
          </cell>
          <cell r="B76">
            <v>0</v>
          </cell>
          <cell r="C76" t="str">
            <v xml:space="preserve">         00345 Office of the Minister for Public Works&amp;Services-w/up3</v>
          </cell>
          <cell r="D76" t="str">
            <v>-</v>
          </cell>
          <cell r="E76">
            <v>501</v>
          </cell>
          <cell r="F76" t="str">
            <v>-</v>
          </cell>
          <cell r="G76">
            <v>39</v>
          </cell>
          <cell r="H76" t="str">
            <v>-</v>
          </cell>
          <cell r="I76" t="str">
            <v>-</v>
          </cell>
        </row>
        <row r="77">
          <cell r="A77" t="str">
            <v>00348</v>
          </cell>
          <cell r="B77">
            <v>0</v>
          </cell>
          <cell r="C77" t="str">
            <v xml:space="preserve">         00348 Olympic Roads and Transport Authority</v>
          </cell>
          <cell r="D77">
            <v>464</v>
          </cell>
          <cell r="E77">
            <v>153</v>
          </cell>
          <cell r="F77" t="str">
            <v>-</v>
          </cell>
          <cell r="G77" t="str">
            <v>-</v>
          </cell>
          <cell r="H77" t="str">
            <v>-</v>
          </cell>
          <cell r="I77" t="str">
            <v>-</v>
          </cell>
        </row>
        <row r="78">
          <cell r="A78" t="str">
            <v>00349</v>
          </cell>
          <cell r="B78">
            <v>0</v>
          </cell>
          <cell r="C78" t="str">
            <v xml:space="preserve">         00349 Olympic Co-ordination Authority  ---&gt;SOPA 350 on 1/7/0</v>
          </cell>
          <cell r="D78">
            <v>221660</v>
          </cell>
          <cell r="E78">
            <v>89153</v>
          </cell>
          <cell r="F78" t="str">
            <v>-</v>
          </cell>
          <cell r="G78" t="str">
            <v>-</v>
          </cell>
          <cell r="H78" t="str">
            <v>-</v>
          </cell>
          <cell r="I78" t="str">
            <v>-</v>
          </cell>
        </row>
        <row r="79">
          <cell r="A79" t="str">
            <v>00350</v>
          </cell>
          <cell r="B79">
            <v>0</v>
          </cell>
          <cell r="C79" t="str">
            <v xml:space="preserve">         00350 Sydney Olympic Park Authority</v>
          </cell>
          <cell r="D79" t="str">
            <v>-</v>
          </cell>
          <cell r="E79" t="str">
            <v>-</v>
          </cell>
          <cell r="F79">
            <v>27786</v>
          </cell>
          <cell r="G79">
            <v>30303</v>
          </cell>
          <cell r="H79">
            <v>14125</v>
          </cell>
          <cell r="I79">
            <v>14932</v>
          </cell>
        </row>
        <row r="80">
          <cell r="A80" t="str">
            <v>00355</v>
          </cell>
          <cell r="B80">
            <v>0</v>
          </cell>
          <cell r="C80" t="str">
            <v xml:space="preserve">         00355 Fire and Rescue NSW</v>
          </cell>
          <cell r="D80">
            <v>39412</v>
          </cell>
          <cell r="E80">
            <v>39125</v>
          </cell>
          <cell r="F80">
            <v>35023</v>
          </cell>
          <cell r="G80">
            <v>35055</v>
          </cell>
          <cell r="H80">
            <v>28905</v>
          </cell>
          <cell r="I80">
            <v>36020</v>
          </cell>
        </row>
        <row r="81">
          <cell r="A81" t="str">
            <v>00360</v>
          </cell>
          <cell r="B81">
            <v>0</v>
          </cell>
          <cell r="C81" t="str">
            <v xml:space="preserve">         00360 Department of Education</v>
          </cell>
          <cell r="D81">
            <v>300664</v>
          </cell>
          <cell r="E81">
            <v>301839</v>
          </cell>
          <cell r="F81">
            <v>387543</v>
          </cell>
          <cell r="G81">
            <v>404009</v>
          </cell>
          <cell r="H81">
            <v>425161</v>
          </cell>
          <cell r="I81">
            <v>436835</v>
          </cell>
        </row>
        <row r="82">
          <cell r="A82" t="str">
            <v>00366</v>
          </cell>
          <cell r="B82">
            <v>0</v>
          </cell>
          <cell r="C82" t="str">
            <v xml:space="preserve">         00366 Board of Studies, Teaching and Educational Standards</v>
          </cell>
          <cell r="D82">
            <v>728</v>
          </cell>
          <cell r="E82">
            <v>1988</v>
          </cell>
          <cell r="F82">
            <v>1013</v>
          </cell>
          <cell r="G82">
            <v>2904</v>
          </cell>
          <cell r="H82">
            <v>861</v>
          </cell>
          <cell r="I82">
            <v>1527</v>
          </cell>
        </row>
        <row r="83">
          <cell r="A83" t="str">
            <v>00380</v>
          </cell>
          <cell r="B83">
            <v>0</v>
          </cell>
          <cell r="C83" t="str">
            <v xml:space="preserve">         00380 Department of Sport and Recreation</v>
          </cell>
          <cell r="D83">
            <v>2728</v>
          </cell>
          <cell r="E83">
            <v>6764</v>
          </cell>
          <cell r="F83">
            <v>4529</v>
          </cell>
          <cell r="G83">
            <v>15505</v>
          </cell>
          <cell r="H83" t="str">
            <v>-</v>
          </cell>
          <cell r="I83" t="str">
            <v>-</v>
          </cell>
        </row>
        <row r="84">
          <cell r="A84" t="str">
            <v>00381</v>
          </cell>
          <cell r="B84">
            <v>0</v>
          </cell>
          <cell r="C84" t="str">
            <v xml:space="preserve">         00381 Department of Tourism, Sport and Recreation</v>
          </cell>
          <cell r="D84" t="str">
            <v>-</v>
          </cell>
          <cell r="E84" t="str">
            <v>-</v>
          </cell>
          <cell r="F84" t="str">
            <v>-</v>
          </cell>
          <cell r="G84" t="str">
            <v>-</v>
          </cell>
          <cell r="H84">
            <v>24181</v>
          </cell>
          <cell r="I84">
            <v>11061</v>
          </cell>
        </row>
        <row r="85">
          <cell r="A85" t="str">
            <v>00395</v>
          </cell>
          <cell r="B85">
            <v>0</v>
          </cell>
          <cell r="C85" t="str">
            <v xml:space="preserve">         00395 Department of Human Services - Ageing, Disability and</v>
          </cell>
          <cell r="D85">
            <v>101</v>
          </cell>
          <cell r="E85">
            <v>13823</v>
          </cell>
          <cell r="F85">
            <v>35156</v>
          </cell>
          <cell r="G85">
            <v>26329</v>
          </cell>
          <cell r="H85">
            <v>27666</v>
          </cell>
          <cell r="I85">
            <v>34126</v>
          </cell>
        </row>
        <row r="86">
          <cell r="A86" t="str">
            <v>00400</v>
          </cell>
          <cell r="B86">
            <v>0</v>
          </cell>
          <cell r="C86" t="str">
            <v xml:space="preserve">         00400 Department of Human Services - Community Services Divi</v>
          </cell>
          <cell r="D86">
            <v>20517</v>
          </cell>
          <cell r="E86">
            <v>6335</v>
          </cell>
          <cell r="F86">
            <v>13214</v>
          </cell>
          <cell r="G86">
            <v>18974</v>
          </cell>
          <cell r="H86">
            <v>16798</v>
          </cell>
          <cell r="I86">
            <v>19408</v>
          </cell>
        </row>
        <row r="87">
          <cell r="A87" t="str">
            <v>00402</v>
          </cell>
          <cell r="B87">
            <v>0</v>
          </cell>
          <cell r="C87" t="str">
            <v xml:space="preserve">         00402 Home Care Service of New South Wales</v>
          </cell>
          <cell r="D87">
            <v>1929</v>
          </cell>
          <cell r="E87">
            <v>4368</v>
          </cell>
          <cell r="F87">
            <v>3041</v>
          </cell>
          <cell r="G87">
            <v>4197</v>
          </cell>
          <cell r="H87">
            <v>2572</v>
          </cell>
          <cell r="I87">
            <v>3270</v>
          </cell>
        </row>
        <row r="88">
          <cell r="A88" t="str">
            <v>00403</v>
          </cell>
          <cell r="B88">
            <v>0</v>
          </cell>
          <cell r="C88" t="str">
            <v xml:space="preserve">         00403 Communities NSW - Office for Children Division</v>
          </cell>
          <cell r="D88">
            <v>956</v>
          </cell>
          <cell r="E88">
            <v>52</v>
          </cell>
          <cell r="F88">
            <v>101</v>
          </cell>
          <cell r="G88">
            <v>248</v>
          </cell>
          <cell r="H88">
            <v>457</v>
          </cell>
          <cell r="I88">
            <v>137</v>
          </cell>
        </row>
        <row r="89">
          <cell r="A89" t="str">
            <v>00404</v>
          </cell>
          <cell r="B89">
            <v>0</v>
          </cell>
          <cell r="C89" t="str">
            <v xml:space="preserve">         00404 Office of the Children's Guardian --&gt; Off.4 Children 4</v>
          </cell>
          <cell r="D89" t="str">
            <v>-</v>
          </cell>
          <cell r="E89">
            <v>852</v>
          </cell>
          <cell r="F89">
            <v>31</v>
          </cell>
          <cell r="G89">
            <v>11</v>
          </cell>
          <cell r="H89">
            <v>34</v>
          </cell>
          <cell r="I89">
            <v>57</v>
          </cell>
        </row>
        <row r="90">
          <cell r="A90" t="str">
            <v>00405</v>
          </cell>
          <cell r="B90">
            <v>0</v>
          </cell>
          <cell r="C90" t="str">
            <v xml:space="preserve">         00405 Office of the NSW Rural Fire Service</v>
          </cell>
          <cell r="D90">
            <v>584</v>
          </cell>
          <cell r="E90">
            <v>1323</v>
          </cell>
          <cell r="F90">
            <v>1355</v>
          </cell>
          <cell r="G90">
            <v>5858</v>
          </cell>
          <cell r="H90">
            <v>8739</v>
          </cell>
          <cell r="I90">
            <v>11064</v>
          </cell>
        </row>
        <row r="91">
          <cell r="A91" t="str">
            <v>00410</v>
          </cell>
          <cell r="B91">
            <v>0</v>
          </cell>
          <cell r="C91" t="str">
            <v xml:space="preserve">         00410 Department of Human Services - Aboriginal Affairs Divi</v>
          </cell>
          <cell r="D91">
            <v>46</v>
          </cell>
          <cell r="E91">
            <v>67</v>
          </cell>
          <cell r="F91">
            <v>124</v>
          </cell>
          <cell r="G91">
            <v>1712</v>
          </cell>
          <cell r="H91">
            <v>193</v>
          </cell>
          <cell r="I91">
            <v>329</v>
          </cell>
        </row>
        <row r="92">
          <cell r="A92" t="str">
            <v>00425</v>
          </cell>
          <cell r="B92">
            <v>0</v>
          </cell>
          <cell r="C92" t="str">
            <v xml:space="preserve">         00425 Community Services Commission-abolished in Dec 2002</v>
          </cell>
          <cell r="D92">
            <v>86</v>
          </cell>
          <cell r="E92">
            <v>17</v>
          </cell>
          <cell r="F92">
            <v>29</v>
          </cell>
          <cell r="G92" t="str">
            <v>-</v>
          </cell>
          <cell r="H92" t="str">
            <v>-</v>
          </cell>
          <cell r="I92" t="str">
            <v>-</v>
          </cell>
        </row>
        <row r="93">
          <cell r="A93" t="str">
            <v>00430</v>
          </cell>
          <cell r="B93">
            <v>0</v>
          </cell>
          <cell r="C93" t="str">
            <v xml:space="preserve">         00430 Department of Mineral Resources</v>
          </cell>
          <cell r="D93">
            <v>306</v>
          </cell>
          <cell r="E93">
            <v>481</v>
          </cell>
          <cell r="F93">
            <v>343</v>
          </cell>
          <cell r="G93">
            <v>532</v>
          </cell>
          <cell r="H93">
            <v>6451</v>
          </cell>
          <cell r="I93" t="str">
            <v>-</v>
          </cell>
        </row>
        <row r="94">
          <cell r="A94" t="str">
            <v>00435</v>
          </cell>
          <cell r="B94">
            <v>0</v>
          </cell>
          <cell r="C94" t="str">
            <v xml:space="preserve">         00435 New South Wales Coal Compensation Board</v>
          </cell>
          <cell r="D94">
            <v>38</v>
          </cell>
          <cell r="E94">
            <v>52</v>
          </cell>
          <cell r="F94">
            <v>39</v>
          </cell>
          <cell r="G94">
            <v>123</v>
          </cell>
          <cell r="H94">
            <v>49</v>
          </cell>
          <cell r="I94">
            <v>349</v>
          </cell>
        </row>
        <row r="95">
          <cell r="A95" t="str">
            <v>00440</v>
          </cell>
          <cell r="B95">
            <v>0</v>
          </cell>
          <cell r="C95" t="str">
            <v xml:space="preserve">         00440 Department of Energy, Utilities and Sustainability -ab</v>
          </cell>
          <cell r="D95">
            <v>75</v>
          </cell>
          <cell r="E95">
            <v>95</v>
          </cell>
          <cell r="F95">
            <v>199</v>
          </cell>
          <cell r="G95">
            <v>19791</v>
          </cell>
          <cell r="H95">
            <v>22277</v>
          </cell>
          <cell r="I95">
            <v>398</v>
          </cell>
        </row>
        <row r="96">
          <cell r="A96" t="str">
            <v>00441</v>
          </cell>
          <cell r="B96">
            <v>0</v>
          </cell>
          <cell r="C96" t="str">
            <v xml:space="preserve">         00441 Ministry for Science and Medical Research-abolished 3/</v>
          </cell>
          <cell r="D96" t="str">
            <v>-</v>
          </cell>
          <cell r="E96" t="str">
            <v>-</v>
          </cell>
          <cell r="F96" t="str">
            <v>-</v>
          </cell>
          <cell r="G96" t="str">
            <v>-</v>
          </cell>
          <cell r="H96" t="str">
            <v>-</v>
          </cell>
          <cell r="I96">
            <v>726</v>
          </cell>
        </row>
        <row r="97">
          <cell r="A97" t="str">
            <v>00442</v>
          </cell>
          <cell r="B97">
            <v>0</v>
          </cell>
          <cell r="C97" t="str">
            <v xml:space="preserve">         00442 Sustainable Energy Development Authority</v>
          </cell>
          <cell r="D97">
            <v>526</v>
          </cell>
          <cell r="E97">
            <v>371</v>
          </cell>
          <cell r="F97">
            <v>367</v>
          </cell>
          <cell r="G97">
            <v>39</v>
          </cell>
          <cell r="H97" t="str">
            <v>-</v>
          </cell>
          <cell r="I97" t="str">
            <v>-</v>
          </cell>
        </row>
        <row r="98">
          <cell r="A98" t="str">
            <v>00445</v>
          </cell>
          <cell r="B98">
            <v>0</v>
          </cell>
          <cell r="C98" t="str">
            <v xml:space="preserve">         00445 Roads and Maritime Services</v>
          </cell>
          <cell r="D98">
            <v>886818</v>
          </cell>
          <cell r="E98">
            <v>1185279</v>
          </cell>
          <cell r="F98">
            <v>1120894</v>
          </cell>
          <cell r="G98">
            <v>1188973</v>
          </cell>
          <cell r="H98">
            <v>1194851</v>
          </cell>
          <cell r="I98">
            <v>1177412</v>
          </cell>
        </row>
        <row r="99">
          <cell r="A99" t="str">
            <v>00450</v>
          </cell>
          <cell r="B99">
            <v>0</v>
          </cell>
          <cell r="C99" t="str">
            <v xml:space="preserve">         00450 Department of Industrial Relations - abolished on 2/4/</v>
          </cell>
          <cell r="D99">
            <v>824</v>
          </cell>
          <cell r="E99">
            <v>639</v>
          </cell>
          <cell r="F99">
            <v>2277</v>
          </cell>
          <cell r="G99" t="str">
            <v>-</v>
          </cell>
          <cell r="H99" t="str">
            <v>-</v>
          </cell>
          <cell r="I99" t="str">
            <v>-</v>
          </cell>
        </row>
        <row r="100">
          <cell r="A100" t="str">
            <v>00460</v>
          </cell>
          <cell r="B100">
            <v>0</v>
          </cell>
          <cell r="C100" t="str">
            <v xml:space="preserve">         00460 Department for Women (1/7/04 tfred to Premiers)</v>
          </cell>
          <cell r="D100">
            <v>46</v>
          </cell>
          <cell r="E100">
            <v>747</v>
          </cell>
          <cell r="F100">
            <v>129</v>
          </cell>
          <cell r="G100">
            <v>192</v>
          </cell>
          <cell r="H100">
            <v>70</v>
          </cell>
          <cell r="I100" t="str">
            <v>-</v>
          </cell>
        </row>
        <row r="101">
          <cell r="A101" t="str">
            <v>00465</v>
          </cell>
          <cell r="B101">
            <v>0</v>
          </cell>
          <cell r="C101" t="str">
            <v xml:space="preserve">         00465 Tourism New South Wales (29/8/03 tfred to T,S&amp;R)</v>
          </cell>
          <cell r="D101">
            <v>899</v>
          </cell>
          <cell r="E101">
            <v>201</v>
          </cell>
          <cell r="F101">
            <v>1780</v>
          </cell>
          <cell r="G101">
            <v>1472</v>
          </cell>
          <cell r="H101" t="str">
            <v>-</v>
          </cell>
          <cell r="I101" t="str">
            <v>-</v>
          </cell>
        </row>
        <row r="102">
          <cell r="A102" t="str">
            <v>00470</v>
          </cell>
          <cell r="C102" t="str">
            <v xml:space="preserve">         00470 Department of Agriculture</v>
          </cell>
          <cell r="D102">
            <v>8014</v>
          </cell>
          <cell r="E102">
            <v>7774</v>
          </cell>
          <cell r="F102">
            <v>11501</v>
          </cell>
          <cell r="G102">
            <v>11124</v>
          </cell>
          <cell r="H102">
            <v>11669</v>
          </cell>
          <cell r="I102" t="str">
            <v>-</v>
          </cell>
        </row>
        <row r="103">
          <cell r="A103" t="str">
            <v>00471</v>
          </cell>
          <cell r="C103" t="str">
            <v xml:space="preserve">         00471 Department of Industry and Investment - Primary Indust</v>
          </cell>
          <cell r="D103" t="str">
            <v>-</v>
          </cell>
          <cell r="E103" t="str">
            <v>-</v>
          </cell>
          <cell r="F103" t="str">
            <v>-</v>
          </cell>
          <cell r="G103" t="str">
            <v>-</v>
          </cell>
          <cell r="H103" t="str">
            <v>-</v>
          </cell>
          <cell r="I103">
            <v>18468</v>
          </cell>
        </row>
        <row r="104">
          <cell r="A104" t="str">
            <v>00476</v>
          </cell>
          <cell r="C104" t="str">
            <v xml:space="preserve">         00476 Bicentennial Park Trust - tfred to SOPA on 1/7/02</v>
          </cell>
          <cell r="D104">
            <v>9457</v>
          </cell>
          <cell r="E104">
            <v>4521</v>
          </cell>
          <cell r="F104" t="str">
            <v>-</v>
          </cell>
          <cell r="G104" t="str">
            <v>-</v>
          </cell>
          <cell r="H104" t="str">
            <v>-</v>
          </cell>
          <cell r="I104" t="str">
            <v>-</v>
          </cell>
        </row>
        <row r="105">
          <cell r="A105" t="str">
            <v>00477</v>
          </cell>
          <cell r="C105" t="str">
            <v xml:space="preserve">         00477 Centennial Park and Moore Park Trust --&gt; agency 583 in</v>
          </cell>
          <cell r="D105">
            <v>7386</v>
          </cell>
          <cell r="E105">
            <v>19020</v>
          </cell>
          <cell r="F105">
            <v>8374</v>
          </cell>
          <cell r="G105">
            <v>4580</v>
          </cell>
          <cell r="H105">
            <v>9019</v>
          </cell>
          <cell r="I105">
            <v>9981</v>
          </cell>
        </row>
        <row r="106">
          <cell r="A106" t="str">
            <v>00478</v>
          </cell>
          <cell r="C106" t="str">
            <v xml:space="preserve">         00478 Royal Botanic Gardens and Domain Trust</v>
          </cell>
          <cell r="D106">
            <v>6679</v>
          </cell>
          <cell r="E106">
            <v>5499</v>
          </cell>
          <cell r="F106">
            <v>4312</v>
          </cell>
          <cell r="G106">
            <v>3109</v>
          </cell>
          <cell r="H106">
            <v>2507</v>
          </cell>
          <cell r="I106">
            <v>2831</v>
          </cell>
        </row>
        <row r="107">
          <cell r="A107" t="str">
            <v>00485</v>
          </cell>
          <cell r="C107" t="str">
            <v xml:space="preserve">         00485 National Parks and Wildlife Service</v>
          </cell>
          <cell r="D107">
            <v>51592</v>
          </cell>
          <cell r="E107">
            <v>65515</v>
          </cell>
          <cell r="F107">
            <v>62872</v>
          </cell>
          <cell r="G107">
            <v>56661</v>
          </cell>
          <cell r="H107" t="str">
            <v>-</v>
          </cell>
          <cell r="I107" t="str">
            <v>-</v>
          </cell>
        </row>
        <row r="108">
          <cell r="A108" t="str">
            <v>00487</v>
          </cell>
          <cell r="C108" t="str">
            <v xml:space="preserve">         00487 DECCW - Environment and Climate Change Division</v>
          </cell>
          <cell r="D108" t="str">
            <v>-</v>
          </cell>
          <cell r="E108" t="str">
            <v>-</v>
          </cell>
          <cell r="F108" t="str">
            <v>-</v>
          </cell>
          <cell r="G108" t="str">
            <v>-</v>
          </cell>
          <cell r="H108">
            <v>46008</v>
          </cell>
          <cell r="I108">
            <v>58385</v>
          </cell>
        </row>
        <row r="109">
          <cell r="A109" t="str">
            <v>00495</v>
          </cell>
          <cell r="C109" t="str">
            <v xml:space="preserve">         00495 Heritage Office - abolished 3/4/06</v>
          </cell>
          <cell r="D109">
            <v>10</v>
          </cell>
          <cell r="E109">
            <v>517</v>
          </cell>
          <cell r="F109">
            <v>1608</v>
          </cell>
          <cell r="G109">
            <v>3345</v>
          </cell>
          <cell r="H109">
            <v>272</v>
          </cell>
          <cell r="I109">
            <v>99</v>
          </cell>
        </row>
        <row r="110">
          <cell r="A110" t="str">
            <v>00497</v>
          </cell>
          <cell r="C110" t="str">
            <v xml:space="preserve">         00497 Department of Planning and Environment</v>
          </cell>
          <cell r="D110" t="str">
            <v>-</v>
          </cell>
          <cell r="E110" t="str">
            <v>-</v>
          </cell>
          <cell r="F110" t="str">
            <v>-</v>
          </cell>
          <cell r="G110">
            <v>14315</v>
          </cell>
          <cell r="H110" t="str">
            <v>-</v>
          </cell>
          <cell r="I110" t="str">
            <v>-</v>
          </cell>
        </row>
        <row r="111">
          <cell r="A111" t="str">
            <v>00498</v>
          </cell>
          <cell r="C111" t="str">
            <v xml:space="preserve">         00498 Department of Natural Resources-abolished 23/4/07 by P</v>
          </cell>
          <cell r="D111" t="str">
            <v>-</v>
          </cell>
          <cell r="E111" t="str">
            <v>-</v>
          </cell>
          <cell r="F111" t="str">
            <v>-</v>
          </cell>
          <cell r="G111">
            <v>7107</v>
          </cell>
          <cell r="H111" t="str">
            <v>-</v>
          </cell>
          <cell r="I111" t="str">
            <v>-</v>
          </cell>
        </row>
        <row r="112">
          <cell r="A112" t="str">
            <v>00499</v>
          </cell>
          <cell r="C112" t="str">
            <v xml:space="preserve">         00499 Aboriginal Housing Office</v>
          </cell>
          <cell r="D112">
            <v>11679</v>
          </cell>
          <cell r="E112">
            <v>16634</v>
          </cell>
          <cell r="F112">
            <v>19643</v>
          </cell>
          <cell r="G112">
            <v>16017</v>
          </cell>
          <cell r="H112">
            <v>18954</v>
          </cell>
          <cell r="I112">
            <v>16524</v>
          </cell>
        </row>
        <row r="113">
          <cell r="A113" t="str">
            <v>00500</v>
          </cell>
          <cell r="C113" t="str">
            <v xml:space="preserve">         00500 Department of Planning until April 2003</v>
          </cell>
          <cell r="D113">
            <v>3021</v>
          </cell>
          <cell r="E113">
            <v>3108</v>
          </cell>
          <cell r="F113">
            <v>6207</v>
          </cell>
          <cell r="G113" t="str">
            <v>-</v>
          </cell>
          <cell r="H113" t="str">
            <v>-</v>
          </cell>
          <cell r="I113" t="str">
            <v>-</v>
          </cell>
        </row>
        <row r="114">
          <cell r="A114" t="str">
            <v>00501</v>
          </cell>
          <cell r="B114">
            <v>0</v>
          </cell>
          <cell r="C114" t="str">
            <v xml:space="preserve">         00501 GFS (only) Adjustments [General Government-GFS]</v>
          </cell>
          <cell r="D114">
            <v>283500</v>
          </cell>
          <cell r="E114">
            <v>290000</v>
          </cell>
          <cell r="F114">
            <v>351100</v>
          </cell>
          <cell r="G114" t="str">
            <v>-</v>
          </cell>
          <cell r="H114" t="str">
            <v>-</v>
          </cell>
          <cell r="I114" t="str">
            <v>-</v>
          </cell>
        </row>
        <row r="115">
          <cell r="A115"/>
          <cell r="B115">
            <v>0</v>
          </cell>
        </row>
        <row r="116">
          <cell r="A116">
            <v>0</v>
          </cell>
          <cell r="B116">
            <v>0</v>
          </cell>
          <cell r="D116">
            <v>0</v>
          </cell>
          <cell r="G116">
            <v>0</v>
          </cell>
        </row>
        <row r="117">
          <cell r="A117">
            <v>0</v>
          </cell>
          <cell r="B117">
            <v>0</v>
          </cell>
          <cell r="D117">
            <v>0</v>
          </cell>
          <cell r="E117">
            <v>0</v>
          </cell>
          <cell r="F117">
            <v>0</v>
          </cell>
          <cell r="G117">
            <v>0</v>
          </cell>
          <cell r="H117">
            <v>0</v>
          </cell>
          <cell r="I117">
            <v>0</v>
          </cell>
        </row>
        <row r="118">
          <cell r="A118">
            <v>0</v>
          </cell>
          <cell r="B118">
            <v>0</v>
          </cell>
        </row>
        <row r="119">
          <cell r="A119">
            <v>0</v>
          </cell>
          <cell r="B119" t="str">
            <v>Run Date:  20.05.2015                                                                    NSW Treasury                                                                           Page:       3</v>
          </cell>
          <cell r="C119">
            <v>0</v>
          </cell>
          <cell r="D119">
            <v>0</v>
          </cell>
          <cell r="E119">
            <v>0</v>
          </cell>
          <cell r="F119">
            <v>0</v>
          </cell>
          <cell r="G119">
            <v>0</v>
          </cell>
          <cell r="H119">
            <v>0</v>
          </cell>
          <cell r="I119">
            <v>0</v>
          </cell>
        </row>
        <row r="120">
          <cell r="A120">
            <v>0</v>
          </cell>
          <cell r="B120" t="str">
            <v>Run Time:  12:56:10                                                                                                                                                             ABAP: ZFTRR820</v>
          </cell>
          <cell r="C120">
            <v>0</v>
          </cell>
          <cell r="D120">
            <v>0</v>
          </cell>
          <cell r="E120">
            <v>0</v>
          </cell>
          <cell r="F120">
            <v>0</v>
          </cell>
          <cell r="G120">
            <v>0</v>
          </cell>
          <cell r="H120">
            <v>0</v>
          </cell>
          <cell r="I120">
            <v>0</v>
          </cell>
        </row>
        <row r="121">
          <cell r="A121">
            <v>0</v>
          </cell>
          <cell r="B121" t="str">
            <v>Client  :  666             &lt;General Government&gt; - Forward Accrual Estimates Summary Report - 1999-00 - Treasury View (Escalated All Except First Year) &lt;Eliminated&gt;             USER: MORDVINT</v>
          </cell>
          <cell r="C121">
            <v>0</v>
          </cell>
          <cell r="D121">
            <v>0</v>
          </cell>
          <cell r="E121">
            <v>0</v>
          </cell>
          <cell r="F121">
            <v>0</v>
          </cell>
          <cell r="G121">
            <v>0</v>
          </cell>
          <cell r="H121">
            <v>0</v>
          </cell>
          <cell r="I121">
            <v>0</v>
          </cell>
        </row>
        <row r="122">
          <cell r="A122">
            <v>0</v>
          </cell>
          <cell r="B122">
            <v>0</v>
          </cell>
          <cell r="D122">
            <v>0</v>
          </cell>
          <cell r="E122">
            <v>0</v>
          </cell>
        </row>
        <row r="123">
          <cell r="A123">
            <v>0</v>
          </cell>
          <cell r="B123">
            <v>0</v>
          </cell>
          <cell r="D123">
            <v>0</v>
          </cell>
          <cell r="E123">
            <v>0</v>
          </cell>
          <cell r="H123">
            <v>0</v>
          </cell>
          <cell r="I123">
            <v>0</v>
          </cell>
        </row>
        <row r="124">
          <cell r="A124">
            <v>0</v>
          </cell>
          <cell r="B124">
            <v>0</v>
          </cell>
          <cell r="C124">
            <v>0</v>
          </cell>
          <cell r="D124" t="str">
            <v xml:space="preserve">    1999-00</v>
          </cell>
          <cell r="E124" t="str">
            <v xml:space="preserve">    2000-01</v>
          </cell>
          <cell r="F124" t="str">
            <v xml:space="preserve">    2001-02</v>
          </cell>
          <cell r="G124" t="str">
            <v xml:space="preserve">    2002-03</v>
          </cell>
          <cell r="H124" t="str">
            <v xml:space="preserve">    2003-04</v>
          </cell>
          <cell r="I124" t="str">
            <v xml:space="preserve">    2004-05</v>
          </cell>
        </row>
        <row r="125">
          <cell r="A125">
            <v>0</v>
          </cell>
          <cell r="B125">
            <v>0</v>
          </cell>
          <cell r="C125" t="str">
            <v>Agency</v>
          </cell>
          <cell r="D125">
            <v>0</v>
          </cell>
          <cell r="E125">
            <v>0</v>
          </cell>
          <cell r="F125">
            <v>0</v>
          </cell>
          <cell r="G125">
            <v>0</v>
          </cell>
          <cell r="H125">
            <v>0</v>
          </cell>
          <cell r="I125">
            <v>0</v>
          </cell>
        </row>
        <row r="126">
          <cell r="A126">
            <v>0</v>
          </cell>
          <cell r="B126">
            <v>0</v>
          </cell>
          <cell r="C126">
            <v>0</v>
          </cell>
          <cell r="D126" t="str">
            <v xml:space="preserve">    Actual</v>
          </cell>
          <cell r="E126" t="str">
            <v xml:space="preserve">    Actual</v>
          </cell>
          <cell r="F126" t="str">
            <v xml:space="preserve">    Actual</v>
          </cell>
          <cell r="G126" t="str">
            <v xml:space="preserve">    Actual</v>
          </cell>
          <cell r="H126" t="str">
            <v xml:space="preserve">    Actual</v>
          </cell>
          <cell r="I126" t="str">
            <v xml:space="preserve">    Actual</v>
          </cell>
        </row>
        <row r="127">
          <cell r="A127">
            <v>0</v>
          </cell>
          <cell r="B127">
            <v>0</v>
          </cell>
          <cell r="D127">
            <v>0</v>
          </cell>
          <cell r="E127">
            <v>0</v>
          </cell>
          <cell r="F127">
            <v>0</v>
          </cell>
          <cell r="G127">
            <v>0</v>
          </cell>
          <cell r="H127">
            <v>0</v>
          </cell>
          <cell r="I127">
            <v>0</v>
          </cell>
        </row>
        <row r="128">
          <cell r="A128" t="str">
            <v>00504</v>
          </cell>
          <cell r="B128">
            <v>0</v>
          </cell>
          <cell r="C128" t="str">
            <v xml:space="preserve">         00504 Maritime Authority of NSW</v>
          </cell>
          <cell r="D128" t="str">
            <v>-</v>
          </cell>
          <cell r="E128" t="str">
            <v>-</v>
          </cell>
          <cell r="F128" t="str">
            <v>-</v>
          </cell>
          <cell r="G128" t="str">
            <v>-</v>
          </cell>
          <cell r="H128" t="str">
            <v>-</v>
          </cell>
          <cell r="I128">
            <v>15402</v>
          </cell>
        </row>
        <row r="129">
          <cell r="A129" t="str">
            <v>00506</v>
          </cell>
          <cell r="B129">
            <v>0</v>
          </cell>
          <cell r="C129" t="str">
            <v xml:space="preserve">         00506 Audit Office of New South Wales</v>
          </cell>
          <cell r="D129">
            <v>422</v>
          </cell>
          <cell r="E129">
            <v>159</v>
          </cell>
          <cell r="F129">
            <v>141</v>
          </cell>
          <cell r="G129">
            <v>133</v>
          </cell>
          <cell r="H129">
            <v>1823</v>
          </cell>
          <cell r="I129">
            <v>805</v>
          </cell>
        </row>
        <row r="130">
          <cell r="A130" t="str">
            <v>00507</v>
          </cell>
          <cell r="B130">
            <v>0</v>
          </cell>
          <cell r="C130" t="str">
            <v xml:space="preserve">         00507 Long Service Corporation</v>
          </cell>
          <cell r="D130">
            <v>234</v>
          </cell>
          <cell r="E130">
            <v>221</v>
          </cell>
          <cell r="F130">
            <v>134</v>
          </cell>
          <cell r="G130">
            <v>1469</v>
          </cell>
          <cell r="H130">
            <v>207</v>
          </cell>
          <cell r="I130">
            <v>417</v>
          </cell>
        </row>
        <row r="131">
          <cell r="A131" t="str">
            <v>00510</v>
          </cell>
          <cell r="B131">
            <v>0</v>
          </cell>
          <cell r="C131" t="str">
            <v xml:space="preserve">         00510 Department of Public Works and Services-abolished 2/4/</v>
          </cell>
          <cell r="D131">
            <v>17774</v>
          </cell>
          <cell r="E131">
            <v>21476</v>
          </cell>
          <cell r="F131">
            <v>8436</v>
          </cell>
          <cell r="G131" t="str">
            <v>-</v>
          </cell>
          <cell r="H131" t="str">
            <v>-</v>
          </cell>
          <cell r="I131" t="str">
            <v>-</v>
          </cell>
        </row>
        <row r="132">
          <cell r="A132" t="str">
            <v>00513</v>
          </cell>
          <cell r="B132">
            <v>0</v>
          </cell>
          <cell r="C132" t="str">
            <v xml:space="preserve">         00513 Minister Administering the Environmental Planning and</v>
          </cell>
          <cell r="D132">
            <v>37215</v>
          </cell>
          <cell r="E132">
            <v>5145</v>
          </cell>
          <cell r="F132">
            <v>22928</v>
          </cell>
          <cell r="G132">
            <v>47853</v>
          </cell>
          <cell r="H132">
            <v>22414</v>
          </cell>
          <cell r="I132">
            <v>36845</v>
          </cell>
        </row>
        <row r="133">
          <cell r="A133" t="str">
            <v>00516</v>
          </cell>
          <cell r="B133">
            <v>0</v>
          </cell>
          <cell r="C133" t="str">
            <v xml:space="preserve">         00516 Greyhound Racing Authority-out of scope from 1/7/00</v>
          </cell>
          <cell r="D133">
            <v>371</v>
          </cell>
          <cell r="E133">
            <v>-13</v>
          </cell>
          <cell r="F133" t="str">
            <v>-</v>
          </cell>
          <cell r="G133" t="str">
            <v>-</v>
          </cell>
          <cell r="H133" t="str">
            <v>-</v>
          </cell>
          <cell r="I133" t="str">
            <v>-</v>
          </cell>
        </row>
        <row r="134">
          <cell r="A134" t="str">
            <v>00517</v>
          </cell>
          <cell r="B134">
            <v>0</v>
          </cell>
          <cell r="C134" t="str">
            <v xml:space="preserve">         00517 Harness Racing New South Wales-out of scope-1/7/00</v>
          </cell>
          <cell r="D134">
            <v>592</v>
          </cell>
          <cell r="E134" t="str">
            <v>-</v>
          </cell>
          <cell r="F134" t="str">
            <v>-</v>
          </cell>
          <cell r="G134" t="str">
            <v>-</v>
          </cell>
          <cell r="H134" t="str">
            <v>-</v>
          </cell>
          <cell r="I134" t="str">
            <v>-</v>
          </cell>
        </row>
        <row r="135">
          <cell r="A135" t="str">
            <v>00519</v>
          </cell>
          <cell r="B135">
            <v>0</v>
          </cell>
          <cell r="C135" t="str">
            <v xml:space="preserve">         00519 Home Purchase Assistance Authority - tfred to Hsg  on</v>
          </cell>
          <cell r="D135">
            <v>30</v>
          </cell>
          <cell r="E135">
            <v>229</v>
          </cell>
          <cell r="F135" t="str">
            <v>-</v>
          </cell>
          <cell r="G135" t="str">
            <v>-</v>
          </cell>
          <cell r="H135" t="str">
            <v>-</v>
          </cell>
          <cell r="I135" t="str">
            <v>-</v>
          </cell>
        </row>
        <row r="136">
          <cell r="A136" t="str">
            <v>00521</v>
          </cell>
          <cell r="B136">
            <v>0</v>
          </cell>
          <cell r="C136" t="str">
            <v xml:space="preserve">         00521 Hunter Development Corporation</v>
          </cell>
          <cell r="D136">
            <v>19</v>
          </cell>
          <cell r="E136">
            <v>10</v>
          </cell>
          <cell r="F136">
            <v>9</v>
          </cell>
          <cell r="G136">
            <v>33</v>
          </cell>
          <cell r="H136">
            <v>13</v>
          </cell>
          <cell r="I136">
            <v>67</v>
          </cell>
        </row>
        <row r="137">
          <cell r="A137" t="str">
            <v>00523</v>
          </cell>
          <cell r="B137">
            <v>0</v>
          </cell>
          <cell r="C137" t="str">
            <v xml:space="preserve">         00523 Land and Property Information New South Wales</v>
          </cell>
          <cell r="D137">
            <v>4339</v>
          </cell>
          <cell r="E137">
            <v>15428</v>
          </cell>
          <cell r="F137">
            <v>12576</v>
          </cell>
          <cell r="G137">
            <v>14037</v>
          </cell>
          <cell r="H137">
            <v>13404</v>
          </cell>
          <cell r="I137">
            <v>15811</v>
          </cell>
        </row>
        <row r="138">
          <cell r="A138" t="str">
            <v>00525</v>
          </cell>
          <cell r="B138">
            <v>0</v>
          </cell>
          <cell r="C138" t="str">
            <v xml:space="preserve">         00525 MarineMinisterialHoldingCorpn-part of  W'Ways(140)on29</v>
          </cell>
          <cell r="D138">
            <v>13943</v>
          </cell>
          <cell r="E138" t="str">
            <v>-</v>
          </cell>
          <cell r="F138" t="str">
            <v>-</v>
          </cell>
          <cell r="G138" t="str">
            <v>-</v>
          </cell>
          <cell r="H138" t="str">
            <v>-</v>
          </cell>
          <cell r="I138" t="str">
            <v>-</v>
          </cell>
        </row>
        <row r="139">
          <cell r="A139" t="str">
            <v>00526</v>
          </cell>
          <cell r="B139">
            <v>0</v>
          </cell>
          <cell r="C139" t="str">
            <v xml:space="preserve">         00526 Mines Rescue Board-out of scope - 1/7/00</v>
          </cell>
          <cell r="D139">
            <v>528</v>
          </cell>
          <cell r="E139" t="str">
            <v>-</v>
          </cell>
          <cell r="F139" t="str">
            <v>-</v>
          </cell>
          <cell r="G139" t="str">
            <v>-</v>
          </cell>
          <cell r="H139" t="str">
            <v>-</v>
          </cell>
          <cell r="I139" t="str">
            <v>-</v>
          </cell>
        </row>
        <row r="140">
          <cell r="A140" t="str">
            <v>00527</v>
          </cell>
          <cell r="B140">
            <v>0</v>
          </cell>
          <cell r="C140" t="str">
            <v xml:space="preserve">         00527 Mine Subsidence Board-out of scope from 1/7/00</v>
          </cell>
          <cell r="D140">
            <v>219</v>
          </cell>
          <cell r="E140" t="str">
            <v>-</v>
          </cell>
          <cell r="F140" t="str">
            <v>-</v>
          </cell>
          <cell r="G140" t="str">
            <v>-</v>
          </cell>
          <cell r="H140" t="str">
            <v>-</v>
          </cell>
          <cell r="I140" t="str">
            <v>-</v>
          </cell>
        </row>
        <row r="141">
          <cell r="A141" t="str">
            <v>00529</v>
          </cell>
          <cell r="B141">
            <v>0</v>
          </cell>
          <cell r="C141" t="str">
            <v xml:space="preserve">         00529 Motor Accidents Authority of New South Wales</v>
          </cell>
          <cell r="D141">
            <v>160</v>
          </cell>
          <cell r="E141">
            <v>94</v>
          </cell>
          <cell r="F141">
            <v>84</v>
          </cell>
          <cell r="G141">
            <v>81</v>
          </cell>
          <cell r="H141">
            <v>1215</v>
          </cell>
          <cell r="I141">
            <v>140</v>
          </cell>
        </row>
        <row r="142">
          <cell r="A142" t="str">
            <v>00530</v>
          </cell>
          <cell r="B142">
            <v>0</v>
          </cell>
          <cell r="C142" t="str">
            <v xml:space="preserve">         00530 NSW Adult Migrant English Service-out of scope 1/7/00</v>
          </cell>
          <cell r="D142">
            <v>51</v>
          </cell>
          <cell r="E142" t="str">
            <v>-</v>
          </cell>
          <cell r="F142" t="str">
            <v>-</v>
          </cell>
          <cell r="G142" t="str">
            <v>-</v>
          </cell>
          <cell r="H142" t="str">
            <v>-</v>
          </cell>
          <cell r="I142" t="str">
            <v>-</v>
          </cell>
        </row>
        <row r="143">
          <cell r="A143" t="str">
            <v>00531</v>
          </cell>
          <cell r="B143">
            <v>0</v>
          </cell>
          <cell r="C143" t="str">
            <v xml:space="preserve">         00531 New South Wales Cancer Council-out of scope 1/7/00</v>
          </cell>
          <cell r="D143">
            <v>618</v>
          </cell>
          <cell r="E143" t="str">
            <v>-</v>
          </cell>
          <cell r="F143" t="str">
            <v>-</v>
          </cell>
          <cell r="G143" t="str">
            <v>-</v>
          </cell>
          <cell r="H143" t="str">
            <v>-</v>
          </cell>
          <cell r="I143" t="str">
            <v>-</v>
          </cell>
        </row>
        <row r="144">
          <cell r="A144" t="str">
            <v>00532</v>
          </cell>
          <cell r="B144">
            <v>0</v>
          </cell>
          <cell r="C144" t="str">
            <v xml:space="preserve">         00532 NSW Food Authority</v>
          </cell>
          <cell r="D144">
            <v>782</v>
          </cell>
          <cell r="E144">
            <v>1100</v>
          </cell>
          <cell r="F144">
            <v>1998</v>
          </cell>
          <cell r="G144">
            <v>5101</v>
          </cell>
          <cell r="H144">
            <v>5413</v>
          </cell>
          <cell r="I144">
            <v>1157</v>
          </cell>
        </row>
        <row r="145">
          <cell r="A145" t="str">
            <v>00535</v>
          </cell>
          <cell r="B145">
            <v>0</v>
          </cell>
          <cell r="C145" t="str">
            <v xml:space="preserve">         00535 New South Wales Meat Industry Authority- 4/08/00 merge</v>
          </cell>
          <cell r="D145">
            <v>468</v>
          </cell>
          <cell r="E145" t="str">
            <v>-</v>
          </cell>
          <cell r="F145" t="str">
            <v>-</v>
          </cell>
          <cell r="G145" t="str">
            <v>-</v>
          </cell>
          <cell r="H145" t="str">
            <v>-</v>
          </cell>
          <cell r="I145" t="str">
            <v>-</v>
          </cell>
        </row>
        <row r="146">
          <cell r="A146" t="str">
            <v>00536</v>
          </cell>
          <cell r="B146">
            <v>0</v>
          </cell>
          <cell r="C146" t="str">
            <v xml:space="preserve">         00536 New South Wales Medical Board-out of scope 1/7/00</v>
          </cell>
          <cell r="D146">
            <v>194</v>
          </cell>
          <cell r="E146" t="str">
            <v>-</v>
          </cell>
          <cell r="F146" t="str">
            <v>-</v>
          </cell>
          <cell r="G146" t="str">
            <v>-</v>
          </cell>
          <cell r="H146" t="str">
            <v>-</v>
          </cell>
          <cell r="I146" t="str">
            <v>-</v>
          </cell>
        </row>
        <row r="147">
          <cell r="A147" t="str">
            <v>00539</v>
          </cell>
          <cell r="B147">
            <v>0</v>
          </cell>
          <cell r="C147" t="str">
            <v xml:space="preserve">         00539 NSW Trustee and Guardian</v>
          </cell>
          <cell r="D147">
            <v>5081</v>
          </cell>
          <cell r="E147">
            <v>1931</v>
          </cell>
          <cell r="F147">
            <v>1376</v>
          </cell>
          <cell r="G147">
            <v>2084</v>
          </cell>
          <cell r="H147">
            <v>1837</v>
          </cell>
          <cell r="I147">
            <v>1344</v>
          </cell>
        </row>
        <row r="148">
          <cell r="A148" t="str">
            <v>00541</v>
          </cell>
          <cell r="B148">
            <v>0</v>
          </cell>
          <cell r="C148" t="str">
            <v xml:space="preserve">         00541 Registry of Births, Deaths and Marriages -&gt;to AGD in J</v>
          </cell>
          <cell r="D148">
            <v>1757</v>
          </cell>
          <cell r="E148">
            <v>7046</v>
          </cell>
          <cell r="F148">
            <v>5143</v>
          </cell>
          <cell r="G148">
            <v>1418</v>
          </cell>
          <cell r="H148">
            <v>1667</v>
          </cell>
          <cell r="I148">
            <v>1626</v>
          </cell>
        </row>
        <row r="149">
          <cell r="A149" t="str">
            <v>00543</v>
          </cell>
          <cell r="B149">
            <v>0</v>
          </cell>
          <cell r="C149" t="str">
            <v xml:space="preserve">         00543 State Sports Centre Trust-dissolved 30/11/09 &amp; tfred t</v>
          </cell>
          <cell r="D149">
            <v>680</v>
          </cell>
          <cell r="E149">
            <v>221</v>
          </cell>
          <cell r="F149">
            <v>164</v>
          </cell>
          <cell r="G149">
            <v>90</v>
          </cell>
          <cell r="H149">
            <v>627</v>
          </cell>
          <cell r="I149">
            <v>511</v>
          </cell>
        </row>
        <row r="150">
          <cell r="A150" t="str">
            <v>00547</v>
          </cell>
          <cell r="B150">
            <v>0</v>
          </cell>
          <cell r="C150" t="str">
            <v xml:space="preserve">         00547 Tow Truck Authority - out of scope from 1/7/00 T98/155</v>
          </cell>
          <cell r="D150">
            <v>16</v>
          </cell>
          <cell r="E150" t="str">
            <v>-</v>
          </cell>
          <cell r="F150" t="str">
            <v>-</v>
          </cell>
          <cell r="G150" t="str">
            <v>-</v>
          </cell>
          <cell r="H150" t="str">
            <v>-</v>
          </cell>
          <cell r="I150" t="str">
            <v>-</v>
          </cell>
        </row>
        <row r="151">
          <cell r="A151" t="str">
            <v>00548</v>
          </cell>
          <cell r="B151">
            <v>0</v>
          </cell>
          <cell r="C151" t="str">
            <v xml:space="preserve">         00548 Upper Parramatta River Catchment Trust-out of scope-1/</v>
          </cell>
          <cell r="D151">
            <v>90</v>
          </cell>
          <cell r="E151" t="str">
            <v>-</v>
          </cell>
          <cell r="F151" t="str">
            <v>-</v>
          </cell>
          <cell r="G151" t="str">
            <v>-</v>
          </cell>
          <cell r="H151" t="str">
            <v>-</v>
          </cell>
          <cell r="I151" t="str">
            <v>-</v>
          </cell>
        </row>
        <row r="152">
          <cell r="A152" t="str">
            <v>00552</v>
          </cell>
          <cell r="B152">
            <v>0</v>
          </cell>
          <cell r="C152" t="str">
            <v xml:space="preserve">         00552 WorkCover Authority</v>
          </cell>
          <cell r="D152">
            <v>5162</v>
          </cell>
          <cell r="E152">
            <v>11471</v>
          </cell>
          <cell r="F152">
            <v>14291</v>
          </cell>
          <cell r="G152">
            <v>30324</v>
          </cell>
          <cell r="H152">
            <v>3707</v>
          </cell>
          <cell r="I152">
            <v>11461</v>
          </cell>
        </row>
        <row r="153">
          <cell r="A153" t="str">
            <v>00553</v>
          </cell>
          <cell r="B153">
            <v>0</v>
          </cell>
          <cell r="C153" t="str">
            <v xml:space="preserve">         00553 Workers' Compensation (Dust Diseases) Board</v>
          </cell>
          <cell r="D153">
            <v>896</v>
          </cell>
          <cell r="E153">
            <v>502</v>
          </cell>
          <cell r="F153">
            <v>484</v>
          </cell>
          <cell r="G153">
            <v>448</v>
          </cell>
          <cell r="H153">
            <v>189</v>
          </cell>
          <cell r="I153">
            <v>214</v>
          </cell>
        </row>
        <row r="154">
          <cell r="A154" t="str">
            <v>00556</v>
          </cell>
          <cell r="B154">
            <v>0</v>
          </cell>
          <cell r="C154" t="str">
            <v xml:space="preserve">         00556 Motor Vehicle Industry Repair Council - out of scope 1</v>
          </cell>
          <cell r="D154">
            <v>77</v>
          </cell>
          <cell r="E154" t="str">
            <v>-</v>
          </cell>
          <cell r="F154" t="str">
            <v>-</v>
          </cell>
          <cell r="G154" t="str">
            <v>-</v>
          </cell>
          <cell r="H154" t="str">
            <v>-</v>
          </cell>
          <cell r="I154" t="str">
            <v>-</v>
          </cell>
        </row>
        <row r="155">
          <cell r="A155" t="str">
            <v>00561</v>
          </cell>
          <cell r="B155">
            <v>0</v>
          </cell>
          <cell r="C155" t="str">
            <v xml:space="preserve">         00561 Superannuation Administration Corporation</v>
          </cell>
          <cell r="D155">
            <v>803</v>
          </cell>
          <cell r="E155">
            <v>11163</v>
          </cell>
          <cell r="F155">
            <v>2219</v>
          </cell>
          <cell r="G155">
            <v>5348</v>
          </cell>
          <cell r="H155">
            <v>2861</v>
          </cell>
          <cell r="I155">
            <v>2812</v>
          </cell>
        </row>
        <row r="156">
          <cell r="A156" t="str">
            <v>00563</v>
          </cell>
          <cell r="B156">
            <v>0</v>
          </cell>
          <cell r="C156" t="str">
            <v xml:space="preserve">         00563 OLD Sydney Harbour Foreshore Authority (Gen Govt)</v>
          </cell>
          <cell r="D156">
            <v>20890</v>
          </cell>
          <cell r="E156">
            <v>4226</v>
          </cell>
          <cell r="F156" t="str">
            <v>-</v>
          </cell>
          <cell r="G156" t="str">
            <v>-</v>
          </cell>
          <cell r="H156" t="str">
            <v>-</v>
          </cell>
          <cell r="I156" t="str">
            <v>-</v>
          </cell>
        </row>
        <row r="157">
          <cell r="A157" t="str">
            <v>00565</v>
          </cell>
          <cell r="B157">
            <v>0</v>
          </cell>
          <cell r="C157" t="str">
            <v xml:space="preserve">         00565 Crown Property Portfolio - tfred to SPA 595 on 1 July</v>
          </cell>
          <cell r="D157" t="str">
            <v>-</v>
          </cell>
          <cell r="E157">
            <v>1574</v>
          </cell>
          <cell r="F157">
            <v>42170</v>
          </cell>
          <cell r="G157">
            <v>12027</v>
          </cell>
          <cell r="H157">
            <v>18473</v>
          </cell>
          <cell r="I157">
            <v>16565</v>
          </cell>
        </row>
        <row r="158">
          <cell r="A158" t="str">
            <v>00567</v>
          </cell>
          <cell r="B158">
            <v>0</v>
          </cell>
          <cell r="C158" t="str">
            <v xml:space="preserve">         00567 Resource NSW</v>
          </cell>
          <cell r="D158" t="str">
            <v>-</v>
          </cell>
          <cell r="E158" t="str">
            <v>-</v>
          </cell>
          <cell r="F158">
            <v>287</v>
          </cell>
          <cell r="G158">
            <v>105</v>
          </cell>
          <cell r="H158" t="str">
            <v>-</v>
          </cell>
          <cell r="I158" t="str">
            <v>-</v>
          </cell>
        </row>
        <row r="159">
          <cell r="A159" t="str">
            <v>00570</v>
          </cell>
          <cell r="B159">
            <v>0</v>
          </cell>
          <cell r="C159" t="str">
            <v xml:space="preserve">         00570 Office of Government Business --&gt; 585 in 2005-06</v>
          </cell>
          <cell r="D159" t="str">
            <v>-</v>
          </cell>
          <cell r="E159" t="str">
            <v>-</v>
          </cell>
          <cell r="F159" t="str">
            <v>-</v>
          </cell>
          <cell r="G159">
            <v>20849</v>
          </cell>
          <cell r="H159">
            <v>9527</v>
          </cell>
          <cell r="I159" t="str">
            <v>-</v>
          </cell>
        </row>
        <row r="160">
          <cell r="A160" t="str">
            <v>00571</v>
          </cell>
          <cell r="C160" t="str">
            <v xml:space="preserve">         00571 Office of Government Procurement --&gt; 585 in 2005-06</v>
          </cell>
          <cell r="D160" t="str">
            <v>-</v>
          </cell>
          <cell r="E160" t="str">
            <v>-</v>
          </cell>
          <cell r="F160" t="str">
            <v>-</v>
          </cell>
          <cell r="G160">
            <v>21611</v>
          </cell>
          <cell r="H160">
            <v>252170</v>
          </cell>
          <cell r="I160" t="str">
            <v>-</v>
          </cell>
        </row>
        <row r="161">
          <cell r="A161" t="str">
            <v>00572</v>
          </cell>
          <cell r="C161" t="str">
            <v xml:space="preserve">         00572 Catchment Management Authorities</v>
          </cell>
          <cell r="D161" t="str">
            <v>-</v>
          </cell>
          <cell r="E161" t="str">
            <v>-</v>
          </cell>
          <cell r="F161" t="str">
            <v>-</v>
          </cell>
          <cell r="G161" t="str">
            <v>-</v>
          </cell>
          <cell r="H161">
            <v>263</v>
          </cell>
          <cell r="I161">
            <v>1569</v>
          </cell>
        </row>
        <row r="162">
          <cell r="A162" t="str">
            <v>00573</v>
          </cell>
          <cell r="C162" t="str">
            <v xml:space="preserve">         00573 NSW Businesslink Pty Limited</v>
          </cell>
          <cell r="D162" t="str">
            <v>-</v>
          </cell>
          <cell r="E162" t="str">
            <v>-</v>
          </cell>
          <cell r="F162" t="str">
            <v>-</v>
          </cell>
          <cell r="G162" t="str">
            <v>-</v>
          </cell>
          <cell r="H162" t="str">
            <v>-</v>
          </cell>
          <cell r="I162">
            <v>35680</v>
          </cell>
        </row>
        <row r="163">
          <cell r="A163" t="str">
            <v>00575</v>
          </cell>
          <cell r="C163" t="str">
            <v xml:space="preserve">         00575 Redfern-Waterloo Authority</v>
          </cell>
          <cell r="D163" t="str">
            <v>-</v>
          </cell>
          <cell r="E163" t="str">
            <v>-</v>
          </cell>
          <cell r="F163" t="str">
            <v>-</v>
          </cell>
          <cell r="G163" t="str">
            <v>-</v>
          </cell>
          <cell r="H163" t="str">
            <v>-</v>
          </cell>
          <cell r="I163">
            <v>1140</v>
          </cell>
        </row>
        <row r="164">
          <cell r="A164" t="str">
            <v>00585</v>
          </cell>
          <cell r="C164" t="str">
            <v xml:space="preserve">         00585 Service Improvement and Procurement</v>
          </cell>
          <cell r="D164" t="str">
            <v>-</v>
          </cell>
          <cell r="E164" t="str">
            <v>-</v>
          </cell>
          <cell r="F164" t="str">
            <v>-</v>
          </cell>
          <cell r="G164" t="str">
            <v>-</v>
          </cell>
          <cell r="H164" t="str">
            <v>-</v>
          </cell>
          <cell r="I164">
            <v>289676</v>
          </cell>
        </row>
        <row r="165">
          <cell r="A165" t="str">
            <v>99999</v>
          </cell>
          <cell r="C165" t="str">
            <v xml:space="preserve">         99999 Special Agency Number for LinkCode Accounts</v>
          </cell>
          <cell r="D165" t="str">
            <v>-</v>
          </cell>
          <cell r="E165" t="str">
            <v>-</v>
          </cell>
          <cell r="F165">
            <v>6158</v>
          </cell>
          <cell r="G165" t="str">
            <v>-</v>
          </cell>
          <cell r="H165">
            <v>1626</v>
          </cell>
          <cell r="I165" t="str">
            <v>-</v>
          </cell>
        </row>
      </sheetData>
      <sheetData sheetId="13">
        <row r="3">
          <cell r="D3" t="str">
            <v>00001</v>
          </cell>
        </row>
      </sheetData>
      <sheetData sheetId="14"/>
      <sheetData sheetId="15">
        <row r="1">
          <cell r="B1" t="str">
            <v>New South Wales ;  Gross state product: Chain volume measures ;</v>
          </cell>
          <cell r="C1" t="str">
            <v>Victoria ;  Gross state product: Chain volume measures ;</v>
          </cell>
          <cell r="D1" t="str">
            <v>Queensland ;  Gross state product: Chain volume measures ;</v>
          </cell>
          <cell r="E1" t="str">
            <v>South Australia ;  Gross state product: Chain volume measures ;</v>
          </cell>
          <cell r="F1" t="str">
            <v>Western Australia ;  Gross state product: Chain volume measures ;</v>
          </cell>
          <cell r="G1" t="str">
            <v>Tasmania ;  Gross state product: Chain volume measures ;</v>
          </cell>
          <cell r="H1" t="str">
            <v>Northern Territory ;  Gross state product: Chain volume measures ;</v>
          </cell>
          <cell r="I1" t="str">
            <v>Australian Capital Territory ;  Gross state product: Chain volume measures ;</v>
          </cell>
          <cell r="J1" t="str">
            <v>Australia ;  Gross domestic product: Chain volume measures ;</v>
          </cell>
          <cell r="K1" t="str">
            <v>New South Wales ;  Gross state product: Chain volume measures - Percentage changes ;</v>
          </cell>
          <cell r="L1" t="str">
            <v>Victoria ;  Gross state product: Chain volume measures - Percentage changes ;</v>
          </cell>
          <cell r="M1" t="str">
            <v>Queensland ;  Gross state product: Chain volume measures - Percentage changes ;</v>
          </cell>
          <cell r="N1" t="str">
            <v>South Australia ;  Gross state product: Chain volume measures - Percentage changes ;</v>
          </cell>
          <cell r="O1" t="str">
            <v>Western Australia ;  Gross state product: Chain volume measures - Percentage changes ;</v>
          </cell>
          <cell r="P1" t="str">
            <v>Tasmania ;  Gross state product: Chain volume measures - Percentage changes ;</v>
          </cell>
          <cell r="Q1" t="str">
            <v>Northern Territory ;  Gross state product: Chain volume measures - Percentage changes ;</v>
          </cell>
          <cell r="R1" t="str">
            <v>Australian Capital Territory ;  Gross state product: Chain volume measures - Percentage changes ;</v>
          </cell>
          <cell r="S1" t="str">
            <v>Australia ;  Gross domestic product: Chain volume measures - Percentage changes ;</v>
          </cell>
          <cell r="T1" t="str">
            <v>New South Wales ;  Gross state product per capita: Chain volume measures ;</v>
          </cell>
          <cell r="U1" t="str">
            <v>Victoria ;  Gross state product per capita: Chain volume measures ;</v>
          </cell>
          <cell r="V1" t="str">
            <v>Queensland ;  Gross state product per capita: Chain volume measures ;</v>
          </cell>
          <cell r="W1" t="str">
            <v>South Australia ;  Gross state product per capita: Chain volume measures ;</v>
          </cell>
          <cell r="X1" t="str">
            <v>Western Australia ;  Gross state product per capita: Chain volume measures ;</v>
          </cell>
          <cell r="Y1" t="str">
            <v>Tasmania ;  Gross state product per capita: Chain volume measures ;</v>
          </cell>
          <cell r="Z1" t="str">
            <v>Northern Territory ;  Gross state product per capita: Chain volume measures ;</v>
          </cell>
          <cell r="AA1" t="str">
            <v>Australian Capital Territory ;  Gross state product per capita: Chain volume measures ;</v>
          </cell>
          <cell r="AB1" t="str">
            <v>Australia ;  GDP per capita: Chain volume measures ;</v>
          </cell>
          <cell r="AC1" t="str">
            <v>New South Wales ;  Gross state product per capita: Chain volume measures - Percentage changes ;</v>
          </cell>
          <cell r="AD1" t="str">
            <v>Victoria ;  Gross state product per capita: Chain volume measures - Percentage changes ;</v>
          </cell>
          <cell r="AE1" t="str">
            <v>Queensland ;  Gross state product per capita: Chain volume measures - Percentage changes ;</v>
          </cell>
          <cell r="AF1" t="str">
            <v>South Australia ;  Gross state product per capita: Chain volume measures - Percentage changes ;</v>
          </cell>
          <cell r="AG1" t="str">
            <v>Western Australia ;  Gross state product per capita: Chain volume measures - Percentage changes ;</v>
          </cell>
          <cell r="AH1" t="str">
            <v>Tasmania ;  Gross state product per capita: Chain volume measures - Percentage changes ;</v>
          </cell>
          <cell r="AI1" t="str">
            <v>Northern Territory ;  Gross state product per capita: Chain volume measures - Percentage changes ;</v>
          </cell>
          <cell r="AJ1" t="str">
            <v>Australian Capital Territory ;  Gross state product per capita: Chain volume measures - Percentage changes ;</v>
          </cell>
          <cell r="AK1" t="str">
            <v>Australia ;  GDP per capita: Chain volume measures - Percentage changes ;</v>
          </cell>
          <cell r="AL1" t="str">
            <v>New South Wales ;  Real gross state income: Chain volume measures ;</v>
          </cell>
          <cell r="AM1" t="str">
            <v>Victoria ;  Real gross state income: Chain volume measures ;</v>
          </cell>
          <cell r="AN1" t="str">
            <v>Queensland ;  Real gross state income: Chain volume measures ;</v>
          </cell>
          <cell r="AO1" t="str">
            <v>South Australia ;  Real gross state income: Chain volume measures ;</v>
          </cell>
          <cell r="AP1" t="str">
            <v>Western Australia ;  Real gross state income: Chain volume measures ;</v>
          </cell>
          <cell r="AQ1" t="str">
            <v>Tasmania ;  Real gross state income: Chain volume measures ;</v>
          </cell>
          <cell r="AR1" t="str">
            <v>Northern Territory ;  Real gross state income: Chain volume measures ;</v>
          </cell>
          <cell r="AS1" t="str">
            <v>Australian Capital Territory ;  Real gross state income: Chain volume measures ;</v>
          </cell>
          <cell r="AT1" t="str">
            <v>Australia ;  Real gross domestic income: Chain volume measures ;</v>
          </cell>
          <cell r="AU1" t="str">
            <v>New South Wales ;  Real gross state income: Chain volume measures - Percentage changes ;</v>
          </cell>
          <cell r="AV1" t="str">
            <v>Victoria ;  Real gross state income: Chain volume measures - Percentage changes ;</v>
          </cell>
          <cell r="AW1" t="str">
            <v>Queensland ;  Real gross state income: Chain volume measures - Percentage changes ;</v>
          </cell>
          <cell r="AX1" t="str">
            <v>South Australia ;  Real gross state income: Chain volume measures - Percentage changes ;</v>
          </cell>
          <cell r="AY1" t="str">
            <v>Western Australia ;  Real gross state income: Chain volume measures - Percentage changes ;</v>
          </cell>
          <cell r="AZ1" t="str">
            <v>Tasmania ;  Real gross state income: Chain volume measures - Percentage changes ;</v>
          </cell>
          <cell r="BA1" t="str">
            <v>Northern Territory ;  Real gross state income: Chain volume measures - Percentage changes ;</v>
          </cell>
          <cell r="BB1" t="str">
            <v>Australian Capital Territory ;  Real gross state income: Chain volume measures - Percentage changes ;</v>
          </cell>
          <cell r="BC1" t="str">
            <v>Australia ;  Real gross domestic income: Chain volume measures - Percentage changes ;</v>
          </cell>
          <cell r="BD1" t="str">
            <v>New South Wales ;  Real gross state income per capita: Chain volume measures ;</v>
          </cell>
          <cell r="BE1" t="str">
            <v>Victoria ;  Real gross state income per capita: Chain volume measures ;</v>
          </cell>
          <cell r="BF1" t="str">
            <v>Queensland ;  Real gross state income per capita: Chain volume measures ;</v>
          </cell>
          <cell r="BG1" t="str">
            <v>South Australia ;  Real gross state income per capita: Chain volume measures ;</v>
          </cell>
          <cell r="BH1" t="str">
            <v>Western Australia ;  Real gross state income per capita: Chain volume measures ;</v>
          </cell>
          <cell r="BI1" t="str">
            <v>Tasmania ;  Real gross state income per capita: Chain volume measures ;</v>
          </cell>
          <cell r="BJ1" t="str">
            <v>Northern Territory ;  Real gross state income per capita: Chain volume measures ;</v>
          </cell>
          <cell r="BK1" t="str">
            <v>Australian Capital Territory ;  Real gross state income per capita: Chain volume measures ;</v>
          </cell>
          <cell r="BL1" t="str">
            <v>Australia ;  Real gross domestic income per capita: Chain volume measures ;</v>
          </cell>
          <cell r="BM1" t="str">
            <v>New South Wales ;  Real gross state income per capita: Chain volume measures - Percentage changes ;</v>
          </cell>
          <cell r="BN1" t="str">
            <v>Victoria ;  Real gross state income per capita: Chain volume measures - Percentage changes ;</v>
          </cell>
          <cell r="BO1" t="str">
            <v>Queensland ;  Real gross state income per capita: Chain volume measures - Percentage changes ;</v>
          </cell>
          <cell r="BP1" t="str">
            <v>South Australia ;  Real gross state income per capita: Chain volume measures - Percentage changes ;</v>
          </cell>
          <cell r="BQ1" t="str">
            <v>Western Australia ;  Real gross state income per capita: Chain volume measures - Percentage changes ;</v>
          </cell>
          <cell r="BR1" t="str">
            <v>Tasmania ;  Real gross state income per capita: Chain volume measures - Percentage changes ;</v>
          </cell>
          <cell r="BS1" t="str">
            <v>Northern Territory ;  Real gross state income per capita: Chain volume measures - Percentage changes ;</v>
          </cell>
          <cell r="BT1" t="str">
            <v>Australian Capital Territory ;  Real gross state income per capita: Chain volume measures - Percentage changes ;</v>
          </cell>
          <cell r="BU1" t="str">
            <v>Australia ;  Real gross domestic income per capita: Chain volume measures - Percentage changes ;</v>
          </cell>
          <cell r="BV1" t="str">
            <v>New South Wales ;  Gross state product: Current prices ;</v>
          </cell>
          <cell r="BW1" t="str">
            <v>Victoria ;  Gross state product: Current prices ;</v>
          </cell>
          <cell r="BX1" t="str">
            <v>Queensland ;  Gross state product: Current prices ;</v>
          </cell>
          <cell r="BY1" t="str">
            <v>South Australia ;  Gross state product: Current prices ;</v>
          </cell>
          <cell r="BZ1" t="str">
            <v>Western Australia ;  Gross state product: Current prices ;</v>
          </cell>
          <cell r="CA1" t="str">
            <v>Tasmania ;  Gross state product: Current prices ;</v>
          </cell>
          <cell r="CB1" t="str">
            <v>Northern Territory ;  Gross state product: Current prices ;</v>
          </cell>
          <cell r="CC1" t="str">
            <v>Australian Capital Territory ;  Gross state product: Current prices ;</v>
          </cell>
          <cell r="CD1" t="str">
            <v>Australia ;  Gross domestic product: Current prices ;</v>
          </cell>
          <cell r="CE1" t="str">
            <v>New South Wales ;  Gross state product: Current prices - Percentage Changes ;</v>
          </cell>
          <cell r="CF1" t="str">
            <v>Victoria ;  Gross state product: Current prices - Percentage Changes ;</v>
          </cell>
          <cell r="CG1" t="str">
            <v>Queensland ;  Gross state product: Current prices - Percentage Changes ;</v>
          </cell>
          <cell r="CH1" t="str">
            <v>South Australia ;  Gross state product: Current prices - Percentage Changes ;</v>
          </cell>
          <cell r="CI1" t="str">
            <v>Western Australia ;  Gross state product: Current prices - Percentage Changes ;</v>
          </cell>
          <cell r="CJ1" t="str">
            <v>Tasmania ;  Gross state product: Current prices - Percentage Changes ;</v>
          </cell>
          <cell r="CK1" t="str">
            <v>Northern Territory ;  Gross state product: Current prices - Percentage Changes ;</v>
          </cell>
          <cell r="CL1" t="str">
            <v>Australian Capital Territory ;  Gross state product: Current prices - Percentage Changes ;</v>
          </cell>
          <cell r="CM1" t="str">
            <v>Australia ;  Gross domestic product: Current prices - Percentage Changes ;</v>
          </cell>
          <cell r="CN1" t="str">
            <v>New South Wales ;  Gross state product: Ratio ;</v>
          </cell>
          <cell r="CO1" t="str">
            <v>Victoria ;  Gross state product: Ratio ;</v>
          </cell>
          <cell r="CP1" t="str">
            <v>Queensland ;  Gross state product: Ratio ;</v>
          </cell>
          <cell r="CQ1" t="str">
            <v>South Australia ;  Gross state product: Ratio ;</v>
          </cell>
          <cell r="CR1" t="str">
            <v>Western Australia ;  Gross state product: Ratio ;</v>
          </cell>
          <cell r="CS1" t="str">
            <v>Tasmania ;  Gross state product: Ratio ;</v>
          </cell>
          <cell r="CT1" t="str">
            <v>Northern Territory ;  Gross state product: Ratio ;</v>
          </cell>
          <cell r="CU1" t="str">
            <v>Australian Capital Territory ;  Gross state product: Ratio ;</v>
          </cell>
          <cell r="CV1" t="str">
            <v>Australia ;  Gross domestic product: Ratio ;</v>
          </cell>
          <cell r="CW1" t="str">
            <v>New South Wales ;  Gross state product per capita: Current prices ;</v>
          </cell>
          <cell r="CX1" t="str">
            <v>Victoria ;  Gross state product per capita: Current prices ;</v>
          </cell>
          <cell r="CY1" t="str">
            <v>Queensland ;  Gross state product per capita: Current prices ;</v>
          </cell>
          <cell r="CZ1" t="str">
            <v>South Australia ;  Gross state product per capita: Current prices ;</v>
          </cell>
          <cell r="DA1" t="str">
            <v>Western Australia ;  Gross state product per capita: Current prices ;</v>
          </cell>
          <cell r="DB1" t="str">
            <v>Tasmania ;  Gross state product per capita: Current prices ;</v>
          </cell>
          <cell r="DC1" t="str">
            <v>Northern Territory ;  Gross state product per capita: Current prices ;</v>
          </cell>
          <cell r="DD1" t="str">
            <v>Australian Capital Territory ;  Gross state product per capita: Current prices ;</v>
          </cell>
          <cell r="DE1" t="str">
            <v>Australia ;  GDP per capita: Current prices ;</v>
          </cell>
          <cell r="DF1" t="str">
            <v>New South Wales ;  Gross state product per capita: Current prices - Percentage Changes ;</v>
          </cell>
          <cell r="DG1" t="str">
            <v>Victoria ;  Gross state product per capita: Current prices - Percentage Changes ;</v>
          </cell>
          <cell r="DH1" t="str">
            <v>Queensland ;  Gross state product per capita: Current prices - Percentage Changes ;</v>
          </cell>
          <cell r="DI1" t="str">
            <v>South Australia ;  Gross state product per capita: Current prices - Percentage Changes ;</v>
          </cell>
          <cell r="DJ1" t="str">
            <v>Western Australia ;  Gross state product per capita: Current prices - Percentage Changes ;</v>
          </cell>
          <cell r="DK1" t="str">
            <v>Tasmania ;  Gross state product per capita: Current prices - Percentage Changes ;</v>
          </cell>
          <cell r="DL1" t="str">
            <v>Northern Territory ;  Gross state product per capita: Current prices - Percentage Changes ;</v>
          </cell>
          <cell r="DM1" t="str">
            <v>Australian Capital Territory ;  Gross state product per capita: Current prices - Percentage Changes ;</v>
          </cell>
          <cell r="DN1" t="str">
            <v>Australia ;  GDP per capita: Current prices - Percentage Changes ;</v>
          </cell>
          <cell r="DO1" t="str">
            <v>New South Wales ;  Gross state product per capita: Ratio ;</v>
          </cell>
          <cell r="DP1" t="str">
            <v>Victoria ;  Gross state product per capita: Ratio ;</v>
          </cell>
          <cell r="DQ1" t="str">
            <v>Queensland ;  Gross state product per capita: Ratio ;</v>
          </cell>
          <cell r="DR1" t="str">
            <v>South Australia ;  Gross state product per capita: Ratio ;</v>
          </cell>
          <cell r="DS1" t="str">
            <v>Western Australia ;  Gross state product per capita: Ratio ;</v>
          </cell>
          <cell r="DT1" t="str">
            <v>Tasmania ;  Gross state product per capita: Ratio ;</v>
          </cell>
          <cell r="DU1" t="str">
            <v>Northern Territory ;  Gross state product per capita: Ratio ;</v>
          </cell>
          <cell r="DV1" t="str">
            <v>Australian Capital Territory ;  Gross state product per capita: Ratio ;</v>
          </cell>
          <cell r="DW1" t="str">
            <v>Australia ;  GDP per capita: Ratio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v>
          </cell>
          <cell r="U2" t="str">
            <v>$</v>
          </cell>
          <cell r="V2" t="str">
            <v>$</v>
          </cell>
          <cell r="W2" t="str">
            <v>$</v>
          </cell>
          <cell r="X2" t="str">
            <v>$</v>
          </cell>
          <cell r="Y2" t="str">
            <v>$</v>
          </cell>
          <cell r="Z2" t="str">
            <v>$</v>
          </cell>
          <cell r="AA2" t="str">
            <v>$</v>
          </cell>
          <cell r="AB2" t="str">
            <v>$</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v>
          </cell>
          <cell r="BE2" t="str">
            <v>$</v>
          </cell>
          <cell r="BF2" t="str">
            <v>$</v>
          </cell>
          <cell r="BG2" t="str">
            <v>$</v>
          </cell>
          <cell r="BH2" t="str">
            <v>$</v>
          </cell>
          <cell r="BI2" t="str">
            <v>$</v>
          </cell>
          <cell r="BJ2" t="str">
            <v>$</v>
          </cell>
          <cell r="BK2" t="str">
            <v>$</v>
          </cell>
          <cell r="BL2" t="str">
            <v>$</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proportion</v>
          </cell>
          <cell r="CO2" t="str">
            <v>proportion</v>
          </cell>
          <cell r="CP2" t="str">
            <v>proportion</v>
          </cell>
          <cell r="CQ2" t="str">
            <v>proportion</v>
          </cell>
          <cell r="CR2" t="str">
            <v>proportion</v>
          </cell>
          <cell r="CS2" t="str">
            <v>proportion</v>
          </cell>
          <cell r="CT2" t="str">
            <v>proportion</v>
          </cell>
          <cell r="CU2" t="str">
            <v>proportion</v>
          </cell>
          <cell r="CV2" t="str">
            <v>proportion</v>
          </cell>
          <cell r="CW2" t="str">
            <v>$</v>
          </cell>
          <cell r="CX2" t="str">
            <v>$</v>
          </cell>
          <cell r="CY2" t="str">
            <v>$</v>
          </cell>
          <cell r="CZ2" t="str">
            <v>$</v>
          </cell>
          <cell r="DA2" t="str">
            <v>$</v>
          </cell>
          <cell r="DB2" t="str">
            <v>$</v>
          </cell>
          <cell r="DC2" t="str">
            <v>$</v>
          </cell>
          <cell r="DD2" t="str">
            <v>$</v>
          </cell>
          <cell r="DE2" t="str">
            <v>$</v>
          </cell>
          <cell r="DF2" t="str">
            <v>Percent</v>
          </cell>
          <cell r="DG2" t="str">
            <v>Percent</v>
          </cell>
          <cell r="DH2" t="str">
            <v>Percent</v>
          </cell>
          <cell r="DI2" t="str">
            <v>Percent</v>
          </cell>
          <cell r="DJ2" t="str">
            <v>Percent</v>
          </cell>
          <cell r="DK2" t="str">
            <v>Percent</v>
          </cell>
          <cell r="DL2" t="str">
            <v>Percent</v>
          </cell>
          <cell r="DM2" t="str">
            <v>Percent</v>
          </cell>
          <cell r="DN2" t="str">
            <v>Percent</v>
          </cell>
          <cell r="DO2" t="str">
            <v>proportion</v>
          </cell>
          <cell r="DP2" t="str">
            <v>proportion</v>
          </cell>
          <cell r="DQ2" t="str">
            <v>proportion</v>
          </cell>
          <cell r="DR2" t="str">
            <v>proportion</v>
          </cell>
          <cell r="DS2" t="str">
            <v>proportion</v>
          </cell>
          <cell r="DT2" t="str">
            <v>proportion</v>
          </cell>
          <cell r="DU2" t="str">
            <v>proportion</v>
          </cell>
          <cell r="DV2" t="str">
            <v>proportion</v>
          </cell>
          <cell r="DW2" t="str">
            <v>proportion</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row>
        <row r="7">
          <cell r="A7" t="str">
            <v>Series Start</v>
          </cell>
          <cell r="B7">
            <v>33025</v>
          </cell>
          <cell r="C7">
            <v>33025</v>
          </cell>
          <cell r="D7">
            <v>33025</v>
          </cell>
          <cell r="E7">
            <v>33025</v>
          </cell>
          <cell r="F7">
            <v>33025</v>
          </cell>
          <cell r="G7">
            <v>33025</v>
          </cell>
          <cell r="H7">
            <v>33025</v>
          </cell>
          <cell r="I7">
            <v>33025</v>
          </cell>
          <cell r="J7">
            <v>33025</v>
          </cell>
          <cell r="K7">
            <v>33390</v>
          </cell>
          <cell r="L7">
            <v>33390</v>
          </cell>
          <cell r="M7">
            <v>33390</v>
          </cell>
          <cell r="N7">
            <v>33390</v>
          </cell>
          <cell r="O7">
            <v>33390</v>
          </cell>
          <cell r="P7">
            <v>33390</v>
          </cell>
          <cell r="Q7">
            <v>33390</v>
          </cell>
          <cell r="R7">
            <v>33390</v>
          </cell>
          <cell r="S7">
            <v>33390</v>
          </cell>
          <cell r="T7">
            <v>33025</v>
          </cell>
          <cell r="U7">
            <v>33025</v>
          </cell>
          <cell r="V7">
            <v>33025</v>
          </cell>
          <cell r="W7">
            <v>33025</v>
          </cell>
          <cell r="X7">
            <v>33025</v>
          </cell>
          <cell r="Y7">
            <v>33025</v>
          </cell>
          <cell r="Z7">
            <v>33025</v>
          </cell>
          <cell r="AA7">
            <v>33025</v>
          </cell>
          <cell r="AB7">
            <v>33025</v>
          </cell>
          <cell r="AC7">
            <v>33390</v>
          </cell>
          <cell r="AD7">
            <v>33390</v>
          </cell>
          <cell r="AE7">
            <v>33390</v>
          </cell>
          <cell r="AF7">
            <v>33390</v>
          </cell>
          <cell r="AG7">
            <v>33390</v>
          </cell>
          <cell r="AH7">
            <v>33390</v>
          </cell>
          <cell r="AI7">
            <v>33390</v>
          </cell>
          <cell r="AJ7">
            <v>33390</v>
          </cell>
          <cell r="AK7">
            <v>33390</v>
          </cell>
          <cell r="AL7">
            <v>33756</v>
          </cell>
          <cell r="AM7">
            <v>33756</v>
          </cell>
          <cell r="AN7">
            <v>33756</v>
          </cell>
          <cell r="AO7">
            <v>33756</v>
          </cell>
          <cell r="AP7">
            <v>33756</v>
          </cell>
          <cell r="AQ7">
            <v>33756</v>
          </cell>
          <cell r="AR7">
            <v>33756</v>
          </cell>
          <cell r="AS7">
            <v>33756</v>
          </cell>
          <cell r="AT7">
            <v>33756</v>
          </cell>
          <cell r="AU7">
            <v>34121</v>
          </cell>
          <cell r="AV7">
            <v>34121</v>
          </cell>
          <cell r="AW7">
            <v>34121</v>
          </cell>
          <cell r="AX7">
            <v>34121</v>
          </cell>
          <cell r="AY7">
            <v>34121</v>
          </cell>
          <cell r="AZ7">
            <v>34121</v>
          </cell>
          <cell r="BA7">
            <v>34121</v>
          </cell>
          <cell r="BB7">
            <v>34121</v>
          </cell>
          <cell r="BC7">
            <v>34121</v>
          </cell>
          <cell r="BD7">
            <v>33756</v>
          </cell>
          <cell r="BE7">
            <v>33756</v>
          </cell>
          <cell r="BF7">
            <v>33756</v>
          </cell>
          <cell r="BG7">
            <v>33756</v>
          </cell>
          <cell r="BH7">
            <v>33756</v>
          </cell>
          <cell r="BI7">
            <v>33756</v>
          </cell>
          <cell r="BJ7">
            <v>33756</v>
          </cell>
          <cell r="BK7">
            <v>33756</v>
          </cell>
          <cell r="BL7">
            <v>33756</v>
          </cell>
          <cell r="BM7">
            <v>34121</v>
          </cell>
          <cell r="BN7">
            <v>34121</v>
          </cell>
          <cell r="BO7">
            <v>34121</v>
          </cell>
          <cell r="BP7">
            <v>34121</v>
          </cell>
          <cell r="BQ7">
            <v>34121</v>
          </cell>
          <cell r="BR7">
            <v>34121</v>
          </cell>
          <cell r="BS7">
            <v>34121</v>
          </cell>
          <cell r="BT7">
            <v>34121</v>
          </cell>
          <cell r="BU7">
            <v>34121</v>
          </cell>
          <cell r="BV7">
            <v>33025</v>
          </cell>
          <cell r="BW7">
            <v>33025</v>
          </cell>
          <cell r="BX7">
            <v>33025</v>
          </cell>
          <cell r="BY7">
            <v>33025</v>
          </cell>
          <cell r="BZ7">
            <v>33025</v>
          </cell>
          <cell r="CA7">
            <v>33025</v>
          </cell>
          <cell r="CB7">
            <v>33025</v>
          </cell>
          <cell r="CC7">
            <v>33025</v>
          </cell>
          <cell r="CD7">
            <v>33025</v>
          </cell>
          <cell r="CE7">
            <v>33390</v>
          </cell>
          <cell r="CF7">
            <v>33390</v>
          </cell>
          <cell r="CG7">
            <v>33390</v>
          </cell>
          <cell r="CH7">
            <v>33390</v>
          </cell>
          <cell r="CI7">
            <v>33390</v>
          </cell>
          <cell r="CJ7">
            <v>33390</v>
          </cell>
          <cell r="CK7">
            <v>33390</v>
          </cell>
          <cell r="CL7">
            <v>33390</v>
          </cell>
          <cell r="CM7">
            <v>33390</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33390</v>
          </cell>
          <cell r="DG7">
            <v>33390</v>
          </cell>
          <cell r="DH7">
            <v>33390</v>
          </cell>
          <cell r="DI7">
            <v>33390</v>
          </cell>
          <cell r="DJ7">
            <v>33390</v>
          </cell>
          <cell r="DK7">
            <v>33390</v>
          </cell>
          <cell r="DL7">
            <v>33390</v>
          </cell>
          <cell r="DM7">
            <v>33390</v>
          </cell>
          <cell r="DN7">
            <v>33390</v>
          </cell>
          <cell r="DO7">
            <v>33025</v>
          </cell>
          <cell r="DP7">
            <v>33025</v>
          </cell>
          <cell r="DQ7">
            <v>33025</v>
          </cell>
          <cell r="DR7">
            <v>33025</v>
          </cell>
          <cell r="DS7">
            <v>33025</v>
          </cell>
          <cell r="DT7">
            <v>33025</v>
          </cell>
          <cell r="DU7">
            <v>33025</v>
          </cell>
          <cell r="DV7">
            <v>33025</v>
          </cell>
          <cell r="DW7">
            <v>33025</v>
          </cell>
        </row>
        <row r="8">
          <cell r="A8" t="str">
            <v>Series End</v>
          </cell>
          <cell r="B8">
            <v>41791</v>
          </cell>
          <cell r="C8">
            <v>41791</v>
          </cell>
          <cell r="D8">
            <v>41791</v>
          </cell>
          <cell r="E8">
            <v>41791</v>
          </cell>
          <cell r="F8">
            <v>41791</v>
          </cell>
          <cell r="G8">
            <v>41791</v>
          </cell>
          <cell r="H8">
            <v>41791</v>
          </cell>
          <cell r="I8">
            <v>41791</v>
          </cell>
          <cell r="J8">
            <v>41791</v>
          </cell>
          <cell r="K8">
            <v>41791</v>
          </cell>
          <cell r="L8">
            <v>41791</v>
          </cell>
          <cell r="M8">
            <v>41791</v>
          </cell>
          <cell r="N8">
            <v>41791</v>
          </cell>
          <cell r="O8">
            <v>41791</v>
          </cell>
          <cell r="P8">
            <v>41791</v>
          </cell>
          <cell r="Q8">
            <v>41791</v>
          </cell>
          <cell r="R8">
            <v>41791</v>
          </cell>
          <cell r="S8">
            <v>41791</v>
          </cell>
          <cell r="T8">
            <v>41791</v>
          </cell>
          <cell r="U8">
            <v>41791</v>
          </cell>
          <cell r="V8">
            <v>41791</v>
          </cell>
          <cell r="W8">
            <v>41791</v>
          </cell>
          <cell r="X8">
            <v>41791</v>
          </cell>
          <cell r="Y8">
            <v>41791</v>
          </cell>
          <cell r="Z8">
            <v>41791</v>
          </cell>
          <cell r="AA8">
            <v>41791</v>
          </cell>
          <cell r="AB8">
            <v>41791</v>
          </cell>
          <cell r="AC8">
            <v>41791</v>
          </cell>
          <cell r="AD8">
            <v>41791</v>
          </cell>
          <cell r="AE8">
            <v>41791</v>
          </cell>
          <cell r="AF8">
            <v>41791</v>
          </cell>
          <cell r="AG8">
            <v>41791</v>
          </cell>
          <cell r="AH8">
            <v>41791</v>
          </cell>
          <cell r="AI8">
            <v>41791</v>
          </cell>
          <cell r="AJ8">
            <v>41791</v>
          </cell>
          <cell r="AK8">
            <v>41791</v>
          </cell>
          <cell r="AL8">
            <v>41791</v>
          </cell>
          <cell r="AM8">
            <v>41791</v>
          </cell>
          <cell r="AN8">
            <v>41791</v>
          </cell>
          <cell r="AO8">
            <v>41791</v>
          </cell>
          <cell r="AP8">
            <v>41791</v>
          </cell>
          <cell r="AQ8">
            <v>41791</v>
          </cell>
          <cell r="AR8">
            <v>41791</v>
          </cell>
          <cell r="AS8">
            <v>41791</v>
          </cell>
          <cell r="AT8">
            <v>41791</v>
          </cell>
          <cell r="AU8">
            <v>41791</v>
          </cell>
          <cell r="AV8">
            <v>41791</v>
          </cell>
          <cell r="AW8">
            <v>41791</v>
          </cell>
          <cell r="AX8">
            <v>41791</v>
          </cell>
          <cell r="AY8">
            <v>41791</v>
          </cell>
          <cell r="AZ8">
            <v>41791</v>
          </cell>
          <cell r="BA8">
            <v>41791</v>
          </cell>
          <cell r="BB8">
            <v>41791</v>
          </cell>
          <cell r="BC8">
            <v>41791</v>
          </cell>
          <cell r="BD8">
            <v>41791</v>
          </cell>
          <cell r="BE8">
            <v>41791</v>
          </cell>
          <cell r="BF8">
            <v>41791</v>
          </cell>
          <cell r="BG8">
            <v>41791</v>
          </cell>
          <cell r="BH8">
            <v>41791</v>
          </cell>
          <cell r="BI8">
            <v>41791</v>
          </cell>
          <cell r="BJ8">
            <v>41791</v>
          </cell>
          <cell r="BK8">
            <v>41791</v>
          </cell>
          <cell r="BL8">
            <v>41791</v>
          </cell>
          <cell r="BM8">
            <v>41791</v>
          </cell>
          <cell r="BN8">
            <v>41791</v>
          </cell>
          <cell r="BO8">
            <v>41791</v>
          </cell>
          <cell r="BP8">
            <v>41791</v>
          </cell>
          <cell r="BQ8">
            <v>41791</v>
          </cell>
          <cell r="BR8">
            <v>41791</v>
          </cell>
          <cell r="BS8">
            <v>41791</v>
          </cell>
          <cell r="BT8">
            <v>41791</v>
          </cell>
          <cell r="BU8">
            <v>41791</v>
          </cell>
          <cell r="BV8">
            <v>41791</v>
          </cell>
          <cell r="BW8">
            <v>41791</v>
          </cell>
          <cell r="BX8">
            <v>41791</v>
          </cell>
          <cell r="BY8">
            <v>41791</v>
          </cell>
          <cell r="BZ8">
            <v>41791</v>
          </cell>
          <cell r="CA8">
            <v>41791</v>
          </cell>
          <cell r="CB8">
            <v>41791</v>
          </cell>
          <cell r="CC8">
            <v>41791</v>
          </cell>
          <cell r="CD8">
            <v>41791</v>
          </cell>
          <cell r="CE8">
            <v>41791</v>
          </cell>
          <cell r="CF8">
            <v>41791</v>
          </cell>
          <cell r="CG8">
            <v>41791</v>
          </cell>
          <cell r="CH8">
            <v>41791</v>
          </cell>
          <cell r="CI8">
            <v>41791</v>
          </cell>
          <cell r="CJ8">
            <v>41791</v>
          </cell>
          <cell r="CK8">
            <v>41791</v>
          </cell>
          <cell r="CL8">
            <v>41791</v>
          </cell>
          <cell r="CM8">
            <v>41791</v>
          </cell>
          <cell r="CN8">
            <v>41791</v>
          </cell>
          <cell r="CO8">
            <v>41791</v>
          </cell>
          <cell r="CP8">
            <v>41791</v>
          </cell>
          <cell r="CQ8">
            <v>41791</v>
          </cell>
          <cell r="CR8">
            <v>41791</v>
          </cell>
          <cell r="CS8">
            <v>41791</v>
          </cell>
          <cell r="CT8">
            <v>41791</v>
          </cell>
          <cell r="CU8">
            <v>41791</v>
          </cell>
          <cell r="CV8">
            <v>41791</v>
          </cell>
          <cell r="CW8">
            <v>41791</v>
          </cell>
          <cell r="CX8">
            <v>41791</v>
          </cell>
          <cell r="CY8">
            <v>41791</v>
          </cell>
          <cell r="CZ8">
            <v>41791</v>
          </cell>
          <cell r="DA8">
            <v>41791</v>
          </cell>
          <cell r="DB8">
            <v>41791</v>
          </cell>
          <cell r="DC8">
            <v>41791</v>
          </cell>
          <cell r="DD8">
            <v>41791</v>
          </cell>
          <cell r="DE8">
            <v>41791</v>
          </cell>
          <cell r="DF8">
            <v>41791</v>
          </cell>
          <cell r="DG8">
            <v>41791</v>
          </cell>
          <cell r="DH8">
            <v>41791</v>
          </cell>
          <cell r="DI8">
            <v>41791</v>
          </cell>
          <cell r="DJ8">
            <v>41791</v>
          </cell>
          <cell r="DK8">
            <v>41791</v>
          </cell>
          <cell r="DL8">
            <v>41791</v>
          </cell>
          <cell r="DM8">
            <v>41791</v>
          </cell>
          <cell r="DN8">
            <v>41791</v>
          </cell>
          <cell r="DO8">
            <v>41791</v>
          </cell>
          <cell r="DP8">
            <v>41791</v>
          </cell>
          <cell r="DQ8">
            <v>41791</v>
          </cell>
          <cell r="DR8">
            <v>41791</v>
          </cell>
          <cell r="DS8">
            <v>41791</v>
          </cell>
          <cell r="DT8">
            <v>41791</v>
          </cell>
          <cell r="DU8">
            <v>41791</v>
          </cell>
          <cell r="DV8">
            <v>41791</v>
          </cell>
          <cell r="DW8">
            <v>41791</v>
          </cell>
        </row>
        <row r="9">
          <cell r="A9" t="str">
            <v>No. Obs</v>
          </cell>
          <cell r="B9">
            <v>25</v>
          </cell>
          <cell r="C9">
            <v>25</v>
          </cell>
          <cell r="D9">
            <v>25</v>
          </cell>
          <cell r="E9">
            <v>25</v>
          </cell>
          <cell r="F9">
            <v>25</v>
          </cell>
          <cell r="G9">
            <v>25</v>
          </cell>
          <cell r="H9">
            <v>25</v>
          </cell>
          <cell r="I9">
            <v>25</v>
          </cell>
          <cell r="J9">
            <v>25</v>
          </cell>
          <cell r="K9">
            <v>24</v>
          </cell>
          <cell r="L9">
            <v>24</v>
          </cell>
          <cell r="M9">
            <v>24</v>
          </cell>
          <cell r="N9">
            <v>24</v>
          </cell>
          <cell r="O9">
            <v>24</v>
          </cell>
          <cell r="P9">
            <v>24</v>
          </cell>
          <cell r="Q9">
            <v>24</v>
          </cell>
          <cell r="R9">
            <v>24</v>
          </cell>
          <cell r="S9">
            <v>24</v>
          </cell>
          <cell r="T9">
            <v>25</v>
          </cell>
          <cell r="U9">
            <v>25</v>
          </cell>
          <cell r="V9">
            <v>25</v>
          </cell>
          <cell r="W9">
            <v>25</v>
          </cell>
          <cell r="X9">
            <v>25</v>
          </cell>
          <cell r="Y9">
            <v>25</v>
          </cell>
          <cell r="Z9">
            <v>25</v>
          </cell>
          <cell r="AA9">
            <v>25</v>
          </cell>
          <cell r="AB9">
            <v>25</v>
          </cell>
          <cell r="AC9">
            <v>24</v>
          </cell>
          <cell r="AD9">
            <v>24</v>
          </cell>
          <cell r="AE9">
            <v>24</v>
          </cell>
          <cell r="AF9">
            <v>24</v>
          </cell>
          <cell r="AG9">
            <v>24</v>
          </cell>
          <cell r="AH9">
            <v>24</v>
          </cell>
          <cell r="AI9">
            <v>24</v>
          </cell>
          <cell r="AJ9">
            <v>24</v>
          </cell>
          <cell r="AK9">
            <v>24</v>
          </cell>
          <cell r="AL9">
            <v>23</v>
          </cell>
          <cell r="AM9">
            <v>23</v>
          </cell>
          <cell r="AN9">
            <v>23</v>
          </cell>
          <cell r="AO9">
            <v>23</v>
          </cell>
          <cell r="AP9">
            <v>23</v>
          </cell>
          <cell r="AQ9">
            <v>23</v>
          </cell>
          <cell r="AR9">
            <v>23</v>
          </cell>
          <cell r="AS9">
            <v>23</v>
          </cell>
          <cell r="AT9">
            <v>23</v>
          </cell>
          <cell r="AU9">
            <v>22</v>
          </cell>
          <cell r="AV9">
            <v>22</v>
          </cell>
          <cell r="AW9">
            <v>22</v>
          </cell>
          <cell r="AX9">
            <v>22</v>
          </cell>
          <cell r="AY9">
            <v>22</v>
          </cell>
          <cell r="AZ9">
            <v>22</v>
          </cell>
          <cell r="BA9">
            <v>22</v>
          </cell>
          <cell r="BB9">
            <v>22</v>
          </cell>
          <cell r="BC9">
            <v>22</v>
          </cell>
          <cell r="BD9">
            <v>23</v>
          </cell>
          <cell r="BE9">
            <v>23</v>
          </cell>
          <cell r="BF9">
            <v>23</v>
          </cell>
          <cell r="BG9">
            <v>23</v>
          </cell>
          <cell r="BH9">
            <v>23</v>
          </cell>
          <cell r="BI9">
            <v>23</v>
          </cell>
          <cell r="BJ9">
            <v>23</v>
          </cell>
          <cell r="BK9">
            <v>23</v>
          </cell>
          <cell r="BL9">
            <v>23</v>
          </cell>
          <cell r="BM9">
            <v>22</v>
          </cell>
          <cell r="BN9">
            <v>22</v>
          </cell>
          <cell r="BO9">
            <v>22</v>
          </cell>
          <cell r="BP9">
            <v>22</v>
          </cell>
          <cell r="BQ9">
            <v>22</v>
          </cell>
          <cell r="BR9">
            <v>22</v>
          </cell>
          <cell r="BS9">
            <v>22</v>
          </cell>
          <cell r="BT9">
            <v>22</v>
          </cell>
          <cell r="BU9">
            <v>22</v>
          </cell>
          <cell r="BV9">
            <v>25</v>
          </cell>
          <cell r="BW9">
            <v>25</v>
          </cell>
          <cell r="BX9">
            <v>25</v>
          </cell>
          <cell r="BY9">
            <v>25</v>
          </cell>
          <cell r="BZ9">
            <v>25</v>
          </cell>
          <cell r="CA9">
            <v>25</v>
          </cell>
          <cell r="CB9">
            <v>25</v>
          </cell>
          <cell r="CC9">
            <v>25</v>
          </cell>
          <cell r="CD9">
            <v>25</v>
          </cell>
          <cell r="CE9">
            <v>24</v>
          </cell>
          <cell r="CF9">
            <v>24</v>
          </cell>
          <cell r="CG9">
            <v>24</v>
          </cell>
          <cell r="CH9">
            <v>24</v>
          </cell>
          <cell r="CI9">
            <v>24</v>
          </cell>
          <cell r="CJ9">
            <v>24</v>
          </cell>
          <cell r="CK9">
            <v>24</v>
          </cell>
          <cell r="CL9">
            <v>24</v>
          </cell>
          <cell r="CM9">
            <v>24</v>
          </cell>
          <cell r="CN9">
            <v>25</v>
          </cell>
          <cell r="CO9">
            <v>25</v>
          </cell>
          <cell r="CP9">
            <v>25</v>
          </cell>
          <cell r="CQ9">
            <v>25</v>
          </cell>
          <cell r="CR9">
            <v>25</v>
          </cell>
          <cell r="CS9">
            <v>25</v>
          </cell>
          <cell r="CT9">
            <v>25</v>
          </cell>
          <cell r="CU9">
            <v>25</v>
          </cell>
          <cell r="CV9">
            <v>25</v>
          </cell>
          <cell r="CW9">
            <v>25</v>
          </cell>
          <cell r="CX9">
            <v>25</v>
          </cell>
          <cell r="CY9">
            <v>25</v>
          </cell>
          <cell r="CZ9">
            <v>25</v>
          </cell>
          <cell r="DA9">
            <v>25</v>
          </cell>
          <cell r="DB9">
            <v>25</v>
          </cell>
          <cell r="DC9">
            <v>25</v>
          </cell>
          <cell r="DD9">
            <v>25</v>
          </cell>
          <cell r="DE9">
            <v>25</v>
          </cell>
          <cell r="DF9">
            <v>24</v>
          </cell>
          <cell r="DG9">
            <v>24</v>
          </cell>
          <cell r="DH9">
            <v>24</v>
          </cell>
          <cell r="DI9">
            <v>24</v>
          </cell>
          <cell r="DJ9">
            <v>24</v>
          </cell>
          <cell r="DK9">
            <v>24</v>
          </cell>
          <cell r="DL9">
            <v>24</v>
          </cell>
          <cell r="DM9">
            <v>24</v>
          </cell>
          <cell r="DN9">
            <v>24</v>
          </cell>
          <cell r="DO9">
            <v>25</v>
          </cell>
          <cell r="DP9">
            <v>25</v>
          </cell>
          <cell r="DQ9">
            <v>25</v>
          </cell>
          <cell r="DR9">
            <v>25</v>
          </cell>
          <cell r="DS9">
            <v>25</v>
          </cell>
          <cell r="DT9">
            <v>25</v>
          </cell>
          <cell r="DU9">
            <v>25</v>
          </cell>
          <cell r="DV9">
            <v>25</v>
          </cell>
          <cell r="DW9">
            <v>25</v>
          </cell>
        </row>
        <row r="10">
          <cell r="A10" t="str">
            <v>Series ID</v>
          </cell>
          <cell r="B10" t="str">
            <v>A2336346L</v>
          </cell>
          <cell r="C10" t="str">
            <v>A2336347R</v>
          </cell>
          <cell r="D10" t="str">
            <v>A2336348T</v>
          </cell>
          <cell r="E10" t="str">
            <v>A2336349V</v>
          </cell>
          <cell r="F10" t="str">
            <v>A2336350C</v>
          </cell>
          <cell r="G10" t="str">
            <v>A2336351F</v>
          </cell>
          <cell r="H10" t="str">
            <v>A2336352J</v>
          </cell>
          <cell r="I10" t="str">
            <v>A2336353K</v>
          </cell>
          <cell r="J10" t="str">
            <v>A2336354L</v>
          </cell>
          <cell r="K10" t="str">
            <v>A2336355R</v>
          </cell>
          <cell r="L10" t="str">
            <v>A2336356T</v>
          </cell>
          <cell r="M10" t="str">
            <v>A2336357V</v>
          </cell>
          <cell r="N10" t="str">
            <v>A2336358W</v>
          </cell>
          <cell r="O10" t="str">
            <v>A2336359X</v>
          </cell>
          <cell r="P10" t="str">
            <v>A2336360J</v>
          </cell>
          <cell r="Q10" t="str">
            <v>A2336361K</v>
          </cell>
          <cell r="R10" t="str">
            <v>A2336362L</v>
          </cell>
          <cell r="S10" t="str">
            <v>A2336363R</v>
          </cell>
          <cell r="T10" t="str">
            <v>A2336364T</v>
          </cell>
          <cell r="U10" t="str">
            <v>A2336365V</v>
          </cell>
          <cell r="V10" t="str">
            <v>A2336366W</v>
          </cell>
          <cell r="W10" t="str">
            <v>A2336367X</v>
          </cell>
          <cell r="X10" t="str">
            <v>A2336368A</v>
          </cell>
          <cell r="Y10" t="str">
            <v>A2336369C</v>
          </cell>
          <cell r="Z10" t="str">
            <v>A2336370L</v>
          </cell>
          <cell r="AA10" t="str">
            <v>A2336371R</v>
          </cell>
          <cell r="AB10" t="str">
            <v>A2336372T</v>
          </cell>
          <cell r="AC10" t="str">
            <v>A2336373V</v>
          </cell>
          <cell r="AD10" t="str">
            <v>A2336374W</v>
          </cell>
          <cell r="AE10" t="str">
            <v>A2336375X</v>
          </cell>
          <cell r="AF10" t="str">
            <v>A2336376A</v>
          </cell>
          <cell r="AG10" t="str">
            <v>A2336377C</v>
          </cell>
          <cell r="AH10" t="str">
            <v>A2336378F</v>
          </cell>
          <cell r="AI10" t="str">
            <v>A2336379J</v>
          </cell>
          <cell r="AJ10" t="str">
            <v>A2336380T</v>
          </cell>
          <cell r="AK10" t="str">
            <v>A2336381V</v>
          </cell>
          <cell r="AL10" t="str">
            <v>A2336382W</v>
          </cell>
          <cell r="AM10" t="str">
            <v>A2336383X</v>
          </cell>
          <cell r="AN10" t="str">
            <v>A2336384A</v>
          </cell>
          <cell r="AO10" t="str">
            <v>A2336385C</v>
          </cell>
          <cell r="AP10" t="str">
            <v>A2336386F</v>
          </cell>
          <cell r="AQ10" t="str">
            <v>A2336387J</v>
          </cell>
          <cell r="AR10" t="str">
            <v>A2336388K</v>
          </cell>
          <cell r="AS10" t="str">
            <v>A2336389L</v>
          </cell>
          <cell r="AT10" t="str">
            <v>A2336390W</v>
          </cell>
          <cell r="AU10" t="str">
            <v>A2336391X</v>
          </cell>
          <cell r="AV10" t="str">
            <v>A2336392A</v>
          </cell>
          <cell r="AW10" t="str">
            <v>A2336393C</v>
          </cell>
          <cell r="AX10" t="str">
            <v>A2336394F</v>
          </cell>
          <cell r="AY10" t="str">
            <v>A2336297C</v>
          </cell>
          <cell r="AZ10" t="str">
            <v>A2336298F</v>
          </cell>
          <cell r="BA10" t="str">
            <v>A2336299J</v>
          </cell>
          <cell r="BB10" t="str">
            <v>A2336300F</v>
          </cell>
          <cell r="BC10" t="str">
            <v>A2336301J</v>
          </cell>
          <cell r="BD10" t="str">
            <v>A2336302K</v>
          </cell>
          <cell r="BE10" t="str">
            <v>A2336303L</v>
          </cell>
          <cell r="BF10" t="str">
            <v>A2336304R</v>
          </cell>
          <cell r="BG10" t="str">
            <v>A2336305T</v>
          </cell>
          <cell r="BH10" t="str">
            <v>A2336306V</v>
          </cell>
          <cell r="BI10" t="str">
            <v>A2336307W</v>
          </cell>
          <cell r="BJ10" t="str">
            <v>A2336308X</v>
          </cell>
          <cell r="BK10" t="str">
            <v>A2336309A</v>
          </cell>
          <cell r="BL10" t="str">
            <v>A2336310K</v>
          </cell>
          <cell r="BM10" t="str">
            <v>A2336311L</v>
          </cell>
          <cell r="BN10" t="str">
            <v>A2336312R</v>
          </cell>
          <cell r="BO10" t="str">
            <v>A2336313T</v>
          </cell>
          <cell r="BP10" t="str">
            <v>A2336314V</v>
          </cell>
          <cell r="BQ10" t="str">
            <v>A2336315W</v>
          </cell>
          <cell r="BR10" t="str">
            <v>A2336316X</v>
          </cell>
          <cell r="BS10" t="str">
            <v>A2336317A</v>
          </cell>
          <cell r="BT10" t="str">
            <v>A2336318C</v>
          </cell>
          <cell r="BU10" t="str">
            <v>A2336319F</v>
          </cell>
          <cell r="BV10" t="str">
            <v>A2336320R</v>
          </cell>
          <cell r="BW10" t="str">
            <v>A2336321T</v>
          </cell>
          <cell r="BX10" t="str">
            <v>A2336322V</v>
          </cell>
          <cell r="BY10" t="str">
            <v>A2336323W</v>
          </cell>
          <cell r="BZ10" t="str">
            <v>A2336324X</v>
          </cell>
          <cell r="CA10" t="str">
            <v>A2336325A</v>
          </cell>
          <cell r="CB10" t="str">
            <v>A2336326C</v>
          </cell>
          <cell r="CC10" t="str">
            <v>A2336327F</v>
          </cell>
          <cell r="CD10" t="str">
            <v>A2336328J</v>
          </cell>
          <cell r="CE10" t="str">
            <v>A2336329K</v>
          </cell>
          <cell r="CF10" t="str">
            <v>A2336330V</v>
          </cell>
          <cell r="CG10" t="str">
            <v>A2336331W</v>
          </cell>
          <cell r="CH10" t="str">
            <v>A2336332X</v>
          </cell>
          <cell r="CI10" t="str">
            <v>A2336333A</v>
          </cell>
          <cell r="CJ10" t="str">
            <v>A2336334C</v>
          </cell>
          <cell r="CK10" t="str">
            <v>A2336335F</v>
          </cell>
          <cell r="CL10" t="str">
            <v>A2336336J</v>
          </cell>
          <cell r="CM10" t="str">
            <v>A2336337K</v>
          </cell>
          <cell r="CN10" t="str">
            <v>A2336338L</v>
          </cell>
          <cell r="CO10" t="str">
            <v>A2336339R</v>
          </cell>
          <cell r="CP10" t="str">
            <v>A2336340X</v>
          </cell>
          <cell r="CQ10" t="str">
            <v>A2336341A</v>
          </cell>
          <cell r="CR10" t="str">
            <v>A2336342C</v>
          </cell>
          <cell r="CS10" t="str">
            <v>A2336343F</v>
          </cell>
          <cell r="CT10" t="str">
            <v>A2336344J</v>
          </cell>
          <cell r="CU10" t="str">
            <v>A2336345K</v>
          </cell>
          <cell r="CV10" t="str">
            <v>A2336247F</v>
          </cell>
          <cell r="CW10" t="str">
            <v>A2336248J</v>
          </cell>
          <cell r="CX10" t="str">
            <v>A2336249K</v>
          </cell>
          <cell r="CY10" t="str">
            <v>A2336250V</v>
          </cell>
          <cell r="CZ10" t="str">
            <v>A2336251W</v>
          </cell>
          <cell r="DA10" t="str">
            <v>A2336252X</v>
          </cell>
          <cell r="DB10" t="str">
            <v>A2336253A</v>
          </cell>
          <cell r="DC10" t="str">
            <v>A2336254C</v>
          </cell>
          <cell r="DD10" t="str">
            <v>A2336255F</v>
          </cell>
          <cell r="DE10" t="str">
            <v>A2336256J</v>
          </cell>
          <cell r="DF10" t="str">
            <v>A2336257K</v>
          </cell>
          <cell r="DG10" t="str">
            <v>A2336258L</v>
          </cell>
          <cell r="DH10" t="str">
            <v>A2336259R</v>
          </cell>
          <cell r="DI10" t="str">
            <v>A2336260X</v>
          </cell>
          <cell r="DJ10" t="str">
            <v>A2336261A</v>
          </cell>
          <cell r="DK10" t="str">
            <v>A2336262C</v>
          </cell>
          <cell r="DL10" t="str">
            <v>A2336263F</v>
          </cell>
          <cell r="DM10" t="str">
            <v>A2336264J</v>
          </cell>
          <cell r="DN10" t="str">
            <v>A2336265K</v>
          </cell>
          <cell r="DO10" t="str">
            <v>A2336266L</v>
          </cell>
          <cell r="DP10" t="str">
            <v>A2336267R</v>
          </cell>
          <cell r="DQ10" t="str">
            <v>A2336268T</v>
          </cell>
          <cell r="DR10" t="str">
            <v>A2336269V</v>
          </cell>
          <cell r="DS10" t="str">
            <v>A2336270C</v>
          </cell>
          <cell r="DT10" t="str">
            <v>A2336271F</v>
          </cell>
          <cell r="DU10" t="str">
            <v>A2336272J</v>
          </cell>
          <cell r="DV10" t="str">
            <v>A2336273K</v>
          </cell>
          <cell r="DW10" t="str">
            <v>A2336274L</v>
          </cell>
        </row>
        <row r="11">
          <cell r="A11">
            <v>33025</v>
          </cell>
          <cell r="B11">
            <v>269452</v>
          </cell>
          <cell r="C11">
            <v>177472</v>
          </cell>
          <cell r="D11">
            <v>111938</v>
          </cell>
          <cell r="E11">
            <v>55228</v>
          </cell>
          <cell r="F11">
            <v>86919</v>
          </cell>
          <cell r="G11">
            <v>15706</v>
          </cell>
          <cell r="H11">
            <v>9659</v>
          </cell>
          <cell r="I11">
            <v>18333</v>
          </cell>
          <cell r="J11">
            <v>749152</v>
          </cell>
          <cell r="T11">
            <v>46433</v>
          </cell>
          <cell r="U11">
            <v>40815</v>
          </cell>
          <cell r="V11">
            <v>39085</v>
          </cell>
          <cell r="W11">
            <v>38744</v>
          </cell>
          <cell r="X11">
            <v>54453</v>
          </cell>
          <cell r="Y11">
            <v>34261</v>
          </cell>
          <cell r="Z11">
            <v>59589</v>
          </cell>
          <cell r="AA11">
            <v>65658</v>
          </cell>
          <cell r="AB11">
            <v>44232</v>
          </cell>
          <cell r="BV11">
            <v>147424</v>
          </cell>
          <cell r="BW11">
            <v>105744</v>
          </cell>
          <cell r="BX11">
            <v>60402</v>
          </cell>
          <cell r="BY11">
            <v>30906</v>
          </cell>
          <cell r="BZ11">
            <v>38655</v>
          </cell>
          <cell r="CA11">
            <v>8493</v>
          </cell>
          <cell r="CB11">
            <v>4395</v>
          </cell>
          <cell r="CC11">
            <v>8053</v>
          </cell>
          <cell r="CD11">
            <v>404073</v>
          </cell>
          <cell r="CN11">
            <v>36.5</v>
          </cell>
          <cell r="CO11">
            <v>26.2</v>
          </cell>
          <cell r="CP11">
            <v>14.9</v>
          </cell>
          <cell r="CQ11">
            <v>7.6</v>
          </cell>
          <cell r="CR11">
            <v>9.6</v>
          </cell>
          <cell r="CS11">
            <v>2.1</v>
          </cell>
          <cell r="CT11">
            <v>1.1000000000000001</v>
          </cell>
          <cell r="CU11">
            <v>2</v>
          </cell>
          <cell r="CV11">
            <v>100</v>
          </cell>
          <cell r="CW11">
            <v>25405</v>
          </cell>
          <cell r="CX11">
            <v>24319</v>
          </cell>
          <cell r="CY11">
            <v>21090</v>
          </cell>
          <cell r="CZ11">
            <v>21681</v>
          </cell>
          <cell r="DA11">
            <v>24216</v>
          </cell>
          <cell r="DB11">
            <v>18527</v>
          </cell>
          <cell r="DC11">
            <v>27112</v>
          </cell>
          <cell r="DD11">
            <v>28843</v>
          </cell>
          <cell r="DE11">
            <v>23858</v>
          </cell>
          <cell r="DO11">
            <v>106.5</v>
          </cell>
          <cell r="DP11">
            <v>101.9</v>
          </cell>
          <cell r="DQ11">
            <v>88.4</v>
          </cell>
          <cell r="DR11">
            <v>90.9</v>
          </cell>
          <cell r="DS11">
            <v>101.5</v>
          </cell>
          <cell r="DT11">
            <v>77.7</v>
          </cell>
          <cell r="DU11">
            <v>113.6</v>
          </cell>
          <cell r="DV11">
            <v>120.9</v>
          </cell>
          <cell r="DW11">
            <v>100</v>
          </cell>
        </row>
        <row r="12">
          <cell r="A12">
            <v>33390</v>
          </cell>
          <cell r="B12">
            <v>269576</v>
          </cell>
          <cell r="C12">
            <v>173087</v>
          </cell>
          <cell r="D12">
            <v>112176</v>
          </cell>
          <cell r="E12">
            <v>54881</v>
          </cell>
          <cell r="F12">
            <v>88169</v>
          </cell>
          <cell r="G12">
            <v>15783</v>
          </cell>
          <cell r="H12">
            <v>9857</v>
          </cell>
          <cell r="I12">
            <v>18794</v>
          </cell>
          <cell r="J12">
            <v>745961</v>
          </cell>
          <cell r="K12">
            <v>0</v>
          </cell>
          <cell r="L12">
            <v>-2.5</v>
          </cell>
          <cell r="M12">
            <v>0.2</v>
          </cell>
          <cell r="N12">
            <v>-0.6</v>
          </cell>
          <cell r="O12">
            <v>1.4</v>
          </cell>
          <cell r="P12">
            <v>0.5</v>
          </cell>
          <cell r="Q12">
            <v>2</v>
          </cell>
          <cell r="R12">
            <v>2.5</v>
          </cell>
          <cell r="S12">
            <v>-0.4</v>
          </cell>
          <cell r="T12">
            <v>45983</v>
          </cell>
          <cell r="U12">
            <v>39332</v>
          </cell>
          <cell r="V12">
            <v>38302</v>
          </cell>
          <cell r="W12">
            <v>38141</v>
          </cell>
          <cell r="X12">
            <v>54278</v>
          </cell>
          <cell r="Y12">
            <v>33976</v>
          </cell>
          <cell r="Z12">
            <v>59722</v>
          </cell>
          <cell r="AA12">
            <v>65941</v>
          </cell>
          <cell r="AB12">
            <v>43446</v>
          </cell>
          <cell r="AC12">
            <v>-1</v>
          </cell>
          <cell r="AD12">
            <v>-3.6</v>
          </cell>
          <cell r="AE12">
            <v>-2</v>
          </cell>
          <cell r="AF12">
            <v>-1.6</v>
          </cell>
          <cell r="AG12">
            <v>-0.3</v>
          </cell>
          <cell r="AH12">
            <v>-0.8</v>
          </cell>
          <cell r="AI12">
            <v>0.2</v>
          </cell>
          <cell r="AJ12">
            <v>0.4</v>
          </cell>
          <cell r="AK12">
            <v>-1.8</v>
          </cell>
          <cell r="BV12">
            <v>152963</v>
          </cell>
          <cell r="BW12">
            <v>106503</v>
          </cell>
          <cell r="BX12">
            <v>61611</v>
          </cell>
          <cell r="BY12">
            <v>31609</v>
          </cell>
          <cell r="BZ12">
            <v>39852</v>
          </cell>
          <cell r="CA12">
            <v>8646</v>
          </cell>
          <cell r="CB12">
            <v>4901</v>
          </cell>
          <cell r="CC12">
            <v>8814</v>
          </cell>
          <cell r="CD12">
            <v>414900</v>
          </cell>
          <cell r="CE12">
            <v>3.8</v>
          </cell>
          <cell r="CF12">
            <v>0.7</v>
          </cell>
          <cell r="CG12">
            <v>2</v>
          </cell>
          <cell r="CH12">
            <v>2.2999999999999998</v>
          </cell>
          <cell r="CI12">
            <v>3.1</v>
          </cell>
          <cell r="CJ12">
            <v>1.8</v>
          </cell>
          <cell r="CK12">
            <v>11.5</v>
          </cell>
          <cell r="CL12">
            <v>9.4</v>
          </cell>
          <cell r="CM12">
            <v>2.7</v>
          </cell>
          <cell r="CN12">
            <v>36.9</v>
          </cell>
          <cell r="CO12">
            <v>25.7</v>
          </cell>
          <cell r="CP12">
            <v>14.8</v>
          </cell>
          <cell r="CQ12">
            <v>7.6</v>
          </cell>
          <cell r="CR12">
            <v>9.6</v>
          </cell>
          <cell r="CS12">
            <v>2.1</v>
          </cell>
          <cell r="CT12">
            <v>1.2</v>
          </cell>
          <cell r="CU12">
            <v>2.1</v>
          </cell>
          <cell r="CV12">
            <v>100</v>
          </cell>
          <cell r="CW12">
            <v>26092</v>
          </cell>
          <cell r="CX12">
            <v>24201</v>
          </cell>
          <cell r="CY12">
            <v>21037</v>
          </cell>
          <cell r="CZ12">
            <v>21968</v>
          </cell>
          <cell r="DA12">
            <v>24534</v>
          </cell>
          <cell r="DB12">
            <v>18612</v>
          </cell>
          <cell r="DC12">
            <v>29694</v>
          </cell>
          <cell r="DD12">
            <v>30924</v>
          </cell>
          <cell r="DE12">
            <v>24165</v>
          </cell>
          <cell r="DF12">
            <v>2.7</v>
          </cell>
          <cell r="DG12">
            <v>-0.5</v>
          </cell>
          <cell r="DH12">
            <v>-0.3</v>
          </cell>
          <cell r="DI12">
            <v>1.3</v>
          </cell>
          <cell r="DJ12">
            <v>1.3</v>
          </cell>
          <cell r="DK12">
            <v>0.5</v>
          </cell>
          <cell r="DL12">
            <v>9.5</v>
          </cell>
          <cell r="DM12">
            <v>7.2</v>
          </cell>
          <cell r="DN12">
            <v>1.3</v>
          </cell>
          <cell r="DO12">
            <v>108</v>
          </cell>
          <cell r="DP12">
            <v>100.2</v>
          </cell>
          <cell r="DQ12">
            <v>87.1</v>
          </cell>
          <cell r="DR12">
            <v>90.9</v>
          </cell>
          <cell r="DS12">
            <v>101.5</v>
          </cell>
          <cell r="DT12">
            <v>77</v>
          </cell>
          <cell r="DU12">
            <v>122.9</v>
          </cell>
          <cell r="DV12">
            <v>128</v>
          </cell>
          <cell r="DW12">
            <v>100</v>
          </cell>
        </row>
        <row r="13">
          <cell r="A13">
            <v>33756</v>
          </cell>
          <cell r="B13">
            <v>270438</v>
          </cell>
          <cell r="C13">
            <v>170810</v>
          </cell>
          <cell r="D13">
            <v>115658</v>
          </cell>
          <cell r="E13">
            <v>53934</v>
          </cell>
          <cell r="F13">
            <v>91040</v>
          </cell>
          <cell r="G13">
            <v>15959</v>
          </cell>
          <cell r="H13">
            <v>9564</v>
          </cell>
          <cell r="I13">
            <v>18737</v>
          </cell>
          <cell r="J13">
            <v>748974</v>
          </cell>
          <cell r="K13">
            <v>0.3</v>
          </cell>
          <cell r="L13">
            <v>-1.3</v>
          </cell>
          <cell r="M13">
            <v>3.1</v>
          </cell>
          <cell r="N13">
            <v>-1.7</v>
          </cell>
          <cell r="O13">
            <v>3.3</v>
          </cell>
          <cell r="P13">
            <v>1.1000000000000001</v>
          </cell>
          <cell r="Q13">
            <v>-3</v>
          </cell>
          <cell r="R13">
            <v>-0.3</v>
          </cell>
          <cell r="S13">
            <v>0.4</v>
          </cell>
          <cell r="T13">
            <v>45620</v>
          </cell>
          <cell r="U13">
            <v>38513</v>
          </cell>
          <cell r="V13">
            <v>38676</v>
          </cell>
          <cell r="W13">
            <v>37173</v>
          </cell>
          <cell r="X13">
            <v>55262</v>
          </cell>
          <cell r="Y13">
            <v>34061</v>
          </cell>
          <cell r="Z13">
            <v>57253</v>
          </cell>
          <cell r="AA13">
            <v>64272</v>
          </cell>
          <cell r="AB13">
            <v>43097</v>
          </cell>
          <cell r="AC13">
            <v>-0.8</v>
          </cell>
          <cell r="AD13">
            <v>-2.1</v>
          </cell>
          <cell r="AE13">
            <v>1</v>
          </cell>
          <cell r="AF13">
            <v>-2.5</v>
          </cell>
          <cell r="AG13">
            <v>1.8</v>
          </cell>
          <cell r="AH13">
            <v>0.2</v>
          </cell>
          <cell r="AI13">
            <v>-4.0999999999999996</v>
          </cell>
          <cell r="AJ13">
            <v>-2.5</v>
          </cell>
          <cell r="AK13">
            <v>-0.8</v>
          </cell>
          <cell r="AL13">
            <v>245650</v>
          </cell>
          <cell r="AM13">
            <v>160980</v>
          </cell>
          <cell r="AN13">
            <v>111212</v>
          </cell>
          <cell r="AO13">
            <v>49424</v>
          </cell>
          <cell r="AP13">
            <v>62905</v>
          </cell>
          <cell r="AQ13">
            <v>15090</v>
          </cell>
          <cell r="AR13">
            <v>7747</v>
          </cell>
          <cell r="AS13">
            <v>18415</v>
          </cell>
          <cell r="AT13">
            <v>671204</v>
          </cell>
          <cell r="BD13">
            <v>41439</v>
          </cell>
          <cell r="BE13">
            <v>36297</v>
          </cell>
          <cell r="BF13">
            <v>37189</v>
          </cell>
          <cell r="BG13">
            <v>34065</v>
          </cell>
          <cell r="BH13">
            <v>38184</v>
          </cell>
          <cell r="BI13">
            <v>32207</v>
          </cell>
          <cell r="BJ13">
            <v>46378</v>
          </cell>
          <cell r="BK13">
            <v>63169</v>
          </cell>
          <cell r="BL13">
            <v>38622</v>
          </cell>
          <cell r="BV13">
            <v>156272</v>
          </cell>
          <cell r="BW13">
            <v>105209</v>
          </cell>
          <cell r="BX13">
            <v>65443</v>
          </cell>
          <cell r="BY13">
            <v>31882</v>
          </cell>
          <cell r="BZ13">
            <v>41354</v>
          </cell>
          <cell r="CA13">
            <v>9049</v>
          </cell>
          <cell r="CB13">
            <v>4676</v>
          </cell>
          <cell r="CC13">
            <v>9120</v>
          </cell>
          <cell r="CD13">
            <v>423005</v>
          </cell>
          <cell r="CE13">
            <v>2.2000000000000002</v>
          </cell>
          <cell r="CF13">
            <v>-1.2</v>
          </cell>
          <cell r="CG13">
            <v>6.2</v>
          </cell>
          <cell r="CH13">
            <v>0.9</v>
          </cell>
          <cell r="CI13">
            <v>3.8</v>
          </cell>
          <cell r="CJ13">
            <v>4.7</v>
          </cell>
          <cell r="CK13">
            <v>-4.5999999999999996</v>
          </cell>
          <cell r="CL13">
            <v>3.5</v>
          </cell>
          <cell r="CM13">
            <v>2</v>
          </cell>
          <cell r="CN13">
            <v>36.9</v>
          </cell>
          <cell r="CO13">
            <v>24.9</v>
          </cell>
          <cell r="CP13">
            <v>15.5</v>
          </cell>
          <cell r="CQ13">
            <v>7.5</v>
          </cell>
          <cell r="CR13">
            <v>9.8000000000000007</v>
          </cell>
          <cell r="CS13">
            <v>2.1</v>
          </cell>
          <cell r="CT13">
            <v>1.1000000000000001</v>
          </cell>
          <cell r="CU13">
            <v>2.2000000000000002</v>
          </cell>
          <cell r="CV13">
            <v>100</v>
          </cell>
          <cell r="CW13">
            <v>26361</v>
          </cell>
          <cell r="CX13">
            <v>23722</v>
          </cell>
          <cell r="CY13">
            <v>21884</v>
          </cell>
          <cell r="CZ13">
            <v>21974</v>
          </cell>
          <cell r="DA13">
            <v>25102</v>
          </cell>
          <cell r="DB13">
            <v>19314</v>
          </cell>
          <cell r="DC13">
            <v>27994</v>
          </cell>
          <cell r="DD13">
            <v>31284</v>
          </cell>
          <cell r="DE13">
            <v>24340</v>
          </cell>
          <cell r="DF13">
            <v>1</v>
          </cell>
          <cell r="DG13">
            <v>-2</v>
          </cell>
          <cell r="DH13">
            <v>4</v>
          </cell>
          <cell r="DI13">
            <v>0</v>
          </cell>
          <cell r="DJ13">
            <v>2.2999999999999998</v>
          </cell>
          <cell r="DK13">
            <v>3.8</v>
          </cell>
          <cell r="DL13">
            <v>-5.7</v>
          </cell>
          <cell r="DM13">
            <v>1.2</v>
          </cell>
          <cell r="DN13">
            <v>0.7</v>
          </cell>
          <cell r="DO13">
            <v>108.3</v>
          </cell>
          <cell r="DP13">
            <v>97.5</v>
          </cell>
          <cell r="DQ13">
            <v>89.9</v>
          </cell>
          <cell r="DR13">
            <v>90.3</v>
          </cell>
          <cell r="DS13">
            <v>103.1</v>
          </cell>
          <cell r="DT13">
            <v>79.3</v>
          </cell>
          <cell r="DU13">
            <v>115</v>
          </cell>
          <cell r="DV13">
            <v>128.5</v>
          </cell>
          <cell r="DW13">
            <v>100</v>
          </cell>
        </row>
        <row r="14">
          <cell r="A14">
            <v>34121</v>
          </cell>
          <cell r="B14">
            <v>278425</v>
          </cell>
          <cell r="C14">
            <v>178622</v>
          </cell>
          <cell r="D14">
            <v>122902</v>
          </cell>
          <cell r="E14">
            <v>55596</v>
          </cell>
          <cell r="F14">
            <v>95410</v>
          </cell>
          <cell r="G14">
            <v>16501</v>
          </cell>
          <cell r="H14">
            <v>9604</v>
          </cell>
          <cell r="I14">
            <v>19350</v>
          </cell>
          <cell r="J14">
            <v>779286</v>
          </cell>
          <cell r="K14">
            <v>3</v>
          </cell>
          <cell r="L14">
            <v>4.5999999999999996</v>
          </cell>
          <cell r="M14">
            <v>6.3</v>
          </cell>
          <cell r="N14">
            <v>3.1</v>
          </cell>
          <cell r="O14">
            <v>4.8</v>
          </cell>
          <cell r="P14">
            <v>3.4</v>
          </cell>
          <cell r="Q14">
            <v>0.4</v>
          </cell>
          <cell r="R14">
            <v>3.3</v>
          </cell>
          <cell r="S14">
            <v>4</v>
          </cell>
          <cell r="T14">
            <v>46576</v>
          </cell>
          <cell r="U14">
            <v>40066</v>
          </cell>
          <cell r="V14">
            <v>40202</v>
          </cell>
          <cell r="W14">
            <v>38151</v>
          </cell>
          <cell r="X14">
            <v>57182</v>
          </cell>
          <cell r="Y14">
            <v>35015</v>
          </cell>
          <cell r="Z14">
            <v>56354</v>
          </cell>
          <cell r="AA14">
            <v>65258</v>
          </cell>
          <cell r="AB14">
            <v>44386</v>
          </cell>
          <cell r="AC14">
            <v>2.1</v>
          </cell>
          <cell r="AD14">
            <v>4</v>
          </cell>
          <cell r="AE14">
            <v>3.9</v>
          </cell>
          <cell r="AF14">
            <v>2.6</v>
          </cell>
          <cell r="AG14">
            <v>3.5</v>
          </cell>
          <cell r="AH14">
            <v>2.8</v>
          </cell>
          <cell r="AI14">
            <v>-1.6</v>
          </cell>
          <cell r="AJ14">
            <v>1.5</v>
          </cell>
          <cell r="AK14">
            <v>3</v>
          </cell>
          <cell r="AL14">
            <v>250687</v>
          </cell>
          <cell r="AM14">
            <v>167205</v>
          </cell>
          <cell r="AN14">
            <v>117832</v>
          </cell>
          <cell r="AO14">
            <v>50551</v>
          </cell>
          <cell r="AP14">
            <v>65245</v>
          </cell>
          <cell r="AQ14">
            <v>15469</v>
          </cell>
          <cell r="AR14">
            <v>7822</v>
          </cell>
          <cell r="AS14">
            <v>18978</v>
          </cell>
          <cell r="AT14">
            <v>693392</v>
          </cell>
          <cell r="AU14">
            <v>2.1</v>
          </cell>
          <cell r="AV14">
            <v>3.9</v>
          </cell>
          <cell r="AW14">
            <v>6</v>
          </cell>
          <cell r="AX14">
            <v>2.2999999999999998</v>
          </cell>
          <cell r="AY14">
            <v>3.7</v>
          </cell>
          <cell r="AZ14">
            <v>2.5</v>
          </cell>
          <cell r="BA14">
            <v>1</v>
          </cell>
          <cell r="BB14">
            <v>3.1</v>
          </cell>
          <cell r="BC14">
            <v>3.3</v>
          </cell>
          <cell r="BD14">
            <v>41936</v>
          </cell>
          <cell r="BE14">
            <v>37505</v>
          </cell>
          <cell r="BF14">
            <v>38543</v>
          </cell>
          <cell r="BG14">
            <v>34689</v>
          </cell>
          <cell r="BH14">
            <v>39103</v>
          </cell>
          <cell r="BI14">
            <v>32824</v>
          </cell>
          <cell r="BJ14">
            <v>45897</v>
          </cell>
          <cell r="BK14">
            <v>64002</v>
          </cell>
          <cell r="BL14">
            <v>39493</v>
          </cell>
          <cell r="BM14">
            <v>1.2</v>
          </cell>
          <cell r="BN14">
            <v>3.3</v>
          </cell>
          <cell r="BO14">
            <v>3.6</v>
          </cell>
          <cell r="BP14">
            <v>1.8</v>
          </cell>
          <cell r="BQ14">
            <v>2.4</v>
          </cell>
          <cell r="BR14">
            <v>1.9</v>
          </cell>
          <cell r="BS14">
            <v>-1</v>
          </cell>
          <cell r="BT14">
            <v>1.3</v>
          </cell>
          <cell r="BU14">
            <v>2.2999999999999998</v>
          </cell>
          <cell r="BV14">
            <v>160813</v>
          </cell>
          <cell r="BW14">
            <v>111544</v>
          </cell>
          <cell r="BX14">
            <v>71059</v>
          </cell>
          <cell r="BY14">
            <v>33396</v>
          </cell>
          <cell r="BZ14">
            <v>43429</v>
          </cell>
          <cell r="CA14">
            <v>9461</v>
          </cell>
          <cell r="CB14">
            <v>4768</v>
          </cell>
          <cell r="CC14">
            <v>9608</v>
          </cell>
          <cell r="CD14">
            <v>444079</v>
          </cell>
          <cell r="CE14">
            <v>2.9</v>
          </cell>
          <cell r="CF14">
            <v>6</v>
          </cell>
          <cell r="CG14">
            <v>8.6</v>
          </cell>
          <cell r="CH14">
            <v>4.7</v>
          </cell>
          <cell r="CI14">
            <v>5</v>
          </cell>
          <cell r="CJ14">
            <v>4.5999999999999996</v>
          </cell>
          <cell r="CK14">
            <v>2</v>
          </cell>
          <cell r="CL14">
            <v>5.4</v>
          </cell>
          <cell r="CM14">
            <v>5</v>
          </cell>
          <cell r="CN14">
            <v>36.200000000000003</v>
          </cell>
          <cell r="CO14">
            <v>25.1</v>
          </cell>
          <cell r="CP14">
            <v>16</v>
          </cell>
          <cell r="CQ14">
            <v>7.5</v>
          </cell>
          <cell r="CR14">
            <v>9.8000000000000007</v>
          </cell>
          <cell r="CS14">
            <v>2.1</v>
          </cell>
          <cell r="CT14">
            <v>1.1000000000000001</v>
          </cell>
          <cell r="CU14">
            <v>2.2000000000000002</v>
          </cell>
          <cell r="CV14">
            <v>100</v>
          </cell>
          <cell r="CW14">
            <v>26902</v>
          </cell>
          <cell r="CX14">
            <v>25020</v>
          </cell>
          <cell r="CY14">
            <v>23244</v>
          </cell>
          <cell r="CZ14">
            <v>22917</v>
          </cell>
          <cell r="DA14">
            <v>26029</v>
          </cell>
          <cell r="DB14">
            <v>20077</v>
          </cell>
          <cell r="DC14">
            <v>27977</v>
          </cell>
          <cell r="DD14">
            <v>32403</v>
          </cell>
          <cell r="DE14">
            <v>25293</v>
          </cell>
          <cell r="DF14">
            <v>2</v>
          </cell>
          <cell r="DG14">
            <v>5.5</v>
          </cell>
          <cell r="DH14">
            <v>6.2</v>
          </cell>
          <cell r="DI14">
            <v>4.3</v>
          </cell>
          <cell r="DJ14">
            <v>3.7</v>
          </cell>
          <cell r="DK14">
            <v>4</v>
          </cell>
          <cell r="DL14">
            <v>-0.1</v>
          </cell>
          <cell r="DM14">
            <v>3.6</v>
          </cell>
          <cell r="DN14">
            <v>3.9</v>
          </cell>
          <cell r="DO14">
            <v>106.4</v>
          </cell>
          <cell r="DP14">
            <v>98.9</v>
          </cell>
          <cell r="DQ14">
            <v>91.9</v>
          </cell>
          <cell r="DR14">
            <v>90.6</v>
          </cell>
          <cell r="DS14">
            <v>102.9</v>
          </cell>
          <cell r="DT14">
            <v>79.400000000000006</v>
          </cell>
          <cell r="DU14">
            <v>110.6</v>
          </cell>
          <cell r="DV14">
            <v>128.1</v>
          </cell>
          <cell r="DW14">
            <v>100</v>
          </cell>
        </row>
        <row r="15">
          <cell r="A15">
            <v>34486</v>
          </cell>
          <cell r="B15">
            <v>289626</v>
          </cell>
          <cell r="C15">
            <v>184756</v>
          </cell>
          <cell r="D15">
            <v>128692</v>
          </cell>
          <cell r="E15">
            <v>57409</v>
          </cell>
          <cell r="F15">
            <v>101401</v>
          </cell>
          <cell r="G15">
            <v>16797</v>
          </cell>
          <cell r="H15">
            <v>9442</v>
          </cell>
          <cell r="I15">
            <v>20173</v>
          </cell>
          <cell r="J15">
            <v>810806</v>
          </cell>
          <cell r="K15">
            <v>4</v>
          </cell>
          <cell r="L15">
            <v>3.4</v>
          </cell>
          <cell r="M15">
            <v>4.7</v>
          </cell>
          <cell r="N15">
            <v>3.3</v>
          </cell>
          <cell r="O15">
            <v>6.3</v>
          </cell>
          <cell r="P15">
            <v>1.8</v>
          </cell>
          <cell r="Q15">
            <v>-1.7</v>
          </cell>
          <cell r="R15">
            <v>4.3</v>
          </cell>
          <cell r="S15">
            <v>4</v>
          </cell>
          <cell r="T15">
            <v>48109</v>
          </cell>
          <cell r="U15">
            <v>41363</v>
          </cell>
          <cell r="V15">
            <v>41103</v>
          </cell>
          <cell r="W15">
            <v>39292</v>
          </cell>
          <cell r="X15">
            <v>59988</v>
          </cell>
          <cell r="Y15">
            <v>35513</v>
          </cell>
          <cell r="Z15">
            <v>54390</v>
          </cell>
          <cell r="AA15">
            <v>67135</v>
          </cell>
          <cell r="AB15">
            <v>45766</v>
          </cell>
          <cell r="AC15">
            <v>3.3</v>
          </cell>
          <cell r="AD15">
            <v>3.2</v>
          </cell>
          <cell r="AE15">
            <v>2.2000000000000002</v>
          </cell>
          <cell r="AF15">
            <v>3</v>
          </cell>
          <cell r="AG15">
            <v>4.9000000000000004</v>
          </cell>
          <cell r="AH15">
            <v>1.4</v>
          </cell>
          <cell r="AI15">
            <v>-3.5</v>
          </cell>
          <cell r="AJ15">
            <v>2.9</v>
          </cell>
          <cell r="AK15">
            <v>3.1</v>
          </cell>
          <cell r="AL15">
            <v>259836</v>
          </cell>
          <cell r="AM15">
            <v>171987</v>
          </cell>
          <cell r="AN15">
            <v>122255</v>
          </cell>
          <cell r="AO15">
            <v>51927</v>
          </cell>
          <cell r="AP15">
            <v>69279</v>
          </cell>
          <cell r="AQ15">
            <v>15527</v>
          </cell>
          <cell r="AR15">
            <v>7508</v>
          </cell>
          <cell r="AS15">
            <v>19766</v>
          </cell>
          <cell r="AT15">
            <v>717695</v>
          </cell>
          <cell r="AU15">
            <v>3.6</v>
          </cell>
          <cell r="AV15">
            <v>2.9</v>
          </cell>
          <cell r="AW15">
            <v>3.8</v>
          </cell>
          <cell r="AX15">
            <v>2.7</v>
          </cell>
          <cell r="AY15">
            <v>6.2</v>
          </cell>
          <cell r="AZ15">
            <v>0.4</v>
          </cell>
          <cell r="BA15">
            <v>-4</v>
          </cell>
          <cell r="BB15">
            <v>4.2</v>
          </cell>
          <cell r="BC15">
            <v>3.5</v>
          </cell>
          <cell r="BD15">
            <v>43161</v>
          </cell>
          <cell r="BE15">
            <v>38504</v>
          </cell>
          <cell r="BF15">
            <v>39047</v>
          </cell>
          <cell r="BG15">
            <v>35540</v>
          </cell>
          <cell r="BH15">
            <v>40985</v>
          </cell>
          <cell r="BI15">
            <v>32828</v>
          </cell>
          <cell r="BJ15">
            <v>43250</v>
          </cell>
          <cell r="BK15">
            <v>65781</v>
          </cell>
          <cell r="BL15">
            <v>40510</v>
          </cell>
          <cell r="BM15">
            <v>2.9</v>
          </cell>
          <cell r="BN15">
            <v>2.7</v>
          </cell>
          <cell r="BO15">
            <v>1.3</v>
          </cell>
          <cell r="BP15">
            <v>2.5</v>
          </cell>
          <cell r="BQ15">
            <v>4.8</v>
          </cell>
          <cell r="BR15">
            <v>0</v>
          </cell>
          <cell r="BS15">
            <v>-5.8</v>
          </cell>
          <cell r="BT15">
            <v>2.8</v>
          </cell>
          <cell r="BU15">
            <v>2.6</v>
          </cell>
          <cell r="BV15">
            <v>169065</v>
          </cell>
          <cell r="BW15">
            <v>116601</v>
          </cell>
          <cell r="BX15">
            <v>74945</v>
          </cell>
          <cell r="BY15">
            <v>34883</v>
          </cell>
          <cell r="BZ15">
            <v>46663</v>
          </cell>
          <cell r="CA15">
            <v>9699</v>
          </cell>
          <cell r="CB15">
            <v>4754</v>
          </cell>
          <cell r="CC15">
            <v>10106</v>
          </cell>
          <cell r="CD15">
            <v>466715</v>
          </cell>
          <cell r="CE15">
            <v>5.0999999999999996</v>
          </cell>
          <cell r="CF15">
            <v>4.5</v>
          </cell>
          <cell r="CG15">
            <v>5.5</v>
          </cell>
          <cell r="CH15">
            <v>4.5</v>
          </cell>
          <cell r="CI15">
            <v>7.4</v>
          </cell>
          <cell r="CJ15">
            <v>2.5</v>
          </cell>
          <cell r="CK15">
            <v>-0.3</v>
          </cell>
          <cell r="CL15">
            <v>5.2</v>
          </cell>
          <cell r="CM15">
            <v>5.0999999999999996</v>
          </cell>
          <cell r="CN15">
            <v>36.200000000000003</v>
          </cell>
          <cell r="CO15">
            <v>25</v>
          </cell>
          <cell r="CP15">
            <v>16.100000000000001</v>
          </cell>
          <cell r="CQ15">
            <v>7.5</v>
          </cell>
          <cell r="CR15">
            <v>10</v>
          </cell>
          <cell r="CS15">
            <v>2.1</v>
          </cell>
          <cell r="CT15">
            <v>1</v>
          </cell>
          <cell r="CU15">
            <v>2.2000000000000002</v>
          </cell>
          <cell r="CV15">
            <v>100</v>
          </cell>
          <cell r="CW15">
            <v>28083</v>
          </cell>
          <cell r="CX15">
            <v>26104</v>
          </cell>
          <cell r="CY15">
            <v>23937</v>
          </cell>
          <cell r="CZ15">
            <v>23874</v>
          </cell>
          <cell r="DA15">
            <v>27605</v>
          </cell>
          <cell r="DB15">
            <v>20507</v>
          </cell>
          <cell r="DC15">
            <v>27386</v>
          </cell>
          <cell r="DD15">
            <v>33630</v>
          </cell>
          <cell r="DE15">
            <v>26344</v>
          </cell>
          <cell r="DF15">
            <v>4.4000000000000004</v>
          </cell>
          <cell r="DG15">
            <v>4.3</v>
          </cell>
          <cell r="DH15">
            <v>3</v>
          </cell>
          <cell r="DI15">
            <v>4.2</v>
          </cell>
          <cell r="DJ15">
            <v>6.1</v>
          </cell>
          <cell r="DK15">
            <v>2.1</v>
          </cell>
          <cell r="DL15">
            <v>-2.1</v>
          </cell>
          <cell r="DM15">
            <v>3.8</v>
          </cell>
          <cell r="DN15">
            <v>4.2</v>
          </cell>
          <cell r="DO15">
            <v>106.6</v>
          </cell>
          <cell r="DP15">
            <v>99.1</v>
          </cell>
          <cell r="DQ15">
            <v>90.9</v>
          </cell>
          <cell r="DR15">
            <v>90.6</v>
          </cell>
          <cell r="DS15">
            <v>104.8</v>
          </cell>
          <cell r="DT15">
            <v>77.8</v>
          </cell>
          <cell r="DU15">
            <v>104</v>
          </cell>
          <cell r="DV15">
            <v>127.7</v>
          </cell>
          <cell r="DW15">
            <v>100</v>
          </cell>
        </row>
        <row r="16">
          <cell r="A16">
            <v>34851</v>
          </cell>
          <cell r="B16">
            <v>300419</v>
          </cell>
          <cell r="C16">
            <v>190472</v>
          </cell>
          <cell r="D16">
            <v>135404</v>
          </cell>
          <cell r="E16">
            <v>58329</v>
          </cell>
          <cell r="F16">
            <v>107781</v>
          </cell>
          <cell r="G16">
            <v>17156</v>
          </cell>
          <cell r="H16">
            <v>9873</v>
          </cell>
          <cell r="I16">
            <v>20929</v>
          </cell>
          <cell r="J16">
            <v>842275</v>
          </cell>
          <cell r="K16">
            <v>3.7</v>
          </cell>
          <cell r="L16">
            <v>3.1</v>
          </cell>
          <cell r="M16">
            <v>5.2</v>
          </cell>
          <cell r="N16">
            <v>1.6</v>
          </cell>
          <cell r="O16">
            <v>6.3</v>
          </cell>
          <cell r="P16">
            <v>2.1</v>
          </cell>
          <cell r="Q16">
            <v>4.5999999999999996</v>
          </cell>
          <cell r="R16">
            <v>3.7</v>
          </cell>
          <cell r="S16">
            <v>3.9</v>
          </cell>
          <cell r="T16">
            <v>49477</v>
          </cell>
          <cell r="U16">
            <v>42486</v>
          </cell>
          <cell r="V16">
            <v>42329</v>
          </cell>
          <cell r="W16">
            <v>39843</v>
          </cell>
          <cell r="X16">
            <v>62717</v>
          </cell>
          <cell r="Y16">
            <v>36187</v>
          </cell>
          <cell r="Z16">
            <v>55854</v>
          </cell>
          <cell r="AA16">
            <v>69008</v>
          </cell>
          <cell r="AB16">
            <v>47079</v>
          </cell>
          <cell r="AC16">
            <v>2.8</v>
          </cell>
          <cell r="AD16">
            <v>2.7</v>
          </cell>
          <cell r="AE16">
            <v>3</v>
          </cell>
          <cell r="AF16">
            <v>1.4</v>
          </cell>
          <cell r="AG16">
            <v>4.5</v>
          </cell>
          <cell r="AH16">
            <v>1.9</v>
          </cell>
          <cell r="AI16">
            <v>2.7</v>
          </cell>
          <cell r="AJ16">
            <v>2.8</v>
          </cell>
          <cell r="AK16">
            <v>2.9</v>
          </cell>
          <cell r="AL16">
            <v>270995</v>
          </cell>
          <cell r="AM16">
            <v>178719</v>
          </cell>
          <cell r="AN16">
            <v>128661</v>
          </cell>
          <cell r="AO16">
            <v>53742</v>
          </cell>
          <cell r="AP16">
            <v>73692</v>
          </cell>
          <cell r="AQ16">
            <v>16298</v>
          </cell>
          <cell r="AR16">
            <v>7768</v>
          </cell>
          <cell r="AS16">
            <v>20534</v>
          </cell>
          <cell r="AT16">
            <v>749960</v>
          </cell>
          <cell r="AU16">
            <v>4.3</v>
          </cell>
          <cell r="AV16">
            <v>3.9</v>
          </cell>
          <cell r="AW16">
            <v>5.2</v>
          </cell>
          <cell r="AX16">
            <v>3.5</v>
          </cell>
          <cell r="AY16">
            <v>6.4</v>
          </cell>
          <cell r="AZ16">
            <v>5</v>
          </cell>
          <cell r="BA16">
            <v>3.5</v>
          </cell>
          <cell r="BB16">
            <v>3.9</v>
          </cell>
          <cell r="BC16">
            <v>4.5</v>
          </cell>
          <cell r="BD16">
            <v>44631</v>
          </cell>
          <cell r="BE16">
            <v>39864</v>
          </cell>
          <cell r="BF16">
            <v>40221</v>
          </cell>
          <cell r="BG16">
            <v>36709</v>
          </cell>
          <cell r="BH16">
            <v>42880</v>
          </cell>
          <cell r="BI16">
            <v>34379</v>
          </cell>
          <cell r="BJ16">
            <v>43947</v>
          </cell>
          <cell r="BK16">
            <v>67706</v>
          </cell>
          <cell r="BL16">
            <v>41919</v>
          </cell>
          <cell r="BM16">
            <v>3.4</v>
          </cell>
          <cell r="BN16">
            <v>3.5</v>
          </cell>
          <cell r="BO16">
            <v>3</v>
          </cell>
          <cell r="BP16">
            <v>3.3</v>
          </cell>
          <cell r="BQ16">
            <v>4.5999999999999996</v>
          </cell>
          <cell r="BR16">
            <v>4.7</v>
          </cell>
          <cell r="BS16">
            <v>1.6</v>
          </cell>
          <cell r="BT16">
            <v>2.9</v>
          </cell>
          <cell r="BU16">
            <v>3.5</v>
          </cell>
          <cell r="BV16">
            <v>179283</v>
          </cell>
          <cell r="BW16">
            <v>122319</v>
          </cell>
          <cell r="BX16">
            <v>80722</v>
          </cell>
          <cell r="BY16">
            <v>36514</v>
          </cell>
          <cell r="BZ16">
            <v>50968</v>
          </cell>
          <cell r="CA16">
            <v>10272</v>
          </cell>
          <cell r="CB16">
            <v>5130</v>
          </cell>
          <cell r="CC16">
            <v>10445</v>
          </cell>
          <cell r="CD16">
            <v>495653</v>
          </cell>
          <cell r="CE16">
            <v>6</v>
          </cell>
          <cell r="CF16">
            <v>4.9000000000000004</v>
          </cell>
          <cell r="CG16">
            <v>7.7</v>
          </cell>
          <cell r="CH16">
            <v>4.7</v>
          </cell>
          <cell r="CI16">
            <v>9.1999999999999993</v>
          </cell>
          <cell r="CJ16">
            <v>5.9</v>
          </cell>
          <cell r="CK16">
            <v>7.9</v>
          </cell>
          <cell r="CL16">
            <v>3.4</v>
          </cell>
          <cell r="CM16">
            <v>6.2</v>
          </cell>
          <cell r="CN16">
            <v>36.200000000000003</v>
          </cell>
          <cell r="CO16">
            <v>24.7</v>
          </cell>
          <cell r="CP16">
            <v>16.3</v>
          </cell>
          <cell r="CQ16">
            <v>7.4</v>
          </cell>
          <cell r="CR16">
            <v>10.3</v>
          </cell>
          <cell r="CS16">
            <v>2.1</v>
          </cell>
          <cell r="CT16">
            <v>1</v>
          </cell>
          <cell r="CU16">
            <v>2.1</v>
          </cell>
          <cell r="CV16">
            <v>100</v>
          </cell>
          <cell r="CW16">
            <v>29527</v>
          </cell>
          <cell r="CX16">
            <v>27284</v>
          </cell>
          <cell r="CY16">
            <v>25234</v>
          </cell>
          <cell r="CZ16">
            <v>24941</v>
          </cell>
          <cell r="DA16">
            <v>29658</v>
          </cell>
          <cell r="DB16">
            <v>21668</v>
          </cell>
          <cell r="DC16">
            <v>29022</v>
          </cell>
          <cell r="DD16">
            <v>34439</v>
          </cell>
          <cell r="DE16">
            <v>27705</v>
          </cell>
          <cell r="DF16">
            <v>5.0999999999999996</v>
          </cell>
          <cell r="DG16">
            <v>4.5</v>
          </cell>
          <cell r="DH16">
            <v>5.4</v>
          </cell>
          <cell r="DI16">
            <v>4.5</v>
          </cell>
          <cell r="DJ16">
            <v>7.4</v>
          </cell>
          <cell r="DK16">
            <v>5.7</v>
          </cell>
          <cell r="DL16">
            <v>6</v>
          </cell>
          <cell r="DM16">
            <v>2.4</v>
          </cell>
          <cell r="DN16">
            <v>5.2</v>
          </cell>
          <cell r="DO16">
            <v>106.6</v>
          </cell>
          <cell r="DP16">
            <v>98.5</v>
          </cell>
          <cell r="DQ16">
            <v>91.1</v>
          </cell>
          <cell r="DR16">
            <v>90</v>
          </cell>
          <cell r="DS16">
            <v>107</v>
          </cell>
          <cell r="DT16">
            <v>78.2</v>
          </cell>
          <cell r="DU16">
            <v>104.8</v>
          </cell>
          <cell r="DV16">
            <v>124.3</v>
          </cell>
          <cell r="DW16">
            <v>100</v>
          </cell>
        </row>
        <row r="17">
          <cell r="A17">
            <v>35217</v>
          </cell>
          <cell r="B17">
            <v>311817</v>
          </cell>
          <cell r="C17">
            <v>197371</v>
          </cell>
          <cell r="D17">
            <v>141375</v>
          </cell>
          <cell r="E17">
            <v>60877</v>
          </cell>
          <cell r="F17">
            <v>113051</v>
          </cell>
          <cell r="G17">
            <v>17650</v>
          </cell>
          <cell r="H17">
            <v>10592</v>
          </cell>
          <cell r="I17">
            <v>20961</v>
          </cell>
          <cell r="J17">
            <v>875522</v>
          </cell>
          <cell r="K17">
            <v>3.8</v>
          </cell>
          <cell r="L17">
            <v>3.6</v>
          </cell>
          <cell r="M17">
            <v>4.4000000000000004</v>
          </cell>
          <cell r="N17">
            <v>4.4000000000000004</v>
          </cell>
          <cell r="O17">
            <v>4.9000000000000004</v>
          </cell>
          <cell r="P17">
            <v>2.9</v>
          </cell>
          <cell r="Q17">
            <v>7.3</v>
          </cell>
          <cell r="R17">
            <v>0.1</v>
          </cell>
          <cell r="S17">
            <v>3.9</v>
          </cell>
          <cell r="T17">
            <v>50752</v>
          </cell>
          <cell r="U17">
            <v>43692</v>
          </cell>
          <cell r="V17">
            <v>43211</v>
          </cell>
          <cell r="W17">
            <v>41509</v>
          </cell>
          <cell r="X17">
            <v>64529</v>
          </cell>
          <cell r="Y17">
            <v>37147</v>
          </cell>
          <cell r="Z17">
            <v>57933</v>
          </cell>
          <cell r="AA17">
            <v>68271</v>
          </cell>
          <cell r="AB17">
            <v>48327</v>
          </cell>
          <cell r="AC17">
            <v>2.6</v>
          </cell>
          <cell r="AD17">
            <v>2.8</v>
          </cell>
          <cell r="AE17">
            <v>2.1</v>
          </cell>
          <cell r="AF17">
            <v>4.2</v>
          </cell>
          <cell r="AG17">
            <v>2.9</v>
          </cell>
          <cell r="AH17">
            <v>2.7</v>
          </cell>
          <cell r="AI17">
            <v>3.7</v>
          </cell>
          <cell r="AJ17">
            <v>-1.1000000000000001</v>
          </cell>
          <cell r="AK17">
            <v>2.7</v>
          </cell>
          <cell r="AL17">
            <v>283331</v>
          </cell>
          <cell r="AM17">
            <v>186380</v>
          </cell>
          <cell r="AN17">
            <v>134487</v>
          </cell>
          <cell r="AO17">
            <v>56296</v>
          </cell>
          <cell r="AP17">
            <v>78164</v>
          </cell>
          <cell r="AQ17">
            <v>16848</v>
          </cell>
          <cell r="AR17">
            <v>8390</v>
          </cell>
          <cell r="AS17">
            <v>20580</v>
          </cell>
          <cell r="AT17">
            <v>784261</v>
          </cell>
          <cell r="AU17">
            <v>4.5999999999999996</v>
          </cell>
          <cell r="AV17">
            <v>4.3</v>
          </cell>
          <cell r="AW17">
            <v>4.5</v>
          </cell>
          <cell r="AX17">
            <v>4.8</v>
          </cell>
          <cell r="AY17">
            <v>6.1</v>
          </cell>
          <cell r="AZ17">
            <v>3.4</v>
          </cell>
          <cell r="BA17">
            <v>8</v>
          </cell>
          <cell r="BB17">
            <v>0.2</v>
          </cell>
          <cell r="BC17">
            <v>4.5999999999999996</v>
          </cell>
          <cell r="BD17">
            <v>46115</v>
          </cell>
          <cell r="BE17">
            <v>41259</v>
          </cell>
          <cell r="BF17">
            <v>41106</v>
          </cell>
          <cell r="BG17">
            <v>38385</v>
          </cell>
          <cell r="BH17">
            <v>44616</v>
          </cell>
          <cell r="BI17">
            <v>35459</v>
          </cell>
          <cell r="BJ17">
            <v>45890</v>
          </cell>
          <cell r="BK17">
            <v>67032</v>
          </cell>
          <cell r="BL17">
            <v>43290</v>
          </cell>
          <cell r="BM17">
            <v>3.3</v>
          </cell>
          <cell r="BN17">
            <v>3.5</v>
          </cell>
          <cell r="BO17">
            <v>2.2000000000000002</v>
          </cell>
          <cell r="BP17">
            <v>4.5999999999999996</v>
          </cell>
          <cell r="BQ17">
            <v>4</v>
          </cell>
          <cell r="BR17">
            <v>3.1</v>
          </cell>
          <cell r="BS17">
            <v>4.4000000000000004</v>
          </cell>
          <cell r="BT17">
            <v>-1</v>
          </cell>
          <cell r="BU17">
            <v>3.3</v>
          </cell>
          <cell r="BV17">
            <v>191985</v>
          </cell>
          <cell r="BW17">
            <v>130060</v>
          </cell>
          <cell r="BX17">
            <v>86152</v>
          </cell>
          <cell r="BY17">
            <v>38858</v>
          </cell>
          <cell r="BZ17">
            <v>54626</v>
          </cell>
          <cell r="CA17">
            <v>10862</v>
          </cell>
          <cell r="CB17">
            <v>5579</v>
          </cell>
          <cell r="CC17">
            <v>10935</v>
          </cell>
          <cell r="CD17">
            <v>529058</v>
          </cell>
          <cell r="CE17">
            <v>7.1</v>
          </cell>
          <cell r="CF17">
            <v>6.3</v>
          </cell>
          <cell r="CG17">
            <v>6.7</v>
          </cell>
          <cell r="CH17">
            <v>6.4</v>
          </cell>
          <cell r="CI17">
            <v>7.2</v>
          </cell>
          <cell r="CJ17">
            <v>5.7</v>
          </cell>
          <cell r="CK17">
            <v>8.8000000000000007</v>
          </cell>
          <cell r="CL17">
            <v>4.7</v>
          </cell>
          <cell r="CM17">
            <v>6.7</v>
          </cell>
          <cell r="CN17">
            <v>36.299999999999997</v>
          </cell>
          <cell r="CO17">
            <v>24.6</v>
          </cell>
          <cell r="CP17">
            <v>16.3</v>
          </cell>
          <cell r="CQ17">
            <v>7.3</v>
          </cell>
          <cell r="CR17">
            <v>10.3</v>
          </cell>
          <cell r="CS17">
            <v>2.1</v>
          </cell>
          <cell r="CT17">
            <v>1.1000000000000001</v>
          </cell>
          <cell r="CU17">
            <v>2.1</v>
          </cell>
          <cell r="CV17">
            <v>100</v>
          </cell>
          <cell r="CW17">
            <v>31248</v>
          </cell>
          <cell r="CX17">
            <v>28791</v>
          </cell>
          <cell r="CY17">
            <v>26332</v>
          </cell>
          <cell r="CZ17">
            <v>26495</v>
          </cell>
          <cell r="DA17">
            <v>31181</v>
          </cell>
          <cell r="DB17">
            <v>22861</v>
          </cell>
          <cell r="DC17">
            <v>30514</v>
          </cell>
          <cell r="DD17">
            <v>35618</v>
          </cell>
          <cell r="DE17">
            <v>29203</v>
          </cell>
          <cell r="DF17">
            <v>5.8</v>
          </cell>
          <cell r="DG17">
            <v>5.5</v>
          </cell>
          <cell r="DH17">
            <v>4.3</v>
          </cell>
          <cell r="DI17">
            <v>6.2</v>
          </cell>
          <cell r="DJ17">
            <v>5.0999999999999996</v>
          </cell>
          <cell r="DK17">
            <v>5.5</v>
          </cell>
          <cell r="DL17">
            <v>5.0999999999999996</v>
          </cell>
          <cell r="DM17">
            <v>3.4</v>
          </cell>
          <cell r="DN17">
            <v>5.4</v>
          </cell>
          <cell r="DO17">
            <v>107</v>
          </cell>
          <cell r="DP17">
            <v>98.6</v>
          </cell>
          <cell r="DQ17">
            <v>90.2</v>
          </cell>
          <cell r="DR17">
            <v>90.7</v>
          </cell>
          <cell r="DS17">
            <v>106.8</v>
          </cell>
          <cell r="DT17">
            <v>78.3</v>
          </cell>
          <cell r="DU17">
            <v>104.5</v>
          </cell>
          <cell r="DV17">
            <v>122</v>
          </cell>
          <cell r="DW17">
            <v>100</v>
          </cell>
        </row>
        <row r="18">
          <cell r="A18">
            <v>35582</v>
          </cell>
          <cell r="B18">
            <v>324488</v>
          </cell>
          <cell r="C18">
            <v>204627</v>
          </cell>
          <cell r="D18">
            <v>149173</v>
          </cell>
          <cell r="E18">
            <v>62377</v>
          </cell>
          <cell r="F18">
            <v>117255</v>
          </cell>
          <cell r="G18">
            <v>17936</v>
          </cell>
          <cell r="H18">
            <v>10831</v>
          </cell>
          <cell r="I18">
            <v>21415</v>
          </cell>
          <cell r="J18">
            <v>910048</v>
          </cell>
          <cell r="K18">
            <v>4.0999999999999996</v>
          </cell>
          <cell r="L18">
            <v>3.7</v>
          </cell>
          <cell r="M18">
            <v>5.5</v>
          </cell>
          <cell r="N18">
            <v>2.5</v>
          </cell>
          <cell r="O18">
            <v>3.7</v>
          </cell>
          <cell r="P18">
            <v>1.6</v>
          </cell>
          <cell r="Q18">
            <v>2.2999999999999998</v>
          </cell>
          <cell r="R18">
            <v>2.2000000000000002</v>
          </cell>
          <cell r="S18">
            <v>3.9</v>
          </cell>
          <cell r="T18">
            <v>52214</v>
          </cell>
          <cell r="U18">
            <v>44944</v>
          </cell>
          <cell r="V18">
            <v>44789</v>
          </cell>
          <cell r="W18">
            <v>42376</v>
          </cell>
          <cell r="X18">
            <v>65742</v>
          </cell>
          <cell r="Y18">
            <v>37718</v>
          </cell>
          <cell r="Z18">
            <v>57814</v>
          </cell>
          <cell r="AA18">
            <v>68936</v>
          </cell>
          <cell r="AB18">
            <v>49656</v>
          </cell>
          <cell r="AC18">
            <v>2.9</v>
          </cell>
          <cell r="AD18">
            <v>2.9</v>
          </cell>
          <cell r="AE18">
            <v>3.7</v>
          </cell>
          <cell r="AF18">
            <v>2.1</v>
          </cell>
          <cell r="AG18">
            <v>1.9</v>
          </cell>
          <cell r="AH18">
            <v>1.5</v>
          </cell>
          <cell r="AI18">
            <v>-0.2</v>
          </cell>
          <cell r="AJ18">
            <v>1</v>
          </cell>
          <cell r="AK18">
            <v>2.7</v>
          </cell>
          <cell r="AL18">
            <v>297660</v>
          </cell>
          <cell r="AM18">
            <v>194949</v>
          </cell>
          <cell r="AN18">
            <v>141369</v>
          </cell>
          <cell r="AO18">
            <v>58241</v>
          </cell>
          <cell r="AP18">
            <v>81053</v>
          </cell>
          <cell r="AQ18">
            <v>17294</v>
          </cell>
          <cell r="AR18">
            <v>8595</v>
          </cell>
          <cell r="AS18">
            <v>21108</v>
          </cell>
          <cell r="AT18">
            <v>820080</v>
          </cell>
          <cell r="AU18">
            <v>5.0999999999999996</v>
          </cell>
          <cell r="AV18">
            <v>4.5999999999999996</v>
          </cell>
          <cell r="AW18">
            <v>5.0999999999999996</v>
          </cell>
          <cell r="AX18">
            <v>3.5</v>
          </cell>
          <cell r="AY18">
            <v>3.7</v>
          </cell>
          <cell r="AZ18">
            <v>2.6</v>
          </cell>
          <cell r="BA18">
            <v>2.4</v>
          </cell>
          <cell r="BB18">
            <v>2.6</v>
          </cell>
          <cell r="BC18">
            <v>4.5999999999999996</v>
          </cell>
          <cell r="BD18">
            <v>47897</v>
          </cell>
          <cell r="BE18">
            <v>42819</v>
          </cell>
          <cell r="BF18">
            <v>42446</v>
          </cell>
          <cell r="BG18">
            <v>39566</v>
          </cell>
          <cell r="BH18">
            <v>45445</v>
          </cell>
          <cell r="BI18">
            <v>36368</v>
          </cell>
          <cell r="BJ18">
            <v>45878</v>
          </cell>
          <cell r="BK18">
            <v>67948</v>
          </cell>
          <cell r="BL18">
            <v>44747</v>
          </cell>
          <cell r="BM18">
            <v>3.9</v>
          </cell>
          <cell r="BN18">
            <v>3.8</v>
          </cell>
          <cell r="BO18">
            <v>3.3</v>
          </cell>
          <cell r="BP18">
            <v>3.1</v>
          </cell>
          <cell r="BQ18">
            <v>1.9</v>
          </cell>
          <cell r="BR18">
            <v>2.6</v>
          </cell>
          <cell r="BS18">
            <v>0</v>
          </cell>
          <cell r="BT18">
            <v>1.4</v>
          </cell>
          <cell r="BU18">
            <v>3.4</v>
          </cell>
          <cell r="BV18">
            <v>203479</v>
          </cell>
          <cell r="BW18">
            <v>135513</v>
          </cell>
          <cell r="BX18">
            <v>92178</v>
          </cell>
          <cell r="BY18">
            <v>40236</v>
          </cell>
          <cell r="BZ18">
            <v>56515</v>
          </cell>
          <cell r="CA18">
            <v>11381</v>
          </cell>
          <cell r="CB18">
            <v>5845</v>
          </cell>
          <cell r="CC18">
            <v>11509</v>
          </cell>
          <cell r="CD18">
            <v>556656</v>
          </cell>
          <cell r="CE18">
            <v>6</v>
          </cell>
          <cell r="CF18">
            <v>4.2</v>
          </cell>
          <cell r="CG18">
            <v>7</v>
          </cell>
          <cell r="CH18">
            <v>3.5</v>
          </cell>
          <cell r="CI18">
            <v>3.5</v>
          </cell>
          <cell r="CJ18">
            <v>4.8</v>
          </cell>
          <cell r="CK18">
            <v>4.8</v>
          </cell>
          <cell r="CL18">
            <v>5.2</v>
          </cell>
          <cell r="CM18">
            <v>5.2</v>
          </cell>
          <cell r="CN18">
            <v>36.6</v>
          </cell>
          <cell r="CO18">
            <v>24.3</v>
          </cell>
          <cell r="CP18">
            <v>16.600000000000001</v>
          </cell>
          <cell r="CQ18">
            <v>7.2</v>
          </cell>
          <cell r="CR18">
            <v>10.199999999999999</v>
          </cell>
          <cell r="CS18">
            <v>2</v>
          </cell>
          <cell r="CT18">
            <v>1.1000000000000001</v>
          </cell>
          <cell r="CU18">
            <v>2.1</v>
          </cell>
          <cell r="CV18">
            <v>100</v>
          </cell>
          <cell r="CW18">
            <v>32742</v>
          </cell>
          <cell r="CX18">
            <v>29764</v>
          </cell>
          <cell r="CY18">
            <v>27676</v>
          </cell>
          <cell r="CZ18">
            <v>27334</v>
          </cell>
          <cell r="DA18">
            <v>31687</v>
          </cell>
          <cell r="DB18">
            <v>23933</v>
          </cell>
          <cell r="DC18">
            <v>31201</v>
          </cell>
          <cell r="DD18">
            <v>37049</v>
          </cell>
          <cell r="DE18">
            <v>30373</v>
          </cell>
          <cell r="DF18">
            <v>4.8</v>
          </cell>
          <cell r="DG18">
            <v>3.4</v>
          </cell>
          <cell r="DH18">
            <v>5.0999999999999996</v>
          </cell>
          <cell r="DI18">
            <v>3.2</v>
          </cell>
          <cell r="DJ18">
            <v>1.6</v>
          </cell>
          <cell r="DK18">
            <v>4.7</v>
          </cell>
          <cell r="DL18">
            <v>2.2999999999999998</v>
          </cell>
          <cell r="DM18">
            <v>4</v>
          </cell>
          <cell r="DN18">
            <v>4</v>
          </cell>
          <cell r="DO18">
            <v>107.8</v>
          </cell>
          <cell r="DP18">
            <v>98</v>
          </cell>
          <cell r="DQ18">
            <v>91.1</v>
          </cell>
          <cell r="DR18">
            <v>90</v>
          </cell>
          <cell r="DS18">
            <v>104.3</v>
          </cell>
          <cell r="DT18">
            <v>78.8</v>
          </cell>
          <cell r="DU18">
            <v>102.7</v>
          </cell>
          <cell r="DV18">
            <v>122</v>
          </cell>
          <cell r="DW18">
            <v>100</v>
          </cell>
        </row>
        <row r="19">
          <cell r="A19">
            <v>35947</v>
          </cell>
          <cell r="B19">
            <v>336894</v>
          </cell>
          <cell r="C19">
            <v>215794</v>
          </cell>
          <cell r="D19">
            <v>155189</v>
          </cell>
          <cell r="E19">
            <v>65602</v>
          </cell>
          <cell r="F19">
            <v>123022</v>
          </cell>
          <cell r="G19">
            <v>18455</v>
          </cell>
          <cell r="H19">
            <v>11412</v>
          </cell>
          <cell r="I19">
            <v>21919</v>
          </cell>
          <cell r="J19">
            <v>950371</v>
          </cell>
          <cell r="K19">
            <v>3.8</v>
          </cell>
          <cell r="L19">
            <v>5.5</v>
          </cell>
          <cell r="M19">
            <v>4</v>
          </cell>
          <cell r="N19">
            <v>5.2</v>
          </cell>
          <cell r="O19">
            <v>4.9000000000000004</v>
          </cell>
          <cell r="P19">
            <v>2.9</v>
          </cell>
          <cell r="Q19">
            <v>5.4</v>
          </cell>
          <cell r="R19">
            <v>2.2999999999999998</v>
          </cell>
          <cell r="S19">
            <v>4.4000000000000004</v>
          </cell>
          <cell r="T19">
            <v>53689</v>
          </cell>
          <cell r="U19">
            <v>47053</v>
          </cell>
          <cell r="V19">
            <v>45908</v>
          </cell>
          <cell r="W19">
            <v>44355</v>
          </cell>
          <cell r="X19">
            <v>67933</v>
          </cell>
          <cell r="Y19">
            <v>38918</v>
          </cell>
          <cell r="Z19">
            <v>59668</v>
          </cell>
          <cell r="AA19">
            <v>70641</v>
          </cell>
          <cell r="AB19">
            <v>51351</v>
          </cell>
          <cell r="AC19">
            <v>2.8</v>
          </cell>
          <cell r="AD19">
            <v>4.7</v>
          </cell>
          <cell r="AE19">
            <v>2.5</v>
          </cell>
          <cell r="AF19">
            <v>4.7</v>
          </cell>
          <cell r="AG19">
            <v>3.3</v>
          </cell>
          <cell r="AH19">
            <v>3.2</v>
          </cell>
          <cell r="AI19">
            <v>3.2</v>
          </cell>
          <cell r="AJ19">
            <v>2.5</v>
          </cell>
          <cell r="AK19">
            <v>3.4</v>
          </cell>
          <cell r="AL19">
            <v>308575</v>
          </cell>
          <cell r="AM19">
            <v>203911</v>
          </cell>
          <cell r="AN19">
            <v>148412</v>
          </cell>
          <cell r="AO19">
            <v>61221</v>
          </cell>
          <cell r="AP19">
            <v>85212</v>
          </cell>
          <cell r="AQ19">
            <v>17627</v>
          </cell>
          <cell r="AR19">
            <v>9089</v>
          </cell>
          <cell r="AS19">
            <v>21577</v>
          </cell>
          <cell r="AT19">
            <v>855515</v>
          </cell>
          <cell r="AU19">
            <v>3.7</v>
          </cell>
          <cell r="AV19">
            <v>4.5999999999999996</v>
          </cell>
          <cell r="AW19">
            <v>5</v>
          </cell>
          <cell r="AX19">
            <v>5.0999999999999996</v>
          </cell>
          <cell r="AY19">
            <v>5.0999999999999996</v>
          </cell>
          <cell r="AZ19">
            <v>1.9</v>
          </cell>
          <cell r="BA19">
            <v>5.8</v>
          </cell>
          <cell r="BB19">
            <v>2.2000000000000002</v>
          </cell>
          <cell r="BC19">
            <v>4.3</v>
          </cell>
          <cell r="BD19">
            <v>49176</v>
          </cell>
          <cell r="BE19">
            <v>44462</v>
          </cell>
          <cell r="BF19">
            <v>43904</v>
          </cell>
          <cell r="BG19">
            <v>41394</v>
          </cell>
          <cell r="BH19">
            <v>47054</v>
          </cell>
          <cell r="BI19">
            <v>37171</v>
          </cell>
          <cell r="BJ19">
            <v>47523</v>
          </cell>
          <cell r="BK19">
            <v>69541</v>
          </cell>
          <cell r="BL19">
            <v>46226</v>
          </cell>
          <cell r="BM19">
            <v>2.7</v>
          </cell>
          <cell r="BN19">
            <v>3.8</v>
          </cell>
          <cell r="BO19">
            <v>3.4</v>
          </cell>
          <cell r="BP19">
            <v>4.5999999999999996</v>
          </cell>
          <cell r="BQ19">
            <v>3.5</v>
          </cell>
          <cell r="BR19">
            <v>2.2000000000000002</v>
          </cell>
          <cell r="BS19">
            <v>3.6</v>
          </cell>
          <cell r="BT19">
            <v>2.2999999999999998</v>
          </cell>
          <cell r="BU19">
            <v>3.3</v>
          </cell>
          <cell r="BV19">
            <v>214438</v>
          </cell>
          <cell r="BW19">
            <v>143567</v>
          </cell>
          <cell r="BX19">
            <v>97506</v>
          </cell>
          <cell r="BY19">
            <v>43040</v>
          </cell>
          <cell r="BZ19">
            <v>60475</v>
          </cell>
          <cell r="CA19">
            <v>11497</v>
          </cell>
          <cell r="CB19">
            <v>6249</v>
          </cell>
          <cell r="CC19">
            <v>11953</v>
          </cell>
          <cell r="CD19">
            <v>588725</v>
          </cell>
          <cell r="CE19">
            <v>5.4</v>
          </cell>
          <cell r="CF19">
            <v>5.9</v>
          </cell>
          <cell r="CG19">
            <v>5.8</v>
          </cell>
          <cell r="CH19">
            <v>7</v>
          </cell>
          <cell r="CI19">
            <v>7</v>
          </cell>
          <cell r="CJ19">
            <v>1</v>
          </cell>
          <cell r="CK19">
            <v>6.9</v>
          </cell>
          <cell r="CL19">
            <v>3.9</v>
          </cell>
          <cell r="CM19">
            <v>5.8</v>
          </cell>
          <cell r="CN19">
            <v>36.4</v>
          </cell>
          <cell r="CO19">
            <v>24.4</v>
          </cell>
          <cell r="CP19">
            <v>16.600000000000001</v>
          </cell>
          <cell r="CQ19">
            <v>7.3</v>
          </cell>
          <cell r="CR19">
            <v>10.3</v>
          </cell>
          <cell r="CS19">
            <v>2</v>
          </cell>
          <cell r="CT19">
            <v>1.1000000000000001</v>
          </cell>
          <cell r="CU19">
            <v>2</v>
          </cell>
          <cell r="CV19">
            <v>100</v>
          </cell>
          <cell r="CW19">
            <v>34174</v>
          </cell>
          <cell r="CX19">
            <v>31304</v>
          </cell>
          <cell r="CY19">
            <v>28845</v>
          </cell>
          <cell r="CZ19">
            <v>29101</v>
          </cell>
          <cell r="DA19">
            <v>33395</v>
          </cell>
          <cell r="DB19">
            <v>24243</v>
          </cell>
          <cell r="DC19">
            <v>32673</v>
          </cell>
          <cell r="DD19">
            <v>38523</v>
          </cell>
          <cell r="DE19">
            <v>31811</v>
          </cell>
          <cell r="DF19">
            <v>4.4000000000000004</v>
          </cell>
          <cell r="DG19">
            <v>5.2</v>
          </cell>
          <cell r="DH19">
            <v>4.2</v>
          </cell>
          <cell r="DI19">
            <v>6.5</v>
          </cell>
          <cell r="DJ19">
            <v>5.4</v>
          </cell>
          <cell r="DK19">
            <v>1.3</v>
          </cell>
          <cell r="DL19">
            <v>4.7</v>
          </cell>
          <cell r="DM19">
            <v>4</v>
          </cell>
          <cell r="DN19">
            <v>4.7</v>
          </cell>
          <cell r="DO19">
            <v>107.4</v>
          </cell>
          <cell r="DP19">
            <v>98.4</v>
          </cell>
          <cell r="DQ19">
            <v>90.7</v>
          </cell>
          <cell r="DR19">
            <v>91.5</v>
          </cell>
          <cell r="DS19">
            <v>105</v>
          </cell>
          <cell r="DT19">
            <v>76.2</v>
          </cell>
          <cell r="DU19">
            <v>102.7</v>
          </cell>
          <cell r="DV19">
            <v>121.1</v>
          </cell>
          <cell r="DW19">
            <v>100</v>
          </cell>
        </row>
        <row r="20">
          <cell r="A20">
            <v>36312</v>
          </cell>
          <cell r="B20">
            <v>353282</v>
          </cell>
          <cell r="C20">
            <v>229121</v>
          </cell>
          <cell r="D20">
            <v>164186</v>
          </cell>
          <cell r="E20">
            <v>66944</v>
          </cell>
          <cell r="F20">
            <v>127869</v>
          </cell>
          <cell r="G20">
            <v>18857</v>
          </cell>
          <cell r="H20">
            <v>11928</v>
          </cell>
          <cell r="I20">
            <v>23229</v>
          </cell>
          <cell r="J20">
            <v>997930</v>
          </cell>
          <cell r="K20">
            <v>4.9000000000000004</v>
          </cell>
          <cell r="L20">
            <v>6.2</v>
          </cell>
          <cell r="M20">
            <v>5.8</v>
          </cell>
          <cell r="N20">
            <v>2</v>
          </cell>
          <cell r="O20">
            <v>3.9</v>
          </cell>
          <cell r="P20">
            <v>2.2000000000000002</v>
          </cell>
          <cell r="Q20">
            <v>4.5</v>
          </cell>
          <cell r="R20">
            <v>6</v>
          </cell>
          <cell r="S20">
            <v>5</v>
          </cell>
          <cell r="T20">
            <v>55733</v>
          </cell>
          <cell r="U20">
            <v>49493</v>
          </cell>
          <cell r="V20">
            <v>47902</v>
          </cell>
          <cell r="W20">
            <v>45018</v>
          </cell>
          <cell r="X20">
            <v>69491</v>
          </cell>
          <cell r="Y20">
            <v>39828</v>
          </cell>
          <cell r="Z20">
            <v>61362</v>
          </cell>
          <cell r="AA20">
            <v>74380</v>
          </cell>
          <cell r="AB20">
            <v>53357</v>
          </cell>
          <cell r="AC20">
            <v>3.8</v>
          </cell>
          <cell r="AD20">
            <v>5.2</v>
          </cell>
          <cell r="AE20">
            <v>4.3</v>
          </cell>
          <cell r="AF20">
            <v>1.5</v>
          </cell>
          <cell r="AG20">
            <v>2.2999999999999998</v>
          </cell>
          <cell r="AH20">
            <v>2.2999999999999998</v>
          </cell>
          <cell r="AI20">
            <v>2.8</v>
          </cell>
          <cell r="AJ20">
            <v>5.3</v>
          </cell>
          <cell r="AK20">
            <v>3.9</v>
          </cell>
          <cell r="AL20">
            <v>321866</v>
          </cell>
          <cell r="AM20">
            <v>214232</v>
          </cell>
          <cell r="AN20">
            <v>155022</v>
          </cell>
          <cell r="AO20">
            <v>61762</v>
          </cell>
          <cell r="AP20">
            <v>87088</v>
          </cell>
          <cell r="AQ20">
            <v>17850</v>
          </cell>
          <cell r="AR20">
            <v>9498</v>
          </cell>
          <cell r="AS20">
            <v>22888</v>
          </cell>
          <cell r="AT20">
            <v>889969</v>
          </cell>
          <cell r="AU20">
            <v>4.3</v>
          </cell>
          <cell r="AV20">
            <v>5.0999999999999996</v>
          </cell>
          <cell r="AW20">
            <v>4.5</v>
          </cell>
          <cell r="AX20">
            <v>0.9</v>
          </cell>
          <cell r="AY20">
            <v>2.2000000000000002</v>
          </cell>
          <cell r="AZ20">
            <v>1.3</v>
          </cell>
          <cell r="BA20">
            <v>4.5</v>
          </cell>
          <cell r="BB20">
            <v>6.1</v>
          </cell>
          <cell r="BC20">
            <v>4</v>
          </cell>
          <cell r="BD20">
            <v>50777</v>
          </cell>
          <cell r="BE20">
            <v>46277</v>
          </cell>
          <cell r="BF20">
            <v>45229</v>
          </cell>
          <cell r="BG20">
            <v>41534</v>
          </cell>
          <cell r="BH20">
            <v>47328</v>
          </cell>
          <cell r="BI20">
            <v>37701</v>
          </cell>
          <cell r="BJ20">
            <v>48862</v>
          </cell>
          <cell r="BK20">
            <v>73289</v>
          </cell>
          <cell r="BL20">
            <v>47585</v>
          </cell>
          <cell r="BM20">
            <v>3.3</v>
          </cell>
          <cell r="BN20">
            <v>4.0999999999999996</v>
          </cell>
          <cell r="BO20">
            <v>3</v>
          </cell>
          <cell r="BP20">
            <v>0.3</v>
          </cell>
          <cell r="BQ20">
            <v>0.6</v>
          </cell>
          <cell r="BR20">
            <v>1.4</v>
          </cell>
          <cell r="BS20">
            <v>2.8</v>
          </cell>
          <cell r="BT20">
            <v>5.4</v>
          </cell>
          <cell r="BU20">
            <v>2.9</v>
          </cell>
          <cell r="BV20">
            <v>226094</v>
          </cell>
          <cell r="BW20">
            <v>154484</v>
          </cell>
          <cell r="BX20">
            <v>102492</v>
          </cell>
          <cell r="BY20">
            <v>43471</v>
          </cell>
          <cell r="BZ20">
            <v>62646</v>
          </cell>
          <cell r="CA20">
            <v>11807</v>
          </cell>
          <cell r="CB20">
            <v>6601</v>
          </cell>
          <cell r="CC20">
            <v>12680</v>
          </cell>
          <cell r="CD20">
            <v>620275</v>
          </cell>
          <cell r="CE20">
            <v>5.4</v>
          </cell>
          <cell r="CF20">
            <v>7.6</v>
          </cell>
          <cell r="CG20">
            <v>5.0999999999999996</v>
          </cell>
          <cell r="CH20">
            <v>1</v>
          </cell>
          <cell r="CI20">
            <v>3.6</v>
          </cell>
          <cell r="CJ20">
            <v>2.7</v>
          </cell>
          <cell r="CK20">
            <v>5.6</v>
          </cell>
          <cell r="CL20">
            <v>6.1</v>
          </cell>
          <cell r="CM20">
            <v>5.4</v>
          </cell>
          <cell r="CN20">
            <v>36.5</v>
          </cell>
          <cell r="CO20">
            <v>24.9</v>
          </cell>
          <cell r="CP20">
            <v>16.5</v>
          </cell>
          <cell r="CQ20">
            <v>7</v>
          </cell>
          <cell r="CR20">
            <v>10.1</v>
          </cell>
          <cell r="CS20">
            <v>1.9</v>
          </cell>
          <cell r="CT20">
            <v>1.1000000000000001</v>
          </cell>
          <cell r="CU20">
            <v>2</v>
          </cell>
          <cell r="CV20">
            <v>100</v>
          </cell>
          <cell r="CW20">
            <v>35668</v>
          </cell>
          <cell r="CX20">
            <v>33371</v>
          </cell>
          <cell r="CY20">
            <v>29903</v>
          </cell>
          <cell r="CZ20">
            <v>29233</v>
          </cell>
          <cell r="DA20">
            <v>34045</v>
          </cell>
          <cell r="DB20">
            <v>24938</v>
          </cell>
          <cell r="DC20">
            <v>33959</v>
          </cell>
          <cell r="DD20">
            <v>40602</v>
          </cell>
          <cell r="DE20">
            <v>33165</v>
          </cell>
          <cell r="DF20">
            <v>4.4000000000000004</v>
          </cell>
          <cell r="DG20">
            <v>6.6</v>
          </cell>
          <cell r="DH20">
            <v>3.7</v>
          </cell>
          <cell r="DI20">
            <v>0.5</v>
          </cell>
          <cell r="DJ20">
            <v>1.9</v>
          </cell>
          <cell r="DK20">
            <v>2.9</v>
          </cell>
          <cell r="DL20">
            <v>3.9</v>
          </cell>
          <cell r="DM20">
            <v>5.4</v>
          </cell>
          <cell r="DN20">
            <v>4.3</v>
          </cell>
          <cell r="DO20">
            <v>107.5</v>
          </cell>
          <cell r="DP20">
            <v>100.6</v>
          </cell>
          <cell r="DQ20">
            <v>90.2</v>
          </cell>
          <cell r="DR20">
            <v>88.1</v>
          </cell>
          <cell r="DS20">
            <v>102.7</v>
          </cell>
          <cell r="DT20">
            <v>75.2</v>
          </cell>
          <cell r="DU20">
            <v>102.4</v>
          </cell>
          <cell r="DV20">
            <v>122.4</v>
          </cell>
          <cell r="DW20">
            <v>100</v>
          </cell>
        </row>
        <row r="21">
          <cell r="A21">
            <v>36678</v>
          </cell>
          <cell r="B21">
            <v>368866</v>
          </cell>
          <cell r="C21">
            <v>238285</v>
          </cell>
          <cell r="D21">
            <v>171124</v>
          </cell>
          <cell r="E21">
            <v>68231</v>
          </cell>
          <cell r="F21">
            <v>131280</v>
          </cell>
          <cell r="G21">
            <v>19165</v>
          </cell>
          <cell r="H21">
            <v>12684</v>
          </cell>
          <cell r="I21">
            <v>23989</v>
          </cell>
          <cell r="J21">
            <v>1036570</v>
          </cell>
          <cell r="K21">
            <v>4.4000000000000004</v>
          </cell>
          <cell r="L21">
            <v>4</v>
          </cell>
          <cell r="M21">
            <v>4.2</v>
          </cell>
          <cell r="N21">
            <v>1.9</v>
          </cell>
          <cell r="O21">
            <v>2.7</v>
          </cell>
          <cell r="P21">
            <v>1.6</v>
          </cell>
          <cell r="Q21">
            <v>6.3</v>
          </cell>
          <cell r="R21">
            <v>3.3</v>
          </cell>
          <cell r="S21">
            <v>3.9</v>
          </cell>
          <cell r="T21">
            <v>57546</v>
          </cell>
          <cell r="U21">
            <v>50942</v>
          </cell>
          <cell r="V21">
            <v>49159</v>
          </cell>
          <cell r="W21">
            <v>45633</v>
          </cell>
          <cell r="X21">
            <v>70344</v>
          </cell>
          <cell r="Y21">
            <v>40492</v>
          </cell>
          <cell r="Z21">
            <v>64141</v>
          </cell>
          <cell r="AA21">
            <v>76051</v>
          </cell>
          <cell r="AB21">
            <v>54797</v>
          </cell>
          <cell r="AC21">
            <v>3.3</v>
          </cell>
          <cell r="AD21">
            <v>2.9</v>
          </cell>
          <cell r="AE21">
            <v>2.6</v>
          </cell>
          <cell r="AF21">
            <v>1.4</v>
          </cell>
          <cell r="AG21">
            <v>1.2</v>
          </cell>
          <cell r="AH21">
            <v>1.7</v>
          </cell>
          <cell r="AI21">
            <v>4.5</v>
          </cell>
          <cell r="AJ21">
            <v>2.2000000000000002</v>
          </cell>
          <cell r="AK21">
            <v>2.7</v>
          </cell>
          <cell r="AL21">
            <v>336384</v>
          </cell>
          <cell r="AM21">
            <v>225351</v>
          </cell>
          <cell r="AN21">
            <v>160891</v>
          </cell>
          <cell r="AO21">
            <v>63519</v>
          </cell>
          <cell r="AP21">
            <v>92276</v>
          </cell>
          <cell r="AQ21">
            <v>18446</v>
          </cell>
          <cell r="AR21">
            <v>11098</v>
          </cell>
          <cell r="AS21">
            <v>23691</v>
          </cell>
          <cell r="AT21">
            <v>931601</v>
          </cell>
          <cell r="AU21">
            <v>4.5</v>
          </cell>
          <cell r="AV21">
            <v>5.2</v>
          </cell>
          <cell r="AW21">
            <v>3.8</v>
          </cell>
          <cell r="AX21">
            <v>2.8</v>
          </cell>
          <cell r="AY21">
            <v>6</v>
          </cell>
          <cell r="AZ21">
            <v>3.3</v>
          </cell>
          <cell r="BA21">
            <v>16.8</v>
          </cell>
          <cell r="BB21">
            <v>3.5</v>
          </cell>
          <cell r="BC21">
            <v>4.7</v>
          </cell>
          <cell r="BD21">
            <v>52478</v>
          </cell>
          <cell r="BE21">
            <v>48177</v>
          </cell>
          <cell r="BF21">
            <v>46219</v>
          </cell>
          <cell r="BG21">
            <v>42482</v>
          </cell>
          <cell r="BH21">
            <v>49444</v>
          </cell>
          <cell r="BI21">
            <v>38974</v>
          </cell>
          <cell r="BJ21">
            <v>56118</v>
          </cell>
          <cell r="BK21">
            <v>75108</v>
          </cell>
          <cell r="BL21">
            <v>49248</v>
          </cell>
          <cell r="BM21">
            <v>3.3</v>
          </cell>
          <cell r="BN21">
            <v>4.0999999999999996</v>
          </cell>
          <cell r="BO21">
            <v>2.2000000000000002</v>
          </cell>
          <cell r="BP21">
            <v>2.2999999999999998</v>
          </cell>
          <cell r="BQ21">
            <v>4.5</v>
          </cell>
          <cell r="BR21">
            <v>3.4</v>
          </cell>
          <cell r="BS21">
            <v>14.9</v>
          </cell>
          <cell r="BT21">
            <v>2.5</v>
          </cell>
          <cell r="BU21">
            <v>3.5</v>
          </cell>
          <cell r="BV21">
            <v>241501</v>
          </cell>
          <cell r="BW21">
            <v>164473</v>
          </cell>
          <cell r="BX21">
            <v>108360</v>
          </cell>
          <cell r="BY21">
            <v>45395</v>
          </cell>
          <cell r="BZ21">
            <v>67728</v>
          </cell>
          <cell r="CA21">
            <v>12230</v>
          </cell>
          <cell r="CB21">
            <v>7731</v>
          </cell>
          <cell r="CC21">
            <v>13366</v>
          </cell>
          <cell r="CD21">
            <v>660784</v>
          </cell>
          <cell r="CE21">
            <v>6.8</v>
          </cell>
          <cell r="CF21">
            <v>6.5</v>
          </cell>
          <cell r="CG21">
            <v>5.7</v>
          </cell>
          <cell r="CH21">
            <v>4.4000000000000004</v>
          </cell>
          <cell r="CI21">
            <v>8.1</v>
          </cell>
          <cell r="CJ21">
            <v>3.6</v>
          </cell>
          <cell r="CK21">
            <v>17.100000000000001</v>
          </cell>
          <cell r="CL21">
            <v>5.4</v>
          </cell>
          <cell r="CM21">
            <v>6.5</v>
          </cell>
          <cell r="CN21">
            <v>36.5</v>
          </cell>
          <cell r="CO21">
            <v>24.9</v>
          </cell>
          <cell r="CP21">
            <v>16.399999999999999</v>
          </cell>
          <cell r="CQ21">
            <v>6.9</v>
          </cell>
          <cell r="CR21">
            <v>10.199999999999999</v>
          </cell>
          <cell r="CS21">
            <v>1.9</v>
          </cell>
          <cell r="CT21">
            <v>1.2</v>
          </cell>
          <cell r="CU21">
            <v>2</v>
          </cell>
          <cell r="CV21">
            <v>100</v>
          </cell>
          <cell r="CW21">
            <v>37676</v>
          </cell>
          <cell r="CX21">
            <v>35162</v>
          </cell>
          <cell r="CY21">
            <v>31129</v>
          </cell>
          <cell r="CZ21">
            <v>30360</v>
          </cell>
          <cell r="DA21">
            <v>36291</v>
          </cell>
          <cell r="DB21">
            <v>25840</v>
          </cell>
          <cell r="DC21">
            <v>39096</v>
          </cell>
          <cell r="DD21">
            <v>42373</v>
          </cell>
          <cell r="DE21">
            <v>34932</v>
          </cell>
          <cell r="DF21">
            <v>5.6</v>
          </cell>
          <cell r="DG21">
            <v>5.4</v>
          </cell>
          <cell r="DH21">
            <v>4.0999999999999996</v>
          </cell>
          <cell r="DI21">
            <v>3.9</v>
          </cell>
          <cell r="DJ21">
            <v>6.6</v>
          </cell>
          <cell r="DK21">
            <v>3.6</v>
          </cell>
          <cell r="DL21">
            <v>15.1</v>
          </cell>
          <cell r="DM21">
            <v>4.4000000000000004</v>
          </cell>
          <cell r="DN21">
            <v>5.3</v>
          </cell>
          <cell r="DO21">
            <v>107.9</v>
          </cell>
          <cell r="DP21">
            <v>100.7</v>
          </cell>
          <cell r="DQ21">
            <v>89.1</v>
          </cell>
          <cell r="DR21">
            <v>86.9</v>
          </cell>
          <cell r="DS21">
            <v>103.9</v>
          </cell>
          <cell r="DT21">
            <v>74</v>
          </cell>
          <cell r="DU21">
            <v>111.9</v>
          </cell>
          <cell r="DV21">
            <v>121.3</v>
          </cell>
          <cell r="DW21">
            <v>100</v>
          </cell>
        </row>
        <row r="22">
          <cell r="A22">
            <v>37043</v>
          </cell>
          <cell r="B22">
            <v>375297</v>
          </cell>
          <cell r="C22">
            <v>240935</v>
          </cell>
          <cell r="D22">
            <v>176421</v>
          </cell>
          <cell r="E22">
            <v>69951</v>
          </cell>
          <cell r="F22">
            <v>134726</v>
          </cell>
          <cell r="G22">
            <v>19026</v>
          </cell>
          <cell r="H22">
            <v>12885</v>
          </cell>
          <cell r="I22">
            <v>24698</v>
          </cell>
          <cell r="J22">
            <v>1056562</v>
          </cell>
          <cell r="K22">
            <v>1.7</v>
          </cell>
          <cell r="L22">
            <v>1.1000000000000001</v>
          </cell>
          <cell r="M22">
            <v>3.1</v>
          </cell>
          <cell r="N22">
            <v>2.5</v>
          </cell>
          <cell r="O22">
            <v>2.6</v>
          </cell>
          <cell r="P22">
            <v>-0.7</v>
          </cell>
          <cell r="Q22">
            <v>1.6</v>
          </cell>
          <cell r="R22">
            <v>3</v>
          </cell>
          <cell r="S22">
            <v>1.9</v>
          </cell>
          <cell r="T22">
            <v>57871</v>
          </cell>
          <cell r="U22">
            <v>50929</v>
          </cell>
          <cell r="V22">
            <v>49869</v>
          </cell>
          <cell r="W22">
            <v>46630</v>
          </cell>
          <cell r="X22">
            <v>71188</v>
          </cell>
          <cell r="Y22">
            <v>40206</v>
          </cell>
          <cell r="Z22">
            <v>64408</v>
          </cell>
          <cell r="AA22">
            <v>77438</v>
          </cell>
          <cell r="AB22">
            <v>55206</v>
          </cell>
          <cell r="AC22">
            <v>0.6</v>
          </cell>
          <cell r="AD22">
            <v>0</v>
          </cell>
          <cell r="AE22">
            <v>1.4</v>
          </cell>
          <cell r="AF22">
            <v>2.2000000000000002</v>
          </cell>
          <cell r="AG22">
            <v>1.2</v>
          </cell>
          <cell r="AH22">
            <v>-0.7</v>
          </cell>
          <cell r="AI22">
            <v>0.4</v>
          </cell>
          <cell r="AJ22">
            <v>1.8</v>
          </cell>
          <cell r="AK22">
            <v>0.7</v>
          </cell>
          <cell r="AL22">
            <v>340807</v>
          </cell>
          <cell r="AM22">
            <v>228048</v>
          </cell>
          <cell r="AN22">
            <v>165970</v>
          </cell>
          <cell r="AO22">
            <v>65200</v>
          </cell>
          <cell r="AP22">
            <v>98656</v>
          </cell>
          <cell r="AQ22">
            <v>18197</v>
          </cell>
          <cell r="AR22">
            <v>11808</v>
          </cell>
          <cell r="AS22">
            <v>24317</v>
          </cell>
          <cell r="AT22">
            <v>952933</v>
          </cell>
          <cell r="AU22">
            <v>1.3</v>
          </cell>
          <cell r="AV22">
            <v>1.2</v>
          </cell>
          <cell r="AW22">
            <v>3.2</v>
          </cell>
          <cell r="AX22">
            <v>2.6</v>
          </cell>
          <cell r="AY22">
            <v>6.9</v>
          </cell>
          <cell r="AZ22">
            <v>-1.4</v>
          </cell>
          <cell r="BA22">
            <v>6.4</v>
          </cell>
          <cell r="BB22">
            <v>2.6</v>
          </cell>
          <cell r="BC22">
            <v>2.2999999999999998</v>
          </cell>
          <cell r="BD22">
            <v>52552</v>
          </cell>
          <cell r="BE22">
            <v>48204</v>
          </cell>
          <cell r="BF22">
            <v>46915</v>
          </cell>
          <cell r="BG22">
            <v>43463</v>
          </cell>
          <cell r="BH22">
            <v>52129</v>
          </cell>
          <cell r="BI22">
            <v>38455</v>
          </cell>
          <cell r="BJ22">
            <v>59028</v>
          </cell>
          <cell r="BK22">
            <v>76242</v>
          </cell>
          <cell r="BL22">
            <v>49792</v>
          </cell>
          <cell r="BM22">
            <v>0.1</v>
          </cell>
          <cell r="BN22">
            <v>0.1</v>
          </cell>
          <cell r="BO22">
            <v>1.5</v>
          </cell>
          <cell r="BP22">
            <v>2.2999999999999998</v>
          </cell>
          <cell r="BQ22">
            <v>5.4</v>
          </cell>
          <cell r="BR22">
            <v>-1.3</v>
          </cell>
          <cell r="BS22">
            <v>5.2</v>
          </cell>
          <cell r="BT22">
            <v>1.5</v>
          </cell>
          <cell r="BU22">
            <v>1.1000000000000001</v>
          </cell>
          <cell r="BV22">
            <v>254818</v>
          </cell>
          <cell r="BW22">
            <v>174777</v>
          </cell>
          <cell r="BX22">
            <v>116238</v>
          </cell>
          <cell r="BY22">
            <v>48489</v>
          </cell>
          <cell r="BZ22">
            <v>75670</v>
          </cell>
          <cell r="CA22">
            <v>12624</v>
          </cell>
          <cell r="CB22">
            <v>8301</v>
          </cell>
          <cell r="CC22">
            <v>14358</v>
          </cell>
          <cell r="CD22">
            <v>705275</v>
          </cell>
          <cell r="CE22">
            <v>5.5</v>
          </cell>
          <cell r="CF22">
            <v>6.3</v>
          </cell>
          <cell r="CG22">
            <v>7.3</v>
          </cell>
          <cell r="CH22">
            <v>6.8</v>
          </cell>
          <cell r="CI22">
            <v>11.7</v>
          </cell>
          <cell r="CJ22">
            <v>3.2</v>
          </cell>
          <cell r="CK22">
            <v>7.4</v>
          </cell>
          <cell r="CL22">
            <v>7.4</v>
          </cell>
          <cell r="CM22">
            <v>6.7</v>
          </cell>
          <cell r="CN22">
            <v>36.1</v>
          </cell>
          <cell r="CO22">
            <v>24.8</v>
          </cell>
          <cell r="CP22">
            <v>16.5</v>
          </cell>
          <cell r="CQ22">
            <v>6.9</v>
          </cell>
          <cell r="CR22">
            <v>10.7</v>
          </cell>
          <cell r="CS22">
            <v>1.8</v>
          </cell>
          <cell r="CT22">
            <v>1.2</v>
          </cell>
          <cell r="CU22">
            <v>2</v>
          </cell>
          <cell r="CV22">
            <v>100</v>
          </cell>
          <cell r="CW22">
            <v>39293</v>
          </cell>
          <cell r="CX22">
            <v>36944</v>
          </cell>
          <cell r="CY22">
            <v>32857</v>
          </cell>
          <cell r="CZ22">
            <v>32323</v>
          </cell>
          <cell r="DA22">
            <v>39983</v>
          </cell>
          <cell r="DB22">
            <v>26679</v>
          </cell>
          <cell r="DC22">
            <v>41497</v>
          </cell>
          <cell r="DD22">
            <v>45017</v>
          </cell>
          <cell r="DE22">
            <v>36851</v>
          </cell>
          <cell r="DF22">
            <v>4.3</v>
          </cell>
          <cell r="DG22">
            <v>5.0999999999999996</v>
          </cell>
          <cell r="DH22">
            <v>5.6</v>
          </cell>
          <cell r="DI22">
            <v>6.5</v>
          </cell>
          <cell r="DJ22">
            <v>10.199999999999999</v>
          </cell>
          <cell r="DK22">
            <v>3.2</v>
          </cell>
          <cell r="DL22">
            <v>6.1</v>
          </cell>
          <cell r="DM22">
            <v>6.2</v>
          </cell>
          <cell r="DN22">
            <v>5.5</v>
          </cell>
          <cell r="DO22">
            <v>106.6</v>
          </cell>
          <cell r="DP22">
            <v>100.3</v>
          </cell>
          <cell r="DQ22">
            <v>89.2</v>
          </cell>
          <cell r="DR22">
            <v>87.7</v>
          </cell>
          <cell r="DS22">
            <v>108.5</v>
          </cell>
          <cell r="DT22">
            <v>72.400000000000006</v>
          </cell>
          <cell r="DU22">
            <v>112.6</v>
          </cell>
          <cell r="DV22">
            <v>122.2</v>
          </cell>
          <cell r="DW22">
            <v>100</v>
          </cell>
        </row>
        <row r="23">
          <cell r="A23">
            <v>37408</v>
          </cell>
          <cell r="B23">
            <v>381461</v>
          </cell>
          <cell r="C23">
            <v>251295</v>
          </cell>
          <cell r="D23">
            <v>188512</v>
          </cell>
          <cell r="E23">
            <v>72866</v>
          </cell>
          <cell r="F23">
            <v>142427</v>
          </cell>
          <cell r="G23">
            <v>19730</v>
          </cell>
          <cell r="H23">
            <v>13448</v>
          </cell>
          <cell r="I23">
            <v>25392</v>
          </cell>
          <cell r="J23">
            <v>1097378</v>
          </cell>
          <cell r="K23">
            <v>1.6</v>
          </cell>
          <cell r="L23">
            <v>4.3</v>
          </cell>
          <cell r="M23">
            <v>6.9</v>
          </cell>
          <cell r="N23">
            <v>4.2</v>
          </cell>
          <cell r="O23">
            <v>5.7</v>
          </cell>
          <cell r="P23">
            <v>3.7</v>
          </cell>
          <cell r="Q23">
            <v>4.4000000000000004</v>
          </cell>
          <cell r="R23">
            <v>2.8</v>
          </cell>
          <cell r="S23">
            <v>3.9</v>
          </cell>
          <cell r="T23">
            <v>58163</v>
          </cell>
          <cell r="U23">
            <v>52460</v>
          </cell>
          <cell r="V23">
            <v>52202</v>
          </cell>
          <cell r="W23">
            <v>48325</v>
          </cell>
          <cell r="X23">
            <v>74268</v>
          </cell>
          <cell r="Y23">
            <v>41634</v>
          </cell>
          <cell r="Z23">
            <v>66655</v>
          </cell>
          <cell r="AA23">
            <v>78645</v>
          </cell>
          <cell r="AB23">
            <v>56613</v>
          </cell>
          <cell r="AC23">
            <v>0.5</v>
          </cell>
          <cell r="AD23">
            <v>3</v>
          </cell>
          <cell r="AE23">
            <v>4.7</v>
          </cell>
          <cell r="AF23">
            <v>3.6</v>
          </cell>
          <cell r="AG23">
            <v>4.3</v>
          </cell>
          <cell r="AH23">
            <v>3.6</v>
          </cell>
          <cell r="AI23">
            <v>3.5</v>
          </cell>
          <cell r="AJ23">
            <v>1.6</v>
          </cell>
          <cell r="AK23">
            <v>2.5</v>
          </cell>
          <cell r="AL23">
            <v>348575</v>
          </cell>
          <cell r="AM23">
            <v>237348</v>
          </cell>
          <cell r="AN23">
            <v>180025</v>
          </cell>
          <cell r="AO23">
            <v>68466</v>
          </cell>
          <cell r="AP23">
            <v>103049</v>
          </cell>
          <cell r="AQ23">
            <v>18958</v>
          </cell>
          <cell r="AR23">
            <v>11849</v>
          </cell>
          <cell r="AS23">
            <v>25043</v>
          </cell>
          <cell r="AT23">
            <v>992880</v>
          </cell>
          <cell r="AU23">
            <v>2.2999999999999998</v>
          </cell>
          <cell r="AV23">
            <v>4.0999999999999996</v>
          </cell>
          <cell r="AW23">
            <v>8.5</v>
          </cell>
          <cell r="AX23">
            <v>5</v>
          </cell>
          <cell r="AY23">
            <v>4.5</v>
          </cell>
          <cell r="AZ23">
            <v>4.2</v>
          </cell>
          <cell r="BA23">
            <v>0.3</v>
          </cell>
          <cell r="BB23">
            <v>3</v>
          </cell>
          <cell r="BC23">
            <v>4.2</v>
          </cell>
          <cell r="BD23">
            <v>53149</v>
          </cell>
          <cell r="BE23">
            <v>49549</v>
          </cell>
          <cell r="BF23">
            <v>49852</v>
          </cell>
          <cell r="BG23">
            <v>45407</v>
          </cell>
          <cell r="BH23">
            <v>53734</v>
          </cell>
          <cell r="BI23">
            <v>40006</v>
          </cell>
          <cell r="BJ23">
            <v>58729</v>
          </cell>
          <cell r="BK23">
            <v>77564</v>
          </cell>
          <cell r="BL23">
            <v>51222</v>
          </cell>
          <cell r="BM23">
            <v>1.1000000000000001</v>
          </cell>
          <cell r="BN23">
            <v>2.8</v>
          </cell>
          <cell r="BO23">
            <v>6.3</v>
          </cell>
          <cell r="BP23">
            <v>4.5</v>
          </cell>
          <cell r="BQ23">
            <v>3.1</v>
          </cell>
          <cell r="BR23">
            <v>4</v>
          </cell>
          <cell r="BS23">
            <v>-0.5</v>
          </cell>
          <cell r="BT23">
            <v>1.7</v>
          </cell>
          <cell r="BU23">
            <v>2.9</v>
          </cell>
          <cell r="BV23">
            <v>265726</v>
          </cell>
          <cell r="BW23">
            <v>187746</v>
          </cell>
          <cell r="BX23">
            <v>129497</v>
          </cell>
          <cell r="BY23">
            <v>52377</v>
          </cell>
          <cell r="BZ23">
            <v>80843</v>
          </cell>
          <cell r="CA23">
            <v>13643</v>
          </cell>
          <cell r="CB23">
            <v>8584</v>
          </cell>
          <cell r="CC23">
            <v>15078</v>
          </cell>
          <cell r="CD23">
            <v>753492</v>
          </cell>
          <cell r="CE23">
            <v>4.3</v>
          </cell>
          <cell r="CF23">
            <v>7.4</v>
          </cell>
          <cell r="CG23">
            <v>11.4</v>
          </cell>
          <cell r="CH23">
            <v>8</v>
          </cell>
          <cell r="CI23">
            <v>6.8</v>
          </cell>
          <cell r="CJ23">
            <v>8.1</v>
          </cell>
          <cell r="CK23">
            <v>3.4</v>
          </cell>
          <cell r="CL23">
            <v>5</v>
          </cell>
          <cell r="CM23">
            <v>6.8</v>
          </cell>
          <cell r="CN23">
            <v>35.299999999999997</v>
          </cell>
          <cell r="CO23">
            <v>24.9</v>
          </cell>
          <cell r="CP23">
            <v>17.2</v>
          </cell>
          <cell r="CQ23">
            <v>7</v>
          </cell>
          <cell r="CR23">
            <v>10.7</v>
          </cell>
          <cell r="CS23">
            <v>1.8</v>
          </cell>
          <cell r="CT23">
            <v>1.1000000000000001</v>
          </cell>
          <cell r="CU23">
            <v>2</v>
          </cell>
          <cell r="CV23">
            <v>100</v>
          </cell>
          <cell r="CW23">
            <v>40516</v>
          </cell>
          <cell r="CX23">
            <v>39194</v>
          </cell>
          <cell r="CY23">
            <v>35860</v>
          </cell>
          <cell r="CZ23">
            <v>34737</v>
          </cell>
          <cell r="DA23">
            <v>42155</v>
          </cell>
          <cell r="DB23">
            <v>28789</v>
          </cell>
          <cell r="DC23">
            <v>42545</v>
          </cell>
          <cell r="DD23">
            <v>46699</v>
          </cell>
          <cell r="DE23">
            <v>38872</v>
          </cell>
          <cell r="DF23">
            <v>3.1</v>
          </cell>
          <cell r="DG23">
            <v>6.1</v>
          </cell>
          <cell r="DH23">
            <v>9.1</v>
          </cell>
          <cell r="DI23">
            <v>7.5</v>
          </cell>
          <cell r="DJ23">
            <v>5.4</v>
          </cell>
          <cell r="DK23">
            <v>7.9</v>
          </cell>
          <cell r="DL23">
            <v>2.5</v>
          </cell>
          <cell r="DM23">
            <v>3.7</v>
          </cell>
          <cell r="DN23">
            <v>5.5</v>
          </cell>
          <cell r="DO23">
            <v>104.2</v>
          </cell>
          <cell r="DP23">
            <v>100.8</v>
          </cell>
          <cell r="DQ23">
            <v>92.3</v>
          </cell>
          <cell r="DR23">
            <v>89.4</v>
          </cell>
          <cell r="DS23">
            <v>108.4</v>
          </cell>
          <cell r="DT23">
            <v>74.099999999999994</v>
          </cell>
          <cell r="DU23">
            <v>109.4</v>
          </cell>
          <cell r="DV23">
            <v>120.1</v>
          </cell>
          <cell r="DW23">
            <v>100</v>
          </cell>
        </row>
        <row r="24">
          <cell r="A24">
            <v>37773</v>
          </cell>
          <cell r="B24">
            <v>389182</v>
          </cell>
          <cell r="C24">
            <v>260470</v>
          </cell>
          <cell r="D24">
            <v>195276</v>
          </cell>
          <cell r="E24">
            <v>74397</v>
          </cell>
          <cell r="F24">
            <v>149138</v>
          </cell>
          <cell r="G24">
            <v>20541</v>
          </cell>
          <cell r="H24">
            <v>13653</v>
          </cell>
          <cell r="I24">
            <v>26604</v>
          </cell>
          <cell r="J24">
            <v>1131169</v>
          </cell>
          <cell r="K24">
            <v>2</v>
          </cell>
          <cell r="L24">
            <v>3.7</v>
          </cell>
          <cell r="M24">
            <v>3.6</v>
          </cell>
          <cell r="N24">
            <v>2.1</v>
          </cell>
          <cell r="O24">
            <v>4.7</v>
          </cell>
          <cell r="P24">
            <v>4.0999999999999996</v>
          </cell>
          <cell r="Q24">
            <v>1.5</v>
          </cell>
          <cell r="R24">
            <v>4.8</v>
          </cell>
          <cell r="S24">
            <v>3.1</v>
          </cell>
          <cell r="T24">
            <v>58972</v>
          </cell>
          <cell r="U24">
            <v>53760</v>
          </cell>
          <cell r="V24">
            <v>52766</v>
          </cell>
          <cell r="W24">
            <v>49084</v>
          </cell>
          <cell r="X24">
            <v>76931</v>
          </cell>
          <cell r="Y24">
            <v>43153</v>
          </cell>
          <cell r="Z24">
            <v>67740</v>
          </cell>
          <cell r="AA24">
            <v>81620</v>
          </cell>
          <cell r="AB24">
            <v>57704</v>
          </cell>
          <cell r="AC24">
            <v>1.4</v>
          </cell>
          <cell r="AD24">
            <v>2.5</v>
          </cell>
          <cell r="AE24">
            <v>1.1000000000000001</v>
          </cell>
          <cell r="AF24">
            <v>1.6</v>
          </cell>
          <cell r="AG24">
            <v>3.6</v>
          </cell>
          <cell r="AH24">
            <v>3.7</v>
          </cell>
          <cell r="AI24">
            <v>1.6</v>
          </cell>
          <cell r="AJ24">
            <v>3.8</v>
          </cell>
          <cell r="AK24">
            <v>1.9</v>
          </cell>
          <cell r="AL24">
            <v>357668</v>
          </cell>
          <cell r="AM24">
            <v>247799</v>
          </cell>
          <cell r="AN24">
            <v>183787</v>
          </cell>
          <cell r="AO24">
            <v>70496</v>
          </cell>
          <cell r="AP24">
            <v>108887</v>
          </cell>
          <cell r="AQ24">
            <v>19496</v>
          </cell>
          <cell r="AR24">
            <v>12265</v>
          </cell>
          <cell r="AS24">
            <v>26301</v>
          </cell>
          <cell r="AT24">
            <v>1026459</v>
          </cell>
          <cell r="AU24">
            <v>2.6</v>
          </cell>
          <cell r="AV24">
            <v>4.4000000000000004</v>
          </cell>
          <cell r="AW24">
            <v>2.1</v>
          </cell>
          <cell r="AX24">
            <v>3</v>
          </cell>
          <cell r="AY24">
            <v>5.7</v>
          </cell>
          <cell r="AZ24">
            <v>2.8</v>
          </cell>
          <cell r="BA24">
            <v>3.5</v>
          </cell>
          <cell r="BB24">
            <v>5</v>
          </cell>
          <cell r="BC24">
            <v>3.4</v>
          </cell>
          <cell r="BD24">
            <v>54197</v>
          </cell>
          <cell r="BE24">
            <v>51145</v>
          </cell>
          <cell r="BF24">
            <v>49662</v>
          </cell>
          <cell r="BG24">
            <v>46510</v>
          </cell>
          <cell r="BH24">
            <v>56168</v>
          </cell>
          <cell r="BI24">
            <v>40958</v>
          </cell>
          <cell r="BJ24">
            <v>60854</v>
          </cell>
          <cell r="BK24">
            <v>80690</v>
          </cell>
          <cell r="BL24">
            <v>52362</v>
          </cell>
          <cell r="BM24">
            <v>2</v>
          </cell>
          <cell r="BN24">
            <v>3.2</v>
          </cell>
          <cell r="BO24">
            <v>-0.4</v>
          </cell>
          <cell r="BP24">
            <v>2.4</v>
          </cell>
          <cell r="BQ24">
            <v>4.5</v>
          </cell>
          <cell r="BR24">
            <v>2.4</v>
          </cell>
          <cell r="BS24">
            <v>3.6</v>
          </cell>
          <cell r="BT24">
            <v>4</v>
          </cell>
          <cell r="BU24">
            <v>2.2000000000000002</v>
          </cell>
          <cell r="BV24">
            <v>280598</v>
          </cell>
          <cell r="BW24">
            <v>200746</v>
          </cell>
          <cell r="BX24">
            <v>136681</v>
          </cell>
          <cell r="BY24">
            <v>55501</v>
          </cell>
          <cell r="BZ24">
            <v>86777</v>
          </cell>
          <cell r="CA24">
            <v>14623</v>
          </cell>
          <cell r="CB24">
            <v>9071</v>
          </cell>
          <cell r="CC24">
            <v>16900</v>
          </cell>
          <cell r="CD24">
            <v>800897</v>
          </cell>
          <cell r="CE24">
            <v>5.6</v>
          </cell>
          <cell r="CF24">
            <v>6.9</v>
          </cell>
          <cell r="CG24">
            <v>5.5</v>
          </cell>
          <cell r="CH24">
            <v>6</v>
          </cell>
          <cell r="CI24">
            <v>7.3</v>
          </cell>
          <cell r="CJ24">
            <v>7.2</v>
          </cell>
          <cell r="CK24">
            <v>5.7</v>
          </cell>
          <cell r="CL24">
            <v>12.1</v>
          </cell>
          <cell r="CM24">
            <v>6.3</v>
          </cell>
          <cell r="CN24">
            <v>35</v>
          </cell>
          <cell r="CO24">
            <v>25.1</v>
          </cell>
          <cell r="CP24">
            <v>17.100000000000001</v>
          </cell>
          <cell r="CQ24">
            <v>6.9</v>
          </cell>
          <cell r="CR24">
            <v>10.8</v>
          </cell>
          <cell r="CS24">
            <v>1.8</v>
          </cell>
          <cell r="CT24">
            <v>1.1000000000000001</v>
          </cell>
          <cell r="CU24">
            <v>2.1</v>
          </cell>
          <cell r="CV24">
            <v>100</v>
          </cell>
          <cell r="CW24">
            <v>42518</v>
          </cell>
          <cell r="CX24">
            <v>41434</v>
          </cell>
          <cell r="CY24">
            <v>36933</v>
          </cell>
          <cell r="CZ24">
            <v>36617</v>
          </cell>
          <cell r="DA24">
            <v>44763</v>
          </cell>
          <cell r="DB24">
            <v>30721</v>
          </cell>
          <cell r="DC24">
            <v>45007</v>
          </cell>
          <cell r="DD24">
            <v>51847</v>
          </cell>
          <cell r="DE24">
            <v>40856</v>
          </cell>
          <cell r="DF24">
            <v>4.9000000000000004</v>
          </cell>
          <cell r="DG24">
            <v>5.7</v>
          </cell>
          <cell r="DH24">
            <v>3</v>
          </cell>
          <cell r="DI24">
            <v>5.4</v>
          </cell>
          <cell r="DJ24">
            <v>6.2</v>
          </cell>
          <cell r="DK24">
            <v>6.7</v>
          </cell>
          <cell r="DL24">
            <v>5.8</v>
          </cell>
          <cell r="DM24">
            <v>11</v>
          </cell>
          <cell r="DN24">
            <v>5.0999999999999996</v>
          </cell>
          <cell r="DO24">
            <v>104.1</v>
          </cell>
          <cell r="DP24">
            <v>101.4</v>
          </cell>
          <cell r="DQ24">
            <v>90.4</v>
          </cell>
          <cell r="DR24">
            <v>89.6</v>
          </cell>
          <cell r="DS24">
            <v>109.6</v>
          </cell>
          <cell r="DT24">
            <v>75.2</v>
          </cell>
          <cell r="DU24">
            <v>110.2</v>
          </cell>
          <cell r="DV24">
            <v>126.9</v>
          </cell>
          <cell r="DW24">
            <v>100</v>
          </cell>
        </row>
        <row r="25">
          <cell r="A25">
            <v>38139</v>
          </cell>
          <cell r="B25">
            <v>399266</v>
          </cell>
          <cell r="C25">
            <v>270155</v>
          </cell>
          <cell r="D25">
            <v>208487</v>
          </cell>
          <cell r="E25">
            <v>77665</v>
          </cell>
          <cell r="F25">
            <v>158629</v>
          </cell>
          <cell r="G25">
            <v>21611</v>
          </cell>
          <cell r="H25">
            <v>14034</v>
          </cell>
          <cell r="I25">
            <v>27132</v>
          </cell>
          <cell r="J25">
            <v>1178187</v>
          </cell>
          <cell r="K25">
            <v>2.6</v>
          </cell>
          <cell r="L25">
            <v>3.7</v>
          </cell>
          <cell r="M25">
            <v>6.8</v>
          </cell>
          <cell r="N25">
            <v>4.4000000000000004</v>
          </cell>
          <cell r="O25">
            <v>6.4</v>
          </cell>
          <cell r="P25">
            <v>5.2</v>
          </cell>
          <cell r="Q25">
            <v>2.8</v>
          </cell>
          <cell r="R25">
            <v>2</v>
          </cell>
          <cell r="S25">
            <v>4.2</v>
          </cell>
          <cell r="T25">
            <v>60180</v>
          </cell>
          <cell r="U25">
            <v>55132</v>
          </cell>
          <cell r="V25">
            <v>55031</v>
          </cell>
          <cell r="W25">
            <v>50937</v>
          </cell>
          <cell r="X25">
            <v>80681</v>
          </cell>
          <cell r="Y25">
            <v>44890</v>
          </cell>
          <cell r="Z25">
            <v>69574</v>
          </cell>
          <cell r="AA25">
            <v>82820</v>
          </cell>
          <cell r="AB25">
            <v>59430</v>
          </cell>
          <cell r="AC25">
            <v>2</v>
          </cell>
          <cell r="AD25">
            <v>2.6</v>
          </cell>
          <cell r="AE25">
            <v>4.3</v>
          </cell>
          <cell r="AF25">
            <v>3.8</v>
          </cell>
          <cell r="AG25">
            <v>4.9000000000000004</v>
          </cell>
          <cell r="AH25">
            <v>4</v>
          </cell>
          <cell r="AI25">
            <v>2.7</v>
          </cell>
          <cell r="AJ25">
            <v>1.5</v>
          </cell>
          <cell r="AK25">
            <v>3</v>
          </cell>
          <cell r="AL25">
            <v>374358</v>
          </cell>
          <cell r="AM25">
            <v>260680</v>
          </cell>
          <cell r="AN25">
            <v>197072</v>
          </cell>
          <cell r="AO25">
            <v>74526</v>
          </cell>
          <cell r="AP25">
            <v>116669</v>
          </cell>
          <cell r="AQ25">
            <v>21029</v>
          </cell>
          <cell r="AR25">
            <v>12682</v>
          </cell>
          <cell r="AS25">
            <v>26931</v>
          </cell>
          <cell r="AT25">
            <v>1083679</v>
          </cell>
          <cell r="AU25">
            <v>4.7</v>
          </cell>
          <cell r="AV25">
            <v>5.2</v>
          </cell>
          <cell r="AW25">
            <v>7.2</v>
          </cell>
          <cell r="AX25">
            <v>5.7</v>
          </cell>
          <cell r="AY25">
            <v>7.1</v>
          </cell>
          <cell r="AZ25">
            <v>7.9</v>
          </cell>
          <cell r="BA25">
            <v>3.4</v>
          </cell>
          <cell r="BB25">
            <v>2.4</v>
          </cell>
          <cell r="BC25">
            <v>5.6</v>
          </cell>
          <cell r="BD25">
            <v>56426</v>
          </cell>
          <cell r="BE25">
            <v>53198</v>
          </cell>
          <cell r="BF25">
            <v>52018</v>
          </cell>
          <cell r="BG25">
            <v>48878</v>
          </cell>
          <cell r="BH25">
            <v>59339</v>
          </cell>
          <cell r="BI25">
            <v>43681</v>
          </cell>
          <cell r="BJ25">
            <v>62875</v>
          </cell>
          <cell r="BK25">
            <v>82209</v>
          </cell>
          <cell r="BL25">
            <v>54663</v>
          </cell>
          <cell r="BM25">
            <v>4.0999999999999996</v>
          </cell>
          <cell r="BN25">
            <v>4</v>
          </cell>
          <cell r="BO25">
            <v>4.7</v>
          </cell>
          <cell r="BP25">
            <v>5.0999999999999996</v>
          </cell>
          <cell r="BQ25">
            <v>5.6</v>
          </cell>
          <cell r="BR25">
            <v>6.6</v>
          </cell>
          <cell r="BS25">
            <v>3.3</v>
          </cell>
          <cell r="BT25">
            <v>1.9</v>
          </cell>
          <cell r="BU25">
            <v>4.4000000000000004</v>
          </cell>
          <cell r="BV25">
            <v>300134</v>
          </cell>
          <cell r="BW25">
            <v>212570</v>
          </cell>
          <cell r="BX25">
            <v>151797</v>
          </cell>
          <cell r="BY25">
            <v>59336</v>
          </cell>
          <cell r="BZ25">
            <v>93485</v>
          </cell>
          <cell r="CA25">
            <v>16389</v>
          </cell>
          <cell r="CB25">
            <v>9560</v>
          </cell>
          <cell r="CC25">
            <v>18306</v>
          </cell>
          <cell r="CD25">
            <v>861575</v>
          </cell>
          <cell r="CE25">
            <v>7</v>
          </cell>
          <cell r="CF25">
            <v>5.9</v>
          </cell>
          <cell r="CG25">
            <v>11.1</v>
          </cell>
          <cell r="CH25">
            <v>6.9</v>
          </cell>
          <cell r="CI25">
            <v>7.7</v>
          </cell>
          <cell r="CJ25">
            <v>12.1</v>
          </cell>
          <cell r="CK25">
            <v>5.4</v>
          </cell>
          <cell r="CL25">
            <v>8.3000000000000007</v>
          </cell>
          <cell r="CM25">
            <v>7.6</v>
          </cell>
          <cell r="CN25">
            <v>34.799999999999997</v>
          </cell>
          <cell r="CO25">
            <v>24.7</v>
          </cell>
          <cell r="CP25">
            <v>17.600000000000001</v>
          </cell>
          <cell r="CQ25">
            <v>6.9</v>
          </cell>
          <cell r="CR25">
            <v>10.9</v>
          </cell>
          <cell r="CS25">
            <v>1.9</v>
          </cell>
          <cell r="CT25">
            <v>1.1000000000000001</v>
          </cell>
          <cell r="CU25">
            <v>2.1</v>
          </cell>
          <cell r="CV25">
            <v>100</v>
          </cell>
          <cell r="CW25">
            <v>45238</v>
          </cell>
          <cell r="CX25">
            <v>43380</v>
          </cell>
          <cell r="CY25">
            <v>40067</v>
          </cell>
          <cell r="CZ25">
            <v>38916</v>
          </cell>
          <cell r="DA25">
            <v>47547</v>
          </cell>
          <cell r="DB25">
            <v>34044</v>
          </cell>
          <cell r="DC25">
            <v>47393</v>
          </cell>
          <cell r="DD25">
            <v>55879</v>
          </cell>
          <cell r="DE25">
            <v>43459</v>
          </cell>
          <cell r="DF25">
            <v>6.4</v>
          </cell>
          <cell r="DG25">
            <v>4.7</v>
          </cell>
          <cell r="DH25">
            <v>8.5</v>
          </cell>
          <cell r="DI25">
            <v>6.3</v>
          </cell>
          <cell r="DJ25">
            <v>6.2</v>
          </cell>
          <cell r="DK25">
            <v>10.8</v>
          </cell>
          <cell r="DL25">
            <v>5.3</v>
          </cell>
          <cell r="DM25">
            <v>7.8</v>
          </cell>
          <cell r="DN25">
            <v>6.4</v>
          </cell>
          <cell r="DO25">
            <v>104.1</v>
          </cell>
          <cell r="DP25">
            <v>99.8</v>
          </cell>
          <cell r="DQ25">
            <v>92.2</v>
          </cell>
          <cell r="DR25">
            <v>89.5</v>
          </cell>
          <cell r="DS25">
            <v>109.4</v>
          </cell>
          <cell r="DT25">
            <v>78.3</v>
          </cell>
          <cell r="DU25">
            <v>109.1</v>
          </cell>
          <cell r="DV25">
            <v>128.6</v>
          </cell>
          <cell r="DW25">
            <v>100</v>
          </cell>
        </row>
        <row r="26">
          <cell r="A26">
            <v>38504</v>
          </cell>
          <cell r="B26">
            <v>405978</v>
          </cell>
          <cell r="C26">
            <v>280888</v>
          </cell>
          <cell r="D26">
            <v>220948</v>
          </cell>
          <cell r="E26">
            <v>79067</v>
          </cell>
          <cell r="F26">
            <v>163564</v>
          </cell>
          <cell r="G26">
            <v>22022</v>
          </cell>
          <cell r="H26">
            <v>14645</v>
          </cell>
          <cell r="I26">
            <v>27783</v>
          </cell>
          <cell r="J26">
            <v>1216083</v>
          </cell>
          <cell r="K26">
            <v>1.7</v>
          </cell>
          <cell r="L26">
            <v>4</v>
          </cell>
          <cell r="M26">
            <v>6</v>
          </cell>
          <cell r="N26">
            <v>1.8</v>
          </cell>
          <cell r="O26">
            <v>3.1</v>
          </cell>
          <cell r="P26">
            <v>1.9</v>
          </cell>
          <cell r="Q26">
            <v>4.4000000000000004</v>
          </cell>
          <cell r="R26">
            <v>2.4</v>
          </cell>
          <cell r="S26">
            <v>3.2</v>
          </cell>
          <cell r="T26">
            <v>60873</v>
          </cell>
          <cell r="U26">
            <v>56663</v>
          </cell>
          <cell r="V26">
            <v>57058</v>
          </cell>
          <cell r="W26">
            <v>51591</v>
          </cell>
          <cell r="X26">
            <v>82018</v>
          </cell>
          <cell r="Y26">
            <v>45428</v>
          </cell>
          <cell r="Z26">
            <v>71840</v>
          </cell>
          <cell r="AA26">
            <v>84319</v>
          </cell>
          <cell r="AB26">
            <v>60672</v>
          </cell>
          <cell r="AC26">
            <v>1.2</v>
          </cell>
          <cell r="AD26">
            <v>2.8</v>
          </cell>
          <cell r="AE26">
            <v>3.7</v>
          </cell>
          <cell r="AF26">
            <v>1.3</v>
          </cell>
          <cell r="AG26">
            <v>1.7</v>
          </cell>
          <cell r="AH26">
            <v>1.2</v>
          </cell>
          <cell r="AI26">
            <v>3.3</v>
          </cell>
          <cell r="AJ26">
            <v>1.8</v>
          </cell>
          <cell r="AK26">
            <v>2.1</v>
          </cell>
          <cell r="AL26">
            <v>386757</v>
          </cell>
          <cell r="AM26">
            <v>272372</v>
          </cell>
          <cell r="AN26">
            <v>214291</v>
          </cell>
          <cell r="AO26">
            <v>76294</v>
          </cell>
          <cell r="AP26">
            <v>124589</v>
          </cell>
          <cell r="AQ26">
            <v>21666</v>
          </cell>
          <cell r="AR26">
            <v>13752</v>
          </cell>
          <cell r="AS26">
            <v>27555</v>
          </cell>
          <cell r="AT26">
            <v>1136781</v>
          </cell>
          <cell r="AU26">
            <v>3.3</v>
          </cell>
          <cell r="AV26">
            <v>4.5</v>
          </cell>
          <cell r="AW26">
            <v>8.6999999999999993</v>
          </cell>
          <cell r="AX26">
            <v>2.4</v>
          </cell>
          <cell r="AY26">
            <v>6.8</v>
          </cell>
          <cell r="AZ26">
            <v>3</v>
          </cell>
          <cell r="BA26">
            <v>8.4</v>
          </cell>
          <cell r="BB26">
            <v>2.2999999999999998</v>
          </cell>
          <cell r="BC26">
            <v>4.9000000000000004</v>
          </cell>
          <cell r="BD26">
            <v>57991</v>
          </cell>
          <cell r="BE26">
            <v>54945</v>
          </cell>
          <cell r="BF26">
            <v>55339</v>
          </cell>
          <cell r="BG26">
            <v>49782</v>
          </cell>
          <cell r="BH26">
            <v>62475</v>
          </cell>
          <cell r="BI26">
            <v>44692</v>
          </cell>
          <cell r="BJ26">
            <v>67457</v>
          </cell>
          <cell r="BK26">
            <v>83628</v>
          </cell>
          <cell r="BL26">
            <v>56715</v>
          </cell>
          <cell r="BM26">
            <v>2.8</v>
          </cell>
          <cell r="BN26">
            <v>3.3</v>
          </cell>
          <cell r="BO26">
            <v>6.4</v>
          </cell>
          <cell r="BP26">
            <v>1.8</v>
          </cell>
          <cell r="BQ26">
            <v>5.3</v>
          </cell>
          <cell r="BR26">
            <v>2.2999999999999998</v>
          </cell>
          <cell r="BS26">
            <v>7.3</v>
          </cell>
          <cell r="BT26">
            <v>1.7</v>
          </cell>
          <cell r="BU26">
            <v>3.8</v>
          </cell>
          <cell r="BV26">
            <v>315744</v>
          </cell>
          <cell r="BW26">
            <v>225934</v>
          </cell>
          <cell r="BX26">
            <v>169222</v>
          </cell>
          <cell r="BY26">
            <v>62044</v>
          </cell>
          <cell r="BZ26">
            <v>102007</v>
          </cell>
          <cell r="CA26">
            <v>17173</v>
          </cell>
          <cell r="CB26">
            <v>10593</v>
          </cell>
          <cell r="CC26">
            <v>19561</v>
          </cell>
          <cell r="CD26">
            <v>922279</v>
          </cell>
          <cell r="CE26">
            <v>5.2</v>
          </cell>
          <cell r="CF26">
            <v>6.3</v>
          </cell>
          <cell r="CG26">
            <v>11.5</v>
          </cell>
          <cell r="CH26">
            <v>4.5999999999999996</v>
          </cell>
          <cell r="CI26">
            <v>9.1</v>
          </cell>
          <cell r="CJ26">
            <v>4.8</v>
          </cell>
          <cell r="CK26">
            <v>10.8</v>
          </cell>
          <cell r="CL26">
            <v>6.9</v>
          </cell>
          <cell r="CM26">
            <v>7</v>
          </cell>
          <cell r="CN26">
            <v>34.200000000000003</v>
          </cell>
          <cell r="CO26">
            <v>24.5</v>
          </cell>
          <cell r="CP26">
            <v>18.3</v>
          </cell>
          <cell r="CQ26">
            <v>6.7</v>
          </cell>
          <cell r="CR26">
            <v>11.1</v>
          </cell>
          <cell r="CS26">
            <v>1.9</v>
          </cell>
          <cell r="CT26">
            <v>1.1000000000000001</v>
          </cell>
          <cell r="CU26">
            <v>2.1</v>
          </cell>
          <cell r="CV26">
            <v>100</v>
          </cell>
          <cell r="CW26">
            <v>47344</v>
          </cell>
          <cell r="CX26">
            <v>45577</v>
          </cell>
          <cell r="CY26">
            <v>43700</v>
          </cell>
          <cell r="CZ26">
            <v>40484</v>
          </cell>
          <cell r="DA26">
            <v>51151</v>
          </cell>
          <cell r="DB26">
            <v>35425</v>
          </cell>
          <cell r="DC26">
            <v>51961</v>
          </cell>
          <cell r="DD26">
            <v>59367</v>
          </cell>
          <cell r="DE26">
            <v>46014</v>
          </cell>
          <cell r="DF26">
            <v>4.7</v>
          </cell>
          <cell r="DG26">
            <v>5.0999999999999996</v>
          </cell>
          <cell r="DH26">
            <v>9.1</v>
          </cell>
          <cell r="DI26">
            <v>4</v>
          </cell>
          <cell r="DJ26">
            <v>7.6</v>
          </cell>
          <cell r="DK26">
            <v>4.0999999999999996</v>
          </cell>
          <cell r="DL26">
            <v>9.6</v>
          </cell>
          <cell r="DM26">
            <v>6.2</v>
          </cell>
          <cell r="DN26">
            <v>5.9</v>
          </cell>
          <cell r="DO26">
            <v>102.9</v>
          </cell>
          <cell r="DP26">
            <v>99.1</v>
          </cell>
          <cell r="DQ26">
            <v>95</v>
          </cell>
          <cell r="DR26">
            <v>88</v>
          </cell>
          <cell r="DS26">
            <v>111.2</v>
          </cell>
          <cell r="DT26">
            <v>77</v>
          </cell>
          <cell r="DU26">
            <v>112.9</v>
          </cell>
          <cell r="DV26">
            <v>129</v>
          </cell>
          <cell r="DW26">
            <v>100</v>
          </cell>
        </row>
        <row r="27">
          <cell r="A27">
            <v>38869</v>
          </cell>
          <cell r="B27">
            <v>414227</v>
          </cell>
          <cell r="C27">
            <v>286873</v>
          </cell>
          <cell r="D27">
            <v>232896</v>
          </cell>
          <cell r="E27">
            <v>80162</v>
          </cell>
          <cell r="F27">
            <v>171641</v>
          </cell>
          <cell r="G27">
            <v>22608</v>
          </cell>
          <cell r="H27">
            <v>15114</v>
          </cell>
          <cell r="I27">
            <v>28506</v>
          </cell>
          <cell r="J27">
            <v>1252452</v>
          </cell>
          <cell r="K27">
            <v>2</v>
          </cell>
          <cell r="L27">
            <v>2.1</v>
          </cell>
          <cell r="M27">
            <v>5.4</v>
          </cell>
          <cell r="N27">
            <v>1.4</v>
          </cell>
          <cell r="O27">
            <v>4.9000000000000004</v>
          </cell>
          <cell r="P27">
            <v>2.7</v>
          </cell>
          <cell r="Q27">
            <v>3.2</v>
          </cell>
          <cell r="R27">
            <v>2.6</v>
          </cell>
          <cell r="S27">
            <v>3</v>
          </cell>
          <cell r="T27">
            <v>61659</v>
          </cell>
          <cell r="U27">
            <v>57110</v>
          </cell>
          <cell r="V27">
            <v>58750</v>
          </cell>
          <cell r="W27">
            <v>51890</v>
          </cell>
          <cell r="X27">
            <v>84555</v>
          </cell>
          <cell r="Y27">
            <v>46320</v>
          </cell>
          <cell r="Z27">
            <v>72878</v>
          </cell>
          <cell r="AA27">
            <v>85474</v>
          </cell>
          <cell r="AB27">
            <v>61669</v>
          </cell>
          <cell r="AC27">
            <v>1.3</v>
          </cell>
          <cell r="AD27">
            <v>0.8</v>
          </cell>
          <cell r="AE27">
            <v>3</v>
          </cell>
          <cell r="AF27">
            <v>0.6</v>
          </cell>
          <cell r="AG27">
            <v>3.1</v>
          </cell>
          <cell r="AH27">
            <v>2</v>
          </cell>
          <cell r="AI27">
            <v>1.4</v>
          </cell>
          <cell r="AJ27">
            <v>1.4</v>
          </cell>
          <cell r="AK27">
            <v>1.6</v>
          </cell>
          <cell r="AL27">
            <v>397515</v>
          </cell>
          <cell r="AM27">
            <v>278258</v>
          </cell>
          <cell r="AN27">
            <v>235259</v>
          </cell>
          <cell r="AO27">
            <v>77985</v>
          </cell>
          <cell r="AP27">
            <v>139942</v>
          </cell>
          <cell r="AQ27">
            <v>22391</v>
          </cell>
          <cell r="AR27">
            <v>14834</v>
          </cell>
          <cell r="AS27">
            <v>28248</v>
          </cell>
          <cell r="AT27">
            <v>1193564</v>
          </cell>
          <cell r="AU27">
            <v>2.8</v>
          </cell>
          <cell r="AV27">
            <v>2.2000000000000002</v>
          </cell>
          <cell r="AW27">
            <v>9.8000000000000007</v>
          </cell>
          <cell r="AX27">
            <v>2.2000000000000002</v>
          </cell>
          <cell r="AY27">
            <v>12.3</v>
          </cell>
          <cell r="AZ27">
            <v>3.3</v>
          </cell>
          <cell r="BA27">
            <v>7.9</v>
          </cell>
          <cell r="BB27">
            <v>2.5</v>
          </cell>
          <cell r="BC27">
            <v>5</v>
          </cell>
          <cell r="BD27">
            <v>59171</v>
          </cell>
          <cell r="BE27">
            <v>55395</v>
          </cell>
          <cell r="BF27">
            <v>59346</v>
          </cell>
          <cell r="BG27">
            <v>50480</v>
          </cell>
          <cell r="BH27">
            <v>68939</v>
          </cell>
          <cell r="BI27">
            <v>45874</v>
          </cell>
          <cell r="BJ27">
            <v>71527</v>
          </cell>
          <cell r="BK27">
            <v>84701</v>
          </cell>
          <cell r="BL27">
            <v>58770</v>
          </cell>
          <cell r="BM27">
            <v>2</v>
          </cell>
          <cell r="BN27">
            <v>0.8</v>
          </cell>
          <cell r="BO27">
            <v>7.2</v>
          </cell>
          <cell r="BP27">
            <v>1.4</v>
          </cell>
          <cell r="BQ27">
            <v>10.3</v>
          </cell>
          <cell r="BR27">
            <v>2.6</v>
          </cell>
          <cell r="BS27">
            <v>6</v>
          </cell>
          <cell r="BT27">
            <v>1.3</v>
          </cell>
          <cell r="BU27">
            <v>3.6</v>
          </cell>
          <cell r="BV27">
            <v>332716</v>
          </cell>
          <cell r="BW27">
            <v>236056</v>
          </cell>
          <cell r="BX27">
            <v>192319</v>
          </cell>
          <cell r="BY27">
            <v>65828</v>
          </cell>
          <cell r="BZ27">
            <v>119780</v>
          </cell>
          <cell r="CA27">
            <v>18433</v>
          </cell>
          <cell r="CB27">
            <v>11821</v>
          </cell>
          <cell r="CC27">
            <v>21015</v>
          </cell>
          <cell r="CD27">
            <v>997968</v>
          </cell>
          <cell r="CE27">
            <v>5.4</v>
          </cell>
          <cell r="CF27">
            <v>4.5</v>
          </cell>
          <cell r="CG27">
            <v>13.6</v>
          </cell>
          <cell r="CH27">
            <v>6.1</v>
          </cell>
          <cell r="CI27">
            <v>17.399999999999999</v>
          </cell>
          <cell r="CJ27">
            <v>7.3</v>
          </cell>
          <cell r="CK27">
            <v>11.6</v>
          </cell>
          <cell r="CL27">
            <v>7.4</v>
          </cell>
          <cell r="CM27">
            <v>8.1999999999999993</v>
          </cell>
          <cell r="CN27">
            <v>33.299999999999997</v>
          </cell>
          <cell r="CO27">
            <v>23.7</v>
          </cell>
          <cell r="CP27">
            <v>19.3</v>
          </cell>
          <cell r="CQ27">
            <v>6.6</v>
          </cell>
          <cell r="CR27">
            <v>12</v>
          </cell>
          <cell r="CS27">
            <v>1.8</v>
          </cell>
          <cell r="CT27">
            <v>1.2</v>
          </cell>
          <cell r="CU27">
            <v>2.1</v>
          </cell>
          <cell r="CV27">
            <v>100</v>
          </cell>
          <cell r="CW27">
            <v>49526</v>
          </cell>
          <cell r="CX27">
            <v>46993</v>
          </cell>
          <cell r="CY27">
            <v>48514</v>
          </cell>
          <cell r="CZ27">
            <v>42611</v>
          </cell>
          <cell r="DA27">
            <v>59007</v>
          </cell>
          <cell r="DB27">
            <v>37766</v>
          </cell>
          <cell r="DC27">
            <v>56999</v>
          </cell>
          <cell r="DD27">
            <v>63013</v>
          </cell>
          <cell r="DE27">
            <v>49139</v>
          </cell>
          <cell r="DF27">
            <v>4.5999999999999996</v>
          </cell>
          <cell r="DG27">
            <v>3.1</v>
          </cell>
          <cell r="DH27">
            <v>11</v>
          </cell>
          <cell r="DI27">
            <v>5.3</v>
          </cell>
          <cell r="DJ27">
            <v>15.4</v>
          </cell>
          <cell r="DK27">
            <v>6.6</v>
          </cell>
          <cell r="DL27">
            <v>9.6999999999999993</v>
          </cell>
          <cell r="DM27">
            <v>6.1</v>
          </cell>
          <cell r="DN27">
            <v>6.8</v>
          </cell>
          <cell r="DO27">
            <v>100.8</v>
          </cell>
          <cell r="DP27">
            <v>95.6</v>
          </cell>
          <cell r="DQ27">
            <v>98.7</v>
          </cell>
          <cell r="DR27">
            <v>86.7</v>
          </cell>
          <cell r="DS27">
            <v>120.1</v>
          </cell>
          <cell r="DT27">
            <v>76.900000000000006</v>
          </cell>
          <cell r="DU27">
            <v>116</v>
          </cell>
          <cell r="DV27">
            <v>128.19999999999999</v>
          </cell>
          <cell r="DW27">
            <v>100</v>
          </cell>
        </row>
        <row r="28">
          <cell r="A28">
            <v>39234</v>
          </cell>
          <cell r="B28">
            <v>422608</v>
          </cell>
          <cell r="C28">
            <v>297611</v>
          </cell>
          <cell r="D28">
            <v>246208</v>
          </cell>
          <cell r="E28">
            <v>81975</v>
          </cell>
          <cell r="F28">
            <v>182276</v>
          </cell>
          <cell r="G28">
            <v>23254</v>
          </cell>
          <cell r="H28">
            <v>15914</v>
          </cell>
          <cell r="I28">
            <v>29729</v>
          </cell>
          <cell r="J28">
            <v>1299546</v>
          </cell>
          <cell r="K28">
            <v>2</v>
          </cell>
          <cell r="L28">
            <v>3.7</v>
          </cell>
          <cell r="M28">
            <v>5.7</v>
          </cell>
          <cell r="N28">
            <v>2.2999999999999998</v>
          </cell>
          <cell r="O28">
            <v>6.2</v>
          </cell>
          <cell r="P28">
            <v>2.9</v>
          </cell>
          <cell r="Q28">
            <v>5.3</v>
          </cell>
          <cell r="R28">
            <v>4.3</v>
          </cell>
          <cell r="S28">
            <v>3.8</v>
          </cell>
          <cell r="T28">
            <v>62275</v>
          </cell>
          <cell r="U28">
            <v>58310</v>
          </cell>
          <cell r="V28">
            <v>60704</v>
          </cell>
          <cell r="W28">
            <v>52504</v>
          </cell>
          <cell r="X28">
            <v>87765</v>
          </cell>
          <cell r="Y28">
            <v>47312</v>
          </cell>
          <cell r="Z28">
            <v>75410</v>
          </cell>
          <cell r="AA28">
            <v>87858</v>
          </cell>
          <cell r="AB28">
            <v>63008</v>
          </cell>
          <cell r="AC28">
            <v>1</v>
          </cell>
          <cell r="AD28">
            <v>2.1</v>
          </cell>
          <cell r="AE28">
            <v>3.3</v>
          </cell>
          <cell r="AF28">
            <v>1.2</v>
          </cell>
          <cell r="AG28">
            <v>3.8</v>
          </cell>
          <cell r="AH28">
            <v>2.1</v>
          </cell>
          <cell r="AI28">
            <v>3.5</v>
          </cell>
          <cell r="AJ28">
            <v>2.8</v>
          </cell>
          <cell r="AK28">
            <v>2.2000000000000002</v>
          </cell>
          <cell r="AL28">
            <v>410287</v>
          </cell>
          <cell r="AM28">
            <v>289545</v>
          </cell>
          <cell r="AN28">
            <v>249419</v>
          </cell>
          <cell r="AO28">
            <v>81565</v>
          </cell>
          <cell r="AP28">
            <v>156558</v>
          </cell>
          <cell r="AQ28">
            <v>24126</v>
          </cell>
          <cell r="AR28">
            <v>15856</v>
          </cell>
          <cell r="AS28">
            <v>29444</v>
          </cell>
          <cell r="AT28">
            <v>1256015</v>
          </cell>
          <cell r="AU28">
            <v>3.2</v>
          </cell>
          <cell r="AV28">
            <v>4.0999999999999996</v>
          </cell>
          <cell r="AW28">
            <v>6</v>
          </cell>
          <cell r="AX28">
            <v>4.5999999999999996</v>
          </cell>
          <cell r="AY28">
            <v>11.9</v>
          </cell>
          <cell r="AZ28">
            <v>7.7</v>
          </cell>
          <cell r="BA28">
            <v>6.9</v>
          </cell>
          <cell r="BB28">
            <v>4.2</v>
          </cell>
          <cell r="BC28">
            <v>5.2</v>
          </cell>
          <cell r="BD28">
            <v>60459</v>
          </cell>
          <cell r="BE28">
            <v>56729</v>
          </cell>
          <cell r="BF28">
            <v>61496</v>
          </cell>
          <cell r="BG28">
            <v>52242</v>
          </cell>
          <cell r="BH28">
            <v>75382</v>
          </cell>
          <cell r="BI28">
            <v>49084</v>
          </cell>
          <cell r="BJ28">
            <v>75135</v>
          </cell>
          <cell r="BK28">
            <v>87014</v>
          </cell>
          <cell r="BL28">
            <v>60898</v>
          </cell>
          <cell r="BM28">
            <v>2.2000000000000002</v>
          </cell>
          <cell r="BN28">
            <v>2.4</v>
          </cell>
          <cell r="BO28">
            <v>3.6</v>
          </cell>
          <cell r="BP28">
            <v>3.5</v>
          </cell>
          <cell r="BQ28">
            <v>9.3000000000000007</v>
          </cell>
          <cell r="BR28">
            <v>7</v>
          </cell>
          <cell r="BS28">
            <v>5</v>
          </cell>
          <cell r="BT28">
            <v>2.7</v>
          </cell>
          <cell r="BU28">
            <v>3.6</v>
          </cell>
          <cell r="BV28">
            <v>353263</v>
          </cell>
          <cell r="BW28">
            <v>253444</v>
          </cell>
          <cell r="BX28">
            <v>213610</v>
          </cell>
          <cell r="BY28">
            <v>71008</v>
          </cell>
          <cell r="BZ28">
            <v>139106</v>
          </cell>
          <cell r="CA28">
            <v>20633</v>
          </cell>
          <cell r="CB28">
            <v>13135</v>
          </cell>
          <cell r="CC28">
            <v>22829</v>
          </cell>
          <cell r="CD28">
            <v>1087028</v>
          </cell>
          <cell r="CE28">
            <v>6.2</v>
          </cell>
          <cell r="CF28">
            <v>7.4</v>
          </cell>
          <cell r="CG28">
            <v>11.1</v>
          </cell>
          <cell r="CH28">
            <v>7.9</v>
          </cell>
          <cell r="CI28">
            <v>16.100000000000001</v>
          </cell>
          <cell r="CJ28">
            <v>11.9</v>
          </cell>
          <cell r="CK28">
            <v>11.1</v>
          </cell>
          <cell r="CL28">
            <v>8.6</v>
          </cell>
          <cell r="CM28">
            <v>8.9</v>
          </cell>
          <cell r="CN28">
            <v>32.5</v>
          </cell>
          <cell r="CO28">
            <v>23.3</v>
          </cell>
          <cell r="CP28">
            <v>19.7</v>
          </cell>
          <cell r="CQ28">
            <v>6.5</v>
          </cell>
          <cell r="CR28">
            <v>12.8</v>
          </cell>
          <cell r="CS28">
            <v>1.9</v>
          </cell>
          <cell r="CT28">
            <v>1.2</v>
          </cell>
          <cell r="CU28">
            <v>2.1</v>
          </cell>
          <cell r="CV28">
            <v>100</v>
          </cell>
          <cell r="CW28">
            <v>52056</v>
          </cell>
          <cell r="CX28">
            <v>49656</v>
          </cell>
          <cell r="CY28">
            <v>52667</v>
          </cell>
          <cell r="CZ28">
            <v>45480</v>
          </cell>
          <cell r="DA28">
            <v>66979</v>
          </cell>
          <cell r="DB28">
            <v>41978</v>
          </cell>
          <cell r="DC28">
            <v>62244</v>
          </cell>
          <cell r="DD28">
            <v>67465</v>
          </cell>
          <cell r="DE28">
            <v>52704</v>
          </cell>
          <cell r="DF28">
            <v>5.0999999999999996</v>
          </cell>
          <cell r="DG28">
            <v>5.7</v>
          </cell>
          <cell r="DH28">
            <v>8.6</v>
          </cell>
          <cell r="DI28">
            <v>6.7</v>
          </cell>
          <cell r="DJ28">
            <v>13.5</v>
          </cell>
          <cell r="DK28">
            <v>11.2</v>
          </cell>
          <cell r="DL28">
            <v>9.1999999999999993</v>
          </cell>
          <cell r="DM28">
            <v>7.1</v>
          </cell>
          <cell r="DN28">
            <v>7.3</v>
          </cell>
          <cell r="DO28">
            <v>98.8</v>
          </cell>
          <cell r="DP28">
            <v>94.2</v>
          </cell>
          <cell r="DQ28">
            <v>99.9</v>
          </cell>
          <cell r="DR28">
            <v>86.3</v>
          </cell>
          <cell r="DS28">
            <v>127.1</v>
          </cell>
          <cell r="DT28">
            <v>79.599999999999994</v>
          </cell>
          <cell r="DU28">
            <v>118.1</v>
          </cell>
          <cell r="DV28">
            <v>128</v>
          </cell>
          <cell r="DW28">
            <v>100</v>
          </cell>
        </row>
        <row r="29">
          <cell r="A29">
            <v>39600</v>
          </cell>
          <cell r="B29">
            <v>434465</v>
          </cell>
          <cell r="C29">
            <v>307374</v>
          </cell>
          <cell r="D29">
            <v>258089</v>
          </cell>
          <cell r="E29">
            <v>86665</v>
          </cell>
          <cell r="F29">
            <v>189686</v>
          </cell>
          <cell r="G29">
            <v>23857</v>
          </cell>
          <cell r="H29">
            <v>16988</v>
          </cell>
          <cell r="I29">
            <v>30477</v>
          </cell>
          <cell r="J29">
            <v>1347659</v>
          </cell>
          <cell r="K29">
            <v>2.8</v>
          </cell>
          <cell r="L29">
            <v>3.3</v>
          </cell>
          <cell r="M29">
            <v>4.8</v>
          </cell>
          <cell r="N29">
            <v>5.7</v>
          </cell>
          <cell r="O29">
            <v>4.0999999999999996</v>
          </cell>
          <cell r="P29">
            <v>2.6</v>
          </cell>
          <cell r="Q29">
            <v>6.7</v>
          </cell>
          <cell r="R29">
            <v>2.5</v>
          </cell>
          <cell r="S29">
            <v>3.7</v>
          </cell>
          <cell r="T29">
            <v>63114</v>
          </cell>
          <cell r="U29">
            <v>59116</v>
          </cell>
          <cell r="V29">
            <v>62041</v>
          </cell>
          <cell r="W29">
            <v>54903</v>
          </cell>
          <cell r="X29">
            <v>88846</v>
          </cell>
          <cell r="Y29">
            <v>48113</v>
          </cell>
          <cell r="Z29">
            <v>78422</v>
          </cell>
          <cell r="AA29">
            <v>88551</v>
          </cell>
          <cell r="AB29">
            <v>64133</v>
          </cell>
          <cell r="AC29">
            <v>1.3</v>
          </cell>
          <cell r="AD29">
            <v>1.4</v>
          </cell>
          <cell r="AE29">
            <v>2.2000000000000002</v>
          </cell>
          <cell r="AF29">
            <v>4.5999999999999996</v>
          </cell>
          <cell r="AG29">
            <v>1.2</v>
          </cell>
          <cell r="AH29">
            <v>1.7</v>
          </cell>
          <cell r="AI29">
            <v>4</v>
          </cell>
          <cell r="AJ29">
            <v>0.8</v>
          </cell>
          <cell r="AK29">
            <v>1.8</v>
          </cell>
          <cell r="AL29">
            <v>427044</v>
          </cell>
          <cell r="AM29">
            <v>303248</v>
          </cell>
          <cell r="AN29">
            <v>258573</v>
          </cell>
          <cell r="AO29">
            <v>86857</v>
          </cell>
          <cell r="AP29">
            <v>169208</v>
          </cell>
          <cell r="AQ29">
            <v>24576</v>
          </cell>
          <cell r="AR29">
            <v>17856</v>
          </cell>
          <cell r="AS29">
            <v>30240</v>
          </cell>
          <cell r="AT29">
            <v>1316986</v>
          </cell>
          <cell r="AU29">
            <v>4.0999999999999996</v>
          </cell>
          <cell r="AV29">
            <v>4.7</v>
          </cell>
          <cell r="AW29">
            <v>3.7</v>
          </cell>
          <cell r="AX29">
            <v>6.5</v>
          </cell>
          <cell r="AY29">
            <v>8.1</v>
          </cell>
          <cell r="AZ29">
            <v>1.9</v>
          </cell>
          <cell r="BA29">
            <v>12.6</v>
          </cell>
          <cell r="BB29">
            <v>2.7</v>
          </cell>
          <cell r="BC29">
            <v>4.9000000000000004</v>
          </cell>
          <cell r="BD29">
            <v>62036</v>
          </cell>
          <cell r="BE29">
            <v>58322</v>
          </cell>
          <cell r="BF29">
            <v>62157</v>
          </cell>
          <cell r="BG29">
            <v>55026</v>
          </cell>
          <cell r="BH29">
            <v>79254</v>
          </cell>
          <cell r="BI29">
            <v>49563</v>
          </cell>
          <cell r="BJ29">
            <v>82430</v>
          </cell>
          <cell r="BK29">
            <v>87862</v>
          </cell>
          <cell r="BL29">
            <v>62673</v>
          </cell>
          <cell r="BM29">
            <v>2.6</v>
          </cell>
          <cell r="BN29">
            <v>2.8</v>
          </cell>
          <cell r="BO29">
            <v>1.1000000000000001</v>
          </cell>
          <cell r="BP29">
            <v>5.3</v>
          </cell>
          <cell r="BQ29">
            <v>5.0999999999999996</v>
          </cell>
          <cell r="BR29">
            <v>1</v>
          </cell>
          <cell r="BS29">
            <v>9.6999999999999993</v>
          </cell>
          <cell r="BT29">
            <v>1</v>
          </cell>
          <cell r="BU29">
            <v>2.9</v>
          </cell>
          <cell r="BV29">
            <v>377737</v>
          </cell>
          <cell r="BW29">
            <v>274616</v>
          </cell>
          <cell r="BX29">
            <v>231284</v>
          </cell>
          <cell r="BY29">
            <v>77559</v>
          </cell>
          <cell r="BZ29">
            <v>155272</v>
          </cell>
          <cell r="CA29">
            <v>21733</v>
          </cell>
          <cell r="CB29">
            <v>15219</v>
          </cell>
          <cell r="CC29">
            <v>25002</v>
          </cell>
          <cell r="CD29">
            <v>1178422</v>
          </cell>
          <cell r="CE29">
            <v>6.9</v>
          </cell>
          <cell r="CF29">
            <v>8.4</v>
          </cell>
          <cell r="CG29">
            <v>8.3000000000000007</v>
          </cell>
          <cell r="CH29">
            <v>9.1999999999999993</v>
          </cell>
          <cell r="CI29">
            <v>11.6</v>
          </cell>
          <cell r="CJ29">
            <v>5.3</v>
          </cell>
          <cell r="CK29">
            <v>15.9</v>
          </cell>
          <cell r="CL29">
            <v>9.5</v>
          </cell>
          <cell r="CM29">
            <v>8.4</v>
          </cell>
          <cell r="CN29">
            <v>32.1</v>
          </cell>
          <cell r="CO29">
            <v>23.3</v>
          </cell>
          <cell r="CP29">
            <v>19.600000000000001</v>
          </cell>
          <cell r="CQ29">
            <v>6.6</v>
          </cell>
          <cell r="CR29">
            <v>13.2</v>
          </cell>
          <cell r="CS29">
            <v>1.8</v>
          </cell>
          <cell r="CT29">
            <v>1.3</v>
          </cell>
          <cell r="CU29">
            <v>2.1</v>
          </cell>
          <cell r="CV29">
            <v>100</v>
          </cell>
          <cell r="CW29">
            <v>54873</v>
          </cell>
          <cell r="CX29">
            <v>52816</v>
          </cell>
          <cell r="CY29">
            <v>55597</v>
          </cell>
          <cell r="CZ29">
            <v>49135</v>
          </cell>
          <cell r="DA29">
            <v>72727</v>
          </cell>
          <cell r="DB29">
            <v>43830</v>
          </cell>
          <cell r="DC29">
            <v>70257</v>
          </cell>
          <cell r="DD29">
            <v>72643</v>
          </cell>
          <cell r="DE29">
            <v>56079</v>
          </cell>
          <cell r="DF29">
            <v>5.4</v>
          </cell>
          <cell r="DG29">
            <v>6.4</v>
          </cell>
          <cell r="DH29">
            <v>5.6</v>
          </cell>
          <cell r="DI29">
            <v>8</v>
          </cell>
          <cell r="DJ29">
            <v>8.6</v>
          </cell>
          <cell r="DK29">
            <v>4.4000000000000004</v>
          </cell>
          <cell r="DL29">
            <v>12.9</v>
          </cell>
          <cell r="DM29">
            <v>7.7</v>
          </cell>
          <cell r="DN29">
            <v>6.4</v>
          </cell>
          <cell r="DO29">
            <v>97.8</v>
          </cell>
          <cell r="DP29">
            <v>94.2</v>
          </cell>
          <cell r="DQ29">
            <v>99.1</v>
          </cell>
          <cell r="DR29">
            <v>87.6</v>
          </cell>
          <cell r="DS29">
            <v>129.69999999999999</v>
          </cell>
          <cell r="DT29">
            <v>78.2</v>
          </cell>
          <cell r="DU29">
            <v>125.3</v>
          </cell>
          <cell r="DV29">
            <v>129.5</v>
          </cell>
          <cell r="DW29">
            <v>100</v>
          </cell>
        </row>
        <row r="30">
          <cell r="A30">
            <v>39965</v>
          </cell>
          <cell r="B30">
            <v>439086</v>
          </cell>
          <cell r="C30">
            <v>311342</v>
          </cell>
          <cell r="D30">
            <v>260701</v>
          </cell>
          <cell r="E30">
            <v>88645</v>
          </cell>
          <cell r="F30">
            <v>197810</v>
          </cell>
          <cell r="G30">
            <v>24421</v>
          </cell>
          <cell r="H30">
            <v>17790</v>
          </cell>
          <cell r="I30">
            <v>31513</v>
          </cell>
          <cell r="J30">
            <v>1370998</v>
          </cell>
          <cell r="K30">
            <v>1.1000000000000001</v>
          </cell>
          <cell r="L30">
            <v>1.3</v>
          </cell>
          <cell r="M30">
            <v>1</v>
          </cell>
          <cell r="N30">
            <v>2.2999999999999998</v>
          </cell>
          <cell r="O30">
            <v>4.3</v>
          </cell>
          <cell r="P30">
            <v>2.4</v>
          </cell>
          <cell r="Q30">
            <v>4.7</v>
          </cell>
          <cell r="R30">
            <v>3.4</v>
          </cell>
          <cell r="S30">
            <v>1.7</v>
          </cell>
          <cell r="T30">
            <v>62711</v>
          </cell>
          <cell r="U30">
            <v>58597</v>
          </cell>
          <cell r="V30">
            <v>60975</v>
          </cell>
          <cell r="W30">
            <v>55477</v>
          </cell>
          <cell r="X30">
            <v>89550</v>
          </cell>
          <cell r="Y30">
            <v>48670</v>
          </cell>
          <cell r="Z30">
            <v>79947</v>
          </cell>
          <cell r="AA30">
            <v>89754</v>
          </cell>
          <cell r="AB30">
            <v>63848</v>
          </cell>
          <cell r="AC30">
            <v>-0.6</v>
          </cell>
          <cell r="AD30">
            <v>-0.9</v>
          </cell>
          <cell r="AE30">
            <v>-1.7</v>
          </cell>
          <cell r="AF30">
            <v>1</v>
          </cell>
          <cell r="AG30">
            <v>0.8</v>
          </cell>
          <cell r="AH30">
            <v>1.2</v>
          </cell>
          <cell r="AI30">
            <v>1.9</v>
          </cell>
          <cell r="AJ30">
            <v>1.4</v>
          </cell>
          <cell r="AK30">
            <v>-0.4</v>
          </cell>
          <cell r="AL30">
            <v>434846</v>
          </cell>
          <cell r="AM30">
            <v>303547</v>
          </cell>
          <cell r="AN30">
            <v>277419</v>
          </cell>
          <cell r="AO30">
            <v>86311</v>
          </cell>
          <cell r="AP30">
            <v>184130</v>
          </cell>
          <cell r="AQ30">
            <v>24177</v>
          </cell>
          <cell r="AR30">
            <v>18745</v>
          </cell>
          <cell r="AS30">
            <v>31249</v>
          </cell>
          <cell r="AT30">
            <v>1359986</v>
          </cell>
          <cell r="AU30">
            <v>1.8</v>
          </cell>
          <cell r="AV30">
            <v>0.1</v>
          </cell>
          <cell r="AW30">
            <v>7.3</v>
          </cell>
          <cell r="AX30">
            <v>-0.6</v>
          </cell>
          <cell r="AY30">
            <v>8.8000000000000007</v>
          </cell>
          <cell r="AZ30">
            <v>-1.6</v>
          </cell>
          <cell r="BA30">
            <v>5</v>
          </cell>
          <cell r="BB30">
            <v>3.3</v>
          </cell>
          <cell r="BC30">
            <v>3.3</v>
          </cell>
          <cell r="BD30">
            <v>62105</v>
          </cell>
          <cell r="BE30">
            <v>57130</v>
          </cell>
          <cell r="BF30">
            <v>64885</v>
          </cell>
          <cell r="BG30">
            <v>54016</v>
          </cell>
          <cell r="BH30">
            <v>83357</v>
          </cell>
          <cell r="BI30">
            <v>48183</v>
          </cell>
          <cell r="BJ30">
            <v>84239</v>
          </cell>
          <cell r="BK30">
            <v>89003</v>
          </cell>
          <cell r="BL30">
            <v>63335</v>
          </cell>
          <cell r="BM30">
            <v>0.1</v>
          </cell>
          <cell r="BN30">
            <v>-2</v>
          </cell>
          <cell r="BO30">
            <v>4.4000000000000004</v>
          </cell>
          <cell r="BP30">
            <v>-1.8</v>
          </cell>
          <cell r="BQ30">
            <v>5.2</v>
          </cell>
          <cell r="BR30">
            <v>-2.8</v>
          </cell>
          <cell r="BS30">
            <v>2.2000000000000002</v>
          </cell>
          <cell r="BT30">
            <v>1.3</v>
          </cell>
          <cell r="BU30">
            <v>1.1000000000000001</v>
          </cell>
          <cell r="BV30">
            <v>396065</v>
          </cell>
          <cell r="BW30">
            <v>281698</v>
          </cell>
          <cell r="BX30">
            <v>258262</v>
          </cell>
          <cell r="BY30">
            <v>80150</v>
          </cell>
          <cell r="BZ30">
            <v>176715</v>
          </cell>
          <cell r="CA30">
            <v>21969</v>
          </cell>
          <cell r="CB30">
            <v>16511</v>
          </cell>
          <cell r="CC30">
            <v>26704</v>
          </cell>
          <cell r="CD30">
            <v>1258074</v>
          </cell>
          <cell r="CE30">
            <v>4.9000000000000004</v>
          </cell>
          <cell r="CF30">
            <v>2.6</v>
          </cell>
          <cell r="CG30">
            <v>11.7</v>
          </cell>
          <cell r="CH30">
            <v>3.3</v>
          </cell>
          <cell r="CI30">
            <v>13.8</v>
          </cell>
          <cell r="CJ30">
            <v>1.1000000000000001</v>
          </cell>
          <cell r="CK30">
            <v>8.5</v>
          </cell>
          <cell r="CL30">
            <v>6.8</v>
          </cell>
          <cell r="CM30">
            <v>6.8</v>
          </cell>
          <cell r="CN30">
            <v>31.5</v>
          </cell>
          <cell r="CO30">
            <v>22.4</v>
          </cell>
          <cell r="CP30">
            <v>20.5</v>
          </cell>
          <cell r="CQ30">
            <v>6.4</v>
          </cell>
          <cell r="CR30">
            <v>14</v>
          </cell>
          <cell r="CS30">
            <v>1.7</v>
          </cell>
          <cell r="CT30">
            <v>1.3</v>
          </cell>
          <cell r="CU30">
            <v>2.1</v>
          </cell>
          <cell r="CV30">
            <v>100</v>
          </cell>
          <cell r="CW30">
            <v>56566</v>
          </cell>
          <cell r="CX30">
            <v>53018</v>
          </cell>
          <cell r="CY30">
            <v>60404</v>
          </cell>
          <cell r="CZ30">
            <v>50160</v>
          </cell>
          <cell r="DA30">
            <v>80000</v>
          </cell>
          <cell r="DB30">
            <v>43782</v>
          </cell>
          <cell r="DC30">
            <v>74196</v>
          </cell>
          <cell r="DD30">
            <v>76059</v>
          </cell>
          <cell r="DE30">
            <v>58589</v>
          </cell>
          <cell r="DF30">
            <v>3.1</v>
          </cell>
          <cell r="DG30">
            <v>0.4</v>
          </cell>
          <cell r="DH30">
            <v>8.6</v>
          </cell>
          <cell r="DI30">
            <v>2.1</v>
          </cell>
          <cell r="DJ30">
            <v>10</v>
          </cell>
          <cell r="DK30">
            <v>-0.1</v>
          </cell>
          <cell r="DL30">
            <v>5.6</v>
          </cell>
          <cell r="DM30">
            <v>4.7</v>
          </cell>
          <cell r="DN30">
            <v>4.5</v>
          </cell>
          <cell r="DO30">
            <v>96.5</v>
          </cell>
          <cell r="DP30">
            <v>90.5</v>
          </cell>
          <cell r="DQ30">
            <v>103.1</v>
          </cell>
          <cell r="DR30">
            <v>85.6</v>
          </cell>
          <cell r="DS30">
            <v>136.5</v>
          </cell>
          <cell r="DT30">
            <v>74.7</v>
          </cell>
          <cell r="DU30">
            <v>126.6</v>
          </cell>
          <cell r="DV30">
            <v>129.80000000000001</v>
          </cell>
          <cell r="DW30">
            <v>100</v>
          </cell>
        </row>
        <row r="31">
          <cell r="A31">
            <v>40330</v>
          </cell>
          <cell r="B31">
            <v>446963</v>
          </cell>
          <cell r="C31">
            <v>316606</v>
          </cell>
          <cell r="D31">
            <v>264319</v>
          </cell>
          <cell r="E31">
            <v>89638</v>
          </cell>
          <cell r="F31">
            <v>205959</v>
          </cell>
          <cell r="G31">
            <v>24476</v>
          </cell>
          <cell r="H31">
            <v>17977</v>
          </cell>
          <cell r="I31">
            <v>32498</v>
          </cell>
          <cell r="J31">
            <v>1397902</v>
          </cell>
          <cell r="K31">
            <v>1.8</v>
          </cell>
          <cell r="L31">
            <v>1.7</v>
          </cell>
          <cell r="M31">
            <v>1.4</v>
          </cell>
          <cell r="N31">
            <v>1.1000000000000001</v>
          </cell>
          <cell r="O31">
            <v>4.0999999999999996</v>
          </cell>
          <cell r="P31">
            <v>0.2</v>
          </cell>
          <cell r="Q31">
            <v>1</v>
          </cell>
          <cell r="R31">
            <v>3.1</v>
          </cell>
          <cell r="S31">
            <v>2</v>
          </cell>
          <cell r="T31">
            <v>62939</v>
          </cell>
          <cell r="U31">
            <v>58422</v>
          </cell>
          <cell r="V31">
            <v>60520</v>
          </cell>
          <cell r="W31">
            <v>55381</v>
          </cell>
          <cell r="X31">
            <v>90981</v>
          </cell>
          <cell r="Y31">
            <v>48328</v>
          </cell>
          <cell r="Z31">
            <v>78920</v>
          </cell>
          <cell r="AA31">
            <v>90813</v>
          </cell>
          <cell r="AB31">
            <v>63940</v>
          </cell>
          <cell r="AC31">
            <v>0.4</v>
          </cell>
          <cell r="AD31">
            <v>-0.3</v>
          </cell>
          <cell r="AE31">
            <v>-0.7</v>
          </cell>
          <cell r="AF31">
            <v>-0.2</v>
          </cell>
          <cell r="AG31">
            <v>1.6</v>
          </cell>
          <cell r="AH31">
            <v>-0.7</v>
          </cell>
          <cell r="AI31">
            <v>-1.3</v>
          </cell>
          <cell r="AJ31">
            <v>1.2</v>
          </cell>
          <cell r="AK31">
            <v>0.1</v>
          </cell>
          <cell r="AL31">
            <v>442286</v>
          </cell>
          <cell r="AM31">
            <v>312112</v>
          </cell>
          <cell r="AN31">
            <v>266047</v>
          </cell>
          <cell r="AO31">
            <v>88531</v>
          </cell>
          <cell r="AP31">
            <v>190562</v>
          </cell>
          <cell r="AQ31">
            <v>24658</v>
          </cell>
          <cell r="AR31">
            <v>17487</v>
          </cell>
          <cell r="AS31">
            <v>32407</v>
          </cell>
          <cell r="AT31">
            <v>1373703</v>
          </cell>
          <cell r="AU31">
            <v>1.7</v>
          </cell>
          <cell r="AV31">
            <v>2.8</v>
          </cell>
          <cell r="AW31">
            <v>-4.0999999999999996</v>
          </cell>
          <cell r="AX31">
            <v>2.6</v>
          </cell>
          <cell r="AY31">
            <v>3.5</v>
          </cell>
          <cell r="AZ31">
            <v>2</v>
          </cell>
          <cell r="BA31">
            <v>-6.7</v>
          </cell>
          <cell r="BB31">
            <v>3.7</v>
          </cell>
          <cell r="BC31">
            <v>1</v>
          </cell>
          <cell r="BD31">
            <v>62281</v>
          </cell>
          <cell r="BE31">
            <v>57593</v>
          </cell>
          <cell r="BF31">
            <v>60916</v>
          </cell>
          <cell r="BG31">
            <v>54696</v>
          </cell>
          <cell r="BH31">
            <v>84180</v>
          </cell>
          <cell r="BI31">
            <v>48687</v>
          </cell>
          <cell r="BJ31">
            <v>76772</v>
          </cell>
          <cell r="BK31">
            <v>90557</v>
          </cell>
          <cell r="BL31">
            <v>62833</v>
          </cell>
          <cell r="BM31">
            <v>0.3</v>
          </cell>
          <cell r="BN31">
            <v>0.8</v>
          </cell>
          <cell r="BO31">
            <v>-6.1</v>
          </cell>
          <cell r="BP31">
            <v>1.3</v>
          </cell>
          <cell r="BQ31">
            <v>1</v>
          </cell>
          <cell r="BR31">
            <v>1</v>
          </cell>
          <cell r="BS31">
            <v>-8.9</v>
          </cell>
          <cell r="BT31">
            <v>1.7</v>
          </cell>
          <cell r="BU31">
            <v>-0.8</v>
          </cell>
          <cell r="BV31">
            <v>413565</v>
          </cell>
          <cell r="BW31">
            <v>295746</v>
          </cell>
          <cell r="BX31">
            <v>251271</v>
          </cell>
          <cell r="BY31">
            <v>83658</v>
          </cell>
          <cell r="BZ31">
            <v>182171</v>
          </cell>
          <cell r="CA31">
            <v>23416</v>
          </cell>
          <cell r="CB31">
            <v>16300</v>
          </cell>
          <cell r="CC31">
            <v>29601</v>
          </cell>
          <cell r="CD31">
            <v>1295727</v>
          </cell>
          <cell r="CE31">
            <v>4.4000000000000004</v>
          </cell>
          <cell r="CF31">
            <v>5</v>
          </cell>
          <cell r="CG31">
            <v>-2.7</v>
          </cell>
          <cell r="CH31">
            <v>4.4000000000000004</v>
          </cell>
          <cell r="CI31">
            <v>3.1</v>
          </cell>
          <cell r="CJ31">
            <v>6.6</v>
          </cell>
          <cell r="CK31">
            <v>-1.3</v>
          </cell>
          <cell r="CL31">
            <v>10.8</v>
          </cell>
          <cell r="CM31">
            <v>3</v>
          </cell>
          <cell r="CN31">
            <v>31.9</v>
          </cell>
          <cell r="CO31">
            <v>22.8</v>
          </cell>
          <cell r="CP31">
            <v>19.399999999999999</v>
          </cell>
          <cell r="CQ31">
            <v>6.5</v>
          </cell>
          <cell r="CR31">
            <v>14.1</v>
          </cell>
          <cell r="CS31">
            <v>1.8</v>
          </cell>
          <cell r="CT31">
            <v>1.3</v>
          </cell>
          <cell r="CU31">
            <v>2.2999999999999998</v>
          </cell>
          <cell r="CV31">
            <v>100</v>
          </cell>
          <cell r="CW31">
            <v>58236</v>
          </cell>
          <cell r="CX31">
            <v>54573</v>
          </cell>
          <cell r="CY31">
            <v>57533</v>
          </cell>
          <cell r="CZ31">
            <v>51686</v>
          </cell>
          <cell r="DA31">
            <v>80473</v>
          </cell>
          <cell r="DB31">
            <v>46235</v>
          </cell>
          <cell r="DC31">
            <v>71558</v>
          </cell>
          <cell r="DD31">
            <v>82716</v>
          </cell>
          <cell r="DE31">
            <v>59267</v>
          </cell>
          <cell r="DF31">
            <v>3</v>
          </cell>
          <cell r="DG31">
            <v>2.9</v>
          </cell>
          <cell r="DH31">
            <v>-4.8</v>
          </cell>
          <cell r="DI31">
            <v>3</v>
          </cell>
          <cell r="DJ31">
            <v>0.6</v>
          </cell>
          <cell r="DK31">
            <v>5.6</v>
          </cell>
          <cell r="DL31">
            <v>-3.6</v>
          </cell>
          <cell r="DM31">
            <v>8.8000000000000007</v>
          </cell>
          <cell r="DN31">
            <v>1.2</v>
          </cell>
          <cell r="DO31">
            <v>98.3</v>
          </cell>
          <cell r="DP31">
            <v>92.1</v>
          </cell>
          <cell r="DQ31">
            <v>97.1</v>
          </cell>
          <cell r="DR31">
            <v>87.2</v>
          </cell>
          <cell r="DS31">
            <v>135.80000000000001</v>
          </cell>
          <cell r="DT31">
            <v>78</v>
          </cell>
          <cell r="DU31">
            <v>120.7</v>
          </cell>
          <cell r="DV31">
            <v>139.6</v>
          </cell>
          <cell r="DW31">
            <v>100</v>
          </cell>
        </row>
        <row r="32">
          <cell r="A32">
            <v>40695</v>
          </cell>
          <cell r="B32">
            <v>457796</v>
          </cell>
          <cell r="C32">
            <v>322361</v>
          </cell>
          <cell r="D32">
            <v>267199</v>
          </cell>
          <cell r="E32">
            <v>91818</v>
          </cell>
          <cell r="F32">
            <v>215701</v>
          </cell>
          <cell r="G32">
            <v>24526</v>
          </cell>
          <cell r="H32">
            <v>18316</v>
          </cell>
          <cell r="I32">
            <v>33526</v>
          </cell>
          <cell r="J32">
            <v>1430354</v>
          </cell>
          <cell r="K32">
            <v>2.4</v>
          </cell>
          <cell r="L32">
            <v>1.8</v>
          </cell>
          <cell r="M32">
            <v>1.1000000000000001</v>
          </cell>
          <cell r="N32">
            <v>2.4</v>
          </cell>
          <cell r="O32">
            <v>4.7</v>
          </cell>
          <cell r="P32">
            <v>0.2</v>
          </cell>
          <cell r="Q32">
            <v>1.9</v>
          </cell>
          <cell r="R32">
            <v>3.2</v>
          </cell>
          <cell r="S32">
            <v>2.2999999999999998</v>
          </cell>
          <cell r="T32">
            <v>63761</v>
          </cell>
          <cell r="U32">
            <v>58657</v>
          </cell>
          <cell r="V32">
            <v>60222</v>
          </cell>
          <cell r="W32">
            <v>56244</v>
          </cell>
          <cell r="X32">
            <v>93012</v>
          </cell>
          <cell r="Y32">
            <v>48069</v>
          </cell>
          <cell r="Z32">
            <v>79533</v>
          </cell>
          <cell r="AA32">
            <v>91893</v>
          </cell>
          <cell r="AB32">
            <v>64519</v>
          </cell>
          <cell r="AC32">
            <v>1.3</v>
          </cell>
          <cell r="AD32">
            <v>0.4</v>
          </cell>
          <cell r="AE32">
            <v>-0.5</v>
          </cell>
          <cell r="AF32">
            <v>1.6</v>
          </cell>
          <cell r="AG32">
            <v>2.2000000000000002</v>
          </cell>
          <cell r="AH32">
            <v>-0.5</v>
          </cell>
          <cell r="AI32">
            <v>0.8</v>
          </cell>
          <cell r="AJ32">
            <v>1.2</v>
          </cell>
          <cell r="AK32">
            <v>0.9</v>
          </cell>
          <cell r="AL32">
            <v>460416</v>
          </cell>
          <cell r="AM32">
            <v>321171</v>
          </cell>
          <cell r="AN32">
            <v>279010</v>
          </cell>
          <cell r="AO32">
            <v>92953</v>
          </cell>
          <cell r="AP32">
            <v>230816</v>
          </cell>
          <cell r="AQ32">
            <v>24988</v>
          </cell>
          <cell r="AR32">
            <v>18413</v>
          </cell>
          <cell r="AS32">
            <v>33463</v>
          </cell>
          <cell r="AT32">
            <v>1461254</v>
          </cell>
          <cell r="AU32">
            <v>4.0999999999999996</v>
          </cell>
          <cell r="AV32">
            <v>2.9</v>
          </cell>
          <cell r="AW32">
            <v>4.9000000000000004</v>
          </cell>
          <cell r="AX32">
            <v>5</v>
          </cell>
          <cell r="AY32">
            <v>21.1</v>
          </cell>
          <cell r="AZ32">
            <v>1.3</v>
          </cell>
          <cell r="BA32">
            <v>5.3</v>
          </cell>
          <cell r="BB32">
            <v>3.3</v>
          </cell>
          <cell r="BC32">
            <v>6.4</v>
          </cell>
          <cell r="BD32">
            <v>64126</v>
          </cell>
          <cell r="BE32">
            <v>58440</v>
          </cell>
          <cell r="BF32">
            <v>62884</v>
          </cell>
          <cell r="BG32">
            <v>56940</v>
          </cell>
          <cell r="BH32">
            <v>99530</v>
          </cell>
          <cell r="BI32">
            <v>48975</v>
          </cell>
          <cell r="BJ32">
            <v>79952</v>
          </cell>
          <cell r="BK32">
            <v>91721</v>
          </cell>
          <cell r="BL32">
            <v>65913</v>
          </cell>
          <cell r="BM32">
            <v>3</v>
          </cell>
          <cell r="BN32">
            <v>1.5</v>
          </cell>
          <cell r="BO32">
            <v>3.2</v>
          </cell>
          <cell r="BP32">
            <v>4.0999999999999996</v>
          </cell>
          <cell r="BQ32">
            <v>18.2</v>
          </cell>
          <cell r="BR32">
            <v>0.6</v>
          </cell>
          <cell r="BS32">
            <v>4.0999999999999996</v>
          </cell>
          <cell r="BT32">
            <v>1.3</v>
          </cell>
          <cell r="BU32">
            <v>4.9000000000000004</v>
          </cell>
          <cell r="BV32">
            <v>442492</v>
          </cell>
          <cell r="BW32">
            <v>311765</v>
          </cell>
          <cell r="BX32">
            <v>268393</v>
          </cell>
          <cell r="BY32">
            <v>89771</v>
          </cell>
          <cell r="BZ32">
            <v>221876</v>
          </cell>
          <cell r="CA32">
            <v>24345</v>
          </cell>
          <cell r="CB32">
            <v>17497</v>
          </cell>
          <cell r="CC32">
            <v>31726</v>
          </cell>
          <cell r="CD32">
            <v>1407865</v>
          </cell>
          <cell r="CE32">
            <v>7</v>
          </cell>
          <cell r="CF32">
            <v>5.4</v>
          </cell>
          <cell r="CG32">
            <v>6.8</v>
          </cell>
          <cell r="CH32">
            <v>7.3</v>
          </cell>
          <cell r="CI32">
            <v>21.8</v>
          </cell>
          <cell r="CJ32">
            <v>4</v>
          </cell>
          <cell r="CK32">
            <v>7.3</v>
          </cell>
          <cell r="CL32">
            <v>7.2</v>
          </cell>
          <cell r="CM32">
            <v>8.6999999999999993</v>
          </cell>
          <cell r="CN32">
            <v>31.4</v>
          </cell>
          <cell r="CO32">
            <v>22.1</v>
          </cell>
          <cell r="CP32">
            <v>19.100000000000001</v>
          </cell>
          <cell r="CQ32">
            <v>6.4</v>
          </cell>
          <cell r="CR32">
            <v>15.8</v>
          </cell>
          <cell r="CS32">
            <v>1.7</v>
          </cell>
          <cell r="CT32">
            <v>1.2</v>
          </cell>
          <cell r="CU32">
            <v>2.2999999999999998</v>
          </cell>
          <cell r="CV32">
            <v>100</v>
          </cell>
          <cell r="CW32">
            <v>61629</v>
          </cell>
          <cell r="CX32">
            <v>56729</v>
          </cell>
          <cell r="CY32">
            <v>60491</v>
          </cell>
          <cell r="CZ32">
            <v>54990</v>
          </cell>
          <cell r="DA32">
            <v>95675</v>
          </cell>
          <cell r="DB32">
            <v>47715</v>
          </cell>
          <cell r="DC32">
            <v>75976</v>
          </cell>
          <cell r="DD32">
            <v>86961</v>
          </cell>
          <cell r="DE32">
            <v>63505</v>
          </cell>
          <cell r="DF32">
            <v>5.8</v>
          </cell>
          <cell r="DG32">
            <v>3.9</v>
          </cell>
          <cell r="DH32">
            <v>5.0999999999999996</v>
          </cell>
          <cell r="DI32">
            <v>6.4</v>
          </cell>
          <cell r="DJ32">
            <v>18.899999999999999</v>
          </cell>
          <cell r="DK32">
            <v>3.2</v>
          </cell>
          <cell r="DL32">
            <v>6.2</v>
          </cell>
          <cell r="DM32">
            <v>5.0999999999999996</v>
          </cell>
          <cell r="DN32">
            <v>7.2</v>
          </cell>
          <cell r="DO32">
            <v>97</v>
          </cell>
          <cell r="DP32">
            <v>89.3</v>
          </cell>
          <cell r="DQ32">
            <v>95.3</v>
          </cell>
          <cell r="DR32">
            <v>86.6</v>
          </cell>
          <cell r="DS32">
            <v>150.69999999999999</v>
          </cell>
          <cell r="DT32">
            <v>75.099999999999994</v>
          </cell>
          <cell r="DU32">
            <v>119.6</v>
          </cell>
          <cell r="DV32">
            <v>136.9</v>
          </cell>
          <cell r="DW32">
            <v>100</v>
          </cell>
        </row>
        <row r="33">
          <cell r="A33">
            <v>41061</v>
          </cell>
          <cell r="B33">
            <v>469354</v>
          </cell>
          <cell r="C33">
            <v>331213</v>
          </cell>
          <cell r="D33">
            <v>279838</v>
          </cell>
          <cell r="E33">
            <v>93162</v>
          </cell>
          <cell r="F33">
            <v>232162</v>
          </cell>
          <cell r="G33">
            <v>24671</v>
          </cell>
          <cell r="H33">
            <v>19086</v>
          </cell>
          <cell r="I33">
            <v>34508</v>
          </cell>
          <cell r="J33">
            <v>1483675</v>
          </cell>
          <cell r="K33">
            <v>2.5</v>
          </cell>
          <cell r="L33">
            <v>2.7</v>
          </cell>
          <cell r="M33">
            <v>4.7</v>
          </cell>
          <cell r="N33">
            <v>1.5</v>
          </cell>
          <cell r="O33">
            <v>7.6</v>
          </cell>
          <cell r="P33">
            <v>0.6</v>
          </cell>
          <cell r="Q33">
            <v>4.2</v>
          </cell>
          <cell r="R33">
            <v>2.9</v>
          </cell>
          <cell r="S33">
            <v>3.7</v>
          </cell>
          <cell r="T33">
            <v>64635</v>
          </cell>
          <cell r="U33">
            <v>59329</v>
          </cell>
          <cell r="V33">
            <v>61930</v>
          </cell>
          <cell r="W33">
            <v>56566</v>
          </cell>
          <cell r="X33">
            <v>97074</v>
          </cell>
          <cell r="Y33">
            <v>48190</v>
          </cell>
          <cell r="Z33">
            <v>82018</v>
          </cell>
          <cell r="AA33">
            <v>92987</v>
          </cell>
          <cell r="AB33">
            <v>65891</v>
          </cell>
          <cell r="AC33">
            <v>1.4</v>
          </cell>
          <cell r="AD33">
            <v>1.1000000000000001</v>
          </cell>
          <cell r="AE33">
            <v>2.8</v>
          </cell>
          <cell r="AF33">
            <v>0.6</v>
          </cell>
          <cell r="AG33">
            <v>4.4000000000000004</v>
          </cell>
          <cell r="AH33">
            <v>0.3</v>
          </cell>
          <cell r="AI33">
            <v>3.1</v>
          </cell>
          <cell r="AJ33">
            <v>1.2</v>
          </cell>
          <cell r="AK33">
            <v>2.1</v>
          </cell>
          <cell r="AL33">
            <v>473721</v>
          </cell>
          <cell r="AM33">
            <v>331825</v>
          </cell>
          <cell r="AN33">
            <v>291457</v>
          </cell>
          <cell r="AO33">
            <v>93769</v>
          </cell>
          <cell r="AP33">
            <v>247490</v>
          </cell>
          <cell r="AQ33">
            <v>24770</v>
          </cell>
          <cell r="AR33">
            <v>19560</v>
          </cell>
          <cell r="AS33">
            <v>34484</v>
          </cell>
          <cell r="AT33">
            <v>1517059</v>
          </cell>
          <cell r="AU33">
            <v>2.9</v>
          </cell>
          <cell r="AV33">
            <v>3.3</v>
          </cell>
          <cell r="AW33">
            <v>4.5</v>
          </cell>
          <cell r="AX33">
            <v>0.9</v>
          </cell>
          <cell r="AY33">
            <v>7.2</v>
          </cell>
          <cell r="AZ33">
            <v>-0.9</v>
          </cell>
          <cell r="BA33">
            <v>6.2</v>
          </cell>
          <cell r="BB33">
            <v>3.1</v>
          </cell>
          <cell r="BC33">
            <v>3.8</v>
          </cell>
          <cell r="BD33">
            <v>65237</v>
          </cell>
          <cell r="BE33">
            <v>59438</v>
          </cell>
          <cell r="BF33">
            <v>64502</v>
          </cell>
          <cell r="BG33">
            <v>56935</v>
          </cell>
          <cell r="BH33">
            <v>103483</v>
          </cell>
          <cell r="BI33">
            <v>48384</v>
          </cell>
          <cell r="BJ33">
            <v>84058</v>
          </cell>
          <cell r="BK33">
            <v>92922</v>
          </cell>
          <cell r="BL33">
            <v>67373</v>
          </cell>
          <cell r="BM33">
            <v>1.7</v>
          </cell>
          <cell r="BN33">
            <v>1.7</v>
          </cell>
          <cell r="BO33">
            <v>2.6</v>
          </cell>
          <cell r="BP33">
            <v>0</v>
          </cell>
          <cell r="BQ33">
            <v>4</v>
          </cell>
          <cell r="BR33">
            <v>-1.2</v>
          </cell>
          <cell r="BS33">
            <v>5.0999999999999996</v>
          </cell>
          <cell r="BT33">
            <v>1.3</v>
          </cell>
          <cell r="BU33">
            <v>2.2000000000000002</v>
          </cell>
          <cell r="BV33">
            <v>464271</v>
          </cell>
          <cell r="BW33">
            <v>326486</v>
          </cell>
          <cell r="BX33">
            <v>285071</v>
          </cell>
          <cell r="BY33">
            <v>92173</v>
          </cell>
          <cell r="BZ33">
            <v>242787</v>
          </cell>
          <cell r="CA33">
            <v>24494</v>
          </cell>
          <cell r="CB33">
            <v>18964</v>
          </cell>
          <cell r="CC33">
            <v>33783</v>
          </cell>
          <cell r="CD33">
            <v>1488028</v>
          </cell>
          <cell r="CE33">
            <v>4.9000000000000004</v>
          </cell>
          <cell r="CF33">
            <v>4.7</v>
          </cell>
          <cell r="CG33">
            <v>6.2</v>
          </cell>
          <cell r="CH33">
            <v>2.7</v>
          </cell>
          <cell r="CI33">
            <v>9.4</v>
          </cell>
          <cell r="CJ33">
            <v>0.6</v>
          </cell>
          <cell r="CK33">
            <v>8.4</v>
          </cell>
          <cell r="CL33">
            <v>6.5</v>
          </cell>
          <cell r="CM33">
            <v>5.7</v>
          </cell>
          <cell r="CN33">
            <v>31.2</v>
          </cell>
          <cell r="CO33">
            <v>21.9</v>
          </cell>
          <cell r="CP33">
            <v>19.2</v>
          </cell>
          <cell r="CQ33">
            <v>6.2</v>
          </cell>
          <cell r="CR33">
            <v>16.3</v>
          </cell>
          <cell r="CS33">
            <v>1.6</v>
          </cell>
          <cell r="CT33">
            <v>1.3</v>
          </cell>
          <cell r="CU33">
            <v>2.2999999999999998</v>
          </cell>
          <cell r="CV33">
            <v>100</v>
          </cell>
          <cell r="CW33">
            <v>63935</v>
          </cell>
          <cell r="CX33">
            <v>58482</v>
          </cell>
          <cell r="CY33">
            <v>63088</v>
          </cell>
          <cell r="CZ33">
            <v>55966</v>
          </cell>
          <cell r="DA33">
            <v>101517</v>
          </cell>
          <cell r="DB33">
            <v>47844</v>
          </cell>
          <cell r="DC33">
            <v>81495</v>
          </cell>
          <cell r="DD33">
            <v>91032</v>
          </cell>
          <cell r="DE33">
            <v>66084</v>
          </cell>
          <cell r="DF33">
            <v>3.7</v>
          </cell>
          <cell r="DG33">
            <v>3.1</v>
          </cell>
          <cell r="DH33">
            <v>4.3</v>
          </cell>
          <cell r="DI33">
            <v>1.8</v>
          </cell>
          <cell r="DJ33">
            <v>6.1</v>
          </cell>
          <cell r="DK33">
            <v>0.3</v>
          </cell>
          <cell r="DL33">
            <v>7.3</v>
          </cell>
          <cell r="DM33">
            <v>4.7</v>
          </cell>
          <cell r="DN33">
            <v>4.0999999999999996</v>
          </cell>
          <cell r="DO33">
            <v>96.7</v>
          </cell>
          <cell r="DP33">
            <v>88.5</v>
          </cell>
          <cell r="DQ33">
            <v>95.5</v>
          </cell>
          <cell r="DR33">
            <v>84.7</v>
          </cell>
          <cell r="DS33">
            <v>153.6</v>
          </cell>
          <cell r="DT33">
            <v>72.400000000000006</v>
          </cell>
          <cell r="DU33">
            <v>123.3</v>
          </cell>
          <cell r="DV33">
            <v>137.80000000000001</v>
          </cell>
          <cell r="DW33">
            <v>100</v>
          </cell>
        </row>
        <row r="34">
          <cell r="A34">
            <v>41426</v>
          </cell>
          <cell r="B34">
            <v>477694</v>
          </cell>
          <cell r="C34">
            <v>338168</v>
          </cell>
          <cell r="D34">
            <v>288378</v>
          </cell>
          <cell r="E34">
            <v>94006</v>
          </cell>
          <cell r="F34">
            <v>242841</v>
          </cell>
          <cell r="G34">
            <v>24610</v>
          </cell>
          <cell r="H34">
            <v>19913</v>
          </cell>
          <cell r="I34">
            <v>35333</v>
          </cell>
          <cell r="J34">
            <v>1520944</v>
          </cell>
          <cell r="K34">
            <v>1.8</v>
          </cell>
          <cell r="L34">
            <v>2.1</v>
          </cell>
          <cell r="M34">
            <v>3.1</v>
          </cell>
          <cell r="N34">
            <v>0.9</v>
          </cell>
          <cell r="O34">
            <v>4.5999999999999996</v>
          </cell>
          <cell r="P34">
            <v>-0.2</v>
          </cell>
          <cell r="Q34">
            <v>4.3</v>
          </cell>
          <cell r="R34">
            <v>2.4</v>
          </cell>
          <cell r="S34">
            <v>2.5</v>
          </cell>
          <cell r="T34">
            <v>64932</v>
          </cell>
          <cell r="U34">
            <v>59531</v>
          </cell>
          <cell r="V34">
            <v>62570</v>
          </cell>
          <cell r="W34">
            <v>56555</v>
          </cell>
          <cell r="X34">
            <v>97939</v>
          </cell>
          <cell r="Y34">
            <v>48023</v>
          </cell>
          <cell r="Z34">
            <v>83216</v>
          </cell>
          <cell r="AA34">
            <v>93492</v>
          </cell>
          <cell r="AB34">
            <v>66366</v>
          </cell>
          <cell r="AC34">
            <v>0.5</v>
          </cell>
          <cell r="AD34">
            <v>0.3</v>
          </cell>
          <cell r="AE34">
            <v>1</v>
          </cell>
          <cell r="AF34">
            <v>0</v>
          </cell>
          <cell r="AG34">
            <v>0.9</v>
          </cell>
          <cell r="AH34">
            <v>-0.3</v>
          </cell>
          <cell r="AI34">
            <v>1.5</v>
          </cell>
          <cell r="AJ34">
            <v>0.5</v>
          </cell>
          <cell r="AK34">
            <v>0.7</v>
          </cell>
          <cell r="AL34">
            <v>477694</v>
          </cell>
          <cell r="AM34">
            <v>338168</v>
          </cell>
          <cell r="AN34">
            <v>288378</v>
          </cell>
          <cell r="AO34">
            <v>94006</v>
          </cell>
          <cell r="AP34">
            <v>242841</v>
          </cell>
          <cell r="AQ34">
            <v>24610</v>
          </cell>
          <cell r="AR34">
            <v>19913</v>
          </cell>
          <cell r="AS34">
            <v>35333</v>
          </cell>
          <cell r="AT34">
            <v>1520944</v>
          </cell>
          <cell r="AU34">
            <v>0.8</v>
          </cell>
          <cell r="AV34">
            <v>1.9</v>
          </cell>
          <cell r="AW34">
            <v>-1.1000000000000001</v>
          </cell>
          <cell r="AX34">
            <v>0.3</v>
          </cell>
          <cell r="AY34">
            <v>-1.9</v>
          </cell>
          <cell r="AZ34">
            <v>-0.6</v>
          </cell>
          <cell r="BA34">
            <v>1.8</v>
          </cell>
          <cell r="BB34">
            <v>2.5</v>
          </cell>
          <cell r="BC34">
            <v>0.3</v>
          </cell>
          <cell r="BD34">
            <v>64932</v>
          </cell>
          <cell r="BE34">
            <v>59531</v>
          </cell>
          <cell r="BF34">
            <v>62570</v>
          </cell>
          <cell r="BG34">
            <v>56555</v>
          </cell>
          <cell r="BH34">
            <v>97939</v>
          </cell>
          <cell r="BI34">
            <v>48023</v>
          </cell>
          <cell r="BJ34">
            <v>83216</v>
          </cell>
          <cell r="BK34">
            <v>93492</v>
          </cell>
          <cell r="BL34">
            <v>66366</v>
          </cell>
          <cell r="BM34">
            <v>-0.5</v>
          </cell>
          <cell r="BN34">
            <v>0.2</v>
          </cell>
          <cell r="BO34">
            <v>-3</v>
          </cell>
          <cell r="BP34">
            <v>-0.7</v>
          </cell>
          <cell r="BQ34">
            <v>-5.4</v>
          </cell>
          <cell r="BR34">
            <v>-0.7</v>
          </cell>
          <cell r="BS34">
            <v>-1</v>
          </cell>
          <cell r="BT34">
            <v>0.6</v>
          </cell>
          <cell r="BU34">
            <v>-1.5</v>
          </cell>
          <cell r="BV34">
            <v>477694</v>
          </cell>
          <cell r="BW34">
            <v>338168</v>
          </cell>
          <cell r="BX34">
            <v>288378</v>
          </cell>
          <cell r="BY34">
            <v>94006</v>
          </cell>
          <cell r="BZ34">
            <v>242841</v>
          </cell>
          <cell r="CA34">
            <v>24610</v>
          </cell>
          <cell r="CB34">
            <v>19913</v>
          </cell>
          <cell r="CC34">
            <v>35333</v>
          </cell>
          <cell r="CD34">
            <v>1520944</v>
          </cell>
          <cell r="CE34">
            <v>2.9</v>
          </cell>
          <cell r="CF34">
            <v>3.6</v>
          </cell>
          <cell r="CG34">
            <v>1.2</v>
          </cell>
          <cell r="CH34">
            <v>2</v>
          </cell>
          <cell r="CI34">
            <v>0</v>
          </cell>
          <cell r="CJ34">
            <v>0.5</v>
          </cell>
          <cell r="CK34">
            <v>5</v>
          </cell>
          <cell r="CL34">
            <v>4.5999999999999996</v>
          </cell>
          <cell r="CM34">
            <v>2.2000000000000002</v>
          </cell>
          <cell r="CN34">
            <v>31.4</v>
          </cell>
          <cell r="CO34">
            <v>22.2</v>
          </cell>
          <cell r="CP34">
            <v>19</v>
          </cell>
          <cell r="CQ34">
            <v>6.2</v>
          </cell>
          <cell r="CR34">
            <v>16</v>
          </cell>
          <cell r="CS34">
            <v>1.6</v>
          </cell>
          <cell r="CT34">
            <v>1.3</v>
          </cell>
          <cell r="CU34">
            <v>2.2999999999999998</v>
          </cell>
          <cell r="CV34">
            <v>100</v>
          </cell>
          <cell r="CW34">
            <v>64932</v>
          </cell>
          <cell r="CX34">
            <v>59531</v>
          </cell>
          <cell r="CY34">
            <v>62570</v>
          </cell>
          <cell r="CZ34">
            <v>56555</v>
          </cell>
          <cell r="DA34">
            <v>97939</v>
          </cell>
          <cell r="DB34">
            <v>48023</v>
          </cell>
          <cell r="DC34">
            <v>83216</v>
          </cell>
          <cell r="DD34">
            <v>93492</v>
          </cell>
          <cell r="DE34">
            <v>66366</v>
          </cell>
          <cell r="DF34">
            <v>1.6</v>
          </cell>
          <cell r="DG34">
            <v>1.8</v>
          </cell>
          <cell r="DH34">
            <v>-0.8</v>
          </cell>
          <cell r="DI34">
            <v>1.1000000000000001</v>
          </cell>
          <cell r="DJ34">
            <v>-3.5</v>
          </cell>
          <cell r="DK34">
            <v>0.4</v>
          </cell>
          <cell r="DL34">
            <v>2.1</v>
          </cell>
          <cell r="DM34">
            <v>2.7</v>
          </cell>
          <cell r="DN34">
            <v>0.4</v>
          </cell>
          <cell r="DO34">
            <v>97.8</v>
          </cell>
          <cell r="DP34">
            <v>89.7</v>
          </cell>
          <cell r="DQ34">
            <v>94.3</v>
          </cell>
          <cell r="DR34">
            <v>85.2</v>
          </cell>
          <cell r="DS34">
            <v>147.6</v>
          </cell>
          <cell r="DT34">
            <v>72.400000000000006</v>
          </cell>
          <cell r="DU34">
            <v>125.4</v>
          </cell>
          <cell r="DV34">
            <v>140.9</v>
          </cell>
          <cell r="DW34">
            <v>100</v>
          </cell>
        </row>
        <row r="35">
          <cell r="A35">
            <v>41791</v>
          </cell>
          <cell r="B35">
            <v>487637</v>
          </cell>
          <cell r="C35">
            <v>343819</v>
          </cell>
          <cell r="D35">
            <v>295142</v>
          </cell>
          <cell r="E35">
            <v>95199</v>
          </cell>
          <cell r="F35">
            <v>256188</v>
          </cell>
          <cell r="G35">
            <v>24905</v>
          </cell>
          <cell r="H35">
            <v>21205</v>
          </cell>
          <cell r="I35">
            <v>35566</v>
          </cell>
          <cell r="J35">
            <v>1559662</v>
          </cell>
          <cell r="K35">
            <v>2.1</v>
          </cell>
          <cell r="L35">
            <v>1.7</v>
          </cell>
          <cell r="M35">
            <v>2.2999999999999998</v>
          </cell>
          <cell r="N35">
            <v>1.3</v>
          </cell>
          <cell r="O35">
            <v>5.5</v>
          </cell>
          <cell r="P35">
            <v>1.2</v>
          </cell>
          <cell r="Q35">
            <v>6.5</v>
          </cell>
          <cell r="R35">
            <v>0.7</v>
          </cell>
          <cell r="S35">
            <v>2.5</v>
          </cell>
          <cell r="T35">
            <v>65320</v>
          </cell>
          <cell r="U35">
            <v>59394</v>
          </cell>
          <cell r="V35">
            <v>62954</v>
          </cell>
          <cell r="W35">
            <v>56761</v>
          </cell>
          <cell r="X35">
            <v>100455</v>
          </cell>
          <cell r="Y35">
            <v>48453</v>
          </cell>
          <cell r="Z35">
            <v>87187</v>
          </cell>
          <cell r="AA35">
            <v>92615</v>
          </cell>
          <cell r="AB35">
            <v>66907</v>
          </cell>
          <cell r="AC35">
            <v>0.6</v>
          </cell>
          <cell r="AD35">
            <v>-0.2</v>
          </cell>
          <cell r="AE35">
            <v>0.6</v>
          </cell>
          <cell r="AF35">
            <v>0.4</v>
          </cell>
          <cell r="AG35">
            <v>2.6</v>
          </cell>
          <cell r="AH35">
            <v>0.9</v>
          </cell>
          <cell r="AI35">
            <v>4.8</v>
          </cell>
          <cell r="AJ35">
            <v>-0.9</v>
          </cell>
          <cell r="AK35">
            <v>0.8</v>
          </cell>
          <cell r="AL35">
            <v>482442</v>
          </cell>
          <cell r="AM35">
            <v>342957</v>
          </cell>
          <cell r="AN35">
            <v>290273</v>
          </cell>
          <cell r="AO35">
            <v>94838</v>
          </cell>
          <cell r="AP35">
            <v>255384</v>
          </cell>
          <cell r="AQ35">
            <v>24765</v>
          </cell>
          <cell r="AR35">
            <v>21391</v>
          </cell>
          <cell r="AS35">
            <v>35505</v>
          </cell>
          <cell r="AT35">
            <v>1547556</v>
          </cell>
          <cell r="AU35">
            <v>1</v>
          </cell>
          <cell r="AV35">
            <v>1.4</v>
          </cell>
          <cell r="AW35">
            <v>0.7</v>
          </cell>
          <cell r="AX35">
            <v>0.9</v>
          </cell>
          <cell r="AY35">
            <v>5.2</v>
          </cell>
          <cell r="AZ35">
            <v>0.6</v>
          </cell>
          <cell r="BA35">
            <v>7.4</v>
          </cell>
          <cell r="BB35">
            <v>0.5</v>
          </cell>
          <cell r="BC35">
            <v>1.7</v>
          </cell>
          <cell r="BD35">
            <v>64624</v>
          </cell>
          <cell r="BE35">
            <v>59245</v>
          </cell>
          <cell r="BF35">
            <v>61916</v>
          </cell>
          <cell r="BG35">
            <v>56546</v>
          </cell>
          <cell r="BH35">
            <v>100139</v>
          </cell>
          <cell r="BI35">
            <v>48182</v>
          </cell>
          <cell r="BJ35">
            <v>87953</v>
          </cell>
          <cell r="BK35">
            <v>92457</v>
          </cell>
          <cell r="BL35">
            <v>66387</v>
          </cell>
          <cell r="BM35">
            <v>-0.5</v>
          </cell>
          <cell r="BN35">
            <v>-0.5</v>
          </cell>
          <cell r="BO35">
            <v>-1</v>
          </cell>
          <cell r="BP35">
            <v>0</v>
          </cell>
          <cell r="BQ35">
            <v>2.2000000000000002</v>
          </cell>
          <cell r="BR35">
            <v>0.3</v>
          </cell>
          <cell r="BS35">
            <v>5.7</v>
          </cell>
          <cell r="BT35">
            <v>-1.1000000000000001</v>
          </cell>
          <cell r="BU35">
            <v>0</v>
          </cell>
          <cell r="BV35">
            <v>492478</v>
          </cell>
          <cell r="BW35">
            <v>350343</v>
          </cell>
          <cell r="BX35">
            <v>296341</v>
          </cell>
          <cell r="BY35">
            <v>96977</v>
          </cell>
          <cell r="BZ35">
            <v>264545</v>
          </cell>
          <cell r="CA35">
            <v>25051</v>
          </cell>
          <cell r="CB35">
            <v>21904</v>
          </cell>
          <cell r="CC35">
            <v>35917</v>
          </cell>
          <cell r="CD35">
            <v>1583557</v>
          </cell>
          <cell r="CE35">
            <v>3.1</v>
          </cell>
          <cell r="CF35">
            <v>3.6</v>
          </cell>
          <cell r="CG35">
            <v>2.8</v>
          </cell>
          <cell r="CH35">
            <v>3.2</v>
          </cell>
          <cell r="CI35">
            <v>8.9</v>
          </cell>
          <cell r="CJ35">
            <v>1.8</v>
          </cell>
          <cell r="CK35">
            <v>10</v>
          </cell>
          <cell r="CL35">
            <v>1.7</v>
          </cell>
          <cell r="CM35">
            <v>4.0999999999999996</v>
          </cell>
          <cell r="CN35">
            <v>31.1</v>
          </cell>
          <cell r="CO35">
            <v>22.1</v>
          </cell>
          <cell r="CP35">
            <v>18.7</v>
          </cell>
          <cell r="CQ35">
            <v>6.1</v>
          </cell>
          <cell r="CR35">
            <v>16.7</v>
          </cell>
          <cell r="CS35">
            <v>1.6</v>
          </cell>
          <cell r="CT35">
            <v>1.4</v>
          </cell>
          <cell r="CU35">
            <v>2.2999999999999998</v>
          </cell>
          <cell r="CV35">
            <v>100</v>
          </cell>
          <cell r="CW35">
            <v>65969</v>
          </cell>
          <cell r="CX35">
            <v>60521</v>
          </cell>
          <cell r="CY35">
            <v>63210</v>
          </cell>
          <cell r="CZ35">
            <v>57821</v>
          </cell>
          <cell r="DA35">
            <v>103731</v>
          </cell>
          <cell r="DB35">
            <v>48737</v>
          </cell>
          <cell r="DC35">
            <v>90062</v>
          </cell>
          <cell r="DD35">
            <v>93529</v>
          </cell>
          <cell r="DE35">
            <v>67932</v>
          </cell>
          <cell r="DF35">
            <v>1.6</v>
          </cell>
          <cell r="DG35">
            <v>1.7</v>
          </cell>
          <cell r="DH35">
            <v>1</v>
          </cell>
          <cell r="DI35">
            <v>2.2000000000000002</v>
          </cell>
          <cell r="DJ35">
            <v>5.9</v>
          </cell>
          <cell r="DK35">
            <v>1.5</v>
          </cell>
          <cell r="DL35">
            <v>8.1999999999999993</v>
          </cell>
          <cell r="DM35">
            <v>0</v>
          </cell>
          <cell r="DN35">
            <v>2.4</v>
          </cell>
          <cell r="DO35">
            <v>97.1</v>
          </cell>
          <cell r="DP35">
            <v>89.1</v>
          </cell>
          <cell r="DQ35">
            <v>93</v>
          </cell>
          <cell r="DR35">
            <v>85.1</v>
          </cell>
          <cell r="DS35">
            <v>152.69999999999999</v>
          </cell>
          <cell r="DT35">
            <v>71.7</v>
          </cell>
          <cell r="DU35">
            <v>132.6</v>
          </cell>
          <cell r="DV35">
            <v>137.69999999999999</v>
          </cell>
          <cell r="DW35">
            <v>100</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ecks"/>
      <sheetName val="Instructions"/>
      <sheetName val="BP2 Table 1.1"/>
      <sheetName val="BP2 Chart 1.1"/>
      <sheetName val="BP2 Chart 1.2"/>
      <sheetName val="BP2 Chart 1.3  "/>
      <sheetName val="BP2 Chart 1.4"/>
      <sheetName val="BP2 Chart 1.5"/>
      <sheetName val="GG PNFC Chart"/>
      <sheetName val="Treasurer's Slide"/>
      <sheetName val="INSW Slide Premier"/>
      <sheetName val="Projection_Budget----&gt;"/>
      <sheetName val="Inputs 2015-16 Budget"/>
      <sheetName val="GG 16 to 20"/>
      <sheetName val="PTE 16 to 20"/>
      <sheetName val="TNFS 16 to 20"/>
      <sheetName val="GG Bud Links"/>
      <sheetName val="PTE Bud Links"/>
      <sheetName val="PTE Det not Elim"/>
      <sheetName val="Commonwealth 16-17"/>
      <sheetName val="WestConnex"/>
      <sheetName val="PPP Projects"/>
      <sheetName val="Actual---&gt;"/>
      <sheetName val="GG Actuals 2006-15"/>
      <sheetName val="PTE Actuals 2006-15"/>
      <sheetName val="TNFS Actuals 2006-15"/>
      <sheetName val="GG Act Links"/>
      <sheetName val="PTE Act Links"/>
      <sheetName val="PTE Det not Elim Actuals"/>
      <sheetName val="Funding source pivot"/>
      <sheetName val="Inputs Captoes"/>
      <sheetName val="Adj to funding"/>
      <sheetName val="CAPTOES Summary"/>
      <sheetName val="CAPTOES Data"/>
      <sheetName val="FIS Screen Shots"/>
      <sheetName val="Instructions Captoes"/>
      <sheetName val="a"/>
      <sheetName val="Lookup Tables"/>
      <sheetName val="Agency Classification"/>
      <sheetName val="BP2 Chart 1.2 (2)"/>
      <sheetName val="BP2 Chart 1.2 (3)"/>
      <sheetName val="BP2 Table 1.1 (Exc PPP)"/>
      <sheetName val="WestConnex recon"/>
      <sheetName val="Water &amp; Electricity"/>
      <sheetName val="Reconciliation"/>
      <sheetName val="Inputs Actual 2005-15"/>
      <sheetName val="F. State by agency"/>
      <sheetName val="F. Commonwealth by agency"/>
      <sheetName val="F. PTE own sources by agency"/>
      <sheetName val="Table 1.1 by Ag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2">
          <cell r="B12"/>
          <cell r="C12" t="str">
            <v>Capital Expenditure (For analysis by agency - row 963)</v>
          </cell>
          <cell r="D12">
            <v>7051636</v>
          </cell>
          <cell r="E12">
            <v>9322353</v>
          </cell>
          <cell r="F12">
            <v>7945604</v>
          </cell>
          <cell r="G12">
            <v>6396728</v>
          </cell>
          <cell r="H12">
            <v>5066425</v>
          </cell>
        </row>
        <row r="13">
          <cell r="A13" t="str">
            <v>00542</v>
          </cell>
          <cell r="B13"/>
          <cell r="C13" t="str">
            <v xml:space="preserve">         00542 Forestry Corporation of New South Wales</v>
          </cell>
          <cell r="D13">
            <v>4843</v>
          </cell>
          <cell r="E13">
            <v>10324</v>
          </cell>
          <cell r="F13">
            <v>6716</v>
          </cell>
          <cell r="G13">
            <v>6738</v>
          </cell>
          <cell r="H13">
            <v>3925</v>
          </cell>
        </row>
        <row r="14">
          <cell r="A14" t="str">
            <v>00611</v>
          </cell>
          <cell r="B14"/>
          <cell r="C14" t="str">
            <v xml:space="preserve">         00611 New South Wales Land and Housing Corporation</v>
          </cell>
          <cell r="D14">
            <v>500800</v>
          </cell>
          <cell r="E14">
            <v>593465</v>
          </cell>
          <cell r="F14">
            <v>579053</v>
          </cell>
          <cell r="G14">
            <v>551026</v>
          </cell>
          <cell r="H14">
            <v>537121</v>
          </cell>
        </row>
        <row r="15">
          <cell r="A15" t="str">
            <v>00612</v>
          </cell>
          <cell r="B15"/>
          <cell r="C15" t="str">
            <v xml:space="preserve">         00612 Ausgrid</v>
          </cell>
          <cell r="D15">
            <v>510885</v>
          </cell>
          <cell r="E15">
            <v>748273</v>
          </cell>
          <cell r="F15">
            <v>751244</v>
          </cell>
          <cell r="G15">
            <v>706116</v>
          </cell>
          <cell r="H15">
            <v>660641</v>
          </cell>
        </row>
        <row r="16">
          <cell r="A16" t="str">
            <v>00618</v>
          </cell>
          <cell r="B16"/>
          <cell r="C16" t="str">
            <v xml:space="preserve">         00618 Hunter Water Corporation</v>
          </cell>
          <cell r="D16">
            <v>102297</v>
          </cell>
          <cell r="E16">
            <v>94890</v>
          </cell>
          <cell r="F16">
            <v>116510</v>
          </cell>
          <cell r="G16">
            <v>112342</v>
          </cell>
          <cell r="H16">
            <v>101892</v>
          </cell>
        </row>
        <row r="17">
          <cell r="A17" t="str">
            <v>00619</v>
          </cell>
          <cell r="B17"/>
          <cell r="C17" t="str">
            <v xml:space="preserve">         00619 Endeavour Energy</v>
          </cell>
          <cell r="D17">
            <v>277757</v>
          </cell>
          <cell r="E17">
            <v>253524</v>
          </cell>
          <cell r="F17">
            <v>267422</v>
          </cell>
          <cell r="G17">
            <v>270426</v>
          </cell>
          <cell r="H17">
            <v>316322</v>
          </cell>
        </row>
        <row r="18">
          <cell r="A18" t="str">
            <v>00620</v>
          </cell>
          <cell r="B18"/>
          <cell r="C18" t="str">
            <v xml:space="preserve">         00620 Landcom</v>
          </cell>
          <cell r="D18">
            <v>5820</v>
          </cell>
          <cell r="E18">
            <v>3018</v>
          </cell>
          <cell r="F18">
            <v>5</v>
          </cell>
          <cell r="G18">
            <v>4</v>
          </cell>
          <cell r="H18">
            <v>4</v>
          </cell>
        </row>
        <row r="19">
          <cell r="A19" t="str">
            <v>00625</v>
          </cell>
          <cell r="B19"/>
          <cell r="C19" t="str">
            <v xml:space="preserve">         00625 Newcastle Port Corporation</v>
          </cell>
          <cell r="D19">
            <v>9895</v>
          </cell>
          <cell r="E19">
            <v>27031</v>
          </cell>
          <cell r="F19">
            <v>11315</v>
          </cell>
          <cell r="G19">
            <v>3951</v>
          </cell>
          <cell r="H19">
            <v>4155</v>
          </cell>
        </row>
        <row r="20">
          <cell r="A20" t="str">
            <v>00627</v>
          </cell>
          <cell r="B20"/>
          <cell r="C20" t="str">
            <v xml:space="preserve">         00627 Essential Energy</v>
          </cell>
          <cell r="D20">
            <v>427480</v>
          </cell>
          <cell r="E20">
            <v>454645</v>
          </cell>
          <cell r="F20">
            <v>536671</v>
          </cell>
          <cell r="G20">
            <v>518707</v>
          </cell>
          <cell r="H20">
            <v>498183</v>
          </cell>
        </row>
        <row r="21">
          <cell r="A21" t="str">
            <v>00636</v>
          </cell>
          <cell r="B21"/>
          <cell r="C21" t="str">
            <v xml:space="preserve">         00636 State Transit Authority of New South Wales</v>
          </cell>
          <cell r="D21">
            <v>5115</v>
          </cell>
          <cell r="E21">
            <v>6991</v>
          </cell>
          <cell r="F21">
            <v>4609</v>
          </cell>
          <cell r="G21">
            <v>5018</v>
          </cell>
          <cell r="H21">
            <v>8425</v>
          </cell>
        </row>
        <row r="22">
          <cell r="A22" t="str">
            <v>00637</v>
          </cell>
          <cell r="B22"/>
          <cell r="C22" t="str">
            <v xml:space="preserve">         00637 Sydney Cricket and Sports Ground Trust</v>
          </cell>
          <cell r="D22">
            <v>17591</v>
          </cell>
          <cell r="E22">
            <v>14586</v>
          </cell>
          <cell r="F22">
            <v>9501</v>
          </cell>
          <cell r="G22">
            <v>6000</v>
          </cell>
          <cell r="H22">
            <v>6970</v>
          </cell>
        </row>
        <row r="23">
          <cell r="A23" t="str">
            <v>00639</v>
          </cell>
          <cell r="B23"/>
          <cell r="C23" t="str">
            <v xml:space="preserve">         00639 Sydney Opera House Trust</v>
          </cell>
          <cell r="D23">
            <v>28598</v>
          </cell>
          <cell r="E23">
            <v>23345</v>
          </cell>
          <cell r="F23">
            <v>25453</v>
          </cell>
          <cell r="G23">
            <v>4783</v>
          </cell>
          <cell r="H23">
            <v>5573</v>
          </cell>
        </row>
        <row r="24">
          <cell r="A24" t="str">
            <v>00641</v>
          </cell>
          <cell r="B24"/>
          <cell r="C24" t="str">
            <v xml:space="preserve">         00641 Sydney Water Corporation</v>
          </cell>
          <cell r="D24">
            <v>914264</v>
          </cell>
          <cell r="E24">
            <v>721131</v>
          </cell>
          <cell r="F24">
            <v>744280</v>
          </cell>
          <cell r="G24">
            <v>737512</v>
          </cell>
          <cell r="H24">
            <v>557488</v>
          </cell>
        </row>
        <row r="25">
          <cell r="A25" t="str">
            <v>00642</v>
          </cell>
          <cell r="B25"/>
          <cell r="C25" t="str">
            <v xml:space="preserve">         00642 Teacher Housing Authority of New South Wales</v>
          </cell>
          <cell r="D25">
            <v>4562</v>
          </cell>
          <cell r="E25">
            <v>4938</v>
          </cell>
          <cell r="F25">
            <v>5089</v>
          </cell>
          <cell r="G25">
            <v>5613</v>
          </cell>
          <cell r="H25">
            <v>4994</v>
          </cell>
        </row>
        <row r="26">
          <cell r="A26" t="str">
            <v>00644</v>
          </cell>
          <cell r="B26"/>
          <cell r="C26" t="str">
            <v xml:space="preserve">         00644 TransGrid</v>
          </cell>
          <cell r="D26">
            <v>161223</v>
          </cell>
          <cell r="E26" t="str">
            <v>-</v>
          </cell>
          <cell r="F26" t="str">
            <v>-</v>
          </cell>
          <cell r="G26" t="str">
            <v>-</v>
          </cell>
          <cell r="H26" t="str">
            <v>-</v>
          </cell>
        </row>
        <row r="27">
          <cell r="A27" t="str">
            <v>00647</v>
          </cell>
          <cell r="B27"/>
          <cell r="C27" t="str">
            <v xml:space="preserve">         00647 Zoological Parks Board of New South Wales</v>
          </cell>
          <cell r="D27">
            <v>20387</v>
          </cell>
          <cell r="E27">
            <v>45714</v>
          </cell>
          <cell r="F27">
            <v>71500</v>
          </cell>
          <cell r="G27">
            <v>39645</v>
          </cell>
          <cell r="H27">
            <v>26233</v>
          </cell>
        </row>
        <row r="28">
          <cell r="A28" t="str">
            <v>00648</v>
          </cell>
          <cell r="B28"/>
          <cell r="C28" t="str">
            <v xml:space="preserve">         00648 Delta Electricity</v>
          </cell>
          <cell r="D28">
            <v>2335</v>
          </cell>
          <cell r="E28">
            <v>35</v>
          </cell>
          <cell r="F28" t="str">
            <v>-</v>
          </cell>
          <cell r="G28">
            <v>74</v>
          </cell>
          <cell r="H28" t="str">
            <v>-</v>
          </cell>
        </row>
        <row r="29">
          <cell r="A29" t="str">
            <v>00653</v>
          </cell>
          <cell r="B29"/>
          <cell r="C29" t="str">
            <v xml:space="preserve">         00653 Sydney Harbour Foreshore Authority</v>
          </cell>
          <cell r="D29">
            <v>18189</v>
          </cell>
          <cell r="E29">
            <v>1641699</v>
          </cell>
          <cell r="F29">
            <v>47515</v>
          </cell>
          <cell r="G29">
            <v>31542</v>
          </cell>
          <cell r="H29">
            <v>24458</v>
          </cell>
        </row>
        <row r="30">
          <cell r="A30" t="str">
            <v>00657</v>
          </cell>
          <cell r="B30"/>
          <cell r="C30" t="str">
            <v xml:space="preserve">         00657 Rail Corporation New South Wales</v>
          </cell>
          <cell r="D30">
            <v>1695591</v>
          </cell>
          <cell r="E30">
            <v>1729000</v>
          </cell>
          <cell r="F30">
            <v>1531503</v>
          </cell>
          <cell r="G30">
            <v>1579413</v>
          </cell>
          <cell r="H30">
            <v>1617445</v>
          </cell>
        </row>
        <row r="31">
          <cell r="A31" t="str">
            <v>00659</v>
          </cell>
          <cell r="B31"/>
          <cell r="C31" t="str">
            <v xml:space="preserve">         00659 Water NSW</v>
          </cell>
          <cell r="D31">
            <v>56872</v>
          </cell>
          <cell r="E31">
            <v>126374</v>
          </cell>
          <cell r="F31">
            <v>167400</v>
          </cell>
          <cell r="G31">
            <v>122217</v>
          </cell>
          <cell r="H31">
            <v>106044</v>
          </cell>
        </row>
        <row r="32">
          <cell r="A32" t="str">
            <v>00660</v>
          </cell>
          <cell r="B32"/>
          <cell r="C32" t="str">
            <v xml:space="preserve">         00660 Sydney Ferries</v>
          </cell>
          <cell r="D32">
            <v>9265</v>
          </cell>
          <cell r="E32">
            <v>37993</v>
          </cell>
          <cell r="F32">
            <v>30747</v>
          </cell>
          <cell r="G32">
            <v>3463</v>
          </cell>
          <cell r="H32">
            <v>8200</v>
          </cell>
        </row>
        <row r="33">
          <cell r="A33" t="str">
            <v>00665</v>
          </cell>
          <cell r="B33"/>
          <cell r="C33" t="str">
            <v xml:space="preserve">         00665 Waste Assets Management Corporation</v>
          </cell>
          <cell r="D33">
            <v>2342</v>
          </cell>
          <cell r="E33">
            <v>1593</v>
          </cell>
          <cell r="F33">
            <v>318</v>
          </cell>
          <cell r="G33">
            <v>451</v>
          </cell>
          <cell r="H33" t="str">
            <v>-</v>
          </cell>
        </row>
        <row r="34">
          <cell r="A34" t="str">
            <v>00667</v>
          </cell>
          <cell r="B34"/>
          <cell r="C34" t="str">
            <v xml:space="preserve">         00667 Venues NSW</v>
          </cell>
          <cell r="D34">
            <v>4172</v>
          </cell>
          <cell r="E34">
            <v>49200</v>
          </cell>
          <cell r="F34">
            <v>167450</v>
          </cell>
          <cell r="G34">
            <v>142450</v>
          </cell>
          <cell r="H34">
            <v>450</v>
          </cell>
        </row>
        <row r="35">
          <cell r="A35" t="str">
            <v>00670</v>
          </cell>
          <cell r="B35"/>
          <cell r="C35" t="str">
            <v xml:space="preserve">         00670 Cobbora Holding Company Pty Ltd</v>
          </cell>
          <cell r="D35">
            <v>825</v>
          </cell>
          <cell r="E35">
            <v>246</v>
          </cell>
          <cell r="F35">
            <v>165</v>
          </cell>
          <cell r="G35">
            <v>43</v>
          </cell>
          <cell r="H35">
            <v>29</v>
          </cell>
        </row>
        <row r="36">
          <cell r="A36" t="str">
            <v>00672</v>
          </cell>
          <cell r="B36"/>
          <cell r="C36" t="str">
            <v xml:space="preserve">         00672 Sydney Trains</v>
          </cell>
          <cell r="D36">
            <v>19813</v>
          </cell>
          <cell r="E36">
            <v>12795</v>
          </cell>
          <cell r="F36">
            <v>11567</v>
          </cell>
          <cell r="G36">
            <v>5580</v>
          </cell>
          <cell r="H36" t="str">
            <v>-</v>
          </cell>
        </row>
        <row r="37">
          <cell r="A37" t="str">
            <v>00673</v>
          </cell>
          <cell r="B37"/>
          <cell r="C37" t="str">
            <v xml:space="preserve">         00673 NSW Trains</v>
          </cell>
          <cell r="D37">
            <v>7862</v>
          </cell>
          <cell r="E37">
            <v>5474</v>
          </cell>
          <cell r="F37">
            <v>4712</v>
          </cell>
          <cell r="G37">
            <v>1503</v>
          </cell>
          <cell r="H37">
            <v>450</v>
          </cell>
        </row>
        <row r="38">
          <cell r="A38" t="str">
            <v>00676</v>
          </cell>
          <cell r="B38"/>
          <cell r="C38" t="str">
            <v xml:space="preserve">         00676 WCX M4 PTY Limited</v>
          </cell>
          <cell r="D38">
            <v>864679</v>
          </cell>
          <cell r="E38">
            <v>1103553</v>
          </cell>
          <cell r="F38">
            <v>1201779</v>
          </cell>
          <cell r="G38">
            <v>270501</v>
          </cell>
          <cell r="H38" t="str">
            <v>-</v>
          </cell>
        </row>
        <row r="39">
          <cell r="A39" t="str">
            <v>00678</v>
          </cell>
          <cell r="B39"/>
          <cell r="C39" t="str">
            <v xml:space="preserve">         00678 WCX M5 PTY Limited</v>
          </cell>
          <cell r="D39">
            <v>763400</v>
          </cell>
          <cell r="E39">
            <v>1110798</v>
          </cell>
          <cell r="F39">
            <v>1228050</v>
          </cell>
          <cell r="G39">
            <v>950299</v>
          </cell>
          <cell r="H39">
            <v>157490</v>
          </cell>
        </row>
        <row r="40">
          <cell r="A40" t="str">
            <v>99999</v>
          </cell>
          <cell r="B40"/>
          <cell r="C40" t="str">
            <v xml:space="preserve">         99999 Special Agency Number for LinkCode Accounts</v>
          </cell>
          <cell r="D40">
            <v>614774</v>
          </cell>
          <cell r="E40">
            <v>501718</v>
          </cell>
          <cell r="F40">
            <v>425030</v>
          </cell>
          <cell r="G40">
            <v>321311</v>
          </cell>
          <cell r="H40">
            <v>419933</v>
          </cell>
        </row>
        <row r="41">
          <cell r="A41"/>
          <cell r="B41"/>
          <cell r="C41"/>
          <cell r="D41"/>
          <cell r="E41"/>
          <cell r="F41"/>
          <cell r="G41"/>
          <cell r="H41"/>
        </row>
        <row r="42">
          <cell r="A42"/>
          <cell r="B42"/>
          <cell r="C42"/>
          <cell r="D42"/>
          <cell r="E42"/>
          <cell r="F42"/>
          <cell r="G42"/>
          <cell r="H42"/>
        </row>
        <row r="43">
          <cell r="A43" t="str">
            <v>Elect</v>
          </cell>
          <cell r="B43"/>
          <cell r="C43" t="str">
            <v>Electricity</v>
          </cell>
          <cell r="D43"/>
          <cell r="E43">
            <v>815238</v>
          </cell>
          <cell r="F43"/>
          <cell r="G43"/>
          <cell r="H43"/>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Assump_TI"/>
      <sheetName val="Assump_TD_M-Q"/>
      <sheetName val="Assump_TD_A"/>
      <sheetName val="Outputs_A"/>
      <sheetName val="Financials_Q"/>
      <sheetName val="Service_Payment_Q"/>
      <sheetName val="Finance_Lease_Q"/>
      <sheetName val="Asset_Register_Q"/>
      <sheetName val="Inflation_Q"/>
      <sheetName val="Budget Chart - Real"/>
      <sheetName val="Budget Chart - Nominal"/>
      <sheetName val="Lease Chart"/>
      <sheetName val="Mapping"/>
      <sheetName val="Check"/>
      <sheetName val="Timing Flags_A"/>
      <sheetName val="Timing Flags_Q"/>
      <sheetName val="Timing Flags_M"/>
      <sheetName val="Template_A"/>
      <sheetName val="Template_Q"/>
      <sheetName val="Template_M"/>
      <sheetName val="Conven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C11">
            <v>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
      <sheetName val="Detailed Report"/>
      <sheetName val="MASTER_Hard"/>
      <sheetName val="MASTER"/>
      <sheetName val="BudgetResultelim_2015111109"/>
      <sheetName val="TotExpenseelim_2015111109"/>
      <sheetName val="Totalcapitalunelim_2015111109"/>
    </sheetNames>
    <sheetDataSet>
      <sheetData sheetId="0"/>
      <sheetData sheetId="1" refreshError="1"/>
      <sheetData sheetId="2">
        <row r="103">
          <cell r="AQ103">
            <v>-7.5</v>
          </cell>
        </row>
      </sheetData>
      <sheetData sheetId="3" refreshError="1"/>
      <sheetData sheetId="4" refreshError="1"/>
      <sheetData sheetId="5">
        <row r="2">
          <cell r="H2">
            <v>5584</v>
          </cell>
          <cell r="I2" t="str">
            <v>National Education Reform Agreement (NERA) - Extra indexation from 2017 - Difference between 3% p.a. indexation applicable under the NERA from 2017 and the 2.5% p.a. esclation in the forward estimates</v>
          </cell>
          <cell r="J2" t="str">
            <v>Unreconciled Assessment Underway - Outcome of the indexation review for NERA is uncertain. FIS database is based on 2.5% escalation for 2017 onwards. However risk is the indexation could be higher, more like 3% ($46m p.a. for 0.5% extra on $9.2b total cost).</v>
          </cell>
          <cell r="K2">
            <v>1</v>
          </cell>
          <cell r="M2">
            <v>0</v>
          </cell>
          <cell r="N2">
            <v>23000</v>
          </cell>
          <cell r="O2">
            <v>71000</v>
          </cell>
          <cell r="P2">
            <v>121000</v>
          </cell>
          <cell r="Q2">
            <v>173000</v>
          </cell>
          <cell r="R2">
            <v>0</v>
          </cell>
          <cell r="S2">
            <v>0</v>
          </cell>
          <cell r="T2">
            <v>0</v>
          </cell>
          <cell r="U2">
            <v>0</v>
          </cell>
          <cell r="V2">
            <v>0</v>
          </cell>
        </row>
        <row r="3">
          <cell r="H3">
            <v>5598</v>
          </cell>
          <cell r="I3" t="str">
            <v>Out of Home Care - Extremely high risk of 2% pa growth in CYP requiring Out of Home Care services (Will be part of PTA process for Half Year Review).   (Risks &gt; 2% also exist and will be updated during half year review process, once FACS data received).</v>
          </cell>
          <cell r="J3" t="str">
            <v>Unreconciled Assessment Underway - Extremely high likelihood of at least 2% pa growth in CYP requiring out of home care.  OOHC is an important service.</v>
          </cell>
          <cell r="K3">
            <v>1</v>
          </cell>
          <cell r="M3">
            <v>0</v>
          </cell>
          <cell r="N3">
            <v>76000</v>
          </cell>
          <cell r="O3">
            <v>105000</v>
          </cell>
          <cell r="P3">
            <v>133000</v>
          </cell>
          <cell r="Q3">
            <v>160000</v>
          </cell>
          <cell r="R3">
            <v>0</v>
          </cell>
          <cell r="S3">
            <v>76000</v>
          </cell>
          <cell r="T3">
            <v>105000</v>
          </cell>
          <cell r="U3">
            <v>133000</v>
          </cell>
          <cell r="V3">
            <v>160000</v>
          </cell>
        </row>
        <row r="4">
          <cell r="H4">
            <v>5669</v>
          </cell>
          <cell r="I4" t="str">
            <v>Transition of disability services to the NGO sector (NDIS) - This represents the estimated cost associated with transfer payments (8 weeks) and redundancies for the transfer of ADHC service delivery to non-government providers and the termination of other functions.</v>
          </cell>
          <cell r="J4" t="str">
            <v>Unreconciled Assessment Underway - The estimates are based on transfer payments for around 5,000 staff, but redundancies for around 3,700, and also includes some residual overhead costs. It does not include the potential costs associated with a two year employment guarantee period. The actual costs are subject to identifying new providers and agreeing terms for transfer. The transfers are estimated to occur in 2016-17, 2017-18 as NSW transitions to the full NDIS. The estimate of $97.5m p.a over 2016-17 and 2017-18 are based on preliminary modelling. The $15m risk in 2018-19 relates to residual overhead and other costs in the first year of full transition to the NDIS. These are indicative estimates only.</v>
          </cell>
          <cell r="K4">
            <v>1</v>
          </cell>
          <cell r="M4">
            <v>0</v>
          </cell>
          <cell r="N4">
            <v>97500</v>
          </cell>
          <cell r="O4">
            <v>97500</v>
          </cell>
          <cell r="P4">
            <v>15000</v>
          </cell>
          <cell r="Q4">
            <v>0</v>
          </cell>
          <cell r="R4">
            <v>0</v>
          </cell>
          <cell r="S4">
            <v>97500</v>
          </cell>
          <cell r="T4">
            <v>97500</v>
          </cell>
          <cell r="U4">
            <v>15000</v>
          </cell>
          <cell r="V4">
            <v>0</v>
          </cell>
        </row>
        <row r="5">
          <cell r="H5">
            <v>5690</v>
          </cell>
          <cell r="I5" t="str">
            <v>NSW Social Housing Strategy - FaCS has released a social housing discussion paper which will inform the development of a social housing strategy. This is a Treasury estimated risk.</v>
          </cell>
          <cell r="J5" t="str">
            <v>Unreconciled Assessment Underway - Proposals in the discussion paper are framed broadly but have potential to significantly alter system operations. The paper suggests reforms that could make more effective use of social housing assets and increase efficiency, but other proposals may create risks. Mention in the paper of high demand for social housing and challenges for system sustainability (declining rent revenues, rising operating costs) could be used to support calls for increased social housing funding. The risk estimates are indicative only and will be updated once FACS provides costing of initiatives in the Social Housing Strategy Cabinet Minute.</v>
          </cell>
          <cell r="K5">
            <v>1</v>
          </cell>
          <cell r="M5">
            <v>0</v>
          </cell>
          <cell r="N5">
            <v>1</v>
          </cell>
          <cell r="O5">
            <v>1</v>
          </cell>
          <cell r="P5">
            <v>1</v>
          </cell>
          <cell r="Q5">
            <v>1</v>
          </cell>
          <cell r="R5">
            <v>0</v>
          </cell>
          <cell r="S5">
            <v>50000</v>
          </cell>
          <cell r="T5">
            <v>50000</v>
          </cell>
          <cell r="U5">
            <v>50000</v>
          </cell>
          <cell r="V5">
            <v>50000</v>
          </cell>
        </row>
        <row r="6">
          <cell r="H6">
            <v>5691</v>
          </cell>
          <cell r="I6" t="str">
            <v>Financial risk of Assisted Boarding House closures - Risks associated with the  Boarding House closures.</v>
          </cell>
          <cell r="J6" t="str">
            <v>Unreconciled Assessment Underway - The closures may put further pressure on FaCS' other programs, given boarding houses currently accommodate a number of people with disability. Levels of closure and financial impacts are subject to quarterly review. While FaCS has identified boarding house closures as a risk, Treasury considers this can be offset by growth in Stronger Together 2 or by transition to the NDIS.</v>
          </cell>
          <cell r="K6">
            <v>1</v>
          </cell>
          <cell r="M6">
            <v>0</v>
          </cell>
          <cell r="N6">
            <v>9346</v>
          </cell>
          <cell r="O6">
            <v>8622</v>
          </cell>
          <cell r="P6">
            <v>1100</v>
          </cell>
          <cell r="Q6">
            <v>0</v>
          </cell>
          <cell r="R6">
            <v>0</v>
          </cell>
          <cell r="S6">
            <v>0</v>
          </cell>
          <cell r="T6">
            <v>0</v>
          </cell>
          <cell r="U6">
            <v>0</v>
          </cell>
          <cell r="V6">
            <v>0</v>
          </cell>
        </row>
        <row r="7">
          <cell r="H7">
            <v>5692</v>
          </cell>
          <cell r="I7" t="str">
            <v>Indigenous Children and Family Centres - This risk relate to the potential shortfall in operating the nine children and family centres established under the NP on Indigenous Early Childhood Development.</v>
          </cell>
          <cell r="J7" t="str">
            <v>Unreconciled Assessment Underway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 The risk estimate assumes that the Commonwealth will continue to fund atleast in part on an ongoing basis, which is subject to the outcome of negotiations with the Commonwealth.</v>
          </cell>
          <cell r="K7">
            <v>1</v>
          </cell>
          <cell r="M7">
            <v>0</v>
          </cell>
          <cell r="N7">
            <v>7000</v>
          </cell>
          <cell r="O7">
            <v>7000</v>
          </cell>
          <cell r="P7">
            <v>7000</v>
          </cell>
          <cell r="Q7">
            <v>7000</v>
          </cell>
          <cell r="R7">
            <v>0</v>
          </cell>
          <cell r="S7">
            <v>3500</v>
          </cell>
          <cell r="T7">
            <v>3500</v>
          </cell>
          <cell r="U7">
            <v>3500</v>
          </cell>
          <cell r="V7">
            <v>3500</v>
          </cell>
        </row>
        <row r="8">
          <cell r="H8">
            <v>5693</v>
          </cell>
          <cell r="I8"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8" t="str">
            <v>Unreconciled Assessment Underway - The $3m per annum risk relates to support costs for these patients to be placed in a low security facility in the community away from a custodial setting. This issue will be considered is expected to be considered by the Social Policy Cabinet Committee in 2015. Funding for this cohort should be prosecuted with the Commonwealth to be considered as part of  NDIS funded supports.</v>
          </cell>
          <cell r="K8">
            <v>1</v>
          </cell>
          <cell r="M8">
            <v>0</v>
          </cell>
          <cell r="N8">
            <v>3248</v>
          </cell>
          <cell r="O8">
            <v>3374</v>
          </cell>
          <cell r="P8">
            <v>3374</v>
          </cell>
          <cell r="Q8">
            <v>3374</v>
          </cell>
          <cell r="R8">
            <v>0</v>
          </cell>
          <cell r="S8">
            <v>0</v>
          </cell>
          <cell r="T8">
            <v>0</v>
          </cell>
          <cell r="U8">
            <v>0</v>
          </cell>
          <cell r="V8">
            <v>0</v>
          </cell>
        </row>
        <row r="9">
          <cell r="H9">
            <v>5694</v>
          </cell>
          <cell r="I9" t="str">
            <v>National Partnership on Homelessness - The National Partnership on Homelessness ends in June 2015.</v>
          </cell>
          <cell r="J9" t="str">
            <v>Unreconciled Assessment Underway - If the National Partnership is not continued it is likely that FaCS will seek state funding to continue services previously funded by the Commonwealth. The risk estimates are lower that that funded by the Commonwealth in 2015-16 and 2016-17 ($30m pa) and is indicative only. This is based on the assumption that any future funding decision will need to be based on evaluation of outcomes achieved by the services funded by the NP.</v>
          </cell>
          <cell r="K9">
            <v>1</v>
          </cell>
          <cell r="M9">
            <v>0</v>
          </cell>
          <cell r="N9">
            <v>0</v>
          </cell>
          <cell r="O9">
            <v>20000</v>
          </cell>
          <cell r="P9">
            <v>20000</v>
          </cell>
          <cell r="Q9">
            <v>20000</v>
          </cell>
          <cell r="R9">
            <v>0</v>
          </cell>
          <cell r="S9">
            <v>0</v>
          </cell>
          <cell r="T9">
            <v>20000</v>
          </cell>
          <cell r="U9">
            <v>20000</v>
          </cell>
          <cell r="V9">
            <v>20000</v>
          </cell>
        </row>
        <row r="10">
          <cell r="H10">
            <v>5670</v>
          </cell>
          <cell r="I10" t="str">
            <v>Transfer of Home Care Services to the non-government sector - This is the estimated cost associated with transfer payments (8 weeks) for the transfer of Home Care Service to a non-government provider/s.</v>
          </cell>
          <cell r="J10" t="str">
            <v>Unreconciled Assessment Underway - HCS risk estimate reflects the current payroll expense (excluding superannuation) of HCS staff for 8 weeks, as well as $2m for potential implementation costs. It does not include the potential costs associated with a two year employment guarentee period. Treasury recommended estimate is based on advice from NDIS transaction unit that the cost of transfer paymentsis estimated to be $16m only. However, this composition is subject to terms to be agreed with any new provider/s.</v>
          </cell>
          <cell r="K10">
            <v>1</v>
          </cell>
          <cell r="M10">
            <v>18000</v>
          </cell>
          <cell r="N10">
            <v>0</v>
          </cell>
          <cell r="O10">
            <v>0</v>
          </cell>
          <cell r="P10">
            <v>0</v>
          </cell>
          <cell r="Q10">
            <v>0</v>
          </cell>
          <cell r="R10">
            <v>16000</v>
          </cell>
          <cell r="S10">
            <v>0</v>
          </cell>
          <cell r="T10">
            <v>0</v>
          </cell>
          <cell r="U10">
            <v>0</v>
          </cell>
          <cell r="V10">
            <v>0</v>
          </cell>
        </row>
        <row r="11">
          <cell r="H11">
            <v>5695</v>
          </cell>
          <cell r="I11" t="str">
            <v>Demand for Working with Children Checks - Increase in demand for Working with Children Checks, driven particularly by unpaid volunteer check, has been significantly higher than originally estimated.</v>
          </cell>
          <cell r="J11" t="str">
            <v>Unreconciled Assessment Underway - The 2014-15 projected estimate (based on January 2015 data) for paid checks is 177,000 and 134,000 volunteer checks, compared to the original estimate of 150,000 paid and 50,000 volunteer checks. This is due to sectors ignoring the phase in schedule and requiring exempt catagories of people to obtain a check as a risk management strategy. Based on the 2014-15 year end overspend ($1m over Budgeted NCOS) which largely related to the increase in volunteer checks, it is recommended that a risk of $1m p.a (in 2016-17 and 2017-18 only) is supported until further analysis is undertaken. Treasury will continue to work with OCG to monitor demand and identify options to manage the risk.</v>
          </cell>
          <cell r="K11">
            <v>1</v>
          </cell>
          <cell r="M11">
            <v>2000</v>
          </cell>
          <cell r="N11">
            <v>3000</v>
          </cell>
          <cell r="O11">
            <v>3000</v>
          </cell>
          <cell r="P11">
            <v>3000</v>
          </cell>
          <cell r="Q11">
            <v>3000</v>
          </cell>
          <cell r="R11">
            <v>1000</v>
          </cell>
          <cell r="S11">
            <v>1000</v>
          </cell>
          <cell r="T11">
            <v>1000</v>
          </cell>
          <cell r="U11">
            <v>0</v>
          </cell>
          <cell r="V11">
            <v>0</v>
          </cell>
        </row>
        <row r="12">
          <cell r="H12">
            <v>5593</v>
          </cell>
          <cell r="I12" t="str">
            <v>Payroll Tax Rebate Scheme over-expenditure - Higher rebate claim volumes being experienced, driven by certain accounting firms proactively marketing the scheme to large businesses in relation to past and current job appointments. Provisional only, subject to any Government/agency action to tighten Scheme eligibility criteria.</v>
          </cell>
          <cell r="J12" t="str">
            <v>Supported -</v>
          </cell>
          <cell r="K12">
            <v>1</v>
          </cell>
          <cell r="M12">
            <v>120000</v>
          </cell>
          <cell r="N12">
            <v>10000</v>
          </cell>
          <cell r="O12">
            <v>0</v>
          </cell>
          <cell r="P12">
            <v>0</v>
          </cell>
          <cell r="Q12">
            <v>0</v>
          </cell>
          <cell r="R12">
            <v>120000</v>
          </cell>
          <cell r="S12">
            <v>10000</v>
          </cell>
          <cell r="T12">
            <v>0</v>
          </cell>
          <cell r="U12">
            <v>0</v>
          </cell>
          <cell r="V12">
            <v>0</v>
          </cell>
        </row>
        <row r="13">
          <cell r="H13">
            <v>5633</v>
          </cell>
          <cell r="I13" t="str">
            <v>Archival Services Budget Adjustment Pass Thru (see Agency 581 Bid 5605) -</v>
          </cell>
          <cell r="J13" t="str">
            <v>Supported -</v>
          </cell>
          <cell r="K13">
            <v>1</v>
          </cell>
          <cell r="M13">
            <v>0</v>
          </cell>
          <cell r="N13">
            <v>0</v>
          </cell>
          <cell r="O13">
            <v>0</v>
          </cell>
          <cell r="P13">
            <v>0</v>
          </cell>
          <cell r="Q13">
            <v>0</v>
          </cell>
          <cell r="R13">
            <v>0</v>
          </cell>
          <cell r="S13">
            <v>2477</v>
          </cell>
          <cell r="T13">
            <v>2539</v>
          </cell>
          <cell r="U13">
            <v>2602</v>
          </cell>
          <cell r="V13">
            <v>2667</v>
          </cell>
        </row>
        <row r="14">
          <cell r="H14">
            <v>5656</v>
          </cell>
          <cell r="I14" t="str">
            <v>Commerce Regulator Reform - Upcomining ERC submission will seek to establish a Commerce Regulator within the Department or broader cluster, initially integrating Fair Trading, Safe Work NSW and State Insurance and Refulatory Authority. It is unknown whether this will involved additional expenditure.</v>
          </cell>
          <cell r="J14" t="str">
            <v>Supported -</v>
          </cell>
          <cell r="K14">
            <v>1</v>
          </cell>
          <cell r="M14">
            <v>0</v>
          </cell>
          <cell r="N14">
            <v>0</v>
          </cell>
          <cell r="O14">
            <v>0</v>
          </cell>
          <cell r="P14">
            <v>0</v>
          </cell>
          <cell r="Q14">
            <v>0</v>
          </cell>
          <cell r="R14">
            <v>0</v>
          </cell>
          <cell r="S14">
            <v>1</v>
          </cell>
          <cell r="T14">
            <v>0</v>
          </cell>
          <cell r="U14">
            <v>0</v>
          </cell>
          <cell r="V14">
            <v>0</v>
          </cell>
        </row>
        <row r="15">
          <cell r="H15">
            <v>5661</v>
          </cell>
          <cell r="I15" t="str">
            <v>Digital Licence: Stage 2 - Roll-out of Stage 2 will be subject to a business case, which is expected to be developed during implementation of Stage 1 and ERC consideration of the associated funding implications. Indicative funding estimates not available.</v>
          </cell>
          <cell r="J15" t="str">
            <v>Supported -</v>
          </cell>
          <cell r="K15">
            <v>1</v>
          </cell>
          <cell r="M15">
            <v>0</v>
          </cell>
          <cell r="N15">
            <v>0</v>
          </cell>
          <cell r="O15">
            <v>0</v>
          </cell>
          <cell r="P15">
            <v>0</v>
          </cell>
          <cell r="Q15">
            <v>0</v>
          </cell>
          <cell r="R15">
            <v>0</v>
          </cell>
          <cell r="S15">
            <v>1</v>
          </cell>
          <cell r="T15">
            <v>0</v>
          </cell>
          <cell r="U15">
            <v>0</v>
          </cell>
          <cell r="V15">
            <v>0</v>
          </cell>
        </row>
        <row r="16">
          <cell r="H16">
            <v>5662</v>
          </cell>
          <cell r="I16" t="str">
            <v>Digital Licence: Stage 2 - Roll-out of Stage 2 will be subject to a business case, which is expected to be developed during implementation of Stage 1 and ERC consideration of the associated funding implications. Indicative funding estimates not available.</v>
          </cell>
          <cell r="J16" t="str">
            <v>Supported -</v>
          </cell>
          <cell r="K16">
            <v>1</v>
          </cell>
          <cell r="M16">
            <v>0</v>
          </cell>
          <cell r="N16">
            <v>0</v>
          </cell>
          <cell r="O16">
            <v>0</v>
          </cell>
          <cell r="P16">
            <v>0</v>
          </cell>
          <cell r="Q16">
            <v>0</v>
          </cell>
          <cell r="R16">
            <v>0</v>
          </cell>
          <cell r="S16">
            <v>1</v>
          </cell>
          <cell r="T16">
            <v>0</v>
          </cell>
          <cell r="U16">
            <v>0</v>
          </cell>
          <cell r="V16">
            <v>0</v>
          </cell>
        </row>
        <row r="17">
          <cell r="H17">
            <v>5667</v>
          </cell>
          <cell r="I17" t="str">
            <v>Macquarie Street East Precinct - Forthcoming ERC submission (scheduled for consideration on 11 Nov 2015) to seek endorsement to use proceeds from sale of Heritage Floor Space rights on govenment owned assets within the Sydney CBD to partially fund revitalisation of the Macquarie St East Precinct. INDICATIVE ESTIMATES NOT AVAILABLE.</v>
          </cell>
          <cell r="J17" t="str">
            <v>Unreconciled Assessment Underway -</v>
          </cell>
          <cell r="K17">
            <v>1</v>
          </cell>
          <cell r="M17">
            <v>0</v>
          </cell>
          <cell r="N17">
            <v>0</v>
          </cell>
          <cell r="O17">
            <v>0</v>
          </cell>
          <cell r="P17">
            <v>0</v>
          </cell>
          <cell r="Q17">
            <v>0</v>
          </cell>
          <cell r="R17">
            <v>0</v>
          </cell>
          <cell r="S17">
            <v>1</v>
          </cell>
          <cell r="T17">
            <v>0</v>
          </cell>
          <cell r="U17">
            <v>0</v>
          </cell>
          <cell r="V17">
            <v>0</v>
          </cell>
        </row>
        <row r="18">
          <cell r="H18">
            <v>5600</v>
          </cell>
          <cell r="I18" t="str">
            <v>Operational Communications Infrastructure Rationalisation Program (see Agency 235 Bid 5639) - Proposal to rationalise existing radio networks and create a shared radio network for public safety and essential service agencies. The proposal supports the NSW Government Operational Commmunications Strategy, endorsed by ERC in September 2015. Estimates are for capital and indicative only.</v>
          </cell>
          <cell r="J18" t="str">
            <v>Supported - Treasury supports the proposal as a risk as the agency has indicated it will be submitted for consideration in 2016-17 Budget. The Infrastructure Rationalisation Program (IRP) is the first phase of the NSW Government Operational Communication Strategy (SC0198-2015). The IRP aims to replace the historical model of agencies building and owning separate radio networks and services which has resulted in duplication of cost and capacity. The proposal intends to deliver financial benefits of $395 million (NPV) over 20 years. Whether these benenfits are avoided costs or actual budget savings is unknown at this stage. Achieving budget savings requires the Telco Authority and agencies identifying existing and planned recurrent and capital expenditure to offset the required investment. Treasury has reflected an estimate of the savings required of $20 million per annum from 2019-20, and split this 50:50 between capital and recurrent expenditure. Estimates are therefore very indicative with capital expenditure as per the preliminary business case, to be confirmed in the final business case due in November 2015.</v>
          </cell>
          <cell r="K18">
            <v>1</v>
          </cell>
          <cell r="M18">
            <v>0</v>
          </cell>
          <cell r="N18">
            <v>0</v>
          </cell>
          <cell r="O18">
            <v>0</v>
          </cell>
          <cell r="P18">
            <v>0</v>
          </cell>
          <cell r="Q18">
            <v>0</v>
          </cell>
          <cell r="R18">
            <v>0</v>
          </cell>
          <cell r="S18">
            <v>0</v>
          </cell>
          <cell r="T18">
            <v>0</v>
          </cell>
          <cell r="U18">
            <v>0</v>
          </cell>
          <cell r="V18">
            <v>-10000</v>
          </cell>
        </row>
        <row r="19">
          <cell r="H19">
            <v>5707</v>
          </cell>
          <cell r="I19" t="str">
            <v>Workers Compensation scheme 2015 legislative amendments - Amendments have sought to improve certain injured worker benefits and address fairness concerns. The movement in outstanding claims liability provision will be booked fully in the 2015-16 operating statement. Rec leave provision selected below as appropriate account unavailable.</v>
          </cell>
          <cell r="J19" t="str">
            <v>Unreconciled Assessment Underway -</v>
          </cell>
          <cell r="K19">
            <v>2</v>
          </cell>
          <cell r="M19">
            <v>86000</v>
          </cell>
          <cell r="N19">
            <v>0</v>
          </cell>
          <cell r="O19">
            <v>0</v>
          </cell>
          <cell r="P19">
            <v>0</v>
          </cell>
          <cell r="Q19">
            <v>0</v>
          </cell>
          <cell r="R19">
            <v>86000</v>
          </cell>
          <cell r="S19">
            <v>0</v>
          </cell>
          <cell r="T19">
            <v>0</v>
          </cell>
          <cell r="U19">
            <v>0</v>
          </cell>
          <cell r="V19">
            <v>0</v>
          </cell>
        </row>
        <row r="20">
          <cell r="H20">
            <v>5603</v>
          </cell>
          <cell r="I20" t="str">
            <v>Digitalisation of Archives for Preservation and Regional Access (see Agency 235 Bid 5634) - Proposal seeks funding of $48.03m over 10 years to establish a collection cataloguing, digitisation and access program and systems within State Records to preserve and make available archives considered at risk and/or of high value. Estimates are indicative only.</v>
          </cell>
          <cell r="J20" t="str">
            <v>Supported - Treasury supports the proposal as a risk as agency has indicated it will be submitted for consideration in 2016-17 Budget. Proposal status is contingent on resubmission of business case that addresses deficiencies identified in the 2015-16 Budget proposal business case. These include appropriate scoping of options, consideration of program segmentation to encourage better resource allocation, alternative financing arrangements and integration with existing digitisation programs across government.</v>
          </cell>
          <cell r="K20">
            <v>1</v>
          </cell>
          <cell r="M20">
            <v>0</v>
          </cell>
          <cell r="N20">
            <v>0</v>
          </cell>
          <cell r="O20">
            <v>0</v>
          </cell>
          <cell r="P20">
            <v>0</v>
          </cell>
          <cell r="Q20">
            <v>0</v>
          </cell>
          <cell r="R20">
            <v>0</v>
          </cell>
          <cell r="S20">
            <v>0</v>
          </cell>
          <cell r="T20">
            <v>800</v>
          </cell>
          <cell r="U20">
            <v>1300</v>
          </cell>
          <cell r="V20">
            <v>2000</v>
          </cell>
        </row>
        <row r="21">
          <cell r="H21">
            <v>5604</v>
          </cell>
          <cell r="I21" t="str">
            <v>Critical Engineering and Services Upgrade - Remaining Works (see Agency 235 Bid 5636) - Proposal seeks funding of $6.6 million over two years to complete remaining work of the engineering and services upgrade. The first year of works was supported in the 2015-16 Budget, with further work to be considered in light of the business and property reviews. Estimates are indicative.</v>
          </cell>
          <cell r="J21" t="str">
            <v>Supported - Treasury supports the proposal as a risk as agency has indicated it will be submitted for consideration in 2016-17 Budget. Proposal status is contingent on completion of property and business review that supports further investment at Kingswood site. If SRA remains at Kingswood, the proposal is likely warranted in that it addresses critical work safety, fire prevention and security issues identified in a recent building audit.</v>
          </cell>
          <cell r="K21">
            <v>1</v>
          </cell>
          <cell r="M21">
            <v>0</v>
          </cell>
          <cell r="N21">
            <v>0</v>
          </cell>
          <cell r="O21">
            <v>300</v>
          </cell>
          <cell r="P21">
            <v>475</v>
          </cell>
          <cell r="Q21">
            <v>475</v>
          </cell>
          <cell r="R21">
            <v>0</v>
          </cell>
          <cell r="S21">
            <v>0</v>
          </cell>
          <cell r="T21">
            <v>300</v>
          </cell>
          <cell r="U21">
            <v>475</v>
          </cell>
          <cell r="V21">
            <v>475</v>
          </cell>
        </row>
        <row r="22">
          <cell r="H22">
            <v>5606</v>
          </cell>
          <cell r="I22" t="str">
            <v>Integrated Collection Management System Phase Two (see Agency 235 Bid 5637) - Proposal is to replace the current Business Operating System. A replacement program was approved in 2014-15 Budget following Audit Office recommendations, however the agency advises additional funding is required to deliver a more robust system. Estimates are indicative only.</v>
          </cell>
          <cell r="J22" t="str">
            <v>Supported - Treasury supports the proposal as a risk as agency has indicated it will be submitted for consideration in 2016-17 Budget. Proposal status is contingent on a business case demonstrating that funds are required in addition to those provided in 2014-15 Budget to deliver the replacement solution. Treasury notes the agency has carried forward the majority of previously approved funds from 2014-15 to 2015-16, and would need to be satisfied that any revised scope of work is consistent with prior approvals and objectives.</v>
          </cell>
          <cell r="K22">
            <v>1</v>
          </cell>
          <cell r="M22">
            <v>0</v>
          </cell>
          <cell r="N22">
            <v>2088</v>
          </cell>
          <cell r="O22">
            <v>2050</v>
          </cell>
          <cell r="P22">
            <v>2101</v>
          </cell>
          <cell r="Q22">
            <v>2154</v>
          </cell>
          <cell r="R22">
            <v>0</v>
          </cell>
          <cell r="S22">
            <v>2088</v>
          </cell>
          <cell r="T22">
            <v>2050</v>
          </cell>
          <cell r="U22">
            <v>2101</v>
          </cell>
          <cell r="V22">
            <v>2154</v>
          </cell>
        </row>
        <row r="23">
          <cell r="H23">
            <v>5620</v>
          </cell>
          <cell r="I23" t="str">
            <v>Collection Documentation Services (see Agency 235 Bid 5638) - Proposal to resolve the backlog and catalogue current and future undocumented archives. Agency received $1.2m in 2014-15 to address the backlog following Audit Office recommendations, and advises additional funds are required to mitigate valuation/qualification risks. Estimates are indicative.</v>
          </cell>
          <cell r="J23" t="str">
            <v>Supported - Treasury supports the proposal as a risk as agency has indicated it will be submitted for consideration in 2016-17 Budget. Proposal status is contingent on development of a business case that demonstrates investment is warranted to overcome the valuation risks identified.</v>
          </cell>
          <cell r="K23">
            <v>1</v>
          </cell>
          <cell r="M23">
            <v>0</v>
          </cell>
          <cell r="N23">
            <v>1500</v>
          </cell>
          <cell r="O23">
            <v>1538</v>
          </cell>
          <cell r="P23">
            <v>1576</v>
          </cell>
          <cell r="Q23">
            <v>1615</v>
          </cell>
          <cell r="R23">
            <v>0</v>
          </cell>
          <cell r="S23">
            <v>1500</v>
          </cell>
          <cell r="T23">
            <v>1538</v>
          </cell>
          <cell r="U23">
            <v>1576</v>
          </cell>
          <cell r="V23">
            <v>1615</v>
          </cell>
        </row>
        <row r="24">
          <cell r="H24">
            <v>5616</v>
          </cell>
          <cell r="I24" t="str">
            <v>Funding risk associated with maintaining Health's prior expense growth - Health's expenses are currently projected to grow by an Av. 4.2% pa over the FEs, primarily due to reductions in Commonwealth funding. Additional funding below represents the risk to the NSW Budget where Health's expenditure growth was increased to 5.2% pa across the FEs.</v>
          </cell>
          <cell r="J24" t="str">
            <v>Supported - Health's expense growth is predicted to slow over the forward estimates, primarily due to a reduction in Commonwealth funding following the replacement of activity based funding with block funding escalated by CPI and population. The risk is currently estimated at $2.3 billion over four years from 2016-17 and is almost certain to occur unless new funding arrangments with the Commonwealth are agreed through the Reform of Federation process.  Overall the risk is classified as critical.</v>
          </cell>
          <cell r="K24">
            <v>1</v>
          </cell>
          <cell r="M24">
            <v>0</v>
          </cell>
          <cell r="N24">
            <v>299740</v>
          </cell>
          <cell r="O24">
            <v>579558</v>
          </cell>
          <cell r="P24">
            <v>667959</v>
          </cell>
          <cell r="Q24">
            <v>740196</v>
          </cell>
          <cell r="R24">
            <v>0</v>
          </cell>
          <cell r="S24">
            <v>299740</v>
          </cell>
          <cell r="T24">
            <v>579558</v>
          </cell>
          <cell r="U24">
            <v>667959</v>
          </cell>
          <cell r="V24">
            <v>740196</v>
          </cell>
        </row>
        <row r="25">
          <cell r="H25">
            <v>5627</v>
          </cell>
          <cell r="I25" t="str">
            <v>Domestic Family Violence - phase 2 - A review of DFV services is being undertaken by Women NSW to improve service alignment and increase service capacity. Phase 2 proposals are to be brought forward for funding consideration as part of the 2016-17 Budget process.</v>
          </cell>
          <cell r="J25" t="str">
            <v>Supported - The risk of additional funding being required is high.  ERC have given approval for agencies to submit bids for additional funding through the 2016-17 Budget process. The estimates represent the middle cost option approved by ERC.  The decision only provides funding to 2018-19, however, some programs under consideration may eventually require ongoing funding.  Agencies have also been requested to investigate how some programs could be met from within existing resources.</v>
          </cell>
          <cell r="K25">
            <v>1</v>
          </cell>
          <cell r="M25">
            <v>0</v>
          </cell>
          <cell r="N25">
            <v>49300</v>
          </cell>
          <cell r="O25">
            <v>52500</v>
          </cell>
          <cell r="P25">
            <v>57200</v>
          </cell>
          <cell r="Q25">
            <v>0</v>
          </cell>
          <cell r="R25">
            <v>0</v>
          </cell>
          <cell r="S25">
            <v>49300</v>
          </cell>
          <cell r="T25">
            <v>52500</v>
          </cell>
          <cell r="U25">
            <v>57200</v>
          </cell>
          <cell r="V25">
            <v>0</v>
          </cell>
        </row>
        <row r="26">
          <cell r="H26">
            <v>5594</v>
          </cell>
          <cell r="I26" t="str">
            <v>Proposed NSW Government Redress Scheme for past institutional child abuse in NSW - Subject of Cabinet and ERC deliberations and decisions. Potential redress scheme could have a significant material cost impact on NSW. Risks estimates around mid-point between NSW preferred model costing around $338m and Royal Commission's model costing around $740m.</v>
          </cell>
          <cell r="J26" t="str">
            <v>Supported - K</v>
          </cell>
          <cell r="K26">
            <v>1</v>
          </cell>
          <cell r="M26">
            <v>0</v>
          </cell>
          <cell r="N26">
            <v>0</v>
          </cell>
          <cell r="O26">
            <v>0</v>
          </cell>
          <cell r="P26">
            <v>0</v>
          </cell>
          <cell r="Q26">
            <v>0</v>
          </cell>
          <cell r="R26">
            <v>0</v>
          </cell>
          <cell r="S26">
            <v>600000</v>
          </cell>
          <cell r="T26">
            <v>0</v>
          </cell>
          <cell r="U26">
            <v>0</v>
          </cell>
          <cell r="V26">
            <v>0</v>
          </cell>
        </row>
        <row r="27">
          <cell r="H27">
            <v>5596</v>
          </cell>
          <cell r="I27" t="str">
            <v>Forward Year Impact of Counter Terrorism and Extremism Proposals - Funding for selected CT &amp; E proposals in line with 2015-16 budget</v>
          </cell>
          <cell r="J27" t="str">
            <v>Supported -</v>
          </cell>
          <cell r="K27">
            <v>1</v>
          </cell>
          <cell r="L27">
            <v>16</v>
          </cell>
          <cell r="M27">
            <v>0</v>
          </cell>
          <cell r="N27">
            <v>11478</v>
          </cell>
          <cell r="O27">
            <v>11478</v>
          </cell>
          <cell r="P27">
            <v>11478</v>
          </cell>
          <cell r="Q27">
            <v>11478</v>
          </cell>
          <cell r="R27">
            <v>0</v>
          </cell>
          <cell r="S27">
            <v>11478</v>
          </cell>
          <cell r="T27">
            <v>11478</v>
          </cell>
          <cell r="U27">
            <v>11478</v>
          </cell>
          <cell r="V27">
            <v>11478</v>
          </cell>
        </row>
        <row r="28">
          <cell r="H28">
            <v>5635</v>
          </cell>
          <cell r="I28" t="str">
            <v>Disaster Response Services - In previous years significant bushfire response expenditure led to the need for additional funding. Current weather trends indicate the potential for a similar outcome in 2015-16. Estimate of expense is based on the experience in recent years.</v>
          </cell>
          <cell r="J28" t="str">
            <v>Supported -</v>
          </cell>
          <cell r="K28">
            <v>1</v>
          </cell>
          <cell r="M28">
            <v>40000</v>
          </cell>
          <cell r="N28">
            <v>40000</v>
          </cell>
          <cell r="O28">
            <v>40000</v>
          </cell>
          <cell r="P28">
            <v>40000</v>
          </cell>
          <cell r="Q28">
            <v>40000</v>
          </cell>
          <cell r="R28">
            <v>40000</v>
          </cell>
          <cell r="S28">
            <v>0</v>
          </cell>
          <cell r="T28">
            <v>0</v>
          </cell>
          <cell r="U28">
            <v>0</v>
          </cell>
          <cell r="V28">
            <v>0</v>
          </cell>
        </row>
        <row r="29">
          <cell r="H29">
            <v>5589</v>
          </cell>
          <cell r="I29" t="str">
            <v>Funding for Correctional Centre Capacity - Potential budget exposure arising from growth in inmate population</v>
          </cell>
          <cell r="J29" t="str">
            <v>Supported - Provision to cover potential growth in CSNSW population and associated budget exposure: - In 2015-16, $25.3m recurrent and $6.8m capital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 - In 2019-20, $128.8m to reflect 3.5% projected annual population growth.</v>
          </cell>
          <cell r="K29">
            <v>1</v>
          </cell>
          <cell r="M29">
            <v>0</v>
          </cell>
          <cell r="N29">
            <v>0</v>
          </cell>
          <cell r="O29">
            <v>0</v>
          </cell>
          <cell r="P29">
            <v>0</v>
          </cell>
          <cell r="Q29">
            <v>0</v>
          </cell>
          <cell r="R29">
            <v>25300</v>
          </cell>
          <cell r="S29">
            <v>30700</v>
          </cell>
          <cell r="T29">
            <v>62200</v>
          </cell>
          <cell r="U29">
            <v>94900</v>
          </cell>
          <cell r="V29">
            <v>128800</v>
          </cell>
        </row>
        <row r="30">
          <cell r="H30">
            <v>5607</v>
          </cell>
          <cell r="I30" t="str">
            <v>Savings targets - non achievement of various imposed efficiencies - In 2014-15 Police did not achieve approximately $30 million in savings. This gap will be exacerbated by the 2015-16 increment and 2016-17 increment.</v>
          </cell>
          <cell r="J30" t="str">
            <v>Supported - ERC has requested a review to identify savings opprtunities. Agency is resisting this process which is yet to commence. Given one third of the year has already elapsed it is unlikely required savings will be achieved in 2015-16, as the review still needs to occur and there won't be sufficient time to implement changes to achieve the required reductions in expenditure. The risk is supported based on the view that agency will continue to resist any changes to reduce expenditure.</v>
          </cell>
          <cell r="K30">
            <v>1</v>
          </cell>
          <cell r="M30">
            <v>50000</v>
          </cell>
          <cell r="N30">
            <v>72000</v>
          </cell>
          <cell r="O30">
            <v>72000</v>
          </cell>
          <cell r="P30">
            <v>72000</v>
          </cell>
          <cell r="Q30">
            <v>72000</v>
          </cell>
          <cell r="R30">
            <v>50000</v>
          </cell>
          <cell r="S30">
            <v>72000</v>
          </cell>
          <cell r="T30">
            <v>72000</v>
          </cell>
          <cell r="U30">
            <v>72000</v>
          </cell>
          <cell r="V30">
            <v>72000</v>
          </cell>
        </row>
        <row r="31">
          <cell r="H31">
            <v>5642</v>
          </cell>
          <cell r="I31" t="str">
            <v>Domestic Violence - Risk Phase 1 - Relates to six specialist teams and bring forward of DVLOs.</v>
          </cell>
          <cell r="J31" t="str">
            <v>Supported -</v>
          </cell>
          <cell r="K31">
            <v>1</v>
          </cell>
          <cell r="M31">
            <v>1500</v>
          </cell>
          <cell r="N31">
            <v>4200</v>
          </cell>
          <cell r="O31">
            <v>6400</v>
          </cell>
          <cell r="P31">
            <v>7100</v>
          </cell>
          <cell r="Q31">
            <v>6700</v>
          </cell>
          <cell r="R31">
            <v>1500</v>
          </cell>
          <cell r="S31">
            <v>4200</v>
          </cell>
          <cell r="T31">
            <v>6400</v>
          </cell>
          <cell r="U31">
            <v>7100</v>
          </cell>
          <cell r="V31">
            <v>6700</v>
          </cell>
        </row>
        <row r="32">
          <cell r="H32">
            <v>5579</v>
          </cell>
          <cell r="I32" t="str">
            <v>Local Infrastructure Growth Scheme - Funding for the section 94 gap is likely to be required in 2016-17 due to delays in reforming the planning system.</v>
          </cell>
          <cell r="J32" t="str">
            <v>Unreconciled Assessment Underway -</v>
          </cell>
          <cell r="K32">
            <v>1</v>
          </cell>
          <cell r="M32">
            <v>0</v>
          </cell>
          <cell r="N32">
            <v>60000</v>
          </cell>
          <cell r="O32">
            <v>0</v>
          </cell>
          <cell r="P32">
            <v>0</v>
          </cell>
          <cell r="Q32">
            <v>0</v>
          </cell>
          <cell r="R32">
            <v>0</v>
          </cell>
          <cell r="S32">
            <v>60000</v>
          </cell>
          <cell r="T32">
            <v>0</v>
          </cell>
          <cell r="U32">
            <v>0</v>
          </cell>
          <cell r="V32">
            <v>0</v>
          </cell>
        </row>
        <row r="33">
          <cell r="H33">
            <v>5576</v>
          </cell>
          <cell r="I33" t="str">
            <v>NSW Gas Plan: EPA expanded role as lead regulator - EPA may seek additional funding support for its expanded role as lead regulator for compliance and enforcement of gas activities under the NSW Gas Plan. Any additional funding is to be considered as part of the 2016-17 Budget process and is subject to the implementation of cost recovery framework.</v>
          </cell>
          <cell r="J33" t="str">
            <v>Unreconciled Assessment Underway -</v>
          </cell>
          <cell r="K33">
            <v>1</v>
          </cell>
          <cell r="M33">
            <v>0</v>
          </cell>
          <cell r="N33">
            <v>6677</v>
          </cell>
          <cell r="O33">
            <v>5902</v>
          </cell>
          <cell r="P33">
            <v>5117</v>
          </cell>
          <cell r="Q33">
            <v>5117</v>
          </cell>
          <cell r="R33">
            <v>0</v>
          </cell>
          <cell r="S33">
            <v>0</v>
          </cell>
          <cell r="T33">
            <v>0</v>
          </cell>
          <cell r="U33">
            <v>0</v>
          </cell>
          <cell r="V33">
            <v>0</v>
          </cell>
        </row>
        <row r="34">
          <cell r="H34">
            <v>5577</v>
          </cell>
          <cell r="I34" t="str">
            <v>Forestry Reforms - The Minister for the Environment may seek additional funding as part of Cabinet Submission incorporating integrated forestry legislation and reforms relating to the remake of the Integrated Forestry Operations Approvals. Additional funding details are subject to change.</v>
          </cell>
          <cell r="J34" t="str">
            <v>Unreconciled Assessment Underway -</v>
          </cell>
          <cell r="K34">
            <v>1</v>
          </cell>
          <cell r="M34">
            <v>0</v>
          </cell>
          <cell r="N34">
            <v>1400</v>
          </cell>
          <cell r="O34">
            <v>1500</v>
          </cell>
          <cell r="P34">
            <v>1100</v>
          </cell>
          <cell r="Q34">
            <v>0</v>
          </cell>
          <cell r="R34">
            <v>0</v>
          </cell>
          <cell r="S34">
            <v>1400</v>
          </cell>
          <cell r="T34">
            <v>1500</v>
          </cell>
          <cell r="U34">
            <v>1100</v>
          </cell>
          <cell r="V34">
            <v>0</v>
          </cell>
        </row>
        <row r="35">
          <cell r="H35">
            <v>5621</v>
          </cell>
          <cell r="I35" t="str">
            <v>Underspends in grant programs - Grantee's projects can be delayed as a result of unforseen issues including weather, staffing issues or problems with community engagement. Inability of grantees to reach budgeted milestones will result in reduced expenditure of the Trust. This is unabled to be quantified as at Period 2.</v>
          </cell>
          <cell r="J35" t="str">
            <v>Bid - Unreconciled -</v>
          </cell>
          <cell r="K35">
            <v>1</v>
          </cell>
          <cell r="M35">
            <v>0</v>
          </cell>
          <cell r="N35">
            <v>0</v>
          </cell>
          <cell r="O35">
            <v>0</v>
          </cell>
          <cell r="P35">
            <v>0</v>
          </cell>
          <cell r="Q35">
            <v>0</v>
          </cell>
          <cell r="R35">
            <v>0</v>
          </cell>
          <cell r="S35">
            <v>0</v>
          </cell>
          <cell r="T35">
            <v>0</v>
          </cell>
          <cell r="U35">
            <v>0</v>
          </cell>
          <cell r="V35">
            <v>0</v>
          </cell>
        </row>
        <row r="36">
          <cell r="H36">
            <v>5591</v>
          </cell>
          <cell r="I36" t="str">
            <v>Private Land Conservation Funding Package - The Minister is likely to seek additional funding ($305m over 5 years) for investment in private land conservation as part of the implementation package for reforms to biodiversity legislation.</v>
          </cell>
          <cell r="J36" t="str">
            <v>Bid - Unreconciled - This is entered as a risk. A draft business case was provided to Treasury on 29 September 2015. The business case seeks "an initial $305 million over a five year period, followed by a commitment to invest $70 million per year into private land conservation". The general budget controls are that agencies should find savings to match proposed new expenditure in the first instance. This is particularly so for agency business as usual.  In the environment portfolio, growth in business-as-usual roles and new environment and waste programs are funded from the Waste and Environment Levy envelope. See Bid 5623 in DPE</v>
          </cell>
          <cell r="K36">
            <v>1</v>
          </cell>
          <cell r="M36">
            <v>0</v>
          </cell>
          <cell r="N36">
            <v>40000</v>
          </cell>
          <cell r="O36">
            <v>55000</v>
          </cell>
          <cell r="P36">
            <v>70000</v>
          </cell>
          <cell r="Q36">
            <v>70000</v>
          </cell>
          <cell r="R36">
            <v>0</v>
          </cell>
          <cell r="S36">
            <v>0</v>
          </cell>
          <cell r="T36">
            <v>0</v>
          </cell>
          <cell r="U36">
            <v>0</v>
          </cell>
          <cell r="V36">
            <v>0</v>
          </cell>
        </row>
        <row r="37">
          <cell r="H37">
            <v>5624</v>
          </cell>
          <cell r="I37" t="str">
            <v>Hunter Valley Flood Mitigation Scheme - Funding request ($11.49m) to repair the Scheme after damages caused by the April 2015 declared natural disaster flood event. This includes a supplementation in 2015-16 of $2m.</v>
          </cell>
          <cell r="J37" t="str">
            <v>Unreconciled Assessment Underway - This is a risk. The April 2015 flood (a declared natural disaster event) caused an estimated $11.491 million in damage to the Scheme. The damage needs to be repaired to ensure it can operate effectively when the next flood occurs to avoid possible financial and legal risk to the State as it owns and operates the Scheme. The Scheme does not fit within the revised NSW Disaster Assistance Guidelines, administered by MPES, which only provides for council owned flood mitigation works. The Scheme is managed by OEH under delegation from the Minister for Primary Industries and Minister for Lands and Water, and this level of funding cannot be reallocated within OEH's current budget. See Bid 5625 in DPE.</v>
          </cell>
          <cell r="K37">
            <v>1</v>
          </cell>
          <cell r="M37">
            <v>0</v>
          </cell>
          <cell r="N37">
            <v>9491</v>
          </cell>
          <cell r="O37">
            <v>0</v>
          </cell>
          <cell r="P37">
            <v>0</v>
          </cell>
          <cell r="Q37">
            <v>0</v>
          </cell>
          <cell r="R37">
            <v>0</v>
          </cell>
          <cell r="S37">
            <v>9491</v>
          </cell>
          <cell r="T37">
            <v>0</v>
          </cell>
          <cell r="U37">
            <v>0</v>
          </cell>
          <cell r="V37">
            <v>0</v>
          </cell>
        </row>
        <row r="38">
          <cell r="H38">
            <v>5647</v>
          </cell>
          <cell r="I38" t="str">
            <v>ANZ Stadium Management Rights - A proposal to purchase the management rights of ANZ Stadium for a price of up to $122m. The timing and cost of this transaction are yet to be agreed.</v>
          </cell>
          <cell r="J38" t="str">
            <v>Supported - Treasury supports this is a financial risk of up to $122m based on ERC's decision.</v>
          </cell>
          <cell r="K38">
            <v>2</v>
          </cell>
          <cell r="M38">
            <v>122000</v>
          </cell>
          <cell r="N38">
            <v>0</v>
          </cell>
          <cell r="O38">
            <v>0</v>
          </cell>
          <cell r="P38">
            <v>0</v>
          </cell>
          <cell r="Q38">
            <v>0</v>
          </cell>
          <cell r="R38">
            <v>122000</v>
          </cell>
          <cell r="S38">
            <v>0</v>
          </cell>
          <cell r="T38">
            <v>0</v>
          </cell>
          <cell r="U38">
            <v>0</v>
          </cell>
          <cell r="V38">
            <v>0</v>
          </cell>
        </row>
        <row r="39">
          <cell r="H39">
            <v>5665</v>
          </cell>
          <cell r="I39" t="str">
            <v>Rebuilding the Major Stadia Network in NSW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39" t="str">
            <v>Supported - Treasury supports this as a risk. Numbers are indicative only</v>
          </cell>
          <cell r="K39">
            <v>2</v>
          </cell>
          <cell r="M39">
            <v>0</v>
          </cell>
          <cell r="N39">
            <v>0</v>
          </cell>
          <cell r="O39">
            <v>50000</v>
          </cell>
          <cell r="P39">
            <v>150000</v>
          </cell>
          <cell r="Q39">
            <v>100000</v>
          </cell>
          <cell r="R39">
            <v>0</v>
          </cell>
          <cell r="S39">
            <v>0</v>
          </cell>
          <cell r="T39">
            <v>50000</v>
          </cell>
          <cell r="U39">
            <v>150000</v>
          </cell>
          <cell r="V39">
            <v>100000</v>
          </cell>
        </row>
        <row r="40">
          <cell r="H40">
            <v>5828</v>
          </cell>
          <cell r="I40" t="str">
            <v>Office of Sport: Additional funding for Reforms (Pass through grants) - Funding for the Reform was approved for 2015-16.  ERC recommended the Office to seek the remaining funds as part of the 2016-17 Budget Process.</v>
          </cell>
          <cell r="J40" t="str">
            <v>Supported - Treasury supports this as a risk as the Office has indicated they are likely to submit the remaining items as proposals for the 2016/17 Budget Process.</v>
          </cell>
          <cell r="K40">
            <v>1</v>
          </cell>
          <cell r="M40">
            <v>0</v>
          </cell>
          <cell r="N40">
            <v>29275</v>
          </cell>
          <cell r="O40">
            <v>12846</v>
          </cell>
          <cell r="P40">
            <v>12846</v>
          </cell>
          <cell r="Q40">
            <v>12846</v>
          </cell>
          <cell r="R40">
            <v>0</v>
          </cell>
          <cell r="S40">
            <v>1</v>
          </cell>
          <cell r="T40">
            <v>1</v>
          </cell>
          <cell r="U40">
            <v>1</v>
          </cell>
          <cell r="V40">
            <v>1</v>
          </cell>
        </row>
        <row r="41">
          <cell r="H41">
            <v>5630</v>
          </cell>
          <cell r="I41" t="str">
            <v>Barangaroo Delivery Authority (BDA) Funding Review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41" t="str">
            <v>Supported - Treasury supports this as a risk</v>
          </cell>
          <cell r="K41">
            <v>1</v>
          </cell>
          <cell r="M41">
            <v>0</v>
          </cell>
          <cell r="N41">
            <v>0</v>
          </cell>
          <cell r="O41">
            <v>0</v>
          </cell>
          <cell r="P41">
            <v>0</v>
          </cell>
          <cell r="Q41">
            <v>0</v>
          </cell>
          <cell r="R41">
            <v>0</v>
          </cell>
          <cell r="S41">
            <v>1</v>
          </cell>
          <cell r="T41">
            <v>1</v>
          </cell>
          <cell r="U41">
            <v>1</v>
          </cell>
          <cell r="V41">
            <v>1</v>
          </cell>
        </row>
        <row r="42">
          <cell r="H42">
            <v>5671</v>
          </cell>
          <cell r="I42" t="str">
            <v>Interest costs on additional debt in 2019/20: impact of Lend Lease settlement and remediation costs - Interest costs on additional debt due to a deferral in LL payments (part of Lend Lease settlement) and also due to increased remediation costs.</v>
          </cell>
          <cell r="J42" t="str">
            <v>Supported -</v>
          </cell>
          <cell r="K42">
            <v>1</v>
          </cell>
          <cell r="M42">
            <v>0</v>
          </cell>
          <cell r="N42">
            <v>0</v>
          </cell>
          <cell r="O42">
            <v>0</v>
          </cell>
          <cell r="P42">
            <v>0</v>
          </cell>
          <cell r="Q42">
            <v>10000</v>
          </cell>
          <cell r="R42">
            <v>0</v>
          </cell>
          <cell r="S42">
            <v>0</v>
          </cell>
          <cell r="T42">
            <v>0</v>
          </cell>
          <cell r="U42">
            <v>0</v>
          </cell>
          <cell r="V42">
            <v>10000</v>
          </cell>
        </row>
        <row r="43">
          <cell r="H43">
            <v>5622</v>
          </cell>
          <cell r="I43" t="str">
            <v>Election Campaign Funding (ECF) and Administration Fund 2015/16 Funding - Underspend of ECF ($8,554K) and Admin Fund ($724k)in 2014/15 as not all political parties submitted their claims. These claims will be submitted in 2015/16 and NSWEC will need funds to cover the claims. A P13 carryforward was submitted but this is not supported by funding.</v>
          </cell>
          <cell r="J43" t="str">
            <v>Supported - NSW Treasury support it as a risk. Election Campaign Fund(E7510120): $8,554k Administration Fund(E7510121): $724k Due to a timing issue NSW Electoral Commission do not have the required $9,278k funds to reimburse the political parties in 2015/16.</v>
          </cell>
          <cell r="K43">
            <v>1</v>
          </cell>
          <cell r="M43">
            <v>0</v>
          </cell>
          <cell r="N43">
            <v>0</v>
          </cell>
          <cell r="O43">
            <v>0</v>
          </cell>
          <cell r="P43">
            <v>0</v>
          </cell>
          <cell r="Q43">
            <v>0</v>
          </cell>
          <cell r="R43">
            <v>0</v>
          </cell>
          <cell r="S43">
            <v>1</v>
          </cell>
          <cell r="T43">
            <v>1</v>
          </cell>
          <cell r="U43">
            <v>1</v>
          </cell>
          <cell r="V43">
            <v>1</v>
          </cell>
        </row>
        <row r="44">
          <cell r="H44">
            <v>5580</v>
          </cell>
          <cell r="I44" t="str">
            <v>Risks: Strategic Capital Planning - Further work to develop concepts and projects in the Long Term Transport Master Plan would initially require recurrent funds. These funds could be considerable and are currently outside the funding provision to the transport cluster.</v>
          </cell>
          <cell r="J44" t="str">
            <v>Bid - Unreconciled - A lack of early preparation for major capital projects can result in poor planning or interruption to the number of projects that are ready for inclusion in the capital program should additional funds become available. This risk is rated as MODERATE.</v>
          </cell>
          <cell r="K44">
            <v>1</v>
          </cell>
          <cell r="M44">
            <v>0</v>
          </cell>
          <cell r="N44">
            <v>11400</v>
          </cell>
          <cell r="O44">
            <v>0</v>
          </cell>
          <cell r="P44">
            <v>0</v>
          </cell>
          <cell r="Q44">
            <v>0</v>
          </cell>
          <cell r="R44">
            <v>0</v>
          </cell>
          <cell r="S44">
            <v>0</v>
          </cell>
          <cell r="T44">
            <v>0</v>
          </cell>
          <cell r="U44">
            <v>0</v>
          </cell>
          <cell r="V44">
            <v>0</v>
          </cell>
        </row>
        <row r="45">
          <cell r="H45">
            <v>5581</v>
          </cell>
          <cell r="I45" t="str">
            <v>Risks: Sydney Trains Budget Risk - Delay to reform programs, predominately, driver-only trains and guards on trains. Sydney Trains is seeking to identify other measures to cover this shortfall. Note a PTA submission seeking additional $163m to cover shortfall (see bid 5818).</v>
          </cell>
          <cell r="J45" t="str">
            <v>Bid - Unreconciled - Additional savings of $326 million from 2015-16 to 2018-19 have been added to the Transport Cluster's target through the 2015-16 Budget. Transport for NSW have developed high level plans to address the additional savings, however there remains a shortfall in the rail entites savings of $178 million from 2015-16 to 2018-19. The risk is rated HIGH.</v>
          </cell>
          <cell r="K45">
            <v>1</v>
          </cell>
          <cell r="M45">
            <v>0</v>
          </cell>
          <cell r="N45">
            <v>85000</v>
          </cell>
          <cell r="O45">
            <v>49000</v>
          </cell>
          <cell r="P45">
            <v>29000</v>
          </cell>
          <cell r="Q45">
            <v>0</v>
          </cell>
          <cell r="R45">
            <v>0</v>
          </cell>
          <cell r="S45">
            <v>0</v>
          </cell>
          <cell r="T45">
            <v>0</v>
          </cell>
          <cell r="U45">
            <v>0</v>
          </cell>
          <cell r="V45">
            <v>0</v>
          </cell>
        </row>
        <row r="46">
          <cell r="H46">
            <v>5582</v>
          </cell>
          <cell r="I46" t="str">
            <v>Risks: Sydney Trains Farebox Revenue Risk - Sydney Trains farebox revenue has been negatively impacted because of the Opal Pricing Strategy. This poses significant risk. Funding sought as part of the PTA round (see bid 5819).</v>
          </cell>
          <cell r="J46" t="str">
            <v>Bid - Unreconciled - The introduction of Opal has resulted in an increase of public transport patronage, but a decline in revenue. The Independent Pricing and Regulatory Tribunal (IPART) is to make a determination for a fair Opal pricing structure that will be effective from 1 July 2016. Unless significant changes are made Transport will carry a $60m p.a. risk against its budget. Treasury has effectively contributed to this IPART investigation and anticipate an improvement in revenue should the new model be implemented. This risk is rated HIGH.</v>
          </cell>
          <cell r="K46">
            <v>1</v>
          </cell>
          <cell r="M46">
            <v>0</v>
          </cell>
          <cell r="N46">
            <v>73000</v>
          </cell>
          <cell r="O46">
            <v>67000</v>
          </cell>
          <cell r="P46">
            <v>64000</v>
          </cell>
          <cell r="Q46">
            <v>65000</v>
          </cell>
          <cell r="R46">
            <v>0</v>
          </cell>
          <cell r="S46">
            <v>0</v>
          </cell>
          <cell r="T46">
            <v>0</v>
          </cell>
          <cell r="U46">
            <v>0</v>
          </cell>
          <cell r="V46">
            <v>0</v>
          </cell>
        </row>
        <row r="47">
          <cell r="H47">
            <v>5583</v>
          </cell>
          <cell r="I47" t="str">
            <v>Risks: Rail Futures 2018 Timetable - The Rail Timetable review is a result of a peak in Transport's capital expenditure over the forward estimates, primarily driven by the Sydney CBD and South East light Rail, Sydney Metro Northwest and the associated PPP liabilities.</v>
          </cell>
          <cell r="J47" t="str">
            <v>Bid - Unreconciled - Capital expenditure can drive significant recurrent cost increases - the 2018 timetable to integrate Sydney Metro Northwest will increase expenses by $80 million per annum based on a funding bid received during the 2014-15 Budget. Transport for NSW is preparing a business case for this project that should be finalised by December 2015. The previous proposal submitted by Transport did not consider prioritisation of timetable options, economic merit of the investment and cost assurance. Treasury will assess the funding of the Rail Timetable update once Transport for NSW provide an updated business case. This risk is rated HIGH.</v>
          </cell>
          <cell r="K47">
            <v>1</v>
          </cell>
          <cell r="M47">
            <v>0</v>
          </cell>
          <cell r="N47">
            <v>80000</v>
          </cell>
          <cell r="O47">
            <v>80000</v>
          </cell>
          <cell r="P47">
            <v>80000</v>
          </cell>
          <cell r="Q47">
            <v>80000</v>
          </cell>
          <cell r="R47">
            <v>0</v>
          </cell>
          <cell r="S47">
            <v>0</v>
          </cell>
          <cell r="T47">
            <v>0</v>
          </cell>
          <cell r="U47">
            <v>0</v>
          </cell>
          <cell r="V47">
            <v>0</v>
          </cell>
        </row>
        <row r="48">
          <cell r="H48">
            <v>5588</v>
          </cell>
          <cell r="I48" t="str">
            <v>Risks: Opal system funding gap - The cost of operating the new Opal ticketing system is greater than originally budgeted. A funding gap of $100m p.a. remains as a result. This includes repayment of TCorp Borrowings.</v>
          </cell>
          <cell r="J48" t="str">
            <v>Bid - Unreconciled - Funding was supported for one year (2014-15)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 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was exhausted in early 2015. Insufficient evidence has been provided to support full funding at this stage. A business case is required for any recurrent new policy proposal with a cost of more than $400m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48">
            <v>1</v>
          </cell>
          <cell r="M48">
            <v>0</v>
          </cell>
          <cell r="N48">
            <v>50000</v>
          </cell>
          <cell r="O48">
            <v>60000</v>
          </cell>
          <cell r="P48">
            <v>60000</v>
          </cell>
          <cell r="Q48">
            <v>60000</v>
          </cell>
          <cell r="R48">
            <v>0</v>
          </cell>
          <cell r="S48">
            <v>0</v>
          </cell>
          <cell r="T48">
            <v>0</v>
          </cell>
          <cell r="U48">
            <v>0</v>
          </cell>
          <cell r="V48">
            <v>0</v>
          </cell>
        </row>
        <row r="49">
          <cell r="H49">
            <v>5628</v>
          </cell>
          <cell r="I49" t="str">
            <v>Risks: Replacement Bus Lease Payments - TfNSW seeks funding for financing costs of bus purchases under the existing bus contracts policy which poses a risk to the Budget (see bid 4687). Additional information from TfNSW suggest potentially a Budget risk of around $68.8m on average from 2019-20 to 2024-25.</v>
          </cell>
          <cell r="J49" t="str">
            <v>Bid - Unreconciled -</v>
          </cell>
          <cell r="K49">
            <v>1</v>
          </cell>
          <cell r="M49">
            <v>0</v>
          </cell>
          <cell r="N49">
            <v>17614</v>
          </cell>
          <cell r="O49">
            <v>23321</v>
          </cell>
          <cell r="P49">
            <v>32374</v>
          </cell>
          <cell r="Q49">
            <v>68800</v>
          </cell>
          <cell r="R49">
            <v>0</v>
          </cell>
          <cell r="S49">
            <v>0</v>
          </cell>
          <cell r="T49">
            <v>0</v>
          </cell>
          <cell r="U49">
            <v>0</v>
          </cell>
          <cell r="V49">
            <v>0</v>
          </cell>
        </row>
        <row r="50">
          <cell r="H50">
            <v>5649</v>
          </cell>
          <cell r="I50" t="str">
            <v>Risks: Transport Major events policy - Budget pressures relating to providing transport services for supporting major events. - estimated at around $23m over the forward estimates.</v>
          </cell>
          <cell r="J50" t="str">
            <v>Bid - Unreconciled -</v>
          </cell>
          <cell r="K50">
            <v>1</v>
          </cell>
          <cell r="M50">
            <v>0</v>
          </cell>
          <cell r="N50">
            <v>5000</v>
          </cell>
          <cell r="O50">
            <v>6000</v>
          </cell>
          <cell r="P50">
            <v>6000</v>
          </cell>
          <cell r="Q50">
            <v>6000</v>
          </cell>
          <cell r="R50">
            <v>0</v>
          </cell>
          <cell r="S50">
            <v>0</v>
          </cell>
          <cell r="T50">
            <v>0</v>
          </cell>
          <cell r="U50">
            <v>0</v>
          </cell>
          <cell r="V50">
            <v>0</v>
          </cell>
        </row>
        <row r="51">
          <cell r="H51">
            <v>5702</v>
          </cell>
          <cell r="I51" t="str">
            <v>Risk: Depreciation expense for CBD Light Rail and North West Rail Link PPP Component - The CBD and South East Light Rail and the North West Rail Link will be completed in the second half of 2018-19. As such, in 2019-20, TfNSW will have a full year of depreciation for CBD and South East Light Rail ($96.734m) and North West Rail Link PPP assets ($72.914m)</v>
          </cell>
          <cell r="J51" t="str">
            <v>Bid - Unreconciled -</v>
          </cell>
          <cell r="K51">
            <v>1</v>
          </cell>
          <cell r="M51">
            <v>0</v>
          </cell>
          <cell r="N51">
            <v>0</v>
          </cell>
          <cell r="O51">
            <v>0</v>
          </cell>
          <cell r="P51">
            <v>42412</v>
          </cell>
          <cell r="Q51">
            <v>169648</v>
          </cell>
          <cell r="R51">
            <v>0</v>
          </cell>
          <cell r="S51">
            <v>0</v>
          </cell>
          <cell r="T51">
            <v>0</v>
          </cell>
          <cell r="U51">
            <v>0</v>
          </cell>
          <cell r="V51">
            <v>0</v>
          </cell>
        </row>
        <row r="52">
          <cell r="H52">
            <v>5703</v>
          </cell>
          <cell r="I52" t="str">
            <v>Risk: NWRL PPP Availability Payments- Operating and maintenace, interest and debt repayment costs - TfNSW will need to commence paying the availability payments for NWRL PPP in April 2019 which include operating and maintenance costs, interest costs and debt and equity repayments. In 2018-19 TfNSW accounted for the debt repayment in recurrent expenditure, rather than reducing debt.</v>
          </cell>
          <cell r="J52" t="str">
            <v>Bid - Unreconciled -</v>
          </cell>
          <cell r="K52">
            <v>1</v>
          </cell>
          <cell r="M52">
            <v>0</v>
          </cell>
          <cell r="N52">
            <v>0</v>
          </cell>
          <cell r="O52">
            <v>0</v>
          </cell>
          <cell r="P52">
            <v>-6183</v>
          </cell>
          <cell r="Q52">
            <v>203125</v>
          </cell>
          <cell r="R52">
            <v>0</v>
          </cell>
          <cell r="S52">
            <v>0</v>
          </cell>
          <cell r="T52">
            <v>0</v>
          </cell>
          <cell r="U52">
            <v>0</v>
          </cell>
          <cell r="V52">
            <v>0</v>
          </cell>
        </row>
        <row r="53">
          <cell r="H53">
            <v>5704</v>
          </cell>
          <cell r="I53" t="str">
            <v>Risk: CBD &amp; South East Light Rail PPP Availability Payments- interest and debt repayment costs - TfNSW will need to commence paying the availability payments for CBD &amp; South East Light Rail PPP in early 2019. The government will only provide confund support for the interest cost and debt and equity repayments, whilst TfNSW will need to accomodate operating costs within its own budget.</v>
          </cell>
          <cell r="J53" t="str">
            <v>Bid - Unreconciled -</v>
          </cell>
          <cell r="K53">
            <v>1</v>
          </cell>
          <cell r="M53">
            <v>0</v>
          </cell>
          <cell r="N53">
            <v>0</v>
          </cell>
          <cell r="O53">
            <v>0</v>
          </cell>
          <cell r="P53">
            <v>15723</v>
          </cell>
          <cell r="Q53">
            <v>139367</v>
          </cell>
          <cell r="R53">
            <v>0</v>
          </cell>
          <cell r="S53">
            <v>0</v>
          </cell>
          <cell r="T53">
            <v>0</v>
          </cell>
          <cell r="U53">
            <v>0</v>
          </cell>
          <cell r="V53">
            <v>0</v>
          </cell>
        </row>
        <row r="54">
          <cell r="H54">
            <v>5608</v>
          </cell>
          <cell r="I54" t="str">
            <v>Risks: WestConnex client costs for RMS - RMS has advised there are unbudgeted client cost pressures related to the procurement of Stages 1 and 2 totalling $147 million. This is one of the factors behind the increase in WestConnex ETC. The below cashflows are estimates only to 2019-20 and would require RMS confirmation.</v>
          </cell>
          <cell r="J54" t="str">
            <v>Bid - Unreconciled -</v>
          </cell>
          <cell r="K54">
            <v>1</v>
          </cell>
          <cell r="M54">
            <v>0</v>
          </cell>
          <cell r="N54">
            <v>42000</v>
          </cell>
          <cell r="O54">
            <v>35000</v>
          </cell>
          <cell r="P54">
            <v>35000</v>
          </cell>
          <cell r="Q54">
            <v>35000</v>
          </cell>
          <cell r="R54">
            <v>0</v>
          </cell>
          <cell r="S54">
            <v>0</v>
          </cell>
          <cell r="T54">
            <v>0</v>
          </cell>
          <cell r="U54">
            <v>0</v>
          </cell>
          <cell r="V54">
            <v>0</v>
          </cell>
        </row>
        <row r="55">
          <cell r="H55">
            <v>5652</v>
          </cell>
          <cell r="I55" t="str">
            <v>Risks: Consolidation of Marine Centres - TfNSW is developing a Cabinet submission to consolidate Marine Centres. The Strategic Business Case indicate upfront capital investment of $32m ($6.5m in 15-16), but could be offset by $39m in asset sale proceeds and operational savings to return to the Waterways Fund. Awaiting final business case.</v>
          </cell>
          <cell r="J55" t="str">
            <v>Unreconciled Assessment Underway -</v>
          </cell>
          <cell r="K55">
            <v>1</v>
          </cell>
          <cell r="M55">
            <v>0</v>
          </cell>
          <cell r="N55">
            <v>-173</v>
          </cell>
          <cell r="O55">
            <v>-2151</v>
          </cell>
          <cell r="P55">
            <v>-4361</v>
          </cell>
          <cell r="Q55">
            <v>-5471</v>
          </cell>
          <cell r="R55">
            <v>0</v>
          </cell>
          <cell r="S55">
            <v>0</v>
          </cell>
          <cell r="T55">
            <v>0</v>
          </cell>
          <cell r="U55">
            <v>0</v>
          </cell>
          <cell r="V55">
            <v>0</v>
          </cell>
        </row>
      </sheetData>
      <sheetData sheetId="6">
        <row r="2">
          <cell r="H2">
            <v>5584</v>
          </cell>
          <cell r="I2" t="str">
            <v>National Education Reform Agreement (NERA) - Extra indexation from 2017 - Difference between 3% p.a. indexation applicable under the NERA from 2017 and the 2.5% p.a. esclation in the forward estimates</v>
          </cell>
          <cell r="J2" t="str">
            <v>Unreconciled Assessment Underway - Outcome of the indexation review for NERA is uncertain. FIS database is based on 2.5% escalation for 2017 onwards. However risk is the indexation could be higher, more like 3% ($46m p.a. for 0.5% extra on $9.2b total cost).</v>
          </cell>
          <cell r="K2">
            <v>1</v>
          </cell>
          <cell r="M2">
            <v>0</v>
          </cell>
          <cell r="N2">
            <v>0</v>
          </cell>
          <cell r="O2">
            <v>0</v>
          </cell>
          <cell r="P2">
            <v>0</v>
          </cell>
          <cell r="Q2">
            <v>0</v>
          </cell>
          <cell r="R2">
            <v>0</v>
          </cell>
          <cell r="S2">
            <v>0</v>
          </cell>
          <cell r="T2">
            <v>0</v>
          </cell>
          <cell r="U2">
            <v>0</v>
          </cell>
          <cell r="V2">
            <v>0</v>
          </cell>
        </row>
        <row r="3">
          <cell r="H3">
            <v>5585</v>
          </cell>
          <cell r="I3" t="str">
            <v>Capital requirements - Schools - Capital funding estimates over and above the current capital planning limits.</v>
          </cell>
          <cell r="J3" t="str">
            <v>Supported - Additional demographic needs will require some additional funding and this funding will allow for growth in capital expenditure to 2019-20.</v>
          </cell>
          <cell r="K3">
            <v>1</v>
          </cell>
          <cell r="M3">
            <v>0</v>
          </cell>
          <cell r="N3">
            <v>50000</v>
          </cell>
          <cell r="O3">
            <v>100000</v>
          </cell>
          <cell r="P3">
            <v>150000</v>
          </cell>
          <cell r="Q3">
            <v>200000</v>
          </cell>
          <cell r="R3">
            <v>0</v>
          </cell>
          <cell r="S3">
            <v>50000</v>
          </cell>
          <cell r="T3">
            <v>100000</v>
          </cell>
          <cell r="U3">
            <v>150000</v>
          </cell>
          <cell r="V3">
            <v>200000</v>
          </cell>
        </row>
        <row r="4">
          <cell r="H4">
            <v>5586</v>
          </cell>
          <cell r="I4" t="str">
            <v>Capital expenditure associated with DoE additional asset sales - Additional capital expenditure and funding associated with achieving the DoE asset sales program</v>
          </cell>
          <cell r="J4" t="str">
            <v>Supported - Capital expenditure associated with the DoE additional asset sales program $400m over 4 years from 2015-16.</v>
          </cell>
          <cell r="K4">
            <v>1</v>
          </cell>
          <cell r="M4">
            <v>0</v>
          </cell>
          <cell r="N4">
            <v>40000</v>
          </cell>
          <cell r="O4">
            <v>80000</v>
          </cell>
          <cell r="P4">
            <v>120000</v>
          </cell>
          <cell r="Q4">
            <v>160000</v>
          </cell>
          <cell r="R4">
            <v>0</v>
          </cell>
          <cell r="S4">
            <v>40000</v>
          </cell>
          <cell r="T4">
            <v>80000</v>
          </cell>
          <cell r="U4">
            <v>120000</v>
          </cell>
          <cell r="V4">
            <v>160000</v>
          </cell>
        </row>
        <row r="5">
          <cell r="H5">
            <v>5643</v>
          </cell>
          <cell r="I5" t="str">
            <v>Change in the timing to the DoE asset sales program - The total asset sales program of $450 million will still be achieved within the original timeframe by 2018-19. However, the timing of the program will vary to the original approved program.</v>
          </cell>
          <cell r="J5" t="str">
            <v>Supported - The revised timing of asset sales program aligns to the latest cashflows advised by the Department. These will be further reviewed and may change should there be any further timing changes to the program.</v>
          </cell>
          <cell r="K5">
            <v>1</v>
          </cell>
          <cell r="M5">
            <v>0</v>
          </cell>
          <cell r="N5">
            <v>0</v>
          </cell>
          <cell r="O5">
            <v>0</v>
          </cell>
          <cell r="P5">
            <v>0</v>
          </cell>
          <cell r="Q5">
            <v>0</v>
          </cell>
          <cell r="R5">
            <v>0</v>
          </cell>
          <cell r="S5">
            <v>0</v>
          </cell>
          <cell r="T5">
            <v>0</v>
          </cell>
          <cell r="U5">
            <v>0</v>
          </cell>
          <cell r="V5">
            <v>0</v>
          </cell>
        </row>
        <row r="6">
          <cell r="H6">
            <v>5598</v>
          </cell>
          <cell r="I6" t="str">
            <v>Out of Home Care - Extremely high risk of 2% pa growth in CYP requiring Out of Home Care services (Will be part of PTA process for Half Year Review).   (Risks &gt; 2% also exist and will be updated during half year review process, once FACS data received).</v>
          </cell>
          <cell r="J6" t="str">
            <v>Unreconciled Assessment Underway - Extremely high likelihood of at least 2% pa growth in CYP requiring out of home care.  OOHC is an important service.</v>
          </cell>
          <cell r="K6">
            <v>1</v>
          </cell>
          <cell r="M6">
            <v>0</v>
          </cell>
          <cell r="N6">
            <v>0</v>
          </cell>
          <cell r="O6">
            <v>0</v>
          </cell>
          <cell r="P6">
            <v>0</v>
          </cell>
          <cell r="Q6">
            <v>0</v>
          </cell>
          <cell r="R6">
            <v>0</v>
          </cell>
          <cell r="S6">
            <v>0</v>
          </cell>
          <cell r="T6">
            <v>0</v>
          </cell>
          <cell r="U6">
            <v>0</v>
          </cell>
          <cell r="V6">
            <v>0</v>
          </cell>
        </row>
        <row r="7">
          <cell r="H7">
            <v>5669</v>
          </cell>
          <cell r="I7" t="str">
            <v>Transition of disability services to the NGO sector (NDIS) - This represents the estimated cost associated with transfer payments (8 weeks) and redundancies for the transfer of ADHC service delivery to non-government providers and the termination of other functions.</v>
          </cell>
          <cell r="J7" t="str">
            <v>Unreconciled Assessment Underway - The estimates are based on transfer payments for around 5,000 staff, but redundancies for around 3,700, and also includes some residual overhead costs. It does not include the potential costs associated with a two year employment guarantee period. The actual costs are subject to identifying new providers and agreeing terms for transfer. The transfers are estimated to occur in 2016-17, 2017-18 as NSW transitions to the full NDIS. The estimate of $97.5m p.a over 2016-17 and 2017-18 are based on preliminary modelling. The $15m risk in 2018-19 relates to residual overhead and other costs in the first year of full transition to the NDIS. These are indicative estimates only.</v>
          </cell>
          <cell r="K7">
            <v>1</v>
          </cell>
          <cell r="M7">
            <v>0</v>
          </cell>
          <cell r="N7">
            <v>0</v>
          </cell>
          <cell r="O7">
            <v>0</v>
          </cell>
          <cell r="P7">
            <v>0</v>
          </cell>
          <cell r="Q7">
            <v>0</v>
          </cell>
          <cell r="R7">
            <v>0</v>
          </cell>
          <cell r="S7">
            <v>0</v>
          </cell>
          <cell r="T7">
            <v>0</v>
          </cell>
          <cell r="U7">
            <v>0</v>
          </cell>
          <cell r="V7">
            <v>0</v>
          </cell>
        </row>
        <row r="8">
          <cell r="H8">
            <v>5690</v>
          </cell>
          <cell r="I8" t="str">
            <v>NSW Social Housing Strategy - FaCS has released a social housing discussion paper which will inform the development of a social housing strategy. This is a Treasury estimated risk.</v>
          </cell>
          <cell r="J8" t="str">
            <v>Unreconciled Assessment Underway - Proposals in the discussion paper are framed broadly but have potential to significantly alter system operations. The paper suggests reforms that could make more effective use of social housing assets and increase efficiency, but other proposals may create risks. Mention in the paper of high demand for social housing and challenges for system sustainability (declining rent revenues, rising operating costs) could be used to support calls for increased social housing funding. The risk estimates are indicative only and will be updated once FACS provides costing of initiatives in the Social Housing Strategy Cabinet Minute.</v>
          </cell>
          <cell r="K8">
            <v>1</v>
          </cell>
          <cell r="M8">
            <v>0</v>
          </cell>
          <cell r="N8">
            <v>0</v>
          </cell>
          <cell r="O8">
            <v>0</v>
          </cell>
          <cell r="P8">
            <v>0</v>
          </cell>
          <cell r="Q8">
            <v>0</v>
          </cell>
          <cell r="R8">
            <v>0</v>
          </cell>
          <cell r="S8">
            <v>0</v>
          </cell>
          <cell r="T8">
            <v>0</v>
          </cell>
          <cell r="U8">
            <v>0</v>
          </cell>
          <cell r="V8">
            <v>0</v>
          </cell>
        </row>
        <row r="9">
          <cell r="H9">
            <v>5691</v>
          </cell>
          <cell r="I9" t="str">
            <v>Financial risk of Assisted Boarding House closures - Risks associated with the  Boarding House closures.</v>
          </cell>
          <cell r="J9" t="str">
            <v>Unreconciled Assessment Underway - The closures may put further pressure on FaCS' other programs, given boarding houses currently accommodate a number of people with disability. Levels of closure and financial impacts are subject to quarterly review. While FaCS has identified boarding house closures as a risk, Treasury considers this can be offset by growth in Stronger Together 2 or by transition to the NDIS.</v>
          </cell>
          <cell r="K9">
            <v>1</v>
          </cell>
          <cell r="M9">
            <v>0</v>
          </cell>
          <cell r="N9">
            <v>0</v>
          </cell>
          <cell r="O9">
            <v>0</v>
          </cell>
          <cell r="P9">
            <v>0</v>
          </cell>
          <cell r="Q9">
            <v>0</v>
          </cell>
          <cell r="R9">
            <v>0</v>
          </cell>
          <cell r="S9">
            <v>0</v>
          </cell>
          <cell r="T9">
            <v>0</v>
          </cell>
          <cell r="U9">
            <v>0</v>
          </cell>
          <cell r="V9">
            <v>0</v>
          </cell>
        </row>
        <row r="10">
          <cell r="H10">
            <v>5692</v>
          </cell>
          <cell r="I10" t="str">
            <v>Indigenous Children and Family Centres - This risk relate to the potential shortfall in operating the nine children and family centres established under the NP on Indigenous Early Childhood Development.</v>
          </cell>
          <cell r="J10" t="str">
            <v>Unreconciled Assessment Underway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 The risk estimate assumes that the Commonwealth will continue to fund atleast in part on an ongoing basis, which is subject to the outcome of negotiations with the Commonwealth.</v>
          </cell>
          <cell r="K10">
            <v>1</v>
          </cell>
          <cell r="M10">
            <v>0</v>
          </cell>
          <cell r="N10">
            <v>0</v>
          </cell>
          <cell r="O10">
            <v>0</v>
          </cell>
          <cell r="P10">
            <v>0</v>
          </cell>
          <cell r="Q10">
            <v>0</v>
          </cell>
          <cell r="R10">
            <v>0</v>
          </cell>
          <cell r="S10">
            <v>0</v>
          </cell>
          <cell r="T10">
            <v>0</v>
          </cell>
          <cell r="U10">
            <v>0</v>
          </cell>
          <cell r="V10">
            <v>0</v>
          </cell>
        </row>
        <row r="11">
          <cell r="H11">
            <v>5693</v>
          </cell>
          <cell r="I11"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11" t="str">
            <v>Unreconciled Assessment Underway - The $3m per annum risk relates to support costs for these patients to be placed in a low security facility in the community away from a custodial setting. This issue will be considered is expected to be considered by the Social Policy Cabinet Committee in 2015. Funding for this cohort should be prosecuted with the Commonwealth to be considered as part of  NDIS funded supports.</v>
          </cell>
          <cell r="K11">
            <v>1</v>
          </cell>
          <cell r="M11">
            <v>0</v>
          </cell>
          <cell r="N11">
            <v>0</v>
          </cell>
          <cell r="O11">
            <v>0</v>
          </cell>
          <cell r="P11">
            <v>0</v>
          </cell>
          <cell r="Q11">
            <v>0</v>
          </cell>
          <cell r="R11">
            <v>0</v>
          </cell>
          <cell r="S11">
            <v>0</v>
          </cell>
          <cell r="T11">
            <v>0</v>
          </cell>
          <cell r="U11">
            <v>0</v>
          </cell>
          <cell r="V11">
            <v>0</v>
          </cell>
        </row>
        <row r="12">
          <cell r="H12">
            <v>5694</v>
          </cell>
          <cell r="I12" t="str">
            <v>National Partnership on Homelessness - The National Partnership on Homelessness ends in June 2015.</v>
          </cell>
          <cell r="J12" t="str">
            <v>Unreconciled Assessment Underway - If the National Partnership is not continued it is likely that FaCS will seek state funding to continue services previously funded by the Commonwealth. The risk estimates are lower that that funded by the Commonwealth in 2015-16 and 2016-17 ($30m pa) and is indicative only. This is based on the assumption that any future funding decision will need to be based on evaluation of outcomes achieved by the services funded by the NP.</v>
          </cell>
          <cell r="K12">
            <v>1</v>
          </cell>
          <cell r="M12">
            <v>0</v>
          </cell>
          <cell r="N12">
            <v>0</v>
          </cell>
          <cell r="O12">
            <v>0</v>
          </cell>
          <cell r="P12">
            <v>0</v>
          </cell>
          <cell r="Q12">
            <v>0</v>
          </cell>
          <cell r="R12">
            <v>0</v>
          </cell>
          <cell r="S12">
            <v>0</v>
          </cell>
          <cell r="T12">
            <v>0</v>
          </cell>
          <cell r="U12">
            <v>0</v>
          </cell>
          <cell r="V12">
            <v>0</v>
          </cell>
        </row>
        <row r="13">
          <cell r="H13">
            <v>5701</v>
          </cell>
          <cell r="I13" t="str">
            <v>NDIS - Other implementation risks - This risk is related to a large number of risks associated with full scheme implementation (both revenues and expenses). These will be estimated and included in forward estimates as part of the 2016-17 Budget process.</v>
          </cell>
          <cell r="J13" t="str">
            <v>Bid - Unreconciled -</v>
          </cell>
          <cell r="K13">
            <v>1</v>
          </cell>
          <cell r="M13">
            <v>0</v>
          </cell>
          <cell r="N13">
            <v>0</v>
          </cell>
          <cell r="O13">
            <v>0</v>
          </cell>
          <cell r="P13">
            <v>0</v>
          </cell>
          <cell r="Q13">
            <v>0</v>
          </cell>
          <cell r="R13">
            <v>0</v>
          </cell>
          <cell r="S13">
            <v>0</v>
          </cell>
          <cell r="T13">
            <v>0</v>
          </cell>
          <cell r="U13">
            <v>0</v>
          </cell>
          <cell r="V13">
            <v>0</v>
          </cell>
        </row>
        <row r="14">
          <cell r="H14">
            <v>5668</v>
          </cell>
          <cell r="I14" t="str">
            <v>Hunter Large Residential Centres Redevelopment - Potential risk associated with not proceeding to market approach. FaCS has indicated that this will be updated based on Business case for EOI.</v>
          </cell>
          <cell r="J14" t="str">
            <v>Unreconciled Assessment Underway -</v>
          </cell>
          <cell r="K14">
            <v>1</v>
          </cell>
          <cell r="M14">
            <v>0</v>
          </cell>
          <cell r="N14">
            <v>0</v>
          </cell>
          <cell r="O14">
            <v>0</v>
          </cell>
          <cell r="P14">
            <v>0</v>
          </cell>
          <cell r="Q14">
            <v>0</v>
          </cell>
          <cell r="R14">
            <v>0</v>
          </cell>
          <cell r="S14">
            <v>0</v>
          </cell>
          <cell r="T14">
            <v>0</v>
          </cell>
          <cell r="U14">
            <v>0</v>
          </cell>
          <cell r="V14">
            <v>0</v>
          </cell>
        </row>
        <row r="15">
          <cell r="H15">
            <v>5688</v>
          </cell>
          <cell r="I15" t="str">
            <v>Shortfall and delays in the proposed sale of Westmead LRC - Sales revenue associated with the disposal of the Westmead LRC site was previously estimated at $55m in 2015-16. There is a risk that the revised value of the site is $40m resulting in a shortfall of $15m. Also, there are ongoing delays in discusions with Health to finalise the sale.</v>
          </cell>
          <cell r="J15" t="str">
            <v>Unreconciled Assessment Underway -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This has since been revalued and further revised to $40m, which will result in a shortfall of $15m. There is a risk the transaction will occur in 2016-17 (and not in 2015-16 as previously intended) due to the ongoing delays in discussions with Health. The $15m shortfall has been distributed equally over 2015-16 and 2016-17, this profile is indicative only. Treasury has recommended to FaCS to repriotise other capital expenditure projects to meet the risk in 2015-16. FaCS has agreed to plan for this as well as address some of the risk through uplift in asset sales on other FaCS properties in Castle Hill and Rydalmere.</v>
          </cell>
          <cell r="K15">
            <v>1</v>
          </cell>
          <cell r="M15">
            <v>-7500</v>
          </cell>
          <cell r="N15">
            <v>-7500</v>
          </cell>
          <cell r="O15">
            <v>0</v>
          </cell>
          <cell r="P15">
            <v>0</v>
          </cell>
          <cell r="Q15">
            <v>0</v>
          </cell>
          <cell r="R15">
            <v>0</v>
          </cell>
          <cell r="S15">
            <v>-7500</v>
          </cell>
          <cell r="T15">
            <v>0</v>
          </cell>
          <cell r="U15">
            <v>0</v>
          </cell>
          <cell r="V15">
            <v>0</v>
          </cell>
        </row>
        <row r="16">
          <cell r="H16">
            <v>5670</v>
          </cell>
          <cell r="I16" t="str">
            <v>Transfer of Home Care Services to the non-government sector - This is the estimated cost associated with transfer payments (8 weeks) for the transfer of Home Care Service to a non-government provider/s.</v>
          </cell>
          <cell r="J16" t="str">
            <v>Unreconciled Assessment Underway - HCS risk estimate reflects the current payroll expense (excluding superannuation) of HCS staff for 8 weeks, as well as $2m for potential implementation costs. It does not include the potential costs associated with a two year employment guarentee period. Treasury recommended estimate is based on advice from NDIS transaction unit that the cost of transfer paymentsis estimated to be $16m only. However, this composition is subject to terms to be agreed with any new provider/s.</v>
          </cell>
          <cell r="K16">
            <v>1</v>
          </cell>
          <cell r="M16">
            <v>0</v>
          </cell>
          <cell r="N16">
            <v>0</v>
          </cell>
          <cell r="O16">
            <v>0</v>
          </cell>
          <cell r="P16">
            <v>0</v>
          </cell>
          <cell r="Q16">
            <v>0</v>
          </cell>
          <cell r="R16">
            <v>0</v>
          </cell>
          <cell r="S16">
            <v>0</v>
          </cell>
          <cell r="T16">
            <v>0</v>
          </cell>
          <cell r="U16">
            <v>0</v>
          </cell>
          <cell r="V16">
            <v>0</v>
          </cell>
        </row>
        <row r="17">
          <cell r="H17">
            <v>5695</v>
          </cell>
          <cell r="I17" t="str">
            <v>Demand for Working with Children Checks - Increase in demand for Working with Children Checks, driven particularly by unpaid volunteer check, has been significantly higher than originally estimated.</v>
          </cell>
          <cell r="J17" t="str">
            <v>Unreconciled Assessment Underway - The 2014-15 projected estimate (based on January 2015 data) for paid checks is 177,000 and 134,000 volunteer checks, compared to the original estimate of 150,000 paid and 50,000 volunteer checks. This is due to sectors ignoring the phase in schedule and requiring exempt catagories of people to obtain a check as a risk management strategy. Based on the 2014-15 year end overspend ($1m over Budgeted NCOS) which largely related to the increase in volunteer checks, it is recommended that a risk of $1m p.a (in 2016-17 and 2017-18 only) is supported until further analysis is undertaken. Treasury will continue to work with OCG to monitor demand and identify options to manage the risk.</v>
          </cell>
          <cell r="K17">
            <v>1</v>
          </cell>
          <cell r="M17">
            <v>0</v>
          </cell>
          <cell r="N17">
            <v>0</v>
          </cell>
          <cell r="O17">
            <v>0</v>
          </cell>
          <cell r="P17">
            <v>0</v>
          </cell>
          <cell r="Q17">
            <v>0</v>
          </cell>
          <cell r="R17">
            <v>0</v>
          </cell>
          <cell r="S17">
            <v>0</v>
          </cell>
          <cell r="T17">
            <v>0</v>
          </cell>
          <cell r="U17">
            <v>0</v>
          </cell>
          <cell r="V17">
            <v>0</v>
          </cell>
        </row>
        <row r="18">
          <cell r="H18">
            <v>5593</v>
          </cell>
          <cell r="I18" t="str">
            <v>Payroll Tax Rebate Scheme over-expenditure - Higher rebate claim volumes being experienced, driven by certain accounting firms proactively marketing the scheme to large businesses in relation to past and current job appointments. Provisional only, subject to any Government/agency action to tighten Scheme eligibility criteria.</v>
          </cell>
          <cell r="J18" t="str">
            <v>Supported -</v>
          </cell>
          <cell r="K18">
            <v>1</v>
          </cell>
          <cell r="M18">
            <v>0</v>
          </cell>
          <cell r="N18">
            <v>0</v>
          </cell>
          <cell r="O18">
            <v>0</v>
          </cell>
          <cell r="P18">
            <v>0</v>
          </cell>
          <cell r="Q18">
            <v>0</v>
          </cell>
          <cell r="R18">
            <v>0</v>
          </cell>
          <cell r="S18">
            <v>0</v>
          </cell>
          <cell r="T18">
            <v>0</v>
          </cell>
          <cell r="U18">
            <v>0</v>
          </cell>
          <cell r="V18">
            <v>0</v>
          </cell>
        </row>
        <row r="19">
          <cell r="H19">
            <v>5633</v>
          </cell>
          <cell r="I19" t="str">
            <v>Archival Services Budget Adjustment Pass Thru (see Agency 581 Bid 5605) -</v>
          </cell>
          <cell r="J19" t="str">
            <v>Supported -</v>
          </cell>
          <cell r="K19">
            <v>1</v>
          </cell>
          <cell r="M19">
            <v>0</v>
          </cell>
          <cell r="N19">
            <v>0</v>
          </cell>
          <cell r="O19">
            <v>0</v>
          </cell>
          <cell r="P19">
            <v>0</v>
          </cell>
          <cell r="Q19">
            <v>0</v>
          </cell>
          <cell r="R19">
            <v>0</v>
          </cell>
          <cell r="S19">
            <v>0</v>
          </cell>
          <cell r="T19">
            <v>0</v>
          </cell>
          <cell r="U19">
            <v>0</v>
          </cell>
          <cell r="V19">
            <v>0</v>
          </cell>
        </row>
        <row r="20">
          <cell r="H20">
            <v>5656</v>
          </cell>
          <cell r="I20" t="str">
            <v>Commerce Regulator Reform - Upcomining ERC submission will seek to establish a Commerce Regulator within the Department or broader cluster, initially integrating Fair Trading, Safe Work NSW and State Insurance and Refulatory Authority. It is unknown whether this will involved additional expenditure.</v>
          </cell>
          <cell r="J20" t="str">
            <v>Supported -</v>
          </cell>
          <cell r="K20">
            <v>1</v>
          </cell>
          <cell r="M20">
            <v>0</v>
          </cell>
          <cell r="N20">
            <v>0</v>
          </cell>
          <cell r="O20">
            <v>0</v>
          </cell>
          <cell r="P20">
            <v>0</v>
          </cell>
          <cell r="Q20">
            <v>0</v>
          </cell>
          <cell r="R20">
            <v>0</v>
          </cell>
          <cell r="S20">
            <v>0</v>
          </cell>
          <cell r="T20">
            <v>0</v>
          </cell>
          <cell r="U20">
            <v>0</v>
          </cell>
          <cell r="V20">
            <v>0</v>
          </cell>
        </row>
        <row r="21">
          <cell r="H21">
            <v>5661</v>
          </cell>
          <cell r="I21" t="str">
            <v>Digital Licence: Stage 2 - Roll-out of Stage 2 will be subject to a business case, which is expected to be developed during implementation of Stage 1 and ERC consideration of the associated funding implications. Indicative funding estimates not available.</v>
          </cell>
          <cell r="J21" t="str">
            <v>Supported -</v>
          </cell>
          <cell r="K21">
            <v>1</v>
          </cell>
          <cell r="M21">
            <v>0</v>
          </cell>
          <cell r="N21">
            <v>0</v>
          </cell>
          <cell r="O21">
            <v>0</v>
          </cell>
          <cell r="P21">
            <v>0</v>
          </cell>
          <cell r="Q21">
            <v>0</v>
          </cell>
          <cell r="R21">
            <v>0</v>
          </cell>
          <cell r="S21">
            <v>0</v>
          </cell>
          <cell r="T21">
            <v>0</v>
          </cell>
          <cell r="U21">
            <v>0</v>
          </cell>
          <cell r="V21">
            <v>0</v>
          </cell>
        </row>
        <row r="22">
          <cell r="H22">
            <v>5634</v>
          </cell>
          <cell r="I22" t="str">
            <v>Digitisation of Archives for Preservation and Regional Access Pass Thru (see Agency 581 Bid 5603) -</v>
          </cell>
          <cell r="J22" t="str">
            <v>Supported -</v>
          </cell>
          <cell r="K22">
            <v>1</v>
          </cell>
          <cell r="M22">
            <v>0</v>
          </cell>
          <cell r="N22">
            <v>0</v>
          </cell>
          <cell r="O22">
            <v>0</v>
          </cell>
          <cell r="P22">
            <v>0</v>
          </cell>
          <cell r="Q22">
            <v>0</v>
          </cell>
          <cell r="R22">
            <v>0</v>
          </cell>
          <cell r="S22">
            <v>0</v>
          </cell>
          <cell r="T22">
            <v>0</v>
          </cell>
          <cell r="U22">
            <v>0</v>
          </cell>
          <cell r="V22">
            <v>0</v>
          </cell>
        </row>
        <row r="23">
          <cell r="H23">
            <v>5636</v>
          </cell>
          <cell r="I23" t="str">
            <v>Critical Engineering and Services Upgrade - Remaining Works Pass Thru (see Agency 581 Bid 5604) -</v>
          </cell>
          <cell r="J23" t="str">
            <v>Supported -</v>
          </cell>
          <cell r="K23">
            <v>1</v>
          </cell>
          <cell r="M23">
            <v>0</v>
          </cell>
          <cell r="N23">
            <v>0</v>
          </cell>
          <cell r="O23">
            <v>0</v>
          </cell>
          <cell r="P23">
            <v>0</v>
          </cell>
          <cell r="Q23">
            <v>0</v>
          </cell>
          <cell r="R23">
            <v>0</v>
          </cell>
          <cell r="S23">
            <v>0</v>
          </cell>
          <cell r="T23">
            <v>0</v>
          </cell>
          <cell r="U23">
            <v>0</v>
          </cell>
          <cell r="V23">
            <v>0</v>
          </cell>
        </row>
        <row r="24">
          <cell r="H24">
            <v>5637</v>
          </cell>
          <cell r="I24" t="str">
            <v>Integrated Collection Management System Phase Two Pass Thru (see Agency 581 Bid 5606) -</v>
          </cell>
          <cell r="J24" t="str">
            <v>Supported -</v>
          </cell>
          <cell r="K24">
            <v>1</v>
          </cell>
          <cell r="M24">
            <v>0</v>
          </cell>
          <cell r="N24">
            <v>0</v>
          </cell>
          <cell r="O24">
            <v>0</v>
          </cell>
          <cell r="P24">
            <v>0</v>
          </cell>
          <cell r="Q24">
            <v>0</v>
          </cell>
          <cell r="R24">
            <v>0</v>
          </cell>
          <cell r="S24">
            <v>0</v>
          </cell>
          <cell r="T24">
            <v>0</v>
          </cell>
          <cell r="U24">
            <v>0</v>
          </cell>
          <cell r="V24">
            <v>0</v>
          </cell>
        </row>
        <row r="25">
          <cell r="H25">
            <v>5638</v>
          </cell>
          <cell r="I25" t="str">
            <v>Collection Documentation Services Pass Thru (see Agency 581 Bid 5620) -</v>
          </cell>
          <cell r="J25" t="str">
            <v>Supported -</v>
          </cell>
          <cell r="K25">
            <v>1</v>
          </cell>
          <cell r="M25">
            <v>0</v>
          </cell>
          <cell r="N25">
            <v>0</v>
          </cell>
          <cell r="O25">
            <v>0</v>
          </cell>
          <cell r="P25">
            <v>0</v>
          </cell>
          <cell r="Q25">
            <v>0</v>
          </cell>
          <cell r="R25">
            <v>0</v>
          </cell>
          <cell r="S25">
            <v>0</v>
          </cell>
          <cell r="T25">
            <v>0</v>
          </cell>
          <cell r="U25">
            <v>0</v>
          </cell>
          <cell r="V25">
            <v>0</v>
          </cell>
        </row>
        <row r="26">
          <cell r="H26">
            <v>5639</v>
          </cell>
          <cell r="I26" t="str">
            <v>Operational Communications Infrastructure Rationalisation Program Pass Thru(see Agency 825 Bid 5600) -</v>
          </cell>
          <cell r="J26" t="str">
            <v>Supported -</v>
          </cell>
          <cell r="K26">
            <v>1</v>
          </cell>
          <cell r="M26">
            <v>0</v>
          </cell>
          <cell r="N26">
            <v>0</v>
          </cell>
          <cell r="O26">
            <v>0</v>
          </cell>
          <cell r="P26">
            <v>0</v>
          </cell>
          <cell r="Q26">
            <v>0</v>
          </cell>
          <cell r="R26">
            <v>0</v>
          </cell>
          <cell r="S26">
            <v>0</v>
          </cell>
          <cell r="T26">
            <v>0</v>
          </cell>
          <cell r="U26">
            <v>0</v>
          </cell>
          <cell r="V26">
            <v>0</v>
          </cell>
        </row>
        <row r="27">
          <cell r="H27">
            <v>5662</v>
          </cell>
          <cell r="I27" t="str">
            <v>Digital Licence: Stage 2 - Roll-out of Stage 2 will be subject to a business case, which is expected to be developed during implementation of Stage 1 and ERC consideration of the associated funding implications. Indicative funding estimates not available.</v>
          </cell>
          <cell r="J27" t="str">
            <v>Supported -</v>
          </cell>
          <cell r="K27">
            <v>1</v>
          </cell>
          <cell r="M27">
            <v>0</v>
          </cell>
          <cell r="N27">
            <v>0</v>
          </cell>
          <cell r="O27">
            <v>0</v>
          </cell>
          <cell r="P27">
            <v>0</v>
          </cell>
          <cell r="Q27">
            <v>0</v>
          </cell>
          <cell r="R27">
            <v>0</v>
          </cell>
          <cell r="S27">
            <v>0</v>
          </cell>
          <cell r="T27">
            <v>0</v>
          </cell>
          <cell r="U27">
            <v>0</v>
          </cell>
          <cell r="V27">
            <v>0</v>
          </cell>
        </row>
        <row r="28">
          <cell r="H28">
            <v>5667</v>
          </cell>
          <cell r="I28" t="str">
            <v>Macquarie Street East Precinct - Forthcoming ERC submission (scheduled for consideration on 11 Nov 2015) to seek endorsement to use proceeds from sale of Heritage Floor Space rights on govenment owned assets within the Sydney CBD to partially fund revitalisation of the Macquarie St East Precinct. INDICATIVE ESTIMATES NOT AVAILABLE.</v>
          </cell>
          <cell r="J28" t="str">
            <v>Unreconciled Assessment Underway -</v>
          </cell>
          <cell r="K28">
            <v>1</v>
          </cell>
          <cell r="M28">
            <v>0</v>
          </cell>
          <cell r="N28">
            <v>0</v>
          </cell>
          <cell r="O28">
            <v>0</v>
          </cell>
          <cell r="P28">
            <v>0</v>
          </cell>
          <cell r="Q28">
            <v>0</v>
          </cell>
          <cell r="R28">
            <v>0</v>
          </cell>
          <cell r="S28">
            <v>0</v>
          </cell>
          <cell r="T28">
            <v>0</v>
          </cell>
          <cell r="U28">
            <v>0</v>
          </cell>
          <cell r="V28">
            <v>0</v>
          </cell>
        </row>
        <row r="29">
          <cell r="H29">
            <v>5600</v>
          </cell>
          <cell r="I29" t="str">
            <v>Operational Communications Infrastructure Rationalisation Program (see Agency 235 Bid 5639) - Proposal to rationalise existing radio networks and create a shared radio network for public safety and essential service agencies. The proposal supports the NSW Government Operational Commmunications Strategy, endorsed by ERC in September 2015. Estimates are for capital and indicative only.</v>
          </cell>
          <cell r="J29" t="str">
            <v>Supported - Treasury supports the proposal as a risk as the agency has indicated it will be submitted for consideration in 2016-17 Budget. The Infrastructure Rationalisation Program (IRP) is the first phase of the NSW Government Operational Communication Strategy (SC0198-2015). The IRP aims to replace the historical model of agencies building and owning separate radio networks and services which has resulted in duplication of cost and capacity. The proposal intends to deliver financial benefits of $395 million (NPV) over 20 years. Whether these benenfits are avoided costs or actual budget savings is unknown at this stage. Achieving budget savings requires the Telco Authority and agencies identifying existing and planned recurrent and capital expenditure to offset the required investment. Treasury has reflected an estimate of the savings required of $20 million per annum from 2019-20, and split this 50:50 between capital and recurrent expenditure. Estimates are therefore very indicative with capital expenditure as per the preliminary business case, to be confirmed in the final business case due in November 2015.</v>
          </cell>
          <cell r="K29">
            <v>1</v>
          </cell>
          <cell r="M29">
            <v>0</v>
          </cell>
          <cell r="N29">
            <v>139350</v>
          </cell>
          <cell r="O29">
            <v>103040</v>
          </cell>
          <cell r="P29">
            <v>85230</v>
          </cell>
          <cell r="Q29">
            <v>0</v>
          </cell>
          <cell r="R29">
            <v>0</v>
          </cell>
          <cell r="S29">
            <v>139350</v>
          </cell>
          <cell r="T29">
            <v>103040</v>
          </cell>
          <cell r="U29">
            <v>85230</v>
          </cell>
          <cell r="V29">
            <v>-10000</v>
          </cell>
        </row>
        <row r="30">
          <cell r="H30">
            <v>5707</v>
          </cell>
          <cell r="I30" t="str">
            <v>Workers Compensation scheme 2015 legislative amendments - Amendments have sought to improve certain injured worker benefits and address fairness concerns. The movement in outstanding claims liability provision will be booked fully in the 2015-16 operating statement. Rec leave provision selected below as appropriate account unavailable.</v>
          </cell>
          <cell r="J30" t="str">
            <v>Unreconciled Assessment Underway -</v>
          </cell>
          <cell r="K30">
            <v>2</v>
          </cell>
          <cell r="M30">
            <v>0</v>
          </cell>
          <cell r="N30">
            <v>0</v>
          </cell>
          <cell r="O30">
            <v>0</v>
          </cell>
          <cell r="P30">
            <v>0</v>
          </cell>
          <cell r="Q30">
            <v>0</v>
          </cell>
          <cell r="R30">
            <v>0</v>
          </cell>
          <cell r="S30">
            <v>0</v>
          </cell>
          <cell r="T30">
            <v>0</v>
          </cell>
          <cell r="U30">
            <v>0</v>
          </cell>
          <cell r="V30">
            <v>0</v>
          </cell>
        </row>
        <row r="31">
          <cell r="H31">
            <v>5605</v>
          </cell>
          <cell r="I31" t="str">
            <v>Archival Services Budget Adjustment (see Agency 235 Bid 5633) - Adjustment to increase personnel service expenses to reflect actual observed spend. The budget is expected to be unfavourable by circa $2m per annum over the forward estimate, however the precise drivers are unknown at this stage and subject to ongoing analysis and negotiations.</v>
          </cell>
          <cell r="J31" t="str">
            <v>Supported - Treasury supports the proposal as a risk as agency has indicated it will be submitted for consideration in 2016-17 Budget. Proposal status is contingent on the extent to which the drivers for the expense increase are beyond the agency's control.</v>
          </cell>
          <cell r="K31">
            <v>1</v>
          </cell>
          <cell r="M31">
            <v>0</v>
          </cell>
          <cell r="N31">
            <v>0</v>
          </cell>
          <cell r="O31">
            <v>0</v>
          </cell>
          <cell r="P31">
            <v>0</v>
          </cell>
          <cell r="Q31">
            <v>0</v>
          </cell>
          <cell r="R31">
            <v>0</v>
          </cell>
          <cell r="S31">
            <v>0</v>
          </cell>
          <cell r="T31">
            <v>0</v>
          </cell>
          <cell r="U31">
            <v>0</v>
          </cell>
          <cell r="V31">
            <v>0</v>
          </cell>
        </row>
        <row r="32">
          <cell r="H32">
            <v>5653</v>
          </cell>
          <cell r="I32" t="str">
            <v>Government Records Repository (GRR) Review: Preferred Reform Option - Pending ERC decision to pursue the outsourcing of the GRR to the private sector. Reform options are still being scoped and will be presented to ERC in December 2015. Financial impacts are unknown at this stage but expected to result in an unfavourable budget impact across the forward estimates.</v>
          </cell>
          <cell r="J32" t="str">
            <v>Supported - Treasury supports this proposal as a risk as it it scheduled for ERC consideration in December 2015. The unfavourable budget impact arises from the cross-subsidgy the GRR provides the State Records Authority. Removing the cross- subsidy by outsourcing the GRR will likely necessitate additional funding of the SRA. Preliminary estimates are circa $2 million per annum.</v>
          </cell>
          <cell r="K32">
            <v>2</v>
          </cell>
          <cell r="M32">
            <v>0</v>
          </cell>
          <cell r="N32">
            <v>0</v>
          </cell>
          <cell r="O32">
            <v>0</v>
          </cell>
          <cell r="P32">
            <v>0</v>
          </cell>
          <cell r="Q32">
            <v>0</v>
          </cell>
          <cell r="R32">
            <v>0</v>
          </cell>
          <cell r="S32">
            <v>0</v>
          </cell>
          <cell r="T32">
            <v>0</v>
          </cell>
          <cell r="U32">
            <v>0</v>
          </cell>
          <cell r="V32">
            <v>0</v>
          </cell>
        </row>
        <row r="33">
          <cell r="H33">
            <v>5603</v>
          </cell>
          <cell r="I33" t="str">
            <v>Digitalisation of Archives for Preservation and Regional Access (see Agency 235 Bid 5634) - Proposal seeks funding of $48.03m over 10 years to establish a collection cataloguing, digitisation and access program and systems within State Records to preserve and make available archives considered at risk and/or of high value. Estimates are indicative only.</v>
          </cell>
          <cell r="J33" t="str">
            <v>Supported - Treasury supports the proposal as a risk as agency has indicated it will be submitted for consideration in 2016-17 Budget. Proposal status is contingent on resubmission of business case that addresses deficiencies identified in the 2015-16 Budget proposal business case. These include appropriate scoping of options, consideration of program segmentation to encourage better resource allocation, alternative financing arrangements and integration with existing digitisation programs across government.</v>
          </cell>
          <cell r="K33">
            <v>1</v>
          </cell>
          <cell r="M33">
            <v>0</v>
          </cell>
          <cell r="N33">
            <v>3444</v>
          </cell>
          <cell r="O33">
            <v>6995</v>
          </cell>
          <cell r="P33">
            <v>5037</v>
          </cell>
          <cell r="Q33">
            <v>4391</v>
          </cell>
          <cell r="R33">
            <v>0</v>
          </cell>
          <cell r="S33">
            <v>3444</v>
          </cell>
          <cell r="T33">
            <v>6995</v>
          </cell>
          <cell r="U33">
            <v>5037</v>
          </cell>
          <cell r="V33">
            <v>4391</v>
          </cell>
        </row>
        <row r="34">
          <cell r="H34">
            <v>5604</v>
          </cell>
          <cell r="I34" t="str">
            <v>Critical Engineering and Services Upgrade - Remaining Works (see Agency 235 Bid 5636) - Proposal seeks funding of $6.6 million over two years to complete remaining work of the engineering and services upgrade. The first year of works was supported in the 2015-16 Budget, with further work to be considered in light of the business and property reviews. Estimates are indicative.</v>
          </cell>
          <cell r="J34" t="str">
            <v>Supported - Treasury supports the proposal as a risk as agency has indicated it will be submitted for consideration in 2016-17 Budget. Proposal status is contingent on completion of property and business review that supports further investment at Kingswood site. If SRA remains at Kingswood, the proposal is likely warranted in that it addresses critical work safety, fire prevention and security issues identified in a recent building audit.</v>
          </cell>
          <cell r="K34">
            <v>1</v>
          </cell>
          <cell r="M34">
            <v>0</v>
          </cell>
          <cell r="N34">
            <v>3378</v>
          </cell>
          <cell r="O34">
            <v>3259</v>
          </cell>
          <cell r="P34">
            <v>0</v>
          </cell>
          <cell r="Q34">
            <v>0</v>
          </cell>
          <cell r="R34">
            <v>0</v>
          </cell>
          <cell r="S34">
            <v>3378</v>
          </cell>
          <cell r="T34">
            <v>3259</v>
          </cell>
          <cell r="U34">
            <v>0</v>
          </cell>
          <cell r="V34">
            <v>0</v>
          </cell>
        </row>
        <row r="35">
          <cell r="H35">
            <v>5606</v>
          </cell>
          <cell r="I35" t="str">
            <v>Integrated Collection Management System Phase Two (see Agency 235 Bid 5637) - Proposal is to replace the current Business Operating System. A replacement program was approved in 2014-15 Budget following Audit Office recommendations, however the agency advises additional funding is required to deliver a more robust system. Estimates are indicative only.</v>
          </cell>
          <cell r="J35" t="str">
            <v>Supported - Treasury supports the proposal as a risk as agency has indicated it will be submitted for consideration in 2016-17 Budget. Proposal status is contingent on a business case demonstrating that funds are required in addition to those provided in 2014-15 Budget to deliver the replacement solution. Treasury notes the agency has carried forward the majority of previously approved funds from 2014-15 to 2015-16, and would need to be satisfied that any revised scope of work is consistent with prior approvals and objectives.</v>
          </cell>
          <cell r="K35">
            <v>1</v>
          </cell>
          <cell r="M35">
            <v>0</v>
          </cell>
          <cell r="N35">
            <v>1545</v>
          </cell>
          <cell r="O35">
            <v>0</v>
          </cell>
          <cell r="P35">
            <v>0</v>
          </cell>
          <cell r="Q35">
            <v>0</v>
          </cell>
          <cell r="R35">
            <v>0</v>
          </cell>
          <cell r="S35">
            <v>1545</v>
          </cell>
          <cell r="T35">
            <v>0</v>
          </cell>
          <cell r="U35">
            <v>0</v>
          </cell>
          <cell r="V35">
            <v>0</v>
          </cell>
        </row>
        <row r="36">
          <cell r="H36">
            <v>5620</v>
          </cell>
          <cell r="I36" t="str">
            <v>Collection Documentation Services (see Agency 235 Bid 5638) - Proposal to resolve the backlog and catalogue current and future undocumented archives. Agency received $1.2m in 2014-15 to address the backlog following Audit Office recommendations, and advises additional funds are required to mitigate valuation/qualification risks. Estimates are indicative.</v>
          </cell>
          <cell r="J36" t="str">
            <v>Supported - Treasury supports the proposal as a risk as agency has indicated it will be submitted for consideration in 2016-17 Budget. Proposal status is contingent on development of a business case that demonstrates investment is warranted to overcome the valuation risks identified.</v>
          </cell>
          <cell r="K36">
            <v>1</v>
          </cell>
          <cell r="M36">
            <v>0</v>
          </cell>
          <cell r="N36">
            <v>1696</v>
          </cell>
          <cell r="O36">
            <v>1738</v>
          </cell>
          <cell r="P36">
            <v>1782</v>
          </cell>
          <cell r="Q36">
            <v>1826</v>
          </cell>
          <cell r="R36">
            <v>0</v>
          </cell>
          <cell r="S36">
            <v>1696</v>
          </cell>
          <cell r="T36">
            <v>1738</v>
          </cell>
          <cell r="U36">
            <v>1782</v>
          </cell>
          <cell r="V36">
            <v>1826</v>
          </cell>
        </row>
        <row r="37">
          <cell r="H37">
            <v>5616</v>
          </cell>
          <cell r="I37" t="str">
            <v>Funding risk associated with maintaining Health's prior expense growth - Health's expenses are currently projected to grow by an Av. 4.2% pa over the FEs, primarily due to reductions in Commonwealth funding. Additional funding below represents the risk to the NSW Budget where Health's expenditure growth was increased to 5.2% pa across the FEs.</v>
          </cell>
          <cell r="J37" t="str">
            <v>Supported - Health's expense growth is predicted to slow over the forward estimates, primarily due to a reduction in Commonwealth funding following the replacement of activity based funding with block funding escalated by CPI and population. The risk is currently estimated at $2.3 billion over four years from 2016-17 and is almost certain to occur unless new funding arrangments with the Commonwealth are agreed through the Reform of Federation process.  Overall the risk is classified as critical.</v>
          </cell>
          <cell r="K37">
            <v>1</v>
          </cell>
          <cell r="M37">
            <v>0</v>
          </cell>
          <cell r="N37">
            <v>0</v>
          </cell>
          <cell r="O37">
            <v>0</v>
          </cell>
          <cell r="P37">
            <v>0</v>
          </cell>
          <cell r="Q37">
            <v>0</v>
          </cell>
          <cell r="R37">
            <v>0</v>
          </cell>
          <cell r="S37">
            <v>0</v>
          </cell>
          <cell r="T37">
            <v>0</v>
          </cell>
          <cell r="U37">
            <v>0</v>
          </cell>
          <cell r="V37">
            <v>0</v>
          </cell>
        </row>
        <row r="38">
          <cell r="H38">
            <v>5627</v>
          </cell>
          <cell r="I38" t="str">
            <v>Domestic Family Violence - phase 2 - A review of DFV services is being undertaken by Women NSW to improve service alignment and increase service capacity. Phase 2 proposals are to be brought forward for funding consideration as part of the 2016-17 Budget process.</v>
          </cell>
          <cell r="J38" t="str">
            <v>Supported - The risk of additional funding being required is high.  ERC have given approval for agencies to submit bids for additional funding through the 2016-17 Budget process. The estimates represent the middle cost option approved by ERC.  The decision only provides funding to 2018-19, however, some programs under consideration may eventually require ongoing funding.  Agencies have also been requested to investigate how some programs could be met from within existing resources.</v>
          </cell>
          <cell r="K38">
            <v>1</v>
          </cell>
          <cell r="M38">
            <v>0</v>
          </cell>
          <cell r="N38">
            <v>0</v>
          </cell>
          <cell r="O38">
            <v>0</v>
          </cell>
          <cell r="P38">
            <v>0</v>
          </cell>
          <cell r="Q38">
            <v>0</v>
          </cell>
          <cell r="R38">
            <v>0</v>
          </cell>
          <cell r="S38">
            <v>0</v>
          </cell>
          <cell r="T38">
            <v>0</v>
          </cell>
          <cell r="U38">
            <v>0</v>
          </cell>
          <cell r="V38">
            <v>0</v>
          </cell>
        </row>
        <row r="39">
          <cell r="H39">
            <v>5614</v>
          </cell>
          <cell r="I39" t="str">
            <v>MetGasCo Legal Settlement - This is an unquantifiable risk associated with a legal settlement</v>
          </cell>
          <cell r="J39" t="str">
            <v>Bid - Unreconciled -</v>
          </cell>
          <cell r="K39">
            <v>1</v>
          </cell>
          <cell r="M39">
            <v>0</v>
          </cell>
          <cell r="N39">
            <v>0</v>
          </cell>
          <cell r="O39">
            <v>0</v>
          </cell>
          <cell r="P39">
            <v>0</v>
          </cell>
          <cell r="Q39">
            <v>0</v>
          </cell>
          <cell r="R39">
            <v>0</v>
          </cell>
          <cell r="S39">
            <v>0</v>
          </cell>
          <cell r="T39">
            <v>0</v>
          </cell>
          <cell r="U39">
            <v>0</v>
          </cell>
          <cell r="V39">
            <v>0</v>
          </cell>
        </row>
        <row r="40">
          <cell r="H40">
            <v>5615</v>
          </cell>
          <cell r="I40" t="str">
            <v>Job for New South Wales - The funding source for Jobs for New South Wales has not yet been identified</v>
          </cell>
          <cell r="J40" t="str">
            <v>Bid - Unreconciled -</v>
          </cell>
          <cell r="K40">
            <v>1</v>
          </cell>
          <cell r="M40">
            <v>0</v>
          </cell>
          <cell r="N40">
            <v>0</v>
          </cell>
          <cell r="O40">
            <v>0</v>
          </cell>
          <cell r="P40">
            <v>0</v>
          </cell>
          <cell r="Q40">
            <v>0</v>
          </cell>
          <cell r="R40">
            <v>0</v>
          </cell>
          <cell r="S40">
            <v>0</v>
          </cell>
          <cell r="T40">
            <v>0</v>
          </cell>
          <cell r="U40">
            <v>0</v>
          </cell>
          <cell r="V40">
            <v>0</v>
          </cell>
        </row>
        <row r="41">
          <cell r="H41">
            <v>5645</v>
          </cell>
          <cell r="I41" t="str">
            <v>Water Reforms: Stage 2 -</v>
          </cell>
          <cell r="J41" t="str">
            <v>Bid - Unreconciled -</v>
          </cell>
          <cell r="K41">
            <v>1</v>
          </cell>
          <cell r="M41">
            <v>0</v>
          </cell>
          <cell r="N41">
            <v>0</v>
          </cell>
          <cell r="O41">
            <v>0</v>
          </cell>
          <cell r="P41">
            <v>0</v>
          </cell>
          <cell r="Q41">
            <v>0</v>
          </cell>
          <cell r="R41">
            <v>0</v>
          </cell>
          <cell r="S41">
            <v>0</v>
          </cell>
          <cell r="T41">
            <v>0</v>
          </cell>
          <cell r="U41">
            <v>0</v>
          </cell>
          <cell r="V41">
            <v>0</v>
          </cell>
        </row>
        <row r="42">
          <cell r="H42">
            <v>5646</v>
          </cell>
          <cell r="I42" t="str">
            <v>Continuation of the Crown Road Disposal Program - The crown road disposal program is due to cease altogether June 30thá2016.áContinuing the program voids redundancies in regional areas, disposes of non core government assets and provides ongoing positive cash returns to Treasury to fund Government priorities in doing so.</v>
          </cell>
          <cell r="J42" t="str">
            <v>Bid - Unreconciled -</v>
          </cell>
          <cell r="K42">
            <v>1</v>
          </cell>
          <cell r="M42">
            <v>0</v>
          </cell>
          <cell r="N42">
            <v>0</v>
          </cell>
          <cell r="O42">
            <v>0</v>
          </cell>
          <cell r="P42">
            <v>0</v>
          </cell>
          <cell r="Q42">
            <v>0</v>
          </cell>
          <cell r="R42">
            <v>0</v>
          </cell>
          <cell r="S42">
            <v>0</v>
          </cell>
          <cell r="T42">
            <v>0</v>
          </cell>
          <cell r="U42">
            <v>0</v>
          </cell>
          <cell r="V42">
            <v>0</v>
          </cell>
        </row>
        <row r="43">
          <cell r="H43">
            <v>5697</v>
          </cell>
          <cell r="I43" t="str">
            <v>Aboriginal Land Claims - There is a risk regarding the timing of the claims.</v>
          </cell>
          <cell r="J43" t="str">
            <v>Bid - Unreconciled -</v>
          </cell>
          <cell r="K43">
            <v>1</v>
          </cell>
          <cell r="M43">
            <v>0</v>
          </cell>
          <cell r="N43">
            <v>0</v>
          </cell>
          <cell r="O43">
            <v>0</v>
          </cell>
          <cell r="P43">
            <v>0</v>
          </cell>
          <cell r="Q43">
            <v>0</v>
          </cell>
          <cell r="R43">
            <v>0</v>
          </cell>
          <cell r="S43">
            <v>0</v>
          </cell>
          <cell r="T43">
            <v>0</v>
          </cell>
          <cell r="U43">
            <v>0</v>
          </cell>
          <cell r="V43">
            <v>0</v>
          </cell>
        </row>
        <row r="44">
          <cell r="H44">
            <v>5698</v>
          </cell>
          <cell r="I44" t="str">
            <v>Great Artesian Basin Sustainability Initiative (GABSI) - Delay in signing the GABSI agreement</v>
          </cell>
          <cell r="J44" t="str">
            <v>Bid - Unreconciled -</v>
          </cell>
          <cell r="K44">
            <v>1</v>
          </cell>
          <cell r="M44">
            <v>0</v>
          </cell>
          <cell r="N44">
            <v>0</v>
          </cell>
          <cell r="O44">
            <v>0</v>
          </cell>
          <cell r="P44">
            <v>0</v>
          </cell>
          <cell r="Q44">
            <v>0</v>
          </cell>
          <cell r="R44">
            <v>0</v>
          </cell>
          <cell r="S44">
            <v>0</v>
          </cell>
          <cell r="T44">
            <v>0</v>
          </cell>
          <cell r="U44">
            <v>0</v>
          </cell>
          <cell r="V44">
            <v>0</v>
          </cell>
        </row>
        <row r="45">
          <cell r="H45">
            <v>5699</v>
          </cell>
          <cell r="I45" t="str">
            <v>Achieving Sustainable Groundwater Entitlements Program (ASGE) - Resolution of legal proceedings</v>
          </cell>
          <cell r="J45" t="str">
            <v>Bid - Unreconciled -</v>
          </cell>
          <cell r="K45">
            <v>1</v>
          </cell>
          <cell r="M45">
            <v>0</v>
          </cell>
          <cell r="N45">
            <v>0</v>
          </cell>
          <cell r="O45">
            <v>0</v>
          </cell>
          <cell r="P45">
            <v>0</v>
          </cell>
          <cell r="Q45">
            <v>0</v>
          </cell>
          <cell r="R45">
            <v>0</v>
          </cell>
          <cell r="S45">
            <v>0</v>
          </cell>
          <cell r="T45">
            <v>0</v>
          </cell>
          <cell r="U45">
            <v>0</v>
          </cell>
          <cell r="V45">
            <v>0</v>
          </cell>
        </row>
        <row r="46">
          <cell r="H46">
            <v>5700</v>
          </cell>
          <cell r="I46" t="str">
            <v>State Priority Projects - Projections to be revised when program review finalised (review commenced in September)</v>
          </cell>
          <cell r="J46" t="str">
            <v>Bid - Unreconciled -</v>
          </cell>
          <cell r="K46">
            <v>1</v>
          </cell>
          <cell r="M46">
            <v>0</v>
          </cell>
          <cell r="N46">
            <v>0</v>
          </cell>
          <cell r="O46">
            <v>0</v>
          </cell>
          <cell r="P46">
            <v>0</v>
          </cell>
          <cell r="Q46">
            <v>0</v>
          </cell>
          <cell r="R46">
            <v>0</v>
          </cell>
          <cell r="S46">
            <v>0</v>
          </cell>
          <cell r="T46">
            <v>0</v>
          </cell>
          <cell r="U46">
            <v>0</v>
          </cell>
          <cell r="V46">
            <v>0</v>
          </cell>
        </row>
        <row r="47">
          <cell r="H47">
            <v>5609</v>
          </cell>
          <cell r="I47" t="str">
            <v>Issues with TAFE NSW information and financial systems - TAFE is experiencing significant issues in accurately reporting revenues, mainly due to implementing a new enrolment system in 2015, at the same time as Smart and Skilled. The Audit Office is likely to issue a qualified audit opinion on TAFE's 2014-15 financial statements.</v>
          </cell>
          <cell r="J47" t="str">
            <v>Bid - Unreconciled - There appear to be deficiencies with TAFE's information systems, internal control environment and business processes that are essential to the effective running of a VET business. A 'health-check' review of TAFE's systems is being undertaken by an independent consultant (SMS) with a report back to ERC in October 2015. The SMS report indicates that TAFE is expected to still face significant problems in the 2016 enrolment process, raising a further qualification risk of the TAFE 2015-16 financial accounts. Treasury will propose to TAFE that a comprehensive review of TAFE's financial reporting, management systems and internal risk/controls, and its governance arrangements be commissioned by the TAFE Board, to establish the way forward to strengthen TAFE's financial and commercial capabilities.</v>
          </cell>
          <cell r="K47">
            <v>1</v>
          </cell>
          <cell r="M47">
            <v>0</v>
          </cell>
          <cell r="N47">
            <v>0</v>
          </cell>
          <cell r="O47">
            <v>0</v>
          </cell>
          <cell r="P47">
            <v>0</v>
          </cell>
          <cell r="Q47">
            <v>0</v>
          </cell>
          <cell r="R47">
            <v>0</v>
          </cell>
          <cell r="S47">
            <v>0</v>
          </cell>
          <cell r="T47">
            <v>0</v>
          </cell>
          <cell r="U47">
            <v>0</v>
          </cell>
          <cell r="V47">
            <v>0</v>
          </cell>
        </row>
        <row r="48">
          <cell r="H48">
            <v>5594</v>
          </cell>
          <cell r="I48" t="str">
            <v>Proposed NSW Government Redress Scheme for past institutional child abuse in NSW - Subject of Cabinet and ERC deliberations and decisions. Potential redress scheme could have a significant material cost impact on NSW. Risks estimates around mid-point between NSW preferred model costing around $338m and Royal Commission's model costing around $740m.</v>
          </cell>
          <cell r="J48" t="str">
            <v>Supported - K</v>
          </cell>
          <cell r="K48">
            <v>1</v>
          </cell>
          <cell r="M48">
            <v>0</v>
          </cell>
          <cell r="N48">
            <v>0</v>
          </cell>
          <cell r="O48">
            <v>0</v>
          </cell>
          <cell r="P48">
            <v>0</v>
          </cell>
          <cell r="Q48">
            <v>0</v>
          </cell>
          <cell r="R48">
            <v>0</v>
          </cell>
          <cell r="S48">
            <v>0</v>
          </cell>
          <cell r="T48">
            <v>0</v>
          </cell>
          <cell r="U48">
            <v>0</v>
          </cell>
          <cell r="V48">
            <v>0</v>
          </cell>
        </row>
        <row r="49">
          <cell r="H49">
            <v>5595</v>
          </cell>
          <cell r="I49"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49" t="str">
            <v>Supported - Outcome is dependent on the IPART review.</v>
          </cell>
          <cell r="K49">
            <v>1</v>
          </cell>
          <cell r="M49">
            <v>0</v>
          </cell>
          <cell r="N49">
            <v>0</v>
          </cell>
          <cell r="O49">
            <v>0</v>
          </cell>
          <cell r="P49">
            <v>0</v>
          </cell>
          <cell r="Q49">
            <v>0</v>
          </cell>
          <cell r="R49">
            <v>0</v>
          </cell>
          <cell r="S49">
            <v>0</v>
          </cell>
          <cell r="T49">
            <v>0</v>
          </cell>
          <cell r="U49">
            <v>0</v>
          </cell>
          <cell r="V49">
            <v>0</v>
          </cell>
        </row>
        <row r="50">
          <cell r="H50">
            <v>5596</v>
          </cell>
          <cell r="I50" t="str">
            <v>Forward Year Impact of Counter Terrorism and Extremism Proposals - Funding for selected CT &amp; E proposals in line with 2015-16 budget</v>
          </cell>
          <cell r="J50" t="str">
            <v>Supported -</v>
          </cell>
          <cell r="K50">
            <v>1</v>
          </cell>
          <cell r="L50">
            <v>16</v>
          </cell>
          <cell r="M50">
            <v>0</v>
          </cell>
          <cell r="N50">
            <v>0</v>
          </cell>
          <cell r="O50">
            <v>0</v>
          </cell>
          <cell r="P50">
            <v>0</v>
          </cell>
          <cell r="Q50">
            <v>0</v>
          </cell>
          <cell r="R50">
            <v>0</v>
          </cell>
          <cell r="S50">
            <v>0</v>
          </cell>
          <cell r="T50">
            <v>0</v>
          </cell>
          <cell r="U50">
            <v>0</v>
          </cell>
          <cell r="V50">
            <v>0</v>
          </cell>
        </row>
        <row r="51">
          <cell r="H51">
            <v>5635</v>
          </cell>
          <cell r="I51" t="str">
            <v>Disaster Response Services - In previous years significant bushfire response expenditure led to the need for additional funding. Current weather trends indicate the potential for a similar outcome in 2015-16. Estimate of expense is based on the experience in recent years.</v>
          </cell>
          <cell r="J51" t="str">
            <v>Supported -</v>
          </cell>
          <cell r="K51">
            <v>1</v>
          </cell>
          <cell r="M51">
            <v>0</v>
          </cell>
          <cell r="N51">
            <v>0</v>
          </cell>
          <cell r="O51">
            <v>0</v>
          </cell>
          <cell r="P51">
            <v>0</v>
          </cell>
          <cell r="Q51">
            <v>0</v>
          </cell>
          <cell r="R51">
            <v>0</v>
          </cell>
          <cell r="S51">
            <v>0</v>
          </cell>
          <cell r="T51">
            <v>0</v>
          </cell>
          <cell r="U51">
            <v>0</v>
          </cell>
          <cell r="V51">
            <v>0</v>
          </cell>
        </row>
        <row r="52">
          <cell r="H52">
            <v>5589</v>
          </cell>
          <cell r="I52" t="str">
            <v>Funding for Correctional Centre Capacity - Potential budget exposure arising from growth in inmate population</v>
          </cell>
          <cell r="J52" t="str">
            <v>Supported - Provision to cover potential growth in CSNSW population and associated budget exposure: - In 2015-16, $25.3m recurrent and $6.8m capital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 - In 2019-20, $128.8m to reflect 3.5% projected annual population growth.</v>
          </cell>
          <cell r="K52">
            <v>1</v>
          </cell>
          <cell r="M52">
            <v>0</v>
          </cell>
          <cell r="N52">
            <v>0</v>
          </cell>
          <cell r="O52">
            <v>0</v>
          </cell>
          <cell r="P52">
            <v>0</v>
          </cell>
          <cell r="Q52">
            <v>0</v>
          </cell>
          <cell r="R52">
            <v>5700</v>
          </cell>
          <cell r="S52">
            <v>943</v>
          </cell>
          <cell r="T52">
            <v>0</v>
          </cell>
          <cell r="U52">
            <v>0</v>
          </cell>
          <cell r="V52">
            <v>0</v>
          </cell>
        </row>
        <row r="53">
          <cell r="H53">
            <v>5592</v>
          </cell>
          <cell r="I53" t="str">
            <v>Cultural Infrastructure Strategy - There are a number of capital projects being developed by cultural institutions. The Strategy should help prioritise the projects and come up with a viable funding model. The existing $600m allocation from the Rebuild NSW fund will not cover all the existing and upcoming proposed projects.</v>
          </cell>
          <cell r="J53" t="str">
            <v>Unreconciled Assessment Underway - Treasury's high level estimates include: *$1b for Sydney Opera House phased renewal *$139.6 m for Walsh Bay Precinct Redevelopment *$450m (or more) for the Art Gallery of NSW expansion (aka "Sydney Modern") *$300m for the State Library redevelopment including storage solution *$140-$250m for the Powerhouse Museum relocation to Parramatta to cover the shortfall after the sale of the Ultimo site *$unknown for the Australian Museum's expansion and redevelopment. Note that the proposals are at different stages of development - some have been approved and some are still developing business cases which are to be brought to Cabinet for consideration. The known amounts total to over $2b. $600m has been put aside from Rebuild NSW to cover some of these items. Funding source for the remaining $2b is yet to be identified and could include funding sources other than the Consolidated Fund. The existing commitments from the $600m include: $202.2m for SOH phase 1 renewal; $139.6m to Walsh Bay; and $10m to Powerhouse for developing the Parrammatta relocation business case. The residual of the $600m is still to be committed. The profile and timing of the impact is yet to be determined. It is likely to be at least a ten year impact. Note: the Cultural Infrastructure Strategy could also include proposals outside those being delivered by the cultural institutions - leading to further possible budget impacts.</v>
          </cell>
          <cell r="K53">
            <v>1</v>
          </cell>
          <cell r="M53">
            <v>0</v>
          </cell>
          <cell r="N53">
            <v>0</v>
          </cell>
          <cell r="O53">
            <v>0</v>
          </cell>
          <cell r="P53">
            <v>0</v>
          </cell>
          <cell r="Q53">
            <v>0</v>
          </cell>
          <cell r="R53">
            <v>0</v>
          </cell>
          <cell r="S53">
            <v>0</v>
          </cell>
          <cell r="T53">
            <v>0</v>
          </cell>
          <cell r="U53">
            <v>0</v>
          </cell>
          <cell r="V53">
            <v>2000000</v>
          </cell>
        </row>
        <row r="54">
          <cell r="H54">
            <v>5607</v>
          </cell>
          <cell r="I54" t="str">
            <v>Savings targets - non achievement of various imposed efficiencies - In 2014-15 Police did not achieve approximately $30 million in savings. This gap will be exacerbated by the 2015-16 increment and 2016-17 increment.</v>
          </cell>
          <cell r="J54" t="str">
            <v>Supported - ERC has requested a review to identify savings opprtunities. Agency is resisting this process which is yet to commence. Given one third of the year has already elapsed it is unlikely required savings will be achieved in 2015-16, as the review still needs to occur and there won't be sufficient time to implement changes to achieve the required reductions in expenditure. The risk is supported based on the view that agency will continue to resist any changes to reduce expenditure.</v>
          </cell>
          <cell r="K54">
            <v>1</v>
          </cell>
          <cell r="M54">
            <v>0</v>
          </cell>
          <cell r="N54">
            <v>0</v>
          </cell>
          <cell r="O54">
            <v>0</v>
          </cell>
          <cell r="P54">
            <v>0</v>
          </cell>
          <cell r="Q54">
            <v>0</v>
          </cell>
          <cell r="R54">
            <v>0</v>
          </cell>
          <cell r="S54">
            <v>0</v>
          </cell>
          <cell r="T54">
            <v>0</v>
          </cell>
          <cell r="U54">
            <v>0</v>
          </cell>
          <cell r="V54">
            <v>0</v>
          </cell>
        </row>
        <row r="55">
          <cell r="H55">
            <v>5642</v>
          </cell>
          <cell r="I55" t="str">
            <v>Domestic Violence - Risk Phase 1 - Relates to six specialist teams and bring forward of DVLOs.</v>
          </cell>
          <cell r="J55" t="str">
            <v>Supported -</v>
          </cell>
          <cell r="K55">
            <v>1</v>
          </cell>
          <cell r="M55">
            <v>0</v>
          </cell>
          <cell r="N55">
            <v>0</v>
          </cell>
          <cell r="O55">
            <v>0</v>
          </cell>
          <cell r="P55">
            <v>0</v>
          </cell>
          <cell r="Q55">
            <v>0</v>
          </cell>
          <cell r="R55">
            <v>0</v>
          </cell>
          <cell r="S55">
            <v>0</v>
          </cell>
          <cell r="T55">
            <v>0</v>
          </cell>
          <cell r="U55">
            <v>0</v>
          </cell>
          <cell r="V55">
            <v>0</v>
          </cell>
        </row>
        <row r="56">
          <cell r="H56">
            <v>5578</v>
          </cell>
          <cell r="I56" t="str">
            <v>Potential shortfall in land sales revenue from Intertrade Site - Funding for Hunter Development Corporation required if the Intertrade Site is not transferred from Government Property NSW resulting in shortfall in land sales revenue.</v>
          </cell>
          <cell r="J56" t="str">
            <v>Unreconciled Assessment Underway - Supported.  Hunter Development Corporation (HDC) relies on land sales to fund its operations.  One of the major sources of revenue comes from land sales of the Mayfield Intertrade site.   However, Government Property NSW (GPNSW) advised HDC that it will not be transferring the site to HDC as previously agreed but will be considering this site as part of a review of contaminated sites within its portfolio. If the Intertrade site is not transferred from GPNSW to HDC, HDC may require Budget funding of around $5 million per year from 2017-18 to fund the delivery of the remaining public domain works at Honeysuckle.</v>
          </cell>
          <cell r="K56">
            <v>1</v>
          </cell>
          <cell r="M56">
            <v>0</v>
          </cell>
          <cell r="N56">
            <v>0</v>
          </cell>
          <cell r="O56">
            <v>0</v>
          </cell>
          <cell r="P56">
            <v>0</v>
          </cell>
          <cell r="Q56">
            <v>0</v>
          </cell>
          <cell r="R56">
            <v>0</v>
          </cell>
          <cell r="S56">
            <v>0</v>
          </cell>
          <cell r="T56">
            <v>0</v>
          </cell>
          <cell r="U56">
            <v>0</v>
          </cell>
          <cell r="V56">
            <v>0</v>
          </cell>
        </row>
        <row r="57">
          <cell r="H57">
            <v>5579</v>
          </cell>
          <cell r="I57" t="str">
            <v>Local Infrastructure Growth Scheme - Funding for the section 94 gap is likely to be required in 2016-17 due to delays in reforming the planning system.</v>
          </cell>
          <cell r="J57" t="str">
            <v>Unreconciled Assessment Underway -</v>
          </cell>
          <cell r="K57">
            <v>1</v>
          </cell>
          <cell r="M57">
            <v>0</v>
          </cell>
          <cell r="N57">
            <v>0</v>
          </cell>
          <cell r="O57">
            <v>0</v>
          </cell>
          <cell r="P57">
            <v>0</v>
          </cell>
          <cell r="Q57">
            <v>0</v>
          </cell>
          <cell r="R57">
            <v>0</v>
          </cell>
          <cell r="S57">
            <v>0</v>
          </cell>
          <cell r="T57">
            <v>0</v>
          </cell>
          <cell r="U57">
            <v>0</v>
          </cell>
          <cell r="V57">
            <v>0</v>
          </cell>
        </row>
        <row r="58">
          <cell r="H58">
            <v>5623</v>
          </cell>
          <cell r="I58" t="str">
            <v>Grant pass-through: OEH Private Land Conservation Funding package - Funding request for investment in private land conservation</v>
          </cell>
          <cell r="J58" t="str">
            <v>Bid - Unreconciled - See Bid 5591 in OEH.</v>
          </cell>
          <cell r="K58">
            <v>1</v>
          </cell>
          <cell r="M58">
            <v>0</v>
          </cell>
          <cell r="N58">
            <v>0</v>
          </cell>
          <cell r="O58">
            <v>0</v>
          </cell>
          <cell r="P58">
            <v>0</v>
          </cell>
          <cell r="Q58">
            <v>0</v>
          </cell>
          <cell r="R58">
            <v>0</v>
          </cell>
          <cell r="S58">
            <v>0</v>
          </cell>
          <cell r="T58">
            <v>0</v>
          </cell>
          <cell r="U58">
            <v>0</v>
          </cell>
          <cell r="V58">
            <v>0</v>
          </cell>
        </row>
        <row r="59">
          <cell r="H59">
            <v>5625</v>
          </cell>
          <cell r="I59" t="str">
            <v>Grant pass through: OEH Hunter Valley Flood Mitigation Scheme -</v>
          </cell>
          <cell r="J59" t="str">
            <v>Unreconciled Assessment Underway - A supplementaion of $2m is required in 2015- 16. See Bid 5624 in OEH.</v>
          </cell>
          <cell r="K59">
            <v>1</v>
          </cell>
          <cell r="M59">
            <v>0</v>
          </cell>
          <cell r="N59">
            <v>0</v>
          </cell>
          <cell r="O59">
            <v>0</v>
          </cell>
          <cell r="P59">
            <v>0</v>
          </cell>
          <cell r="Q59">
            <v>0</v>
          </cell>
          <cell r="R59">
            <v>0</v>
          </cell>
          <cell r="S59">
            <v>0</v>
          </cell>
          <cell r="T59">
            <v>0</v>
          </cell>
          <cell r="U59">
            <v>0</v>
          </cell>
          <cell r="V59">
            <v>0</v>
          </cell>
        </row>
        <row r="60">
          <cell r="H60">
            <v>5631</v>
          </cell>
          <cell r="I60" t="str">
            <v>Grant pass through: NSW Gas Plan EPA expanded role as lead regulator - Pass through grant as principal department.</v>
          </cell>
          <cell r="J60" t="str">
            <v>Bid - Unreconciled - See Bid 5576 in DPE.</v>
          </cell>
          <cell r="K60">
            <v>1</v>
          </cell>
          <cell r="M60">
            <v>0</v>
          </cell>
          <cell r="N60">
            <v>0</v>
          </cell>
          <cell r="O60">
            <v>0</v>
          </cell>
          <cell r="P60">
            <v>0</v>
          </cell>
          <cell r="Q60">
            <v>0</v>
          </cell>
          <cell r="R60">
            <v>0</v>
          </cell>
          <cell r="S60">
            <v>0</v>
          </cell>
          <cell r="T60">
            <v>0</v>
          </cell>
          <cell r="U60">
            <v>0</v>
          </cell>
          <cell r="V60">
            <v>0</v>
          </cell>
        </row>
        <row r="61">
          <cell r="H61">
            <v>5632</v>
          </cell>
          <cell r="I61" t="str">
            <v>Grant pass through: EPA Forestry reforms - Pass through grant as principal department.</v>
          </cell>
          <cell r="J61" t="str">
            <v>Bid - Unreconciled - See Bid 5577 in DPE.</v>
          </cell>
          <cell r="K61">
            <v>1</v>
          </cell>
          <cell r="M61">
            <v>0</v>
          </cell>
          <cell r="N61">
            <v>0</v>
          </cell>
          <cell r="O61">
            <v>0</v>
          </cell>
          <cell r="P61">
            <v>0</v>
          </cell>
          <cell r="Q61">
            <v>0</v>
          </cell>
          <cell r="R61">
            <v>0</v>
          </cell>
          <cell r="S61">
            <v>0</v>
          </cell>
          <cell r="T61">
            <v>0</v>
          </cell>
          <cell r="U61">
            <v>0</v>
          </cell>
          <cell r="V61">
            <v>0</v>
          </cell>
        </row>
        <row r="62">
          <cell r="H62">
            <v>5576</v>
          </cell>
          <cell r="I62" t="str">
            <v>NSW Gas Plan: EPA expanded role as lead regulator - EPA may seek additional funding support for its expanded role as lead regulator for compliance and enforcement of gas activities under the NSW Gas Plan. Any additional funding is to be considered as part of the 2016-17 Budget process and is subject to the implementation of cost recovery framework.</v>
          </cell>
          <cell r="J62" t="str">
            <v>Unreconciled Assessment Underway -</v>
          </cell>
          <cell r="K62">
            <v>1</v>
          </cell>
          <cell r="M62">
            <v>0</v>
          </cell>
          <cell r="N62">
            <v>0</v>
          </cell>
          <cell r="O62">
            <v>0</v>
          </cell>
          <cell r="P62">
            <v>0</v>
          </cell>
          <cell r="Q62">
            <v>0</v>
          </cell>
          <cell r="R62">
            <v>0</v>
          </cell>
          <cell r="S62">
            <v>0</v>
          </cell>
          <cell r="T62">
            <v>0</v>
          </cell>
          <cell r="U62">
            <v>0</v>
          </cell>
          <cell r="V62">
            <v>0</v>
          </cell>
        </row>
        <row r="63">
          <cell r="H63">
            <v>5577</v>
          </cell>
          <cell r="I63" t="str">
            <v>Forestry Reforms - The Minister for the Environment may seek additional funding as part of Cabinet Submission incorporating integrated forestry legislation and reforms relating to the remake of the Integrated Forestry Operations Approvals. Additional funding details are subject to change.</v>
          </cell>
          <cell r="J63" t="str">
            <v>Unreconciled Assessment Underway -</v>
          </cell>
          <cell r="K63">
            <v>1</v>
          </cell>
          <cell r="M63">
            <v>0</v>
          </cell>
          <cell r="N63">
            <v>0</v>
          </cell>
          <cell r="O63">
            <v>0</v>
          </cell>
          <cell r="P63">
            <v>0</v>
          </cell>
          <cell r="Q63">
            <v>0</v>
          </cell>
          <cell r="R63">
            <v>0</v>
          </cell>
          <cell r="S63">
            <v>0</v>
          </cell>
          <cell r="T63">
            <v>0</v>
          </cell>
          <cell r="U63">
            <v>0</v>
          </cell>
          <cell r="V63">
            <v>0</v>
          </cell>
        </row>
        <row r="64">
          <cell r="H64">
            <v>5621</v>
          </cell>
          <cell r="I64" t="str">
            <v>Underspends in grant programs - Grantee's projects can be delayed as a result of unforseen issues including weather, staffing issues or problems with community engagement. Inability of grantees to reach budgeted milestones will result in reduced expenditure of the Trust. This is unabled to be quantified as at Period 2.</v>
          </cell>
          <cell r="J64" t="str">
            <v>Bid - Unreconciled -</v>
          </cell>
          <cell r="K64">
            <v>1</v>
          </cell>
          <cell r="M64">
            <v>0</v>
          </cell>
          <cell r="N64">
            <v>0</v>
          </cell>
          <cell r="O64">
            <v>0</v>
          </cell>
          <cell r="P64">
            <v>0</v>
          </cell>
          <cell r="Q64">
            <v>0</v>
          </cell>
          <cell r="R64">
            <v>0</v>
          </cell>
          <cell r="S64">
            <v>0</v>
          </cell>
          <cell r="T64">
            <v>0</v>
          </cell>
          <cell r="U64">
            <v>0</v>
          </cell>
          <cell r="V64">
            <v>0</v>
          </cell>
        </row>
        <row r="65">
          <cell r="H65">
            <v>5591</v>
          </cell>
          <cell r="I65" t="str">
            <v>Private Land Conservation Funding Package - The Minister is likely to seek additional funding ($305m over 5 years) for investment in private land conservation as part of the implementation package for reforms to biodiversity legislation.</v>
          </cell>
          <cell r="J65" t="str">
            <v>Bid - Unreconciled - This is entered as a risk. A draft business case was provided to Treasury on 29 September 2015. The business case seeks "an initial $305 million over a five year period, followed by a commitment to invest $70 million per year into private land conservation". The general budget controls are that agencies should find savings to match proposed new expenditure in the first instance. This is particularly so for agency business as usual.  In the environment portfolio, growth in business-as-usual roles and new environment and waste programs are funded from the Waste and Environment Levy envelope. See Bid 5623 in DPE</v>
          </cell>
          <cell r="K65">
            <v>1</v>
          </cell>
          <cell r="M65">
            <v>0</v>
          </cell>
          <cell r="N65">
            <v>0</v>
          </cell>
          <cell r="O65">
            <v>0</v>
          </cell>
          <cell r="P65">
            <v>0</v>
          </cell>
          <cell r="Q65">
            <v>0</v>
          </cell>
          <cell r="R65">
            <v>0</v>
          </cell>
          <cell r="S65">
            <v>0</v>
          </cell>
          <cell r="T65">
            <v>0</v>
          </cell>
          <cell r="U65">
            <v>0</v>
          </cell>
          <cell r="V65">
            <v>0</v>
          </cell>
        </row>
        <row r="66">
          <cell r="H66">
            <v>5624</v>
          </cell>
          <cell r="I66" t="str">
            <v>Hunter Valley Flood Mitigation Scheme - Funding request ($11.49m) to repair the Scheme after damages caused by the April 2015 declared natural disaster flood event. This includes a supplementation in 2015-16 of $2m.</v>
          </cell>
          <cell r="J66" t="str">
            <v>Unreconciled Assessment Underway - This is a risk. The April 2015 flood (a declared natural disaster event) caused an estimated $11.491 million in damage to the Scheme. The damage needs to be repaired to ensure it can operate effectively when the next flood occurs to avoid possible financial and legal risk to the State as it owns and operates the Scheme. The Scheme does not fit within the revised NSW Disaster Assistance Guidelines, administered by MPES, which only provides for council owned flood mitigation works. The Scheme is managed by OEH under delegation from the Minister for Primary Industries and Minister for Lands and Water, and this level of funding cannot be reallocated within OEH's current budget. See Bid 5625 in DPE.</v>
          </cell>
          <cell r="K66">
            <v>1</v>
          </cell>
          <cell r="M66">
            <v>0</v>
          </cell>
          <cell r="N66">
            <v>0</v>
          </cell>
          <cell r="O66">
            <v>0</v>
          </cell>
          <cell r="P66">
            <v>0</v>
          </cell>
          <cell r="Q66">
            <v>0</v>
          </cell>
          <cell r="R66">
            <v>0</v>
          </cell>
          <cell r="S66">
            <v>0</v>
          </cell>
          <cell r="T66">
            <v>0</v>
          </cell>
          <cell r="U66">
            <v>0</v>
          </cell>
          <cell r="V66">
            <v>0</v>
          </cell>
        </row>
        <row r="67">
          <cell r="H67">
            <v>5629</v>
          </cell>
          <cell r="I67" t="str">
            <v>Parks Estate Maintenance Funding: unquantified - Funding risk is to cover the liability in light of consolidated revenue budget constraints. The amount of funding required has not been quantified.</v>
          </cell>
          <cell r="J67" t="str">
            <v>Bid - Unreconciled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has not reported to ERC on OEH's work. This risk is rated as MODERATE.</v>
          </cell>
          <cell r="K67">
            <v>1</v>
          </cell>
          <cell r="M67">
            <v>0</v>
          </cell>
          <cell r="N67">
            <v>0</v>
          </cell>
          <cell r="O67">
            <v>0</v>
          </cell>
          <cell r="P67">
            <v>0</v>
          </cell>
          <cell r="Q67">
            <v>0</v>
          </cell>
          <cell r="R67">
            <v>0</v>
          </cell>
          <cell r="S67">
            <v>0</v>
          </cell>
          <cell r="T67">
            <v>0</v>
          </cell>
          <cell r="U67">
            <v>0</v>
          </cell>
          <cell r="V67">
            <v>0</v>
          </cell>
        </row>
        <row r="68">
          <cell r="H68">
            <v>5641</v>
          </cell>
          <cell r="I68" t="str">
            <v>Barangaroo Delivery Authority (BDA) Funding Review (pass through grant)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68" t="str">
            <v>Supported - Treasury supports this as a risk</v>
          </cell>
          <cell r="K68">
            <v>1</v>
          </cell>
          <cell r="M68">
            <v>0</v>
          </cell>
          <cell r="N68">
            <v>0</v>
          </cell>
          <cell r="O68">
            <v>0</v>
          </cell>
          <cell r="P68">
            <v>0</v>
          </cell>
          <cell r="Q68">
            <v>0</v>
          </cell>
          <cell r="R68">
            <v>0</v>
          </cell>
          <cell r="S68">
            <v>0</v>
          </cell>
          <cell r="T68">
            <v>0</v>
          </cell>
          <cell r="U68">
            <v>0</v>
          </cell>
          <cell r="V68">
            <v>0</v>
          </cell>
        </row>
        <row r="69">
          <cell r="H69">
            <v>5648</v>
          </cell>
          <cell r="I69" t="str">
            <v>ANZ Stadium Management Rights - pass through grants - A proposal to purchase the management rights of ANZ Stadium for a price of up to $122m. The timing and cost of this transaction are yet to be agreed.</v>
          </cell>
          <cell r="J69" t="str">
            <v>Supported - Treasury supports this is a financial risk of up to $122m based on ERC's decision.</v>
          </cell>
          <cell r="K69">
            <v>2</v>
          </cell>
          <cell r="M69">
            <v>0</v>
          </cell>
          <cell r="N69">
            <v>0</v>
          </cell>
          <cell r="O69">
            <v>0</v>
          </cell>
          <cell r="P69">
            <v>0</v>
          </cell>
          <cell r="Q69">
            <v>0</v>
          </cell>
          <cell r="R69">
            <v>0</v>
          </cell>
          <cell r="S69">
            <v>0</v>
          </cell>
          <cell r="T69">
            <v>0</v>
          </cell>
          <cell r="U69">
            <v>0</v>
          </cell>
          <cell r="V69">
            <v>0</v>
          </cell>
        </row>
        <row r="70">
          <cell r="H70">
            <v>5666</v>
          </cell>
          <cell r="I70" t="str">
            <v>Rebuilding the Major Stadia Network in NSW (pass through to Office of Sport)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70" t="str">
            <v>Supported - Treasury supports this as a risk. Numbers are indicative only</v>
          </cell>
          <cell r="K70">
            <v>2</v>
          </cell>
          <cell r="M70">
            <v>0</v>
          </cell>
          <cell r="N70">
            <v>0</v>
          </cell>
          <cell r="O70">
            <v>0</v>
          </cell>
          <cell r="P70">
            <v>0</v>
          </cell>
          <cell r="Q70">
            <v>0</v>
          </cell>
          <cell r="R70">
            <v>0</v>
          </cell>
          <cell r="S70">
            <v>0</v>
          </cell>
          <cell r="T70">
            <v>0</v>
          </cell>
          <cell r="U70">
            <v>0</v>
          </cell>
          <cell r="V70">
            <v>0</v>
          </cell>
        </row>
        <row r="71">
          <cell r="H71">
            <v>5830</v>
          </cell>
          <cell r="I71" t="str">
            <v>Office of Sport: Additional funding for Reforms (Pass through grants) - Funding for the Reform was approved for 2015-16.  ERC recommended the Office to seek the remaining funds as part of the 2016-17 Budget Process.</v>
          </cell>
          <cell r="J71" t="str">
            <v>Supported - Treasury supports this as a risk as the Office has indicated they are likely to submit the remaining items as proposals for the 2016/17 Budget Process</v>
          </cell>
          <cell r="K71">
            <v>1</v>
          </cell>
          <cell r="M71">
            <v>0</v>
          </cell>
          <cell r="N71">
            <v>0</v>
          </cell>
          <cell r="O71">
            <v>0</v>
          </cell>
          <cell r="P71">
            <v>0</v>
          </cell>
          <cell r="Q71">
            <v>0</v>
          </cell>
          <cell r="R71">
            <v>0</v>
          </cell>
          <cell r="S71">
            <v>0</v>
          </cell>
          <cell r="T71">
            <v>0</v>
          </cell>
          <cell r="U71">
            <v>0</v>
          </cell>
          <cell r="V71">
            <v>0</v>
          </cell>
        </row>
        <row r="72">
          <cell r="H72">
            <v>5647</v>
          </cell>
          <cell r="I72" t="str">
            <v>ANZ Stadium Management Rights - A proposal to purchase the management rights of ANZ Stadium for a price of up to $122m. The timing and cost of this transaction are yet to be agreed.</v>
          </cell>
          <cell r="J72" t="str">
            <v>Supported - Treasury supports this is a financial risk of up to $122m based on ERC's decision.</v>
          </cell>
          <cell r="K72">
            <v>2</v>
          </cell>
          <cell r="M72">
            <v>0</v>
          </cell>
          <cell r="N72">
            <v>0</v>
          </cell>
          <cell r="O72">
            <v>0</v>
          </cell>
          <cell r="P72">
            <v>0</v>
          </cell>
          <cell r="Q72">
            <v>0</v>
          </cell>
          <cell r="R72">
            <v>0</v>
          </cell>
          <cell r="S72">
            <v>0</v>
          </cell>
          <cell r="T72">
            <v>0</v>
          </cell>
          <cell r="U72">
            <v>0</v>
          </cell>
          <cell r="V72">
            <v>0</v>
          </cell>
        </row>
        <row r="73">
          <cell r="H73">
            <v>5665</v>
          </cell>
          <cell r="I73" t="str">
            <v>Rebuilding the Major Stadia Network in NSW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73" t="str">
            <v>Supported - Treasury supports this as a risk. Numbers are indicative only</v>
          </cell>
          <cell r="K73">
            <v>2</v>
          </cell>
          <cell r="M73">
            <v>0</v>
          </cell>
          <cell r="N73">
            <v>0</v>
          </cell>
          <cell r="O73">
            <v>0</v>
          </cell>
          <cell r="P73">
            <v>0</v>
          </cell>
          <cell r="Q73">
            <v>0</v>
          </cell>
          <cell r="R73">
            <v>0</v>
          </cell>
          <cell r="S73">
            <v>0</v>
          </cell>
          <cell r="T73">
            <v>0</v>
          </cell>
          <cell r="U73">
            <v>0</v>
          </cell>
          <cell r="V73">
            <v>0</v>
          </cell>
        </row>
        <row r="74">
          <cell r="H74">
            <v>5828</v>
          </cell>
          <cell r="I74" t="str">
            <v>Office of Sport: Additional funding for Reforms (Pass through grants) - Funding for the Reform was approved for 2015-16.  ERC recommended the Office to seek the remaining funds as part of the 2016-17 Budget Process.</v>
          </cell>
          <cell r="J74" t="str">
            <v>Supported - Treasury supports this as a risk as the Office has indicated they are likely to submit the remaining items as proposals for the 2016/17 Budget Process.</v>
          </cell>
          <cell r="K74">
            <v>1</v>
          </cell>
          <cell r="M74">
            <v>0</v>
          </cell>
          <cell r="N74">
            <v>0</v>
          </cell>
          <cell r="O74">
            <v>0</v>
          </cell>
          <cell r="P74">
            <v>0</v>
          </cell>
          <cell r="Q74">
            <v>0</v>
          </cell>
          <cell r="R74">
            <v>0</v>
          </cell>
          <cell r="S74">
            <v>0</v>
          </cell>
          <cell r="T74">
            <v>0</v>
          </cell>
          <cell r="U74">
            <v>0</v>
          </cell>
          <cell r="V74">
            <v>0</v>
          </cell>
        </row>
        <row r="75">
          <cell r="H75">
            <v>5630</v>
          </cell>
          <cell r="I75" t="str">
            <v>Barangaroo Delivery Authority (BDA) Funding Review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75" t="str">
            <v>Supported - Treasury supports this as a risk</v>
          </cell>
          <cell r="K75">
            <v>1</v>
          </cell>
          <cell r="M75">
            <v>0</v>
          </cell>
          <cell r="N75">
            <v>0</v>
          </cell>
          <cell r="O75">
            <v>0</v>
          </cell>
          <cell r="P75">
            <v>0</v>
          </cell>
          <cell r="Q75">
            <v>0</v>
          </cell>
          <cell r="R75">
            <v>0</v>
          </cell>
          <cell r="S75">
            <v>0</v>
          </cell>
          <cell r="T75">
            <v>0</v>
          </cell>
          <cell r="U75">
            <v>0</v>
          </cell>
          <cell r="V75">
            <v>0</v>
          </cell>
        </row>
        <row r="76">
          <cell r="H76">
            <v>5671</v>
          </cell>
          <cell r="I76" t="str">
            <v>Interest costs on additional debt in 2019/20: impact of Lend Lease settlement and remediation costs - Interest costs on additional debt due to a deferral in LL payments (part of Lend Lease settlement) and also due to increased remediation costs.</v>
          </cell>
          <cell r="J76" t="str">
            <v>Supported -</v>
          </cell>
          <cell r="K76">
            <v>1</v>
          </cell>
          <cell r="M76">
            <v>0</v>
          </cell>
          <cell r="N76">
            <v>0</v>
          </cell>
          <cell r="O76">
            <v>0</v>
          </cell>
          <cell r="P76">
            <v>0</v>
          </cell>
          <cell r="Q76">
            <v>0</v>
          </cell>
          <cell r="R76">
            <v>0</v>
          </cell>
          <cell r="S76">
            <v>0</v>
          </cell>
          <cell r="T76">
            <v>0</v>
          </cell>
          <cell r="U76">
            <v>0</v>
          </cell>
          <cell r="V76">
            <v>0</v>
          </cell>
        </row>
        <row r="77">
          <cell r="H77">
            <v>5622</v>
          </cell>
          <cell r="I77" t="str">
            <v>Election Campaign Funding (ECF) and Administration Fund 2015/16 Funding - Underspend of ECF ($8,554K) and Admin Fund ($724k)in 2014/15 as not all political parties submitted their claims. These claims will be submitted in 2015/16 and NSWEC will need funds to cover the claims. A P13 carryforward was submitted but this is not supported by funding.</v>
          </cell>
          <cell r="J77" t="str">
            <v>Supported - NSW Treasury support it as a risk. Election Campaign Fund(E7510120): $8,554k Administration Fund(E7510121): $724k Due to a timing issue NSW Electoral Commission do not have the required $9,278k funds to reimburse the political parties in 2015/16.</v>
          </cell>
          <cell r="K77">
            <v>1</v>
          </cell>
          <cell r="M77">
            <v>0</v>
          </cell>
          <cell r="N77">
            <v>0</v>
          </cell>
          <cell r="O77">
            <v>0</v>
          </cell>
          <cell r="P77">
            <v>0</v>
          </cell>
          <cell r="Q77">
            <v>0</v>
          </cell>
          <cell r="R77">
            <v>0</v>
          </cell>
          <cell r="S77">
            <v>0</v>
          </cell>
          <cell r="T77">
            <v>0</v>
          </cell>
          <cell r="U77">
            <v>0</v>
          </cell>
          <cell r="V77">
            <v>0</v>
          </cell>
        </row>
        <row r="78">
          <cell r="H78">
            <v>5580</v>
          </cell>
          <cell r="I78" t="str">
            <v>Risks: Strategic Capital Planning - Further work to develop concepts and projects in the Long Term Transport Master Plan would initially require recurrent funds. These funds could be considerable and are currently outside the funding provision to the transport cluster.</v>
          </cell>
          <cell r="J78" t="str">
            <v>Bid - Unreconciled - A lack of early preparation for major capital projects can result in poor planning or interruption to the number of projects that are ready for inclusion in the capital program should additional funds become available. This risk is rated as MODERATE.</v>
          </cell>
          <cell r="K78">
            <v>1</v>
          </cell>
          <cell r="M78">
            <v>0</v>
          </cell>
          <cell r="N78">
            <v>0</v>
          </cell>
          <cell r="O78">
            <v>0</v>
          </cell>
          <cell r="P78">
            <v>0</v>
          </cell>
          <cell r="Q78">
            <v>0</v>
          </cell>
          <cell r="R78">
            <v>0</v>
          </cell>
          <cell r="S78">
            <v>0</v>
          </cell>
          <cell r="T78">
            <v>0</v>
          </cell>
          <cell r="U78">
            <v>0</v>
          </cell>
          <cell r="V78">
            <v>0</v>
          </cell>
        </row>
        <row r="79">
          <cell r="H79">
            <v>5581</v>
          </cell>
          <cell r="I79" t="str">
            <v>Risks: Sydney Trains Budget Risk - Delay to reform programs, predominately, driver-only trains and guards on trains. Sydney Trains is seeking to identify other measures to cover this shortfall. Note a PTA submission seeking additional $163m to cover shortfall (see bid 5818).</v>
          </cell>
          <cell r="J79" t="str">
            <v>Bid - Unreconciled - Additional savings of $326 million from 2015-16 to 2018-19 have been added to the Transport Cluster's target through the 2015-16 Budget. Transport for NSW have developed high level plans to address the additional savings, however there remains a shortfall in the rail entites savings of $178 million from 2015-16 to 2018-19. The risk is rated HIGH.</v>
          </cell>
          <cell r="K79">
            <v>1</v>
          </cell>
          <cell r="M79">
            <v>0</v>
          </cell>
          <cell r="N79">
            <v>0</v>
          </cell>
          <cell r="O79">
            <v>0</v>
          </cell>
          <cell r="P79">
            <v>0</v>
          </cell>
          <cell r="Q79">
            <v>0</v>
          </cell>
          <cell r="R79">
            <v>0</v>
          </cell>
          <cell r="S79">
            <v>0</v>
          </cell>
          <cell r="T79">
            <v>0</v>
          </cell>
          <cell r="U79">
            <v>0</v>
          </cell>
          <cell r="V79">
            <v>0</v>
          </cell>
        </row>
        <row r="80">
          <cell r="H80">
            <v>5582</v>
          </cell>
          <cell r="I80" t="str">
            <v>Risks: Sydney Trains Farebox Revenue Risk - Sydney Trains farebox revenue has been negatively impacted because of the Opal Pricing Strategy. This poses significant risk. Funding sought as part of the PTA round (see bid 5819).</v>
          </cell>
          <cell r="J80" t="str">
            <v>Bid - Unreconciled - The introduction of Opal has resulted in an increase of public transport patronage, but a decline in revenue. The Independent Pricing and Regulatory Tribunal (IPART) is to make a determination for a fair Opal pricing structure that will be effective from 1 July 2016. Unless significant changes are made Transport will carry a $60m p.a. risk against its budget. Treasury has effectively contributed to this IPART investigation and anticipate an improvement in revenue should the new model be implemented. This risk is rated HIGH.</v>
          </cell>
          <cell r="K80">
            <v>1</v>
          </cell>
          <cell r="M80">
            <v>0</v>
          </cell>
          <cell r="N80">
            <v>0</v>
          </cell>
          <cell r="O80">
            <v>0</v>
          </cell>
          <cell r="P80">
            <v>0</v>
          </cell>
          <cell r="Q80">
            <v>0</v>
          </cell>
          <cell r="R80">
            <v>0</v>
          </cell>
          <cell r="S80">
            <v>0</v>
          </cell>
          <cell r="T80">
            <v>0</v>
          </cell>
          <cell r="U80">
            <v>0</v>
          </cell>
          <cell r="V80">
            <v>0</v>
          </cell>
        </row>
        <row r="81">
          <cell r="H81">
            <v>5583</v>
          </cell>
          <cell r="I81" t="str">
            <v>Risks: Rail Futures 2018 Timetable - The Rail Timetable review is a result of a peak in Transport's capital expenditure over the forward estimates, primarily driven by the Sydney CBD and South East light Rail, Sydney Metro Northwest and the associated PPP liabilities.</v>
          </cell>
          <cell r="J81" t="str">
            <v>Bid - Unreconciled - Capital expenditure can drive significant recurrent cost increases - the 2018 timetable to integrate Sydney Metro Northwest will increase expenses by $80 million per annum based on a funding bid received during the 2014-15 Budget. Transport for NSW is preparing a business case for this project that should be finalised by December 2015. The previous proposal submitted by Transport did not consider prioritisation of timetable options, economic merit of the investment and cost assurance. Treasury will assess the funding of the Rail Timetable update once Transport for NSW provide an updated business case. This risk is rated HIGH.</v>
          </cell>
          <cell r="K81">
            <v>1</v>
          </cell>
          <cell r="M81">
            <v>0</v>
          </cell>
          <cell r="N81">
            <v>0</v>
          </cell>
          <cell r="O81">
            <v>0</v>
          </cell>
          <cell r="P81">
            <v>0</v>
          </cell>
          <cell r="Q81">
            <v>0</v>
          </cell>
          <cell r="R81">
            <v>0</v>
          </cell>
          <cell r="S81">
            <v>0</v>
          </cell>
          <cell r="T81">
            <v>0</v>
          </cell>
          <cell r="U81">
            <v>0</v>
          </cell>
          <cell r="V81">
            <v>0</v>
          </cell>
        </row>
        <row r="82">
          <cell r="H82">
            <v>5588</v>
          </cell>
          <cell r="I82" t="str">
            <v>Risks: Opal system funding gap - The cost of operating the new Opal ticketing system is greater than originally budgeted. A funding gap of $100m p.a. remains as a result. This includes repayment of TCorp Borrowings.</v>
          </cell>
          <cell r="J82" t="str">
            <v>Bid - Unreconciled - Funding was supported for one year (2014-15)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 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was exhausted in early 2015. Insufficient evidence has been provided to support full funding at this stage. A business case is required for any recurrent new policy proposal with a cost of more than $400m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82">
            <v>1</v>
          </cell>
          <cell r="M82">
            <v>0</v>
          </cell>
          <cell r="N82">
            <v>0</v>
          </cell>
          <cell r="O82">
            <v>0</v>
          </cell>
          <cell r="P82">
            <v>0</v>
          </cell>
          <cell r="Q82">
            <v>0</v>
          </cell>
          <cell r="R82">
            <v>0</v>
          </cell>
          <cell r="S82">
            <v>0</v>
          </cell>
          <cell r="T82">
            <v>0</v>
          </cell>
          <cell r="U82">
            <v>0</v>
          </cell>
          <cell r="V82">
            <v>0</v>
          </cell>
        </row>
        <row r="83">
          <cell r="H83">
            <v>5628</v>
          </cell>
          <cell r="I83" t="str">
            <v>Risks: Replacement Bus Lease Payments - TfNSW seeks funding for financing costs of bus purchases under the existing bus contracts policy which poses a risk to the Budget (see bid 4687). Additional information from TfNSW suggest potentially a Budget risk of around $68.8m on average from 2019-20 to 2024-25.</v>
          </cell>
          <cell r="J83" t="str">
            <v>Bid - Unreconciled -</v>
          </cell>
          <cell r="K83">
            <v>1</v>
          </cell>
          <cell r="M83">
            <v>0</v>
          </cell>
          <cell r="N83">
            <v>0</v>
          </cell>
          <cell r="O83">
            <v>0</v>
          </cell>
          <cell r="P83">
            <v>0</v>
          </cell>
          <cell r="Q83">
            <v>0</v>
          </cell>
          <cell r="R83">
            <v>0</v>
          </cell>
          <cell r="S83">
            <v>0</v>
          </cell>
          <cell r="T83">
            <v>0</v>
          </cell>
          <cell r="U83">
            <v>0</v>
          </cell>
          <cell r="V83">
            <v>0</v>
          </cell>
        </row>
        <row r="84">
          <cell r="H84">
            <v>5649</v>
          </cell>
          <cell r="I84" t="str">
            <v>Risks: Transport Major events policy - Budget pressures relating to providing transport services for supporting major events. - estimated at around $23m over the forward estimates.</v>
          </cell>
          <cell r="J84" t="str">
            <v>Bid - Unreconciled -</v>
          </cell>
          <cell r="K84">
            <v>1</v>
          </cell>
          <cell r="M84">
            <v>0</v>
          </cell>
          <cell r="N84">
            <v>0</v>
          </cell>
          <cell r="O84">
            <v>0</v>
          </cell>
          <cell r="P84">
            <v>0</v>
          </cell>
          <cell r="Q84">
            <v>0</v>
          </cell>
          <cell r="R84">
            <v>0</v>
          </cell>
          <cell r="S84">
            <v>0</v>
          </cell>
          <cell r="T84">
            <v>0</v>
          </cell>
          <cell r="U84">
            <v>0</v>
          </cell>
          <cell r="V84">
            <v>0</v>
          </cell>
        </row>
        <row r="85">
          <cell r="H85">
            <v>5702</v>
          </cell>
          <cell r="I85" t="str">
            <v>Risk: Depreciation expense for CBD Light Rail and North West Rail Link PPP Component - The CBD and South East Light Rail and the North West Rail Link will be completed in the second half of 2018-19. As such, in 2019-20, TfNSW will have a full year of depreciation for CBD and South East Light Rail ($96.734m) and North West Rail Link PPP assets ($72.914m)</v>
          </cell>
          <cell r="J85" t="str">
            <v>Bid - Unreconciled -</v>
          </cell>
          <cell r="K85">
            <v>1</v>
          </cell>
          <cell r="M85">
            <v>0</v>
          </cell>
          <cell r="N85">
            <v>0</v>
          </cell>
          <cell r="O85">
            <v>0</v>
          </cell>
          <cell r="P85">
            <v>0</v>
          </cell>
          <cell r="Q85">
            <v>0</v>
          </cell>
          <cell r="R85">
            <v>0</v>
          </cell>
          <cell r="S85">
            <v>0</v>
          </cell>
          <cell r="T85">
            <v>0</v>
          </cell>
          <cell r="U85">
            <v>0</v>
          </cell>
          <cell r="V85">
            <v>0</v>
          </cell>
        </row>
        <row r="86">
          <cell r="H86">
            <v>5703</v>
          </cell>
          <cell r="I86" t="str">
            <v>Risk: NWRL PPP Availability Payments- Operating and maintenace, interest and debt repayment costs - TfNSW will need to commence paying the availability payments for NWRL PPP in April 2019 which include operating and maintenance costs, interest costs and debt and equity repayments. In 2018-19 TfNSW accounted for the debt repayment in recurrent expenditure, rather than reducing debt.</v>
          </cell>
          <cell r="J86" t="str">
            <v>Bid - Unreconciled -</v>
          </cell>
          <cell r="K86">
            <v>1</v>
          </cell>
          <cell r="M86">
            <v>0</v>
          </cell>
          <cell r="N86">
            <v>0</v>
          </cell>
          <cell r="O86">
            <v>0</v>
          </cell>
          <cell r="P86">
            <v>0</v>
          </cell>
          <cell r="Q86">
            <v>0</v>
          </cell>
          <cell r="R86">
            <v>0</v>
          </cell>
          <cell r="S86">
            <v>0</v>
          </cell>
          <cell r="T86">
            <v>0</v>
          </cell>
          <cell r="U86">
            <v>0</v>
          </cell>
          <cell r="V86">
            <v>0</v>
          </cell>
        </row>
        <row r="87">
          <cell r="H87">
            <v>5704</v>
          </cell>
          <cell r="I87" t="str">
            <v>Risk: CBD &amp; South East Light Rail PPP Availability Payments- interest and debt repayment costs - TfNSW will need to commence paying the availability payments for CBD &amp; South East Light Rail PPP in early 2019. The government will only provide confund support for the interest cost and debt and equity repayments, whilst TfNSW will need to accomodate operating costs within its own budget.</v>
          </cell>
          <cell r="J87" t="str">
            <v>Bid - Unreconciled -</v>
          </cell>
          <cell r="K87">
            <v>1</v>
          </cell>
          <cell r="M87">
            <v>0</v>
          </cell>
          <cell r="N87">
            <v>0</v>
          </cell>
          <cell r="O87">
            <v>0</v>
          </cell>
          <cell r="P87">
            <v>0</v>
          </cell>
          <cell r="Q87">
            <v>0</v>
          </cell>
          <cell r="R87">
            <v>0</v>
          </cell>
          <cell r="S87">
            <v>0</v>
          </cell>
          <cell r="T87">
            <v>0</v>
          </cell>
          <cell r="U87">
            <v>0</v>
          </cell>
          <cell r="V87">
            <v>0</v>
          </cell>
        </row>
        <row r="88">
          <cell r="H88">
            <v>5587</v>
          </cell>
          <cell r="I88" t="str">
            <v>Risks: Capital Budget pressures - Additional capital pressures related to 2018 rail timetable rolling stock, Transport Access Program acceleration, Fleet Strategy, Rail Systems Upgrade, Central Station, Bus Rapid Transit and Sydney Metro City and Southwest The extent of reprioritisation within TAM needs to be examined.</v>
          </cell>
          <cell r="J88" t="str">
            <v>Unreconciled Assessment Underway -</v>
          </cell>
          <cell r="K88">
            <v>1</v>
          </cell>
          <cell r="M88">
            <v>0</v>
          </cell>
          <cell r="N88">
            <v>0</v>
          </cell>
          <cell r="O88">
            <v>0</v>
          </cell>
          <cell r="P88">
            <v>0</v>
          </cell>
          <cell r="Q88">
            <v>0</v>
          </cell>
          <cell r="R88">
            <v>0</v>
          </cell>
          <cell r="S88">
            <v>0</v>
          </cell>
          <cell r="T88">
            <v>0</v>
          </cell>
          <cell r="U88">
            <v>1000000</v>
          </cell>
          <cell r="V88">
            <v>1000000</v>
          </cell>
        </row>
        <row r="89">
          <cell r="H89">
            <v>5608</v>
          </cell>
          <cell r="I89" t="str">
            <v>Risks: WestConnex client costs for RMS - RMS has advised there are unbudgeted client cost pressures related to the procurement of Stages 1 and 2 totalling $147 million. This is one of the factors behind the increase in WestConnex ETC. The below cashflows are estimates only to 2019-20 and would require RMS confirmation.</v>
          </cell>
          <cell r="J89" t="str">
            <v>Bid - Unreconciled -</v>
          </cell>
          <cell r="K89">
            <v>1</v>
          </cell>
          <cell r="M89">
            <v>0</v>
          </cell>
          <cell r="N89">
            <v>0</v>
          </cell>
          <cell r="O89">
            <v>0</v>
          </cell>
          <cell r="P89">
            <v>0</v>
          </cell>
          <cell r="Q89">
            <v>0</v>
          </cell>
          <cell r="R89">
            <v>0</v>
          </cell>
          <cell r="S89">
            <v>0</v>
          </cell>
          <cell r="T89">
            <v>0</v>
          </cell>
          <cell r="U89">
            <v>0</v>
          </cell>
          <cell r="V89">
            <v>0</v>
          </cell>
        </row>
        <row r="90">
          <cell r="H90">
            <v>5610</v>
          </cell>
          <cell r="I90" t="str">
            <v>Risks: WestConnex RMS capital works and network integration costs - RMS/WDA/SMC has advised there are unfunded capital works for the Sydney Gateway($308m), RMS retained risks ($58m), M5 East works ($25m) and broader network integration costs ($1.5bn). RMS has advised it will attempt to reprioritise the TAM through project deferrals to accomodate these pressures.</v>
          </cell>
          <cell r="J90" t="str">
            <v>Unreconciled Assessment Underway -</v>
          </cell>
          <cell r="K90">
            <v>1</v>
          </cell>
          <cell r="M90">
            <v>0</v>
          </cell>
          <cell r="N90">
            <v>0</v>
          </cell>
          <cell r="O90">
            <v>0</v>
          </cell>
          <cell r="P90">
            <v>0</v>
          </cell>
          <cell r="Q90">
            <v>0</v>
          </cell>
          <cell r="R90">
            <v>0</v>
          </cell>
          <cell r="S90">
            <v>0</v>
          </cell>
          <cell r="T90">
            <v>0</v>
          </cell>
          <cell r="U90">
            <v>0</v>
          </cell>
          <cell r="V90">
            <v>0</v>
          </cell>
        </row>
        <row r="91">
          <cell r="H91">
            <v>5652</v>
          </cell>
          <cell r="I91" t="str">
            <v>Risks: Consolidation of Marine Centres - TfNSW is developing a Cabinet submission to consolidate Marine Centres. The Strategic Business Case indicate upfront capital investment of $32m ($6.5m in 15-16), but could be offset by $39m in asset sale proceeds and operational savings to return to the Waterways Fund. Awaiting final business case.</v>
          </cell>
          <cell r="J91" t="str">
            <v>Unreconciled Assessment Underway -</v>
          </cell>
          <cell r="K91">
            <v>1</v>
          </cell>
          <cell r="M91">
            <v>0</v>
          </cell>
          <cell r="N91">
            <v>21130</v>
          </cell>
          <cell r="O91">
            <v>4280</v>
          </cell>
          <cell r="P91">
            <v>0</v>
          </cell>
          <cell r="Q91">
            <v>0</v>
          </cell>
          <cell r="R91">
            <v>0</v>
          </cell>
          <cell r="S91">
            <v>0</v>
          </cell>
          <cell r="T91">
            <v>0</v>
          </cell>
          <cell r="U91">
            <v>0</v>
          </cell>
          <cell r="V91">
            <v>0</v>
          </cell>
        </row>
        <row r="92">
          <cell r="H92">
            <v>5657</v>
          </cell>
          <cell r="I92" t="str">
            <v>WestConnex: Sydney Gateway Works - The $16.41bn WestConnex ETC includes $398m for Sydney Gateway. Of the $398m, $90m has been budgeted. An enhanced version of the Sydney Gateway is being considered by INSW, which could now cost $800m. There is a funding gap of $710m to be addressed by CIC. Below are interim cashflows at this stage.</v>
          </cell>
          <cell r="J92" t="str">
            <v>Bid - Unreconciled -</v>
          </cell>
          <cell r="K92">
            <v>1</v>
          </cell>
          <cell r="M92">
            <v>0</v>
          </cell>
          <cell r="N92">
            <v>100000</v>
          </cell>
          <cell r="O92">
            <v>200000</v>
          </cell>
          <cell r="P92">
            <v>250000</v>
          </cell>
          <cell r="Q92">
            <v>160000</v>
          </cell>
          <cell r="R92">
            <v>0</v>
          </cell>
          <cell r="S92">
            <v>0</v>
          </cell>
          <cell r="T92">
            <v>0</v>
          </cell>
          <cell r="U92">
            <v>0</v>
          </cell>
          <cell r="V92">
            <v>0</v>
          </cell>
        </row>
        <row r="93">
          <cell r="H93">
            <v>5706</v>
          </cell>
          <cell r="I93" t="str">
            <v>Risks: Decline in Federal funding and capital for 2019-20 - The current 5-year Federal transport funding agreement ends in 2019. Initial Transport estimates assume decline in funding and capital expenditure in 2019-20 pending further negotiations with the Federal Government.</v>
          </cell>
          <cell r="J93" t="str">
            <v>Bid - Unreconciled -</v>
          </cell>
          <cell r="K93">
            <v>1</v>
          </cell>
          <cell r="M93">
            <v>0</v>
          </cell>
          <cell r="N93">
            <v>0</v>
          </cell>
          <cell r="O93">
            <v>0</v>
          </cell>
          <cell r="P93">
            <v>0</v>
          </cell>
          <cell r="Q93">
            <v>-800000</v>
          </cell>
          <cell r="R93">
            <v>0</v>
          </cell>
          <cell r="S93">
            <v>0</v>
          </cell>
          <cell r="T93">
            <v>0</v>
          </cell>
          <cell r="U93">
            <v>0</v>
          </cell>
          <cell r="V93">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_20151120"/>
      <sheetName val="MASTER_Hard"/>
      <sheetName val="MASTER"/>
      <sheetName val="BudgetResult_20151120"/>
      <sheetName val="TotalExpense_20151120"/>
      <sheetName val="TotalCapital_20151120"/>
    </sheetNames>
    <sheetDataSet>
      <sheetData sheetId="0"/>
      <sheetData sheetId="1"/>
      <sheetData sheetId="2"/>
      <sheetData sheetId="3"/>
      <sheetData sheetId="4">
        <row r="2">
          <cell r="H2">
            <v>5584</v>
          </cell>
          <cell r="I2" t="str">
            <v>National Education Reform Agreement (NERA) - Extra indexation from 2017 - Difference between 3% p.a. indexation applicable under the NERA from 2017 and the 2.5% p.a. esclation in the forward estimates</v>
          </cell>
          <cell r="J2" t="str">
            <v>Unreconciled Assessment Underway - Outcome of the indexation review for NERA is uncertain. FIS database is based on 2.5% escalation for 2017 onwards. However risk is the indexation could be higher, more like 3% ($46m p.a. for 0.5% extra on $9.2b total cost).</v>
          </cell>
          <cell r="K2">
            <v>1</v>
          </cell>
          <cell r="M2">
            <v>0</v>
          </cell>
          <cell r="N2">
            <v>23000</v>
          </cell>
          <cell r="O2">
            <v>71000</v>
          </cell>
          <cell r="P2">
            <v>121000</v>
          </cell>
          <cell r="Q2">
            <v>173000</v>
          </cell>
          <cell r="R2">
            <v>0</v>
          </cell>
          <cell r="S2">
            <v>0</v>
          </cell>
          <cell r="T2">
            <v>0</v>
          </cell>
          <cell r="U2">
            <v>0</v>
          </cell>
          <cell r="V2">
            <v>0</v>
          </cell>
        </row>
        <row r="3">
          <cell r="H3">
            <v>5598</v>
          </cell>
          <cell r="I3" t="str">
            <v>Out of Home Care - Extremely high risk of 2% pa growth in CYP requiring Out of Home Care services (Will be part of PTA process for Half Year Review).   (Risks &gt; 2% also exist and will be updated during half year review process, once FACS data received).</v>
          </cell>
          <cell r="J3" t="str">
            <v>Unreconciled Assessment Underway - Extremely high likelihood of at least 2% pa growth in CYP requiring out of home care.  OOHC is an important service.</v>
          </cell>
          <cell r="K3">
            <v>1</v>
          </cell>
          <cell r="M3">
            <v>0</v>
          </cell>
          <cell r="N3">
            <v>76000</v>
          </cell>
          <cell r="O3">
            <v>105000</v>
          </cell>
          <cell r="P3">
            <v>133000</v>
          </cell>
          <cell r="Q3">
            <v>160000</v>
          </cell>
          <cell r="R3">
            <v>0</v>
          </cell>
          <cell r="S3">
            <v>76000</v>
          </cell>
          <cell r="T3">
            <v>105000</v>
          </cell>
          <cell r="U3">
            <v>133000</v>
          </cell>
          <cell r="V3">
            <v>160000</v>
          </cell>
        </row>
        <row r="4">
          <cell r="H4">
            <v>5669</v>
          </cell>
          <cell r="I4" t="str">
            <v>Transition of disability services to the NGO sector (NDIS) - This represents the estimated cost associated with transfer payments (8 weeks) and redundancies for the transfer of ADHC service delivery to non-government providers and the termination of other functions.</v>
          </cell>
          <cell r="J4" t="str">
            <v>Unreconciled Assessment Underway - The estimates are based on transfer payments for around 5,000 staff, but redundancies for around 3,700, and also includes some residual overhead costs. It does not include the potential costs associated with a two year employment guarantee period. The actual costs are subject to identifying new providers and agreeing terms for transfer. The transfers are estimated to occur in 2016-17, 2017-18 as NSW transitions to the full NDIS. The estimate of $97.5m p.a over 2016-17 and 2017-18 are based on preliminary modelling. The $15m risk in 2018-19 relates to residual overhead and other costs in the first year of full transition to the NDIS. These are indicative estimates only.</v>
          </cell>
          <cell r="K4">
            <v>1</v>
          </cell>
          <cell r="M4">
            <v>0</v>
          </cell>
          <cell r="N4">
            <v>97500</v>
          </cell>
          <cell r="O4">
            <v>97500</v>
          </cell>
          <cell r="P4">
            <v>15000</v>
          </cell>
          <cell r="Q4">
            <v>0</v>
          </cell>
          <cell r="R4">
            <v>0</v>
          </cell>
          <cell r="S4">
            <v>97500</v>
          </cell>
          <cell r="T4">
            <v>97500</v>
          </cell>
          <cell r="U4">
            <v>15000</v>
          </cell>
          <cell r="V4">
            <v>0</v>
          </cell>
        </row>
        <row r="5">
          <cell r="H5">
            <v>5690</v>
          </cell>
          <cell r="I5" t="str">
            <v>NSW Social Housing Strategy - FaCS has released a social housing discussion paper which will inform the development of a social housing strategy. This is a Treasury estimated risk.</v>
          </cell>
          <cell r="J5" t="str">
            <v>Unreconciled Assessment Underway - Proposals in the discussion paper are framed broadly but have potential to significantly alter system operations. The paper suggests reforms that could make more effective use of social housing assets and increase efficiency, but other proposals may create risks. Mention in the paper of high demand for social housing and challenges for system sustainability (declining rent revenues, rising operating costs) could be used to support calls for increased social housing funding. The risk estimates are indicative only and will be updated once FACS provides costing of initiatives in the Social Housing Strategy Cabinet Minute.</v>
          </cell>
          <cell r="K5">
            <v>1</v>
          </cell>
          <cell r="M5">
            <v>0</v>
          </cell>
          <cell r="N5">
            <v>1</v>
          </cell>
          <cell r="O5">
            <v>1</v>
          </cell>
          <cell r="P5">
            <v>1</v>
          </cell>
          <cell r="Q5">
            <v>1</v>
          </cell>
          <cell r="R5">
            <v>0</v>
          </cell>
          <cell r="S5">
            <v>50000</v>
          </cell>
          <cell r="T5">
            <v>50000</v>
          </cell>
          <cell r="U5">
            <v>50000</v>
          </cell>
          <cell r="V5">
            <v>50000</v>
          </cell>
        </row>
        <row r="6">
          <cell r="H6">
            <v>5691</v>
          </cell>
          <cell r="I6" t="str">
            <v>Financial risk of Assisted Boarding House closures - Risks associated with the  Boarding House closures.</v>
          </cell>
          <cell r="J6" t="str">
            <v>Unreconciled Assessment Underway - The closures may put further pressure on FaCS' other programs, given boarding houses currently accommodate a number of people with disability. Levels of closure and financial impacts are subject to quarterly review. While FaCS has identified boarding house closures as a risk, Treasury considers this can be offset by growth in Stronger Together 2 or by transition to the NDIS.</v>
          </cell>
          <cell r="K6">
            <v>1</v>
          </cell>
          <cell r="M6">
            <v>0</v>
          </cell>
          <cell r="N6">
            <v>9346</v>
          </cell>
          <cell r="O6">
            <v>8622</v>
          </cell>
          <cell r="P6">
            <v>1100</v>
          </cell>
          <cell r="Q6">
            <v>0</v>
          </cell>
          <cell r="R6">
            <v>0</v>
          </cell>
          <cell r="S6">
            <v>0</v>
          </cell>
          <cell r="T6">
            <v>0</v>
          </cell>
          <cell r="U6">
            <v>0</v>
          </cell>
          <cell r="V6">
            <v>0</v>
          </cell>
        </row>
        <row r="7">
          <cell r="H7">
            <v>5692</v>
          </cell>
          <cell r="I7" t="str">
            <v>Indigenous Children and Family Centres - This risk relate to the potential shortfall in operating the nine children and family centres established under the NP on Indigenous Early Childhood Development.</v>
          </cell>
          <cell r="J7" t="str">
            <v>Unreconciled Assessment Underway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 The risk estimate assumes that the Commonwealth will continue to fund atleast in part on an ongoing basis, which is subject to the outcome of negotiations with the Commonwealth.</v>
          </cell>
          <cell r="K7">
            <v>1</v>
          </cell>
          <cell r="M7">
            <v>0</v>
          </cell>
          <cell r="N7">
            <v>7000</v>
          </cell>
          <cell r="O7">
            <v>7000</v>
          </cell>
          <cell r="P7">
            <v>7000</v>
          </cell>
          <cell r="Q7">
            <v>7000</v>
          </cell>
          <cell r="R7">
            <v>0</v>
          </cell>
          <cell r="S7">
            <v>3500</v>
          </cell>
          <cell r="T7">
            <v>3500</v>
          </cell>
          <cell r="U7">
            <v>3500</v>
          </cell>
          <cell r="V7">
            <v>3500</v>
          </cell>
        </row>
        <row r="8">
          <cell r="H8">
            <v>5693</v>
          </cell>
          <cell r="I8"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8" t="str">
            <v>Unreconciled Assessment Underway - The $3m per annum risk relates to support costs for these patients to be placed in a low security facility in the community away from a custodial setting. This issue will be considered is expected to be considered by the Social Policy Cabinet Committee in 2015. Funding for this cohort should be prosecuted with the Commonwealth to be considered as part of  NDIS funded supports.</v>
          </cell>
          <cell r="K8">
            <v>1</v>
          </cell>
          <cell r="M8">
            <v>0</v>
          </cell>
          <cell r="N8">
            <v>3248</v>
          </cell>
          <cell r="O8">
            <v>3374</v>
          </cell>
          <cell r="P8">
            <v>3374</v>
          </cell>
          <cell r="Q8">
            <v>3374</v>
          </cell>
          <cell r="R8">
            <v>0</v>
          </cell>
          <cell r="S8">
            <v>0</v>
          </cell>
          <cell r="T8">
            <v>0</v>
          </cell>
          <cell r="U8">
            <v>0</v>
          </cell>
          <cell r="V8">
            <v>0</v>
          </cell>
        </row>
        <row r="9">
          <cell r="H9">
            <v>5694</v>
          </cell>
          <cell r="I9" t="str">
            <v>National Partnership on Homelessness - The National Partnership on Homelessness ends in June 2015.</v>
          </cell>
          <cell r="J9" t="str">
            <v>Unreconciled Assessment Underway - If the National Partnership is not continued it is likely that FaCS will seek state funding to continue services previously funded by the Commonwealth. The risk estimates are lower that that funded by the Commonwealth in 2015-16 and 2016-17 ($30m pa) and is indicative only. This is based on the assumption that any future funding decision will need to be based on evaluation of outcomes achieved by the services funded by the NP.</v>
          </cell>
          <cell r="K9">
            <v>1</v>
          </cell>
          <cell r="M9">
            <v>0</v>
          </cell>
          <cell r="N9">
            <v>0</v>
          </cell>
          <cell r="O9">
            <v>20000</v>
          </cell>
          <cell r="P9">
            <v>20000</v>
          </cell>
          <cell r="Q9">
            <v>20000</v>
          </cell>
          <cell r="R9">
            <v>0</v>
          </cell>
          <cell r="S9">
            <v>0</v>
          </cell>
          <cell r="T9">
            <v>20000</v>
          </cell>
          <cell r="U9">
            <v>20000</v>
          </cell>
          <cell r="V9">
            <v>20000</v>
          </cell>
        </row>
        <row r="10">
          <cell r="H10">
            <v>5670</v>
          </cell>
          <cell r="I10" t="str">
            <v>Transfer of Home Care Services to the non-government sector - This is the estimated cost associated with transfer payments (8 weeks) for the transfer of Home Care Service to a non-government provider/s.</v>
          </cell>
          <cell r="J10" t="str">
            <v>Unreconciled Assessment Underway - HCS risk estimate reflects the current payroll expense (excluding superannuation) of HCS staff for 8 weeks, as well as $2m for potential implementation costs. It does not include the potential costs associated with a two year employment guarentee period. Treasury recommended estimate is based on advice from NDIS transaction unit that the cost of transfer paymentsis estimated to be $16m only. However, this composition is subject to terms to be agreed with any new provider/s.</v>
          </cell>
          <cell r="K10">
            <v>1</v>
          </cell>
          <cell r="M10">
            <v>18000</v>
          </cell>
          <cell r="N10">
            <v>0</v>
          </cell>
          <cell r="O10">
            <v>0</v>
          </cell>
          <cell r="P10">
            <v>0</v>
          </cell>
          <cell r="Q10">
            <v>0</v>
          </cell>
          <cell r="R10">
            <v>16000</v>
          </cell>
          <cell r="S10">
            <v>0</v>
          </cell>
          <cell r="T10">
            <v>0</v>
          </cell>
          <cell r="U10">
            <v>0</v>
          </cell>
          <cell r="V10">
            <v>0</v>
          </cell>
        </row>
        <row r="11">
          <cell r="H11">
            <v>5695</v>
          </cell>
          <cell r="I11" t="str">
            <v>Demand for Working with Children Checks - Increase in demand for Working with Children Checks, driven particularly by unpaid volunteer check, has been significantly higher than originally estimated.</v>
          </cell>
          <cell r="J11" t="str">
            <v>Unreconciled Assessment Underway - The 2014-15 projected estimate (based on January 2015 data) for paid checks is 177,000 and 134,000 volunteer checks, compared to the original estimate of 150,000 paid and 50,000 volunteer checks. This is due to sectors ignoring the phase in schedule and requiring exempt catagories of people to obtain a check as a risk management strategy. Based on the 2014-15 year end overspend ($1m over Budgeted NCOS) which largely related to the increase in volunteer checks, it is recommended that a risk of $1m p.a (in 2016-17 and 2017-18 only) is supported until further analysis is undertaken. Treasury will continue to work with OCG to monitor demand and identify options to manage the risk.</v>
          </cell>
          <cell r="K11">
            <v>1</v>
          </cell>
          <cell r="M11">
            <v>2000</v>
          </cell>
          <cell r="N11">
            <v>3000</v>
          </cell>
          <cell r="O11">
            <v>3000</v>
          </cell>
          <cell r="P11">
            <v>3000</v>
          </cell>
          <cell r="Q11">
            <v>3000</v>
          </cell>
          <cell r="R11">
            <v>1000</v>
          </cell>
          <cell r="S11">
            <v>1000</v>
          </cell>
          <cell r="T11">
            <v>1000</v>
          </cell>
          <cell r="U11">
            <v>0</v>
          </cell>
          <cell r="V11">
            <v>0</v>
          </cell>
        </row>
        <row r="12">
          <cell r="H12">
            <v>5633</v>
          </cell>
          <cell r="I12" t="str">
            <v>Archival Services Budget Adjustment Pass Thru (see Agency 581 Bid 5605) -</v>
          </cell>
          <cell r="J12" t="str">
            <v>Supported -</v>
          </cell>
          <cell r="K12">
            <v>1</v>
          </cell>
          <cell r="M12">
            <v>0</v>
          </cell>
          <cell r="N12">
            <v>0</v>
          </cell>
          <cell r="O12">
            <v>0</v>
          </cell>
          <cell r="P12">
            <v>0</v>
          </cell>
          <cell r="Q12">
            <v>0</v>
          </cell>
          <cell r="R12">
            <v>0</v>
          </cell>
          <cell r="S12">
            <v>2477</v>
          </cell>
          <cell r="T12">
            <v>2539</v>
          </cell>
          <cell r="U12">
            <v>2602</v>
          </cell>
          <cell r="V12">
            <v>2667</v>
          </cell>
        </row>
        <row r="13">
          <cell r="H13">
            <v>5656</v>
          </cell>
          <cell r="I13" t="str">
            <v>Commerce Regulator Reform - Upcomining ERC submission will seek to establish a Commerce Regulator within the Department or broader cluster, initially integrating Fair Trading, Safe Work NSW and State Insurance and Refulatory Authority. It is unknown whether this will involved additional expenditure.</v>
          </cell>
          <cell r="J13" t="str">
            <v>Supported -</v>
          </cell>
          <cell r="K13">
            <v>1</v>
          </cell>
          <cell r="M13">
            <v>0</v>
          </cell>
          <cell r="N13">
            <v>0</v>
          </cell>
          <cell r="O13">
            <v>0</v>
          </cell>
          <cell r="P13">
            <v>0</v>
          </cell>
          <cell r="Q13">
            <v>0</v>
          </cell>
          <cell r="R13">
            <v>0</v>
          </cell>
          <cell r="S13">
            <v>1</v>
          </cell>
          <cell r="T13">
            <v>0</v>
          </cell>
          <cell r="U13">
            <v>0</v>
          </cell>
          <cell r="V13">
            <v>0</v>
          </cell>
        </row>
        <row r="14">
          <cell r="H14">
            <v>5661</v>
          </cell>
          <cell r="I14" t="str">
            <v>Digital Licence: Stage 2 - Roll-out of Stage 2 will be subject to a business case, which is expected to be developed during implementation of Stage 1 and ERC consideration of the associated funding implications. Indicative funding estimates not available.</v>
          </cell>
          <cell r="J14" t="str">
            <v>Supported -</v>
          </cell>
          <cell r="K14">
            <v>1</v>
          </cell>
          <cell r="M14">
            <v>0</v>
          </cell>
          <cell r="N14">
            <v>0</v>
          </cell>
          <cell r="O14">
            <v>0</v>
          </cell>
          <cell r="P14">
            <v>0</v>
          </cell>
          <cell r="Q14">
            <v>0</v>
          </cell>
          <cell r="R14">
            <v>0</v>
          </cell>
          <cell r="S14">
            <v>1</v>
          </cell>
          <cell r="T14">
            <v>0</v>
          </cell>
          <cell r="U14">
            <v>0</v>
          </cell>
          <cell r="V14">
            <v>0</v>
          </cell>
        </row>
        <row r="15">
          <cell r="H15">
            <v>5662</v>
          </cell>
          <cell r="I15" t="str">
            <v>Digital Licence: Stage 2 - Roll-out of Stage 2 will be subject to a business case, which is expected to be developed during implementation of Stage 1 and ERC consideration of the associated funding implications. Indicative funding estimates not available.</v>
          </cell>
          <cell r="J15" t="str">
            <v>Supported -</v>
          </cell>
          <cell r="K15">
            <v>1</v>
          </cell>
          <cell r="M15">
            <v>0</v>
          </cell>
          <cell r="N15">
            <v>0</v>
          </cell>
          <cell r="O15">
            <v>0</v>
          </cell>
          <cell r="P15">
            <v>0</v>
          </cell>
          <cell r="Q15">
            <v>0</v>
          </cell>
          <cell r="R15">
            <v>0</v>
          </cell>
          <cell r="S15">
            <v>1</v>
          </cell>
          <cell r="T15">
            <v>0</v>
          </cell>
          <cell r="U15">
            <v>0</v>
          </cell>
          <cell r="V15">
            <v>0</v>
          </cell>
        </row>
        <row r="16">
          <cell r="H16">
            <v>5667</v>
          </cell>
          <cell r="I16" t="str">
            <v>Macquarie Street East Precinct - Forthcoming ERC submission (scheduled for consideration on 11 Nov 2015) to seek endorsement to use proceeds from sale of Heritage Floor Space rights on govenment owned assets within the Sydney CBD to partially fund revitalisation of the Macquarie St East Precinct. INDICATIVE ESTIMATES NOT AVAILABLE.</v>
          </cell>
          <cell r="J16" t="str">
            <v>Unreconciled Assessment Underway -</v>
          </cell>
          <cell r="K16">
            <v>1</v>
          </cell>
          <cell r="M16">
            <v>0</v>
          </cell>
          <cell r="N16">
            <v>0</v>
          </cell>
          <cell r="O16">
            <v>0</v>
          </cell>
          <cell r="P16">
            <v>0</v>
          </cell>
          <cell r="Q16">
            <v>0</v>
          </cell>
          <cell r="R16">
            <v>0</v>
          </cell>
          <cell r="S16">
            <v>1</v>
          </cell>
          <cell r="T16">
            <v>0</v>
          </cell>
          <cell r="U16">
            <v>0</v>
          </cell>
          <cell r="V16">
            <v>0</v>
          </cell>
        </row>
        <row r="17">
          <cell r="H17">
            <v>5600</v>
          </cell>
          <cell r="I17" t="str">
            <v>Operational Communications Infrastructure Rationalisation Program (see Agency 235 Bid 5639) - Proposal to rationalise existing radio networks and create a shared radio network for public safety and essential service agencies. The proposal supports the NSW Government Operational Commmunications Strategy, endorsed by ERC in September 2015. Estimates are for capital and indicative only.</v>
          </cell>
          <cell r="J17" t="str">
            <v>Supported - Treasury supports the proposal as a risk as the agency has indicated it will be submitted for consideration in 2016-17 Budget. The Infrastructure Rationalisation Program (IRP) is the first phase of the NSW Government Operational Communication Strategy (SC0198-2015). The IRP aims to replace the historical model of agencies building and owning separate radio networks and services which has resulted in duplication of cost and capacity. The proposal intends to deliver financial benefits of $395 million (NPV) over 20 years. Whether these benenfits are avoided costs or actual budget savings is unknown at this stage. Achieving budget savings requires the Telco Authority and agencies identifying existing and planned recurrent and capital expenditure to offset the required investment. Treasury has reflected an estimate of the savings required of $20 million per annum from 2019-20, and split this 50:50 between capital and recurrent expenditure. Estimates are therefore very indicative with capital expenditure as per the preliminary business case, to be confirmed in the final business case due in November 2015.</v>
          </cell>
          <cell r="K17">
            <v>1</v>
          </cell>
          <cell r="M17">
            <v>0</v>
          </cell>
          <cell r="N17">
            <v>0</v>
          </cell>
          <cell r="O17">
            <v>0</v>
          </cell>
          <cell r="P17">
            <v>0</v>
          </cell>
          <cell r="Q17">
            <v>0</v>
          </cell>
          <cell r="R17">
            <v>0</v>
          </cell>
          <cell r="S17">
            <v>0</v>
          </cell>
          <cell r="T17">
            <v>0</v>
          </cell>
          <cell r="U17">
            <v>0</v>
          </cell>
          <cell r="V17">
            <v>-10000</v>
          </cell>
        </row>
        <row r="18">
          <cell r="H18">
            <v>5707</v>
          </cell>
          <cell r="I18" t="str">
            <v>Workers Compensation scheme 2015 legislative amendments - Amendments have sought to improve certain injured worker benefits and address fairness concerns. The movement in outstanding claims liability provision will be booked fully in the 2015-16 operating statement. Rec leave provision selected below as appropriate account unavailable.</v>
          </cell>
          <cell r="J18" t="str">
            <v>Unreconciled Assessment Underway -</v>
          </cell>
          <cell r="K18">
            <v>2</v>
          </cell>
          <cell r="M18">
            <v>86000</v>
          </cell>
          <cell r="N18">
            <v>0</v>
          </cell>
          <cell r="O18">
            <v>0</v>
          </cell>
          <cell r="P18">
            <v>0</v>
          </cell>
          <cell r="Q18">
            <v>0</v>
          </cell>
          <cell r="R18">
            <v>86000</v>
          </cell>
          <cell r="S18">
            <v>0</v>
          </cell>
          <cell r="T18">
            <v>0</v>
          </cell>
          <cell r="U18">
            <v>0</v>
          </cell>
          <cell r="V18">
            <v>0</v>
          </cell>
        </row>
        <row r="19">
          <cell r="H19">
            <v>5603</v>
          </cell>
          <cell r="I19" t="str">
            <v>Digitalisation of Archives for Preservation and Regional Access (see Agency 235 Bid 5634) - Proposal seeks funding of $48.03m over 10 years to establish a collection cataloguing, digitisation and access program and systems within State Records to preserve and make available archives considered at risk and/or of high value. Estimates are indicative only.</v>
          </cell>
          <cell r="J19" t="str">
            <v>Supported - Treasury supports the proposal as a risk as agency has indicated it will be submitted for consideration in 2016-17 Budget. Proposal status is contingent on resubmission of business case that addresses deficiencies identified in the 2015-16 Budget proposal business case. These include appropriate scoping of options, consideration of program segmentation to encourage better resource allocation, alternative financing arrangements and integration with existing digitisation programs across government.</v>
          </cell>
          <cell r="K19">
            <v>1</v>
          </cell>
          <cell r="M19">
            <v>0</v>
          </cell>
          <cell r="N19">
            <v>0</v>
          </cell>
          <cell r="O19">
            <v>0</v>
          </cell>
          <cell r="P19">
            <v>0</v>
          </cell>
          <cell r="Q19">
            <v>0</v>
          </cell>
          <cell r="R19">
            <v>0</v>
          </cell>
          <cell r="S19">
            <v>0</v>
          </cell>
          <cell r="T19">
            <v>800</v>
          </cell>
          <cell r="U19">
            <v>1300</v>
          </cell>
          <cell r="V19">
            <v>2000</v>
          </cell>
        </row>
        <row r="20">
          <cell r="H20">
            <v>5604</v>
          </cell>
          <cell r="I20" t="str">
            <v>Critical Engineering and Services Upgrade - Remaining Works (see Agency 235 Bid 5636) - Proposal seeks funding of $6.6 million over two years to complete remaining work of the engineering and services upgrade. The first year of works was supported in the 2015-16 Budget, with further work to be considered in light of the business and property reviews. Estimates are indicative.</v>
          </cell>
          <cell r="J20" t="str">
            <v>Supported - Treasury supports the proposal as a risk as agency has indicated it will be submitted for consideration in 2016-17 Budget. Proposal status is contingent on completion of property and business review that supports further investment at Kingswood site. If SRA remains at Kingswood, the proposal is likely warranted in that it addresses critical work safety, fire prevention and security issues identified in a recent building audit.</v>
          </cell>
          <cell r="K20">
            <v>1</v>
          </cell>
          <cell r="M20">
            <v>0</v>
          </cell>
          <cell r="N20">
            <v>0</v>
          </cell>
          <cell r="O20">
            <v>300</v>
          </cell>
          <cell r="P20">
            <v>475</v>
          </cell>
          <cell r="Q20">
            <v>475</v>
          </cell>
          <cell r="R20">
            <v>0</v>
          </cell>
          <cell r="S20">
            <v>0</v>
          </cell>
          <cell r="T20">
            <v>300</v>
          </cell>
          <cell r="U20">
            <v>475</v>
          </cell>
          <cell r="V20">
            <v>475</v>
          </cell>
        </row>
        <row r="21">
          <cell r="H21">
            <v>5606</v>
          </cell>
          <cell r="I21" t="str">
            <v>Integrated Collection Management System Phase Two (see Agency 235 Bid 5637) - Proposal is to replace the current Business Operating System. A replacement program was approved in 2014-15 Budget following Audit Office recommendations, however the agency advises additional funding is required to deliver a more robust system. Estimates are indicative only.</v>
          </cell>
          <cell r="J21" t="str">
            <v>Supported - Treasury supports the proposal as a risk as agency has indicated it will be submitted for consideration in 2016-17 Budget. Proposal status is contingent on a business case demonstrating that funds are required in addition to those provided in 2014-15 Budget to deliver the replacement solution. Treasury notes the agency has carried forward the majority of previously approved funds from 2014-15 to 2015-16, and would need to be satisfied that any revised scope of work is consistent with prior approvals and objectives.</v>
          </cell>
          <cell r="K21">
            <v>1</v>
          </cell>
          <cell r="M21">
            <v>0</v>
          </cell>
          <cell r="N21">
            <v>2088</v>
          </cell>
          <cell r="O21">
            <v>2050</v>
          </cell>
          <cell r="P21">
            <v>2101</v>
          </cell>
          <cell r="Q21">
            <v>2154</v>
          </cell>
          <cell r="R21">
            <v>0</v>
          </cell>
          <cell r="S21">
            <v>2088</v>
          </cell>
          <cell r="T21">
            <v>2050</v>
          </cell>
          <cell r="U21">
            <v>2101</v>
          </cell>
          <cell r="V21">
            <v>2154</v>
          </cell>
        </row>
        <row r="22">
          <cell r="H22">
            <v>5620</v>
          </cell>
          <cell r="I22" t="str">
            <v>Collection Documentation Services (see Agency 235 Bid 5638) - Proposal to resolve the backlog and catalogue current and future undocumented archives. Agency received $1.2m in 2014-15 to address the backlog following Audit Office recommendations, and advises additional funds are required to mitigate valuation/qualification risks. Estimates are indicative.</v>
          </cell>
          <cell r="J22" t="str">
            <v>Supported - Treasury supports the proposal as a risk as agency has indicated it will be submitted for consideration in 2016-17 Budget. Proposal status is contingent on development of a business case that demonstrates investment is warranted to overcome the valuation risks identified.</v>
          </cell>
          <cell r="K22">
            <v>1</v>
          </cell>
          <cell r="M22">
            <v>0</v>
          </cell>
          <cell r="N22">
            <v>1500</v>
          </cell>
          <cell r="O22">
            <v>1538</v>
          </cell>
          <cell r="P22">
            <v>1576</v>
          </cell>
          <cell r="Q22">
            <v>1615</v>
          </cell>
          <cell r="R22">
            <v>0</v>
          </cell>
          <cell r="S22">
            <v>1500</v>
          </cell>
          <cell r="T22">
            <v>1538</v>
          </cell>
          <cell r="U22">
            <v>1576</v>
          </cell>
          <cell r="V22">
            <v>1615</v>
          </cell>
        </row>
        <row r="23">
          <cell r="H23">
            <v>5616</v>
          </cell>
          <cell r="I23" t="str">
            <v>Funding risk associated with maintaining Health's prior expense growth - Health's expenses are currently projected to grow by an Av. 4.2% pa over the FEs, primarily due to reductions in Commonwealth funding. Additional funding below represents the risk to the NSW Budget where Health's expenditure growth was increased to 5.2% pa across the FEs.</v>
          </cell>
          <cell r="J23" t="str">
            <v>Supported - Health's expense growth is predicted to slow over the forward estimates, primarily due to a reduction in Commonwealth funding following the replacement of activity based funding with block funding escalated by CPI and population. The risk is currently estimated at $2.3 billion over four years from 2016-17 and is almost certain to occur unless new funding arrangments with the Commonwealth are agreed through the Reform of Federation process.  Overall the risk is classified as critical.</v>
          </cell>
          <cell r="K23">
            <v>1</v>
          </cell>
          <cell r="M23">
            <v>0</v>
          </cell>
          <cell r="N23">
            <v>299740</v>
          </cell>
          <cell r="O23">
            <v>579558</v>
          </cell>
          <cell r="P23">
            <v>667959</v>
          </cell>
          <cell r="Q23">
            <v>740196</v>
          </cell>
          <cell r="R23">
            <v>0</v>
          </cell>
          <cell r="S23">
            <v>299740</v>
          </cell>
          <cell r="T23">
            <v>579558</v>
          </cell>
          <cell r="U23">
            <v>667959</v>
          </cell>
          <cell r="V23">
            <v>740196</v>
          </cell>
        </row>
        <row r="24">
          <cell r="H24">
            <v>5627</v>
          </cell>
          <cell r="I24" t="str">
            <v>Domestic Family Violence - phase 2 - A review of DFV services is being undertaken by Women NSW to improve service alignment and increase service capacity. Phase 2 proposals are to be brought forward for funding consideration as part of the 2016-17 Budget process.</v>
          </cell>
          <cell r="J24" t="str">
            <v>Supported - The risk of additional funding being required is high.  ERC have given approval for agencies to submit bids for additional funding through the 2016-17 Budget process. The estimates represent the middle cost option approved by ERC.  The decision only provides funding to 2018-19, however, some programs under consideration may eventually require ongoing funding.  Agencies have also been requested to investigate how some programs could be met from within existing resources.</v>
          </cell>
          <cell r="K24">
            <v>1</v>
          </cell>
          <cell r="M24">
            <v>0</v>
          </cell>
          <cell r="N24">
            <v>49300</v>
          </cell>
          <cell r="O24">
            <v>52500</v>
          </cell>
          <cell r="P24">
            <v>57200</v>
          </cell>
          <cell r="Q24">
            <v>0</v>
          </cell>
          <cell r="R24">
            <v>0</v>
          </cell>
          <cell r="S24">
            <v>49300</v>
          </cell>
          <cell r="T24">
            <v>52500</v>
          </cell>
          <cell r="U24">
            <v>57200</v>
          </cell>
          <cell r="V24">
            <v>0</v>
          </cell>
        </row>
        <row r="25">
          <cell r="H25">
            <v>5594</v>
          </cell>
          <cell r="I25" t="str">
            <v>Proposed NSW Government Redress Scheme for past institutional child abuse in NSW - Subject of Cabinet and ERC deliberations and decisions. Potential redress scheme could have a significant material cost impact on NSW. Risks estimates around mid-point between NSW preferred model costing around $338m and Royal Commission's model costing around $740m.</v>
          </cell>
          <cell r="J25" t="str">
            <v>Supported - K</v>
          </cell>
          <cell r="K25">
            <v>1</v>
          </cell>
          <cell r="M25">
            <v>0</v>
          </cell>
          <cell r="N25">
            <v>0</v>
          </cell>
          <cell r="O25">
            <v>0</v>
          </cell>
          <cell r="P25">
            <v>0</v>
          </cell>
          <cell r="Q25">
            <v>0</v>
          </cell>
          <cell r="R25">
            <v>0</v>
          </cell>
          <cell r="S25">
            <v>600000</v>
          </cell>
          <cell r="T25">
            <v>0</v>
          </cell>
          <cell r="U25">
            <v>0</v>
          </cell>
          <cell r="V25">
            <v>0</v>
          </cell>
        </row>
        <row r="26">
          <cell r="H26">
            <v>5596</v>
          </cell>
          <cell r="I26" t="str">
            <v>Forward Year Impact of Counter Terrorism and Extremism Proposals - Funding for selected CT &amp; E proposals in line with 2015-16 budget</v>
          </cell>
          <cell r="J26" t="str">
            <v>Supported -</v>
          </cell>
          <cell r="K26">
            <v>1</v>
          </cell>
          <cell r="L26">
            <v>16</v>
          </cell>
          <cell r="M26">
            <v>0</v>
          </cell>
          <cell r="N26">
            <v>11478</v>
          </cell>
          <cell r="O26">
            <v>11478</v>
          </cell>
          <cell r="P26">
            <v>11478</v>
          </cell>
          <cell r="Q26">
            <v>11478</v>
          </cell>
          <cell r="R26">
            <v>0</v>
          </cell>
          <cell r="S26">
            <v>11478</v>
          </cell>
          <cell r="T26">
            <v>11478</v>
          </cell>
          <cell r="U26">
            <v>11478</v>
          </cell>
          <cell r="V26">
            <v>11478</v>
          </cell>
        </row>
        <row r="27">
          <cell r="H27">
            <v>5635</v>
          </cell>
          <cell r="I27" t="str">
            <v>Disaster Response Services - In previous years significant bushfire response expenditure led to the need for additional funding. Current weather trends indicate the potential for a similar outcome in 2015-16. Estimate of expense is based on the experience in recent years.</v>
          </cell>
          <cell r="J27" t="str">
            <v>Supported -</v>
          </cell>
          <cell r="K27">
            <v>1</v>
          </cell>
          <cell r="M27">
            <v>40000</v>
          </cell>
          <cell r="N27">
            <v>40000</v>
          </cell>
          <cell r="O27">
            <v>40000</v>
          </cell>
          <cell r="P27">
            <v>40000</v>
          </cell>
          <cell r="Q27">
            <v>40000</v>
          </cell>
          <cell r="R27">
            <v>40000</v>
          </cell>
          <cell r="S27">
            <v>0</v>
          </cell>
          <cell r="T27">
            <v>0</v>
          </cell>
          <cell r="U27">
            <v>0</v>
          </cell>
          <cell r="V27">
            <v>0</v>
          </cell>
        </row>
        <row r="28">
          <cell r="H28">
            <v>5589</v>
          </cell>
          <cell r="I28" t="str">
            <v>Funding for Correctional Centre Capacity - Potential budget exposure arising from growth in inmate population</v>
          </cell>
          <cell r="J28" t="str">
            <v>Supported - Provision to cover potential growth in CSNSW population and associated budget exposure: - In 2015-16, $25.3m recurrent and $6.8m capital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 - In 2019-20, $128.8m to reflect 3.5% projected annual population growth.</v>
          </cell>
          <cell r="K28">
            <v>1</v>
          </cell>
          <cell r="M28">
            <v>0</v>
          </cell>
          <cell r="N28">
            <v>0</v>
          </cell>
          <cell r="O28">
            <v>0</v>
          </cell>
          <cell r="P28">
            <v>0</v>
          </cell>
          <cell r="Q28">
            <v>0</v>
          </cell>
          <cell r="R28">
            <v>25300</v>
          </cell>
          <cell r="S28">
            <v>30700</v>
          </cell>
          <cell r="T28">
            <v>62200</v>
          </cell>
          <cell r="U28">
            <v>94900</v>
          </cell>
          <cell r="V28">
            <v>128800</v>
          </cell>
        </row>
        <row r="29">
          <cell r="H29">
            <v>5607</v>
          </cell>
          <cell r="I29" t="str">
            <v>Savings targets - non achievement of various imposed efficiencies - In 2014-15 Police did not achieve approximately $30 million in savings. This gap will be exacerbated by the 2015-16 increment and 2016-17 increment.</v>
          </cell>
          <cell r="J29" t="str">
            <v>Supported - ERC has requested a review to identify savings opprtunities. Agency is resisting this process which is yet to commence. Given one third of the year has already elapsed it is unlikely required savings will be achieved in 2015-16, as the review still needs to occur and there won't be sufficient time to implement changes to achieve the required reductions in expenditure. The risk is supported based on the view that agency will continue to resist any changes to reduce expenditure.</v>
          </cell>
          <cell r="K29">
            <v>1</v>
          </cell>
          <cell r="M29">
            <v>50000</v>
          </cell>
          <cell r="N29">
            <v>72000</v>
          </cell>
          <cell r="O29">
            <v>72000</v>
          </cell>
          <cell r="P29">
            <v>72000</v>
          </cell>
          <cell r="Q29">
            <v>72000</v>
          </cell>
          <cell r="R29">
            <v>50000</v>
          </cell>
          <cell r="S29">
            <v>72000</v>
          </cell>
          <cell r="T29">
            <v>72000</v>
          </cell>
          <cell r="U29">
            <v>72000</v>
          </cell>
          <cell r="V29">
            <v>72000</v>
          </cell>
        </row>
        <row r="30">
          <cell r="H30">
            <v>5642</v>
          </cell>
          <cell r="I30" t="str">
            <v>Domestic Violence - Risk Phase 1 - Relates to six specialist teams and bring forward of DVLOs.</v>
          </cell>
          <cell r="J30" t="str">
            <v>Supported -</v>
          </cell>
          <cell r="K30">
            <v>1</v>
          </cell>
          <cell r="M30">
            <v>1500</v>
          </cell>
          <cell r="N30">
            <v>4200</v>
          </cell>
          <cell r="O30">
            <v>6400</v>
          </cell>
          <cell r="P30">
            <v>7100</v>
          </cell>
          <cell r="Q30">
            <v>6700</v>
          </cell>
          <cell r="R30">
            <v>1500</v>
          </cell>
          <cell r="S30">
            <v>4200</v>
          </cell>
          <cell r="T30">
            <v>6400</v>
          </cell>
          <cell r="U30">
            <v>7100</v>
          </cell>
          <cell r="V30">
            <v>6700</v>
          </cell>
        </row>
        <row r="31">
          <cell r="H31">
            <v>5579</v>
          </cell>
          <cell r="I31" t="str">
            <v>Local Infrastructure Growth Scheme - Funding for the section 94 gap is likely to be required in 2016-17 due to delays in reforming the planning system.</v>
          </cell>
          <cell r="J31" t="str">
            <v>Unreconciled Assessment Underway -</v>
          </cell>
          <cell r="K31">
            <v>1</v>
          </cell>
          <cell r="M31">
            <v>0</v>
          </cell>
          <cell r="N31">
            <v>60000</v>
          </cell>
          <cell r="O31">
            <v>0</v>
          </cell>
          <cell r="P31">
            <v>0</v>
          </cell>
          <cell r="Q31">
            <v>0</v>
          </cell>
          <cell r="R31">
            <v>0</v>
          </cell>
          <cell r="S31">
            <v>60000</v>
          </cell>
          <cell r="T31">
            <v>0</v>
          </cell>
          <cell r="U31">
            <v>0</v>
          </cell>
          <cell r="V31">
            <v>0</v>
          </cell>
        </row>
        <row r="32">
          <cell r="H32">
            <v>5576</v>
          </cell>
          <cell r="I32" t="str">
            <v>NSW Gas Plan: EPA expanded role as lead regulator - EPA may seek additional funding support for its expanded role as lead regulator for compliance and enforcement of gas activities under the NSW Gas Plan. Any additional funding is to be considered as part of the 2016-17 Budget process and is subject to the implementation of cost recovery framework.</v>
          </cell>
          <cell r="J32" t="str">
            <v>Unreconciled Assessment Underway -</v>
          </cell>
          <cell r="K32">
            <v>1</v>
          </cell>
          <cell r="M32">
            <v>0</v>
          </cell>
          <cell r="N32">
            <v>6677</v>
          </cell>
          <cell r="O32">
            <v>5902</v>
          </cell>
          <cell r="P32">
            <v>5117</v>
          </cell>
          <cell r="Q32">
            <v>5117</v>
          </cell>
          <cell r="R32">
            <v>0</v>
          </cell>
          <cell r="S32">
            <v>0</v>
          </cell>
          <cell r="T32">
            <v>0</v>
          </cell>
          <cell r="U32">
            <v>0</v>
          </cell>
          <cell r="V32">
            <v>0</v>
          </cell>
        </row>
        <row r="33">
          <cell r="H33">
            <v>5577</v>
          </cell>
          <cell r="I33" t="str">
            <v>Forestry Reforms - The Minister for the Environment may seek additional funding as part of Cabinet Submission incorporating integrated forestry legislation and reforms relating to the remake of the Integrated Forestry Operations Approvals. Additional funding details are subject to change.</v>
          </cell>
          <cell r="J33" t="str">
            <v>Unreconciled Assessment Underway -</v>
          </cell>
          <cell r="K33">
            <v>1</v>
          </cell>
          <cell r="M33">
            <v>0</v>
          </cell>
          <cell r="N33">
            <v>1400</v>
          </cell>
          <cell r="O33">
            <v>1500</v>
          </cell>
          <cell r="P33">
            <v>1100</v>
          </cell>
          <cell r="Q33">
            <v>0</v>
          </cell>
          <cell r="R33">
            <v>0</v>
          </cell>
          <cell r="S33">
            <v>1400</v>
          </cell>
          <cell r="T33">
            <v>1500</v>
          </cell>
          <cell r="U33">
            <v>1100</v>
          </cell>
          <cell r="V33">
            <v>0</v>
          </cell>
        </row>
        <row r="34">
          <cell r="H34">
            <v>5621</v>
          </cell>
          <cell r="I34" t="str">
            <v>Underspends in grant programs - Grantee's projects can be delayed as a result of unforseen issues including weather, staffing issues or problems with community engagement. Inability of grantees to reach budgeted milestones will result in reduced expenditure of the Trust. This is unabled to be quantified as at Period 2.</v>
          </cell>
          <cell r="J34" t="str">
            <v>Bid - Unreconciled -</v>
          </cell>
          <cell r="K34">
            <v>1</v>
          </cell>
          <cell r="M34">
            <v>0</v>
          </cell>
          <cell r="N34">
            <v>0</v>
          </cell>
          <cell r="O34">
            <v>0</v>
          </cell>
          <cell r="P34">
            <v>0</v>
          </cell>
          <cell r="Q34">
            <v>0</v>
          </cell>
          <cell r="R34">
            <v>0</v>
          </cell>
          <cell r="S34">
            <v>0</v>
          </cell>
          <cell r="T34">
            <v>0</v>
          </cell>
          <cell r="U34">
            <v>0</v>
          </cell>
          <cell r="V34">
            <v>0</v>
          </cell>
        </row>
        <row r="35">
          <cell r="H35">
            <v>5591</v>
          </cell>
          <cell r="I35" t="str">
            <v>Private Land Conservation Funding Package - The Minister is likely to seek additional funding ($305m over 5 years) for investment in private land conservation as part of the implementation package for reforms to biodiversity legislation.</v>
          </cell>
          <cell r="J35" t="str">
            <v>Bid - Unreconciled - This is entered as a risk. A draft business case was provided to Treasury on 29 September 2015. The business case seeks "an initial $305 million over a five year period, followed by a commitment to invest $70 million per year into private land conservation". The general budget controls are that agencies should find savings to match proposed new expenditure in the first instance. This is particularly so for agency business as usual.  In the environment portfolio, growth in business-as-usual roles and new environment and waste programs are funded from the Waste and Environment Levy envelope. See Bid 5623 in DPE</v>
          </cell>
          <cell r="K35">
            <v>1</v>
          </cell>
          <cell r="M35">
            <v>0</v>
          </cell>
          <cell r="N35">
            <v>40000</v>
          </cell>
          <cell r="O35">
            <v>55000</v>
          </cell>
          <cell r="P35">
            <v>70000</v>
          </cell>
          <cell r="Q35">
            <v>70000</v>
          </cell>
          <cell r="R35">
            <v>0</v>
          </cell>
          <cell r="S35">
            <v>0</v>
          </cell>
          <cell r="T35">
            <v>0</v>
          </cell>
          <cell r="U35">
            <v>0</v>
          </cell>
          <cell r="V35">
            <v>0</v>
          </cell>
        </row>
        <row r="36">
          <cell r="H36">
            <v>5624</v>
          </cell>
          <cell r="I36" t="str">
            <v>Hunter Valley Flood Mitigation Scheme - Funding request ($11.49m) to repair the Scheme after damages caused by the April 2015 declared natural disaster flood event. This includes a supplementation in 2015-16 of $2m.</v>
          </cell>
          <cell r="J36" t="str">
            <v>Unreconciled Assessment Underway - This is a risk. The April 2015 flood (a declared natural disaster event) caused an estimated $11.491 million in damage to the Scheme. The damage needs to be repaired to ensure it can operate effectively when the next flood occurs to avoid possible financial and legal risk to the State as it owns and operates the Scheme. The Scheme does not fit within the revised NSW Disaster Assistance Guidelines, administered by MPES, which only provides for council owned flood mitigation works. The Scheme is managed by OEH under delegation from the Minister for Primary Industries and Minister for Lands and Water, and this level of funding cannot be reallocated within OEH's current budget. See Bid 5625 in DPE.</v>
          </cell>
          <cell r="K36">
            <v>1</v>
          </cell>
          <cell r="M36">
            <v>0</v>
          </cell>
          <cell r="N36">
            <v>9491</v>
          </cell>
          <cell r="O36">
            <v>0</v>
          </cell>
          <cell r="P36">
            <v>0</v>
          </cell>
          <cell r="Q36">
            <v>0</v>
          </cell>
          <cell r="R36">
            <v>0</v>
          </cell>
          <cell r="S36">
            <v>9491</v>
          </cell>
          <cell r="T36">
            <v>0</v>
          </cell>
          <cell r="U36">
            <v>0</v>
          </cell>
          <cell r="V36">
            <v>0</v>
          </cell>
        </row>
        <row r="37">
          <cell r="H37">
            <v>5647</v>
          </cell>
          <cell r="I37" t="str">
            <v>ANZ Stadium Management Rights - A proposal to purchase the management rights of ANZ Stadium for a price of up to $122m. The timing and cost of this transaction are yet to be agreed.</v>
          </cell>
          <cell r="J37" t="str">
            <v>Supported - Treasury supports this is a financial risk of up to $122m based on ERC's decision.</v>
          </cell>
          <cell r="K37">
            <v>2</v>
          </cell>
          <cell r="M37">
            <v>122000</v>
          </cell>
          <cell r="N37">
            <v>0</v>
          </cell>
          <cell r="O37">
            <v>0</v>
          </cell>
          <cell r="P37">
            <v>0</v>
          </cell>
          <cell r="Q37">
            <v>0</v>
          </cell>
          <cell r="R37">
            <v>122000</v>
          </cell>
          <cell r="S37">
            <v>0</v>
          </cell>
          <cell r="T37">
            <v>0</v>
          </cell>
          <cell r="U37">
            <v>0</v>
          </cell>
          <cell r="V37">
            <v>0</v>
          </cell>
        </row>
        <row r="38">
          <cell r="H38">
            <v>5665</v>
          </cell>
          <cell r="I38" t="str">
            <v>Rebuilding the Major Stadia Network in NSW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38" t="str">
            <v>Supported - Treasury supports this as a risk. Numbers are indicative only</v>
          </cell>
          <cell r="K38">
            <v>2</v>
          </cell>
          <cell r="M38">
            <v>0</v>
          </cell>
          <cell r="N38">
            <v>0</v>
          </cell>
          <cell r="O38">
            <v>50000</v>
          </cell>
          <cell r="P38">
            <v>150000</v>
          </cell>
          <cell r="Q38">
            <v>100000</v>
          </cell>
          <cell r="R38">
            <v>0</v>
          </cell>
          <cell r="S38">
            <v>0</v>
          </cell>
          <cell r="T38">
            <v>50000</v>
          </cell>
          <cell r="U38">
            <v>150000</v>
          </cell>
          <cell r="V38">
            <v>100000</v>
          </cell>
        </row>
        <row r="39">
          <cell r="H39">
            <v>5828</v>
          </cell>
          <cell r="I39" t="str">
            <v>Office of Sport: Additional funding for Reforms (Pass through grants) - Funding for the Reform was approved for 2015-16.  ERC recommended the Office to seek the remaining funds as part of the 2016-17 Budget Process.</v>
          </cell>
          <cell r="J39" t="str">
            <v>Supported - Treasury supports this as a risk as the Office has indicated they are likely to submit the remaining items as proposals for the 2016/17 Budget Process.</v>
          </cell>
          <cell r="K39">
            <v>1</v>
          </cell>
          <cell r="M39">
            <v>0</v>
          </cell>
          <cell r="N39">
            <v>29275</v>
          </cell>
          <cell r="O39">
            <v>12846</v>
          </cell>
          <cell r="P39">
            <v>12846</v>
          </cell>
          <cell r="Q39">
            <v>12846</v>
          </cell>
          <cell r="R39">
            <v>0</v>
          </cell>
          <cell r="S39">
            <v>1</v>
          </cell>
          <cell r="T39">
            <v>1</v>
          </cell>
          <cell r="U39">
            <v>1</v>
          </cell>
          <cell r="V39">
            <v>1</v>
          </cell>
        </row>
        <row r="40">
          <cell r="H40">
            <v>5630</v>
          </cell>
          <cell r="I40" t="str">
            <v>Barangaroo Delivery Authority (BDA) Funding Review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40" t="str">
            <v>Supported - Treasury supports this as a risk</v>
          </cell>
          <cell r="K40">
            <v>1</v>
          </cell>
          <cell r="M40">
            <v>0</v>
          </cell>
          <cell r="N40">
            <v>0</v>
          </cell>
          <cell r="O40">
            <v>0</v>
          </cell>
          <cell r="P40">
            <v>0</v>
          </cell>
          <cell r="Q40">
            <v>0</v>
          </cell>
          <cell r="R40">
            <v>0</v>
          </cell>
          <cell r="S40">
            <v>1</v>
          </cell>
          <cell r="T40">
            <v>1</v>
          </cell>
          <cell r="U40">
            <v>1</v>
          </cell>
          <cell r="V40">
            <v>1</v>
          </cell>
        </row>
        <row r="41">
          <cell r="H41">
            <v>5671</v>
          </cell>
          <cell r="I41" t="str">
            <v>Interest costs on additional debt in 2019/20: impact of Lend Lease settlement and remediation costs - Interest costs on additional debt due to a deferral in LL payments (part of Lend Lease settlement) and also due to increased remediation costs.</v>
          </cell>
          <cell r="J41" t="str">
            <v>Supported -</v>
          </cell>
          <cell r="K41">
            <v>1</v>
          </cell>
          <cell r="M41">
            <v>0</v>
          </cell>
          <cell r="N41">
            <v>0</v>
          </cell>
          <cell r="O41">
            <v>0</v>
          </cell>
          <cell r="P41">
            <v>0</v>
          </cell>
          <cell r="Q41">
            <v>10000</v>
          </cell>
          <cell r="R41">
            <v>0</v>
          </cell>
          <cell r="S41">
            <v>0</v>
          </cell>
          <cell r="T41">
            <v>0</v>
          </cell>
          <cell r="U41">
            <v>0</v>
          </cell>
          <cell r="V41">
            <v>10000</v>
          </cell>
        </row>
        <row r="42">
          <cell r="H42">
            <v>5622</v>
          </cell>
          <cell r="I42" t="str">
            <v>Election Campaign Funding (ECF) and Administration Fund 2015/16 Funding - Underspend of ECF ($8,554K) and Admin Fund ($724k)in 2014/15 as not all political parties submitted their claims. These claims will be submitted in 2015/16 and NSWEC will need funds to cover the claims. A P13 carryforward was submitted but this is not supported by funding.</v>
          </cell>
          <cell r="J42" t="str">
            <v>Supported - NSW Treasury support it as a risk. Election Campaign Fund(E7510120): $8,554k Administration Fund(E7510121): $724k Due to a timing issue NSW Electoral Commission do not have the required $9,278k funds to reimburse the political parties in 2015/16.</v>
          </cell>
          <cell r="K42">
            <v>1</v>
          </cell>
          <cell r="M42">
            <v>0</v>
          </cell>
          <cell r="N42">
            <v>0</v>
          </cell>
          <cell r="O42">
            <v>0</v>
          </cell>
          <cell r="P42">
            <v>0</v>
          </cell>
          <cell r="Q42">
            <v>0</v>
          </cell>
          <cell r="R42">
            <v>0</v>
          </cell>
          <cell r="S42">
            <v>1</v>
          </cell>
          <cell r="T42">
            <v>1</v>
          </cell>
          <cell r="U42">
            <v>1</v>
          </cell>
          <cell r="V42">
            <v>1</v>
          </cell>
        </row>
        <row r="43">
          <cell r="H43">
            <v>5580</v>
          </cell>
          <cell r="I43" t="str">
            <v>Risks: Strategic Capital Planning - Further work to develop concepts and projects in the Long Term Transport Master Plan would initially require recurrent funds. These funds could be considerable and are currently outside the funding provision to the transport cluster.</v>
          </cell>
          <cell r="J43" t="str">
            <v>Bid - Unreconciled - A lack of early preparation for major capital projects can result in poor planning or interruption to the number of projects that are ready for inclusion in the capital program should additional funds become available. This risk is rated as MODERATE.</v>
          </cell>
          <cell r="K43">
            <v>1</v>
          </cell>
          <cell r="M43">
            <v>0</v>
          </cell>
          <cell r="N43">
            <v>11400</v>
          </cell>
          <cell r="O43">
            <v>0</v>
          </cell>
          <cell r="P43">
            <v>0</v>
          </cell>
          <cell r="Q43">
            <v>0</v>
          </cell>
          <cell r="R43">
            <v>0</v>
          </cell>
          <cell r="S43">
            <v>0</v>
          </cell>
          <cell r="T43">
            <v>0</v>
          </cell>
          <cell r="U43">
            <v>0</v>
          </cell>
          <cell r="V43">
            <v>0</v>
          </cell>
        </row>
        <row r="44">
          <cell r="H44">
            <v>5581</v>
          </cell>
          <cell r="I44" t="str">
            <v>Risks: Sydney Trains Budget Risk - Delay to reform programs, predominately, driver-only trains and guards on trains. Sydney Trains is seeking to identify other measures to cover this shortfall. Note a PTA submission seeking additional $163m to cover shortfall (see bid 5818).</v>
          </cell>
          <cell r="J44" t="str">
            <v>Bid - Unreconciled - Additional savings of $326 million from 2015-16 to 2018-19 have been added to the Transport Cluster's target through the 2015-16 Budget. Transport for NSW have developed high level plans to address the additional savings, however there remains a shortfall in the rail entites savings of $178 million from 2015-16 to 2018-19. The risk is rated HIGH.</v>
          </cell>
          <cell r="K44">
            <v>1</v>
          </cell>
          <cell r="M44">
            <v>0</v>
          </cell>
          <cell r="N44">
            <v>85000</v>
          </cell>
          <cell r="O44">
            <v>49000</v>
          </cell>
          <cell r="P44">
            <v>29000</v>
          </cell>
          <cell r="Q44">
            <v>0</v>
          </cell>
          <cell r="R44">
            <v>0</v>
          </cell>
          <cell r="S44">
            <v>0</v>
          </cell>
          <cell r="T44">
            <v>0</v>
          </cell>
          <cell r="U44">
            <v>0</v>
          </cell>
          <cell r="V44">
            <v>0</v>
          </cell>
        </row>
        <row r="45">
          <cell r="H45">
            <v>5582</v>
          </cell>
          <cell r="I45" t="str">
            <v>Risks: Sydney Trains Farebox Revenue Risk - Sydney Trains farebox revenue has been negatively impacted because of the Opal Pricing Strategy. This poses significant risk. Funding sought as part of the PTA round (see bid 5819).</v>
          </cell>
          <cell r="J45" t="str">
            <v>Bid - Unreconciled - The introduction of Opal has resulted in an increase of public transport patronage, but a decline in revenue. The Independent Pricing and Regulatory Tribunal (IPART) is to make a determination for a fair Opal pricing structure that will be effective from 1 July 2016. Unless significant changes are made Transport will carry a $60m p.a. risk against its budget. Treasury has effectively contributed to this IPART investigation and anticipate an improvement in revenue should the new model be implemented. This risk is rated HIGH.</v>
          </cell>
          <cell r="K45">
            <v>1</v>
          </cell>
          <cell r="M45">
            <v>0</v>
          </cell>
          <cell r="N45">
            <v>73000</v>
          </cell>
          <cell r="O45">
            <v>67000</v>
          </cell>
          <cell r="P45">
            <v>64000</v>
          </cell>
          <cell r="Q45">
            <v>65000</v>
          </cell>
          <cell r="R45">
            <v>0</v>
          </cell>
          <cell r="S45">
            <v>0</v>
          </cell>
          <cell r="T45">
            <v>0</v>
          </cell>
          <cell r="U45">
            <v>0</v>
          </cell>
          <cell r="V45">
            <v>0</v>
          </cell>
        </row>
        <row r="46">
          <cell r="H46">
            <v>5583</v>
          </cell>
          <cell r="I46" t="str">
            <v>Risks: Rail Futures 2018 Timetable - The Rail Timetable review is a result of a peak in Transport's capital expenditure over the forward estimates, primarily driven by the Sydney CBD and South East light Rail, Sydney Metro Northwest and the associated PPP liabilities.</v>
          </cell>
          <cell r="J46" t="str">
            <v>Bid - Unreconciled - Capital expenditure can drive significant recurrent cost increases - the 2018 timetable to integrate Sydney Metro Northwest will increase expenses by $80 million per annum based on a funding bid received during the 2014-15 Budget. Transport for NSW is preparing a business case for this project that should be finalised by December 2015. The previous proposal submitted by Transport did not consider prioritisation of timetable options, economic merit of the investment and cost assurance. Treasury will assess the funding of the Rail Timetable update once Transport for NSW provide an updated business case. This risk is rated HIGH.</v>
          </cell>
          <cell r="K46">
            <v>1</v>
          </cell>
          <cell r="M46">
            <v>0</v>
          </cell>
          <cell r="N46">
            <v>80000</v>
          </cell>
          <cell r="O46">
            <v>80000</v>
          </cell>
          <cell r="P46">
            <v>80000</v>
          </cell>
          <cell r="Q46">
            <v>80000</v>
          </cell>
          <cell r="R46">
            <v>0</v>
          </cell>
          <cell r="S46">
            <v>0</v>
          </cell>
          <cell r="T46">
            <v>0</v>
          </cell>
          <cell r="U46">
            <v>0</v>
          </cell>
          <cell r="V46">
            <v>0</v>
          </cell>
        </row>
        <row r="47">
          <cell r="H47">
            <v>5588</v>
          </cell>
          <cell r="I47" t="str">
            <v>Risks: Opal system funding gap - The cost of operating the new Opal ticketing system is greater than originally budgeted. A funding gap of $100m p.a. remains as a result. This includes repayment of TCorp Borrowings.</v>
          </cell>
          <cell r="J47" t="str">
            <v>Bid - Unreconciled - Funding was supported for one year (2014-15)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 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was exhausted in early 2015. Insufficient evidence has been provided to support full funding at this stage. A business case is required for any recurrent new policy proposal with a cost of more than $400m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47">
            <v>1</v>
          </cell>
          <cell r="M47">
            <v>0</v>
          </cell>
          <cell r="N47">
            <v>50000</v>
          </cell>
          <cell r="O47">
            <v>60000</v>
          </cell>
          <cell r="P47">
            <v>60000</v>
          </cell>
          <cell r="Q47">
            <v>60000</v>
          </cell>
          <cell r="R47">
            <v>0</v>
          </cell>
          <cell r="S47">
            <v>0</v>
          </cell>
          <cell r="T47">
            <v>0</v>
          </cell>
          <cell r="U47">
            <v>0</v>
          </cell>
          <cell r="V47">
            <v>0</v>
          </cell>
        </row>
        <row r="48">
          <cell r="H48">
            <v>5628</v>
          </cell>
          <cell r="I48" t="str">
            <v>Risks: Replacement Bus Lease Payments - TfNSW seeks funding for financing costs of bus purchases under the existing bus contracts policy which poses a risk to the Budget (see bid 4687). Additional information from TfNSW suggest potentially a Budget risk of around $68.8m on average from 2019-20 to 2024-25.</v>
          </cell>
          <cell r="J48" t="str">
            <v>Bid - Unreconciled -</v>
          </cell>
          <cell r="K48">
            <v>1</v>
          </cell>
          <cell r="M48">
            <v>0</v>
          </cell>
          <cell r="N48">
            <v>17614</v>
          </cell>
          <cell r="O48">
            <v>23321</v>
          </cell>
          <cell r="P48">
            <v>32374</v>
          </cell>
          <cell r="Q48">
            <v>68800</v>
          </cell>
          <cell r="R48">
            <v>0</v>
          </cell>
          <cell r="S48">
            <v>0</v>
          </cell>
          <cell r="T48">
            <v>0</v>
          </cell>
          <cell r="U48">
            <v>0</v>
          </cell>
          <cell r="V48">
            <v>0</v>
          </cell>
        </row>
        <row r="49">
          <cell r="H49">
            <v>5649</v>
          </cell>
          <cell r="I49" t="str">
            <v>Risks: Transport Major events policy - Budget pressures relating to providing transport services for supporting major events. - estimated at around $23m over the forward estimates.</v>
          </cell>
          <cell r="J49" t="str">
            <v>Bid - Unreconciled -</v>
          </cell>
          <cell r="K49">
            <v>1</v>
          </cell>
          <cell r="M49">
            <v>0</v>
          </cell>
          <cell r="N49">
            <v>5000</v>
          </cell>
          <cell r="O49">
            <v>6000</v>
          </cell>
          <cell r="P49">
            <v>6000</v>
          </cell>
          <cell r="Q49">
            <v>6000</v>
          </cell>
          <cell r="R49">
            <v>0</v>
          </cell>
          <cell r="S49">
            <v>0</v>
          </cell>
          <cell r="T49">
            <v>0</v>
          </cell>
          <cell r="U49">
            <v>0</v>
          </cell>
          <cell r="V49">
            <v>0</v>
          </cell>
        </row>
        <row r="50">
          <cell r="H50">
            <v>5702</v>
          </cell>
          <cell r="I50" t="str">
            <v>Risk: Depreciation expense for CBD Light Rail and North West Rail Link PPP Component - The CBD and South East Light Rail and the North West Rail Link will be completed in the second half of 2018-19. As such, in 2019-20, TfNSW will have a full year of depreciation for CBD and South East Light Rail ($96.734m) and North West Rail Link PPP assets ($72.914m)</v>
          </cell>
          <cell r="J50" t="str">
            <v>Bid - Unreconciled -</v>
          </cell>
          <cell r="K50">
            <v>1</v>
          </cell>
          <cell r="M50">
            <v>0</v>
          </cell>
          <cell r="N50">
            <v>0</v>
          </cell>
          <cell r="O50">
            <v>0</v>
          </cell>
          <cell r="P50">
            <v>42412</v>
          </cell>
          <cell r="Q50">
            <v>169648</v>
          </cell>
          <cell r="R50">
            <v>0</v>
          </cell>
          <cell r="S50">
            <v>0</v>
          </cell>
          <cell r="T50">
            <v>0</v>
          </cell>
          <cell r="U50">
            <v>0</v>
          </cell>
          <cell r="V50">
            <v>0</v>
          </cell>
        </row>
        <row r="51">
          <cell r="H51">
            <v>5703</v>
          </cell>
          <cell r="I51" t="str">
            <v>Risk: NWRL PPP Availability Payments- Operating and maintenace, interest and debt repayment costs - TfNSW will need to commence paying the availability payments for NWRL PPP in April 2019 which include operating and maintenance costs, interest costs and debt and equity repayments. In 2018-19 TfNSW accounted for the debt repayment in recurrent expenditure, rather than reducing debt.</v>
          </cell>
          <cell r="J51" t="str">
            <v>Bid - Unreconciled -</v>
          </cell>
          <cell r="K51">
            <v>1</v>
          </cell>
          <cell r="M51">
            <v>0</v>
          </cell>
          <cell r="N51">
            <v>0</v>
          </cell>
          <cell r="O51">
            <v>0</v>
          </cell>
          <cell r="P51">
            <v>-6183</v>
          </cell>
          <cell r="Q51">
            <v>203125</v>
          </cell>
          <cell r="R51">
            <v>0</v>
          </cell>
          <cell r="S51">
            <v>0</v>
          </cell>
          <cell r="T51">
            <v>0</v>
          </cell>
          <cell r="U51">
            <v>0</v>
          </cell>
          <cell r="V51">
            <v>0</v>
          </cell>
        </row>
        <row r="52">
          <cell r="H52">
            <v>5704</v>
          </cell>
          <cell r="I52" t="str">
            <v>Risk: CBD &amp; South East Light Rail PPP Availability Payments- interest and debt repayment costs - TfNSW will need to commence paying the availability payments for CBD &amp; South East Light Rail PPP in early 2019. The government will only provide confund support for the interest cost and debt and equity repayments, whilst TfNSW will need to accomodate operating costs within its own budget.</v>
          </cell>
          <cell r="J52" t="str">
            <v>Bid - Unreconciled -</v>
          </cell>
          <cell r="K52">
            <v>1</v>
          </cell>
          <cell r="M52">
            <v>0</v>
          </cell>
          <cell r="N52">
            <v>0</v>
          </cell>
          <cell r="O52">
            <v>0</v>
          </cell>
          <cell r="P52">
            <v>15723</v>
          </cell>
          <cell r="Q52">
            <v>139367</v>
          </cell>
          <cell r="R52">
            <v>0</v>
          </cell>
          <cell r="S52">
            <v>0</v>
          </cell>
          <cell r="T52">
            <v>0</v>
          </cell>
          <cell r="U52">
            <v>0</v>
          </cell>
          <cell r="V52">
            <v>0</v>
          </cell>
        </row>
        <row r="53">
          <cell r="H53">
            <v>5608</v>
          </cell>
          <cell r="I53" t="str">
            <v>Risks: WestConnex client costs for RMS - RMS has advised there are unbudgeted client cost pressures related to the procurement of Stages 1 and 2 totalling $147 million. This is one of the factors behind the increase in WestConnex ETC. The below cashflows are estimates only to 2019-20 and would require RMS confirmation.</v>
          </cell>
          <cell r="J53" t="str">
            <v>Bid - Unreconciled -</v>
          </cell>
          <cell r="K53">
            <v>1</v>
          </cell>
          <cell r="M53">
            <v>0</v>
          </cell>
          <cell r="N53">
            <v>42000</v>
          </cell>
          <cell r="O53">
            <v>35000</v>
          </cell>
          <cell r="P53">
            <v>35000</v>
          </cell>
          <cell r="Q53">
            <v>35000</v>
          </cell>
          <cell r="R53">
            <v>0</v>
          </cell>
          <cell r="S53">
            <v>0</v>
          </cell>
          <cell r="T53">
            <v>0</v>
          </cell>
          <cell r="U53">
            <v>0</v>
          </cell>
          <cell r="V53">
            <v>0</v>
          </cell>
        </row>
        <row r="54">
          <cell r="H54">
            <v>5652</v>
          </cell>
          <cell r="I54" t="str">
            <v>Risks: Consolidation of Marine Centres - TfNSW is developing a Cabinet submission to consolidate Marine Centres. The Strategic Business Case indicate upfront capital investment of $32m ($6.5m in 15-16), but could be offset by $39m in asset sale proceeds and operational savings to return to the Waterways Fund. Awaiting final business case.</v>
          </cell>
          <cell r="J54" t="str">
            <v>Unreconciled Assessment Underway -</v>
          </cell>
          <cell r="K54">
            <v>1</v>
          </cell>
          <cell r="M54">
            <v>0</v>
          </cell>
          <cell r="N54">
            <v>-173</v>
          </cell>
          <cell r="O54">
            <v>-2151</v>
          </cell>
          <cell r="P54">
            <v>-4361</v>
          </cell>
          <cell r="Q54">
            <v>-5471</v>
          </cell>
          <cell r="R54">
            <v>0</v>
          </cell>
          <cell r="S54">
            <v>0</v>
          </cell>
          <cell r="T54">
            <v>0</v>
          </cell>
          <cell r="U54">
            <v>0</v>
          </cell>
          <cell r="V54">
            <v>0</v>
          </cell>
        </row>
      </sheetData>
      <sheetData sheetId="5">
        <row r="2">
          <cell r="H2">
            <v>5584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Expense"/>
      <sheetName val="Capital"/>
      <sheetName val="Mastersheet_HARD"/>
      <sheetName val="Mastersheet_FORMULA"/>
      <sheetName val="BudgetResultElim_2015112614"/>
      <sheetName val="TotalExpenseElim_2015112614"/>
      <sheetName val="TotalCapitalUnelim_2015112614"/>
    </sheetNames>
    <sheetDataSet>
      <sheetData sheetId="0" refreshError="1"/>
      <sheetData sheetId="1" refreshError="1"/>
      <sheetData sheetId="2" refreshError="1"/>
      <sheetData sheetId="3" refreshError="1"/>
      <sheetData sheetId="4" refreshError="1"/>
      <sheetData sheetId="5" refreshError="1"/>
      <sheetData sheetId="6">
        <row r="2">
          <cell r="H2">
            <v>5584</v>
          </cell>
        </row>
      </sheetData>
      <sheetData sheetId="7">
        <row r="2">
          <cell r="H2">
            <v>5584</v>
          </cell>
          <cell r="I2" t="str">
            <v>National Education Reform Agreement (NERA) - Extra indexation from 2017 - Difference between 3% p.a. indexation applicable under the NERA from 2017 and the 2.5% p.a. esclation in the forward estimates</v>
          </cell>
          <cell r="J2" t="str">
            <v>Unreconciled Assessment Underway - Outcome of the indexation review for NERA is uncertain. FIS database is based on 2.5% escalation for 2017 onwards. However risk is the indexation could be higher, more like 3% ($46m p.a. for 0.5% extra on $9.2b total cost).</v>
          </cell>
          <cell r="K2">
            <v>1</v>
          </cell>
          <cell r="M2">
            <v>0</v>
          </cell>
          <cell r="N2">
            <v>0</v>
          </cell>
          <cell r="O2">
            <v>0</v>
          </cell>
          <cell r="P2">
            <v>0</v>
          </cell>
          <cell r="Q2">
            <v>0</v>
          </cell>
          <cell r="R2">
            <v>0</v>
          </cell>
          <cell r="S2">
            <v>0</v>
          </cell>
          <cell r="T2">
            <v>0</v>
          </cell>
          <cell r="U2">
            <v>0</v>
          </cell>
          <cell r="V2">
            <v>0</v>
          </cell>
        </row>
        <row r="3">
          <cell r="H3">
            <v>5585</v>
          </cell>
          <cell r="I3" t="str">
            <v>Capital requirements - Schools - Capital funding estimates over and above the current capital planning limits.</v>
          </cell>
          <cell r="J3" t="str">
            <v>Supported - Additional demographic needs will require some additional funding and this funding will allow for growth in capital expenditure to 2019-20.</v>
          </cell>
          <cell r="K3">
            <v>1</v>
          </cell>
          <cell r="M3">
            <v>0</v>
          </cell>
          <cell r="N3">
            <v>50000</v>
          </cell>
          <cell r="O3">
            <v>100000</v>
          </cell>
          <cell r="P3">
            <v>150000</v>
          </cell>
          <cell r="Q3">
            <v>200000</v>
          </cell>
          <cell r="R3">
            <v>0</v>
          </cell>
          <cell r="S3">
            <v>50000</v>
          </cell>
          <cell r="T3">
            <v>100000</v>
          </cell>
          <cell r="U3">
            <v>150000</v>
          </cell>
          <cell r="V3">
            <v>200000</v>
          </cell>
        </row>
        <row r="4">
          <cell r="H4">
            <v>5586</v>
          </cell>
          <cell r="I4" t="str">
            <v>Capital expenditure associated with DoE additional asset sales - Additional capital expenditure and funding associated with achieving the DoE asset sales program</v>
          </cell>
          <cell r="J4" t="str">
            <v>Supported - Capital expenditure associated with the DoE additional asset sales program $400m over 4 years from 2015-16. The Department's asset sales program (and reinvestment of proceeds) was considered in August and October 2015. ERC approved the reinvestment of part of the $400m additional asset sales program. The Department will be reporting back to ERC in February 2016 with a reinvestment plan for the remaining asset sales in conjunction with the Department's School Asset Strategic Plan. At this stage it is proposed that some of the capital spend will be beyond 2019-20 (outside of the forward estimates period). Revised cashflows will be obtained as part of the report back to ERC in February and review of the School Asset Strategic Plan.</v>
          </cell>
          <cell r="K4">
            <v>1</v>
          </cell>
          <cell r="M4">
            <v>0</v>
          </cell>
          <cell r="N4">
            <v>32000</v>
          </cell>
          <cell r="O4">
            <v>80000</v>
          </cell>
          <cell r="P4">
            <v>81000</v>
          </cell>
          <cell r="Q4">
            <v>92000</v>
          </cell>
          <cell r="R4">
            <v>0</v>
          </cell>
          <cell r="S4">
            <v>32000</v>
          </cell>
          <cell r="T4">
            <v>80000</v>
          </cell>
          <cell r="U4">
            <v>81000</v>
          </cell>
          <cell r="V4">
            <v>92000</v>
          </cell>
        </row>
        <row r="5">
          <cell r="H5">
            <v>5643</v>
          </cell>
          <cell r="I5" t="str">
            <v>Change in the timing to the DoE asset sales program - The total asset sales program (includes additional $400m above existing program) will still be achieved. However, the timing of the program will vary to the original approved program.</v>
          </cell>
          <cell r="J5" t="str">
            <v>Supported - The revised timing of asset sales program aligns to the latest cashflows advised by the Department as per the October 2015 ERC Minute (and also includes an adjustment to align with latest October 2015 monthly data). The Department will be reporting back to ERC in February with asset strategies to achieve its remaining asset sales program (in the context of the School Asset Strategic Plan). These forecasts will be further reviewed and may change should there be any further timing changes to the program.</v>
          </cell>
          <cell r="K5">
            <v>1</v>
          </cell>
          <cell r="M5">
            <v>0</v>
          </cell>
          <cell r="N5">
            <v>0</v>
          </cell>
          <cell r="O5">
            <v>0</v>
          </cell>
          <cell r="P5">
            <v>0</v>
          </cell>
          <cell r="Q5">
            <v>0</v>
          </cell>
          <cell r="R5">
            <v>0</v>
          </cell>
          <cell r="S5">
            <v>0</v>
          </cell>
          <cell r="T5">
            <v>0</v>
          </cell>
          <cell r="U5">
            <v>0</v>
          </cell>
          <cell r="V5">
            <v>0</v>
          </cell>
        </row>
        <row r="6">
          <cell r="H6">
            <v>5598</v>
          </cell>
          <cell r="I6" t="str">
            <v>Out of Home Care - Extremely high risk of 2% pa growth in CYP requiring Out of Home Care services (Will be part of PTA process for Half Year Review).   (Risks &gt; 2% also exist and will be updated during half year review process, once FACS data received).</v>
          </cell>
          <cell r="J6" t="str">
            <v>Unreconciled Assessment Underway - Extremely high likelihood of at least 2% pa growth in CYP requiring out of home care.  OOHC is an important service.</v>
          </cell>
          <cell r="K6">
            <v>1</v>
          </cell>
          <cell r="M6">
            <v>0</v>
          </cell>
          <cell r="N6">
            <v>0</v>
          </cell>
          <cell r="O6">
            <v>0</v>
          </cell>
          <cell r="P6">
            <v>0</v>
          </cell>
          <cell r="Q6">
            <v>0</v>
          </cell>
          <cell r="R6">
            <v>0</v>
          </cell>
          <cell r="S6">
            <v>0</v>
          </cell>
          <cell r="T6">
            <v>0</v>
          </cell>
          <cell r="U6">
            <v>0</v>
          </cell>
          <cell r="V6">
            <v>0</v>
          </cell>
        </row>
        <row r="7">
          <cell r="H7">
            <v>5669</v>
          </cell>
          <cell r="I7" t="str">
            <v>Transition of disability services to the NGO sector (NDIS) - This represents the estimated cost associated with transfer payments (8 weeks) and redundancies for the transfer of ADHC service delivery to non-government providers and the termination of other functions.</v>
          </cell>
          <cell r="J7" t="str">
            <v>Unreconciled Assessment Underway - The estimates are based on transfer payments for around 5,000 staff, but redundancies for around 3,700, and also includes some residual overhead costs. It does not include the potential costs associated with a two year employment guarantee period. The actual costs are subject to identifying new providers and agreeing terms for transfer. The transfers are estimated to occur in 2016-17, 2017-18 as NSW transitions to the full NDIS. The estimate of $97.5m p.a over 2016-17 and 2017-18 are based on preliminary modelling. The $15m risk in 2018-19 relates to residual overhead and other costs in the first year of full transition to the NDIS. These are indicative estimates only.</v>
          </cell>
          <cell r="K7">
            <v>1</v>
          </cell>
          <cell r="M7">
            <v>0</v>
          </cell>
          <cell r="N7">
            <v>0</v>
          </cell>
          <cell r="O7">
            <v>0</v>
          </cell>
          <cell r="P7">
            <v>0</v>
          </cell>
          <cell r="Q7">
            <v>0</v>
          </cell>
          <cell r="R7">
            <v>0</v>
          </cell>
          <cell r="S7">
            <v>0</v>
          </cell>
          <cell r="T7">
            <v>0</v>
          </cell>
          <cell r="U7">
            <v>0</v>
          </cell>
          <cell r="V7">
            <v>0</v>
          </cell>
        </row>
        <row r="8">
          <cell r="H8">
            <v>5690</v>
          </cell>
          <cell r="I8" t="str">
            <v>NSW Social Housing Strategy - FaCS has released a social housing discussion paper which will inform the development of a social housing strategy. This is a Treasury estimated risk.</v>
          </cell>
          <cell r="J8" t="str">
            <v>Unreconciled Assessment Underway - Proposals in the discussion paper are framed broadly but have potential to significantly alter system operations. The paper suggests reforms that could make more effective use of social housing assets and increase efficiency, but other proposals may create risks. Mention in the paper of high demand for social housing and challenges for system sustainability (declining rent revenues, rising operating costs) could be used to support calls for increased social housing funding. The risk estimates are indicative only and will be updated once FACS provides costing of initiatives in the Social Housing Strategy Cabinet Minute.</v>
          </cell>
          <cell r="K8">
            <v>1</v>
          </cell>
          <cell r="M8">
            <v>0</v>
          </cell>
          <cell r="N8">
            <v>0</v>
          </cell>
          <cell r="O8">
            <v>0</v>
          </cell>
          <cell r="P8">
            <v>0</v>
          </cell>
          <cell r="Q8">
            <v>0</v>
          </cell>
          <cell r="R8">
            <v>0</v>
          </cell>
          <cell r="S8">
            <v>0</v>
          </cell>
          <cell r="T8">
            <v>0</v>
          </cell>
          <cell r="U8">
            <v>0</v>
          </cell>
          <cell r="V8">
            <v>0</v>
          </cell>
        </row>
        <row r="9">
          <cell r="H9">
            <v>5691</v>
          </cell>
          <cell r="I9" t="str">
            <v>Financial risk of Assisted Boarding House closures - Risks associated with the  Boarding House closures.</v>
          </cell>
          <cell r="J9" t="str">
            <v>Unreconciled Assessment Underway - The closures may put further pressure on FaCS' other programs, given boarding houses currently accommodate a number of people with disability. Levels of closure and financial impacts are subject to quarterly review. While FaCS has identified boarding house closures as a risk, Treasury considers this can be offset by growth in Stronger Together 2 or by transition to the NDIS.</v>
          </cell>
          <cell r="K9">
            <v>1</v>
          </cell>
          <cell r="M9">
            <v>0</v>
          </cell>
          <cell r="N9">
            <v>0</v>
          </cell>
          <cell r="O9">
            <v>0</v>
          </cell>
          <cell r="P9">
            <v>0</v>
          </cell>
          <cell r="Q9">
            <v>0</v>
          </cell>
          <cell r="R9">
            <v>0</v>
          </cell>
          <cell r="S9">
            <v>0</v>
          </cell>
          <cell r="T9">
            <v>0</v>
          </cell>
          <cell r="U9">
            <v>0</v>
          </cell>
          <cell r="V9">
            <v>0</v>
          </cell>
        </row>
        <row r="10">
          <cell r="H10">
            <v>5692</v>
          </cell>
          <cell r="I10" t="str">
            <v>Indigenous Children and Family Centres - This risk relate to the potential shortfall in operating the nine children and family centres established under the NP on Indigenous Early Childhood Development.</v>
          </cell>
          <cell r="J10" t="str">
            <v>Unreconciled Assessment Underway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 The risk estimate assumes that the Commonwealth will continue to fund atleast in part on an ongoing basis, which is subject to the outcome of negotiations with the Commonwealth.</v>
          </cell>
          <cell r="K10">
            <v>1</v>
          </cell>
          <cell r="M10">
            <v>0</v>
          </cell>
          <cell r="N10">
            <v>0</v>
          </cell>
          <cell r="O10">
            <v>0</v>
          </cell>
          <cell r="P10">
            <v>0</v>
          </cell>
          <cell r="Q10">
            <v>0</v>
          </cell>
          <cell r="R10">
            <v>0</v>
          </cell>
          <cell r="S10">
            <v>0</v>
          </cell>
          <cell r="T10">
            <v>0</v>
          </cell>
          <cell r="U10">
            <v>0</v>
          </cell>
          <cell r="V10">
            <v>0</v>
          </cell>
        </row>
        <row r="11">
          <cell r="H11">
            <v>5693</v>
          </cell>
          <cell r="I11"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11" t="str">
            <v>Unreconciled Assessment Underway - The $3m per annum risk relates to support costs for these patients to be placed in a low security facility in the community away from a custodial setting. This issue will be considered is expected to be considered by the Social Policy Cabinet Committee in 2015. Funding for this cohort should be prosecuted with the Commonwealth to be considered as part of  NDIS funded supports.</v>
          </cell>
          <cell r="K11">
            <v>1</v>
          </cell>
          <cell r="M11">
            <v>0</v>
          </cell>
          <cell r="N11">
            <v>0</v>
          </cell>
          <cell r="O11">
            <v>0</v>
          </cell>
          <cell r="P11">
            <v>0</v>
          </cell>
          <cell r="Q11">
            <v>0</v>
          </cell>
          <cell r="R11">
            <v>0</v>
          </cell>
          <cell r="S11">
            <v>0</v>
          </cell>
          <cell r="T11">
            <v>0</v>
          </cell>
          <cell r="U11">
            <v>0</v>
          </cell>
          <cell r="V11">
            <v>0</v>
          </cell>
        </row>
        <row r="12">
          <cell r="H12">
            <v>5694</v>
          </cell>
          <cell r="I12" t="str">
            <v>National Partnership on Homelessness - The National Partnership on Homelessness ends in June 2015.</v>
          </cell>
          <cell r="J12" t="str">
            <v>Unreconciled Assessment Underway - If the National Partnership is not continued it is likely that FaCS will seek state funding to continue services previously funded by the Commonwealth. The risk estimates are lower that that funded by the Commonwealth in 2015-16 and 2016-17 ($30m pa) and is indicative only. This is based on the assumption that any future funding decision will need to be based on evaluation of outcomes achieved by the services funded by the NP.</v>
          </cell>
          <cell r="K12">
            <v>1</v>
          </cell>
          <cell r="M12">
            <v>0</v>
          </cell>
          <cell r="N12">
            <v>0</v>
          </cell>
          <cell r="O12">
            <v>0</v>
          </cell>
          <cell r="P12">
            <v>0</v>
          </cell>
          <cell r="Q12">
            <v>0</v>
          </cell>
          <cell r="R12">
            <v>0</v>
          </cell>
          <cell r="S12">
            <v>0</v>
          </cell>
          <cell r="T12">
            <v>0</v>
          </cell>
          <cell r="U12">
            <v>0</v>
          </cell>
          <cell r="V12">
            <v>0</v>
          </cell>
        </row>
        <row r="13">
          <cell r="H13">
            <v>5701</v>
          </cell>
          <cell r="I13" t="str">
            <v>NDIS - Other implementation risks - This risk is related to a large number of risks associated with full scheme implementation (both revenues and expenses). These will be estimated and included in forward estimates as part of the 2016-17 Budget process.</v>
          </cell>
          <cell r="J13" t="str">
            <v>Bid - Unreconciled -</v>
          </cell>
          <cell r="K13">
            <v>1</v>
          </cell>
          <cell r="M13">
            <v>0</v>
          </cell>
          <cell r="N13">
            <v>0</v>
          </cell>
          <cell r="O13">
            <v>0</v>
          </cell>
          <cell r="P13">
            <v>0</v>
          </cell>
          <cell r="Q13">
            <v>0</v>
          </cell>
          <cell r="R13">
            <v>0</v>
          </cell>
          <cell r="S13">
            <v>0</v>
          </cell>
          <cell r="T13">
            <v>0</v>
          </cell>
          <cell r="U13">
            <v>0</v>
          </cell>
          <cell r="V13">
            <v>0</v>
          </cell>
        </row>
        <row r="14">
          <cell r="H14">
            <v>5668</v>
          </cell>
          <cell r="I14" t="str">
            <v>Hunter Large Residential Centres Redevelopment - The bid represents the risk associated with the cost of re-housing 440 existing residents of three large residential centres in the Hunter region. The risk is an indicative estimate and is subject to the outcome of the EOI/RFT process.</v>
          </cell>
          <cell r="J14" t="str">
            <v>Supported - The risk represents the cost of re-housing 440 existing residents of three large residential centres in the Hunter (Stockton, Kanangra, Tomaree). The Government has already committed $58m for land acquisitions in 2014-15 and 2015- 16. The risk estimate of $128.3m includes: a)$29.3m over three years from 2015- 16 for a NSW user cost of capital (NDIS will fund from 2018-19) for which ERC has provided in-principle agreement. This will be provided to the successful respondent/s to help the finance and build of new specialist supported accommodation; and b)an additional $99m, if the market response is not successful, to complete the development of group homes. This has been allocated based on a straight-line allocation assumption ($33m p.a), but actual profile would likely be different. Note that an approach to market through an EOI/RFT process is currently underway. The risk estimate of $99m is the gap between the total estimated cost of $195m and funding agreed to date ($58m for land purchases, $29.3m for NSW user cost of capital and around $10m to be met from FaCS internal resources).</v>
          </cell>
          <cell r="K14">
            <v>1</v>
          </cell>
          <cell r="M14">
            <v>42750</v>
          </cell>
          <cell r="N14">
            <v>42750</v>
          </cell>
          <cell r="O14">
            <v>42750</v>
          </cell>
          <cell r="P14">
            <v>0</v>
          </cell>
          <cell r="Q14">
            <v>0</v>
          </cell>
          <cell r="R14">
            <v>42750</v>
          </cell>
          <cell r="S14">
            <v>42750</v>
          </cell>
          <cell r="T14">
            <v>42750</v>
          </cell>
          <cell r="U14">
            <v>0</v>
          </cell>
          <cell r="V14">
            <v>0</v>
          </cell>
        </row>
        <row r="15">
          <cell r="H15">
            <v>5688</v>
          </cell>
          <cell r="I15" t="str">
            <v>Shortfall and delays in the proposed sale of Westmead LRC - Sales revenue associated with the disposal of the Westmead LRC site was previously estimated at $55m in 2015-16. There is a risk that the revised value of the site is $40m resulting in a shortfall of $15m. Also, there are ongoing delays in discusions with Health to finalise the sale.</v>
          </cell>
          <cell r="J15" t="str">
            <v>Unreconciled Assessment Underway -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This has since been revalued and further revised to $40m, which will result in a shortfall of $15m. There is a risk the transaction will occur in 2016-17 (and not in 2015-16 as previously intended) due to the ongoing delays in discussions with Health. The $15m shortfall has been distributed equally over 2015-16 and 2016-17, this profile is indicative only. Treasury has recommended to FaCS to repriotise other capital expenditure projects to meet the risk in 2015-16. FaCS has agreed to plan for this as well as address some of the risk through uplift in asset sales on other FaCS properties in Castle Hill and Rydalmere.</v>
          </cell>
          <cell r="K15">
            <v>1</v>
          </cell>
          <cell r="M15">
            <v>-7500</v>
          </cell>
          <cell r="N15">
            <v>-7500</v>
          </cell>
          <cell r="O15">
            <v>0</v>
          </cell>
          <cell r="P15">
            <v>0</v>
          </cell>
          <cell r="Q15">
            <v>0</v>
          </cell>
          <cell r="R15">
            <v>0</v>
          </cell>
          <cell r="S15">
            <v>-7500</v>
          </cell>
          <cell r="T15">
            <v>0</v>
          </cell>
          <cell r="U15">
            <v>0</v>
          </cell>
          <cell r="V15">
            <v>0</v>
          </cell>
        </row>
        <row r="16">
          <cell r="H16">
            <v>5670</v>
          </cell>
          <cell r="I16" t="str">
            <v>Transfer of Home Care Services to the non-government sector - This is the estimated cost associated with transfer payments (8 weeks) for the transfer of Home Care Service to a non-government provider/s.</v>
          </cell>
          <cell r="J16" t="str">
            <v>Unreconciled Assessment Underway - HCS risk estimate reflects the current payroll expense (excluding superannuation) of HCS staff for 8 weeks, as well as $2m for potential implementation costs. It does not include the potential costs associated with a two year employment guarentee period. Treasury recommended estimate is based on advice from NDIS transaction unit that the cost of transfer paymentsis estimated to be $16m only. However, this composition is subject to terms to be agreed with any new provider/s.</v>
          </cell>
          <cell r="K16">
            <v>1</v>
          </cell>
          <cell r="M16">
            <v>0</v>
          </cell>
          <cell r="N16">
            <v>0</v>
          </cell>
          <cell r="O16">
            <v>0</v>
          </cell>
          <cell r="P16">
            <v>0</v>
          </cell>
          <cell r="Q16">
            <v>0</v>
          </cell>
          <cell r="R16">
            <v>0</v>
          </cell>
          <cell r="S16">
            <v>0</v>
          </cell>
          <cell r="T16">
            <v>0</v>
          </cell>
          <cell r="U16">
            <v>0</v>
          </cell>
          <cell r="V16">
            <v>0</v>
          </cell>
        </row>
        <row r="17">
          <cell r="H17">
            <v>5695</v>
          </cell>
          <cell r="I17" t="str">
            <v>Demand for Working with Children Checks - Increase in demand for Working with Children Checks, driven particularly by unpaid volunteer check, has been significantly higher than originally estimated.</v>
          </cell>
          <cell r="J17" t="str">
            <v>Unreconciled Assessment Underway - The 2014-15 projected estimate (based on January 2015 data) for paid checks is 177,000 and 134,000 volunteer checks, compared to the original estimate of 150,000 paid and 50,000 volunteer checks. This is due to sectors ignoring the phase in schedule and requiring exempt catagories of people to obtain a check as a risk management strategy. Based on the 2014-15 year end overspend ($1m over Budgeted NCOS) which largely related to the increase in volunteer checks, it is recommended that a risk of $1m p.a (in 2016-17 and 2017-18 only) is supported until further analysis is undertaken. Treasury will continue to work with OCG to monitor demand and identify options to manage the risk.</v>
          </cell>
          <cell r="K17">
            <v>1</v>
          </cell>
          <cell r="M17">
            <v>0</v>
          </cell>
          <cell r="N17">
            <v>0</v>
          </cell>
          <cell r="O17">
            <v>0</v>
          </cell>
          <cell r="P17">
            <v>0</v>
          </cell>
          <cell r="Q17">
            <v>0</v>
          </cell>
          <cell r="R17">
            <v>0</v>
          </cell>
          <cell r="S17">
            <v>0</v>
          </cell>
          <cell r="T17">
            <v>0</v>
          </cell>
          <cell r="U17">
            <v>0</v>
          </cell>
          <cell r="V17">
            <v>0</v>
          </cell>
        </row>
        <row r="18">
          <cell r="H18">
            <v>5633</v>
          </cell>
          <cell r="I18" t="str">
            <v>Archival Services Budget Adjustment Pass Thru (see Agency 581 Bid 5605) -</v>
          </cell>
          <cell r="J18" t="str">
            <v>Supported -</v>
          </cell>
          <cell r="K18">
            <v>1</v>
          </cell>
          <cell r="M18">
            <v>0</v>
          </cell>
          <cell r="N18">
            <v>0</v>
          </cell>
          <cell r="O18">
            <v>0</v>
          </cell>
          <cell r="P18">
            <v>0</v>
          </cell>
          <cell r="Q18">
            <v>0</v>
          </cell>
          <cell r="R18">
            <v>0</v>
          </cell>
          <cell r="S18">
            <v>0</v>
          </cell>
          <cell r="T18">
            <v>0</v>
          </cell>
          <cell r="U18">
            <v>0</v>
          </cell>
          <cell r="V18">
            <v>0</v>
          </cell>
        </row>
        <row r="19">
          <cell r="H19">
            <v>5656</v>
          </cell>
          <cell r="I19" t="str">
            <v>Commerce Regulator Reform - Upcomining ERC submission will seek to establish a Commerce Regulator within the Department or broader cluster, initially integrating Fair Trading, Safe Work NSW and State Insurance and Refulatory Authority. It is unknown whether this will involved additional expenditure.</v>
          </cell>
          <cell r="J19" t="str">
            <v>Supported -</v>
          </cell>
          <cell r="K19">
            <v>1</v>
          </cell>
          <cell r="M19">
            <v>0</v>
          </cell>
          <cell r="N19">
            <v>0</v>
          </cell>
          <cell r="O19">
            <v>0</v>
          </cell>
          <cell r="P19">
            <v>0</v>
          </cell>
          <cell r="Q19">
            <v>0</v>
          </cell>
          <cell r="R19">
            <v>0</v>
          </cell>
          <cell r="S19">
            <v>0</v>
          </cell>
          <cell r="T19">
            <v>0</v>
          </cell>
          <cell r="U19">
            <v>0</v>
          </cell>
          <cell r="V19">
            <v>0</v>
          </cell>
        </row>
        <row r="20">
          <cell r="H20">
            <v>5661</v>
          </cell>
          <cell r="I20" t="str">
            <v>Digital Licence: Stage 2 - Roll-out of Stage 2 will be subject to a business case, which is expected to be developed during implementation of Stage 1 and ERC consideration of the associated funding implications. Indicative funding estimates not available.</v>
          </cell>
          <cell r="J20" t="str">
            <v>Supported -</v>
          </cell>
          <cell r="K20">
            <v>1</v>
          </cell>
          <cell r="M20">
            <v>0</v>
          </cell>
          <cell r="N20">
            <v>0</v>
          </cell>
          <cell r="O20">
            <v>0</v>
          </cell>
          <cell r="P20">
            <v>0</v>
          </cell>
          <cell r="Q20">
            <v>0</v>
          </cell>
          <cell r="R20">
            <v>0</v>
          </cell>
          <cell r="S20">
            <v>0</v>
          </cell>
          <cell r="T20">
            <v>0</v>
          </cell>
          <cell r="U20">
            <v>0</v>
          </cell>
          <cell r="V20">
            <v>0</v>
          </cell>
        </row>
        <row r="21">
          <cell r="H21">
            <v>5877</v>
          </cell>
          <cell r="I21" t="str">
            <v>Service NSW - General Enquiries - See SNSW Bid 5876</v>
          </cell>
          <cell r="J21" t="str">
            <v>Supported -</v>
          </cell>
          <cell r="K21">
            <v>1</v>
          </cell>
          <cell r="M21">
            <v>0</v>
          </cell>
          <cell r="N21">
            <v>0</v>
          </cell>
          <cell r="O21">
            <v>0</v>
          </cell>
          <cell r="P21">
            <v>0</v>
          </cell>
          <cell r="Q21">
            <v>0</v>
          </cell>
          <cell r="R21">
            <v>0</v>
          </cell>
          <cell r="S21">
            <v>0</v>
          </cell>
          <cell r="T21">
            <v>0</v>
          </cell>
          <cell r="U21">
            <v>0</v>
          </cell>
          <cell r="V21">
            <v>0</v>
          </cell>
        </row>
        <row r="22">
          <cell r="H22">
            <v>5913</v>
          </cell>
          <cell r="I22" t="str">
            <v>Future dissolution of Sydney Harbour Foreshore Authority (SHFA). - Absorbing existing SHFA functions within other entities is most likely result in the transfer of future projected net operating deficits across to the General Government sector.</v>
          </cell>
          <cell r="J22" t="str">
            <v>Supported -</v>
          </cell>
          <cell r="K22">
            <v>1</v>
          </cell>
          <cell r="M22">
            <v>0</v>
          </cell>
          <cell r="N22">
            <v>0</v>
          </cell>
          <cell r="O22">
            <v>0</v>
          </cell>
          <cell r="P22">
            <v>0</v>
          </cell>
          <cell r="Q22">
            <v>0</v>
          </cell>
          <cell r="R22">
            <v>0</v>
          </cell>
          <cell r="S22">
            <v>0</v>
          </cell>
          <cell r="T22">
            <v>0</v>
          </cell>
          <cell r="U22">
            <v>0</v>
          </cell>
          <cell r="V22">
            <v>0</v>
          </cell>
        </row>
        <row r="23">
          <cell r="H23">
            <v>5930</v>
          </cell>
          <cell r="I23" t="str">
            <v>Emergency services levy reform - ERC to consider on 24 Nov 2015 the above reform with additional funding to meet the costs of an independent monitor.</v>
          </cell>
          <cell r="J23" t="str">
            <v>Bid - Unreconciled -</v>
          </cell>
          <cell r="K23">
            <v>1</v>
          </cell>
          <cell r="M23">
            <v>0</v>
          </cell>
          <cell r="N23">
            <v>0</v>
          </cell>
          <cell r="O23">
            <v>0</v>
          </cell>
          <cell r="P23">
            <v>0</v>
          </cell>
          <cell r="Q23">
            <v>0</v>
          </cell>
          <cell r="R23">
            <v>0</v>
          </cell>
          <cell r="S23">
            <v>0</v>
          </cell>
          <cell r="T23">
            <v>0</v>
          </cell>
          <cell r="U23">
            <v>0</v>
          </cell>
          <cell r="V23">
            <v>0</v>
          </cell>
        </row>
        <row r="24">
          <cell r="H24">
            <v>5634</v>
          </cell>
          <cell r="I24" t="str">
            <v>Digitisation of Archives for Preservation and Regional Access Pass Thru (see Agency 581 Bid 5603) -</v>
          </cell>
          <cell r="J24" t="str">
            <v>Supported -</v>
          </cell>
          <cell r="K24">
            <v>1</v>
          </cell>
          <cell r="M24">
            <v>0</v>
          </cell>
          <cell r="N24">
            <v>0</v>
          </cell>
          <cell r="O24">
            <v>0</v>
          </cell>
          <cell r="P24">
            <v>0</v>
          </cell>
          <cell r="Q24">
            <v>0</v>
          </cell>
          <cell r="R24">
            <v>0</v>
          </cell>
          <cell r="S24">
            <v>0</v>
          </cell>
          <cell r="T24">
            <v>0</v>
          </cell>
          <cell r="U24">
            <v>0</v>
          </cell>
          <cell r="V24">
            <v>0</v>
          </cell>
        </row>
        <row r="25">
          <cell r="H25">
            <v>5636</v>
          </cell>
          <cell r="I25" t="str">
            <v>Critical Engineering and Services Upgrade - Remaining Works Pass Thru (see Agency 581 Bid 5604) -</v>
          </cell>
          <cell r="J25" t="str">
            <v>Supported -</v>
          </cell>
          <cell r="K25">
            <v>1</v>
          </cell>
          <cell r="M25">
            <v>0</v>
          </cell>
          <cell r="N25">
            <v>0</v>
          </cell>
          <cell r="O25">
            <v>0</v>
          </cell>
          <cell r="P25">
            <v>0</v>
          </cell>
          <cell r="Q25">
            <v>0</v>
          </cell>
          <cell r="R25">
            <v>0</v>
          </cell>
          <cell r="S25">
            <v>0</v>
          </cell>
          <cell r="T25">
            <v>0</v>
          </cell>
          <cell r="U25">
            <v>0</v>
          </cell>
          <cell r="V25">
            <v>0</v>
          </cell>
        </row>
        <row r="26">
          <cell r="H26">
            <v>5637</v>
          </cell>
          <cell r="I26" t="str">
            <v>Integrated Collection Management System Phase Two Pass Thru (see Agency 581 Bid 5606) -</v>
          </cell>
          <cell r="J26" t="str">
            <v>Supported -</v>
          </cell>
          <cell r="K26">
            <v>1</v>
          </cell>
          <cell r="M26">
            <v>0</v>
          </cell>
          <cell r="N26">
            <v>0</v>
          </cell>
          <cell r="O26">
            <v>0</v>
          </cell>
          <cell r="P26">
            <v>0</v>
          </cell>
          <cell r="Q26">
            <v>0</v>
          </cell>
          <cell r="R26">
            <v>0</v>
          </cell>
          <cell r="S26">
            <v>0</v>
          </cell>
          <cell r="T26">
            <v>0</v>
          </cell>
          <cell r="U26">
            <v>0</v>
          </cell>
          <cell r="V26">
            <v>0</v>
          </cell>
        </row>
        <row r="27">
          <cell r="H27">
            <v>5638</v>
          </cell>
          <cell r="I27" t="str">
            <v>Collection Documentation Services Pass Thru (see Agency 581 Bid 5620) -</v>
          </cell>
          <cell r="J27" t="str">
            <v>Supported -</v>
          </cell>
          <cell r="K27">
            <v>1</v>
          </cell>
          <cell r="M27">
            <v>0</v>
          </cell>
          <cell r="N27">
            <v>0</v>
          </cell>
          <cell r="O27">
            <v>0</v>
          </cell>
          <cell r="P27">
            <v>0</v>
          </cell>
          <cell r="Q27">
            <v>0</v>
          </cell>
          <cell r="R27">
            <v>0</v>
          </cell>
          <cell r="S27">
            <v>0</v>
          </cell>
          <cell r="T27">
            <v>0</v>
          </cell>
          <cell r="U27">
            <v>0</v>
          </cell>
          <cell r="V27">
            <v>0</v>
          </cell>
        </row>
        <row r="28">
          <cell r="H28">
            <v>5639</v>
          </cell>
          <cell r="I28" t="str">
            <v>Operational Communications Infrastructure Rationalisation Program Pass Thru(see Agency 825 Bid 5600) -</v>
          </cell>
          <cell r="J28" t="str">
            <v>Supported -</v>
          </cell>
          <cell r="K28">
            <v>1</v>
          </cell>
          <cell r="M28">
            <v>0</v>
          </cell>
          <cell r="N28">
            <v>0</v>
          </cell>
          <cell r="O28">
            <v>0</v>
          </cell>
          <cell r="P28">
            <v>0</v>
          </cell>
          <cell r="Q28">
            <v>0</v>
          </cell>
          <cell r="R28">
            <v>0</v>
          </cell>
          <cell r="S28">
            <v>0</v>
          </cell>
          <cell r="T28">
            <v>0</v>
          </cell>
          <cell r="U28">
            <v>0</v>
          </cell>
          <cell r="V28">
            <v>0</v>
          </cell>
        </row>
        <row r="29">
          <cell r="H29">
            <v>5662</v>
          </cell>
          <cell r="I29" t="str">
            <v>Digital Licence: Stage 2 - Roll-out of Stage 2 will be subject to a business case, which is expected to be developed during implementation of Stage 1 and ERC consideration of the associated funding implications. Indicative funding estimates not available.</v>
          </cell>
          <cell r="J29" t="str">
            <v>Supported - Service NSW will seek ERC approval to move to stage 2 subject to the sucessful Stage 1 trial in 2015-16. It is unclear at this stage the total cost of Stage 2.</v>
          </cell>
          <cell r="K29">
            <v>1</v>
          </cell>
          <cell r="M29">
            <v>0</v>
          </cell>
          <cell r="N29">
            <v>0</v>
          </cell>
          <cell r="O29">
            <v>0</v>
          </cell>
          <cell r="P29">
            <v>0</v>
          </cell>
          <cell r="Q29">
            <v>0</v>
          </cell>
          <cell r="R29">
            <v>0</v>
          </cell>
          <cell r="S29">
            <v>0</v>
          </cell>
          <cell r="T29">
            <v>0</v>
          </cell>
          <cell r="U29">
            <v>0</v>
          </cell>
          <cell r="V29">
            <v>0</v>
          </cell>
        </row>
        <row r="30">
          <cell r="H30">
            <v>5876</v>
          </cell>
          <cell r="I30" t="str">
            <v>General Enquiries - Service NSW will seek additional funding through ERC in early 2016 for general enquiries expenses which it is not able to recoup from agencies. Amounts are indicative and based on estimates provided to Treasury during the last budget process.</v>
          </cell>
          <cell r="J30" t="str">
            <v>Supported - The Accelerated Distribution Strategy did not deal with the funding and responsibility of general enquiries.  With the consolidation of major call centres under SNSW, these are now dealt with by SNSW but remain unfunded. SNSW is unable to directly charge any agency for the service as the calls cannot be reliably allocated to an agency owing to the types of calls which are general in nature and the lack of a model to allocate the costs. SNSW is currently working through a number of options to continue to provide this service and will seek ERC support during the 2016-17 budget process.</v>
          </cell>
          <cell r="K30">
            <v>1</v>
          </cell>
          <cell r="M30">
            <v>0</v>
          </cell>
          <cell r="N30">
            <v>0</v>
          </cell>
          <cell r="O30">
            <v>0</v>
          </cell>
          <cell r="P30">
            <v>0</v>
          </cell>
          <cell r="Q30">
            <v>0</v>
          </cell>
          <cell r="R30">
            <v>0</v>
          </cell>
          <cell r="S30">
            <v>0</v>
          </cell>
          <cell r="T30">
            <v>0</v>
          </cell>
          <cell r="U30">
            <v>0</v>
          </cell>
          <cell r="V30">
            <v>0</v>
          </cell>
        </row>
        <row r="31">
          <cell r="H31">
            <v>5667</v>
          </cell>
          <cell r="I31" t="str">
            <v>Macquarie Street East Precinct - Forthcoming ERC submission (scheduled for consideration on 11 Nov 2015) to seek endorsement to use proceeds from sale of Heritage Floor Space rights on govenment owned assets within the Sydney CBD to partially fund revitalisation of the Macquarie St East Precinct. INDICATIVE ESTIMATES NOT AVAILABLE.</v>
          </cell>
          <cell r="J31" t="str">
            <v>Unreconciled Assessment Underway -</v>
          </cell>
          <cell r="K31">
            <v>1</v>
          </cell>
          <cell r="M31">
            <v>0</v>
          </cell>
          <cell r="N31">
            <v>0</v>
          </cell>
          <cell r="O31">
            <v>0</v>
          </cell>
          <cell r="P31">
            <v>0</v>
          </cell>
          <cell r="Q31">
            <v>0</v>
          </cell>
          <cell r="R31">
            <v>0</v>
          </cell>
          <cell r="S31">
            <v>0</v>
          </cell>
          <cell r="T31">
            <v>0</v>
          </cell>
          <cell r="U31">
            <v>0</v>
          </cell>
          <cell r="V31">
            <v>0</v>
          </cell>
        </row>
        <row r="32">
          <cell r="H32">
            <v>5600</v>
          </cell>
          <cell r="I32" t="str">
            <v>Operational Communications Infrastructure Rationalisation Program (see Agency 235 Bid 5639) - Proposal to rationalise existing radio networks and create a shared radio network for public safety and essential service agencies. The proposal supports the NSW Government Operational Commmunications Strategy, endorsed by ERC in September 2015. Estimates are for capital and indicative only.</v>
          </cell>
          <cell r="J32" t="str">
            <v>Supported - Treasury supports the proposal as a risk as the agency has indicated it will be submitted for consideration in 2016-17 Budget. The Infrastructure Rationalisation Program (IRP) is the first phase of the NSW Government Operational Communication Strategy (SC0198-2015). The IRP aims to replace the historical model of agencies building and owning separate radio networks and services which has resulted in duplication of cost and capacity. The proposal intends to deliver financial benefits of $395 million (NPV) over 20 years. Whether these benenfits are avoided costs or actual budget savings is unknown at this stage. Achieving budget savings requires the Telco Authority and agencies identifying existing and planned recurrent and capital expenditure to offset the required investment. Treasury has reflected an estimate of the savings required of $20 million per annum from 2019-20, and split this 50:50 between capital and recurrent expenditure. Estimates are therefore very indicative with capital expenditure as per the preliminary business case, to be confirmed in the final business case due in November 2015.</v>
          </cell>
          <cell r="K32">
            <v>1</v>
          </cell>
          <cell r="M32">
            <v>0</v>
          </cell>
          <cell r="N32">
            <v>139350</v>
          </cell>
          <cell r="O32">
            <v>103040</v>
          </cell>
          <cell r="P32">
            <v>85230</v>
          </cell>
          <cell r="Q32">
            <v>0</v>
          </cell>
          <cell r="R32">
            <v>0</v>
          </cell>
          <cell r="S32">
            <v>139350</v>
          </cell>
          <cell r="T32">
            <v>103040</v>
          </cell>
          <cell r="U32">
            <v>85230</v>
          </cell>
          <cell r="V32">
            <v>-10000</v>
          </cell>
        </row>
        <row r="33">
          <cell r="H33">
            <v>5605</v>
          </cell>
          <cell r="I33" t="str">
            <v>Archival Services Budget Adjustment (see Agency 235 Bid 5633) - Adjustment to increase personnel service expenses to reflect actual observed spend. The budget is expected to be unfavourable by circa $2m per annum over the forward estimate, however the precise drivers are unknown at this stage and subject to ongoing analysis and negotiations.</v>
          </cell>
          <cell r="J33" t="str">
            <v>Supported - Treasury supports the proposal as a risk as agency has indicated it will be submitted for consideration in 2016-17 Budget. Proposal status is contingent on the extent to which the drivers for the expense increase are beyond the agency's control.</v>
          </cell>
          <cell r="K33">
            <v>1</v>
          </cell>
          <cell r="M33">
            <v>0</v>
          </cell>
          <cell r="N33">
            <v>0</v>
          </cell>
          <cell r="O33">
            <v>0</v>
          </cell>
          <cell r="P33">
            <v>0</v>
          </cell>
          <cell r="Q33">
            <v>0</v>
          </cell>
          <cell r="R33">
            <v>0</v>
          </cell>
          <cell r="S33">
            <v>0</v>
          </cell>
          <cell r="T33">
            <v>0</v>
          </cell>
          <cell r="U33">
            <v>0</v>
          </cell>
          <cell r="V33">
            <v>0</v>
          </cell>
        </row>
        <row r="34">
          <cell r="H34">
            <v>5653</v>
          </cell>
          <cell r="I34" t="str">
            <v>Government Records Repository (GRR) Review: Preferred Reform Option - Pending ERC decision to pursue the outsourcing of the GRR to the private sector. Reform options are still being scoped and will be presented to ERC in December 2015. Financial impacts are unknown at this stage but expected to result in an unfavourable budget impact across the forward estimates.</v>
          </cell>
          <cell r="J34" t="str">
            <v>Supported - Treasury supports this proposal as a risk as it it scheduled for ERC consideration in December 2015. The unfavourable budget impact arises from the cross-subsidgy the GRR provides the State Records Authority. Removing the cross- subsidy by outsourcing the GRR will likely necessitate additional funding of the SRA. Preliminary estimates are circa $2 million per annum.</v>
          </cell>
          <cell r="K34">
            <v>2</v>
          </cell>
          <cell r="M34">
            <v>0</v>
          </cell>
          <cell r="N34">
            <v>0</v>
          </cell>
          <cell r="O34">
            <v>0</v>
          </cell>
          <cell r="P34">
            <v>0</v>
          </cell>
          <cell r="Q34">
            <v>0</v>
          </cell>
          <cell r="R34">
            <v>0</v>
          </cell>
          <cell r="S34">
            <v>0</v>
          </cell>
          <cell r="T34">
            <v>0</v>
          </cell>
          <cell r="U34">
            <v>0</v>
          </cell>
          <cell r="V34">
            <v>0</v>
          </cell>
        </row>
        <row r="35">
          <cell r="H35">
            <v>5603</v>
          </cell>
          <cell r="I35" t="str">
            <v>Digitalisation of Archives for Preservation and Regional Access (see Agency 235 Bid 5634) - Proposal seeks funding of $48.03m over 10 years to establish a collection cataloguing, digitisation and access program and systems within State Records to preserve and make available archives considered at risk and/or of high value. Estimates are indicative only.</v>
          </cell>
          <cell r="J35" t="str">
            <v>Supported - Treasury supports the proposal as a risk as agency has indicated it will be submitted for consideration in 2016-17 Budget. Proposal status is contingent on resubmission of business case that addresses deficiencies identified in the 2015-16 Budget proposal business case. These include appropriate scoping of options, consideration of program segmentation to encourage better resource allocation, alternative financing arrangements and integration with existing digitisation programs across government.</v>
          </cell>
          <cell r="K35">
            <v>1</v>
          </cell>
          <cell r="M35">
            <v>0</v>
          </cell>
          <cell r="N35">
            <v>3444</v>
          </cell>
          <cell r="O35">
            <v>6995</v>
          </cell>
          <cell r="P35">
            <v>5037</v>
          </cell>
          <cell r="Q35">
            <v>4391</v>
          </cell>
          <cell r="R35">
            <v>0</v>
          </cell>
          <cell r="S35">
            <v>3444</v>
          </cell>
          <cell r="T35">
            <v>6995</v>
          </cell>
          <cell r="U35">
            <v>5037</v>
          </cell>
          <cell r="V35">
            <v>4391</v>
          </cell>
        </row>
        <row r="36">
          <cell r="H36">
            <v>5604</v>
          </cell>
          <cell r="I36" t="str">
            <v>Critical Engineering and Services Upgrade - Remaining Works (see Agency 235 Bid 5636) - Proposal seeks funding of $6.6 million over two years to complete remaining work of the engineering and services upgrade. The first year of works was supported in the 2015-16 Budget, with further work to be considered in light of the business and property reviews. Estimates are indicative.</v>
          </cell>
          <cell r="J36" t="str">
            <v>Supported - Treasury supports the proposal as a risk as agency has indicated it will be submitted for consideration in 2016-17 Budget. Proposal status is contingent on completion of property and business review that supports further investment at Kingswood site. If SRA remains at Kingswood, the proposal is likely warranted in that it addresses critical work safety, fire prevention and security issues identified in a recent building audit.</v>
          </cell>
          <cell r="K36">
            <v>1</v>
          </cell>
          <cell r="M36">
            <v>0</v>
          </cell>
          <cell r="N36">
            <v>3378</v>
          </cell>
          <cell r="O36">
            <v>3259</v>
          </cell>
          <cell r="P36">
            <v>0</v>
          </cell>
          <cell r="Q36">
            <v>0</v>
          </cell>
          <cell r="R36">
            <v>0</v>
          </cell>
          <cell r="S36">
            <v>3378</v>
          </cell>
          <cell r="T36">
            <v>3259</v>
          </cell>
          <cell r="U36">
            <v>0</v>
          </cell>
          <cell r="V36">
            <v>0</v>
          </cell>
        </row>
        <row r="37">
          <cell r="H37">
            <v>5606</v>
          </cell>
          <cell r="I37" t="str">
            <v>Integrated Collection Management System Phase Two (see Agency 235 Bid 5637) - Proposal is to replace the current Business Operating System. A replacement program was approved in 2014-15 Budget following Audit Office recommendations, however the agency advises additional funding is required to deliver a more robust system. Estimates are indicative only.</v>
          </cell>
          <cell r="J37" t="str">
            <v>Supported - Treasury supports the proposal as a risk as agency has indicated it will be submitted for consideration in 2016-17 Budget. Proposal status is contingent on a business case demonstrating that funds are required in addition to those provided in 2014-15 Budget to deliver the replacement solution. Treasury notes the agency has carried forward the majority of previously approved funds from 2014-15 to 2015-16, and would need to be satisfied that any revised scope of work is consistent with prior approvals and objectives.</v>
          </cell>
          <cell r="K37">
            <v>1</v>
          </cell>
          <cell r="M37">
            <v>0</v>
          </cell>
          <cell r="N37">
            <v>1545</v>
          </cell>
          <cell r="O37">
            <v>0</v>
          </cell>
          <cell r="P37">
            <v>0</v>
          </cell>
          <cell r="Q37">
            <v>0</v>
          </cell>
          <cell r="R37">
            <v>0</v>
          </cell>
          <cell r="S37">
            <v>1545</v>
          </cell>
          <cell r="T37">
            <v>0</v>
          </cell>
          <cell r="U37">
            <v>0</v>
          </cell>
          <cell r="V37">
            <v>0</v>
          </cell>
        </row>
        <row r="38">
          <cell r="H38">
            <v>5620</v>
          </cell>
          <cell r="I38" t="str">
            <v>Collection Documentation Services (see Agency 235 Bid 5638) - Proposal to resolve the backlog and catalogue current and future undocumented archives. Agency received $1.2m in 2014-15 to address the backlog following Audit Office recommendations, and advises additional funds are required to mitigate valuation/qualification risks. Estimates are indicative.</v>
          </cell>
          <cell r="J38" t="str">
            <v>Supported - Treasury supports the proposal as a risk as agency has indicated it will be submitted for consideration in 2016-17 Budget. Proposal status is contingent on development of a business case that demonstrates investment is warranted to overcome the valuation risks identified.</v>
          </cell>
          <cell r="K38">
            <v>1</v>
          </cell>
          <cell r="M38">
            <v>0</v>
          </cell>
          <cell r="N38">
            <v>1696</v>
          </cell>
          <cell r="O38">
            <v>1738</v>
          </cell>
          <cell r="P38">
            <v>1782</v>
          </cell>
          <cell r="Q38">
            <v>1826</v>
          </cell>
          <cell r="R38">
            <v>0</v>
          </cell>
          <cell r="S38">
            <v>1696</v>
          </cell>
          <cell r="T38">
            <v>1738</v>
          </cell>
          <cell r="U38">
            <v>1782</v>
          </cell>
          <cell r="V38">
            <v>1826</v>
          </cell>
        </row>
        <row r="39">
          <cell r="H39">
            <v>5616</v>
          </cell>
          <cell r="I39" t="str">
            <v>Funding risk associated with maintaining Health's prior expense growth - Health's expenses are currently projected to grow by an Av. 4.2% pa over the FEs, primarily due to reductions in Commonwealth funding. Additional funding below represents the risk to the NSW Budget where Health's expenditure growth was increased to 5.2% pa across the FEs.</v>
          </cell>
          <cell r="J39" t="str">
            <v>Supported - Health's expense growth is predicted to slow over the forward estimates, primarily due to a reduction in Commonwealth funding following the replacement of activity based funding with block funding escalated by CPI and population. The risk is currently estimated at $2.3 billion over four years from 2016-17 and is almost certain to occur unless new funding arrangments with the Commonwealth are agreed through the Reform of Federation process.  Overall the risk is classified as critical.</v>
          </cell>
          <cell r="K39">
            <v>1</v>
          </cell>
          <cell r="M39">
            <v>0</v>
          </cell>
          <cell r="N39">
            <v>0</v>
          </cell>
          <cell r="O39">
            <v>0</v>
          </cell>
          <cell r="P39">
            <v>0</v>
          </cell>
          <cell r="Q39">
            <v>0</v>
          </cell>
          <cell r="R39">
            <v>0</v>
          </cell>
          <cell r="S39">
            <v>0</v>
          </cell>
          <cell r="T39">
            <v>0</v>
          </cell>
          <cell r="U39">
            <v>0</v>
          </cell>
          <cell r="V39">
            <v>0</v>
          </cell>
        </row>
        <row r="40">
          <cell r="H40">
            <v>5627</v>
          </cell>
          <cell r="I40" t="str">
            <v>Domestic Family Violence - phase 2 - A review of DFV services is being undertaken by Women NSW to improve service alignment and increase service capacity. Phase 2 proposals are to be brought forward for funding consideration as part of the 2016-17 Budget process.</v>
          </cell>
          <cell r="J40" t="str">
            <v>Supported - The risk of additional funding being required is high.  ERC have given approval for agencies to submit bids for additional funding through the 2016-17 Budget process. The estimates represent the middle cost option approved by ERC.  The decision only provides funding to 2018-19, however, some programs under consideration may eventually require ongoing funding.  Agencies have also been requested to investigate how some programs could be met from within existing resources.</v>
          </cell>
          <cell r="K40">
            <v>1</v>
          </cell>
          <cell r="M40">
            <v>0</v>
          </cell>
          <cell r="N40">
            <v>0</v>
          </cell>
          <cell r="O40">
            <v>0</v>
          </cell>
          <cell r="P40">
            <v>0</v>
          </cell>
          <cell r="Q40">
            <v>0</v>
          </cell>
          <cell r="R40">
            <v>0</v>
          </cell>
          <cell r="S40">
            <v>0</v>
          </cell>
          <cell r="T40">
            <v>0</v>
          </cell>
          <cell r="U40">
            <v>0</v>
          </cell>
          <cell r="V40">
            <v>0</v>
          </cell>
        </row>
        <row r="41">
          <cell r="H41">
            <v>5885</v>
          </cell>
          <cell r="I41" t="str">
            <v>Skills: 2016 Smart and Skilled Program - Underexpenditure due to time lag between enrolments and payments. Historically under expenditure of NP funding has been managed by PTA to the forward years.</v>
          </cell>
          <cell r="J41" t="str">
            <v>Supported - This risk is supported. Year-to-date spend is below trend and a significant underspend is likely. Treasury's financial assessment is consistent with the Department's PTA for a $90m reallocation of funding from 2015-16 into a forward year.</v>
          </cell>
          <cell r="K41">
            <v>1</v>
          </cell>
          <cell r="M41">
            <v>0</v>
          </cell>
          <cell r="N41">
            <v>0</v>
          </cell>
          <cell r="O41">
            <v>0</v>
          </cell>
          <cell r="P41">
            <v>0</v>
          </cell>
          <cell r="Q41">
            <v>0</v>
          </cell>
          <cell r="R41">
            <v>0</v>
          </cell>
          <cell r="S41">
            <v>0</v>
          </cell>
          <cell r="T41">
            <v>0</v>
          </cell>
          <cell r="U41">
            <v>0</v>
          </cell>
          <cell r="V41">
            <v>0</v>
          </cell>
        </row>
        <row r="42">
          <cell r="H42">
            <v>5887</v>
          </cell>
          <cell r="I42" t="str">
            <v>Joint venture: possible transfer of Dumaresq Barwon Border Revers Commission Assets - Continue discussions with Joint Venture partner. If transferred to Water NSW may result in net gain to Total State Sector Accounts.</v>
          </cell>
          <cell r="J42" t="str">
            <v>Not Supported - This risk is not supported. Treasury has sought further information from the Department regarding the accounting and Budget implications of the proposed transfer of assets.</v>
          </cell>
          <cell r="K42">
            <v>1</v>
          </cell>
          <cell r="M42">
            <v>0</v>
          </cell>
          <cell r="N42">
            <v>0</v>
          </cell>
          <cell r="O42">
            <v>0</v>
          </cell>
          <cell r="P42">
            <v>0</v>
          </cell>
          <cell r="Q42">
            <v>0</v>
          </cell>
          <cell r="R42">
            <v>0</v>
          </cell>
          <cell r="S42">
            <v>0</v>
          </cell>
          <cell r="T42">
            <v>0</v>
          </cell>
          <cell r="U42">
            <v>0</v>
          </cell>
          <cell r="V42">
            <v>0</v>
          </cell>
        </row>
        <row r="43">
          <cell r="H43">
            <v>5888</v>
          </cell>
          <cell r="I43" t="str">
            <v>Skills: TAFE reconciliation and potential return of funds - Reconciliation of TAFE information to finalise the calculation.</v>
          </cell>
          <cell r="J43" t="str">
            <v>Supported - This risk is supported. The Department and TAFE are undertaking a reconciliation of entitlement funding and have identified approx. $50m in funding to be transferred back from TAFE to the Department in 2015-16.</v>
          </cell>
          <cell r="K43">
            <v>1</v>
          </cell>
          <cell r="M43">
            <v>0</v>
          </cell>
          <cell r="N43">
            <v>0</v>
          </cell>
          <cell r="O43">
            <v>0</v>
          </cell>
          <cell r="P43">
            <v>0</v>
          </cell>
          <cell r="Q43">
            <v>0</v>
          </cell>
          <cell r="R43">
            <v>0</v>
          </cell>
          <cell r="S43">
            <v>0</v>
          </cell>
          <cell r="T43">
            <v>0</v>
          </cell>
          <cell r="U43">
            <v>0</v>
          </cell>
          <cell r="V43">
            <v>0</v>
          </cell>
        </row>
        <row r="44">
          <cell r="H44">
            <v>5889</v>
          </cell>
          <cell r="I44" t="str">
            <v>Primary Industries: Contribution to Murray Darling Basin Authority - Possible ERC submission</v>
          </cell>
          <cell r="J44" t="str">
            <v>Not Supported - This risk is not supported. The Cluster's biannual report notes they are examining options to manage this risk internally to avoid adverse State Budget impacts.</v>
          </cell>
          <cell r="K44">
            <v>1</v>
          </cell>
          <cell r="M44">
            <v>0</v>
          </cell>
          <cell r="N44">
            <v>0</v>
          </cell>
          <cell r="O44">
            <v>0</v>
          </cell>
          <cell r="P44">
            <v>0</v>
          </cell>
          <cell r="Q44">
            <v>0</v>
          </cell>
          <cell r="R44">
            <v>0</v>
          </cell>
          <cell r="S44">
            <v>0</v>
          </cell>
          <cell r="T44">
            <v>0</v>
          </cell>
          <cell r="U44">
            <v>0</v>
          </cell>
          <cell r="V44">
            <v>0</v>
          </cell>
        </row>
        <row r="45">
          <cell r="H45">
            <v>5890</v>
          </cell>
          <cell r="I45" t="str">
            <v>Aquisition of Metgasco Petroleum Exploration Licences (PEL) - Agency contingency funds being applied to this risk.</v>
          </cell>
          <cell r="J45" t="str">
            <v>Not Supported - This risk is not supported. The agency is expected to absorb this cost.</v>
          </cell>
          <cell r="K45">
            <v>1</v>
          </cell>
          <cell r="M45">
            <v>0</v>
          </cell>
          <cell r="N45">
            <v>0</v>
          </cell>
          <cell r="O45">
            <v>0</v>
          </cell>
          <cell r="P45">
            <v>0</v>
          </cell>
          <cell r="Q45">
            <v>0</v>
          </cell>
          <cell r="R45">
            <v>0</v>
          </cell>
          <cell r="S45">
            <v>0</v>
          </cell>
          <cell r="T45">
            <v>0</v>
          </cell>
          <cell r="U45">
            <v>0</v>
          </cell>
          <cell r="V45">
            <v>0</v>
          </cell>
        </row>
        <row r="46">
          <cell r="H46">
            <v>5891</v>
          </cell>
          <cell r="I46" t="str">
            <v>VR costs associated with Change Management Plan implementation - Internal offsets being considered. Labour Expense Cap r Expense Cap adjustment sought in this ERC Submission.</v>
          </cell>
          <cell r="J46" t="str">
            <v>Not Supported - This risk is not supported. The agency is expected to absorb this cost.</v>
          </cell>
          <cell r="K46">
            <v>1</v>
          </cell>
          <cell r="M46">
            <v>0</v>
          </cell>
          <cell r="N46">
            <v>0</v>
          </cell>
          <cell r="O46">
            <v>0</v>
          </cell>
          <cell r="P46">
            <v>0</v>
          </cell>
          <cell r="Q46">
            <v>0</v>
          </cell>
          <cell r="R46">
            <v>0</v>
          </cell>
          <cell r="S46">
            <v>0</v>
          </cell>
          <cell r="T46">
            <v>0</v>
          </cell>
          <cell r="U46">
            <v>0</v>
          </cell>
          <cell r="V46">
            <v>0</v>
          </cell>
        </row>
        <row r="47">
          <cell r="H47">
            <v>5892</v>
          </cell>
          <cell r="I47" t="str">
            <v>Resources &amp; Energy: Lightning Ridge dual-use - Reallocation of under-expenditure relating to protected energy rebates.</v>
          </cell>
          <cell r="J47" t="str">
            <v>Not Supported - This risk is not supported. The agency is expected to absorb this cost.</v>
          </cell>
          <cell r="K47">
            <v>1</v>
          </cell>
          <cell r="M47">
            <v>0</v>
          </cell>
          <cell r="N47">
            <v>0</v>
          </cell>
          <cell r="O47">
            <v>0</v>
          </cell>
          <cell r="P47">
            <v>0</v>
          </cell>
          <cell r="Q47">
            <v>0</v>
          </cell>
          <cell r="R47">
            <v>0</v>
          </cell>
          <cell r="S47">
            <v>0</v>
          </cell>
          <cell r="T47">
            <v>0</v>
          </cell>
          <cell r="U47">
            <v>0</v>
          </cell>
          <cell r="V47">
            <v>0</v>
          </cell>
        </row>
        <row r="48">
          <cell r="H48">
            <v>5893</v>
          </cell>
          <cell r="I48" t="str">
            <v>Primary Industries: Implementation of NSW Shark Management Strategy - Internally funded subject to competing use for Metgasco PEL acquisition.</v>
          </cell>
          <cell r="J48" t="str">
            <v>Not Supported - This risk is not supported - agency reprioritisation ERC has already approved (SC0385-2015) new funding for the strategy (subject to the department absorbing the current financial year impacts and refining the funding required through a parameter and technical adjustment submission supported by a detailed business case).</v>
          </cell>
          <cell r="K48">
            <v>1</v>
          </cell>
          <cell r="M48">
            <v>0</v>
          </cell>
          <cell r="N48">
            <v>0</v>
          </cell>
          <cell r="O48">
            <v>0</v>
          </cell>
          <cell r="P48">
            <v>0</v>
          </cell>
          <cell r="Q48">
            <v>0</v>
          </cell>
          <cell r="R48">
            <v>0</v>
          </cell>
          <cell r="S48">
            <v>0</v>
          </cell>
          <cell r="T48">
            <v>0</v>
          </cell>
          <cell r="U48">
            <v>0</v>
          </cell>
          <cell r="V48">
            <v>0</v>
          </cell>
        </row>
        <row r="49">
          <cell r="H49">
            <v>5898</v>
          </cell>
          <cell r="I49" t="str">
            <v>Resources &amp; Energy: Payment due to Cadia Holdings Pty Ltd - Payment due to Cadia Holdings Pty Ltd (Cadia) for private mineral ownership under Section 284(2) of the Mining Act 1992 for the period 2010-2014, less Cadia East Overclaim. Newcrest's solicitors, Marque Lawyers Pty Ltd have provided details of the private mineral claim.</v>
          </cell>
          <cell r="J49" t="str">
            <v>Supported - This risk is supported. Treasury is working with the agency to understand the process for payments to be made from royalties income and the related accounting transactions.</v>
          </cell>
          <cell r="K49">
            <v>1</v>
          </cell>
          <cell r="M49">
            <v>0</v>
          </cell>
          <cell r="N49">
            <v>0</v>
          </cell>
          <cell r="O49">
            <v>0</v>
          </cell>
          <cell r="P49">
            <v>0</v>
          </cell>
          <cell r="Q49">
            <v>0</v>
          </cell>
          <cell r="R49">
            <v>0</v>
          </cell>
          <cell r="S49">
            <v>0</v>
          </cell>
          <cell r="T49">
            <v>0</v>
          </cell>
          <cell r="U49">
            <v>0</v>
          </cell>
          <cell r="V49">
            <v>0</v>
          </cell>
        </row>
        <row r="50">
          <cell r="H50">
            <v>5899</v>
          </cell>
          <cell r="I50" t="str">
            <v>Primary Industries: Achieving Sustainable Groundwater Entitlements - Payments under this program are dependent upon finalisation of legal proceedings which have been ongoing over a number of years. Budget will not be spent in 15/16 if legal proceeding are not finalised. (Notional estimate of underspend only).</v>
          </cell>
          <cell r="J50" t="str">
            <v>Supported - This risk is supported. Treasury supports completion of the program within the total funds provided by the Commonwealth. Treasury supported a carry forward of 363k from 2014/15 to 16/17 as part of the Period 13 carry forward process due to ongoing legal proceedings but this is yet to be approved.</v>
          </cell>
          <cell r="K50">
            <v>1</v>
          </cell>
          <cell r="M50">
            <v>0</v>
          </cell>
          <cell r="N50">
            <v>0</v>
          </cell>
          <cell r="O50">
            <v>0</v>
          </cell>
          <cell r="P50">
            <v>0</v>
          </cell>
          <cell r="Q50">
            <v>0</v>
          </cell>
          <cell r="R50">
            <v>0</v>
          </cell>
          <cell r="S50">
            <v>0</v>
          </cell>
          <cell r="T50">
            <v>0</v>
          </cell>
          <cell r="U50">
            <v>0</v>
          </cell>
          <cell r="V50">
            <v>0</v>
          </cell>
        </row>
        <row r="51">
          <cell r="H51">
            <v>5900</v>
          </cell>
          <cell r="I51" t="str">
            <v>Resources &amp; Energy: Gas energy consumer awareness campaign - Working group looking at a range of options to raise awareness and lower costs options may be pursued.</v>
          </cell>
          <cell r="J51" t="str">
            <v>Not Supported - This risk is not supported. The agency is expected to absorb this cost.</v>
          </cell>
          <cell r="K51">
            <v>1</v>
          </cell>
          <cell r="M51">
            <v>0</v>
          </cell>
          <cell r="N51">
            <v>0</v>
          </cell>
          <cell r="O51">
            <v>0</v>
          </cell>
          <cell r="P51">
            <v>0</v>
          </cell>
          <cell r="Q51">
            <v>0</v>
          </cell>
          <cell r="R51">
            <v>0</v>
          </cell>
          <cell r="S51">
            <v>0</v>
          </cell>
          <cell r="T51">
            <v>0</v>
          </cell>
          <cell r="U51">
            <v>0</v>
          </cell>
          <cell r="V51">
            <v>0</v>
          </cell>
        </row>
        <row r="52">
          <cell r="H52">
            <v>5905</v>
          </cell>
          <cell r="I52" t="str">
            <v>Primary Industries: GABSI - Budget allocation may not be fully spent as Schedule of proposed projects has been sent to the Commonwealth for approval of funding however approval is not expected until the end of November. Drought conditions impacted in development of projects. (Notional estimate of underspend only)</v>
          </cell>
          <cell r="J52" t="str">
            <v>Supported - This risk is supported. There is an ongoing Budget allocation of $1.538m for the NSW Cap and Pipe the Bores program.</v>
          </cell>
          <cell r="K52">
            <v>1</v>
          </cell>
          <cell r="M52">
            <v>0</v>
          </cell>
          <cell r="N52">
            <v>0</v>
          </cell>
          <cell r="O52">
            <v>0</v>
          </cell>
          <cell r="P52">
            <v>0</v>
          </cell>
          <cell r="Q52">
            <v>0</v>
          </cell>
          <cell r="R52">
            <v>0</v>
          </cell>
          <cell r="S52">
            <v>0</v>
          </cell>
          <cell r="T52">
            <v>0</v>
          </cell>
          <cell r="U52">
            <v>0</v>
          </cell>
          <cell r="V52">
            <v>0</v>
          </cell>
        </row>
        <row r="53">
          <cell r="H53">
            <v>5908</v>
          </cell>
          <cell r="I53" t="str">
            <v>Resources &amp; Energy: Loss of distributors' financial contributions to the admin of ASP scheme - Progress initial dicsussions with NSW Tsy to capture this in 'transaction costs' for 2015/16; pursue future adjustment to DTI funding. Note mediium term options to revise the scheme and reduce activity/costs.</v>
          </cell>
          <cell r="J53" t="str">
            <v>Not Supported - This risk is not supported. The agency is expected to absorb this cost.</v>
          </cell>
          <cell r="K53">
            <v>1</v>
          </cell>
          <cell r="M53">
            <v>0</v>
          </cell>
          <cell r="N53">
            <v>0</v>
          </cell>
          <cell r="O53">
            <v>0</v>
          </cell>
          <cell r="P53">
            <v>0</v>
          </cell>
          <cell r="Q53">
            <v>0</v>
          </cell>
          <cell r="R53">
            <v>0</v>
          </cell>
          <cell r="S53">
            <v>0</v>
          </cell>
          <cell r="T53">
            <v>0</v>
          </cell>
          <cell r="U53">
            <v>0</v>
          </cell>
          <cell r="V53">
            <v>0</v>
          </cell>
        </row>
        <row r="54">
          <cell r="H54">
            <v>5926</v>
          </cell>
          <cell r="I54" t="str">
            <v>Primary Industries: RAA Farm Innovation Fund Loans - Vary Cluster Grant Payments and/or request carry forward to 2016/17.</v>
          </cell>
          <cell r="J54" t="str">
            <v>Supported - This risk is supported.</v>
          </cell>
          <cell r="K54">
            <v>1</v>
          </cell>
          <cell r="M54">
            <v>0</v>
          </cell>
          <cell r="N54">
            <v>0</v>
          </cell>
          <cell r="O54">
            <v>0</v>
          </cell>
          <cell r="P54">
            <v>0</v>
          </cell>
          <cell r="Q54">
            <v>0</v>
          </cell>
          <cell r="R54">
            <v>0</v>
          </cell>
          <cell r="S54">
            <v>0</v>
          </cell>
          <cell r="T54">
            <v>0</v>
          </cell>
          <cell r="U54">
            <v>0</v>
          </cell>
          <cell r="V54">
            <v>0</v>
          </cell>
        </row>
        <row r="55">
          <cell r="H55">
            <v>5912</v>
          </cell>
          <cell r="I55" t="str">
            <v>Primary Industries: Implementation of NSW Shark Management Strategy - Internally funded subject to competing use for Metgasco PEL acquisition.</v>
          </cell>
          <cell r="J55" t="str">
            <v>Not Supported - This risk is not supported. The agency is expected to absorb this cost.</v>
          </cell>
          <cell r="K55">
            <v>1</v>
          </cell>
          <cell r="M55">
            <v>1200</v>
          </cell>
          <cell r="N55">
            <v>0</v>
          </cell>
          <cell r="O55">
            <v>0</v>
          </cell>
          <cell r="P55">
            <v>0</v>
          </cell>
          <cell r="Q55">
            <v>0</v>
          </cell>
          <cell r="R55">
            <v>0</v>
          </cell>
          <cell r="S55">
            <v>0</v>
          </cell>
          <cell r="T55">
            <v>0</v>
          </cell>
          <cell r="U55">
            <v>0</v>
          </cell>
          <cell r="V55">
            <v>0</v>
          </cell>
        </row>
        <row r="56">
          <cell r="H56">
            <v>5909</v>
          </cell>
          <cell r="I56" t="str">
            <v>Commercial Fisheries Buyout Scheme extended timeframe - Carry forward to 2016/17.</v>
          </cell>
          <cell r="J56" t="str">
            <v>Supported - This risk is supported.</v>
          </cell>
          <cell r="K56">
            <v>1</v>
          </cell>
          <cell r="M56">
            <v>0</v>
          </cell>
          <cell r="N56">
            <v>0</v>
          </cell>
          <cell r="O56">
            <v>0</v>
          </cell>
          <cell r="P56">
            <v>0</v>
          </cell>
          <cell r="Q56">
            <v>0</v>
          </cell>
          <cell r="R56">
            <v>0</v>
          </cell>
          <cell r="S56">
            <v>0</v>
          </cell>
          <cell r="T56">
            <v>0</v>
          </cell>
          <cell r="U56">
            <v>0</v>
          </cell>
          <cell r="V56">
            <v>0</v>
          </cell>
        </row>
        <row r="57">
          <cell r="H57">
            <v>5910</v>
          </cell>
          <cell r="I57" t="str">
            <v>Change in timing of expenditures on Farm Business Skills Program -</v>
          </cell>
          <cell r="J57" t="str">
            <v>Supported - This risk is supported.</v>
          </cell>
          <cell r="K57">
            <v>1</v>
          </cell>
          <cell r="M57">
            <v>0</v>
          </cell>
          <cell r="N57">
            <v>0</v>
          </cell>
          <cell r="O57">
            <v>0</v>
          </cell>
          <cell r="P57">
            <v>0</v>
          </cell>
          <cell r="Q57">
            <v>0</v>
          </cell>
          <cell r="R57">
            <v>0</v>
          </cell>
          <cell r="S57">
            <v>0</v>
          </cell>
          <cell r="T57">
            <v>0</v>
          </cell>
          <cell r="U57">
            <v>0</v>
          </cell>
          <cell r="V57">
            <v>0</v>
          </cell>
        </row>
        <row r="58">
          <cell r="H58">
            <v>5911</v>
          </cell>
          <cell r="I58" t="str">
            <v>Farm Innovation Fund loans -</v>
          </cell>
          <cell r="J58" t="str">
            <v>Not Supported - This risk is not supported. The agency is expected to absorb any resulting operating costs.</v>
          </cell>
          <cell r="K58">
            <v>1</v>
          </cell>
          <cell r="M58">
            <v>0</v>
          </cell>
          <cell r="N58">
            <v>0</v>
          </cell>
          <cell r="O58">
            <v>0</v>
          </cell>
          <cell r="P58">
            <v>0</v>
          </cell>
          <cell r="Q58">
            <v>0</v>
          </cell>
          <cell r="R58">
            <v>0</v>
          </cell>
          <cell r="S58">
            <v>0</v>
          </cell>
          <cell r="T58">
            <v>0</v>
          </cell>
          <cell r="U58">
            <v>0</v>
          </cell>
          <cell r="V58">
            <v>0</v>
          </cell>
        </row>
        <row r="59">
          <cell r="H59">
            <v>5609</v>
          </cell>
          <cell r="I59" t="str">
            <v>Blank -</v>
          </cell>
          <cell r="J59" t="str">
            <v>Bid - Unreconciled -</v>
          </cell>
          <cell r="K59">
            <v>1</v>
          </cell>
          <cell r="M59">
            <v>0</v>
          </cell>
          <cell r="N59">
            <v>0</v>
          </cell>
          <cell r="O59">
            <v>0</v>
          </cell>
          <cell r="P59">
            <v>0</v>
          </cell>
          <cell r="Q59">
            <v>0</v>
          </cell>
          <cell r="R59">
            <v>0</v>
          </cell>
          <cell r="S59">
            <v>0</v>
          </cell>
          <cell r="T59">
            <v>0</v>
          </cell>
          <cell r="U59">
            <v>0</v>
          </cell>
          <cell r="V59">
            <v>0</v>
          </cell>
        </row>
        <row r="60">
          <cell r="H60">
            <v>5871</v>
          </cell>
          <cell r="I60" t="str">
            <v>Loss of market share -</v>
          </cell>
          <cell r="J60" t="str">
            <v>Not Supported - The risk is not supported. TAFE is a revenue-funded agency and has adopted an operating model that requires Institutes to manage expenditure in line with anticipated activity levels. TAFE highlighted the same risk in 2014-15 and managed it well. TAFE generated an operating surplus of approximately $180m.</v>
          </cell>
          <cell r="K60">
            <v>1</v>
          </cell>
          <cell r="M60">
            <v>0</v>
          </cell>
          <cell r="N60">
            <v>0</v>
          </cell>
          <cell r="O60">
            <v>0</v>
          </cell>
          <cell r="P60">
            <v>0</v>
          </cell>
          <cell r="Q60">
            <v>0</v>
          </cell>
          <cell r="R60">
            <v>0</v>
          </cell>
          <cell r="S60">
            <v>0</v>
          </cell>
          <cell r="T60">
            <v>0</v>
          </cell>
          <cell r="U60">
            <v>0</v>
          </cell>
          <cell r="V60">
            <v>0</v>
          </cell>
        </row>
        <row r="61">
          <cell r="H61">
            <v>5872</v>
          </cell>
          <cell r="I61" t="str">
            <v>Reduced demand from increased student fees -</v>
          </cell>
          <cell r="J61" t="str">
            <v>Not Supported - The risk is not supported. The most significant increases in student fees is at the Diploma and Advanced Diploma level for which the Commonwealth is making available to eligible students income contingent loans (ICLs).</v>
          </cell>
          <cell r="K61">
            <v>1</v>
          </cell>
          <cell r="M61">
            <v>0</v>
          </cell>
          <cell r="N61">
            <v>0</v>
          </cell>
          <cell r="O61">
            <v>0</v>
          </cell>
          <cell r="P61">
            <v>0</v>
          </cell>
          <cell r="Q61">
            <v>0</v>
          </cell>
          <cell r="R61">
            <v>0</v>
          </cell>
          <cell r="S61">
            <v>0</v>
          </cell>
          <cell r="T61">
            <v>0</v>
          </cell>
          <cell r="U61">
            <v>0</v>
          </cell>
          <cell r="V61">
            <v>0</v>
          </cell>
        </row>
        <row r="62">
          <cell r="H62">
            <v>5873</v>
          </cell>
          <cell r="I62" t="str">
            <v>Implementation of Smart and Skilled pricing model for VET -</v>
          </cell>
          <cell r="J62" t="str">
            <v>Not Supported - The risk is not supported. TAFE is implementing a range of workforce and asset reform strategies to enable it to be more efficient and responsive to business activity and provide management with opportunities to effectively compete in the Smart and Skilled contestable market. The risk is that TAFE will not be able to reduce expenses in line with revenues, which management is currently addressing through a range of proactive mitigation strategies. TAFE has not quantified the risk.</v>
          </cell>
          <cell r="K62">
            <v>1</v>
          </cell>
          <cell r="M62">
            <v>0</v>
          </cell>
          <cell r="N62">
            <v>0</v>
          </cell>
          <cell r="O62">
            <v>0</v>
          </cell>
          <cell r="P62">
            <v>0</v>
          </cell>
          <cell r="Q62">
            <v>0</v>
          </cell>
          <cell r="R62">
            <v>0</v>
          </cell>
          <cell r="S62">
            <v>0</v>
          </cell>
          <cell r="T62">
            <v>0</v>
          </cell>
          <cell r="U62">
            <v>0</v>
          </cell>
          <cell r="V62">
            <v>0</v>
          </cell>
        </row>
        <row r="63">
          <cell r="H63">
            <v>5874</v>
          </cell>
          <cell r="I63" t="str">
            <v>Impact of existing and new savings -</v>
          </cell>
          <cell r="J63" t="str">
            <v>Not Supported - The risk is not supported. TAFE is implementing a range of workforce and asset reform strategies to enable it to be more efficient and meet its exising savings targets, including progressive reduction of the OBF.</v>
          </cell>
          <cell r="K63">
            <v>1</v>
          </cell>
          <cell r="M63">
            <v>0</v>
          </cell>
          <cell r="N63">
            <v>0</v>
          </cell>
          <cell r="O63">
            <v>0</v>
          </cell>
          <cell r="P63">
            <v>0</v>
          </cell>
          <cell r="Q63">
            <v>0</v>
          </cell>
          <cell r="R63">
            <v>0</v>
          </cell>
          <cell r="S63">
            <v>0</v>
          </cell>
          <cell r="T63">
            <v>0</v>
          </cell>
          <cell r="U63">
            <v>0</v>
          </cell>
          <cell r="V63">
            <v>0</v>
          </cell>
        </row>
        <row r="64">
          <cell r="H64">
            <v>5875</v>
          </cell>
          <cell r="I64" t="str">
            <v>Delay of critical business systems -</v>
          </cell>
          <cell r="J64" t="str">
            <v>Not Supported - The risk is supported - however, TAFE has not quantified the risk. Issues with enrolment and revenue recognition systems impacted on TAFE's 2015 enrolment cycle and the quality of TAFE's data submissions and financial forecasts throughout 2014-15. The management of the system risk being closely monitored by an interagency steering committee comprising members of TAFE NSW, the Department of Industry, the Department of Finance, DPC and Treasury, reporting to ERC.</v>
          </cell>
          <cell r="K64">
            <v>1</v>
          </cell>
          <cell r="M64">
            <v>0</v>
          </cell>
          <cell r="N64">
            <v>0</v>
          </cell>
          <cell r="O64">
            <v>0</v>
          </cell>
          <cell r="P64">
            <v>0</v>
          </cell>
          <cell r="Q64">
            <v>0</v>
          </cell>
          <cell r="R64">
            <v>0</v>
          </cell>
          <cell r="S64">
            <v>0</v>
          </cell>
          <cell r="T64">
            <v>0</v>
          </cell>
          <cell r="U64">
            <v>0</v>
          </cell>
          <cell r="V64">
            <v>0</v>
          </cell>
        </row>
        <row r="65">
          <cell r="H65">
            <v>5878</v>
          </cell>
          <cell r="I65" t="str">
            <v>Implementation of a new capital funding model -</v>
          </cell>
          <cell r="J65" t="str">
            <v>Not Supported - The risk is not supported. Under the new capital funding arrangements TAFE Institutes submit capital business cases which are financially viable based on forecasts of business activity. TAFE Institutes have the flexibility to source revenue from campuses within the Institute to manage campus level projects. This took effect in 2014-15 and TAFE has managed its cash flow effectively. Further, ERC has endorsed a 12 month asset divestment and investment plan for TAFE, subject to  business cases, which enables TAFE to optimise its investments and asset base.</v>
          </cell>
          <cell r="K65">
            <v>1</v>
          </cell>
          <cell r="M65">
            <v>0</v>
          </cell>
          <cell r="N65">
            <v>0</v>
          </cell>
          <cell r="O65">
            <v>0</v>
          </cell>
          <cell r="P65">
            <v>0</v>
          </cell>
          <cell r="Q65">
            <v>0</v>
          </cell>
          <cell r="R65">
            <v>0</v>
          </cell>
          <cell r="S65">
            <v>0</v>
          </cell>
          <cell r="T65">
            <v>0</v>
          </cell>
          <cell r="U65">
            <v>0</v>
          </cell>
          <cell r="V65">
            <v>0</v>
          </cell>
        </row>
        <row r="66">
          <cell r="H66">
            <v>5879</v>
          </cell>
          <cell r="I66" t="str">
            <v>Current financial position: negative working capital -</v>
          </cell>
          <cell r="J66" t="str">
            <v>Not Supported - The risk is not supported. Application of the cash management policy to TAFE has factored in a large contingency to account for significant deferred revenue liabiltiies, volatility related to seasonal business, antcipated capital expenses and redundancy payments.</v>
          </cell>
          <cell r="K66">
            <v>1</v>
          </cell>
          <cell r="M66">
            <v>0</v>
          </cell>
          <cell r="N66">
            <v>0</v>
          </cell>
          <cell r="O66">
            <v>0</v>
          </cell>
          <cell r="P66">
            <v>0</v>
          </cell>
          <cell r="Q66">
            <v>0</v>
          </cell>
          <cell r="R66">
            <v>0</v>
          </cell>
          <cell r="S66">
            <v>0</v>
          </cell>
          <cell r="T66">
            <v>0</v>
          </cell>
          <cell r="U66">
            <v>0</v>
          </cell>
          <cell r="V66">
            <v>0</v>
          </cell>
        </row>
        <row r="67">
          <cell r="H67">
            <v>5880</v>
          </cell>
          <cell r="I67" t="str">
            <v>Lack of investment in structural adjustment -</v>
          </cell>
          <cell r="J67" t="str">
            <v>Not Supported - The risk is not supported. TAFE has not quantified the risk or the reason for why structural adjustment funding is required. It is unclear how the TAFE TAM reflects or justifies structural adjustment funding.</v>
          </cell>
          <cell r="K67">
            <v>1</v>
          </cell>
          <cell r="M67">
            <v>0</v>
          </cell>
          <cell r="N67">
            <v>0</v>
          </cell>
          <cell r="O67">
            <v>0</v>
          </cell>
          <cell r="P67">
            <v>0</v>
          </cell>
          <cell r="Q67">
            <v>0</v>
          </cell>
          <cell r="R67">
            <v>0</v>
          </cell>
          <cell r="S67">
            <v>0</v>
          </cell>
          <cell r="T67">
            <v>0</v>
          </cell>
          <cell r="U67">
            <v>0</v>
          </cell>
          <cell r="V67">
            <v>0</v>
          </cell>
        </row>
        <row r="68">
          <cell r="H68">
            <v>5881</v>
          </cell>
          <cell r="I68" t="str">
            <v>Loss of commercial revenues -</v>
          </cell>
          <cell r="J68" t="str">
            <v>Not Supported - The risk is not supported. TAFE is a revenue-funded agency and has adopted an operating model that requires Institutes to manage expenditure in line with anticipated activity levels. TAFE highlighted the same risk in 2014-15 and managed it well. TAFE generated an operating surplus of approximately $180m.</v>
          </cell>
          <cell r="K68">
            <v>1</v>
          </cell>
          <cell r="M68">
            <v>0</v>
          </cell>
          <cell r="N68">
            <v>0</v>
          </cell>
          <cell r="O68">
            <v>0</v>
          </cell>
          <cell r="P68">
            <v>0</v>
          </cell>
          <cell r="Q68">
            <v>0</v>
          </cell>
          <cell r="R68">
            <v>0</v>
          </cell>
          <cell r="S68">
            <v>0</v>
          </cell>
          <cell r="T68">
            <v>0</v>
          </cell>
          <cell r="U68">
            <v>0</v>
          </cell>
          <cell r="V68">
            <v>0</v>
          </cell>
        </row>
        <row r="69">
          <cell r="H69">
            <v>5882</v>
          </cell>
          <cell r="I69" t="str">
            <v>Rural and regional institutes are more vulnerable -</v>
          </cell>
          <cell r="J69" t="str">
            <v>Not Supported - The risk is not supported. TAFE receives community service obligation funding, in additional to entitlement loadings and thin markets funding for the provision of training in rural and remote areas and high cost/low demand regions. A mature Smart and Skilled market will provide for any rural and regional service funding to be provided through the Smart and Skilled program. TAFE may be the recipient of this funding either by direct agreement or through a contestable process and should be structuring its operations to bid strongly for this funding.</v>
          </cell>
          <cell r="K69">
            <v>1</v>
          </cell>
          <cell r="M69">
            <v>0</v>
          </cell>
          <cell r="N69">
            <v>0</v>
          </cell>
          <cell r="O69">
            <v>0</v>
          </cell>
          <cell r="P69">
            <v>0</v>
          </cell>
          <cell r="Q69">
            <v>0</v>
          </cell>
          <cell r="R69">
            <v>0</v>
          </cell>
          <cell r="S69">
            <v>0</v>
          </cell>
          <cell r="T69">
            <v>0</v>
          </cell>
          <cell r="U69">
            <v>0</v>
          </cell>
          <cell r="V69">
            <v>0</v>
          </cell>
        </row>
        <row r="70">
          <cell r="H70">
            <v>5883</v>
          </cell>
          <cell r="I70" t="str">
            <v>Smart and Skilled pricing model resulting in reduced financial control -</v>
          </cell>
          <cell r="J70" t="str">
            <v>Not Supported - The risk is not supported. TAFE is implementing a range of workforce and asset reform strategies to enable it to be more efficient and responsive to business activity and provide management with opportunities to effectively compete in the Smart and Skilled contestable market. The risk is that TAFE will not be able to reduce expenses in line with revenues, which management is currently addressing through a range of proactive mitigation strategies. TAFE has not quantified the risk.</v>
          </cell>
          <cell r="K70">
            <v>1</v>
          </cell>
          <cell r="M70">
            <v>0</v>
          </cell>
          <cell r="N70">
            <v>0</v>
          </cell>
          <cell r="O70">
            <v>0</v>
          </cell>
          <cell r="P70">
            <v>0</v>
          </cell>
          <cell r="Q70">
            <v>0</v>
          </cell>
          <cell r="R70">
            <v>0</v>
          </cell>
          <cell r="S70">
            <v>0</v>
          </cell>
          <cell r="T70">
            <v>0</v>
          </cell>
          <cell r="U70">
            <v>0</v>
          </cell>
          <cell r="V70">
            <v>0</v>
          </cell>
        </row>
        <row r="71">
          <cell r="H71">
            <v>5884</v>
          </cell>
          <cell r="I71" t="str">
            <v>Implementation of TAFE NSW Student Administration Learning System (SALM) -</v>
          </cell>
          <cell r="J71" t="str">
            <v>Not Supported - The risk is supported - however, TAFE has not quantified the risk. Issues with enrolment and revenue recognition systems impacted on TAFE's 2015 enrolment cycle and the quality of TAFE's data submissions and financial forecasts throughout 2014-15. The management of the system risk is being closely monitored by an interagency steering committee comprising members of TAFE NSW, the Department of Industry, the Department of Finance, DPC and Treasury, reporting to ERC.</v>
          </cell>
          <cell r="K71">
            <v>1</v>
          </cell>
          <cell r="M71">
            <v>0</v>
          </cell>
          <cell r="N71">
            <v>0</v>
          </cell>
          <cell r="O71">
            <v>0</v>
          </cell>
          <cell r="P71">
            <v>0</v>
          </cell>
          <cell r="Q71">
            <v>0</v>
          </cell>
          <cell r="R71">
            <v>0</v>
          </cell>
          <cell r="S71">
            <v>0</v>
          </cell>
          <cell r="T71">
            <v>0</v>
          </cell>
          <cell r="U71">
            <v>0</v>
          </cell>
          <cell r="V71">
            <v>0</v>
          </cell>
        </row>
        <row r="72">
          <cell r="H72">
            <v>5594</v>
          </cell>
          <cell r="I72" t="str">
            <v>Proposed NSW Government Redress Scheme for past institutional child abuse in NSW - Subject of Cabinet and ERC deliberations and decisions. Potential redress scheme could have a significant material cost impact on NSW. Risks estimates around mid-point between NSW preferred model costing around $338m and Royal Commission's model costing around $740m.</v>
          </cell>
          <cell r="J72" t="str">
            <v>Supported - K</v>
          </cell>
          <cell r="K72">
            <v>1</v>
          </cell>
          <cell r="M72">
            <v>0</v>
          </cell>
          <cell r="N72">
            <v>0</v>
          </cell>
          <cell r="O72">
            <v>0</v>
          </cell>
          <cell r="P72">
            <v>0</v>
          </cell>
          <cell r="Q72">
            <v>0</v>
          </cell>
          <cell r="R72">
            <v>0</v>
          </cell>
          <cell r="S72">
            <v>0</v>
          </cell>
          <cell r="T72">
            <v>0</v>
          </cell>
          <cell r="U72">
            <v>0</v>
          </cell>
          <cell r="V72">
            <v>0</v>
          </cell>
        </row>
        <row r="73">
          <cell r="H73">
            <v>5595</v>
          </cell>
          <cell r="I73"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73" t="str">
            <v>Supported - Outcome is dependent on the IPART review.</v>
          </cell>
          <cell r="K73">
            <v>1</v>
          </cell>
          <cell r="M73">
            <v>0</v>
          </cell>
          <cell r="N73">
            <v>0</v>
          </cell>
          <cell r="O73">
            <v>0</v>
          </cell>
          <cell r="P73">
            <v>0</v>
          </cell>
          <cell r="Q73">
            <v>0</v>
          </cell>
          <cell r="R73">
            <v>0</v>
          </cell>
          <cell r="S73">
            <v>0</v>
          </cell>
          <cell r="T73">
            <v>0</v>
          </cell>
          <cell r="U73">
            <v>0</v>
          </cell>
          <cell r="V73">
            <v>0</v>
          </cell>
        </row>
        <row r="74">
          <cell r="H74">
            <v>5596</v>
          </cell>
          <cell r="I74" t="str">
            <v>Forward Year Impact of Counter Terrorism and Extremism Proposals - Funding for selected CT &amp; E proposals in line with 2015-16 budget</v>
          </cell>
          <cell r="J74" t="str">
            <v>Supported -</v>
          </cell>
          <cell r="K74">
            <v>1</v>
          </cell>
          <cell r="L74">
            <v>16</v>
          </cell>
          <cell r="M74">
            <v>0</v>
          </cell>
          <cell r="N74">
            <v>0</v>
          </cell>
          <cell r="O74">
            <v>0</v>
          </cell>
          <cell r="P74">
            <v>0</v>
          </cell>
          <cell r="Q74">
            <v>0</v>
          </cell>
          <cell r="R74">
            <v>0</v>
          </cell>
          <cell r="S74">
            <v>0</v>
          </cell>
          <cell r="T74">
            <v>0</v>
          </cell>
          <cell r="U74">
            <v>0</v>
          </cell>
          <cell r="V74">
            <v>0</v>
          </cell>
        </row>
        <row r="75">
          <cell r="H75">
            <v>5635</v>
          </cell>
          <cell r="I75" t="str">
            <v>Disaster Response Services - In previous years significant bushfire response expenditure led to the need for additional funding. Current weather trends indicate the potential for a similar outcome in 2015-16. Estimate of expense is based on the experience in recent years.</v>
          </cell>
          <cell r="J75" t="str">
            <v>Supported -</v>
          </cell>
          <cell r="K75">
            <v>1</v>
          </cell>
          <cell r="M75">
            <v>0</v>
          </cell>
          <cell r="N75">
            <v>0</v>
          </cell>
          <cell r="O75">
            <v>0</v>
          </cell>
          <cell r="P75">
            <v>0</v>
          </cell>
          <cell r="Q75">
            <v>0</v>
          </cell>
          <cell r="R75">
            <v>0</v>
          </cell>
          <cell r="S75">
            <v>0</v>
          </cell>
          <cell r="T75">
            <v>0</v>
          </cell>
          <cell r="U75">
            <v>0</v>
          </cell>
          <cell r="V75">
            <v>0</v>
          </cell>
        </row>
        <row r="76">
          <cell r="H76">
            <v>5589</v>
          </cell>
          <cell r="I76" t="str">
            <v>Funding for Correctional Centre Capacity - Potential budget exposure arising from growth in inmate population</v>
          </cell>
          <cell r="J76" t="str">
            <v>Supported - Provision to cover potential growth in CSNSW population and associated budget exposure: - In 2015-16, $25.3m recurrent and $6.8m capital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 - In 2019-20, $128.8m to reflect 3.5% projected annual population growth.</v>
          </cell>
          <cell r="K76">
            <v>1</v>
          </cell>
          <cell r="M76">
            <v>0</v>
          </cell>
          <cell r="N76">
            <v>0</v>
          </cell>
          <cell r="O76">
            <v>0</v>
          </cell>
          <cell r="P76">
            <v>0</v>
          </cell>
          <cell r="Q76">
            <v>0</v>
          </cell>
          <cell r="R76">
            <v>5700</v>
          </cell>
          <cell r="S76">
            <v>943</v>
          </cell>
          <cell r="T76">
            <v>0</v>
          </cell>
          <cell r="U76">
            <v>0</v>
          </cell>
          <cell r="V76">
            <v>0</v>
          </cell>
        </row>
        <row r="77">
          <cell r="H77">
            <v>5592</v>
          </cell>
          <cell r="I77" t="str">
            <v>Cultural Infrastructure Strategy - There are a number of capital projects being developed by cultural institutions. The Strategy should help prioritise the projects and come up with a viable funding model. The existing $600m allocation from the Rebuild NSW fund will not cover all the existing and upcoming proposed projects.</v>
          </cell>
          <cell r="J77" t="str">
            <v>Unreconciled Assessment Underway - Treasury's high level estimates include: *$1b for Sydney Opera House phased renewal *$139.6 m for Walsh Bay Precinct Redevelopment *$450m (or more) for the Art Gallery of NSW expansion (aka "Sydney Modern") *$300m for the State Library redevelopment including storage solution *$140-$250m for the Powerhouse Museum relocation to Parramatta to cover the shortfall after the sale of the Ultimo site *$unknown for the Australian Museum's expansion and redevelopment. Note that the proposals are at different stages of development - some have been approved and some are still developing business cases which are to be brought to Cabinet for consideration. The known amounts total to over $2b. $600m has been put aside from Rebuild NSW to cover some of these items. Funding source for the remaining $2b is yet to be identified and could include funding sources other than the Consolidated Fund. The existing commitments from the $600m include: $202.2m for SOH phase 1 renewal; $139.6m to Walsh Bay; and $10m to Powerhouse for developing the Parrammatta relocation business case. The residual of the $600m is still to be committed. The profile and timing of the impact is yet to be determined. It is likely to be at least a ten year impact. Note: the Cultural Infrastructure Strategy could also include proposals outside those being delivered by the cultural institutions - leading to further possible budget impacts.</v>
          </cell>
          <cell r="K77">
            <v>1</v>
          </cell>
          <cell r="M77">
            <v>0</v>
          </cell>
          <cell r="N77">
            <v>0</v>
          </cell>
          <cell r="O77">
            <v>0</v>
          </cell>
          <cell r="P77">
            <v>0</v>
          </cell>
          <cell r="Q77">
            <v>0</v>
          </cell>
          <cell r="R77">
            <v>0</v>
          </cell>
          <cell r="S77">
            <v>0</v>
          </cell>
          <cell r="T77">
            <v>0</v>
          </cell>
          <cell r="U77">
            <v>0</v>
          </cell>
          <cell r="V77">
            <v>2000000</v>
          </cell>
        </row>
        <row r="78">
          <cell r="H78">
            <v>5607</v>
          </cell>
          <cell r="I78" t="str">
            <v>Savings targets - non achievement of various imposed efficiencies - In 2014-15 Police did not achieve approximately $30 million in savings. This gap will be exacerbated by the 2015-16 increment and 2016-17 increment.</v>
          </cell>
          <cell r="J78" t="str">
            <v>Supported - ERC has requested a review to identify savings opprtunities. Agency is resisting this process which is yet to commence. Given one third of the year has already elapsed it is unlikely required savings will be achieved in 2015-16, as the review still needs to occur and there won't be sufficient time to implement changes to achieve the required reductions in expenditure. The risk is supported based on the view that agency will continue to resist any changes to reduce expenditure.</v>
          </cell>
          <cell r="K78">
            <v>1</v>
          </cell>
          <cell r="M78">
            <v>0</v>
          </cell>
          <cell r="N78">
            <v>0</v>
          </cell>
          <cell r="O78">
            <v>0</v>
          </cell>
          <cell r="P78">
            <v>0</v>
          </cell>
          <cell r="Q78">
            <v>0</v>
          </cell>
          <cell r="R78">
            <v>0</v>
          </cell>
          <cell r="S78">
            <v>0</v>
          </cell>
          <cell r="T78">
            <v>0</v>
          </cell>
          <cell r="U78">
            <v>0</v>
          </cell>
          <cell r="V78">
            <v>0</v>
          </cell>
        </row>
        <row r="79">
          <cell r="H79">
            <v>5642</v>
          </cell>
          <cell r="I79" t="str">
            <v>Domestic Violence - Risk Phase 1 - Relates to six specialist teams and bring forward of DVLOs.</v>
          </cell>
          <cell r="J79" t="str">
            <v>Supported -</v>
          </cell>
          <cell r="K79">
            <v>1</v>
          </cell>
          <cell r="M79">
            <v>0</v>
          </cell>
          <cell r="N79">
            <v>0</v>
          </cell>
          <cell r="O79">
            <v>0</v>
          </cell>
          <cell r="P79">
            <v>0</v>
          </cell>
          <cell r="Q79">
            <v>0</v>
          </cell>
          <cell r="R79">
            <v>0</v>
          </cell>
          <cell r="S79">
            <v>0</v>
          </cell>
          <cell r="T79">
            <v>0</v>
          </cell>
          <cell r="U79">
            <v>0</v>
          </cell>
          <cell r="V79">
            <v>0</v>
          </cell>
        </row>
        <row r="80">
          <cell r="H80">
            <v>5578</v>
          </cell>
          <cell r="I80" t="str">
            <v>Potential shortfall in land sales revenue from Intertrade Site - Funding for Hunter Development Corporation required if the Intertrade Site is not transferred from Government Property NSW resulting in shortfall in land sales revenue.</v>
          </cell>
          <cell r="J80" t="str">
            <v>Unreconciled Assessment Underway - Supported.  Hunter Development Corporation (HDC) relies on land sales to fund its operations.  One of the major sources of revenue comes from land sales of the Mayfield Intertrade site.   However, Government Property NSW (GPNSW) advised HDC that it will not be transferring the site to HDC as previously agreed but will be considering this site as part of a review of contaminated sites within its portfolio. If the Intertrade site is not transferred from GPNSW to HDC, HDC may require Budget funding of around $5 million per year from 2017-18 to fund the delivery of the remaining public domain works at Honeysuckle.</v>
          </cell>
          <cell r="K80">
            <v>1</v>
          </cell>
          <cell r="M80">
            <v>0</v>
          </cell>
          <cell r="N80">
            <v>0</v>
          </cell>
          <cell r="O80">
            <v>0</v>
          </cell>
          <cell r="P80">
            <v>0</v>
          </cell>
          <cell r="Q80">
            <v>0</v>
          </cell>
          <cell r="R80">
            <v>0</v>
          </cell>
          <cell r="S80">
            <v>0</v>
          </cell>
          <cell r="T80">
            <v>0</v>
          </cell>
          <cell r="U80">
            <v>0</v>
          </cell>
          <cell r="V80">
            <v>0</v>
          </cell>
        </row>
        <row r="81">
          <cell r="H81">
            <v>5579</v>
          </cell>
          <cell r="I81" t="str">
            <v>Local Infrastructure Growth Scheme - Funding for the section 94 gap is likely to be required in 2016-17 due to delays in reforming the planning system.</v>
          </cell>
          <cell r="J81" t="str">
            <v>Unreconciled Assessment Underway -</v>
          </cell>
          <cell r="K81">
            <v>1</v>
          </cell>
          <cell r="M81">
            <v>0</v>
          </cell>
          <cell r="N81">
            <v>0</v>
          </cell>
          <cell r="O81">
            <v>0</v>
          </cell>
          <cell r="P81">
            <v>0</v>
          </cell>
          <cell r="Q81">
            <v>0</v>
          </cell>
          <cell r="R81">
            <v>0</v>
          </cell>
          <cell r="S81">
            <v>0</v>
          </cell>
          <cell r="T81">
            <v>0</v>
          </cell>
          <cell r="U81">
            <v>0</v>
          </cell>
          <cell r="V81">
            <v>0</v>
          </cell>
        </row>
        <row r="82">
          <cell r="H82">
            <v>5623</v>
          </cell>
          <cell r="I82" t="str">
            <v>Grant pass-through: OEH Private Land Conservation Funding package - Funding request for investment in private land conservation</v>
          </cell>
          <cell r="J82" t="str">
            <v>Bid - Unreconciled - See Bid 5591 in OEH.</v>
          </cell>
          <cell r="K82">
            <v>1</v>
          </cell>
          <cell r="M82">
            <v>0</v>
          </cell>
          <cell r="N82">
            <v>0</v>
          </cell>
          <cell r="O82">
            <v>0</v>
          </cell>
          <cell r="P82">
            <v>0</v>
          </cell>
          <cell r="Q82">
            <v>0</v>
          </cell>
          <cell r="R82">
            <v>0</v>
          </cell>
          <cell r="S82">
            <v>0</v>
          </cell>
          <cell r="T82">
            <v>0</v>
          </cell>
          <cell r="U82">
            <v>0</v>
          </cell>
          <cell r="V82">
            <v>0</v>
          </cell>
        </row>
        <row r="83">
          <cell r="H83">
            <v>5625</v>
          </cell>
          <cell r="I83" t="str">
            <v>Grant pass through: OEH Hunter Valley Flood Mitigation Scheme -</v>
          </cell>
          <cell r="J83" t="str">
            <v>Unreconciled Assessment Underway - A supplementaion of $2m is required in 2015- 16. See Bid 5624 in OEH.</v>
          </cell>
          <cell r="K83">
            <v>1</v>
          </cell>
          <cell r="M83">
            <v>0</v>
          </cell>
          <cell r="N83">
            <v>0</v>
          </cell>
          <cell r="O83">
            <v>0</v>
          </cell>
          <cell r="P83">
            <v>0</v>
          </cell>
          <cell r="Q83">
            <v>0</v>
          </cell>
          <cell r="R83">
            <v>0</v>
          </cell>
          <cell r="S83">
            <v>0</v>
          </cell>
          <cell r="T83">
            <v>0</v>
          </cell>
          <cell r="U83">
            <v>0</v>
          </cell>
          <cell r="V83">
            <v>0</v>
          </cell>
        </row>
        <row r="84">
          <cell r="H84">
            <v>5631</v>
          </cell>
          <cell r="I84" t="str">
            <v>Grant pass through: NSW Gas Plan EPA expanded role as lead regulator - Pass through grant as principal department.</v>
          </cell>
          <cell r="J84" t="str">
            <v>Bid - Unreconciled - See Bid 5576 in DPE.</v>
          </cell>
          <cell r="K84">
            <v>1</v>
          </cell>
          <cell r="M84">
            <v>0</v>
          </cell>
          <cell r="N84">
            <v>0</v>
          </cell>
          <cell r="O84">
            <v>0</v>
          </cell>
          <cell r="P84">
            <v>0</v>
          </cell>
          <cell r="Q84">
            <v>0</v>
          </cell>
          <cell r="R84">
            <v>0</v>
          </cell>
          <cell r="S84">
            <v>0</v>
          </cell>
          <cell r="T84">
            <v>0</v>
          </cell>
          <cell r="U84">
            <v>0</v>
          </cell>
          <cell r="V84">
            <v>0</v>
          </cell>
        </row>
        <row r="85">
          <cell r="H85">
            <v>5632</v>
          </cell>
          <cell r="I85" t="str">
            <v>Grant pass through: EPA Forestry reforms - Pass through grant as principal department.</v>
          </cell>
          <cell r="J85" t="str">
            <v>Bid - Unreconciled - See Bid 5577 in DPE.</v>
          </cell>
          <cell r="K85">
            <v>1</v>
          </cell>
          <cell r="M85">
            <v>0</v>
          </cell>
          <cell r="N85">
            <v>0</v>
          </cell>
          <cell r="O85">
            <v>0</v>
          </cell>
          <cell r="P85">
            <v>0</v>
          </cell>
          <cell r="Q85">
            <v>0</v>
          </cell>
          <cell r="R85">
            <v>0</v>
          </cell>
          <cell r="S85">
            <v>0</v>
          </cell>
          <cell r="T85">
            <v>0</v>
          </cell>
          <cell r="U85">
            <v>0</v>
          </cell>
          <cell r="V85">
            <v>0</v>
          </cell>
        </row>
        <row r="86">
          <cell r="H86">
            <v>5576</v>
          </cell>
          <cell r="I86" t="str">
            <v>NSW Gas Plan: EPA expanded role as lead regulator - EPA may seek additional funding support for its expanded role as lead regulator for compliance and enforcement of gas activities under the NSW Gas Plan. Any additional funding is to be considered as part of the 2016-17 Budget process and is subject to the implementation of cost recovery framework.</v>
          </cell>
          <cell r="J86" t="str">
            <v>Unreconciled Assessment Underway -</v>
          </cell>
          <cell r="K86">
            <v>1</v>
          </cell>
          <cell r="M86">
            <v>0</v>
          </cell>
          <cell r="N86">
            <v>0</v>
          </cell>
          <cell r="O86">
            <v>0</v>
          </cell>
          <cell r="P86">
            <v>0</v>
          </cell>
          <cell r="Q86">
            <v>0</v>
          </cell>
          <cell r="R86">
            <v>0</v>
          </cell>
          <cell r="S86">
            <v>0</v>
          </cell>
          <cell r="T86">
            <v>0</v>
          </cell>
          <cell r="U86">
            <v>0</v>
          </cell>
          <cell r="V86">
            <v>0</v>
          </cell>
        </row>
        <row r="87">
          <cell r="H87">
            <v>5577</v>
          </cell>
          <cell r="I87" t="str">
            <v>Forestry Reforms - The Minister for the Environment may seek additional funding as part of Cabinet Submission incorporating integrated forestry legislation and reforms relating to the remake of the Integrated Forestry Operations Approvals. Additional funding details are subject to change.</v>
          </cell>
          <cell r="J87" t="str">
            <v>Unreconciled Assessment Underway -</v>
          </cell>
          <cell r="K87">
            <v>1</v>
          </cell>
          <cell r="M87">
            <v>0</v>
          </cell>
          <cell r="N87">
            <v>0</v>
          </cell>
          <cell r="O87">
            <v>0</v>
          </cell>
          <cell r="P87">
            <v>0</v>
          </cell>
          <cell r="Q87">
            <v>0</v>
          </cell>
          <cell r="R87">
            <v>0</v>
          </cell>
          <cell r="S87">
            <v>0</v>
          </cell>
          <cell r="T87">
            <v>0</v>
          </cell>
          <cell r="U87">
            <v>0</v>
          </cell>
          <cell r="V87">
            <v>0</v>
          </cell>
        </row>
        <row r="88">
          <cell r="H88">
            <v>5621</v>
          </cell>
          <cell r="I88" t="str">
            <v>Underspends in grant programs - Grantee's projects can be delayed as a result of unforseen issues including weather, staffing issues or problems with community engagement. Inability of grantees to reach budgeted milestones will result in reduced expenditure of the Trust. This is unabled to be quantified as at Period 2.</v>
          </cell>
          <cell r="J88" t="str">
            <v>Bid - Unreconciled -</v>
          </cell>
          <cell r="K88">
            <v>1</v>
          </cell>
          <cell r="M88">
            <v>0</v>
          </cell>
          <cell r="N88">
            <v>0</v>
          </cell>
          <cell r="O88">
            <v>0</v>
          </cell>
          <cell r="P88">
            <v>0</v>
          </cell>
          <cell r="Q88">
            <v>0</v>
          </cell>
          <cell r="R88">
            <v>0</v>
          </cell>
          <cell r="S88">
            <v>0</v>
          </cell>
          <cell r="T88">
            <v>0</v>
          </cell>
          <cell r="U88">
            <v>0</v>
          </cell>
          <cell r="V88">
            <v>0</v>
          </cell>
        </row>
        <row r="89">
          <cell r="H89">
            <v>5591</v>
          </cell>
          <cell r="I89" t="str">
            <v>Private Land Conservation Funding Package - The Minister is likely to seek additional funding ($305m over 5 years) for investment in private land conservation as part of the implementation package for reforms to biodiversity legislation.</v>
          </cell>
          <cell r="J89" t="str">
            <v>Bid - Unreconciled - This is entered as a risk. A draft business case was provided to Treasury on 29 September 2015. The business case seeks "an initial $305 million over a five year period, followed by a commitment to invest $70 million per year into private land conservation". The general budget controls are that agencies should find savings to match proposed new expenditure in the first instance. This is particularly so for agency business as usual.  In the environment portfolio, growth in business-as-usual roles and new environment and waste programs are funded from the Waste and Environment Levy envelope. See Bid 5623 in DPE</v>
          </cell>
          <cell r="K89">
            <v>1</v>
          </cell>
          <cell r="M89">
            <v>0</v>
          </cell>
          <cell r="N89">
            <v>0</v>
          </cell>
          <cell r="O89">
            <v>0</v>
          </cell>
          <cell r="P89">
            <v>0</v>
          </cell>
          <cell r="Q89">
            <v>0</v>
          </cell>
          <cell r="R89">
            <v>0</v>
          </cell>
          <cell r="S89">
            <v>0</v>
          </cell>
          <cell r="T89">
            <v>0</v>
          </cell>
          <cell r="U89">
            <v>0</v>
          </cell>
          <cell r="V89">
            <v>0</v>
          </cell>
        </row>
        <row r="90">
          <cell r="H90">
            <v>5624</v>
          </cell>
          <cell r="I90" t="str">
            <v>Hunter Valley Flood Mitigation Scheme - Funding request ($11.49m) to repair the Scheme after damages caused by the April 2015 declared natural disaster flood event. This includes a supplementation in 2015-16 of $2m.</v>
          </cell>
          <cell r="J90" t="str">
            <v>Unreconciled Assessment Underway - This is a risk. The April 2015 flood (a declared natural disaster event) caused an estimated $11.491 million in damage to the Scheme. The damage needs to be repaired to ensure it can operate effectively when the next flood occurs to avoid possible financial and legal risk to the State as it owns and operates the Scheme. The Scheme does not fit within the revised NSW Disaster Assistance Guidelines, administered by MPES, which only provides for council owned flood mitigation works. The Scheme is managed by OEH under delegation from the Minister for Primary Industries and Minister for Lands and Water, and this level of funding cannot be reallocated within OEH's current budget. See Bid 5625 in DPE.</v>
          </cell>
          <cell r="K90">
            <v>1</v>
          </cell>
          <cell r="M90">
            <v>0</v>
          </cell>
          <cell r="N90">
            <v>0</v>
          </cell>
          <cell r="O90">
            <v>0</v>
          </cell>
          <cell r="P90">
            <v>0</v>
          </cell>
          <cell r="Q90">
            <v>0</v>
          </cell>
          <cell r="R90">
            <v>0</v>
          </cell>
          <cell r="S90">
            <v>0</v>
          </cell>
          <cell r="T90">
            <v>0</v>
          </cell>
          <cell r="U90">
            <v>0</v>
          </cell>
          <cell r="V90">
            <v>0</v>
          </cell>
        </row>
        <row r="91">
          <cell r="H91">
            <v>5629</v>
          </cell>
          <cell r="I91" t="str">
            <v>Parks Estate Maintenance Funding: unquantified - Funding risk is to cover the liability in light of consolidated revenue budget constraints. The amount of funding required has not been quantified.</v>
          </cell>
          <cell r="J91" t="str">
            <v>Bid - Unreconciled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has not reported to ERC on OEH's work. This risk is rated as MODERATE.</v>
          </cell>
          <cell r="K91">
            <v>1</v>
          </cell>
          <cell r="M91">
            <v>0</v>
          </cell>
          <cell r="N91">
            <v>0</v>
          </cell>
          <cell r="O91">
            <v>0</v>
          </cell>
          <cell r="P91">
            <v>0</v>
          </cell>
          <cell r="Q91">
            <v>0</v>
          </cell>
          <cell r="R91">
            <v>0</v>
          </cell>
          <cell r="S91">
            <v>0</v>
          </cell>
          <cell r="T91">
            <v>0</v>
          </cell>
          <cell r="U91">
            <v>0</v>
          </cell>
          <cell r="V91">
            <v>0</v>
          </cell>
        </row>
        <row r="92">
          <cell r="H92">
            <v>5641</v>
          </cell>
          <cell r="I92" t="str">
            <v>Barangaroo Delivery Authority (BDA) Funding Review (pass through grant) - The funding model for BDA is currently under review. Currently BDA is debt funded, however it is now likely that Government funding will be required for the project to break even. A submision detailing funding options will be considered by ERC in early 2016.</v>
          </cell>
          <cell r="J92" t="str">
            <v>Not Supported - Treasury supports this as a risk</v>
          </cell>
          <cell r="K92">
            <v>1</v>
          </cell>
          <cell r="M92">
            <v>0</v>
          </cell>
          <cell r="N92">
            <v>0</v>
          </cell>
          <cell r="O92">
            <v>0</v>
          </cell>
          <cell r="P92">
            <v>0</v>
          </cell>
          <cell r="Q92">
            <v>0</v>
          </cell>
          <cell r="R92">
            <v>0</v>
          </cell>
          <cell r="S92">
            <v>0</v>
          </cell>
          <cell r="T92">
            <v>0</v>
          </cell>
          <cell r="U92">
            <v>0</v>
          </cell>
          <cell r="V92">
            <v>0</v>
          </cell>
        </row>
        <row r="93">
          <cell r="H93">
            <v>5648</v>
          </cell>
          <cell r="I93" t="str">
            <v>ANZ Stadium Management Rights - pass through grants - A proposal to purchase the management rights of ANZ Stadium for a price of up to $122m. The timing and cost of this transaction are yet to be agreed.</v>
          </cell>
          <cell r="J93" t="str">
            <v>Supported - Treasury supports this as a financial risk of up to $122m based on ERC's decision.</v>
          </cell>
          <cell r="K93">
            <v>2</v>
          </cell>
          <cell r="M93">
            <v>0</v>
          </cell>
          <cell r="N93">
            <v>0</v>
          </cell>
          <cell r="O93">
            <v>0</v>
          </cell>
          <cell r="P93">
            <v>0</v>
          </cell>
          <cell r="Q93">
            <v>0</v>
          </cell>
          <cell r="R93">
            <v>0</v>
          </cell>
          <cell r="S93">
            <v>0</v>
          </cell>
          <cell r="T93">
            <v>0</v>
          </cell>
          <cell r="U93">
            <v>0</v>
          </cell>
          <cell r="V93">
            <v>0</v>
          </cell>
        </row>
        <row r="94">
          <cell r="H94">
            <v>5666</v>
          </cell>
          <cell r="I94" t="str">
            <v>Rebuilding the Major Stadia Network in NSW (pass through to Office of Sport)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94" t="str">
            <v>Supported - Treasury supports this as a risk. Numbers are indicative only</v>
          </cell>
          <cell r="K94">
            <v>2</v>
          </cell>
          <cell r="M94">
            <v>0</v>
          </cell>
          <cell r="N94">
            <v>0</v>
          </cell>
          <cell r="O94">
            <v>0</v>
          </cell>
          <cell r="P94">
            <v>0</v>
          </cell>
          <cell r="Q94">
            <v>0</v>
          </cell>
          <cell r="R94">
            <v>0</v>
          </cell>
          <cell r="S94">
            <v>0</v>
          </cell>
          <cell r="T94">
            <v>0</v>
          </cell>
          <cell r="U94">
            <v>0</v>
          </cell>
          <cell r="V94">
            <v>0</v>
          </cell>
        </row>
        <row r="95">
          <cell r="H95">
            <v>5830</v>
          </cell>
          <cell r="I95" t="str">
            <v>Office of Sport: Additional funding for Reforms (Pass through grants) - Funding for the Reform was approved for 2015-16.  ERC recommended the Office to seek the remaining funds as part of the 2016-17 Budget Process.</v>
          </cell>
          <cell r="J95" t="str">
            <v>Supported - Treasury supports this is a risk as the Office will be in the process of outsourcing the Sport and Recreation Centres and will need to maintain the Regional Offices until this is complete.</v>
          </cell>
          <cell r="K95">
            <v>1</v>
          </cell>
          <cell r="M95">
            <v>0</v>
          </cell>
          <cell r="N95">
            <v>0</v>
          </cell>
          <cell r="O95">
            <v>0</v>
          </cell>
          <cell r="P95">
            <v>0</v>
          </cell>
          <cell r="Q95">
            <v>0</v>
          </cell>
          <cell r="R95">
            <v>0</v>
          </cell>
          <cell r="S95">
            <v>0</v>
          </cell>
          <cell r="T95">
            <v>0</v>
          </cell>
          <cell r="U95">
            <v>0</v>
          </cell>
          <cell r="V95">
            <v>0</v>
          </cell>
        </row>
        <row r="96">
          <cell r="H96">
            <v>5920</v>
          </cell>
          <cell r="I96" t="str">
            <v>Natural Resources Commission - Overbudget projects - There is a risk that some of the NRC's projects for 2015-16 will come in over budget, potentially requiring additional funding of $200,000 in 2015-16</v>
          </cell>
          <cell r="J96" t="str">
            <v>Not Supported - Not Supported. This risk should be managed within the cluster.</v>
          </cell>
          <cell r="K96">
            <v>1</v>
          </cell>
          <cell r="M96">
            <v>0</v>
          </cell>
          <cell r="N96">
            <v>0</v>
          </cell>
          <cell r="O96">
            <v>0</v>
          </cell>
          <cell r="P96">
            <v>0</v>
          </cell>
          <cell r="Q96">
            <v>0</v>
          </cell>
          <cell r="R96">
            <v>0</v>
          </cell>
          <cell r="S96">
            <v>0</v>
          </cell>
          <cell r="T96">
            <v>0</v>
          </cell>
          <cell r="U96">
            <v>0</v>
          </cell>
          <cell r="V96">
            <v>0</v>
          </cell>
        </row>
        <row r="97">
          <cell r="H97">
            <v>5924</v>
          </cell>
          <cell r="I97" t="str">
            <v>Overspend on contractors in Ministerial and Correspondence Offices - Additonal expenditure on contractors to ensure the effective transition of the Ministry from ServiceFirst to new outsourced shared service vendors and effective integration of the security and facilities management functions to Ministerial and Corporate Offices.</v>
          </cell>
          <cell r="J97" t="str">
            <v>Not Supported - Not supported as a risk. DPC have indicatated that they could fund via reprioritisation.</v>
          </cell>
          <cell r="K97">
            <v>1</v>
          </cell>
          <cell r="M97">
            <v>0</v>
          </cell>
          <cell r="N97">
            <v>0</v>
          </cell>
          <cell r="O97">
            <v>0</v>
          </cell>
          <cell r="P97">
            <v>0</v>
          </cell>
          <cell r="Q97">
            <v>0</v>
          </cell>
          <cell r="R97">
            <v>0</v>
          </cell>
          <cell r="S97">
            <v>0</v>
          </cell>
          <cell r="T97">
            <v>0</v>
          </cell>
          <cell r="U97">
            <v>0</v>
          </cell>
          <cell r="V97">
            <v>0</v>
          </cell>
        </row>
        <row r="98">
          <cell r="H98">
            <v>5925</v>
          </cell>
          <cell r="I98" t="str">
            <v>Increased security costs at 52 Martin Place - Additional security is needed at 52MP following recent security risk advice from NSW Police and incidents at 52MP.</v>
          </cell>
          <cell r="J98" t="str">
            <v>Not Supported - Not supported as a risk. Fixed costs have been included in DPC's security contract with MSS but the ad-hoc security guard services are not included in the contract.  However, this amount is minor and DPC have indicatated that they could fund via repriorisation.</v>
          </cell>
          <cell r="K98">
            <v>1</v>
          </cell>
          <cell r="M98">
            <v>0</v>
          </cell>
          <cell r="N98">
            <v>0</v>
          </cell>
          <cell r="O98">
            <v>0</v>
          </cell>
          <cell r="P98">
            <v>0</v>
          </cell>
          <cell r="Q98">
            <v>0</v>
          </cell>
          <cell r="R98">
            <v>0</v>
          </cell>
          <cell r="S98">
            <v>0</v>
          </cell>
          <cell r="T98">
            <v>0</v>
          </cell>
          <cell r="U98">
            <v>0</v>
          </cell>
          <cell r="V98">
            <v>0</v>
          </cell>
        </row>
        <row r="99">
          <cell r="H99">
            <v>5914</v>
          </cell>
          <cell r="I99" t="str">
            <v>Natural Resources Commission - Overbudget projects - There is a risk that some of the NRC's projects for 2015-16 will come in over budget, potentially requiring additional funding of $200,000 in 2015-16.</v>
          </cell>
          <cell r="J99" t="str">
            <v>Not Supported - Not Supported. Additional funding for this risk should be met from within the cluster</v>
          </cell>
          <cell r="K99">
            <v>1</v>
          </cell>
          <cell r="M99">
            <v>0</v>
          </cell>
          <cell r="N99">
            <v>0</v>
          </cell>
          <cell r="O99">
            <v>0</v>
          </cell>
          <cell r="P99">
            <v>0</v>
          </cell>
          <cell r="Q99">
            <v>0</v>
          </cell>
          <cell r="R99">
            <v>0</v>
          </cell>
          <cell r="S99">
            <v>0</v>
          </cell>
          <cell r="T99">
            <v>0</v>
          </cell>
          <cell r="U99">
            <v>0</v>
          </cell>
          <cell r="V99">
            <v>0</v>
          </cell>
        </row>
        <row r="100">
          <cell r="H100">
            <v>5647</v>
          </cell>
          <cell r="I100" t="str">
            <v>ANZ Stadium Management Rights - A proposal to purchase the management rights of ANZ Stadium for a price of up to $122m. The timing and cost of this transaction are yet to be agreed.</v>
          </cell>
          <cell r="J100" t="str">
            <v>Supported - Treasury supports this is a financial risk of up to $122m based on ERC's decision.</v>
          </cell>
          <cell r="K100">
            <v>2</v>
          </cell>
          <cell r="M100">
            <v>0</v>
          </cell>
          <cell r="N100">
            <v>0</v>
          </cell>
          <cell r="O100">
            <v>0</v>
          </cell>
          <cell r="P100">
            <v>0</v>
          </cell>
          <cell r="Q100">
            <v>0</v>
          </cell>
          <cell r="R100">
            <v>0</v>
          </cell>
          <cell r="S100">
            <v>0</v>
          </cell>
          <cell r="T100">
            <v>0</v>
          </cell>
          <cell r="U100">
            <v>0</v>
          </cell>
          <cell r="V100">
            <v>0</v>
          </cell>
        </row>
        <row r="101">
          <cell r="H101">
            <v>5665</v>
          </cell>
          <cell r="I101" t="str">
            <v>Rebuilding the Major Stadia Network in NSW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101" t="str">
            <v>Supported - Treasury supports this as a risk. Numbers are indicative only</v>
          </cell>
          <cell r="K101">
            <v>2</v>
          </cell>
          <cell r="M101">
            <v>0</v>
          </cell>
          <cell r="N101">
            <v>0</v>
          </cell>
          <cell r="O101">
            <v>0</v>
          </cell>
          <cell r="P101">
            <v>0</v>
          </cell>
          <cell r="Q101">
            <v>0</v>
          </cell>
          <cell r="R101">
            <v>0</v>
          </cell>
          <cell r="S101">
            <v>0</v>
          </cell>
          <cell r="T101">
            <v>0</v>
          </cell>
          <cell r="U101">
            <v>0</v>
          </cell>
          <cell r="V101">
            <v>0</v>
          </cell>
        </row>
        <row r="102">
          <cell r="H102">
            <v>5828</v>
          </cell>
          <cell r="I102" t="str">
            <v>Office of Sport: Additional funding for Reforms (Pass through grants) - Funding for the Reform was approved for 2015-16. As the Reform has been initiated, there is a requirement for funding in 2016-17 to complete the outsourcing of Sport and Recreation Centres and for maintaining the regional networks for an additional year.</v>
          </cell>
          <cell r="J102" t="str">
            <v>Supported - Treasury supports this is a risk as the Office will be in the process of outsourcing the Sport and Recreation Centres and will need to maintain the Regional Offices until this is complete.</v>
          </cell>
          <cell r="K102">
            <v>1</v>
          </cell>
          <cell r="M102">
            <v>0</v>
          </cell>
          <cell r="N102">
            <v>0</v>
          </cell>
          <cell r="O102">
            <v>0</v>
          </cell>
          <cell r="P102">
            <v>0</v>
          </cell>
          <cell r="Q102">
            <v>0</v>
          </cell>
          <cell r="R102">
            <v>0</v>
          </cell>
          <cell r="S102">
            <v>0</v>
          </cell>
          <cell r="T102">
            <v>0</v>
          </cell>
          <cell r="U102">
            <v>0</v>
          </cell>
          <cell r="V102">
            <v>0</v>
          </cell>
        </row>
        <row r="103">
          <cell r="H103">
            <v>5630</v>
          </cell>
          <cell r="I103" t="str">
            <v>Barangaroo Delivery Authority (BDA) Funding Review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103" t="str">
            <v>Supported - Treasury supports this as a risk</v>
          </cell>
          <cell r="K103">
            <v>1</v>
          </cell>
          <cell r="M103">
            <v>0</v>
          </cell>
          <cell r="N103">
            <v>0</v>
          </cell>
          <cell r="O103">
            <v>0</v>
          </cell>
          <cell r="P103">
            <v>0</v>
          </cell>
          <cell r="Q103">
            <v>0</v>
          </cell>
          <cell r="R103">
            <v>0</v>
          </cell>
          <cell r="S103">
            <v>0</v>
          </cell>
          <cell r="T103">
            <v>0</v>
          </cell>
          <cell r="U103">
            <v>0</v>
          </cell>
          <cell r="V103">
            <v>0</v>
          </cell>
        </row>
        <row r="104">
          <cell r="H104">
            <v>5671</v>
          </cell>
          <cell r="I104" t="str">
            <v>Interest costs on additional debt in 2019/20: impact of Lend Lease settlement and remediation costs - Interest costs on additional debt due to a deferral in LL payments (part of Lend Lease settlement) and also due to increased remediation costs.</v>
          </cell>
          <cell r="J104" t="str">
            <v>Supported - SUPPORTED as a risk. Based on current projections this additional interest expense could occur.</v>
          </cell>
          <cell r="K104">
            <v>1</v>
          </cell>
          <cell r="M104">
            <v>0</v>
          </cell>
          <cell r="N104">
            <v>0</v>
          </cell>
          <cell r="O104">
            <v>0</v>
          </cell>
          <cell r="P104">
            <v>0</v>
          </cell>
          <cell r="Q104">
            <v>0</v>
          </cell>
          <cell r="R104">
            <v>0</v>
          </cell>
          <cell r="S104">
            <v>0</v>
          </cell>
          <cell r="T104">
            <v>0</v>
          </cell>
          <cell r="U104">
            <v>0</v>
          </cell>
          <cell r="V104">
            <v>0</v>
          </cell>
        </row>
        <row r="105">
          <cell r="H105">
            <v>5928</v>
          </cell>
          <cell r="I105" t="str">
            <v>Timing of revenue receipts - Timing of recognition of developer contributions and levies upon building reaching substantial commencement may be delayed.</v>
          </cell>
          <cell r="J105" t="str">
            <v>Unreconciled Assessment Underway - SUPPORTED as a risk. BDA's receipts are dependent on the building completion and have varied in the past.  If receipts are delayed BDA will need to borrow more and submit a new PAFA approval. However over the life of the project the impact is neutral as it is a timing issue.</v>
          </cell>
          <cell r="K105">
            <v>1</v>
          </cell>
          <cell r="M105">
            <v>0</v>
          </cell>
          <cell r="N105">
            <v>0</v>
          </cell>
          <cell r="O105">
            <v>0</v>
          </cell>
          <cell r="P105">
            <v>0</v>
          </cell>
          <cell r="Q105">
            <v>0</v>
          </cell>
          <cell r="R105">
            <v>0</v>
          </cell>
          <cell r="S105">
            <v>0</v>
          </cell>
          <cell r="T105">
            <v>0</v>
          </cell>
          <cell r="U105">
            <v>0</v>
          </cell>
          <cell r="V105">
            <v>0</v>
          </cell>
        </row>
        <row r="106">
          <cell r="H106">
            <v>5927</v>
          </cell>
          <cell r="I106" t="str">
            <v>Upgrade of Case management and assessment system - The Commission has previously received approved funding for the upgrade. However the tender bids indicate there may be an IT solution that may provide better value for money (at a higher cost)</v>
          </cell>
          <cell r="J106" t="str">
            <v>Not Supported - Not Supported. Given the potentially significant changes required, a new policy proposal should be submitted and a business case prepared.</v>
          </cell>
          <cell r="K106">
            <v>1</v>
          </cell>
          <cell r="M106">
            <v>0</v>
          </cell>
          <cell r="N106">
            <v>450</v>
          </cell>
          <cell r="O106">
            <v>0</v>
          </cell>
          <cell r="P106">
            <v>0</v>
          </cell>
          <cell r="Q106">
            <v>0</v>
          </cell>
          <cell r="R106">
            <v>0</v>
          </cell>
          <cell r="S106">
            <v>0</v>
          </cell>
          <cell r="T106">
            <v>0</v>
          </cell>
          <cell r="U106">
            <v>0</v>
          </cell>
          <cell r="V106">
            <v>0</v>
          </cell>
        </row>
        <row r="107">
          <cell r="H107">
            <v>5896</v>
          </cell>
          <cell r="I107" t="str">
            <v>Energy Saving Scheme (ESS) - Changes to the ESS have increased complexity and administrative work loads for IPART. The change this year was to extend the scheme from Electricity to now also include Gas. Approved by Cabinet C2015-0229. Current funding shortfall in 2015-16 to be met by DPC.</v>
          </cell>
          <cell r="J107" t="str">
            <v>Supported - The agency is expected to submit a PTA as part of the 2015-16 process.</v>
          </cell>
          <cell r="K107">
            <v>1</v>
          </cell>
          <cell r="M107">
            <v>0</v>
          </cell>
          <cell r="N107">
            <v>0</v>
          </cell>
          <cell r="O107">
            <v>0</v>
          </cell>
          <cell r="P107">
            <v>0</v>
          </cell>
          <cell r="Q107">
            <v>0</v>
          </cell>
          <cell r="R107">
            <v>0</v>
          </cell>
          <cell r="S107">
            <v>0</v>
          </cell>
          <cell r="T107">
            <v>0</v>
          </cell>
          <cell r="U107">
            <v>0</v>
          </cell>
          <cell r="V107">
            <v>0</v>
          </cell>
        </row>
        <row r="108">
          <cell r="H108">
            <v>5901</v>
          </cell>
          <cell r="I108" t="str">
            <v>Legal and Prosecution Costs relating to ESS - IPART is currently conducting investigation on an alleged breach of ESS legislation by an accredited certificate provider. IPART is engaging external legal advisors (a law firm and a barrister) to assist with the investigation.</v>
          </cell>
          <cell r="J108" t="str">
            <v>Not Supported - The risk amount is yet to be substantiated by the agency. The impact in 2015-16 may be met from the Attorney General's fund. IPART is currently investigating this option. The intends to submit a PTA as part of the 2016-17 Budget process.</v>
          </cell>
          <cell r="K108">
            <v>1</v>
          </cell>
          <cell r="M108">
            <v>0</v>
          </cell>
          <cell r="N108">
            <v>0</v>
          </cell>
          <cell r="O108">
            <v>0</v>
          </cell>
          <cell r="P108">
            <v>0</v>
          </cell>
          <cell r="Q108">
            <v>0</v>
          </cell>
          <cell r="R108">
            <v>0</v>
          </cell>
          <cell r="S108">
            <v>0</v>
          </cell>
          <cell r="T108">
            <v>0</v>
          </cell>
          <cell r="U108">
            <v>0</v>
          </cell>
          <cell r="V108">
            <v>0</v>
          </cell>
        </row>
        <row r="109">
          <cell r="H109">
            <v>5902</v>
          </cell>
          <cell r="I109" t="str">
            <v>Water Industry Competition Amendment (Review) Act 2014 (Amended WIC Act) - Additional functions were allocated to IPART in March 2015</v>
          </cell>
          <cell r="J109" t="str">
            <v>Not Supported - The agency is yet to substantiate the risk amount. At this stage only very limited supporting information is available. IPART intends to submit a PTA as part of the 2016-17 Budget process.</v>
          </cell>
          <cell r="K109">
            <v>1</v>
          </cell>
          <cell r="M109">
            <v>0</v>
          </cell>
          <cell r="N109">
            <v>0</v>
          </cell>
          <cell r="O109">
            <v>0</v>
          </cell>
          <cell r="P109">
            <v>0</v>
          </cell>
          <cell r="Q109">
            <v>0</v>
          </cell>
          <cell r="R109">
            <v>0</v>
          </cell>
          <cell r="S109">
            <v>0</v>
          </cell>
          <cell r="T109">
            <v>0</v>
          </cell>
          <cell r="U109">
            <v>0</v>
          </cell>
          <cell r="V109">
            <v>0</v>
          </cell>
        </row>
        <row r="110">
          <cell r="H110">
            <v>5903</v>
          </cell>
          <cell r="I110" t="str">
            <v>Insurance regulation reforms - IPART will undertake reviews and arbitration functions in relation to changes to the IPART Act 1992 relating to SafeWork NSW, the State Insurance and Care Governance Act 2015 and Workers Compensation Act 1987.</v>
          </cell>
          <cell r="J110" t="str">
            <v>Not Supported - The agency is yet to substantiate the risk amount. At this stage only very limited supporting information is available. IPART intends to submit a PTA as part of the 2016-17 Budget process.</v>
          </cell>
          <cell r="K110">
            <v>1</v>
          </cell>
          <cell r="M110">
            <v>0</v>
          </cell>
          <cell r="N110">
            <v>0</v>
          </cell>
          <cell r="O110">
            <v>0</v>
          </cell>
          <cell r="P110">
            <v>0</v>
          </cell>
          <cell r="Q110">
            <v>0</v>
          </cell>
          <cell r="R110">
            <v>0</v>
          </cell>
          <cell r="S110">
            <v>0</v>
          </cell>
          <cell r="T110">
            <v>0</v>
          </cell>
          <cell r="U110">
            <v>0</v>
          </cell>
          <cell r="V110">
            <v>0</v>
          </cell>
        </row>
        <row r="111">
          <cell r="H111">
            <v>5904</v>
          </cell>
          <cell r="I111" t="str">
            <v>Energy Saving Scheme (ESS) change relating to Gas - The NSW Government has committed to annual reviews of the ESS. The change this year was to extend the scheme from Electricity to now also include Gas (also see 5896).</v>
          </cell>
          <cell r="J111" t="str">
            <v>Not Supported - The agency is yet to substantiate the risk amount. At this stage only very limited supporting information is available. The agency intends to submit a PTA as part of the 2016-17 process.</v>
          </cell>
          <cell r="K111">
            <v>1</v>
          </cell>
          <cell r="M111">
            <v>0</v>
          </cell>
          <cell r="N111">
            <v>0</v>
          </cell>
          <cell r="O111">
            <v>0</v>
          </cell>
          <cell r="P111">
            <v>0</v>
          </cell>
          <cell r="Q111">
            <v>0</v>
          </cell>
          <cell r="R111">
            <v>0</v>
          </cell>
          <cell r="S111">
            <v>0</v>
          </cell>
          <cell r="T111">
            <v>0</v>
          </cell>
          <cell r="U111">
            <v>0</v>
          </cell>
          <cell r="V111">
            <v>0</v>
          </cell>
        </row>
        <row r="112">
          <cell r="H112">
            <v>5906</v>
          </cell>
          <cell r="I112" t="str">
            <v>Safety and Reliability Regulation of Network Operators - The Electricity Network Assets (Authorised Transactions) Act 2015 commenced on the 4th June 2015. This Act transferred the role of the safety and reliability regulator for NSW electricity networks from NSW Department of Industry to IPART.</v>
          </cell>
          <cell r="J112" t="str">
            <v>Supported - The agency is expected to submit a PTA as part of the 2016-17 Budget process. The agency is yet to substantiate the risk amount though. It is unclear if the transferred function is fully or partially funded. At this stage only very limited supporting information is available.</v>
          </cell>
          <cell r="K112">
            <v>1</v>
          </cell>
          <cell r="M112">
            <v>0</v>
          </cell>
          <cell r="N112">
            <v>0</v>
          </cell>
          <cell r="O112">
            <v>0</v>
          </cell>
          <cell r="P112">
            <v>0</v>
          </cell>
          <cell r="Q112">
            <v>0</v>
          </cell>
          <cell r="R112">
            <v>0</v>
          </cell>
          <cell r="S112">
            <v>0</v>
          </cell>
          <cell r="T112">
            <v>0</v>
          </cell>
          <cell r="U112">
            <v>0</v>
          </cell>
          <cell r="V112">
            <v>0</v>
          </cell>
        </row>
        <row r="113">
          <cell r="H113">
            <v>5907</v>
          </cell>
          <cell r="I113" t="str">
            <v>Regulating rural water charges for Water NSW - IPART was accredited as the regulator of Water NSW's Infrastructure Charges in the Murray-Darling Basin by the Australian Competition and Consumer Commission (ACCC). The decision will take effect from 1st June 2016 for a period of 10 years.</v>
          </cell>
          <cell r="J113" t="str">
            <v>Not Supported - The agency is yet to substantiate the risk amount. At this stage only very limited supporting information is available. The agency intends to submit a PTA as part of the 2016-17 Budget process.</v>
          </cell>
          <cell r="K113">
            <v>1</v>
          </cell>
          <cell r="M113">
            <v>0</v>
          </cell>
          <cell r="N113">
            <v>0</v>
          </cell>
          <cell r="O113">
            <v>0</v>
          </cell>
          <cell r="P113">
            <v>0</v>
          </cell>
          <cell r="Q113">
            <v>0</v>
          </cell>
          <cell r="R113">
            <v>0</v>
          </cell>
          <cell r="S113">
            <v>0</v>
          </cell>
          <cell r="T113">
            <v>0</v>
          </cell>
          <cell r="U113">
            <v>0</v>
          </cell>
          <cell r="V113">
            <v>0</v>
          </cell>
        </row>
        <row r="114">
          <cell r="H114">
            <v>5922</v>
          </cell>
          <cell r="I114" t="str">
            <v>Review under the Cemeteries and Crematoria Act 2013 (section 145) - IPART is to conduct an investigation of interment costs and the pricing of interment rights within the interment industry</v>
          </cell>
          <cell r="J114" t="str">
            <v>Not Supported - The agency is yet to substantiate the risk amount. At this stage only very limited supporting information is available. The agency intends to submit a PTA as part of the 2016-17 Budget process.</v>
          </cell>
          <cell r="K114">
            <v>1</v>
          </cell>
          <cell r="M114">
            <v>0</v>
          </cell>
          <cell r="N114">
            <v>0</v>
          </cell>
          <cell r="O114">
            <v>0</v>
          </cell>
          <cell r="P114">
            <v>0</v>
          </cell>
          <cell r="Q114">
            <v>0</v>
          </cell>
          <cell r="R114">
            <v>0</v>
          </cell>
          <cell r="S114">
            <v>0</v>
          </cell>
          <cell r="T114">
            <v>0</v>
          </cell>
          <cell r="U114">
            <v>0</v>
          </cell>
          <cell r="V114">
            <v>0</v>
          </cell>
        </row>
        <row r="115">
          <cell r="H115">
            <v>5923</v>
          </cell>
          <cell r="I115" t="str">
            <v>Capital works relating to Water Industry Competition Amendment (Review) Act 2014 (Amended WIC Act) - IPART is currently preparing processes and procedures to implement functions and regulate (via licensing) in accordance with the WIC Act. An online system for the Amended WIC Act is required to be developed in order to prevent inefficient processing and compliance tracking.</v>
          </cell>
          <cell r="J115" t="str">
            <v>Not Supported - The agency is yet to substantiate the risk amount. At this stage only very limited supporting information is available.</v>
          </cell>
          <cell r="K115">
            <v>1</v>
          </cell>
          <cell r="M115">
            <v>180</v>
          </cell>
          <cell r="N115">
            <v>650</v>
          </cell>
          <cell r="O115">
            <v>0</v>
          </cell>
          <cell r="P115">
            <v>0</v>
          </cell>
          <cell r="Q115">
            <v>0</v>
          </cell>
          <cell r="R115">
            <v>0</v>
          </cell>
          <cell r="S115">
            <v>0</v>
          </cell>
          <cell r="T115">
            <v>0</v>
          </cell>
          <cell r="U115">
            <v>0</v>
          </cell>
          <cell r="V115">
            <v>0</v>
          </cell>
        </row>
        <row r="116">
          <cell r="H116">
            <v>5915</v>
          </cell>
          <cell r="I116" t="str">
            <v>Complaint and Notification Workload Increase - The Ombudsman has experienced an increase in the number of complaints and notifications over the preceeding years. To meet this increased workload the Ombudsman will require additional funding</v>
          </cell>
          <cell r="J116" t="str">
            <v>Not Supported - Not Supported. The Ombudsman will submit this risk for consideration as a PTA during the 2016-17 Budget Process</v>
          </cell>
          <cell r="K116">
            <v>1</v>
          </cell>
          <cell r="M116">
            <v>0</v>
          </cell>
          <cell r="N116">
            <v>0</v>
          </cell>
          <cell r="O116">
            <v>0</v>
          </cell>
          <cell r="P116">
            <v>0</v>
          </cell>
          <cell r="Q116">
            <v>0</v>
          </cell>
          <cell r="R116">
            <v>0</v>
          </cell>
          <cell r="S116">
            <v>0</v>
          </cell>
          <cell r="T116">
            <v>0</v>
          </cell>
          <cell r="U116">
            <v>0</v>
          </cell>
          <cell r="V116">
            <v>0</v>
          </cell>
        </row>
        <row r="117">
          <cell r="H117">
            <v>5916</v>
          </cell>
          <cell r="I117" t="str">
            <v>Aboriginal Programs - The Ombudsman has been tasked with legislative responsibility for assessing and monitoring designated Aborginal programs. The Ombudsman has managed to secure part funding for these functions from FACs, with a new source being required for the remainder.</v>
          </cell>
          <cell r="J117" t="str">
            <v>Not Supported - Not Supported. The Ombudsman will submit this risk for consideration as a PTA during the 2016-17 Budget Process</v>
          </cell>
          <cell r="K117">
            <v>1</v>
          </cell>
          <cell r="M117">
            <v>0</v>
          </cell>
          <cell r="N117">
            <v>0</v>
          </cell>
          <cell r="O117">
            <v>0</v>
          </cell>
          <cell r="P117">
            <v>0</v>
          </cell>
          <cell r="Q117">
            <v>0</v>
          </cell>
          <cell r="R117">
            <v>0</v>
          </cell>
          <cell r="S117">
            <v>0</v>
          </cell>
          <cell r="T117">
            <v>0</v>
          </cell>
          <cell r="U117">
            <v>0</v>
          </cell>
          <cell r="V117">
            <v>0</v>
          </cell>
        </row>
        <row r="118">
          <cell r="H118">
            <v>5917</v>
          </cell>
          <cell r="I118" t="str">
            <v>Employment Related Child Protection - The Ombudsman requires additional funding for its employment related child protection functions due to increased workloads and additional responsibilities.</v>
          </cell>
          <cell r="J118" t="str">
            <v>Supported - The Ombudsman will submit this risk for consideration as a PTA during the 2016-17 Budget Process</v>
          </cell>
          <cell r="K118">
            <v>1</v>
          </cell>
          <cell r="M118">
            <v>0</v>
          </cell>
          <cell r="N118">
            <v>0</v>
          </cell>
          <cell r="O118">
            <v>0</v>
          </cell>
          <cell r="P118">
            <v>0</v>
          </cell>
          <cell r="Q118">
            <v>0</v>
          </cell>
          <cell r="R118">
            <v>0</v>
          </cell>
          <cell r="S118">
            <v>0</v>
          </cell>
          <cell r="T118">
            <v>0</v>
          </cell>
          <cell r="U118">
            <v>0</v>
          </cell>
          <cell r="V118">
            <v>0</v>
          </cell>
        </row>
        <row r="119">
          <cell r="H119">
            <v>5580</v>
          </cell>
          <cell r="I119" t="str">
            <v>Risks: Strategic Capital Planning - Further work to develop concepts and projects in the Long Term Transport Master Plan would initially require recurrent funds. These funds could be considerable and are currently outside the funding provision to the transport cluster.</v>
          </cell>
          <cell r="J119" t="str">
            <v>Bid - Unreconciled - A lack of early preparation for major capital projects can result in poor planning or interruption to the number of projects that are ready for inclusion in the capital program should additional funds become available. This risk is rated as MODERATE.</v>
          </cell>
          <cell r="K119">
            <v>1</v>
          </cell>
          <cell r="M119">
            <v>0</v>
          </cell>
          <cell r="N119">
            <v>0</v>
          </cell>
          <cell r="O119">
            <v>0</v>
          </cell>
          <cell r="P119">
            <v>0</v>
          </cell>
          <cell r="Q119">
            <v>0</v>
          </cell>
          <cell r="R119">
            <v>0</v>
          </cell>
          <cell r="S119">
            <v>0</v>
          </cell>
          <cell r="T119">
            <v>0</v>
          </cell>
          <cell r="U119">
            <v>0</v>
          </cell>
          <cell r="V119">
            <v>0</v>
          </cell>
        </row>
        <row r="120">
          <cell r="H120">
            <v>5581</v>
          </cell>
          <cell r="I120" t="str">
            <v>Risks: Sydney Trains Budget Risk - Delay to reform programs, predominately, driver-only trains and guards on trains. Sydney Trains is seeking to identify other measures to cover this shortfall. Note a PTA submission seeking additional $163m to cover shortfall (see bid 5818).</v>
          </cell>
          <cell r="J120" t="str">
            <v>Bid - Unreconciled - Additional savings of $326 million from 2015-16 to 2018-19 have been added to the Transport Cluster's target through the 2015-16 Budget. Transport for NSW have developed high level plans to address the additional savings, however there remains a shortfall in the rail entites savings of $178 million from 2015-16 to 2018-19. The risk is rated HIGH.</v>
          </cell>
          <cell r="K120">
            <v>1</v>
          </cell>
          <cell r="M120">
            <v>0</v>
          </cell>
          <cell r="N120">
            <v>0</v>
          </cell>
          <cell r="O120">
            <v>0</v>
          </cell>
          <cell r="P120">
            <v>0</v>
          </cell>
          <cell r="Q120">
            <v>0</v>
          </cell>
          <cell r="R120">
            <v>0</v>
          </cell>
          <cell r="S120">
            <v>0</v>
          </cell>
          <cell r="T120">
            <v>0</v>
          </cell>
          <cell r="U120">
            <v>0</v>
          </cell>
          <cell r="V120">
            <v>0</v>
          </cell>
        </row>
        <row r="121">
          <cell r="H121">
            <v>5582</v>
          </cell>
          <cell r="I121" t="str">
            <v>Risks: Sydney Trains Farebox Revenue Risk - Sydney Trains farebox revenue has been negatively impacted because of the Opal Pricing Strategy. This poses significant risk. Funding sought as part of the PTA round (see bid 5819).</v>
          </cell>
          <cell r="J121" t="str">
            <v>Bid - Unreconciled - The introduction of Opal has resulted in an increase of public transport patronage, but a decline in revenue. The Independent Pricing and Regulatory Tribunal (IPART) is to make a determination for a fair Opal pricing structure that will be effective from 1 July 2016. Unless significant changes are made Transport will carry a $60m p.a. risk against its budget. Treasury has effectively contributed to this IPART investigation and anticipate an improvement in revenue should the new model be implemented. This risk is rated HIGH.</v>
          </cell>
          <cell r="K121">
            <v>1</v>
          </cell>
          <cell r="M121">
            <v>0</v>
          </cell>
          <cell r="N121">
            <v>0</v>
          </cell>
          <cell r="O121">
            <v>0</v>
          </cell>
          <cell r="P121">
            <v>0</v>
          </cell>
          <cell r="Q121">
            <v>0</v>
          </cell>
          <cell r="R121">
            <v>0</v>
          </cell>
          <cell r="S121">
            <v>0</v>
          </cell>
          <cell r="T121">
            <v>0</v>
          </cell>
          <cell r="U121">
            <v>0</v>
          </cell>
          <cell r="V121">
            <v>0</v>
          </cell>
        </row>
        <row r="122">
          <cell r="H122">
            <v>5583</v>
          </cell>
          <cell r="I122" t="str">
            <v>Risks: Rail Futures 2018 Timetable - The Rail Timetable review is a result of a peak in Transport's capital expenditure over the forward estimates, primarily driven by the Sydney CBD and South East light Rail, Sydney Metro Northwest and the associated PPP liabilities.</v>
          </cell>
          <cell r="J122" t="str">
            <v>Bid - Unreconciled - Capital expenditure can drive significant recurrent cost increases - the 2018 timetable to integrate Sydney Metro Northwest will increase expenses by $80 million per annum based on a funding bid received during the 2014-15 Budget. Transport for NSW is preparing a business case for this project that should be finalised by December 2015. The previous proposal submitted by Transport did not consider prioritisation of timetable options, economic merit of the investment and cost assurance. Treasury will assess the funding of the Rail Timetable update once Transport for NSW provide an updated business case. This risk is rated HIGH.</v>
          </cell>
          <cell r="K122">
            <v>1</v>
          </cell>
          <cell r="M122">
            <v>0</v>
          </cell>
          <cell r="N122">
            <v>0</v>
          </cell>
          <cell r="O122">
            <v>0</v>
          </cell>
          <cell r="P122">
            <v>0</v>
          </cell>
          <cell r="Q122">
            <v>0</v>
          </cell>
          <cell r="R122">
            <v>0</v>
          </cell>
          <cell r="S122">
            <v>0</v>
          </cell>
          <cell r="T122">
            <v>0</v>
          </cell>
          <cell r="U122">
            <v>0</v>
          </cell>
          <cell r="V122">
            <v>0</v>
          </cell>
        </row>
        <row r="123">
          <cell r="H123">
            <v>5588</v>
          </cell>
          <cell r="I123" t="str">
            <v>Risks: Opal system funding gap - The cost of operating the new Opal ticketing system is greater than originally budgeted. A funding gap of $100m p.a. remains as a result. This includes repayment of TCorp Borrowings.</v>
          </cell>
          <cell r="J123" t="str">
            <v>Bid - Unreconciled - Funding was supported for one year (2014-15)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 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was exhausted in early 2015. Insufficient evidence has been provided to support full funding at this stage. A business case is required for any recurrent new policy proposal with a cost of more than $400m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123">
            <v>1</v>
          </cell>
          <cell r="M123">
            <v>0</v>
          </cell>
          <cell r="N123">
            <v>0</v>
          </cell>
          <cell r="O123">
            <v>0</v>
          </cell>
          <cell r="P123">
            <v>0</v>
          </cell>
          <cell r="Q123">
            <v>0</v>
          </cell>
          <cell r="R123">
            <v>0</v>
          </cell>
          <cell r="S123">
            <v>0</v>
          </cell>
          <cell r="T123">
            <v>0</v>
          </cell>
          <cell r="U123">
            <v>0</v>
          </cell>
          <cell r="V123">
            <v>0</v>
          </cell>
        </row>
        <row r="124">
          <cell r="H124">
            <v>5628</v>
          </cell>
          <cell r="I124" t="str">
            <v>Risks: Replacement Bus Lease Payments - TfNSW seeks funding for financing costs of bus purchases under the existing bus contracts policy which poses a risk to the Budget (see bid 4687). Additional information from TfNSW suggest potentially a Budget risk of around $68.8m on average from 2019-20 to 2024-25.</v>
          </cell>
          <cell r="J124" t="str">
            <v>Bid - Unreconciled -</v>
          </cell>
          <cell r="K124">
            <v>1</v>
          </cell>
          <cell r="M124">
            <v>0</v>
          </cell>
          <cell r="N124">
            <v>0</v>
          </cell>
          <cell r="O124">
            <v>0</v>
          </cell>
          <cell r="P124">
            <v>0</v>
          </cell>
          <cell r="Q124">
            <v>0</v>
          </cell>
          <cell r="R124">
            <v>0</v>
          </cell>
          <cell r="S124">
            <v>0</v>
          </cell>
          <cell r="T124">
            <v>0</v>
          </cell>
          <cell r="U124">
            <v>0</v>
          </cell>
          <cell r="V124">
            <v>0</v>
          </cell>
        </row>
        <row r="125">
          <cell r="H125">
            <v>5649</v>
          </cell>
          <cell r="I125" t="str">
            <v>Risks: Transport Major events policy - Budget pressures relating to providing transport services for supporting major events. - estimated at around $23m over the forward estimates.</v>
          </cell>
          <cell r="J125" t="str">
            <v>Bid - Unreconciled -</v>
          </cell>
          <cell r="K125">
            <v>1</v>
          </cell>
          <cell r="M125">
            <v>0</v>
          </cell>
          <cell r="N125">
            <v>0</v>
          </cell>
          <cell r="O125">
            <v>0</v>
          </cell>
          <cell r="P125">
            <v>0</v>
          </cell>
          <cell r="Q125">
            <v>0</v>
          </cell>
          <cell r="R125">
            <v>0</v>
          </cell>
          <cell r="S125">
            <v>0</v>
          </cell>
          <cell r="T125">
            <v>0</v>
          </cell>
          <cell r="U125">
            <v>0</v>
          </cell>
          <cell r="V125">
            <v>0</v>
          </cell>
        </row>
        <row r="126">
          <cell r="H126">
            <v>5702</v>
          </cell>
          <cell r="I126" t="str">
            <v>Risk: Depreciation expense for CBD Light Rail and North West Rail Link PPP Component - The CBD and South East Light Rail and the North West Rail Link will be completed in the second half of 2018-19. As such, in 2019-20, TfNSW will have a full year of depreciation for CBD and South East Light Rail ($96.734m) and North West Rail Link PPP assets ($72.914m)</v>
          </cell>
          <cell r="J126" t="str">
            <v>Bid - Unreconciled -</v>
          </cell>
          <cell r="K126">
            <v>1</v>
          </cell>
          <cell r="M126">
            <v>0</v>
          </cell>
          <cell r="N126">
            <v>0</v>
          </cell>
          <cell r="O126">
            <v>0</v>
          </cell>
          <cell r="P126">
            <v>0</v>
          </cell>
          <cell r="Q126">
            <v>0</v>
          </cell>
          <cell r="R126">
            <v>0</v>
          </cell>
          <cell r="S126">
            <v>0</v>
          </cell>
          <cell r="T126">
            <v>0</v>
          </cell>
          <cell r="U126">
            <v>0</v>
          </cell>
          <cell r="V126">
            <v>0</v>
          </cell>
        </row>
        <row r="127">
          <cell r="H127">
            <v>5703</v>
          </cell>
          <cell r="I127" t="str">
            <v>Risk: NWRL PPP Availability Payments- Operating and maintenace, interest and debt repayment costs - TfNSW will need to commence paying the availability payments for NWRL PPP in April 2019 which include operating and maintenance costs, interest costs and debt and equity repayments. In 2018-19 TfNSW accounted for the debt repayment in recurrent expenditure, rather than reducing debt.</v>
          </cell>
          <cell r="J127" t="str">
            <v>Bid - Unreconciled -</v>
          </cell>
          <cell r="K127">
            <v>1</v>
          </cell>
          <cell r="M127">
            <v>0</v>
          </cell>
          <cell r="N127">
            <v>0</v>
          </cell>
          <cell r="O127">
            <v>0</v>
          </cell>
          <cell r="P127">
            <v>0</v>
          </cell>
          <cell r="Q127">
            <v>0</v>
          </cell>
          <cell r="R127">
            <v>0</v>
          </cell>
          <cell r="S127">
            <v>0</v>
          </cell>
          <cell r="T127">
            <v>0</v>
          </cell>
          <cell r="U127">
            <v>0</v>
          </cell>
          <cell r="V127">
            <v>0</v>
          </cell>
        </row>
        <row r="128">
          <cell r="H128">
            <v>5704</v>
          </cell>
          <cell r="I128" t="str">
            <v>Risk: CBD &amp; South East Light Rail PPP Availability Payments- interest and debt repayment costs - TfNSW will need to commence paying the availability payments for CBD &amp; South East Light Rail PPP in early 2019. The government will only provide confund support for the interest cost and debt and equity repayments, whilst TfNSW will need to accomodate operating costs within its own budget.</v>
          </cell>
          <cell r="J128" t="str">
            <v>Bid - Unreconciled -</v>
          </cell>
          <cell r="K128">
            <v>1</v>
          </cell>
          <cell r="M128">
            <v>0</v>
          </cell>
          <cell r="N128">
            <v>0</v>
          </cell>
          <cell r="O128">
            <v>0</v>
          </cell>
          <cell r="P128">
            <v>0</v>
          </cell>
          <cell r="Q128">
            <v>0</v>
          </cell>
          <cell r="R128">
            <v>0</v>
          </cell>
          <cell r="S128">
            <v>0</v>
          </cell>
          <cell r="T128">
            <v>0</v>
          </cell>
          <cell r="U128">
            <v>0</v>
          </cell>
          <cell r="V128">
            <v>0</v>
          </cell>
        </row>
        <row r="129">
          <cell r="H129">
            <v>5587</v>
          </cell>
          <cell r="I129" t="str">
            <v>Risks: Capital Budget pressures - Additional capital pressures related to 2018 rail timetable rolling stock, Transport Access Program acceleration, Fleet Strategy, Rail Systems Upgrade, Central Station, Bus Rapid Transit and Sydney Metro City and Southwest The extent of reprioritisation within TAM needs to be examined.</v>
          </cell>
          <cell r="J129" t="str">
            <v>Unreconciled Assessment Underway -</v>
          </cell>
          <cell r="K129">
            <v>1</v>
          </cell>
          <cell r="M129">
            <v>0</v>
          </cell>
          <cell r="N129">
            <v>0</v>
          </cell>
          <cell r="O129">
            <v>0</v>
          </cell>
          <cell r="P129">
            <v>0</v>
          </cell>
          <cell r="Q129">
            <v>0</v>
          </cell>
          <cell r="R129">
            <v>0</v>
          </cell>
          <cell r="S129">
            <v>0</v>
          </cell>
          <cell r="T129">
            <v>0</v>
          </cell>
          <cell r="U129">
            <v>1000000</v>
          </cell>
          <cell r="V129">
            <v>1000000</v>
          </cell>
        </row>
        <row r="130">
          <cell r="H130">
            <v>5608</v>
          </cell>
          <cell r="I130" t="str">
            <v>Risks: WestConnex client costs for RMS - RMS has advised there are unbudgeted client cost pressures related to the procurement of Stages 1 and 2 totalling $147 million. This is one of the factors behind the increase in WestConnex ETC. The below cashflows are estimates only to 2019-20 and would require RMS confirmation.</v>
          </cell>
          <cell r="J130" t="str">
            <v>Bid - Unreconciled -</v>
          </cell>
          <cell r="K130">
            <v>1</v>
          </cell>
          <cell r="M130">
            <v>0</v>
          </cell>
          <cell r="N130">
            <v>0</v>
          </cell>
          <cell r="O130">
            <v>0</v>
          </cell>
          <cell r="P130">
            <v>0</v>
          </cell>
          <cell r="Q130">
            <v>0</v>
          </cell>
          <cell r="R130">
            <v>0</v>
          </cell>
          <cell r="S130">
            <v>0</v>
          </cell>
          <cell r="T130">
            <v>0</v>
          </cell>
          <cell r="U130">
            <v>0</v>
          </cell>
          <cell r="V130">
            <v>0</v>
          </cell>
        </row>
        <row r="131">
          <cell r="H131">
            <v>5610</v>
          </cell>
          <cell r="I131" t="str">
            <v>Risks: WestConnex RMS capital works and network integration costs - RMS/WDA/SMC has advised there are unfunded capital works for the Sydney Gateway($308m), RMS retained risks ($58m), M5 East works ($25m) and broader network integration costs ($1.5bn). RMS has advised it will attempt to reprioritise the TAM through project deferrals to accomodate these pressures.</v>
          </cell>
          <cell r="J131" t="str">
            <v>Unreconciled Assessment Underway -</v>
          </cell>
          <cell r="K131">
            <v>1</v>
          </cell>
          <cell r="M131">
            <v>0</v>
          </cell>
          <cell r="N131">
            <v>0</v>
          </cell>
          <cell r="O131">
            <v>0</v>
          </cell>
          <cell r="P131">
            <v>0</v>
          </cell>
          <cell r="Q131">
            <v>0</v>
          </cell>
          <cell r="R131">
            <v>0</v>
          </cell>
          <cell r="S131">
            <v>0</v>
          </cell>
          <cell r="T131">
            <v>0</v>
          </cell>
          <cell r="U131">
            <v>0</v>
          </cell>
          <cell r="V131">
            <v>0</v>
          </cell>
        </row>
        <row r="132">
          <cell r="H132">
            <v>5652</v>
          </cell>
          <cell r="I132" t="str">
            <v>Risks: Consolidation of Marine Centres - TfNSW is developing a Cabinet submission to consolidate Marine Centres. The Strategic Business Case indicate upfront capital investment of $32m ($6.5m in 15-16), but could be offset by $39m in asset sale proceeds and operational savings to return to the Waterways Fund. Awaiting final business case.</v>
          </cell>
          <cell r="J132" t="str">
            <v>Unreconciled Assessment Underway -</v>
          </cell>
          <cell r="K132">
            <v>1</v>
          </cell>
          <cell r="M132">
            <v>0</v>
          </cell>
          <cell r="N132">
            <v>21130</v>
          </cell>
          <cell r="O132">
            <v>4280</v>
          </cell>
          <cell r="P132">
            <v>0</v>
          </cell>
          <cell r="Q132">
            <v>0</v>
          </cell>
          <cell r="R132">
            <v>0</v>
          </cell>
          <cell r="S132">
            <v>0</v>
          </cell>
          <cell r="T132">
            <v>0</v>
          </cell>
          <cell r="U132">
            <v>0</v>
          </cell>
          <cell r="V132">
            <v>0</v>
          </cell>
        </row>
        <row r="133">
          <cell r="H133">
            <v>5657</v>
          </cell>
          <cell r="I133" t="str">
            <v>WestConnex: Sydney Gateway Works - The $16.41bn WestConnex ETC includes $398m for Sydney Gateway. Of the $398m, $90m has been budgeted. An enhanced version of the Sydney Gateway is being considered by INSW, which could now cost $800m. There is a funding gap of $710m to be addressed by CIC. Below are interim cashflows at this stage.</v>
          </cell>
          <cell r="J133" t="str">
            <v>Bid - Unreconciled -</v>
          </cell>
          <cell r="K133">
            <v>1</v>
          </cell>
          <cell r="M133">
            <v>0</v>
          </cell>
          <cell r="N133">
            <v>100000</v>
          </cell>
          <cell r="O133">
            <v>200000</v>
          </cell>
          <cell r="P133">
            <v>250000</v>
          </cell>
          <cell r="Q133">
            <v>160000</v>
          </cell>
          <cell r="R133">
            <v>0</v>
          </cell>
          <cell r="S133">
            <v>0</v>
          </cell>
          <cell r="T133">
            <v>0</v>
          </cell>
          <cell r="U133">
            <v>0</v>
          </cell>
          <cell r="V133">
            <v>0</v>
          </cell>
        </row>
        <row r="134">
          <cell r="H134">
            <v>5706</v>
          </cell>
          <cell r="I134" t="str">
            <v>Risks: Decline in Federal funding and capital for 2019-20 - The current 5-year Federal transport funding agreement ends in 2019. Initial Transport estimates assume decline in funding and capital expenditure in 2019-20 pending further negotiations with the Federal Government.</v>
          </cell>
          <cell r="J134" t="str">
            <v>Bid - Unreconciled -</v>
          </cell>
          <cell r="K134">
            <v>1</v>
          </cell>
          <cell r="M134">
            <v>0</v>
          </cell>
          <cell r="N134">
            <v>0</v>
          </cell>
          <cell r="O134">
            <v>0</v>
          </cell>
          <cell r="P134">
            <v>0</v>
          </cell>
          <cell r="Q134">
            <v>-800000</v>
          </cell>
          <cell r="R134">
            <v>0</v>
          </cell>
          <cell r="S134">
            <v>0</v>
          </cell>
          <cell r="T134">
            <v>0</v>
          </cell>
          <cell r="U134">
            <v>0</v>
          </cell>
          <cell r="V134">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off"/>
      <sheetName val="Index"/>
      <sheetName val="Version notes"/>
      <sheetName val="Merge"/>
      <sheetName val="GG_OS"/>
      <sheetName val="GG_BS"/>
      <sheetName val="GG_CFS"/>
      <sheetName val="PTE_OS"/>
      <sheetName val="PTE_BS"/>
      <sheetName val="PTE_CFS"/>
      <sheetName val="NFPS_OS"/>
      <sheetName val="NFPS_BS"/>
      <sheetName val="NFPS_CFS"/>
      <sheetName val="SS_OS"/>
      <sheetName val="SS_BS"/>
      <sheetName val="SS_CFS"/>
      <sheetName val="GG - Debt Reconciliation"/>
      <sheetName val="ABS_Hist"/>
      <sheetName val="BS KFI GG"/>
      <sheetName val="BS KFI SS"/>
      <sheetName val="MEP"/>
      <sheetName val="Macro"/>
      <sheetName val="OS-to-CFS"/>
      <sheetName val="Chts_Budg_Result"/>
      <sheetName val="State Financial Result"/>
      <sheetName val="HYR Tabs"/>
      <sheetName val="Revisions"/>
      <sheetName val="Measures"/>
      <sheetName val="Chts_RvExBal"/>
      <sheetName val="Chart 1.X Underlying"/>
      <sheetName val="Table 1.1"/>
      <sheetName val="Chart 1.1 &amp; Table 1.2"/>
      <sheetName val="Headline Table 1.4 &amp; 1.5"/>
      <sheetName val="Traditional Table 1.4 &amp; 1.5"/>
      <sheetName val="Ratio_Analysis"/>
      <sheetName val="Balance_Sheet"/>
      <sheetName val="S&amp;P"/>
      <sheetName val="S&amp;P Table 2"/>
      <sheetName val="S&amp;P Score"/>
      <sheetName val="Moody's"/>
      <sheetName val="Moodys BCA"/>
      <sheetName val="CapEx"/>
      <sheetName val="CapEx_Hist"/>
      <sheetName val="CapHistCht"/>
      <sheetName val="BOTE-Params"/>
      <sheetName val="BOTE-Summary"/>
      <sheetName val="NCOS"/>
      <sheetName val="Interstate"/>
      <sheetName val="Facts"/>
      <sheetName val="Work"/>
    </sheetNames>
    <sheetDataSet>
      <sheetData sheetId="0"/>
      <sheetData sheetId="1"/>
      <sheetData sheetId="2"/>
      <sheetData sheetId="3">
        <row r="12">
          <cell r="C12" t="str">
            <v>G:\secure\Reports\Bpapers\2013-14\Draft\bp2\Ch1_Fiscal Strategy\Work 2013-14\Final TSS\</v>
          </cell>
        </row>
        <row r="17">
          <cell r="C17" t="str">
            <v>TPScflow.xlsx</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2 (2)"/>
      <sheetName val="Content"/>
      <sheetName val="Table 1.2"/>
      <sheetName val="Chart 1.6"/>
      <sheetName val="Chart 1.7"/>
      <sheetName val="Table 1.3"/>
      <sheetName val="Calc1"/>
      <sheetName val="Calc2"/>
      <sheetName val="Calc3"/>
      <sheetName val="Calc4"/>
      <sheetName val="Calc5"/>
      <sheetName val="Calc6"/>
      <sheetName val="GG"/>
      <sheetName val="PTE"/>
      <sheetName val="GG Exp"/>
      <sheetName val="PTE Exp"/>
      <sheetName val="GG Bud"/>
      <sheetName val="PTE Bud"/>
      <sheetName val="OP St-t1"/>
      <sheetName val="Op St-t2"/>
      <sheetName val="Agency List"/>
      <sheetName val="Lookup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v>10</v>
          </cell>
          <cell r="B3" t="str">
            <v>The Legislature</v>
          </cell>
        </row>
        <row r="4">
          <cell r="A4">
            <v>24</v>
          </cell>
          <cell r="B4" t="str">
            <v>Parliamentary Counsel's Office</v>
          </cell>
        </row>
        <row r="5">
          <cell r="A5">
            <v>26</v>
          </cell>
          <cell r="B5" t="str">
            <v>Department of Premier and Cabinet</v>
          </cell>
        </row>
        <row r="6">
          <cell r="A6">
            <v>28</v>
          </cell>
          <cell r="B6" t="str">
            <v>Service NSW</v>
          </cell>
        </row>
        <row r="7">
          <cell r="A7">
            <v>35</v>
          </cell>
          <cell r="B7" t="str">
            <v>Independent Pricing and Regulatory Tribunal</v>
          </cell>
        </row>
        <row r="8">
          <cell r="A8">
            <v>45</v>
          </cell>
          <cell r="B8" t="str">
            <v>Independent Commission Against Corruption</v>
          </cell>
        </row>
        <row r="9">
          <cell r="A9">
            <v>50</v>
          </cell>
          <cell r="B9" t="str">
            <v>Ombudsman's Office</v>
          </cell>
        </row>
        <row r="10">
          <cell r="A10">
            <v>52</v>
          </cell>
          <cell r="B10" t="str">
            <v>Public Service Commission</v>
          </cell>
        </row>
        <row r="11">
          <cell r="A11">
            <v>55</v>
          </cell>
          <cell r="B11" t="str">
            <v>Multicultural NSW</v>
          </cell>
        </row>
        <row r="12">
          <cell r="A12">
            <v>60</v>
          </cell>
          <cell r="B12" t="str">
            <v>New South Wales Electoral Commission</v>
          </cell>
        </row>
        <row r="13">
          <cell r="A13">
            <v>65</v>
          </cell>
          <cell r="B13" t="str">
            <v>New South Wales Crime Commission</v>
          </cell>
        </row>
        <row r="14">
          <cell r="A14">
            <v>66</v>
          </cell>
          <cell r="B14" t="str">
            <v>Office of Transport Safety Investigations</v>
          </cell>
        </row>
        <row r="15">
          <cell r="A15">
            <v>67</v>
          </cell>
          <cell r="B15" t="str">
            <v>Independent Transport Safety Regulator</v>
          </cell>
        </row>
        <row r="16">
          <cell r="A16">
            <v>68</v>
          </cell>
          <cell r="B16" t="str">
            <v>Transport for NSW</v>
          </cell>
        </row>
        <row r="17">
          <cell r="A17">
            <v>90</v>
          </cell>
          <cell r="B17" t="str">
            <v>Ministry of Health</v>
          </cell>
        </row>
        <row r="18">
          <cell r="A18">
            <v>92</v>
          </cell>
          <cell r="B18" t="str">
            <v>Mental Health Commission of New South Wales</v>
          </cell>
        </row>
        <row r="19">
          <cell r="A19">
            <v>95</v>
          </cell>
          <cell r="B19" t="str">
            <v>Health Care Complaints Commission</v>
          </cell>
        </row>
        <row r="20">
          <cell r="A20">
            <v>100</v>
          </cell>
          <cell r="B20" t="str">
            <v>The Treasury</v>
          </cell>
        </row>
        <row r="21">
          <cell r="A21">
            <v>105</v>
          </cell>
          <cell r="B21" t="str">
            <v>Crown Finance Entity</v>
          </cell>
        </row>
        <row r="22">
          <cell r="A22">
            <v>115</v>
          </cell>
          <cell r="B22" t="str">
            <v>New South Wales Rural Assistance Authority</v>
          </cell>
        </row>
        <row r="23">
          <cell r="A23">
            <v>121</v>
          </cell>
          <cell r="B23" t="str">
            <v>Environmental Trust</v>
          </cell>
        </row>
        <row r="24">
          <cell r="A24">
            <v>185</v>
          </cell>
          <cell r="B24" t="str">
            <v>Information and Privacy Commission</v>
          </cell>
        </row>
        <row r="25">
          <cell r="A25">
            <v>186</v>
          </cell>
          <cell r="B25" t="str">
            <v>Department of Justice</v>
          </cell>
        </row>
        <row r="26">
          <cell r="A26">
            <v>187</v>
          </cell>
          <cell r="B26" t="str">
            <v>Crown Solicitor's Office</v>
          </cell>
        </row>
        <row r="27">
          <cell r="A27">
            <v>195</v>
          </cell>
          <cell r="B27" t="str">
            <v>Office of the Director of Public Prosecutions</v>
          </cell>
        </row>
        <row r="28">
          <cell r="A28">
            <v>205</v>
          </cell>
          <cell r="B28" t="str">
            <v>Judicial Commission of New South Wales</v>
          </cell>
        </row>
        <row r="29">
          <cell r="A29">
            <v>210</v>
          </cell>
          <cell r="B29" t="str">
            <v>Legal Aid Commission of New South Wales</v>
          </cell>
        </row>
        <row r="30">
          <cell r="A30">
            <v>235</v>
          </cell>
          <cell r="B30" t="str">
            <v>Department of Finance, Services and Innovation</v>
          </cell>
        </row>
        <row r="31">
          <cell r="A31">
            <v>240</v>
          </cell>
          <cell r="B31" t="str">
            <v>Police Integrity Commission</v>
          </cell>
        </row>
        <row r="32">
          <cell r="A32">
            <v>250</v>
          </cell>
          <cell r="B32" t="str">
            <v>NSW Police Force</v>
          </cell>
        </row>
        <row r="33">
          <cell r="A33">
            <v>260</v>
          </cell>
          <cell r="B33" t="str">
            <v>Office of the NSW State Emergency Service</v>
          </cell>
        </row>
        <row r="34">
          <cell r="A34">
            <v>285</v>
          </cell>
          <cell r="B34" t="str">
            <v>Office of Local Government</v>
          </cell>
        </row>
        <row r="35">
          <cell r="A35">
            <v>303</v>
          </cell>
          <cell r="B35" t="str">
            <v>Natural Resources Commission</v>
          </cell>
        </row>
        <row r="36">
          <cell r="A36">
            <v>325</v>
          </cell>
          <cell r="B36" t="str">
            <v>Independent Liquor and Gaming Authority</v>
          </cell>
        </row>
        <row r="37">
          <cell r="A37">
            <v>350</v>
          </cell>
          <cell r="B37" t="str">
            <v>Sydney Olympic Park Authority</v>
          </cell>
        </row>
        <row r="38">
          <cell r="A38">
            <v>351</v>
          </cell>
          <cell r="B38" t="str">
            <v>Office of Sport</v>
          </cell>
        </row>
        <row r="39">
          <cell r="A39">
            <v>355</v>
          </cell>
          <cell r="B39" t="str">
            <v>Fire and Rescue NSW</v>
          </cell>
        </row>
        <row r="40">
          <cell r="A40">
            <v>360</v>
          </cell>
          <cell r="B40" t="str">
            <v>Department of Education</v>
          </cell>
        </row>
        <row r="41">
          <cell r="A41">
            <v>366</v>
          </cell>
          <cell r="B41" t="str">
            <v>Board of Studies, Teaching and Educational Standards</v>
          </cell>
        </row>
        <row r="42">
          <cell r="A42">
            <v>370</v>
          </cell>
          <cell r="B42" t="str">
            <v>TAFE Commission</v>
          </cell>
        </row>
        <row r="43">
          <cell r="A43">
            <v>402</v>
          </cell>
          <cell r="B43" t="str">
            <v>Home Care Service of New South Wales</v>
          </cell>
        </row>
        <row r="44">
          <cell r="A44">
            <v>405</v>
          </cell>
          <cell r="B44" t="str">
            <v>Office of the NSW Rural Fire Service</v>
          </cell>
        </row>
        <row r="45">
          <cell r="A45">
            <v>406</v>
          </cell>
          <cell r="B45" t="str">
            <v>Department of Family and Community Services</v>
          </cell>
        </row>
        <row r="46">
          <cell r="A46">
            <v>415</v>
          </cell>
          <cell r="B46" t="str">
            <v>Office of the Children's Guardian</v>
          </cell>
        </row>
        <row r="47">
          <cell r="A47">
            <v>445</v>
          </cell>
          <cell r="B47" t="str">
            <v>Roads and Maritime Services</v>
          </cell>
        </row>
        <row r="48">
          <cell r="A48">
            <v>461</v>
          </cell>
          <cell r="B48" t="str">
            <v>State Insurance Regulatory Authority</v>
          </cell>
        </row>
        <row r="49">
          <cell r="A49">
            <v>475</v>
          </cell>
          <cell r="B49" t="str">
            <v>Department of Industry, Skills and Regional Development</v>
          </cell>
        </row>
        <row r="50">
          <cell r="A50">
            <v>478</v>
          </cell>
          <cell r="B50" t="str">
            <v>Royal Botanic Gardens and Domain Trust</v>
          </cell>
        </row>
        <row r="51">
          <cell r="A51">
            <v>489</v>
          </cell>
          <cell r="B51" t="str">
            <v>Office of Environment and Heritage</v>
          </cell>
        </row>
        <row r="52">
          <cell r="A52">
            <v>497</v>
          </cell>
          <cell r="B52" t="str">
            <v>Department of Planning and Environment</v>
          </cell>
        </row>
        <row r="53">
          <cell r="A53">
            <v>499</v>
          </cell>
          <cell r="B53" t="str">
            <v>Aboriginal Housing Office</v>
          </cell>
        </row>
        <row r="54">
          <cell r="A54">
            <v>506</v>
          </cell>
          <cell r="B54" t="str">
            <v>Audit Office of New South Wales</v>
          </cell>
        </row>
        <row r="55">
          <cell r="A55">
            <v>507</v>
          </cell>
          <cell r="B55" t="str">
            <v>Long Service Corporation</v>
          </cell>
        </row>
        <row r="56">
          <cell r="A56">
            <v>513</v>
          </cell>
          <cell r="B56" t="str">
            <v>Minister Administering the Environmental Planning and</v>
          </cell>
        </row>
        <row r="57">
          <cell r="A57">
            <v>520</v>
          </cell>
          <cell r="B57" t="str">
            <v>Home Purchase Assistance Fund</v>
          </cell>
        </row>
        <row r="58">
          <cell r="A58">
            <v>521</v>
          </cell>
          <cell r="B58" t="str">
            <v>Hunter Development Corporation</v>
          </cell>
        </row>
        <row r="59">
          <cell r="A59">
            <v>524</v>
          </cell>
          <cell r="B59" t="str">
            <v>Luna Park Reserve Trust</v>
          </cell>
        </row>
        <row r="60">
          <cell r="A60">
            <v>529</v>
          </cell>
          <cell r="B60" t="str">
            <v>Motor Accidents Authority of New South Wales</v>
          </cell>
        </row>
        <row r="61">
          <cell r="A61">
            <v>532</v>
          </cell>
          <cell r="B61" t="str">
            <v>NSW Food Authority</v>
          </cell>
        </row>
        <row r="62">
          <cell r="A62">
            <v>534</v>
          </cell>
          <cell r="B62" t="str">
            <v>NSW Self Insurance Corporation</v>
          </cell>
        </row>
        <row r="63">
          <cell r="A63">
            <v>539</v>
          </cell>
          <cell r="B63" t="str">
            <v>NSW Trustee and Guardian</v>
          </cell>
        </row>
        <row r="64">
          <cell r="A64">
            <v>542</v>
          </cell>
          <cell r="B64" t="str">
            <v>Forestry Corporation of New South Wales</v>
          </cell>
        </row>
        <row r="65">
          <cell r="A65">
            <v>552</v>
          </cell>
          <cell r="B65" t="str">
            <v>WorkCover Authority</v>
          </cell>
        </row>
        <row r="66">
          <cell r="A66">
            <v>553</v>
          </cell>
          <cell r="B66" t="str">
            <v>Workers' Compensation (Dust Diseases) Authority</v>
          </cell>
        </row>
        <row r="67">
          <cell r="A67">
            <v>557</v>
          </cell>
          <cell r="B67" t="str">
            <v>Rental Bond Board</v>
          </cell>
        </row>
        <row r="68">
          <cell r="A68">
            <v>566</v>
          </cell>
          <cell r="B68" t="str">
            <v>Building Insurers' Guarantee Corporation</v>
          </cell>
        </row>
        <row r="69">
          <cell r="A69">
            <v>569</v>
          </cell>
          <cell r="B69" t="str">
            <v>Liability Management Ministerial Corporation</v>
          </cell>
        </row>
        <row r="70">
          <cell r="A70">
            <v>576</v>
          </cell>
          <cell r="B70" t="str">
            <v>Australian Museum</v>
          </cell>
        </row>
        <row r="71">
          <cell r="A71">
            <v>577</v>
          </cell>
          <cell r="B71" t="str">
            <v>Museum of Applied Arts and Sciences</v>
          </cell>
        </row>
        <row r="72">
          <cell r="A72">
            <v>578</v>
          </cell>
          <cell r="B72" t="str">
            <v>Historic Houses Trust of New South Wales</v>
          </cell>
        </row>
        <row r="73">
          <cell r="A73">
            <v>579</v>
          </cell>
          <cell r="B73" t="str">
            <v>Art Gallery of New South Wales</v>
          </cell>
        </row>
        <row r="74">
          <cell r="A74">
            <v>580</v>
          </cell>
          <cell r="B74" t="str">
            <v>State Library of New South Wales</v>
          </cell>
        </row>
        <row r="75">
          <cell r="A75">
            <v>581</v>
          </cell>
          <cell r="B75" t="str">
            <v>State Records Authority of New South Wales</v>
          </cell>
        </row>
        <row r="76">
          <cell r="A76">
            <v>583</v>
          </cell>
          <cell r="B76" t="str">
            <v>Centennial Park and Moore Park Trust</v>
          </cell>
        </row>
        <row r="77">
          <cell r="A77">
            <v>587</v>
          </cell>
          <cell r="B77" t="str">
            <v>Western Sydney Parklands Trust</v>
          </cell>
        </row>
        <row r="78">
          <cell r="A78">
            <v>592</v>
          </cell>
          <cell r="B78" t="str">
            <v>Environment Protection Authority</v>
          </cell>
        </row>
        <row r="79">
          <cell r="A79">
            <v>593</v>
          </cell>
          <cell r="B79" t="str">
            <v>Destination NSW</v>
          </cell>
        </row>
        <row r="80">
          <cell r="A80">
            <v>594</v>
          </cell>
          <cell r="B80" t="str">
            <v>Infrastructure NSW</v>
          </cell>
        </row>
        <row r="81">
          <cell r="A81">
            <v>595</v>
          </cell>
          <cell r="B81" t="str">
            <v>Government Property NSW</v>
          </cell>
        </row>
        <row r="82">
          <cell r="A82">
            <v>596</v>
          </cell>
          <cell r="B82" t="str">
            <v>Barangaroo Delivery Authority</v>
          </cell>
        </row>
        <row r="83">
          <cell r="A83">
            <v>597</v>
          </cell>
          <cell r="B83" t="str">
            <v>UrbanGrowth NSW Development Corporation</v>
          </cell>
        </row>
        <row r="84">
          <cell r="A84">
            <v>608</v>
          </cell>
          <cell r="B84" t="str">
            <v>City West Housing Pty Limited</v>
          </cell>
        </row>
        <row r="85">
          <cell r="A85">
            <v>611</v>
          </cell>
          <cell r="B85" t="str">
            <v>New South Wales Land and Housing Corporation</v>
          </cell>
        </row>
        <row r="86">
          <cell r="A86">
            <v>612</v>
          </cell>
          <cell r="B86" t="str">
            <v>Ausgrid</v>
          </cell>
        </row>
        <row r="87">
          <cell r="A87">
            <v>618</v>
          </cell>
          <cell r="B87" t="str">
            <v>Hunter Water Corporation</v>
          </cell>
        </row>
        <row r="88">
          <cell r="A88">
            <v>619</v>
          </cell>
          <cell r="B88" t="str">
            <v>Endeavour Energy</v>
          </cell>
        </row>
        <row r="89">
          <cell r="A89">
            <v>620</v>
          </cell>
          <cell r="B89" t="str">
            <v>Landcom</v>
          </cell>
        </row>
        <row r="90">
          <cell r="A90">
            <v>625</v>
          </cell>
          <cell r="B90" t="str">
            <v>Newcastle Port Corporation</v>
          </cell>
        </row>
        <row r="91">
          <cell r="A91">
            <v>627</v>
          </cell>
          <cell r="B91" t="str">
            <v>Essential Energy</v>
          </cell>
        </row>
        <row r="92">
          <cell r="A92">
            <v>636</v>
          </cell>
          <cell r="B92" t="str">
            <v>State Transit Authority of New South Wales</v>
          </cell>
        </row>
        <row r="93">
          <cell r="A93">
            <v>637</v>
          </cell>
          <cell r="B93" t="str">
            <v>Sydney Cricket and Sports Ground Trust</v>
          </cell>
        </row>
        <row r="94">
          <cell r="A94">
            <v>639</v>
          </cell>
          <cell r="B94" t="str">
            <v>Sydney Opera House Trust</v>
          </cell>
        </row>
        <row r="95">
          <cell r="A95">
            <v>641</v>
          </cell>
          <cell r="B95" t="str">
            <v>Sydney Water Corporation</v>
          </cell>
        </row>
        <row r="96">
          <cell r="A96">
            <v>642</v>
          </cell>
          <cell r="B96" t="str">
            <v>Teacher Housing Authority of New South Wales</v>
          </cell>
        </row>
        <row r="97">
          <cell r="A97">
            <v>644</v>
          </cell>
          <cell r="B97" t="str">
            <v>TransGrid</v>
          </cell>
        </row>
        <row r="98">
          <cell r="A98">
            <v>647</v>
          </cell>
          <cell r="B98" t="str">
            <v>Zoological Parks Board of New South Wales</v>
          </cell>
        </row>
        <row r="99">
          <cell r="A99">
            <v>648</v>
          </cell>
          <cell r="B99" t="str">
            <v>Delta Electricity</v>
          </cell>
        </row>
        <row r="100">
          <cell r="A100">
            <v>653</v>
          </cell>
          <cell r="B100" t="str">
            <v>Sydney Harbour Foreshore Authority</v>
          </cell>
        </row>
        <row r="101">
          <cell r="A101">
            <v>657</v>
          </cell>
          <cell r="B101" t="str">
            <v>Rail Corporation New South Wales</v>
          </cell>
        </row>
        <row r="102">
          <cell r="A102">
            <v>659</v>
          </cell>
          <cell r="B102" t="str">
            <v>Water NSW</v>
          </cell>
        </row>
        <row r="103">
          <cell r="A103">
            <v>660</v>
          </cell>
          <cell r="B103" t="str">
            <v>Sydney Ferries</v>
          </cell>
        </row>
        <row r="104">
          <cell r="A104">
            <v>665</v>
          </cell>
          <cell r="B104" t="str">
            <v>Waste Assets Management Corporation</v>
          </cell>
        </row>
        <row r="105">
          <cell r="A105">
            <v>667</v>
          </cell>
          <cell r="B105" t="str">
            <v>Venues NSW</v>
          </cell>
        </row>
        <row r="106">
          <cell r="A106">
            <v>670</v>
          </cell>
          <cell r="B106" t="str">
            <v>Cobbora Holding Company Pty Ltd</v>
          </cell>
        </row>
        <row r="107">
          <cell r="A107">
            <v>671</v>
          </cell>
          <cell r="B107" t="str">
            <v>State Sporting Venues Authority</v>
          </cell>
        </row>
        <row r="108">
          <cell r="A108">
            <v>672</v>
          </cell>
          <cell r="B108" t="str">
            <v>Sydney Trains</v>
          </cell>
        </row>
        <row r="109">
          <cell r="A109">
            <v>673</v>
          </cell>
          <cell r="B109" t="str">
            <v>NSW Trains</v>
          </cell>
        </row>
        <row r="110">
          <cell r="A110">
            <v>676</v>
          </cell>
          <cell r="B110" t="str">
            <v>WCX M4 PTY Limited</v>
          </cell>
        </row>
        <row r="111">
          <cell r="A111">
            <v>678</v>
          </cell>
          <cell r="B111" t="str">
            <v>WCX M5 PTY Limited</v>
          </cell>
        </row>
        <row r="112">
          <cell r="A112">
            <v>715</v>
          </cell>
          <cell r="B112" t="str">
            <v>Industry, Skills and Regional Development:Other Funds&amp;Trusts</v>
          </cell>
        </row>
        <row r="113">
          <cell r="A113">
            <v>818</v>
          </cell>
          <cell r="B113" t="str">
            <v>Local Land Services</v>
          </cell>
        </row>
        <row r="114">
          <cell r="A114">
            <v>825</v>
          </cell>
          <cell r="B114" t="str">
            <v>New South Wales Government Telecommunications Authority</v>
          </cell>
        </row>
        <row r="115">
          <cell r="A115">
            <v>829</v>
          </cell>
          <cell r="B115" t="str">
            <v>Lands Administration Ministerial Corporation</v>
          </cell>
        </row>
        <row r="116">
          <cell r="A116">
            <v>830</v>
          </cell>
          <cell r="B116" t="str">
            <v>Water Administration Ministerial Corporation</v>
          </cell>
        </row>
        <row r="117">
          <cell r="A117">
            <v>831</v>
          </cell>
          <cell r="B117" t="str">
            <v>Ports Assets Ministerial Holding Corporation</v>
          </cell>
        </row>
        <row r="118">
          <cell r="A118">
            <v>832</v>
          </cell>
          <cell r="B118" t="str">
            <v>Electricity Assets Ministerial Holding Corporation</v>
          </cell>
        </row>
        <row r="119">
          <cell r="A119">
            <v>833</v>
          </cell>
          <cell r="B119" t="str">
            <v>Electricity Transmission Ministerial Holding Corporation</v>
          </cell>
        </row>
        <row r="120">
          <cell r="A120">
            <v>265</v>
          </cell>
          <cell r="B120" t="str">
            <v xml:space="preserve"> Ministry for Police and Emergency Services</v>
          </cell>
        </row>
        <row r="121">
          <cell r="A121">
            <v>652</v>
          </cell>
          <cell r="B121" t="str">
            <v xml:space="preserve"> Eraring Energy</v>
          </cell>
        </row>
        <row r="122">
          <cell r="A122">
            <v>1</v>
          </cell>
          <cell r="B122" t="str">
            <v xml:space="preserve"> Items Not Allocated to Portfolios ( Fwd Estimates Only</v>
          </cell>
        </row>
        <row r="123">
          <cell r="A123">
            <v>630</v>
          </cell>
          <cell r="B123" t="str">
            <v xml:space="preserve"> Port Kembla Port Corporation</v>
          </cell>
        </row>
        <row r="124">
          <cell r="A124">
            <v>621</v>
          </cell>
          <cell r="B124" t="str">
            <v xml:space="preserve"> Macquarie Generation</v>
          </cell>
        </row>
        <row r="125">
          <cell r="A125">
            <v>811</v>
          </cell>
          <cell r="B125" t="str">
            <v xml:space="preserve"> Southern Rivers Catchment Management Authority</v>
          </cell>
        </row>
        <row r="126">
          <cell r="A126">
            <v>669</v>
          </cell>
          <cell r="B126" t="str">
            <v xml:space="preserve"> MTS Holding Company Pty Limited</v>
          </cell>
        </row>
        <row r="127">
          <cell r="A127">
            <v>651</v>
          </cell>
          <cell r="B127" t="str">
            <v xml:space="preserve"> Sydney Catchment Authority</v>
          </cell>
        </row>
        <row r="128">
          <cell r="A128">
            <v>701</v>
          </cell>
          <cell r="B128" t="str">
            <v xml:space="preserve"> Accounting (&amp;GFS) Adjustments - General Government</v>
          </cell>
        </row>
        <row r="129">
          <cell r="A129">
            <v>656</v>
          </cell>
          <cell r="B129" t="str">
            <v xml:space="preserve"> Residual Business Management Corporation</v>
          </cell>
        </row>
        <row r="130">
          <cell r="A130">
            <v>813</v>
          </cell>
          <cell r="B130" t="str">
            <v xml:space="preserve"> Murrumbidgee Catchment Management Authority</v>
          </cell>
        </row>
        <row r="131">
          <cell r="A131">
            <v>582</v>
          </cell>
          <cell r="B131" t="str">
            <v xml:space="preserve"> New South Wales Film and Television Office</v>
          </cell>
        </row>
        <row r="132">
          <cell r="A132">
            <v>809</v>
          </cell>
          <cell r="B132" t="str">
            <v xml:space="preserve"> Hawkesbury-Nepean Catchment Management Authority</v>
          </cell>
        </row>
        <row r="133">
          <cell r="A133">
            <v>814</v>
          </cell>
          <cell r="B133" t="str">
            <v xml:space="preserve"> Lachlan Catchment Management Authority</v>
          </cell>
        </row>
        <row r="134">
          <cell r="A134">
            <v>640</v>
          </cell>
          <cell r="B134" t="str">
            <v xml:space="preserve"> Sydney Ports Corporation</v>
          </cell>
        </row>
        <row r="135">
          <cell r="A135">
            <v>815</v>
          </cell>
          <cell r="B135" t="str">
            <v xml:space="preserve"> Central West Catchment Management Authority</v>
          </cell>
        </row>
        <row r="136">
          <cell r="A136">
            <v>807</v>
          </cell>
          <cell r="B136" t="str">
            <v xml:space="preserve"> Namoi Catchment Management Authority</v>
          </cell>
        </row>
        <row r="137">
          <cell r="A137">
            <v>816</v>
          </cell>
          <cell r="B137" t="str">
            <v xml:space="preserve"> Western Catchment Management Authority</v>
          </cell>
        </row>
        <row r="138">
          <cell r="A138">
            <v>808</v>
          </cell>
          <cell r="B138" t="str">
            <v xml:space="preserve"> Hunter-Central Rivers Catchment Management Authority</v>
          </cell>
        </row>
        <row r="139">
          <cell r="A139">
            <v>573</v>
          </cell>
          <cell r="B139" t="str">
            <v xml:space="preserve"> NSW Businesslink Pty Limited</v>
          </cell>
        </row>
        <row r="140">
          <cell r="A140">
            <v>812</v>
          </cell>
          <cell r="B140" t="str">
            <v xml:space="preserve"> Murray Catchment Management Authority</v>
          </cell>
        </row>
        <row r="141">
          <cell r="A141">
            <v>806</v>
          </cell>
          <cell r="B141" t="str">
            <v xml:space="preserve"> Border Rivers-Gwydir Catchment Management Authority</v>
          </cell>
        </row>
        <row r="142">
          <cell r="A142">
            <v>674</v>
          </cell>
          <cell r="B142" t="str">
            <v xml:space="preserve"> Green State Power</v>
          </cell>
        </row>
        <row r="143">
          <cell r="A143">
            <v>805</v>
          </cell>
          <cell r="B143" t="str">
            <v xml:space="preserve"> Northern Rivers Catchment Management Authority</v>
          </cell>
        </row>
        <row r="144">
          <cell r="A144">
            <v>710</v>
          </cell>
          <cell r="B144" t="str">
            <v xml:space="preserve"> Adjusting agency for P12 to P13 rec - PTE</v>
          </cell>
        </row>
        <row r="145">
          <cell r="A145">
            <v>711</v>
          </cell>
          <cell r="B145" t="str">
            <v xml:space="preserve"> Adjusting agency for P12 to P13 rec - GG</v>
          </cell>
        </row>
        <row r="146">
          <cell r="A146">
            <v>700</v>
          </cell>
          <cell r="B146" t="str">
            <v xml:space="preserve"> Accounting &amp;GFS Adjustments - Non commercial PTEs</v>
          </cell>
        </row>
        <row r="147">
          <cell r="A147">
            <v>704</v>
          </cell>
          <cell r="B147" t="str">
            <v xml:space="preserve"> Accounting &amp;GFS Adjusts PTE Commercial-inc Electricity</v>
          </cell>
        </row>
        <row r="148">
          <cell r="A148">
            <v>705</v>
          </cell>
          <cell r="B148" t="str">
            <v>Other GG Entities Controlled by the State Government</v>
          </cell>
        </row>
        <row r="149">
          <cell r="A149">
            <v>706</v>
          </cell>
          <cell r="B149" t="str">
            <v>Other PTE Entities Controlled by the State Government</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41619 Treasurer SUMMARY"/>
      <sheetName val="15041619 OnePager SUMMARY"/>
      <sheetName val="15041619 Master Manual DETAIL"/>
      <sheetName val="15041619 Cluster-Type SUMMARY"/>
      <sheetName val="15041619 Type-Cluster SUMMARY"/>
      <sheetName val="15041619 Legislature SUMMARY"/>
      <sheetName val="15041619 Education SUMMARY"/>
      <sheetName val="15041619 Communities SUMMARY"/>
      <sheetName val="15041619 Health SUMMARY"/>
      <sheetName val="15041619 Planning SUMMARY"/>
      <sheetName val="15041619 Justice SUMMARY"/>
      <sheetName val="15041619 Premier SUMMARY"/>
      <sheetName val="15041619 ISRD SUMMARY"/>
      <sheetName val="15041619 Transport SUMMARY"/>
      <sheetName val="15041619 Treasury SUMMARY"/>
      <sheetName val="15041619 Finance SUMMARY"/>
      <sheetName val="15141619 Legislature DETAIL"/>
      <sheetName val="15041619 Communities DETAIL"/>
      <sheetName val="15041619 Education DETAIL"/>
      <sheetName val="15041619 Health DETAIL"/>
      <sheetName val="15041619 Justice DETAIL"/>
      <sheetName val="15041619 Planning DETAIL"/>
      <sheetName val="15041619 Premier DETAIL"/>
      <sheetName val="15041619 ISRD DETAIL"/>
      <sheetName val="15041619 Transport DETAIL"/>
      <sheetName val="14041619 Treasury DETAIL"/>
      <sheetName val="15041619 Finance DETAIL"/>
      <sheetName val="15141619 Legislature CONTROL"/>
      <sheetName val="15041619 Election DETAIL"/>
      <sheetName val="15041619 Carry Forward DETAIL"/>
      <sheetName val="15041619 PTAs DETAIL"/>
      <sheetName val="15041619 Urgent DETAIL"/>
      <sheetName val="15041619 Risks DETAIL"/>
      <sheetName val="15041619 Master Report HARD"/>
      <sheetName val="15041619 Master Report FORMULA"/>
      <sheetName val="Clusters"/>
      <sheetName val="BIDS"/>
      <sheetName val="15041619 Elim Total Expenses"/>
      <sheetName val="15041619 Elim Total Revenue"/>
      <sheetName val="15041619 Unelim NCoS"/>
      <sheetName val="15041619 Unelim Capex"/>
      <sheetName val="15041619 Unelim LEC"/>
      <sheetName val="15041619 Unelim RecConFund"/>
      <sheetName val="15041619 Unelim CapConFund"/>
      <sheetName val="15041619 Elim BudResult"/>
      <sheetName val="15041619 Elim Net L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H2">
            <v>5566</v>
          </cell>
          <cell r="I2" t="str">
            <v>Reduction of the Treasurer's Advance to reestablish the DPC Contingency Fund - Reestablishment of the Contigency Fund as agreed at the Bilateral between the Treasurer and Premier.</v>
          </cell>
          <cell r="J2" t="str">
            <v>Supported -</v>
          </cell>
          <cell r="K2">
            <v>1</v>
          </cell>
          <cell r="M2">
            <v>0</v>
          </cell>
          <cell r="N2">
            <v>-9700</v>
          </cell>
          <cell r="O2">
            <v>-10000</v>
          </cell>
          <cell r="P2">
            <v>-10000</v>
          </cell>
          <cell r="Q2">
            <v>-10000</v>
          </cell>
          <cell r="R2">
            <v>0</v>
          </cell>
          <cell r="S2">
            <v>-9700</v>
          </cell>
          <cell r="T2">
            <v>-10000</v>
          </cell>
          <cell r="U2">
            <v>-10000</v>
          </cell>
          <cell r="V2">
            <v>-10000</v>
          </cell>
        </row>
        <row r="3">
          <cell r="H3">
            <v>4271</v>
          </cell>
          <cell r="I3" t="str">
            <v>Additional NSW Police Force Special Constables - The NSW Police has advised that 4 additional Special Constable posts are required to address the heightened security level. An additional 7 staff are required to fill these posts at a cost of $1.528m in 2015-16.</v>
          </cell>
          <cell r="J3" t="str">
            <v>Not Supported - This request should be addressed in the Whole of Government proposal being submitted by the Ministry of Police and Emergency services.</v>
          </cell>
          <cell r="K3">
            <v>1</v>
          </cell>
          <cell r="M3">
            <v>1210</v>
          </cell>
          <cell r="N3">
            <v>1528</v>
          </cell>
          <cell r="O3">
            <v>1528</v>
          </cell>
          <cell r="P3">
            <v>1528</v>
          </cell>
          <cell r="Q3">
            <v>1528</v>
          </cell>
          <cell r="R3">
            <v>0</v>
          </cell>
          <cell r="S3">
            <v>0</v>
          </cell>
          <cell r="T3">
            <v>0</v>
          </cell>
          <cell r="U3">
            <v>0</v>
          </cell>
          <cell r="V3">
            <v>0</v>
          </cell>
        </row>
        <row r="4">
          <cell r="H4">
            <v>5261</v>
          </cell>
          <cell r="I4" t="str">
            <v>Eliminating Duplication across NSW Government - The Government agreed to savings upon identification of government agencies, bodies, commission, panels, boards and committees where there is unnecessary duplication between entities.</v>
          </cell>
          <cell r="J4" t="str">
            <v>Supported -</v>
          </cell>
          <cell r="K4">
            <v>2</v>
          </cell>
          <cell r="M4">
            <v>0</v>
          </cell>
          <cell r="N4">
            <v>-23</v>
          </cell>
          <cell r="O4">
            <v>-38</v>
          </cell>
          <cell r="P4">
            <v>-60</v>
          </cell>
          <cell r="Q4">
            <v>-60</v>
          </cell>
          <cell r="R4">
            <v>0</v>
          </cell>
          <cell r="S4">
            <v>-23</v>
          </cell>
          <cell r="T4">
            <v>-38</v>
          </cell>
          <cell r="U4">
            <v>-60</v>
          </cell>
          <cell r="V4">
            <v>-60</v>
          </cell>
        </row>
        <row r="5">
          <cell r="H5">
            <v>5263</v>
          </cell>
          <cell r="I5" t="str">
            <v>Efficiency Dividend pass through to the Legislature - The Government committed to a 1.5 per cent efficiency dividend at the 2015 NSW election.</v>
          </cell>
          <cell r="J5" t="str">
            <v>Supported -</v>
          </cell>
          <cell r="K5">
            <v>2</v>
          </cell>
          <cell r="M5">
            <v>0</v>
          </cell>
          <cell r="N5">
            <v>-668</v>
          </cell>
          <cell r="O5">
            <v>-682</v>
          </cell>
          <cell r="P5">
            <v>-698</v>
          </cell>
          <cell r="Q5">
            <v>-716</v>
          </cell>
          <cell r="R5">
            <v>0</v>
          </cell>
          <cell r="S5">
            <v>-668</v>
          </cell>
          <cell r="T5">
            <v>-682</v>
          </cell>
          <cell r="U5">
            <v>-698</v>
          </cell>
          <cell r="V5">
            <v>-716</v>
          </cell>
        </row>
        <row r="6">
          <cell r="H6">
            <v>5522</v>
          </cell>
          <cell r="I6" t="str">
            <v>CT: Additional 4 Special Constable positions (7 FTEs) - With the increase of the National Terrorism Alert System to high on 12 September 2014, the NSW Police Force has advised that extra Special Constables need to be deployed at all entry and exit points to Parliament House.</v>
          </cell>
          <cell r="J6"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increase in security personnel is recommended by NSW Police.  With Parliament being a high val ue target, additional security visibility could help deter terrorism activity. Funding recommended for the duration of the high alert level or at most for one year. Permanent funding ishould be reviewed and documented in a business case.</v>
          </cell>
          <cell r="K6">
            <v>1</v>
          </cell>
          <cell r="M6">
            <v>0</v>
          </cell>
          <cell r="N6">
            <v>1528</v>
          </cell>
          <cell r="O6">
            <v>1528</v>
          </cell>
          <cell r="P6">
            <v>1528</v>
          </cell>
          <cell r="Q6">
            <v>1528</v>
          </cell>
          <cell r="R6">
            <v>0</v>
          </cell>
          <cell r="S6">
            <v>1528</v>
          </cell>
          <cell r="T6">
            <v>0</v>
          </cell>
          <cell r="U6">
            <v>0</v>
          </cell>
          <cell r="V6">
            <v>0</v>
          </cell>
        </row>
        <row r="7">
          <cell r="H7">
            <v>4277</v>
          </cell>
          <cell r="I7" t="str">
            <v>Upgrade to Parliament House Critical Security Infrastructure - Upgrades to Parliament House security infrastructure following on from a Protective Security Review completed by the NSW Police Force. The replacement of existing security infrastructure at a cost of $1.89m in 2015-16 is required to address current vulnerabilities.</v>
          </cell>
          <cell r="J7" t="str">
            <v>Not Supported - The request has been submitted in the PTA round but is not a PTA, and, hence, will need to be assessed as part of a new policy budget process. Note agency has submitted this bid to the Police and Justice cluster to be addressed in the Whole of Government proposal (being submitted by the Ministry of Police and Emergency services).</v>
          </cell>
          <cell r="K7">
            <v>1</v>
          </cell>
          <cell r="M7">
            <v>0</v>
          </cell>
          <cell r="N7">
            <v>0</v>
          </cell>
          <cell r="O7">
            <v>270</v>
          </cell>
          <cell r="P7">
            <v>270</v>
          </cell>
          <cell r="Q7">
            <v>270</v>
          </cell>
          <cell r="R7">
            <v>0</v>
          </cell>
          <cell r="S7">
            <v>0</v>
          </cell>
          <cell r="T7">
            <v>0</v>
          </cell>
          <cell r="U7">
            <v>0</v>
          </cell>
          <cell r="V7">
            <v>0</v>
          </cell>
        </row>
        <row r="8">
          <cell r="H8">
            <v>4284</v>
          </cell>
          <cell r="I8" t="str">
            <v>Historic Roof Replacement Funding Adjustment - Complete the replacement of the deteriorated roof system of the heritage buildings of Parliament House. ERC originally approved $2.2m for the project over two years (including $1.2m in 2015-16). However, subsequently $1m was approved to be reallocated to fund furniture and fittings replacement.</v>
          </cell>
          <cell r="J8" t="str">
            <v>Supported - The project is essential to ensure the heritage buildings of Parliament House are protected from major damage and avoid potentially significant repair costs and disruptions to the operation of the parliamentary chambers.</v>
          </cell>
          <cell r="K8">
            <v>3</v>
          </cell>
          <cell r="M8">
            <v>0</v>
          </cell>
          <cell r="N8">
            <v>0</v>
          </cell>
          <cell r="O8">
            <v>40</v>
          </cell>
          <cell r="P8">
            <v>40</v>
          </cell>
          <cell r="Q8">
            <v>40</v>
          </cell>
          <cell r="R8">
            <v>0</v>
          </cell>
          <cell r="S8">
            <v>0</v>
          </cell>
          <cell r="T8">
            <v>40</v>
          </cell>
          <cell r="U8">
            <v>40</v>
          </cell>
          <cell r="V8">
            <v>40</v>
          </cell>
        </row>
        <row r="9">
          <cell r="H9">
            <v>4853</v>
          </cell>
          <cell r="I9" t="str">
            <v>Disabled Access to Legislative Assembly and Legislative Council Public Galleries at Parliament House - The proposal seeks $900,000 to provide disabled access to the public galleries of the Legislative Council and Legislative Assembly and ensure compliance with the Disability Discrimination Act 1992 (Cth) and Building Code of Australia standards.</v>
          </cell>
          <cell r="J9" t="str">
            <v>Not Supported - The project is not urgent (ranked eighth out of eight projects by the agency) and can be delayed given the current fiscal constraints. Building Code of Australia standards are not enforceable given the building was compliant at the time of construction, and improvements to disability access should be prioritised and managed within the agency's exisitng annual capital provision of $10.6 million over four years (including $2.9m in 2015-16).</v>
          </cell>
          <cell r="K9">
            <v>1</v>
          </cell>
          <cell r="M9">
            <v>0</v>
          </cell>
          <cell r="N9">
            <v>0</v>
          </cell>
          <cell r="O9">
            <v>45</v>
          </cell>
          <cell r="P9">
            <v>45</v>
          </cell>
          <cell r="Q9">
            <v>45</v>
          </cell>
          <cell r="R9">
            <v>0</v>
          </cell>
          <cell r="S9">
            <v>0</v>
          </cell>
          <cell r="T9">
            <v>0</v>
          </cell>
          <cell r="U9">
            <v>0</v>
          </cell>
          <cell r="V9">
            <v>0</v>
          </cell>
        </row>
        <row r="10">
          <cell r="H10">
            <v>4854</v>
          </cell>
          <cell r="I10" t="str">
            <v>Level 7 Seminar Space Upgrade - The proposal seeks $1.86 million to create a multi-purpose seminar &amp; meeting room facility (similar to 52 Martin Place) at Parliament house for member use and other public engagements. The renovation would also address storage space and Work Health &amp; Safety concerns in the area.</v>
          </cell>
          <cell r="J10" t="str">
            <v>Supported - Based on decision from Chiefs of Staff meeting. The project is not urgent and can be delayed given the current fiscal constraints. Alternative resources (e.g. 52 Martin Place) are available and within close proximity to Parliment House. The Work, Health and Safety concerns and storage space issues should be prioritised and managed within the agency's existing annual capital provision for $10.6m over four years (including $2.9m in 2015-16).</v>
          </cell>
          <cell r="K10">
            <v>1</v>
          </cell>
          <cell r="M10">
            <v>0</v>
          </cell>
          <cell r="N10">
            <v>0</v>
          </cell>
          <cell r="O10">
            <v>93</v>
          </cell>
          <cell r="P10">
            <v>93</v>
          </cell>
          <cell r="Q10">
            <v>93</v>
          </cell>
          <cell r="R10">
            <v>0</v>
          </cell>
          <cell r="S10">
            <v>0</v>
          </cell>
          <cell r="T10">
            <v>93</v>
          </cell>
          <cell r="U10">
            <v>93</v>
          </cell>
          <cell r="V10">
            <v>93</v>
          </cell>
        </row>
        <row r="11">
          <cell r="H11">
            <v>4855</v>
          </cell>
          <cell r="I11" t="str">
            <v>Disabled Access Toilets Upgrade at Parliament House - The proposal seeks $2.2 million to upgrade exisitng toilet facilities to enable disabled access and ensure compliance with Building Code of Australia standards.</v>
          </cell>
          <cell r="J11" t="str">
            <v>Supported - Based on decision from Chiefs of Staff meeting. The project is not urgent and can be delayed given the current fiscal constraints. Only $1.35m of the total $2.2m requested relates to addressing the identified disabled access issues. The remaining $850,000 relates to additional maintenance of tower block toilets, which should be funded from the existing annual capital provision of $10.6m over four years (including $2.9m in 2015-16), if required.</v>
          </cell>
          <cell r="K11">
            <v>1</v>
          </cell>
          <cell r="M11">
            <v>0</v>
          </cell>
          <cell r="N11">
            <v>0</v>
          </cell>
          <cell r="O11">
            <v>60</v>
          </cell>
          <cell r="P11">
            <v>147</v>
          </cell>
          <cell r="Q11">
            <v>147</v>
          </cell>
          <cell r="R11">
            <v>0</v>
          </cell>
          <cell r="S11">
            <v>0</v>
          </cell>
          <cell r="T11">
            <v>60</v>
          </cell>
          <cell r="U11">
            <v>147</v>
          </cell>
          <cell r="V11">
            <v>147</v>
          </cell>
        </row>
        <row r="12">
          <cell r="H12">
            <v>4897</v>
          </cell>
          <cell r="I12" t="str">
            <v>Managed Print Services for Electorate Offices - This proposal seeks capital funding of $1.03m in 2015-16 to provide new Multi-Function Devices (MFD) and managed print services to 95 electorate offices.</v>
          </cell>
          <cell r="J12" t="str">
            <v>Supported - Parliament's current managed print services contract covering electorate offices will expire in October 2015. Although there is an option to extend the current arrangement for 2 years, the maintenance costs are likely to double based on agency advice. The benefit of replacing the MFDs will mean maintenance costs will stay the same (potentially avoiding extra recurrent costs of $330,000 over two years).  MFDs within electorate offices are considered by members of Parliament to be an essential component for the efficient operation of their offices, and also in ensuring that they can communicate effectively with their electorate.</v>
          </cell>
          <cell r="K12">
            <v>1</v>
          </cell>
          <cell r="M12">
            <v>0</v>
          </cell>
          <cell r="N12">
            <v>155</v>
          </cell>
          <cell r="O12">
            <v>206</v>
          </cell>
          <cell r="P12">
            <v>206</v>
          </cell>
          <cell r="Q12">
            <v>206</v>
          </cell>
          <cell r="R12">
            <v>0</v>
          </cell>
          <cell r="S12">
            <v>155</v>
          </cell>
          <cell r="T12">
            <v>206</v>
          </cell>
          <cell r="U12">
            <v>206</v>
          </cell>
          <cell r="V12">
            <v>206</v>
          </cell>
        </row>
        <row r="13">
          <cell r="H13">
            <v>4904</v>
          </cell>
          <cell r="I13"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13" t="str">
            <v>Supported - Based on decision from Chiefs of Staff meeting.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13">
            <v>1</v>
          </cell>
          <cell r="M13">
            <v>0</v>
          </cell>
          <cell r="N13">
            <v>0</v>
          </cell>
          <cell r="O13">
            <v>0</v>
          </cell>
          <cell r="P13">
            <v>369</v>
          </cell>
          <cell r="Q13">
            <v>369</v>
          </cell>
          <cell r="R13">
            <v>0</v>
          </cell>
          <cell r="S13">
            <v>0</v>
          </cell>
          <cell r="T13">
            <v>0</v>
          </cell>
          <cell r="U13">
            <v>369</v>
          </cell>
          <cell r="V13">
            <v>369</v>
          </cell>
        </row>
        <row r="14">
          <cell r="H14">
            <v>4915</v>
          </cell>
          <cell r="I14" t="str">
            <v>Historical Buildings Restoration - This proposal seeks $2.005 million over two years to perform interior restoration works on Parliament House (total 5 buildings) with a heritage-compliant restoration program.</v>
          </cell>
          <cell r="J14" t="str">
            <v>Supported - Based on decision from Chiefs of Staff meeting. The project is not urgent and can be delayed, given the current fiscal constrains. Any identified specific safety and statutory compliance issues should be addressed by reprioritising existing minor works budget of $10.6m over four years (including $2.9m in 2015-16).</v>
          </cell>
          <cell r="K14">
            <v>1</v>
          </cell>
          <cell r="M14">
            <v>0</v>
          </cell>
          <cell r="N14">
            <v>0</v>
          </cell>
          <cell r="O14">
            <v>0</v>
          </cell>
          <cell r="P14">
            <v>40</v>
          </cell>
          <cell r="Q14">
            <v>40</v>
          </cell>
          <cell r="R14">
            <v>0</v>
          </cell>
          <cell r="S14">
            <v>0</v>
          </cell>
          <cell r="T14">
            <v>0</v>
          </cell>
          <cell r="U14">
            <v>40</v>
          </cell>
          <cell r="V14">
            <v>40</v>
          </cell>
        </row>
        <row r="15">
          <cell r="H15">
            <v>4936</v>
          </cell>
          <cell r="I15"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15"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15">
            <v>1</v>
          </cell>
          <cell r="M15">
            <v>0</v>
          </cell>
          <cell r="N15">
            <v>49</v>
          </cell>
          <cell r="O15">
            <v>340</v>
          </cell>
          <cell r="P15">
            <v>340</v>
          </cell>
          <cell r="Q15">
            <v>340</v>
          </cell>
          <cell r="R15">
            <v>0</v>
          </cell>
          <cell r="S15">
            <v>0</v>
          </cell>
          <cell r="T15">
            <v>273</v>
          </cell>
          <cell r="U15">
            <v>273</v>
          </cell>
          <cell r="V15">
            <v>273</v>
          </cell>
        </row>
        <row r="16">
          <cell r="H16">
            <v>4937</v>
          </cell>
          <cell r="I16" t="str">
            <v>Tower Block Fit Out - The proposal seeks to enable the completion of works to replace the Parliament's old furniture,fitti ngs and equipment in the Tower Block building which includes the Members' offices. The agency argues that these assets have past their serviceble life and no longer comply with contemporary standards.</v>
          </cell>
          <cell r="J16" t="str">
            <v>Supported - Based on decision from Chiefs of Staff meeting. The project is not urgent and can be delayed given the current fiscal constraints. Any identified occupational health and safety issues should be prioritised and managed within the agency's annual capital provision of $10.6m over four years (including $2.9m in 2015-16).  It is noted that the agency's minor works program ($2.4m per annum) was enhanced in 2013-14 by an extra $3.3m over four years to help the Legislature to meet its priori ty capital expenditure needs (including office furniture, fittings and equipment). A further $1m was transferred in 2014-15 from the Historic Roof Restoration Project for priority works in the Tower Refit Project, as requested by the Legislature.</v>
          </cell>
          <cell r="K16">
            <v>1</v>
          </cell>
          <cell r="M16">
            <v>0</v>
          </cell>
          <cell r="N16">
            <v>0</v>
          </cell>
          <cell r="O16">
            <v>158</v>
          </cell>
          <cell r="P16">
            <v>158</v>
          </cell>
          <cell r="Q16">
            <v>158</v>
          </cell>
          <cell r="R16">
            <v>0</v>
          </cell>
          <cell r="S16">
            <v>0</v>
          </cell>
          <cell r="T16">
            <v>158</v>
          </cell>
          <cell r="U16">
            <v>158</v>
          </cell>
          <cell r="V16">
            <v>158</v>
          </cell>
        </row>
        <row r="17">
          <cell r="H17">
            <v>5523</v>
          </cell>
          <cell r="I17" t="str">
            <v>CT: Replacement of access control system, CCTV upgrade and installation of physical barriers - This project aims to immediately address the vulnerabilities in the existing critical security infrastructure at Parliament House. This includes replacement of access control system, upgrades to to the CCTV system and installation of physical access barriers.</v>
          </cell>
          <cell r="J17"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project will assist in minimising exposure to potential security or critical incidents that may result in catastrophic reputational damage and legal liability for the Parliament and NSW Government. Replacement of security access control system and installation of physical barriers in Parliament House for $1.9m. Numerous structural deficiencies were noted in the various security reviews conducted for the House, including that conducted by NSW Police. Building deficiencies have been noted in various security assessments beginning  2006.  This proposal addresses some deficiencies noted in these assessments.  The agency indicated it may need a third party to undertake a comprehensive protective security following confirmation that NSW Police would not be able to provide a comprehensive assessment on top of what it has already provided the agency.  The agency assured that this proposal consists of basic security features which will not likely be affected by the comprehensive protective security review.</v>
          </cell>
          <cell r="K17">
            <v>1</v>
          </cell>
          <cell r="M17">
            <v>0</v>
          </cell>
          <cell r="N17">
            <v>0</v>
          </cell>
          <cell r="O17">
            <v>270</v>
          </cell>
          <cell r="P17">
            <v>270</v>
          </cell>
          <cell r="Q17">
            <v>270</v>
          </cell>
          <cell r="R17">
            <v>0</v>
          </cell>
          <cell r="S17">
            <v>0</v>
          </cell>
          <cell r="T17">
            <v>270</v>
          </cell>
          <cell r="U17">
            <v>270</v>
          </cell>
          <cell r="V17">
            <v>270</v>
          </cell>
        </row>
        <row r="18">
          <cell r="H18">
            <v>4268</v>
          </cell>
          <cell r="I18"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18"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18">
            <v>1</v>
          </cell>
          <cell r="M18">
            <v>0</v>
          </cell>
          <cell r="N18">
            <v>322</v>
          </cell>
          <cell r="O18">
            <v>322</v>
          </cell>
          <cell r="P18">
            <v>322</v>
          </cell>
          <cell r="Q18">
            <v>322</v>
          </cell>
          <cell r="R18">
            <v>0</v>
          </cell>
          <cell r="S18">
            <v>322</v>
          </cell>
          <cell r="T18">
            <v>322</v>
          </cell>
          <cell r="U18">
            <v>322</v>
          </cell>
          <cell r="V18">
            <v>322</v>
          </cell>
        </row>
        <row r="19">
          <cell r="H19">
            <v>4269</v>
          </cell>
          <cell r="I19" t="str">
            <v>Funding for Members Entitlements - The agency argues that Member's entitlements are not fully covered by its existing budget, noting that increases in 2013 and 2014 were greater than escalation provided. The Parliament cannot control the expenditure of Members of their entitlements.</v>
          </cell>
          <cell r="J19" t="str">
            <v>Supported - Increases in Members' entitlements are determined by the Parliamentary Remuneration Tribunal (PRT) and are outside the control of the Legislature. However, the requested extra funding is supported for 2015-16 only at this stage, as the agency has been unable to isolate all Members' entitlements in separate financial accounts, which makes the related budgeting, reporting and monitoring non-transparent.  This work will need to be undertaken in consultation with Treasury by 2016-17, to inform consideration of any ongoing additional funding.</v>
          </cell>
          <cell r="K19">
            <v>1</v>
          </cell>
          <cell r="M19">
            <v>0</v>
          </cell>
          <cell r="N19">
            <v>660</v>
          </cell>
          <cell r="O19">
            <v>660</v>
          </cell>
          <cell r="P19">
            <v>660</v>
          </cell>
          <cell r="Q19">
            <v>660</v>
          </cell>
          <cell r="R19">
            <v>0</v>
          </cell>
          <cell r="S19">
            <v>660</v>
          </cell>
          <cell r="T19">
            <v>0</v>
          </cell>
          <cell r="U19">
            <v>0</v>
          </cell>
          <cell r="V19">
            <v>0</v>
          </cell>
        </row>
        <row r="20">
          <cell r="H20">
            <v>4281</v>
          </cell>
          <cell r="I20" t="str">
            <v>Members accommodation level 11 (post election impact) - This proposal seeks capital funding of $250,000 to reconfigure up to 12 offices on level 11 of Parliament House following the 2015 NSW State Election. The final cost of such building works will be determined on the membership of the Legislative Council following the March 2015 election results</v>
          </cell>
          <cell r="J20" t="str">
            <v>Supported - There is a need to reconfigure offices post each State Election to provide adequate accommodation for members and their staff. The need also arises from parties usually position their offices in close proximity to each other. The final amount of funding should be re-evaluated after the election.</v>
          </cell>
          <cell r="K20">
            <v>5</v>
          </cell>
          <cell r="M20">
            <v>0</v>
          </cell>
          <cell r="N20">
            <v>0</v>
          </cell>
          <cell r="O20">
            <v>63</v>
          </cell>
          <cell r="P20">
            <v>63</v>
          </cell>
          <cell r="Q20">
            <v>63</v>
          </cell>
          <cell r="R20">
            <v>0</v>
          </cell>
          <cell r="S20">
            <v>0</v>
          </cell>
          <cell r="T20">
            <v>63</v>
          </cell>
          <cell r="U20">
            <v>63</v>
          </cell>
          <cell r="V20">
            <v>63</v>
          </cell>
        </row>
        <row r="21">
          <cell r="H21">
            <v>4132</v>
          </cell>
          <cell r="I21" t="str">
            <v>Separation Payments to Members' staff following the Election - Estimates depends on the Election result and number of Members not contesting the Election. Current estimate is based on cost at last Election escalated to 2015-16 dollars.</v>
          </cell>
          <cell r="J21" t="str">
            <v>Supported -</v>
          </cell>
          <cell r="K21">
            <v>1</v>
          </cell>
          <cell r="M21">
            <v>2824</v>
          </cell>
          <cell r="N21">
            <v>0</v>
          </cell>
          <cell r="O21">
            <v>0</v>
          </cell>
          <cell r="P21">
            <v>0</v>
          </cell>
          <cell r="Q21">
            <v>2824</v>
          </cell>
          <cell r="R21">
            <v>2824</v>
          </cell>
          <cell r="S21">
            <v>0</v>
          </cell>
          <cell r="T21">
            <v>0</v>
          </cell>
          <cell r="U21">
            <v>0</v>
          </cell>
          <cell r="V21">
            <v>2824</v>
          </cell>
        </row>
        <row r="22">
          <cell r="H22">
            <v>3864</v>
          </cell>
          <cell r="I22"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22"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22">
            <v>1</v>
          </cell>
          <cell r="M22">
            <v>0</v>
          </cell>
          <cell r="N22">
            <v>8350</v>
          </cell>
          <cell r="O22">
            <v>8350</v>
          </cell>
          <cell r="P22">
            <v>8350</v>
          </cell>
          <cell r="Q22">
            <v>8350</v>
          </cell>
          <cell r="R22">
            <v>0</v>
          </cell>
          <cell r="S22">
            <v>0</v>
          </cell>
          <cell r="T22">
            <v>0</v>
          </cell>
          <cell r="U22">
            <v>0</v>
          </cell>
          <cell r="V22">
            <v>0</v>
          </cell>
        </row>
        <row r="23">
          <cell r="H23">
            <v>3872</v>
          </cell>
          <cell r="I23" t="str">
            <v>Register of Owners for Mungo National Park - Establishment of the register for Aboriginal owners for Mungo National Park.</v>
          </cell>
          <cell r="J23" t="str">
            <v>Not Supported - The proposal does not comply with the PTA guidelines.  While the requirement to create the register is an obligation under the Act, the timing of the conduct of this work is discretionary. The bid notes that the reason this work did not commence in 2013 was due to the office#s work on the statutory review of the Act.  This work has now come to its conclusion, conceivably enabling the office to reprioritise accordingly.  It is also a small request that can be met by existing resources.</v>
          </cell>
          <cell r="K23">
            <v>1</v>
          </cell>
          <cell r="M23">
            <v>0</v>
          </cell>
          <cell r="N23">
            <v>90</v>
          </cell>
          <cell r="O23">
            <v>151</v>
          </cell>
          <cell r="P23">
            <v>0</v>
          </cell>
          <cell r="Q23">
            <v>0</v>
          </cell>
          <cell r="R23">
            <v>0</v>
          </cell>
          <cell r="S23">
            <v>0</v>
          </cell>
          <cell r="T23">
            <v>0</v>
          </cell>
          <cell r="U23">
            <v>0</v>
          </cell>
          <cell r="V23">
            <v>0</v>
          </cell>
        </row>
        <row r="24">
          <cell r="H24">
            <v>3873</v>
          </cell>
          <cell r="I24"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24" t="str">
            <v>Not Supported - The proposed additional functions do not constitute an existing program.  As such, the bid does not meet the criteria for a Parameter or Technical Adjustment.  (It is also a relatively minor cost that could be met by reprioritisation).</v>
          </cell>
          <cell r="K24">
            <v>1</v>
          </cell>
          <cell r="M24">
            <v>0</v>
          </cell>
          <cell r="N24">
            <v>922</v>
          </cell>
          <cell r="O24">
            <v>922</v>
          </cell>
          <cell r="P24">
            <v>922</v>
          </cell>
          <cell r="Q24">
            <v>922</v>
          </cell>
          <cell r="R24">
            <v>0</v>
          </cell>
          <cell r="S24">
            <v>0</v>
          </cell>
          <cell r="T24">
            <v>0</v>
          </cell>
          <cell r="U24">
            <v>0</v>
          </cell>
          <cell r="V24">
            <v>0</v>
          </cell>
        </row>
        <row r="25">
          <cell r="H25">
            <v>4982</v>
          </cell>
          <cell r="I25" t="str">
            <v>Reskilling NSW - $48 million over 4 years (capped) for fee-free scholarships for 200,000 concession-eligible 15-30 year olds. $8 million over 4 years (capped) to ensure at-risk youth in regional areas are supported into training or employment.</v>
          </cell>
          <cell r="J25" t="str">
            <v>Supported - 200,000 scholarships which will waive all fees for a single certificate 1, II, III or IV in government subsidized courses, with priority given to concession eligible social housing residents over 4 years from 2015-16 to 2018-19. Additional funding from 2015/16 to 2018/19 to target individuals in regional areas with high levels of youth unemployment, large numbers of Aboriginal people and limited support services into training or employment.</v>
          </cell>
          <cell r="K25">
            <v>1</v>
          </cell>
          <cell r="M25">
            <v>0</v>
          </cell>
          <cell r="N25">
            <v>14000</v>
          </cell>
          <cell r="O25">
            <v>14000</v>
          </cell>
          <cell r="P25">
            <v>14000</v>
          </cell>
          <cell r="Q25">
            <v>14000</v>
          </cell>
          <cell r="R25">
            <v>0</v>
          </cell>
          <cell r="S25">
            <v>14000</v>
          </cell>
          <cell r="T25">
            <v>14000</v>
          </cell>
          <cell r="U25">
            <v>14000</v>
          </cell>
          <cell r="V25">
            <v>14000</v>
          </cell>
        </row>
        <row r="26">
          <cell r="H26">
            <v>5010</v>
          </cell>
          <cell r="I26" t="str">
            <v>Aboriginal Capacity Building/Regional Delivery of OCHRE - The bid seeks to continue $3.2m p.a. from 2016/17 for Aboriginal Affairs (AA) budget to support the delivery of the NSW Government#s Plan for Aboriginal Affairs: OCHRE.</v>
          </cell>
          <cell r="J26"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26">
            <v>1</v>
          </cell>
          <cell r="M26">
            <v>0</v>
          </cell>
          <cell r="N26">
            <v>3213</v>
          </cell>
          <cell r="O26">
            <v>3213</v>
          </cell>
          <cell r="P26">
            <v>3213</v>
          </cell>
          <cell r="Q26">
            <v>3213</v>
          </cell>
          <cell r="R26">
            <v>0</v>
          </cell>
          <cell r="S26">
            <v>0</v>
          </cell>
          <cell r="T26">
            <v>3213</v>
          </cell>
          <cell r="U26">
            <v>3213</v>
          </cell>
          <cell r="V26">
            <v>3213</v>
          </cell>
        </row>
        <row r="27">
          <cell r="H27">
            <v>5012</v>
          </cell>
          <cell r="I27" t="str">
            <v>Ongoing Funding for Tackling Violence - The proposal seeks $389,000 per year to meet a funding shortfall in the Tackling Violence Program. The program is intended to have $800,000 of annual funding. Tackling Violence is a domestic violence prevention and education program that utilises rugby league clubs, mainly in aboriginal areas.</v>
          </cell>
          <cell r="J27" t="str">
            <v>Not Supported - NOT SUPPORTED: The shortfall arises due to the cessation of funding contributions from DPC ($189,000) and the Commonwealth ($200 ,000). The other sources of funding are contributions from FACS ($108,500), Justice ($108,500), DEC ($132,000) and NSW Health ($63,500). DEC proposes that these contributions are reallocated to DEC. In 2012, ERC discussions indicated the program should continue with funding from existing resources by contributing agencies.  All agencies have continued to contribute each year except DPC who ceased its contribution after 2013. The program has strong policy merit and demonstrated benefits in educating men about domestic violence and potentially reducing the incidence of domestic violence in regional communities. An evaluation of the program indicates that it has been successful in changing attitudes towards domestic violence and potentially has contributed to reduced incidents of domestic violence. Treasury does not support new funding for DEC for Tackling Violence. To meet the funding shortfall Treasury recommends: (i) DPC reinstates its annual contribution of $189,000 for Tackling Violence for 2015 and future years. In 2012, ERC discussions indicated the program should continue with funding from existing resources by contributing agencies.  All agencies have continued to contribute each year except DPC who ceased its contribution after 2013. (ii) DEC make representations to the Commonwealth to reinstate its previous funding share. (iii) Treasury is supportive of the reallocation of funding from contributing agencies (DPC, FACS, Justice and NSW Health) and will seek endorsement from the relevant agencies Secretaries.</v>
          </cell>
          <cell r="K27">
            <v>1</v>
          </cell>
          <cell r="M27">
            <v>0</v>
          </cell>
          <cell r="N27">
            <v>389</v>
          </cell>
          <cell r="O27">
            <v>389</v>
          </cell>
          <cell r="P27">
            <v>389</v>
          </cell>
          <cell r="Q27">
            <v>389</v>
          </cell>
          <cell r="R27">
            <v>0</v>
          </cell>
          <cell r="S27">
            <v>0</v>
          </cell>
          <cell r="T27">
            <v>0</v>
          </cell>
          <cell r="U27">
            <v>0</v>
          </cell>
          <cell r="V27">
            <v>0</v>
          </cell>
        </row>
        <row r="28">
          <cell r="H28">
            <v>5014</v>
          </cell>
          <cell r="I28" t="str">
            <v>Interest adjustment for school funds in Treasury Banking System (TBS) - Budget adjustment for interest on school funds held within the TBS.</v>
          </cell>
          <cell r="J28"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28">
            <v>1</v>
          </cell>
          <cell r="M28">
            <v>0</v>
          </cell>
          <cell r="N28">
            <v>0</v>
          </cell>
          <cell r="O28">
            <v>-6278</v>
          </cell>
          <cell r="P28">
            <v>-7278</v>
          </cell>
          <cell r="Q28">
            <v>-8278</v>
          </cell>
          <cell r="R28">
            <v>0</v>
          </cell>
          <cell r="S28">
            <v>0</v>
          </cell>
          <cell r="T28">
            <v>0</v>
          </cell>
          <cell r="U28">
            <v>0</v>
          </cell>
          <cell r="V28">
            <v>0</v>
          </cell>
        </row>
        <row r="29">
          <cell r="H29">
            <v>5266</v>
          </cell>
          <cell r="I29" t="str">
            <v>Procurement Benefits Program - Procurement Benefits Program - savings for Department of Education and Communities</v>
          </cell>
          <cell r="J29" t="str">
            <v>Supported - Procurement Benefits Program for DEC for the 2015-16 Budget.</v>
          </cell>
          <cell r="K29">
            <v>2</v>
          </cell>
          <cell r="M29">
            <v>0</v>
          </cell>
          <cell r="N29">
            <v>-9300</v>
          </cell>
          <cell r="O29">
            <v>-14890</v>
          </cell>
          <cell r="P29">
            <v>-15980</v>
          </cell>
          <cell r="Q29">
            <v>-16130</v>
          </cell>
          <cell r="R29">
            <v>0</v>
          </cell>
          <cell r="S29">
            <v>-9300</v>
          </cell>
          <cell r="T29">
            <v>-14890</v>
          </cell>
          <cell r="U29">
            <v>-15980</v>
          </cell>
          <cell r="V29">
            <v>-16130</v>
          </cell>
        </row>
        <row r="30">
          <cell r="H30">
            <v>5267</v>
          </cell>
          <cell r="I30" t="str">
            <v>Eliminating Duplication Across NSW Government - Savings measure - Eliminating Duplication Across NSW Government - Department of Education and Communities</v>
          </cell>
          <cell r="J30" t="str">
            <v>Supported - Savings measure - Eliminating Duplication Across NSW Government - DEC allocation for the 2015-16 Budget.</v>
          </cell>
          <cell r="K30">
            <v>2</v>
          </cell>
          <cell r="M30">
            <v>0</v>
          </cell>
          <cell r="N30">
            <v>-1400</v>
          </cell>
          <cell r="O30">
            <v>-2333</v>
          </cell>
          <cell r="P30">
            <v>-3732</v>
          </cell>
          <cell r="Q30">
            <v>-3732</v>
          </cell>
          <cell r="R30">
            <v>0</v>
          </cell>
          <cell r="S30">
            <v>-1400</v>
          </cell>
          <cell r="T30">
            <v>-2333</v>
          </cell>
          <cell r="U30">
            <v>-3732</v>
          </cell>
          <cell r="V30">
            <v>-3732</v>
          </cell>
        </row>
        <row r="31">
          <cell r="H31">
            <v>5416</v>
          </cell>
          <cell r="I31" t="str">
            <v>Efficiency Dividend - The Government committed to a 1.5 per cent efficiency dividend at the 2015 NSW election.</v>
          </cell>
          <cell r="J31" t="str">
            <v>Supported -</v>
          </cell>
          <cell r="K31">
            <v>2</v>
          </cell>
          <cell r="M31">
            <v>0</v>
          </cell>
          <cell r="N31">
            <v>-239</v>
          </cell>
          <cell r="O31">
            <v>-169</v>
          </cell>
          <cell r="P31">
            <v>-169</v>
          </cell>
          <cell r="Q31">
            <v>-169</v>
          </cell>
          <cell r="R31">
            <v>0</v>
          </cell>
          <cell r="S31">
            <v>-239</v>
          </cell>
          <cell r="T31">
            <v>-169</v>
          </cell>
          <cell r="U31">
            <v>-169</v>
          </cell>
          <cell r="V31">
            <v>-169</v>
          </cell>
        </row>
        <row r="32">
          <cell r="H32">
            <v>5043</v>
          </cell>
          <cell r="I32" t="str">
            <v>Schools: Major New Works - Additional funding of $127 million (over the forward estimates) for new 2015-16 major works projects above existing approved funding.</v>
          </cell>
          <cell r="J32" t="str">
            <v>Supported - The bid is only partially supported. Treasury supports the reallocation of $6 million (in 2015-16) from the 2015-16 major works provision to the minor works program to undertake planning for future works. There are increasing pressures facing the school capital program due to significant enrolment growth mainly in the Sydney Metropolitan region. The Department is currently preparing a Schools Strategic Asset Plan which will establish short, medium and long term priorities for the TAM Plan and identify strategies to assist in addressing the significant demand pressures facing the capital works program. Treasury supports an increase of $61 million (across the forward estimates) above the $166m allocated for 2015-16 new works (net total increase of $55 million over the 4 years). Approval was sought for 18 projects and 11 projects are supported. The total estimated cost of supported projects is $226m (over 4 years). Refer to attached project list. Treasury does not concur with the prioritisation provided by the Department. The proposed upgrade to the Hunter School of Performing Arts is considered lower priority when compared to other projects. There are 3 projects that Treasury considers are higher priority and should be funded (Homebush West PS, combined Rainbow Street and Randwick Public Schools and Narellan SSP). Support for the following projects is subject to robust business cases reviews (New Primary School at O'Connell St, Parramatta and Relocation of the Rowland Hassell SSP). In addition, support for the following projects is subject to a Gateway Review for the following projects (Parramatta Old Kings School, Parramatta Rowland Hassell SSP and Artarmon PS). The Department is also expected to respond to, and update business cases where appropriate, for all Gateway Review Report recommendations and any further Treasury recommendations. Treasury support for the Bella Vista PS and Ingleburn North PS projects is subject to revised business cases to suppo</v>
          </cell>
          <cell r="K32">
            <v>1</v>
          </cell>
          <cell r="M32">
            <v>0</v>
          </cell>
          <cell r="N32">
            <v>0</v>
          </cell>
          <cell r="O32">
            <v>0</v>
          </cell>
          <cell r="P32">
            <v>0</v>
          </cell>
          <cell r="Q32">
            <v>0</v>
          </cell>
          <cell r="R32">
            <v>0</v>
          </cell>
          <cell r="S32">
            <v>178</v>
          </cell>
          <cell r="T32">
            <v>1063</v>
          </cell>
          <cell r="U32">
            <v>1792</v>
          </cell>
          <cell r="V32">
            <v>1976</v>
          </cell>
        </row>
        <row r="33">
          <cell r="H33">
            <v>5044</v>
          </cell>
          <cell r="I33" t="str">
            <v>Schools: Future Major New Works - Additional funding of $272 million (over the forward estimates) for future major new works projects above existing approved funding limits.</v>
          </cell>
          <cell r="J33" t="str">
            <v>Supported - This bid is not supported in full. Treasury supports an increase in the school future major capital works provision ETC of $47 million (across the forward estimates). Treasury supports an increase in the future major works provision of $37 million in 2016-17 (across 3 years), $20 million in 2017-18 (across 3 years) and $20 million in 2018-19 (across 3 years) and continuing at this level in future years. The 2016-17 provision is offset by a reduction of $9.5m (over 2 years) to support increases in the estimated total cost of works in progress. This revises the 2016-17 provision to $212.5m and net capital expenditure to $37.5 million (over the forward estimates).  The overall Treasury supported increase to the DEC existing capital works program is $160 million (over the forward estimates). This provides for the future provision of the 3 proposed Rebuild projects (Inner City High School, Arthur Phillip High School and Parramatta Primary School). Preplanning works of $5 million in 2015-16 is supported for the 3 proposed rebuild projects. The proposed Rebuilding NSW projects are still subject to approval, satisfying accessibility to funding and endorsement by INSW. Treasury support is also on the condition that future works are aligned to the Schools Strategic Asset Plan currently being undertaken and supported by appropriate cost effective analysis to ensure the most cost effective delivery of the school capital program. Appropriate Departmental processes should be implemented to ensure future planning (including the Strategic Asset Plan) is aligned to and flexible to meet the changing NSW Planning projections. Support is also conditional on the Department meeting previously Cabinet agreed asset reforms to deliver asset sales program. The net resulting $37.5 million should come from part of the $265 million Rebuild NSW election commitment over the next four years.</v>
          </cell>
          <cell r="K33">
            <v>1</v>
          </cell>
          <cell r="M33">
            <v>0</v>
          </cell>
          <cell r="N33">
            <v>0</v>
          </cell>
          <cell r="O33">
            <v>0</v>
          </cell>
          <cell r="P33">
            <v>0</v>
          </cell>
          <cell r="Q33">
            <v>0</v>
          </cell>
          <cell r="R33">
            <v>0</v>
          </cell>
          <cell r="S33">
            <v>0</v>
          </cell>
          <cell r="T33">
            <v>178</v>
          </cell>
          <cell r="U33">
            <v>606</v>
          </cell>
          <cell r="V33">
            <v>1341</v>
          </cell>
        </row>
        <row r="34">
          <cell r="H34">
            <v>5046</v>
          </cell>
          <cell r="I34" t="str">
            <v>Schools Minor Works - Additional funding of $351 million (over the forward estimates) for minor works projects above the existing approved funding limits of $837 million (over forward estimates)</v>
          </cell>
          <cell r="J34"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34">
            <v>1</v>
          </cell>
          <cell r="M34">
            <v>0</v>
          </cell>
          <cell r="N34">
            <v>0</v>
          </cell>
          <cell r="O34">
            <v>0</v>
          </cell>
          <cell r="P34">
            <v>0</v>
          </cell>
          <cell r="Q34">
            <v>0</v>
          </cell>
          <cell r="R34">
            <v>0</v>
          </cell>
          <cell r="S34">
            <v>661</v>
          </cell>
          <cell r="T34">
            <v>1216</v>
          </cell>
          <cell r="U34">
            <v>1443</v>
          </cell>
          <cell r="V34">
            <v>1603</v>
          </cell>
        </row>
        <row r="35">
          <cell r="H35">
            <v>3723</v>
          </cell>
          <cell r="I35" t="str">
            <v>Carry Forward for Timing Adjustments for Commonwealth Programs - This approval reflects timing adjustments to Education National Partnership Payments made at the end of 2013-14. They represent a nil budget impact across 2013-14 to 2016-17.</v>
          </cell>
          <cell r="J3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5">
            <v>6</v>
          </cell>
          <cell r="M35">
            <v>0</v>
          </cell>
          <cell r="N35">
            <v>12967</v>
          </cell>
          <cell r="O35">
            <v>22560</v>
          </cell>
          <cell r="P35">
            <v>0</v>
          </cell>
          <cell r="Q35">
            <v>0</v>
          </cell>
          <cell r="R35">
            <v>0</v>
          </cell>
          <cell r="S35">
            <v>12967</v>
          </cell>
          <cell r="T35">
            <v>22560</v>
          </cell>
          <cell r="U35">
            <v>0</v>
          </cell>
          <cell r="V35">
            <v>0</v>
          </cell>
        </row>
        <row r="36">
          <cell r="H36">
            <v>3725</v>
          </cell>
          <cell r="I36" t="str">
            <v>Reversal of Previous Carry Forward in 2014-15 Budget - A Carry Forward was requested by the agency before the 2014-15 Budget, which was subsequently approv ed. After this, the agency exceeded their 2013-14 Budget. This Carry Forward reverses the previous a djustment.</v>
          </cell>
          <cell r="J3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6">
            <v>6</v>
          </cell>
          <cell r="M36">
            <v>-10577</v>
          </cell>
          <cell r="N36">
            <v>0</v>
          </cell>
          <cell r="O36">
            <v>0</v>
          </cell>
          <cell r="P36">
            <v>0</v>
          </cell>
          <cell r="Q36">
            <v>0</v>
          </cell>
          <cell r="R36">
            <v>-10577</v>
          </cell>
          <cell r="S36">
            <v>0</v>
          </cell>
          <cell r="T36">
            <v>0</v>
          </cell>
          <cell r="U36">
            <v>0</v>
          </cell>
          <cell r="V36">
            <v>0</v>
          </cell>
        </row>
        <row r="37">
          <cell r="H37">
            <v>3726</v>
          </cell>
          <cell r="I37" t="str">
            <v>Carry Forward for the Youth Strategies &amp; Participation and other Programs - The Youth Strategies &amp; Participation Program and the Aboriginal Affairs realignment were affected by delays in 2013-14. This approval allows funds to be spent in 2014-15 instead.</v>
          </cell>
          <cell r="J3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7">
            <v>6</v>
          </cell>
          <cell r="M37">
            <v>2056</v>
          </cell>
          <cell r="N37">
            <v>0</v>
          </cell>
          <cell r="O37">
            <v>0</v>
          </cell>
          <cell r="P37">
            <v>0</v>
          </cell>
          <cell r="Q37">
            <v>0</v>
          </cell>
          <cell r="R37">
            <v>2056</v>
          </cell>
          <cell r="S37">
            <v>0</v>
          </cell>
          <cell r="T37">
            <v>0</v>
          </cell>
          <cell r="U37">
            <v>0</v>
          </cell>
          <cell r="V37">
            <v>0</v>
          </cell>
        </row>
        <row r="38">
          <cell r="H38">
            <v>4664</v>
          </cell>
          <cell r="I38"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38" t="str">
            <v>Supported - This bid implements an existing government decision, and has a net nil financial impact across the general government sector.</v>
          </cell>
          <cell r="K38">
            <v>3</v>
          </cell>
          <cell r="M38">
            <v>0</v>
          </cell>
          <cell r="N38">
            <v>-295</v>
          </cell>
          <cell r="O38">
            <v>-298</v>
          </cell>
          <cell r="P38">
            <v>-298</v>
          </cell>
          <cell r="Q38">
            <v>-298</v>
          </cell>
          <cell r="R38">
            <v>0</v>
          </cell>
          <cell r="S38">
            <v>-295</v>
          </cell>
          <cell r="T38">
            <v>-298</v>
          </cell>
          <cell r="U38">
            <v>-298</v>
          </cell>
          <cell r="V38">
            <v>-298</v>
          </cell>
        </row>
        <row r="39">
          <cell r="H39">
            <v>5196</v>
          </cell>
          <cell r="I39" t="str">
            <v>Carry-forward from 2014-15 - Commonwealth National Partnerships - Timing adjustments to expenditure of Commonwealth National Partnerships</v>
          </cell>
          <cell r="J39" t="str">
            <v>Supported - These are timing adjustments to Commonwealth National Partnership expenditure to best match with service delivery by DEC. Includes: Early Childhood Education NP due to timing of grants to preschools; Skills Reform NP due to slow start to enrolments under Smart &amp; Skilled reflecting a number of factors including new contract requirements and the management of training allocations within a financial cap; A range of schools related NP's due to rephasing of the respective programs.</v>
          </cell>
          <cell r="K39">
            <v>6</v>
          </cell>
          <cell r="M39">
            <v>-135529</v>
          </cell>
          <cell r="N39">
            <v>89540</v>
          </cell>
          <cell r="O39">
            <v>23094</v>
          </cell>
          <cell r="P39">
            <v>22895</v>
          </cell>
          <cell r="Q39">
            <v>0</v>
          </cell>
          <cell r="R39">
            <v>-135529</v>
          </cell>
          <cell r="S39">
            <v>89540</v>
          </cell>
          <cell r="T39">
            <v>23094</v>
          </cell>
          <cell r="U39">
            <v>22895</v>
          </cell>
          <cell r="V39">
            <v>0</v>
          </cell>
        </row>
        <row r="40">
          <cell r="H40">
            <v>5202</v>
          </cell>
          <cell r="I40" t="str">
            <v>Carry-forwards from 2014-15 - Education Division - Non-Commonwealth - Non-Commonwealth related carry-forwards for the DEC Education Division.</v>
          </cell>
          <cell r="J40" t="str">
            <v>Supported - The carry-forward includes a timing adjustment of $40.0m to Industry Training Grants based on training activity levels and lower initial enrolments under the newly implemented Smart and Skilled reforms. $4.6m relates to delays to the deployment of the Student Administration and Learning Management project to schools.</v>
          </cell>
          <cell r="K40">
            <v>6</v>
          </cell>
          <cell r="M40">
            <v>-44600</v>
          </cell>
          <cell r="N40">
            <v>44600</v>
          </cell>
          <cell r="O40">
            <v>0</v>
          </cell>
          <cell r="P40">
            <v>0</v>
          </cell>
          <cell r="Q40">
            <v>0</v>
          </cell>
          <cell r="R40">
            <v>-44600</v>
          </cell>
          <cell r="S40">
            <v>44600</v>
          </cell>
          <cell r="T40">
            <v>0</v>
          </cell>
          <cell r="U40">
            <v>0</v>
          </cell>
          <cell r="V40">
            <v>0</v>
          </cell>
        </row>
        <row r="41">
          <cell r="H41">
            <v>5209</v>
          </cell>
          <cell r="I41" t="str">
            <v>Carry-forwards from 2014-15 - Aboriginal Affairs - Carry-forwards from 2014-15 for two Aboriginal Affairs programs: Community Development Program and Land and Economic Development Program</v>
          </cell>
          <cell r="J41" t="str">
            <v>Supported - These are timing adjustments. The Land and Economic Development Program has been delayed by the timing of Parliamentary scheduling of Aboriginal Land Rights Act amending legislation. The Community Development Program has been delayed by a staff realignment process during the year.</v>
          </cell>
          <cell r="K41">
            <v>6</v>
          </cell>
          <cell r="M41">
            <v>-2108</v>
          </cell>
          <cell r="N41">
            <v>1333</v>
          </cell>
          <cell r="O41">
            <v>775</v>
          </cell>
          <cell r="P41">
            <v>0</v>
          </cell>
          <cell r="Q41">
            <v>0</v>
          </cell>
          <cell r="R41">
            <v>-2108</v>
          </cell>
          <cell r="S41">
            <v>1333</v>
          </cell>
          <cell r="T41">
            <v>775</v>
          </cell>
          <cell r="U41">
            <v>0</v>
          </cell>
          <cell r="V41">
            <v>0</v>
          </cell>
        </row>
        <row r="42">
          <cell r="H42">
            <v>3859</v>
          </cell>
          <cell r="I42" t="str">
            <v>School Based Salaries - The department seeks adjustments to its base school salaries funding to reflect the most up-to-date information on enrolment trends and average salary rates</v>
          </cell>
          <cell r="J42"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42">
            <v>1</v>
          </cell>
          <cell r="M42">
            <v>0</v>
          </cell>
          <cell r="N42">
            <v>-7391</v>
          </cell>
          <cell r="O42">
            <v>-12263</v>
          </cell>
          <cell r="P42">
            <v>15390</v>
          </cell>
          <cell r="Q42">
            <v>95531</v>
          </cell>
          <cell r="R42">
            <v>0</v>
          </cell>
          <cell r="S42">
            <v>-7809</v>
          </cell>
          <cell r="T42">
            <v>-12684</v>
          </cell>
          <cell r="U42">
            <v>15603</v>
          </cell>
          <cell r="V42">
            <v>96541</v>
          </cell>
        </row>
        <row r="43">
          <cell r="H43">
            <v>3861</v>
          </cell>
          <cell r="I43" t="str">
            <v>Superannuation Guarantee Contribution (Accumulation Superannuation) - The department seeks adjustments to existing superannuation guarantee contributions as a result of changes in membership under these superannuation funds.</v>
          </cell>
          <cell r="J43"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43">
            <v>1</v>
          </cell>
          <cell r="M43">
            <v>0</v>
          </cell>
          <cell r="N43">
            <v>-4577</v>
          </cell>
          <cell r="O43">
            <v>2111</v>
          </cell>
          <cell r="P43">
            <v>8329</v>
          </cell>
          <cell r="Q43">
            <v>19426</v>
          </cell>
          <cell r="R43">
            <v>0</v>
          </cell>
          <cell r="S43">
            <v>-4577</v>
          </cell>
          <cell r="T43">
            <v>2111</v>
          </cell>
          <cell r="U43">
            <v>8239</v>
          </cell>
          <cell r="V43">
            <v>19426</v>
          </cell>
        </row>
        <row r="44">
          <cell r="H44">
            <v>3863</v>
          </cell>
          <cell r="I44" t="str">
            <v>Assisted School Travel Program (ASTP) - ASTP has experienced increased demand for more tailored services accompanied by significant increases in the underlying cost outside the control of the program in providing transport services for disabled school students.</v>
          </cell>
          <cell r="J44" t="str">
            <v>Supported - The number of students with a disability has been and is expected to grow at 2% pa (compared to the growth of the general student population currently 0.7% pa). DEC provides anecdotal evidence that changes in the type of student disability is also impacting the mode and unit cost of travel, but no explicit data is submitted. The relative impacts of student growth, increased complexity of service and trip, and higher support ratios is difficult to evaluate. A review of this program should be undertaken in line with the negotiations for the new 2016 contract to better understand how cost and demand can be managed. Latest 2014-15 estimates for the program costs show $9m increase in the contract cost mainly due to extra students. For 2015-16, the extra $9m is supported along with an increase of 2.8% to address student number growth and the increasing service delivery complexity. Higher support officer ratios are not supported. Further increases are not supported prior to the recommended program review.</v>
          </cell>
          <cell r="K44">
            <v>1</v>
          </cell>
          <cell r="M44">
            <v>0</v>
          </cell>
          <cell r="N44">
            <v>15136</v>
          </cell>
          <cell r="O44">
            <v>21197</v>
          </cell>
          <cell r="P44">
            <v>27633</v>
          </cell>
          <cell r="Q44">
            <v>34477</v>
          </cell>
          <cell r="R44">
            <v>0</v>
          </cell>
          <cell r="S44">
            <v>13000</v>
          </cell>
          <cell r="T44">
            <v>13000</v>
          </cell>
          <cell r="U44">
            <v>13000</v>
          </cell>
          <cell r="V44">
            <v>13000</v>
          </cell>
        </row>
        <row r="45">
          <cell r="H45">
            <v>3865</v>
          </cell>
          <cell r="I45" t="str">
            <v>Non Government Schools Per Capita Allowances - Changes to non-government schools per capita allowances in line with legislative requirements and government policy due to changes to non-government schools enrolment forecasts.</v>
          </cell>
          <cell r="J45" t="str">
            <v>Supported - The assessed PTA adjustments mainly represent additional forecast student enrolments relative to existing forward estimates, including a rollover adjustment in 2018-19 to reflect higher enrolments than 2017-18. DEC has significantly reduced its proposal (compared to the proposal for the HYR). There is a minor difference between DEC and Treasury relating to adjustments to the indexation of payment rates for disabled students and new schools since 2009, where the DEC proposal does not allow for a half year adjustment to indexation to convert from a financial year to calendar year indexation point from January 2015. The other difference of $5m p.a. from 2016-17 reflects the reallocation of lower expenditure on the former non-government schools interest subsidy scheme (protected item) to these non-government schools per capita allowances.</v>
          </cell>
          <cell r="K45">
            <v>1</v>
          </cell>
          <cell r="M45">
            <v>0</v>
          </cell>
          <cell r="N45">
            <v>11889</v>
          </cell>
          <cell r="O45">
            <v>21869</v>
          </cell>
          <cell r="P45">
            <v>24269</v>
          </cell>
          <cell r="Q45">
            <v>39998</v>
          </cell>
          <cell r="R45">
            <v>0</v>
          </cell>
          <cell r="S45">
            <v>11121</v>
          </cell>
          <cell r="T45">
            <v>16088</v>
          </cell>
          <cell r="U45">
            <v>13475</v>
          </cell>
          <cell r="V45">
            <v>24192</v>
          </cell>
        </row>
        <row r="46">
          <cell r="H46">
            <v>3866</v>
          </cell>
          <cell r="I46" t="str">
            <v>Non Government Schools Supervisors Subsidy Scheme - The proposal is based on changes to forecast student numbers and costs for the Supervisors Subsidy Scheme which provides a subsidy towards the cost of providing full-time supervisors for disabled students in non-government schools.</v>
          </cell>
          <cell r="J46" t="str">
            <v>Supported - The scheme is demand driven as costs have changed as a result of movements in the number and distribution of students eligible under the scheme#s criteria. This scheme forms a part of the NSW Government funding to non- government schools under the National Education Reform Agreement (NERA). Increased funding associated with changed enrolments is consistent with NERA commitments. Treasury#s assessment is lower than DEC#s proposal as it does not include: (a) Changes to the forecast cost rates per supervisor due to DEC using more contemporary actual costs as a base for projected cost rates; and (b) Providing additional funding due to increases in the superannuation guarantee contribution rate - When NERA funding can go towards these costs;.  (This approach is consistent with Treasury#s approach over previous Budget/HYRs).</v>
          </cell>
          <cell r="K46">
            <v>1</v>
          </cell>
          <cell r="M46">
            <v>0</v>
          </cell>
          <cell r="N46">
            <v>2556</v>
          </cell>
          <cell r="O46">
            <v>2646</v>
          </cell>
          <cell r="P46">
            <v>2700</v>
          </cell>
          <cell r="Q46">
            <v>2922</v>
          </cell>
          <cell r="R46">
            <v>0</v>
          </cell>
          <cell r="S46">
            <v>348</v>
          </cell>
          <cell r="T46">
            <v>362</v>
          </cell>
          <cell r="U46">
            <v>374</v>
          </cell>
          <cell r="V46">
            <v>1220</v>
          </cell>
        </row>
        <row r="47">
          <cell r="H47">
            <v>3868</v>
          </cell>
          <cell r="I47" t="str">
            <v>Demountable Classrooms - This proposal is for increases in costs to store, transport, commission and decommission demountable classrooms as increasing enrolments progressively increase demand for demountable classrooms in schools.</v>
          </cell>
          <cell r="J47" t="str">
            <v>Supported - DEC is seeking an additional $18.5 million pa in current year dollars to increase its recurrent budget to $30 million pa. Expenditure has increased by around 50% over the last 5 years to around $25 million in 2013-14. Further enrolment demand pressures are forecast, requiring additional demountables over the forward estimates. Demountables is a cost effective way to manage both uncertain and initial enrolment increases, prior to long term capital expenditure. Given DEC has historically funded the required level of expenditure up to $25 million in 2013-14 (partly from existing resources and under spends in other programs) an additional $5 million would reach the $30 million program level sought. Treasury supports an additional $5 million p.a. over the forward estimates period. Treasury suggests a review of demountables expenditure and needs is undertaken as part of the Department's next Asset Strategy.</v>
          </cell>
          <cell r="K47">
            <v>1</v>
          </cell>
          <cell r="M47">
            <v>0</v>
          </cell>
          <cell r="N47">
            <v>19055</v>
          </cell>
          <cell r="O47">
            <v>19627</v>
          </cell>
          <cell r="P47">
            <v>20215</v>
          </cell>
          <cell r="Q47">
            <v>20822</v>
          </cell>
          <cell r="R47">
            <v>0</v>
          </cell>
          <cell r="S47">
            <v>5000</v>
          </cell>
          <cell r="T47">
            <v>5000</v>
          </cell>
          <cell r="U47">
            <v>5000</v>
          </cell>
          <cell r="V47">
            <v>5000</v>
          </cell>
        </row>
        <row r="48">
          <cell r="H48">
            <v>3869</v>
          </cell>
          <cell r="I48" t="str">
            <v>Depreciation - Adjustment to estimated depreciation expense due to latest information on the new capital acquisitions and forecast asset disposals</v>
          </cell>
          <cell r="J48" t="str">
            <v>Supported - The adjustment seeks to better align depreciation expense to the Department's estimated capital expenditure profile. Treasury forward year depreciation estimates vary to the Department's, due to differing assumptions regarding the classification and/or timing of future asset additions. However, given the estimates are broadly aligned, Treasury supports the Department's adjustment for schools depreciation expenditure. Treasury does not support the communities (sport and recreation) portion of the PTA (adjustment of $852,000 over 4 years). Sport and Recreation has been transferred to the Department of Premier and Cabinet cluster. No further changes to the Communities related amounts are supported at this time.</v>
          </cell>
          <cell r="K48">
            <v>2</v>
          </cell>
          <cell r="M48">
            <v>0</v>
          </cell>
          <cell r="N48">
            <v>8503</v>
          </cell>
          <cell r="O48">
            <v>-7898</v>
          </cell>
          <cell r="P48">
            <v>-10377</v>
          </cell>
          <cell r="Q48">
            <v>-3833</v>
          </cell>
          <cell r="R48">
            <v>0</v>
          </cell>
          <cell r="S48">
            <v>8397</v>
          </cell>
          <cell r="T48">
            <v>-8075</v>
          </cell>
          <cell r="U48">
            <v>-10626</v>
          </cell>
          <cell r="V48">
            <v>-4153</v>
          </cell>
        </row>
        <row r="49">
          <cell r="H49">
            <v>4410</v>
          </cell>
          <cell r="I49" t="str">
            <v>Teachers' Vacation Leave Liability - The agency recognises an accrued liability for vacation leave for school teachers as at 30 June each year. The amount of the liability varies each year, with a matching expense adjustment, depending on the school calendar for that year. Over the long-term the liability movements will net out to nil.</v>
          </cell>
          <cell r="J49" t="str">
            <v>Supported - The adjustments recognise that the accrual for school teachers# vacation leave as at 30 June each year will vary from year-to-year depending on the school calendar for that year (the fall of school terms days, non-term days and public holidays between the first day of school and 30 June each year). This is a timing adjustment in nature as over the long-term the movements in the accrual will net out to nil. The differences between the DEC bid and the Treasury assessment result from (i) Treasury restatement into 2015-16 dollar terms; (ii) Treasury aligned the accrual movement (in days) for 2018-19 with the latest school calendar information for 2019.</v>
          </cell>
          <cell r="K49">
            <v>3</v>
          </cell>
          <cell r="M49">
            <v>0</v>
          </cell>
          <cell r="N49">
            <v>3189</v>
          </cell>
          <cell r="O49">
            <v>33017</v>
          </cell>
          <cell r="P49">
            <v>-39583</v>
          </cell>
          <cell r="Q49">
            <v>32919</v>
          </cell>
          <cell r="R49">
            <v>0</v>
          </cell>
          <cell r="S49">
            <v>3269</v>
          </cell>
          <cell r="T49">
            <v>33843</v>
          </cell>
          <cell r="U49">
            <v>-40573</v>
          </cell>
          <cell r="V49">
            <v>31536</v>
          </cell>
        </row>
        <row r="50">
          <cell r="H50">
            <v>3791</v>
          </cell>
          <cell r="I50" t="str">
            <v>Current Savings Shortfall - There is a risk that the department may not meet its current savings targets.</v>
          </cell>
          <cell r="J50" t="str">
            <v>Not Supported - Mitigation strategy will be the development of further savings strategies in the forward years and vigilant internal budget control. This risk is rated as LOW and DEC are identifying strategies to minimise the risk.</v>
          </cell>
          <cell r="K50">
            <v>1</v>
          </cell>
          <cell r="M50">
            <v>0</v>
          </cell>
          <cell r="N50">
            <v>134000</v>
          </cell>
          <cell r="O50">
            <v>144000</v>
          </cell>
          <cell r="P50">
            <v>97000</v>
          </cell>
          <cell r="Q50">
            <v>65000</v>
          </cell>
          <cell r="R50">
            <v>0</v>
          </cell>
          <cell r="S50">
            <v>0</v>
          </cell>
          <cell r="T50">
            <v>0</v>
          </cell>
          <cell r="U50">
            <v>0</v>
          </cell>
          <cell r="V50">
            <v>0</v>
          </cell>
        </row>
        <row r="51">
          <cell r="H51">
            <v>3960</v>
          </cell>
          <cell r="I51" t="str">
            <v>National Education Reform Agreement (NERA) - Indexation from 2017 - Difference between 3% p.a. indexation applicable under the NERA from 2017 and the 2.5% p.a. escalation in the forward estimates.</v>
          </cell>
          <cell r="J51" t="str">
            <v>Not Supported - Outcome of the indexation review for NERA is uncertain.  FIS database all based on 2.5% for 2017 onwards.  However, risk is could be higher, more like 3% ($46m pa for 0.5% on $9.2b).</v>
          </cell>
          <cell r="K51">
            <v>1</v>
          </cell>
          <cell r="M51">
            <v>0</v>
          </cell>
          <cell r="N51">
            <v>0</v>
          </cell>
          <cell r="O51">
            <v>23000</v>
          </cell>
          <cell r="P51">
            <v>71000</v>
          </cell>
          <cell r="Q51">
            <v>121000</v>
          </cell>
          <cell r="R51">
            <v>0</v>
          </cell>
          <cell r="S51">
            <v>0</v>
          </cell>
          <cell r="T51">
            <v>0</v>
          </cell>
          <cell r="U51">
            <v>0</v>
          </cell>
          <cell r="V51">
            <v>0</v>
          </cell>
        </row>
        <row r="52">
          <cell r="H52">
            <v>4099</v>
          </cell>
          <cell r="I52" t="str">
            <v>Student Enrolment Growth - Risk that school student enrolments grow beyond the forecasts included in the current forward estimates and the assessed PTA's. Each additional 1,000 students in government schools creates an increase in costs of roughly $10m.</v>
          </cell>
          <cell r="J52" t="str">
            <v>Not Supported - Always a risk of additional enrolments (or a shift in enrolments towards gov't schools, on average higher costs).  However enrolments in FIS/Fwd Estimates are best estimates.</v>
          </cell>
          <cell r="K52">
            <v>1</v>
          </cell>
          <cell r="M52">
            <v>0</v>
          </cell>
          <cell r="N52">
            <v>10000</v>
          </cell>
          <cell r="O52">
            <v>20000</v>
          </cell>
          <cell r="P52">
            <v>30000</v>
          </cell>
          <cell r="Q52">
            <v>40000</v>
          </cell>
          <cell r="R52">
            <v>0</v>
          </cell>
          <cell r="S52">
            <v>0</v>
          </cell>
          <cell r="T52">
            <v>0</v>
          </cell>
          <cell r="U52">
            <v>0</v>
          </cell>
          <cell r="V52">
            <v>0</v>
          </cell>
        </row>
        <row r="53">
          <cell r="H53">
            <v>4611</v>
          </cell>
          <cell r="I53" t="str">
            <v>ECEC regulatory costs funded by National Quality Agenda NP - Early childhood education and care costs to be funded after the expirations of the current Commonwealth National Partnership - National Quality Agenda for Early Childhood Education and Care</v>
          </cell>
          <cell r="J53" t="str">
            <v>Not Supported - Commonwealth gov't should continue to provide this ECEC regulatory cost funding and the State should not offset Commonwealth funding pending the outcome of Commonwealth discussions.</v>
          </cell>
          <cell r="K53">
            <v>1</v>
          </cell>
          <cell r="M53">
            <v>0</v>
          </cell>
          <cell r="N53">
            <v>8610</v>
          </cell>
          <cell r="O53">
            <v>8610</v>
          </cell>
          <cell r="P53">
            <v>8610</v>
          </cell>
          <cell r="Q53">
            <v>8610</v>
          </cell>
          <cell r="R53">
            <v>0</v>
          </cell>
          <cell r="S53">
            <v>0</v>
          </cell>
          <cell r="T53">
            <v>0</v>
          </cell>
          <cell r="U53">
            <v>0</v>
          </cell>
          <cell r="V53">
            <v>0</v>
          </cell>
        </row>
        <row r="54">
          <cell r="H54">
            <v>4612</v>
          </cell>
          <cell r="I54" t="str">
            <v>Funding of universal access to early childhood education - Funding for grants for universal access to early childhood education and care after expiration of the current Commonwealth National Partnership - Universal Access to Early Childhood Education</v>
          </cell>
          <cell r="J54" t="str">
            <v>Not Supported - The Commonwealth should continue to provide Universal Access NP funding. The risk is low for 15/16 &amp; part 16/17. Main risk is from 17/18 when all Universal Access funding runs out. State should not offset Commonwealth funding pending the outcomes of Commonwealth discussions.</v>
          </cell>
          <cell r="K54">
            <v>1</v>
          </cell>
          <cell r="M54">
            <v>0</v>
          </cell>
          <cell r="N54">
            <v>129000</v>
          </cell>
          <cell r="O54">
            <v>129000</v>
          </cell>
          <cell r="P54">
            <v>129000</v>
          </cell>
          <cell r="Q54">
            <v>129000</v>
          </cell>
          <cell r="R54">
            <v>0</v>
          </cell>
          <cell r="S54">
            <v>0</v>
          </cell>
          <cell r="T54">
            <v>0</v>
          </cell>
          <cell r="U54">
            <v>0</v>
          </cell>
          <cell r="V54">
            <v>0</v>
          </cell>
        </row>
        <row r="55">
          <cell r="H55">
            <v>4613</v>
          </cell>
          <cell r="I55" t="str">
            <v>VET training delivery currently funded by Skills Reform NP - Funding of Vocational Education and Training (VET) delivery after the expiration of the existing Commonwealth National PArtnership - Skill Reform</v>
          </cell>
          <cell r="J55" t="str">
            <v>Not Supported - Commonwealth should continue to provide Skills NP funding after the current skills agreement finishes with $166m in 16/17. State should not offset Commonwealth funding pending the outcome of Commonwealth discussions.</v>
          </cell>
          <cell r="K55">
            <v>1</v>
          </cell>
          <cell r="M55">
            <v>0</v>
          </cell>
          <cell r="N55">
            <v>0</v>
          </cell>
          <cell r="O55">
            <v>0</v>
          </cell>
          <cell r="P55">
            <v>170058</v>
          </cell>
          <cell r="Q55">
            <v>170058</v>
          </cell>
          <cell r="R55">
            <v>0</v>
          </cell>
          <cell r="S55">
            <v>0</v>
          </cell>
          <cell r="T55">
            <v>0</v>
          </cell>
          <cell r="U55">
            <v>0</v>
          </cell>
          <cell r="V55">
            <v>0</v>
          </cell>
        </row>
        <row r="56">
          <cell r="H56">
            <v>4614</v>
          </cell>
          <cell r="I56" t="str">
            <v>Loss of expected NERA additioanl funding for schools - Loss of expected additional Commonwealth funding for schools after December 2017 under the National Education Reform agreement (NERA). (Note 6 month impact in 2018-18)</v>
          </cell>
          <cell r="J56" t="str">
            <v>Not Supported - This is a high risk and NSW should continue to argue that the Commonwealth should adhere to the signed Commonwealth NERA agreement and provide agreed funding.  In the worst case (with Commonwealth not providing the funding) the State should not replace reduced Commonwealth funding with State funding.</v>
          </cell>
          <cell r="K56">
            <v>1</v>
          </cell>
          <cell r="M56">
            <v>0</v>
          </cell>
          <cell r="N56">
            <v>0</v>
          </cell>
          <cell r="O56">
            <v>0</v>
          </cell>
          <cell r="P56">
            <v>154433</v>
          </cell>
          <cell r="Q56">
            <v>308866</v>
          </cell>
          <cell r="R56">
            <v>0</v>
          </cell>
          <cell r="S56">
            <v>0</v>
          </cell>
          <cell r="T56">
            <v>0</v>
          </cell>
          <cell r="U56">
            <v>0</v>
          </cell>
          <cell r="V56">
            <v>0</v>
          </cell>
        </row>
        <row r="57">
          <cell r="H57">
            <v>4615</v>
          </cell>
          <cell r="I57" t="str">
            <v>Reduced indexation under NERA - Reduction in expected indexation of Commonwealth funding for schools under the National Education Reform Agreement (NERA) after December 2017. (Note that 2017-18 impact is for 6 months)</v>
          </cell>
          <cell r="J57" t="str">
            <v>Not Supported - Commonwealth should adhere to the signed Commonwealth NERA agreement and provide indexation in line with the NERA policies and agreed review methodology - rather than just a CPI index.  Worse case (with Commonwealth not providing the funding) the State should not replace reduced Commonwealth funding with State funding.</v>
          </cell>
          <cell r="K57">
            <v>1</v>
          </cell>
          <cell r="M57">
            <v>0</v>
          </cell>
          <cell r="N57">
            <v>0</v>
          </cell>
          <cell r="O57">
            <v>0</v>
          </cell>
          <cell r="P57">
            <v>175373</v>
          </cell>
          <cell r="Q57">
            <v>350746</v>
          </cell>
          <cell r="R57">
            <v>0</v>
          </cell>
          <cell r="S57">
            <v>0</v>
          </cell>
          <cell r="T57">
            <v>0</v>
          </cell>
          <cell r="U57">
            <v>0</v>
          </cell>
          <cell r="V57">
            <v>0</v>
          </cell>
        </row>
        <row r="58">
          <cell r="H58">
            <v>4616</v>
          </cell>
          <cell r="I58" t="str">
            <v>Redistribution of Commonwealth NERA funding - Redistribution of Commonwealth funding across all schools under the National Education Reform Agreement (NERA) after December 2017. The NSW schools could be adversely impacted. (Note the 2017-18 impact is for 6 months)</v>
          </cell>
          <cell r="J58" t="str">
            <v>Not Supported - NSW should continue to argue that the Commonwealth should adhere to the signed Commonwealth NERA agreement - not undertake a redistribution, that would lead to less funding for NSW.  In the worst case (with Commonwealth not providing the funding) the State should not replace reduced Commonwealth funding with State funding.</v>
          </cell>
          <cell r="K58">
            <v>1</v>
          </cell>
          <cell r="M58">
            <v>0</v>
          </cell>
          <cell r="N58">
            <v>0</v>
          </cell>
          <cell r="O58">
            <v>0</v>
          </cell>
          <cell r="P58">
            <v>61250</v>
          </cell>
          <cell r="Q58">
            <v>122500</v>
          </cell>
          <cell r="R58">
            <v>0</v>
          </cell>
          <cell r="S58">
            <v>0</v>
          </cell>
          <cell r="T58">
            <v>0</v>
          </cell>
          <cell r="U58">
            <v>0</v>
          </cell>
          <cell r="V58">
            <v>0</v>
          </cell>
        </row>
        <row r="59">
          <cell r="H59">
            <v>4617</v>
          </cell>
          <cell r="I59" t="str">
            <v>States responsible for increased cost of educating Aboriginal students and students with disability - States responsible for funding increased costs of educating Aboriginal students and students with disability, currently covered by Commonwealth funding to schools under the National Education Reform Agreement (NERA), after December 2017. (Note the 2017-18 impact is for 6 months).</v>
          </cell>
          <cell r="J59" t="str">
            <v>Not Supported - There will be some additional costs for increased aboriginal/disability students.  However, the Commonwealth should partly meet this costs (including continuing the Students with a disability NP) and the cost seems over-estimated.</v>
          </cell>
          <cell r="K59">
            <v>1</v>
          </cell>
          <cell r="M59">
            <v>0</v>
          </cell>
          <cell r="N59">
            <v>0</v>
          </cell>
          <cell r="O59">
            <v>0</v>
          </cell>
          <cell r="P59">
            <v>62820</v>
          </cell>
          <cell r="Q59">
            <v>125640</v>
          </cell>
          <cell r="R59">
            <v>0</v>
          </cell>
          <cell r="S59">
            <v>0</v>
          </cell>
          <cell r="T59">
            <v>0</v>
          </cell>
          <cell r="U59">
            <v>0</v>
          </cell>
          <cell r="V59">
            <v>0</v>
          </cell>
        </row>
        <row r="60">
          <cell r="H60">
            <v>4618</v>
          </cell>
          <cell r="I60" t="str">
            <v>Commonwealth contract for apprentice support - Funding of apprentice support if tender to the Commonwealth for an ongoing contract is not successful.</v>
          </cell>
          <cell r="J60" t="str">
            <v>Not Supported - The State should reduce activity and not replace reduced Commonwealth funding with State funding.</v>
          </cell>
          <cell r="K60">
            <v>1</v>
          </cell>
          <cell r="M60">
            <v>0</v>
          </cell>
          <cell r="N60">
            <v>12438</v>
          </cell>
          <cell r="O60">
            <v>12438</v>
          </cell>
          <cell r="P60">
            <v>12438</v>
          </cell>
          <cell r="Q60">
            <v>12438</v>
          </cell>
          <cell r="R60">
            <v>0</v>
          </cell>
          <cell r="S60">
            <v>0</v>
          </cell>
          <cell r="T60">
            <v>0</v>
          </cell>
          <cell r="U60">
            <v>0</v>
          </cell>
          <cell r="V60">
            <v>0</v>
          </cell>
        </row>
        <row r="61">
          <cell r="H61">
            <v>4976</v>
          </cell>
          <cell r="I61" t="str">
            <v>Supported Students, Successful Students - Election policy costing - Supported Students, Successful Students</v>
          </cell>
          <cell r="J61" t="str">
            <v>Supported -</v>
          </cell>
          <cell r="K61">
            <v>3</v>
          </cell>
          <cell r="M61">
            <v>0</v>
          </cell>
          <cell r="N61">
            <v>0</v>
          </cell>
          <cell r="O61">
            <v>0</v>
          </cell>
          <cell r="P61">
            <v>0</v>
          </cell>
          <cell r="Q61">
            <v>0</v>
          </cell>
          <cell r="R61">
            <v>0</v>
          </cell>
          <cell r="S61">
            <v>0</v>
          </cell>
          <cell r="T61">
            <v>0</v>
          </cell>
          <cell r="U61">
            <v>0</v>
          </cell>
          <cell r="V61">
            <v>0</v>
          </cell>
        </row>
        <row r="62">
          <cell r="H62">
            <v>4977</v>
          </cell>
          <cell r="I62" t="str">
            <v>Quality Teaching, Successful Students - Election policy costing - Quality Teaching, Successful Students</v>
          </cell>
          <cell r="J62" t="str">
            <v>Supported -</v>
          </cell>
          <cell r="K62">
            <v>3</v>
          </cell>
          <cell r="M62">
            <v>0</v>
          </cell>
          <cell r="N62">
            <v>0</v>
          </cell>
          <cell r="O62">
            <v>0</v>
          </cell>
          <cell r="P62">
            <v>0</v>
          </cell>
          <cell r="Q62">
            <v>0</v>
          </cell>
          <cell r="R62">
            <v>0</v>
          </cell>
          <cell r="S62">
            <v>0</v>
          </cell>
          <cell r="T62">
            <v>0</v>
          </cell>
          <cell r="U62">
            <v>0</v>
          </cell>
          <cell r="V62">
            <v>0</v>
          </cell>
        </row>
        <row r="63">
          <cell r="H63">
            <v>4979</v>
          </cell>
          <cell r="I63" t="str">
            <v>Innovative Education, Successful Students - Election policy costing - Innovative Education, Successful Students. As well as recurrent dollars as per table, this policy includes $1.8b in capex over 4 years - fully offset by $1.56b from existing resources and $0.265 billion from Rebuilding NSW. (net impact zero).</v>
          </cell>
          <cell r="J63" t="str">
            <v>Supported -</v>
          </cell>
          <cell r="K63">
            <v>3</v>
          </cell>
          <cell r="M63">
            <v>0</v>
          </cell>
          <cell r="N63">
            <v>0</v>
          </cell>
          <cell r="O63">
            <v>0</v>
          </cell>
          <cell r="P63">
            <v>0</v>
          </cell>
          <cell r="Q63">
            <v>0</v>
          </cell>
          <cell r="R63">
            <v>0</v>
          </cell>
          <cell r="S63">
            <v>0</v>
          </cell>
          <cell r="T63">
            <v>0</v>
          </cell>
          <cell r="U63">
            <v>0</v>
          </cell>
          <cell r="V63">
            <v>0</v>
          </cell>
        </row>
        <row r="64">
          <cell r="H64">
            <v>4984</v>
          </cell>
          <cell r="I64" t="str">
            <v>Early childhood education partnerships and connections - Election policy costing - Early childhood education partnerships and connections</v>
          </cell>
          <cell r="J64" t="str">
            <v>Supported -</v>
          </cell>
          <cell r="K64">
            <v>5</v>
          </cell>
          <cell r="M64">
            <v>0</v>
          </cell>
          <cell r="N64">
            <v>0</v>
          </cell>
          <cell r="O64">
            <v>0</v>
          </cell>
          <cell r="P64">
            <v>0</v>
          </cell>
          <cell r="Q64">
            <v>0</v>
          </cell>
          <cell r="R64">
            <v>0</v>
          </cell>
          <cell r="S64">
            <v>0</v>
          </cell>
          <cell r="T64">
            <v>0</v>
          </cell>
          <cell r="U64">
            <v>0</v>
          </cell>
          <cell r="V64">
            <v>0</v>
          </cell>
        </row>
        <row r="65">
          <cell r="H65">
            <v>4985</v>
          </cell>
          <cell r="I65" t="str">
            <v>Establish satellite NCIE in Greater Western Sydney - Election policy costing - Establish satellite NCIE in Greater Western Sydney</v>
          </cell>
          <cell r="J65" t="str">
            <v>Supported -</v>
          </cell>
          <cell r="K65">
            <v>3</v>
          </cell>
          <cell r="M65">
            <v>0</v>
          </cell>
          <cell r="N65">
            <v>20000</v>
          </cell>
          <cell r="O65">
            <v>0</v>
          </cell>
          <cell r="P65">
            <v>0</v>
          </cell>
          <cell r="Q65">
            <v>0</v>
          </cell>
          <cell r="R65">
            <v>0</v>
          </cell>
          <cell r="S65">
            <v>10000</v>
          </cell>
          <cell r="T65">
            <v>10000</v>
          </cell>
          <cell r="U65">
            <v>0</v>
          </cell>
          <cell r="V65">
            <v>0</v>
          </cell>
        </row>
        <row r="66">
          <cell r="H66">
            <v>5139</v>
          </cell>
          <cell r="I66" t="str">
            <v>$20 million Before and After School Care Fund - The program envisages up to 1000 grants of $20,000 being made to NSW primary schools to improve before and after school care outcomes.</v>
          </cell>
          <cell r="J66" t="str">
            <v>Supported - This fully capped program provides for up to 1,000 grants (every primary school in NSW) to be eligible to receive a $20,000 grant to facilitate better before and after school care outcomes.</v>
          </cell>
          <cell r="K66">
            <v>3</v>
          </cell>
          <cell r="M66">
            <v>0</v>
          </cell>
          <cell r="N66">
            <v>20000</v>
          </cell>
          <cell r="O66">
            <v>0</v>
          </cell>
          <cell r="P66">
            <v>0</v>
          </cell>
          <cell r="Q66">
            <v>0</v>
          </cell>
          <cell r="R66">
            <v>0</v>
          </cell>
          <cell r="S66">
            <v>20000</v>
          </cell>
          <cell r="T66">
            <v>0</v>
          </cell>
          <cell r="U66">
            <v>0</v>
          </cell>
          <cell r="V66">
            <v>0</v>
          </cell>
        </row>
        <row r="67">
          <cell r="H67">
            <v>5218</v>
          </cell>
          <cell r="I67" t="str">
            <v>$25 million scholarship fund to prepare young people for the jobs of tommorrow - 25,000 scholarships worth $1,000 each to encourage more vocational education and training students to undertake qualifications in technology-based growth industries.</v>
          </cell>
          <cell r="J67" t="str">
            <v>Supported - The $25 million election commitment is supported.</v>
          </cell>
          <cell r="K67">
            <v>3</v>
          </cell>
          <cell r="M67">
            <v>0</v>
          </cell>
          <cell r="N67">
            <v>6250</v>
          </cell>
          <cell r="O67">
            <v>6250</v>
          </cell>
          <cell r="P67">
            <v>6250</v>
          </cell>
          <cell r="Q67">
            <v>6250</v>
          </cell>
          <cell r="R67">
            <v>0</v>
          </cell>
          <cell r="S67">
            <v>6250</v>
          </cell>
          <cell r="T67">
            <v>6250</v>
          </cell>
          <cell r="U67">
            <v>6250</v>
          </cell>
          <cell r="V67">
            <v>6250</v>
          </cell>
        </row>
        <row r="68">
          <cell r="H68">
            <v>4098</v>
          </cell>
          <cell r="I68" t="str">
            <v>Exodus Foundation - Treasurer's approval for ERC decision to provide grants funding to the Exodus Foundation (Refer Objective workflow P14/1364)</v>
          </cell>
          <cell r="J68" t="str">
            <v>Supported - A brief to the Treasurer has been submitted for budget control limit changes to DEC for the ERC decision to provide grant funding to the Exodus Foundztion.</v>
          </cell>
          <cell r="K68">
            <v>1</v>
          </cell>
          <cell r="M68">
            <v>0</v>
          </cell>
          <cell r="N68">
            <v>600</v>
          </cell>
          <cell r="O68">
            <v>300</v>
          </cell>
          <cell r="P68">
            <v>0</v>
          </cell>
          <cell r="Q68">
            <v>0</v>
          </cell>
          <cell r="R68">
            <v>0</v>
          </cell>
          <cell r="S68">
            <v>600</v>
          </cell>
          <cell r="T68">
            <v>300</v>
          </cell>
          <cell r="U68">
            <v>0</v>
          </cell>
          <cell r="V68">
            <v>0</v>
          </cell>
        </row>
        <row r="69">
          <cell r="H69">
            <v>4490</v>
          </cell>
          <cell r="I69" t="str">
            <v>Specialist Subjects Successful Students - Seeks additional funding to develop support materials and teaching and learning programs for a range of purposes.</v>
          </cell>
          <cell r="J69" t="str">
            <v>Not Supported - This proposal is not supported as it does not meet PTA criteria. Rather it is a new policy bid as per the Specialist Subjects Successful Students election commitment. It shall be considered as part of that process.</v>
          </cell>
          <cell r="K69">
            <v>1</v>
          </cell>
          <cell r="M69">
            <v>0</v>
          </cell>
          <cell r="N69">
            <v>3350</v>
          </cell>
          <cell r="O69">
            <v>2104</v>
          </cell>
          <cell r="P69">
            <v>2104</v>
          </cell>
          <cell r="Q69">
            <v>2104</v>
          </cell>
          <cell r="R69">
            <v>0</v>
          </cell>
          <cell r="S69">
            <v>0</v>
          </cell>
          <cell r="T69">
            <v>0</v>
          </cell>
          <cell r="U69">
            <v>0</v>
          </cell>
          <cell r="V69">
            <v>0</v>
          </cell>
        </row>
        <row r="70">
          <cell r="H70">
            <v>4494</v>
          </cell>
          <cell r="I70" t="str">
            <v>Accreditation of Pre-2004 School Teachers and Early Childhood Teachers - Seeks additional funding to implement the legislative requirement to accredit pre-2004 school teachers and early childhood teachers.</v>
          </cell>
          <cell r="J70"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70">
            <v>1</v>
          </cell>
          <cell r="M70">
            <v>0</v>
          </cell>
          <cell r="N70">
            <v>500</v>
          </cell>
          <cell r="O70">
            <v>500</v>
          </cell>
          <cell r="P70">
            <v>1045</v>
          </cell>
          <cell r="Q70">
            <v>3886</v>
          </cell>
          <cell r="R70">
            <v>0</v>
          </cell>
          <cell r="S70">
            <v>500</v>
          </cell>
          <cell r="T70">
            <v>500</v>
          </cell>
          <cell r="U70">
            <v>1045</v>
          </cell>
          <cell r="V70">
            <v>572</v>
          </cell>
        </row>
        <row r="71">
          <cell r="H71">
            <v>5210</v>
          </cell>
          <cell r="I71" t="str">
            <v>Efficiency Dividend [pass through to Department of Education and Communities] - The Government committed to a 1.5 per cent efficiency dividend at the 2015 NSW election.</v>
          </cell>
          <cell r="J71" t="str">
            <v>Supported - This efficiency dividend was calculated as per the standard Treasury model.</v>
          </cell>
          <cell r="K71">
            <v>2</v>
          </cell>
          <cell r="M71">
            <v>0</v>
          </cell>
          <cell r="N71">
            <v>-1772</v>
          </cell>
          <cell r="O71">
            <v>-1586</v>
          </cell>
          <cell r="P71">
            <v>-1638</v>
          </cell>
          <cell r="Q71">
            <v>-1677</v>
          </cell>
          <cell r="R71">
            <v>0</v>
          </cell>
          <cell r="S71">
            <v>-1772</v>
          </cell>
          <cell r="T71">
            <v>-1586</v>
          </cell>
          <cell r="U71">
            <v>-1638</v>
          </cell>
          <cell r="V71">
            <v>-1677</v>
          </cell>
        </row>
        <row r="72">
          <cell r="H72">
            <v>4495</v>
          </cell>
          <cell r="I72" t="str">
            <v>Specialist Subjects Successful Students - Capital component - Seeks funding for online applications development.</v>
          </cell>
          <cell r="J72" t="str">
            <v>Not Supported - This proposal is not supported as it does not meet PTA criteria. Rather it is a new policy bid as per the Specialist Subjects Successful Students election commitment. It shall be considered as part of that process.</v>
          </cell>
          <cell r="K72">
            <v>1</v>
          </cell>
          <cell r="M72">
            <v>0</v>
          </cell>
          <cell r="N72">
            <v>80</v>
          </cell>
          <cell r="O72">
            <v>160</v>
          </cell>
          <cell r="P72">
            <v>160</v>
          </cell>
          <cell r="Q72">
            <v>160</v>
          </cell>
          <cell r="R72">
            <v>0</v>
          </cell>
          <cell r="S72">
            <v>0</v>
          </cell>
          <cell r="T72">
            <v>0</v>
          </cell>
          <cell r="U72">
            <v>0</v>
          </cell>
          <cell r="V72">
            <v>0</v>
          </cell>
        </row>
        <row r="73">
          <cell r="H73">
            <v>4497</v>
          </cell>
          <cell r="I73" t="str">
            <v>ICT Infrastructure and Applications Development Year 1 of new 4-year rolling cycle - Seeks rollover of capital funding in 18/19 for ICT infrastructure replacement program.</v>
          </cell>
          <cell r="J73"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73">
            <v>1</v>
          </cell>
          <cell r="M73">
            <v>0</v>
          </cell>
          <cell r="N73">
            <v>0</v>
          </cell>
          <cell r="O73">
            <v>0</v>
          </cell>
          <cell r="P73">
            <v>0</v>
          </cell>
          <cell r="Q73">
            <v>98</v>
          </cell>
          <cell r="R73">
            <v>0</v>
          </cell>
          <cell r="S73">
            <v>0</v>
          </cell>
          <cell r="T73">
            <v>0</v>
          </cell>
          <cell r="U73">
            <v>0</v>
          </cell>
          <cell r="V73">
            <v>0</v>
          </cell>
        </row>
        <row r="74">
          <cell r="H74">
            <v>3736</v>
          </cell>
          <cell r="I74" t="str">
            <v>Carry Forward for the BOSTES Merger and Teacher Accreditation Amendment Bill deferrment - This approval relates to the financial impact of the deferrement of the Teacher Accreditation Amendm ent Bill and the BOSTES merger.</v>
          </cell>
          <cell r="J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4">
            <v>6</v>
          </cell>
          <cell r="M74">
            <v>2286</v>
          </cell>
          <cell r="N74">
            <v>0</v>
          </cell>
          <cell r="O74">
            <v>0</v>
          </cell>
          <cell r="P74">
            <v>0</v>
          </cell>
          <cell r="Q74">
            <v>0</v>
          </cell>
          <cell r="R74">
            <v>2286</v>
          </cell>
          <cell r="S74">
            <v>0</v>
          </cell>
          <cell r="T74">
            <v>0</v>
          </cell>
          <cell r="U74">
            <v>0</v>
          </cell>
          <cell r="V74">
            <v>0</v>
          </cell>
        </row>
        <row r="75">
          <cell r="H75">
            <v>4492</v>
          </cell>
          <cell r="I75" t="str">
            <v>National Curriculum Phase 1 Stage 6 - Seeks deferred allocation of previously approved funding for development of Phase 1 Stage 6 of the National Curriculum.</v>
          </cell>
          <cell r="J75"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75">
            <v>6</v>
          </cell>
          <cell r="M75">
            <v>-4814</v>
          </cell>
          <cell r="N75">
            <v>-3373</v>
          </cell>
          <cell r="O75">
            <v>2407</v>
          </cell>
          <cell r="P75">
            <v>4094</v>
          </cell>
          <cell r="Q75">
            <v>1686</v>
          </cell>
          <cell r="R75">
            <v>-4814</v>
          </cell>
          <cell r="S75">
            <v>-3373</v>
          </cell>
          <cell r="T75">
            <v>2407</v>
          </cell>
          <cell r="U75">
            <v>4094</v>
          </cell>
          <cell r="V75">
            <v>1686</v>
          </cell>
        </row>
        <row r="76">
          <cell r="H76">
            <v>4498</v>
          </cell>
          <cell r="I76" t="str">
            <v>BOSTES Merger - ICT migration - Seeks deferred allocation of previously approved funding for ICT migration relating to the merger of OBOS and NSWIT.</v>
          </cell>
          <cell r="J76" t="str">
            <v>Supported - The proposal is supported to rollover $2.229m of previously approved capital expenditure to 2015-16 due to delays in project implementation resulting from the conducting of a formal review of requirements. BOSTES will receive the $2.229m as grant revenue from DEC. $2.855m was approved to be spent in 14/15. However, due to a formal review and scoping of system requirements, project implementation has been delayed to 15/16. BOSTES has advised that $626k will be spent in 14/15, with the balance to be spent in 15/16. The PTA relates to the rollover adjustment for this deferred expenditure. Depreciation impact of deferral of expenditure is captured in Depreciation Adjustment PTA (no.2)</v>
          </cell>
          <cell r="K76">
            <v>4</v>
          </cell>
          <cell r="M76">
            <v>0</v>
          </cell>
          <cell r="N76">
            <v>-357</v>
          </cell>
          <cell r="O76">
            <v>0</v>
          </cell>
          <cell r="P76">
            <v>0</v>
          </cell>
          <cell r="Q76">
            <v>0</v>
          </cell>
          <cell r="R76">
            <v>0</v>
          </cell>
          <cell r="S76">
            <v>0</v>
          </cell>
          <cell r="T76">
            <v>0</v>
          </cell>
          <cell r="U76">
            <v>0</v>
          </cell>
          <cell r="V76">
            <v>0</v>
          </cell>
        </row>
        <row r="77">
          <cell r="H77">
            <v>4488</v>
          </cell>
          <cell r="I77" t="str">
            <v>Examination Candidature - Revised projections of the Higher School Certificate (HSC) examination candidature based on the latest demand estimates for 2014 Year 11 entries and projected movements.</v>
          </cell>
          <cell r="J77"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The forward years reflects the growth in these enrolments, using the 'change in student numbers for the year 9 cohorts' as a proxy.</v>
          </cell>
          <cell r="K77">
            <v>1</v>
          </cell>
          <cell r="M77">
            <v>0</v>
          </cell>
          <cell r="N77">
            <v>1179</v>
          </cell>
          <cell r="O77">
            <v>1022</v>
          </cell>
          <cell r="P77">
            <v>1059</v>
          </cell>
          <cell r="Q77">
            <v>980</v>
          </cell>
          <cell r="R77">
            <v>0</v>
          </cell>
          <cell r="S77">
            <v>1179</v>
          </cell>
          <cell r="T77">
            <v>1022</v>
          </cell>
          <cell r="U77">
            <v>1059</v>
          </cell>
          <cell r="V77">
            <v>980</v>
          </cell>
        </row>
        <row r="78">
          <cell r="H78">
            <v>4489</v>
          </cell>
          <cell r="I78" t="str">
            <v>Depreciation Adjustment - Adjustment to depreciation and amortisation expenses resulting from asset review of building improvements, plant and equipment and intangibles.</v>
          </cell>
          <cell r="J78" t="str">
            <v>Supported - This PTA adjustment reflects changes in projected depreciation expenditure resulting from an asset review undertaken by the agency. The review identified updated estimates for forward depreciation and amortisation expenses. Proposed revisions have been reviewed against agency FIS data and have been assessed to more accurately reflect expected expenses over forward years due to impact of asset purchases and/or write-downs over forward years in calculation. Adjustment was also made for other PTA bids that have depreciation impacts.</v>
          </cell>
          <cell r="K78">
            <v>2</v>
          </cell>
          <cell r="M78">
            <v>0</v>
          </cell>
          <cell r="N78">
            <v>-769</v>
          </cell>
          <cell r="O78">
            <v>-194</v>
          </cell>
          <cell r="P78">
            <v>-438</v>
          </cell>
          <cell r="Q78">
            <v>248</v>
          </cell>
          <cell r="R78">
            <v>0</v>
          </cell>
          <cell r="S78">
            <v>-833</v>
          </cell>
          <cell r="T78">
            <v>79</v>
          </cell>
          <cell r="U78">
            <v>172</v>
          </cell>
          <cell r="V78">
            <v>-28</v>
          </cell>
        </row>
        <row r="79">
          <cell r="H79">
            <v>4493</v>
          </cell>
          <cell r="I79" t="str">
            <v>National Curriculum Phase 2 and 3 - Seeks additional funding and deferred allocation of previously approved funding for development of Phase 2 and 3 of the National Curriculum.</v>
          </cell>
          <cell r="J79"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79">
            <v>3</v>
          </cell>
          <cell r="M79">
            <v>-5000</v>
          </cell>
          <cell r="N79">
            <v>-2477</v>
          </cell>
          <cell r="O79">
            <v>10435</v>
          </cell>
          <cell r="P79">
            <v>10184</v>
          </cell>
          <cell r="Q79">
            <v>7345</v>
          </cell>
          <cell r="R79">
            <v>-5000</v>
          </cell>
          <cell r="S79">
            <v>-2477</v>
          </cell>
          <cell r="T79">
            <v>7477</v>
          </cell>
          <cell r="U79">
            <v>0</v>
          </cell>
          <cell r="V79">
            <v>0</v>
          </cell>
        </row>
        <row r="80">
          <cell r="H80">
            <v>3792</v>
          </cell>
          <cell r="I80" t="str">
            <v>Implementation of the Australian Curriculum - A further $21m was requested for 2015-16 (and $10m was provided) to implement the Australian Curriculum within the required timeframe.</v>
          </cell>
          <cell r="J80" t="str">
            <v>Supported - ERC has agreed that a further funding proposal is to be submitted to support the implementation of Phases 2 and 3.  Given timing uncertainities this is not suppoorted for 15/16 Budget.  However, risk of some additional rersiurces for 16/17 or 17/18.</v>
          </cell>
          <cell r="K80">
            <v>1</v>
          </cell>
          <cell r="M80">
            <v>0</v>
          </cell>
          <cell r="N80">
            <v>11600</v>
          </cell>
          <cell r="O80">
            <v>0</v>
          </cell>
          <cell r="P80">
            <v>0</v>
          </cell>
          <cell r="Q80">
            <v>0</v>
          </cell>
          <cell r="R80">
            <v>0</v>
          </cell>
          <cell r="S80">
            <v>0</v>
          </cell>
          <cell r="T80">
            <v>5500</v>
          </cell>
          <cell r="U80">
            <v>0</v>
          </cell>
          <cell r="V80">
            <v>0</v>
          </cell>
        </row>
        <row r="81">
          <cell r="H81">
            <v>3805</v>
          </cell>
          <cell r="I81" t="str">
            <v>National Education Reform Agreement Savings - Risk to the achievement of $10 million savings required for NERA. More information to be provided in next quarterly report to ERC.</v>
          </cell>
          <cell r="J81" t="str">
            <v>Not Supported - $10 million in savings is required for the National Education Reform Agreement (NERA). BOSTES have identified $3 million of the $10 million in NERA savings required for 2014-15. Further savings measures are being developed. The achievement of these savings will require the further consolidation of functions, greater flexibility in workforce composition, partnering with other agencies and outsourcing. It will also include measures identified in the Program Data Review, such as greater use of online marketing and other efficiencies in the HSC Program. Further details will be provided as part of the next quarterly report to ERC. The risk is rated as medium.</v>
          </cell>
          <cell r="K81">
            <v>1</v>
          </cell>
          <cell r="M81">
            <v>0</v>
          </cell>
          <cell r="N81">
            <v>7000</v>
          </cell>
          <cell r="O81">
            <v>7000</v>
          </cell>
          <cell r="P81">
            <v>7000</v>
          </cell>
          <cell r="Q81">
            <v>0</v>
          </cell>
          <cell r="R81">
            <v>0</v>
          </cell>
          <cell r="S81">
            <v>0</v>
          </cell>
          <cell r="T81">
            <v>0</v>
          </cell>
          <cell r="U81">
            <v>0</v>
          </cell>
          <cell r="V81">
            <v>0</v>
          </cell>
        </row>
        <row r="82">
          <cell r="H82">
            <v>3809</v>
          </cell>
          <cell r="I82" t="str">
            <v>Risk to achievement of efficiency savings for 2015-16 onwards - There is a risk BOSTES will not achieve their efficiency savings for 2015-16 onwards due to a heavy reliance on HSC marking moving to an electronic form.</v>
          </cell>
          <cell r="J82" t="str">
            <v>Not Supported - The achievement of these efficiency savings over the forward years are based on the continuing increase in onscreen marking of the HSC and the successful implementation of the recently approved infrastructure as a service proposal for the refresh and maintenance of BOSTES' ICT infrastructure. This risk is rated as low.</v>
          </cell>
          <cell r="K82">
            <v>1</v>
          </cell>
          <cell r="M82">
            <v>0</v>
          </cell>
          <cell r="N82">
            <v>896</v>
          </cell>
          <cell r="O82">
            <v>1800</v>
          </cell>
          <cell r="P82">
            <v>1800</v>
          </cell>
          <cell r="Q82">
            <v>0</v>
          </cell>
          <cell r="R82">
            <v>0</v>
          </cell>
          <cell r="S82">
            <v>0</v>
          </cell>
          <cell r="T82">
            <v>0</v>
          </cell>
          <cell r="U82">
            <v>0</v>
          </cell>
          <cell r="V82">
            <v>0</v>
          </cell>
        </row>
        <row r="83">
          <cell r="H83">
            <v>5023</v>
          </cell>
          <cell r="I83" t="str">
            <v>Specialist Subjects, Successful Students - Election policy costing - Specialist Subjects, Successful Students for development of support materials and teaching and learning programs for a range of purposes.</v>
          </cell>
          <cell r="J83" t="str">
            <v>Supported - The proposal is supported an election commitment to be funded through agency cash reserves. Accreditation revenue collected by the agency will be utilised for this program as per the legislative requirement contained in Part 4 Section 15 of the Board of Studies Teaching and Educational Standards Act 2013. This legislation states that these revenues are to be applied only for the purposes of meeting costs incurred by the Board in connection with the accreditation of teachers under that Act.</v>
          </cell>
          <cell r="K83">
            <v>3</v>
          </cell>
          <cell r="M83">
            <v>0</v>
          </cell>
          <cell r="N83">
            <v>3430</v>
          </cell>
          <cell r="O83">
            <v>2265</v>
          </cell>
          <cell r="P83">
            <v>2265</v>
          </cell>
          <cell r="Q83">
            <v>2265</v>
          </cell>
          <cell r="R83">
            <v>0</v>
          </cell>
          <cell r="S83">
            <v>3430</v>
          </cell>
          <cell r="T83">
            <v>2265</v>
          </cell>
          <cell r="U83">
            <v>2265</v>
          </cell>
          <cell r="V83">
            <v>2265</v>
          </cell>
        </row>
        <row r="84">
          <cell r="H84">
            <v>4443</v>
          </cell>
          <cell r="I84" t="str">
            <v>Superannuation Guarantee Contribution (Accumulation Superannuation) - Adjustments to existing superannuation guarantee contributions as a result of changes in membership under these superannuation funds.</v>
          </cell>
          <cell r="J84" t="str">
            <v>Supported - Supported: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84">
            <v>1</v>
          </cell>
          <cell r="M84">
            <v>0</v>
          </cell>
          <cell r="N84">
            <v>0</v>
          </cell>
          <cell r="O84">
            <v>0</v>
          </cell>
          <cell r="P84">
            <v>0</v>
          </cell>
          <cell r="Q84">
            <v>0</v>
          </cell>
          <cell r="R84">
            <v>0</v>
          </cell>
          <cell r="S84">
            <v>0</v>
          </cell>
          <cell r="T84">
            <v>0</v>
          </cell>
          <cell r="U84">
            <v>0</v>
          </cell>
          <cell r="V84">
            <v>2000</v>
          </cell>
        </row>
        <row r="85">
          <cell r="H85">
            <v>4444</v>
          </cell>
          <cell r="I85" t="str">
            <v>Depreciation - Adjustment to depreciation expense relating to the latest forecast capital acquisitions and asset disposals.</v>
          </cell>
          <cell r="J85" t="str">
            <v>Supported - Supported: The PTA seeks to better align depreciation expense to the agency's capital expenditure profile, estimate of useful life, and asset base value. Treasury supports TAFE's submission based on latest available expense profiles and asset classifications, other than rounding to the nearest million.</v>
          </cell>
          <cell r="K85">
            <v>2</v>
          </cell>
          <cell r="M85">
            <v>0</v>
          </cell>
          <cell r="N85">
            <v>-5349</v>
          </cell>
          <cell r="O85">
            <v>-6371</v>
          </cell>
          <cell r="P85">
            <v>-4800</v>
          </cell>
          <cell r="Q85">
            <v>-3246</v>
          </cell>
          <cell r="R85">
            <v>0</v>
          </cell>
          <cell r="S85">
            <v>-5000</v>
          </cell>
          <cell r="T85">
            <v>-6000</v>
          </cell>
          <cell r="U85">
            <v>-5000</v>
          </cell>
          <cell r="V85">
            <v>-3000</v>
          </cell>
        </row>
        <row r="86">
          <cell r="H86">
            <v>4128</v>
          </cell>
          <cell r="I86" t="str">
            <v>Current financial position - Negative working capital -</v>
          </cell>
          <cell r="J86" t="str">
            <v>Not Supported - The risk is low. The risk of low levels of working capital is low and manageable with ERC agreeing that the government subsidy to TAFE be paid on a fortnightly basis, subject to periodic reconciliation by DEC Finance. A key one of TAFE#s payables is the salaries accrual payable in 2015-16 (27 pays in one year - which will occur in 2015-16, ie they accrue the 365/364 extra day or 2 (in leap year) each year). This is a predictable event and should be planned for. This is a risk to the balance sheet.</v>
          </cell>
          <cell r="K86">
            <v>1</v>
          </cell>
          <cell r="M86">
            <v>0</v>
          </cell>
          <cell r="N86">
            <v>9000</v>
          </cell>
          <cell r="O86">
            <v>9000</v>
          </cell>
          <cell r="P86">
            <v>9000</v>
          </cell>
          <cell r="Q86">
            <v>9000</v>
          </cell>
          <cell r="R86">
            <v>0</v>
          </cell>
          <cell r="S86">
            <v>0</v>
          </cell>
          <cell r="T86">
            <v>0</v>
          </cell>
          <cell r="U86">
            <v>0</v>
          </cell>
          <cell r="V86">
            <v>0</v>
          </cell>
        </row>
        <row r="87">
          <cell r="H87">
            <v>4573</v>
          </cell>
          <cell r="I87" t="str">
            <v>NSW Countering Violent Extremism Early Intervention Grants Program - CM (15-07): Early intervention grants program seeking to engage young people at risk of violent extremism.</v>
          </cell>
          <cell r="J87" t="str">
            <v>ERC Approved -</v>
          </cell>
          <cell r="K87">
            <v>1</v>
          </cell>
          <cell r="M87">
            <v>0</v>
          </cell>
          <cell r="N87">
            <v>2000</v>
          </cell>
          <cell r="O87">
            <v>2000</v>
          </cell>
          <cell r="P87">
            <v>0</v>
          </cell>
          <cell r="Q87">
            <v>0</v>
          </cell>
          <cell r="R87">
            <v>0</v>
          </cell>
          <cell r="S87">
            <v>2000</v>
          </cell>
          <cell r="T87">
            <v>2000</v>
          </cell>
          <cell r="U87">
            <v>0</v>
          </cell>
          <cell r="V87">
            <v>0</v>
          </cell>
        </row>
        <row r="88">
          <cell r="H88">
            <v>5001</v>
          </cell>
          <cell r="I88" t="str">
            <v>Increase to Multicultural NSW Grants Program - Seeks increase in existing grants program to annual recurrent level of $2.5m to provide a funding base to meet revised (or proposed) funding terms with key stakeholders.</v>
          </cell>
          <cell r="J88"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 Refer FaCS bid 5487.</v>
          </cell>
          <cell r="K88">
            <v>1</v>
          </cell>
          <cell r="L88">
            <v>23</v>
          </cell>
          <cell r="M88">
            <v>0</v>
          </cell>
          <cell r="N88">
            <v>224</v>
          </cell>
          <cell r="O88">
            <v>612</v>
          </cell>
          <cell r="P88">
            <v>612</v>
          </cell>
          <cell r="Q88">
            <v>612</v>
          </cell>
          <cell r="R88">
            <v>0</v>
          </cell>
          <cell r="S88">
            <v>0</v>
          </cell>
          <cell r="T88">
            <v>0</v>
          </cell>
          <cell r="U88">
            <v>0</v>
          </cell>
          <cell r="V88">
            <v>0</v>
          </cell>
        </row>
        <row r="89">
          <cell r="H89">
            <v>5004</v>
          </cell>
          <cell r="I89" t="str">
            <v>Provision of Language Services through Service NSW - Seeks one off NCOS increase to account for transition of language services provision to Service NSW.</v>
          </cell>
          <cell r="J89" t="str">
            <v>Not Supported - It is unclear why maintaining customer service provision could not be met through existing resources as this work is presumably already being undertaken by the agency. Additional SNSW service fees should be offset by a corresponding decrease in expenditure relating to MCNSW not having to undertake these activities. A recalibration of current expenditure/revenue (pricing) levels for language services provision will be necessary going forward to prudently manage this transition. Therefore the proposal is not supported.</v>
          </cell>
          <cell r="K89">
            <v>1</v>
          </cell>
          <cell r="M89">
            <v>0</v>
          </cell>
          <cell r="N89">
            <v>550</v>
          </cell>
          <cell r="O89">
            <v>0</v>
          </cell>
          <cell r="P89">
            <v>0</v>
          </cell>
          <cell r="Q89">
            <v>0</v>
          </cell>
          <cell r="R89">
            <v>0</v>
          </cell>
          <cell r="S89">
            <v>0</v>
          </cell>
          <cell r="T89">
            <v>0</v>
          </cell>
          <cell r="U89">
            <v>0</v>
          </cell>
          <cell r="V89">
            <v>0</v>
          </cell>
        </row>
        <row r="90">
          <cell r="H90">
            <v>5205</v>
          </cell>
          <cell r="I90" t="str">
            <v>Efficiency Dividend - Department of Communities pass through - The Government committed to a 1.5 per cent efficiency dividend at the 2015 NSW election.</v>
          </cell>
          <cell r="J90" t="str">
            <v>Supported - This efficiency dividend was calculated as per the standard Treasury model. Refer FaCS bid 5489 for the pass through adjustments.</v>
          </cell>
          <cell r="K90">
            <v>2</v>
          </cell>
          <cell r="M90">
            <v>0</v>
          </cell>
          <cell r="N90">
            <v>-257</v>
          </cell>
          <cell r="O90">
            <v>-254</v>
          </cell>
          <cell r="P90">
            <v>-261</v>
          </cell>
          <cell r="Q90">
            <v>-267</v>
          </cell>
          <cell r="R90">
            <v>0</v>
          </cell>
          <cell r="S90">
            <v>-257</v>
          </cell>
          <cell r="T90">
            <v>-254</v>
          </cell>
          <cell r="U90">
            <v>-261</v>
          </cell>
          <cell r="V90">
            <v>-267</v>
          </cell>
        </row>
        <row r="91">
          <cell r="H91">
            <v>5002</v>
          </cell>
          <cell r="I91" t="str">
            <v>Increase in Capital Authorisation Limits - Seeks increase for minor works to refresh asset base. To be funded through agency cash reserves.</v>
          </cell>
          <cell r="J91" t="str">
            <v>Supported - The increase is supported as it is required to replace assets at end of useful life and thus maintain the current level of service delivery.</v>
          </cell>
          <cell r="K91">
            <v>1</v>
          </cell>
          <cell r="M91">
            <v>0</v>
          </cell>
          <cell r="N91">
            <v>20</v>
          </cell>
          <cell r="O91">
            <v>40</v>
          </cell>
          <cell r="P91">
            <v>40</v>
          </cell>
          <cell r="Q91">
            <v>40</v>
          </cell>
          <cell r="R91">
            <v>0</v>
          </cell>
          <cell r="S91">
            <v>20</v>
          </cell>
          <cell r="T91">
            <v>40</v>
          </cell>
          <cell r="U91">
            <v>40</v>
          </cell>
          <cell r="V91">
            <v>40</v>
          </cell>
        </row>
        <row r="92">
          <cell r="H92">
            <v>3741</v>
          </cell>
          <cell r="I92" t="str">
            <v>Carry Forward of the Counter Radicalisation Program - Ongoing contract negotiations have resulted in a delay in program expenditure. This approval allows the agency to spend Commonwealth revenue received in 2013-14.</v>
          </cell>
          <cell r="J9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
            <v>6</v>
          </cell>
          <cell r="M92">
            <v>2204</v>
          </cell>
          <cell r="N92">
            <v>0</v>
          </cell>
          <cell r="O92">
            <v>0</v>
          </cell>
          <cell r="P92">
            <v>0</v>
          </cell>
          <cell r="Q92">
            <v>0</v>
          </cell>
          <cell r="R92">
            <v>2204</v>
          </cell>
          <cell r="S92">
            <v>0</v>
          </cell>
          <cell r="T92">
            <v>0</v>
          </cell>
          <cell r="U92">
            <v>0</v>
          </cell>
          <cell r="V92">
            <v>0</v>
          </cell>
        </row>
        <row r="93">
          <cell r="H93">
            <v>4511</v>
          </cell>
          <cell r="I93" t="str">
            <v>Depreciation Adjustment - To reflect the increase in depreciation expense resulting from the reclassification of capital expenditure to operating expenditure in FY14/15.</v>
          </cell>
          <cell r="J93" t="str">
            <v>Supported - This PTA reflects an increase in depreciation expense resulting from the reclassification of operating expenditure to capital expenditure for 2014- 15.</v>
          </cell>
          <cell r="K93">
            <v>2</v>
          </cell>
          <cell r="M93">
            <v>0</v>
          </cell>
          <cell r="N93">
            <v>125</v>
          </cell>
          <cell r="O93">
            <v>125</v>
          </cell>
          <cell r="P93">
            <v>124</v>
          </cell>
          <cell r="Q93">
            <v>0</v>
          </cell>
          <cell r="R93">
            <v>0</v>
          </cell>
          <cell r="S93">
            <v>125</v>
          </cell>
          <cell r="T93">
            <v>125</v>
          </cell>
          <cell r="U93">
            <v>124</v>
          </cell>
          <cell r="V93">
            <v>0</v>
          </cell>
        </row>
        <row r="94">
          <cell r="H94">
            <v>3848</v>
          </cell>
          <cell r="I94" t="str">
            <v>Redress Scheme for Past Institutional Child Abuse - Establishment of a redress scheme for victims of past institutional child abuse, including measures to provide better access to State held records for victims, promoting unlimited counselling services and a commitment for how the government handles future claims of child abuse.</v>
          </cell>
          <cell r="J94" t="str">
            <v>ERC Approved - ERC approved this request on the condition that each general government sector agency sought to second staff to FACS for these This approval is to be funded via savings applied to process these requests. If this was not possible, a small saving against employee expenses would be applied to general government agencies. These savings have been reflected in this bid - however, it will be apportioned to other agencies once information becomes available.</v>
          </cell>
          <cell r="K94">
            <v>1</v>
          </cell>
          <cell r="M94">
            <v>0</v>
          </cell>
          <cell r="N94">
            <v>0</v>
          </cell>
          <cell r="O94">
            <v>0</v>
          </cell>
          <cell r="P94">
            <v>0</v>
          </cell>
          <cell r="Q94">
            <v>0</v>
          </cell>
          <cell r="R94">
            <v>0</v>
          </cell>
          <cell r="S94">
            <v>0</v>
          </cell>
          <cell r="T94">
            <v>0</v>
          </cell>
          <cell r="U94">
            <v>0</v>
          </cell>
          <cell r="V94">
            <v>0</v>
          </cell>
        </row>
        <row r="95">
          <cell r="H95">
            <v>4215</v>
          </cell>
          <cell r="I95" t="str">
            <v>Out of Home Care (OOHC) - Review of Cost Model and Demand Model - FACS are expected to seek funding of $68m pa from 2015-16 to reflect an increase in activity and cost since the OOHC budget was rebased as part of the Safe Home for Life funding package in the 2014-15 Budget. FaCS current OOHC Budget provides for 18,680 children to be in care.</v>
          </cell>
          <cell r="J95" t="str">
            <v>Supported - SUPPORTED: As part of the 2014-15 Budget, ERC agreed that FaCS, in consultation with Treasury, would develop a cost and demand model to inform resourcing decisions for OOHC in the 2015-16 Budget. OOHC expenditure in 2015-16 is projected to be $68m above the current 2015-16 Budget allocation. The projected increase in expenditure is largely due to:  - FACS assuming 2.7 percent growth in the number of children in care (from 19,350 average in 2014-15 to 19,879 in 2015-16)  - An increase in the average unit price of children in care due to a higher intensity case mix  - Higher than the funded amount under Safe Home Life package for employee related and other operating costs. Over the past three years, FACS has been able to reallocate within its Cluster budget between $20m and $40m each year to cover the higher cost in OOHC.  There should be scope for FACS to continue to reallocate within its Cluster to contribute to the projected additional cost in OOHC. In addition, the increased costs can be partially offset through other measures, such as, if allowance and contingencies payments for children in Community Services care is reduced by $500 per child this will result in an estimated cost saving of $4m pa. In recognition of the capacity for FACS to partially offset the additional cost, Treasury supports an additional $50m per annum from 2015-16. This is conditional on undertaking a detailed analysis of the factors that have contributed to the increase in children in OOHC, developing a monitoring and mitigation process to manage activity and costs, and commissioning a review of the methodology used to assign caseworkers, indirect costs and corporate overheads costs to the OOHC service group.</v>
          </cell>
          <cell r="K95">
            <v>1</v>
          </cell>
          <cell r="M95">
            <v>0</v>
          </cell>
          <cell r="N95">
            <v>68000</v>
          </cell>
          <cell r="O95">
            <v>68000</v>
          </cell>
          <cell r="P95">
            <v>68000</v>
          </cell>
          <cell r="Q95">
            <v>68000</v>
          </cell>
          <cell r="R95">
            <v>0</v>
          </cell>
          <cell r="S95">
            <v>50000</v>
          </cell>
          <cell r="T95">
            <v>50000</v>
          </cell>
          <cell r="U95">
            <v>50000</v>
          </cell>
          <cell r="V95">
            <v>50000</v>
          </cell>
        </row>
        <row r="96">
          <cell r="H96">
            <v>5260</v>
          </cell>
          <cell r="I96" t="str">
            <v>Eliminating Duplication Across NSW Government - The Government has committed to eliminating duplication at the 2015 NSW election.</v>
          </cell>
          <cell r="J96" t="str">
            <v>Supported - This relates to efficiencies to be achieved through streamlining administration and governance arrangements and includes $5.1m over four years to 2018-19 in savings for FaCS.</v>
          </cell>
          <cell r="K96">
            <v>2</v>
          </cell>
          <cell r="M96">
            <v>0</v>
          </cell>
          <cell r="N96">
            <v>-636</v>
          </cell>
          <cell r="O96">
            <v>-1060</v>
          </cell>
          <cell r="P96">
            <v>-1696</v>
          </cell>
          <cell r="Q96">
            <v>-1696</v>
          </cell>
          <cell r="R96">
            <v>0</v>
          </cell>
          <cell r="S96">
            <v>-636</v>
          </cell>
          <cell r="T96">
            <v>-1060</v>
          </cell>
          <cell r="U96">
            <v>-1696</v>
          </cell>
          <cell r="V96">
            <v>-1696</v>
          </cell>
        </row>
        <row r="97">
          <cell r="H97">
            <v>5491</v>
          </cell>
          <cell r="I97" t="str">
            <v>Efficiency Dividend - Office of Communities - The Government committed to a 1.5 per cent efficiency dividend at the 2015 NSW election.</v>
          </cell>
          <cell r="J97" t="str">
            <v>Supported - SUPPORTED: This proposal relates to the Machinery of Government changes. The Office of Communities is transferring from DEC to FaCS. As part of this, the efficiency dividend savings associated with the Office of Communities is being transferred to FaCS.</v>
          </cell>
          <cell r="K97">
            <v>2</v>
          </cell>
          <cell r="M97">
            <v>0</v>
          </cell>
          <cell r="N97">
            <v>-506</v>
          </cell>
          <cell r="O97">
            <v>-161</v>
          </cell>
          <cell r="P97">
            <v>-161</v>
          </cell>
          <cell r="Q97">
            <v>-161</v>
          </cell>
          <cell r="R97">
            <v>0</v>
          </cell>
          <cell r="S97">
            <v>-506</v>
          </cell>
          <cell r="T97">
            <v>-161</v>
          </cell>
          <cell r="U97">
            <v>-161</v>
          </cell>
          <cell r="V97">
            <v>-161</v>
          </cell>
        </row>
        <row r="98">
          <cell r="H98">
            <v>5541</v>
          </cell>
          <cell r="I98" t="str">
            <v>Community Building Partnerships (CBP) - Ongoing funding - The CBP program aims to provide improved community infrastructure for the people of NSW and offers grants to State electorates for community infrastructure projects. Ongoing funding of $23.4m per annum from 2016-17 is being sought.</v>
          </cell>
          <cell r="J98" t="str">
            <v>Supported - The current CBP program ceases in 2015-16. The Treasurer has requested ongoing funding of $23.4m per annum from 2016-17 be submitted for approval. This continues the historical level of funding provided for the program.</v>
          </cell>
          <cell r="K98">
            <v>1</v>
          </cell>
          <cell r="M98">
            <v>0</v>
          </cell>
          <cell r="N98">
            <v>0</v>
          </cell>
          <cell r="O98">
            <v>23400</v>
          </cell>
          <cell r="P98">
            <v>23400</v>
          </cell>
          <cell r="Q98">
            <v>23400</v>
          </cell>
          <cell r="R98">
            <v>0</v>
          </cell>
          <cell r="S98">
            <v>0</v>
          </cell>
          <cell r="T98">
            <v>23400</v>
          </cell>
          <cell r="U98">
            <v>23400</v>
          </cell>
          <cell r="V98">
            <v>23400</v>
          </cell>
        </row>
        <row r="99">
          <cell r="H99">
            <v>4225</v>
          </cell>
          <cell r="I99" t="str">
            <v>Aboriginal Children and Family Centres rollover - FaCS is seeking to rollover $8m associated with the provision of Aboriginal Children and Family Centres from 2014-15 to 2015-16 as per agreement with Commonwealth to use residual Indigenous Early Childhood Development NP funding to operate nine established centres up to 30 June 2016.</v>
          </cell>
          <cell r="J99" t="str">
            <v>Supported - SUPPORTED. The National Partnership Agreement on Indigenous Early Childhood Development expired in June 2014 and the Commonwealth did not renew the Agreement. At this time, it was agreed with the Commonwealth that operation of the nine Aboriginal Children and Family Centres established under the NP was to be funded from residual funding of $14.94m until 30 June 2016 with alternative sources found from that time. The remaining $8.14m will be allocated to fund operations in 2015-16. The proposed adjustments are required to give effect to this agreement.</v>
          </cell>
          <cell r="K99">
            <v>6</v>
          </cell>
          <cell r="M99">
            <v>-8140</v>
          </cell>
          <cell r="N99">
            <v>8140</v>
          </cell>
          <cell r="O99">
            <v>0</v>
          </cell>
          <cell r="P99">
            <v>0</v>
          </cell>
          <cell r="Q99">
            <v>0</v>
          </cell>
          <cell r="R99">
            <v>-8140</v>
          </cell>
          <cell r="S99">
            <v>8140</v>
          </cell>
          <cell r="T99">
            <v>0</v>
          </cell>
          <cell r="U99">
            <v>0</v>
          </cell>
          <cell r="V99">
            <v>0</v>
          </cell>
        </row>
        <row r="100">
          <cell r="H100">
            <v>4228</v>
          </cell>
          <cell r="I100" t="str">
            <v>National Partnership Agreement on Homelessness rollover - FACS is seeking to rollover $5.3m from 2014-15 to 2015-16 for various initiatives funded by the Commonwealth under the NP on Homelessness.</v>
          </cell>
          <cell r="J100" t="str">
            <v>Supported - SUPPORTED: $2m of the rollover relates to delays in the design and implementation of Connect 100, a new project that supports people who drift into inner city by helping them stay in or near their communities. This delay is largely due to the late signing of the NSW Implementation Plan by the Commonwealth (in November 2014). The Cabinet approved the development of a new Homelessness Strategy in June 2014 with $3m allocated in 2014-15. There have been delays in the development of the strategy resulting in a $3m underspend. This is largely due the NGO sector's limited capacity in 2014-15 to embed the reforms under Going Home Staying Home (which was also delayed) and engage on the future approach to social housing. FaCS has advised that work on the strategy is scheduled to commence in June 2015.</v>
          </cell>
          <cell r="K100">
            <v>6</v>
          </cell>
          <cell r="M100">
            <v>-5324</v>
          </cell>
          <cell r="N100">
            <v>5324</v>
          </cell>
          <cell r="O100">
            <v>0</v>
          </cell>
          <cell r="P100">
            <v>0</v>
          </cell>
          <cell r="Q100">
            <v>0</v>
          </cell>
          <cell r="R100">
            <v>-5324</v>
          </cell>
          <cell r="S100">
            <v>5324</v>
          </cell>
          <cell r="T100">
            <v>0</v>
          </cell>
          <cell r="U100">
            <v>0</v>
          </cell>
          <cell r="V100">
            <v>0</v>
          </cell>
        </row>
        <row r="101">
          <cell r="H101">
            <v>4261</v>
          </cell>
          <cell r="I101" t="str">
            <v>National Rental Affordability Scheme and other affordable housing grants rollover - FaCS is seeking to rollover $1.4m from 2014-15 to 2015-16 for the National Rental Affordability Scheme (NRAS) and Planning Delivery Agreements (PDA) in St Marys and Rouse Hill, funded by agency cash reserves.</v>
          </cell>
          <cell r="J101" t="str">
            <v>Supported - SUPPORTED: FACS provides grants to community housing and other providers for developing affordable housing under NRAS and PDAs. $1.1m of the rollover largely relates to underspends in the St Marys PDA project and reflects delays in the transfer of lots from developers to FaCS (which would then be transferred to community housing providers for development). $0.3m of the rollover relates to an underspend in NRAS A for a project by Wentworth Community Housing. This program has a one-off matched funding arrangement with Penrith City Council and the underspend reflects the revised funding requirement. FaCS has advised that the carry forward will be allocated to other NRAS A projects in 2015-16.</v>
          </cell>
          <cell r="K101">
            <v>6</v>
          </cell>
          <cell r="M101">
            <v>-1378</v>
          </cell>
          <cell r="N101">
            <v>1378</v>
          </cell>
          <cell r="O101">
            <v>0</v>
          </cell>
          <cell r="P101">
            <v>0</v>
          </cell>
          <cell r="Q101">
            <v>0</v>
          </cell>
          <cell r="R101">
            <v>-1378</v>
          </cell>
          <cell r="S101">
            <v>1378</v>
          </cell>
          <cell r="T101">
            <v>0</v>
          </cell>
          <cell r="U101">
            <v>0</v>
          </cell>
          <cell r="V101">
            <v>0</v>
          </cell>
        </row>
        <row r="102">
          <cell r="H102">
            <v>4557</v>
          </cell>
          <cell r="I102" t="str">
            <v>National Rental Affordability Scheme B (NRAS B) Delays - The bid seeks to reflect the total budget impact relating to the NRAS B program. FaCS receive funds from the Home Purchase Assistance Fund (HPAF), which they pass through to developers.</v>
          </cell>
          <cell r="J102"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HPAF bid 4243 is the corresponding bid.</v>
          </cell>
          <cell r="K102">
            <v>4</v>
          </cell>
          <cell r="M102">
            <v>-1304</v>
          </cell>
          <cell r="N102">
            <v>4012</v>
          </cell>
          <cell r="O102">
            <v>1494</v>
          </cell>
          <cell r="P102">
            <v>753</v>
          </cell>
          <cell r="Q102">
            <v>-432</v>
          </cell>
          <cell r="R102">
            <v>-1304</v>
          </cell>
          <cell r="S102">
            <v>4012</v>
          </cell>
          <cell r="T102">
            <v>1494</v>
          </cell>
          <cell r="U102">
            <v>753</v>
          </cell>
          <cell r="V102">
            <v>-432</v>
          </cell>
        </row>
        <row r="103">
          <cell r="H103">
            <v>5490</v>
          </cell>
          <cell r="I103" t="str">
            <v>Carry-forward: Community Building Partnership Program - Carry-forward of projected 2014-15 underexpenditure on the Community Building Partnership Program into 2015-16 (the 2014-15 underspend has been reflected in the monthly reviews).</v>
          </cell>
          <cell r="J103" t="str">
            <v>Supported - SUPPORTED: The carry-forward of projected 2014-15 under-expenditure for the Community Building Partnership Program as a timing adjustment into 2015- 16 satisfies the requirements for a carry-forward.</v>
          </cell>
          <cell r="K103">
            <v>6</v>
          </cell>
          <cell r="M103">
            <v>-13000</v>
          </cell>
          <cell r="N103">
            <v>13000</v>
          </cell>
          <cell r="O103">
            <v>0</v>
          </cell>
          <cell r="P103">
            <v>0</v>
          </cell>
          <cell r="Q103">
            <v>0</v>
          </cell>
          <cell r="R103">
            <v>-13000</v>
          </cell>
          <cell r="S103">
            <v>13000</v>
          </cell>
          <cell r="T103">
            <v>0</v>
          </cell>
          <cell r="U103">
            <v>0</v>
          </cell>
          <cell r="V103">
            <v>0</v>
          </cell>
        </row>
        <row r="104">
          <cell r="H104">
            <v>5033</v>
          </cell>
          <cell r="I104" t="str">
            <v>Bonnyrigg Interest Subsidy Adjustment - The Bonnyrigg PPP has been terminated effective from February 2015. Consequently, the interest payment is not required to be made to LAHC. This is a PTA.</v>
          </cell>
          <cell r="J104" t="str">
            <v>Supported - SUPPORTED: Treasury previously supplemented the interest component of the Bonnyrigg PPP project to FaCS who then pass it on to the LAHC. On 2 September 2014, ERC approved Treasury entering into negotiations with Bonnyrigg Partnerships (and its stakeholders) to terminate the Bonnyrigg PPP.  In December 2014 Treasurer approved  executing the Deed of Termination to terminate the PPP. The termination has been effective from 20 February 2014. Consequently, the interest payment for the project will cease. This proposal reflects the associated adjustments required and has been agreed between FaCS and LAHC. The LAHC will pursue the development of stages 4 - 6 of the project with UrbanGrowth NSW with funding already provisioned for within LAHC.</v>
          </cell>
          <cell r="K104">
            <v>1</v>
          </cell>
          <cell r="M104">
            <v>-11013</v>
          </cell>
          <cell r="N104">
            <v>-12967</v>
          </cell>
          <cell r="O104">
            <v>-14321</v>
          </cell>
          <cell r="P104">
            <v>-14321</v>
          </cell>
          <cell r="Q104">
            <v>-14321</v>
          </cell>
          <cell r="R104">
            <v>-11013</v>
          </cell>
          <cell r="S104">
            <v>-12967</v>
          </cell>
          <cell r="T104">
            <v>-14321</v>
          </cell>
          <cell r="U104">
            <v>-14321</v>
          </cell>
          <cell r="V104">
            <v>-14321</v>
          </cell>
        </row>
        <row r="105">
          <cell r="H105">
            <v>3793</v>
          </cell>
          <cell r="I105" t="str">
            <v>Indigenous Children and Family Centres - This risk relate to the potential shortfall in operating the nine children and family centres established under the NP on Indigenous Early Childhood Development.</v>
          </cell>
          <cell r="J105" t="str">
            <v>Not Supported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v>
          </cell>
          <cell r="K105">
            <v>1</v>
          </cell>
          <cell r="M105">
            <v>0</v>
          </cell>
          <cell r="N105">
            <v>0</v>
          </cell>
          <cell r="O105">
            <v>7000</v>
          </cell>
          <cell r="P105">
            <v>7000</v>
          </cell>
          <cell r="Q105">
            <v>7000</v>
          </cell>
          <cell r="R105">
            <v>0</v>
          </cell>
          <cell r="S105">
            <v>0</v>
          </cell>
          <cell r="T105">
            <v>0</v>
          </cell>
          <cell r="U105">
            <v>0</v>
          </cell>
          <cell r="V105">
            <v>0</v>
          </cell>
        </row>
        <row r="106">
          <cell r="H106">
            <v>3804</v>
          </cell>
          <cell r="I106" t="str">
            <v>Financial risk of Assisted Boarding House closures - Risks associated with the  Boarding House closures.</v>
          </cell>
          <cell r="J106" t="str">
            <v>Not Supported - The closures may put further pressure on FaCS' other programs, given boarding houses currently accommodate a number of people with disability. FaCS is working through the Boarding Houses Act Implementation Committee, which includes DPC, to pursue a range of strategies to further mitigate the risk. Levels of closure and financial impacts are subject to quarterly review. While FaCS has identified boarding house closures as a risk, Treasury considers this can be offset by growth in Stronger Together 2 or by transition to the NDIS.</v>
          </cell>
          <cell r="K106">
            <v>1</v>
          </cell>
          <cell r="M106">
            <v>9000</v>
          </cell>
          <cell r="N106">
            <v>19000</v>
          </cell>
          <cell r="O106">
            <v>19000</v>
          </cell>
          <cell r="P106">
            <v>19000</v>
          </cell>
          <cell r="Q106">
            <v>0</v>
          </cell>
          <cell r="R106">
            <v>0</v>
          </cell>
          <cell r="S106">
            <v>0</v>
          </cell>
          <cell r="T106">
            <v>0</v>
          </cell>
          <cell r="U106">
            <v>0</v>
          </cell>
          <cell r="V106">
            <v>0</v>
          </cell>
        </row>
        <row r="107">
          <cell r="H107">
            <v>3806</v>
          </cell>
          <cell r="I107" t="str">
            <v>Potential delays in meeting employee reduction targets - Efficiency savings and labour expense cap limits continue to impose budget pressure.</v>
          </cell>
          <cell r="J107"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107">
            <v>1</v>
          </cell>
          <cell r="M107">
            <v>0</v>
          </cell>
          <cell r="N107">
            <v>0</v>
          </cell>
          <cell r="O107">
            <v>15000</v>
          </cell>
          <cell r="P107">
            <v>15000</v>
          </cell>
          <cell r="Q107">
            <v>0</v>
          </cell>
          <cell r="R107">
            <v>0</v>
          </cell>
          <cell r="S107">
            <v>0</v>
          </cell>
          <cell r="T107">
            <v>0</v>
          </cell>
          <cell r="U107">
            <v>0</v>
          </cell>
          <cell r="V107">
            <v>0</v>
          </cell>
        </row>
        <row r="108">
          <cell r="H108">
            <v>3807</v>
          </cell>
          <cell r="I108"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108" t="str">
            <v>Not Supported - The $3m per annum (from 2015-16 to 2017-18) risk relates to support costs for these patients to be placed in a low security facility in the community away from a custodial setting. This issue will be considered as part of a Cabinet Minute to the Social Policy Cabinet Committee in 2015.</v>
          </cell>
          <cell r="K108">
            <v>1</v>
          </cell>
          <cell r="M108">
            <v>0</v>
          </cell>
          <cell r="N108">
            <v>3126</v>
          </cell>
          <cell r="O108">
            <v>3248</v>
          </cell>
          <cell r="P108">
            <v>3374</v>
          </cell>
          <cell r="Q108">
            <v>0</v>
          </cell>
          <cell r="R108">
            <v>0</v>
          </cell>
          <cell r="S108">
            <v>0</v>
          </cell>
          <cell r="T108">
            <v>0</v>
          </cell>
          <cell r="U108">
            <v>0</v>
          </cell>
          <cell r="V108">
            <v>0</v>
          </cell>
        </row>
        <row r="109">
          <cell r="H109">
            <v>3828</v>
          </cell>
          <cell r="I109"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109"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109">
            <v>1</v>
          </cell>
          <cell r="M109">
            <v>0</v>
          </cell>
          <cell r="N109">
            <v>0</v>
          </cell>
          <cell r="O109">
            <v>0</v>
          </cell>
          <cell r="P109">
            <v>0</v>
          </cell>
          <cell r="Q109">
            <v>0</v>
          </cell>
          <cell r="R109">
            <v>0</v>
          </cell>
          <cell r="S109">
            <v>0</v>
          </cell>
          <cell r="T109">
            <v>97500</v>
          </cell>
          <cell r="U109">
            <v>97500</v>
          </cell>
          <cell r="V109">
            <v>0</v>
          </cell>
        </row>
        <row r="110">
          <cell r="H110">
            <v>4740</v>
          </cell>
          <cell r="I110"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110"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110">
            <v>3</v>
          </cell>
          <cell r="M110">
            <v>0</v>
          </cell>
          <cell r="N110">
            <v>6000</v>
          </cell>
          <cell r="O110">
            <v>6150</v>
          </cell>
          <cell r="P110">
            <v>8405</v>
          </cell>
          <cell r="Q110">
            <v>0</v>
          </cell>
          <cell r="R110">
            <v>0</v>
          </cell>
          <cell r="S110">
            <v>6000</v>
          </cell>
          <cell r="T110">
            <v>6150</v>
          </cell>
          <cell r="U110">
            <v>8405</v>
          </cell>
          <cell r="V110">
            <v>0</v>
          </cell>
        </row>
        <row r="111">
          <cell r="H111">
            <v>4741</v>
          </cell>
          <cell r="I111" t="str">
            <v>Institute of Open Adoption - The proposal is to establish a government-supported Institute of Open Adoption in partnership with universities, stakeholders and other interested parties. It will lead independent research into open adoption to inform policy, professional development and practice in the field.</v>
          </cell>
          <cell r="J111" t="str">
            <v>Supported - The Institute will build community awareness of contemporary adoption practice, and support efforts to improve pathways to adoption. The costing assumes that: the Government's contribution to the cost of the Institute would be $2.85 million; the Government's contribution will be by way of grant funding to a non-government entity; funding will be over 3 years and terminates in 2017-18; and partners will be found through an Expressions of Interest process. It is assumed that the functions of the Institute will be carried out within the funding available from the Government ($2.85 million) and from any additional contribution from a partner or partners and from donations.</v>
          </cell>
          <cell r="K111">
            <v>3</v>
          </cell>
          <cell r="M111">
            <v>0</v>
          </cell>
          <cell r="N111">
            <v>0</v>
          </cell>
          <cell r="O111">
            <v>0</v>
          </cell>
          <cell r="P111">
            <v>0</v>
          </cell>
          <cell r="Q111">
            <v>0</v>
          </cell>
          <cell r="R111">
            <v>0</v>
          </cell>
          <cell r="S111">
            <v>1000</v>
          </cell>
          <cell r="T111">
            <v>950</v>
          </cell>
          <cell r="U111">
            <v>900</v>
          </cell>
          <cell r="V111">
            <v>0</v>
          </cell>
        </row>
        <row r="112">
          <cell r="H112">
            <v>4743</v>
          </cell>
          <cell r="I112" t="str">
            <v>Early transition of youth in NDIS: Penrith Blue Mountains - The proposal will commence transition into the NDIS in 2015-16 for approximately 2,000 children (less than 18 years of age) living in the Blue Mountains/Penrith area.</v>
          </cell>
          <cell r="J112"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112">
            <v>3</v>
          </cell>
          <cell r="M112">
            <v>0</v>
          </cell>
          <cell r="N112">
            <v>0</v>
          </cell>
          <cell r="O112">
            <v>0</v>
          </cell>
          <cell r="P112">
            <v>0</v>
          </cell>
          <cell r="Q112">
            <v>0</v>
          </cell>
          <cell r="R112">
            <v>0</v>
          </cell>
          <cell r="S112">
            <v>7252</v>
          </cell>
          <cell r="T112">
            <v>-7252</v>
          </cell>
          <cell r="U112">
            <v>0</v>
          </cell>
          <cell r="V112">
            <v>0</v>
          </cell>
        </row>
        <row r="113">
          <cell r="H113">
            <v>4745</v>
          </cell>
          <cell r="I113"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113"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113">
            <v>3</v>
          </cell>
          <cell r="M113">
            <v>0</v>
          </cell>
          <cell r="N113">
            <v>1515</v>
          </cell>
          <cell r="O113">
            <v>1553</v>
          </cell>
          <cell r="P113">
            <v>1592</v>
          </cell>
          <cell r="Q113">
            <v>1632</v>
          </cell>
          <cell r="R113">
            <v>0</v>
          </cell>
          <cell r="S113">
            <v>1515</v>
          </cell>
          <cell r="T113">
            <v>1553</v>
          </cell>
          <cell r="U113">
            <v>1592</v>
          </cell>
          <cell r="V113">
            <v>1632</v>
          </cell>
        </row>
        <row r="114">
          <cell r="H114">
            <v>5272</v>
          </cell>
          <cell r="I114" t="str">
            <v>Procurement Benefits Program Dividends - The Government has committed to implementing whole of government procurement initiatives at the 2015 NSW election.</v>
          </cell>
          <cell r="J114" t="str">
            <v>Supported - Ten whole of government procurement initiatives have been identified to achieve savings across Government and includes $34.3m over four years to 2018-19 in savings for FaCS.</v>
          </cell>
          <cell r="K114">
            <v>3</v>
          </cell>
          <cell r="M114">
            <v>0</v>
          </cell>
          <cell r="N114">
            <v>0</v>
          </cell>
          <cell r="O114">
            <v>0</v>
          </cell>
          <cell r="P114">
            <v>0</v>
          </cell>
          <cell r="Q114">
            <v>0</v>
          </cell>
          <cell r="R114">
            <v>0</v>
          </cell>
          <cell r="S114">
            <v>-6280</v>
          </cell>
          <cell r="T114">
            <v>-9010</v>
          </cell>
          <cell r="U114">
            <v>-9460</v>
          </cell>
          <cell r="V114">
            <v>-9520</v>
          </cell>
        </row>
        <row r="115">
          <cell r="H115">
            <v>5281</v>
          </cell>
          <cell r="I115" t="str">
            <v>Building safer and better social housing communities - This proposal cracks down on anti-social and illegal behaviour in public housing communities and evict tenants who commit serious crimes. It will introduce a One Strike policy for those who commit serious crimes and a Three Strikes policy for FaCS to issue a notice of termination if required.</v>
          </cell>
          <cell r="J115" t="str">
            <v>Supported - The announcement relates to changes in tenancy management policy which should be met from within existing resources.</v>
          </cell>
          <cell r="K115">
            <v>3</v>
          </cell>
          <cell r="M115">
            <v>0</v>
          </cell>
          <cell r="N115">
            <v>0</v>
          </cell>
          <cell r="O115">
            <v>0</v>
          </cell>
          <cell r="P115">
            <v>0</v>
          </cell>
          <cell r="Q115">
            <v>0</v>
          </cell>
          <cell r="R115">
            <v>0</v>
          </cell>
          <cell r="S115">
            <v>0</v>
          </cell>
          <cell r="T115">
            <v>0</v>
          </cell>
          <cell r="U115">
            <v>0</v>
          </cell>
          <cell r="V115">
            <v>0</v>
          </cell>
        </row>
        <row r="116">
          <cell r="H116">
            <v>5285</v>
          </cell>
          <cell r="I116" t="str">
            <v>Seniors concessions - funding to reinstate the pensioner and seniors concessions - The proposal extends the commitment to fund concessions that were cut by the Federal Government in its 2014-15 Budget for a further three years from 2015-16.</v>
          </cell>
          <cell r="J116" t="str">
            <v>Supported - The Commonwealth terminated the NP on Certain Concessions for Pensioner Concession Card and Seniors Card Holders from 1 July 2014. The NSW Government subsequently extended funding for the concessions (previously funded under the NP) for 12 months. The forward estimates already reflects the termination of the NP (while maintaining the expense) on an ongoing basis. This was pending the outcome of negotiations with the Commonwealth to restore the NP. Consequently there is no budget impact from the proposal.</v>
          </cell>
          <cell r="K116">
            <v>3</v>
          </cell>
          <cell r="M116">
            <v>0</v>
          </cell>
          <cell r="N116">
            <v>0</v>
          </cell>
          <cell r="O116">
            <v>0</v>
          </cell>
          <cell r="P116">
            <v>0</v>
          </cell>
          <cell r="Q116">
            <v>0</v>
          </cell>
          <cell r="R116">
            <v>0</v>
          </cell>
          <cell r="S116">
            <v>0</v>
          </cell>
          <cell r="T116">
            <v>0</v>
          </cell>
          <cell r="U116">
            <v>0</v>
          </cell>
          <cell r="V116">
            <v>0</v>
          </cell>
        </row>
        <row r="117">
          <cell r="H117">
            <v>5288</v>
          </cell>
          <cell r="I117" t="str">
            <v>Extension of funding for ageing advocacy - The proposal is for a 12 month extension of funding for four ageing advocacy peak bodies until June 2017 for ageing related advocacy services.</v>
          </cell>
          <cell r="J117" t="str">
            <v>Supported - The election commitment funds four organisations: The Council on the Ageing (COTA) NSW, the Aged Rights Care Service (TARS), Combined Pensioners and Superannuants (CPSA) and NSW and Older Women's Network (OWN). It extends funding for a further 12 months.</v>
          </cell>
          <cell r="K117">
            <v>3</v>
          </cell>
          <cell r="M117">
            <v>0</v>
          </cell>
          <cell r="N117">
            <v>0</v>
          </cell>
          <cell r="O117">
            <v>0</v>
          </cell>
          <cell r="P117">
            <v>0</v>
          </cell>
          <cell r="Q117">
            <v>0</v>
          </cell>
          <cell r="R117">
            <v>0</v>
          </cell>
          <cell r="S117">
            <v>0</v>
          </cell>
          <cell r="T117">
            <v>0</v>
          </cell>
          <cell r="U117">
            <v>0</v>
          </cell>
          <cell r="V117">
            <v>0</v>
          </cell>
        </row>
        <row r="118">
          <cell r="H118">
            <v>5315</v>
          </cell>
          <cell r="I118" t="str">
            <v>Funding boost for homelessness services - As per the Coalition's media release on election commitments to be met from existing resources. No further information is available.</v>
          </cell>
          <cell r="J118" t="str">
            <v>Supported - As per the Coalition's media release on election commitments to be met from existing resources. No further information is available.</v>
          </cell>
          <cell r="K118">
            <v>3</v>
          </cell>
          <cell r="M118">
            <v>0</v>
          </cell>
          <cell r="N118">
            <v>0</v>
          </cell>
          <cell r="O118">
            <v>0</v>
          </cell>
          <cell r="P118">
            <v>0</v>
          </cell>
          <cell r="Q118">
            <v>0</v>
          </cell>
          <cell r="R118">
            <v>0</v>
          </cell>
          <cell r="S118">
            <v>0</v>
          </cell>
          <cell r="T118">
            <v>0</v>
          </cell>
          <cell r="U118">
            <v>0</v>
          </cell>
          <cell r="V118">
            <v>0</v>
          </cell>
        </row>
        <row r="119">
          <cell r="H119">
            <v>5542</v>
          </cell>
          <cell r="I119" t="str">
            <v>Foodbank NSW - Additional Funding - The proposal is to provide $3m to assist in the construction of a new distribution centre at Glendenning.</v>
          </cell>
          <cell r="J119" t="str">
            <v>Supported - The NSW Government has committed to provide one-off funding of $3m in 2015-16 to assist with the building of Foodbank's new distribution centre at Glendenning. This will bring the total NSW Government contribution to $5m. The new centre is due for completion in September 2015 and will allow Foodbank NSW to triple the amount of meals it provides each day from 20,000 to 60,000.</v>
          </cell>
          <cell r="K119">
            <v>3</v>
          </cell>
          <cell r="M119">
            <v>0</v>
          </cell>
          <cell r="N119">
            <v>3000</v>
          </cell>
          <cell r="O119">
            <v>0</v>
          </cell>
          <cell r="P119">
            <v>0</v>
          </cell>
          <cell r="Q119">
            <v>0</v>
          </cell>
          <cell r="R119">
            <v>0</v>
          </cell>
          <cell r="S119">
            <v>3000</v>
          </cell>
          <cell r="T119">
            <v>0</v>
          </cell>
          <cell r="U119">
            <v>0</v>
          </cell>
          <cell r="V119">
            <v>0</v>
          </cell>
        </row>
        <row r="120">
          <cell r="H120">
            <v>4152</v>
          </cell>
          <cell r="I120" t="str">
            <v>Hunter Large Residential Centres Redevelopment - FaCS will be seeking funding for alternative accommodation models for 444 clients occupying three large residential centres (Stockton, Tomaree and Kanangra).</v>
          </cell>
          <cell r="J120" t="str">
            <v>Not Supported - This is a Treasury identified risk. In 2014-15 Budget, FaCS brought a proposal to redevelop the three large residential centres at a cost of $287m.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The independent review estimated costs of $277m. $28m is sought in 2015-16 to complete the purchase of land for 88 homes state-wide as part of the 2015-16 Budget process. Further work is required to identify costed alternative solutions that includes a funding model that utilises existing recurrent funding and principles consistent with the NDIS. There is likely some financial risk, but is not able to be quantified at this stage. The $87m recurrent and $142m capital risk represents the amount previously sought less the amount advanced by ERC ($30m in 2014-15) and the amount sought in the 2015-16 Budget ($28m in 2015-16).</v>
          </cell>
          <cell r="K120">
            <v>1</v>
          </cell>
          <cell r="M120">
            <v>365</v>
          </cell>
          <cell r="N120">
            <v>18567</v>
          </cell>
          <cell r="O120">
            <v>35054</v>
          </cell>
          <cell r="P120">
            <v>33015</v>
          </cell>
          <cell r="Q120">
            <v>0</v>
          </cell>
          <cell r="R120">
            <v>0</v>
          </cell>
          <cell r="S120">
            <v>0</v>
          </cell>
          <cell r="T120">
            <v>0</v>
          </cell>
          <cell r="U120">
            <v>0</v>
          </cell>
          <cell r="V120">
            <v>0</v>
          </cell>
        </row>
        <row r="121">
          <cell r="H121">
            <v>5554</v>
          </cell>
          <cell r="I121" t="str">
            <v>Winmalee Neighbourhood Centre Upgrade - The policy provides capped grants(recurrent and capital) to community groups and associations, local councils and non-government organisations to improve facilities and services in local neighobourhoods.</v>
          </cell>
          <cell r="J121" t="str">
            <v>Supported -</v>
          </cell>
          <cell r="K121">
            <v>3</v>
          </cell>
          <cell r="M121">
            <v>0</v>
          </cell>
          <cell r="N121">
            <v>55</v>
          </cell>
          <cell r="O121">
            <v>0</v>
          </cell>
          <cell r="P121">
            <v>0</v>
          </cell>
          <cell r="Q121">
            <v>0</v>
          </cell>
          <cell r="R121">
            <v>0</v>
          </cell>
          <cell r="S121">
            <v>55</v>
          </cell>
          <cell r="T121">
            <v>0</v>
          </cell>
          <cell r="U121">
            <v>0</v>
          </cell>
          <cell r="V121">
            <v>0</v>
          </cell>
        </row>
        <row r="122">
          <cell r="H122">
            <v>5558</v>
          </cell>
          <cell r="I122" t="str">
            <v>Wetlands Walk - The policy provides capped grants(recurrent and capital) to community groups and associations, local councils and non-government organisations to improve facilities and services in local neighobourhoods.</v>
          </cell>
          <cell r="J122" t="str">
            <v>Supported -</v>
          </cell>
          <cell r="K122">
            <v>3</v>
          </cell>
          <cell r="M122">
            <v>0</v>
          </cell>
          <cell r="N122">
            <v>300</v>
          </cell>
          <cell r="O122">
            <v>300</v>
          </cell>
          <cell r="P122">
            <v>0</v>
          </cell>
          <cell r="Q122">
            <v>0</v>
          </cell>
          <cell r="R122">
            <v>0</v>
          </cell>
          <cell r="S122">
            <v>300</v>
          </cell>
          <cell r="T122">
            <v>300</v>
          </cell>
          <cell r="U122">
            <v>0</v>
          </cell>
          <cell r="V122">
            <v>0</v>
          </cell>
        </row>
        <row r="123">
          <cell r="H123">
            <v>4100</v>
          </cell>
          <cell r="I123" t="str">
            <v>Funding grants to the Exodus Foundations. - Funding grants to the Exodus Foundations as approved by ERC.</v>
          </cell>
          <cell r="J123" t="str">
            <v>Supported - In October 2014 ERC approved funding for grants to the Exodus Foundation totalling $2.4 million over three years, of which $1.2 million is via DEC and $1.2 million is via FACS. (Document number: A2413976. File number: P14/1364)</v>
          </cell>
          <cell r="K123">
            <v>1</v>
          </cell>
          <cell r="M123">
            <v>0</v>
          </cell>
          <cell r="N123">
            <v>600</v>
          </cell>
          <cell r="O123">
            <v>300</v>
          </cell>
          <cell r="P123">
            <v>0</v>
          </cell>
          <cell r="Q123">
            <v>0</v>
          </cell>
          <cell r="R123">
            <v>0</v>
          </cell>
          <cell r="S123">
            <v>600</v>
          </cell>
          <cell r="T123">
            <v>300</v>
          </cell>
          <cell r="U123">
            <v>0</v>
          </cell>
          <cell r="V123">
            <v>0</v>
          </cell>
        </row>
        <row r="124">
          <cell r="H124">
            <v>3815</v>
          </cell>
          <cell r="I124" t="str">
            <v>Continuation of Home Care Services Operations - FaCS advises that this is the risk associated with continuing operations from 2016-17 if Home Care Service is unsuccessful in retaining its aged care contracts with the Commonwealth.</v>
          </cell>
          <cell r="J124" t="str">
            <v>Not Supported - The loss of around $120m in revenue from the Commonwealth will present a fixed cost risk associated with administration and overheads. The transfer of Home Care Service to a non-government provider, intended to occur by mid-2015, addresses this risk.</v>
          </cell>
          <cell r="K124">
            <v>1</v>
          </cell>
          <cell r="M124">
            <v>0</v>
          </cell>
          <cell r="N124">
            <v>0</v>
          </cell>
          <cell r="O124">
            <v>17600</v>
          </cell>
          <cell r="P124">
            <v>17600</v>
          </cell>
          <cell r="Q124">
            <v>0</v>
          </cell>
          <cell r="R124">
            <v>0</v>
          </cell>
          <cell r="S124">
            <v>0</v>
          </cell>
          <cell r="T124">
            <v>0</v>
          </cell>
          <cell r="U124">
            <v>0</v>
          </cell>
          <cell r="V124">
            <v>0</v>
          </cell>
        </row>
        <row r="125">
          <cell r="H125">
            <v>3823</v>
          </cell>
          <cell r="I125" t="str">
            <v>Transfer of Home Care Services to the non-government sector - This is the estimated cost ($35m) associated with transfer payments (8 weeks) and redundancies for the transfer of Home Care Service to a non-government provider/s.</v>
          </cell>
          <cell r="J125" t="str">
            <v>Supported - It assumes transfer payments for around 3,100 staff, but redundancies for around 600. However, this composition is subject to terms to be agreed with any new provider. It does not include the potential costs associated with a two year employment guarentee period.</v>
          </cell>
          <cell r="K125">
            <v>1</v>
          </cell>
          <cell r="M125">
            <v>0</v>
          </cell>
          <cell r="N125">
            <v>50000</v>
          </cell>
          <cell r="O125">
            <v>0</v>
          </cell>
          <cell r="P125">
            <v>0</v>
          </cell>
          <cell r="Q125">
            <v>0</v>
          </cell>
          <cell r="R125">
            <v>0</v>
          </cell>
          <cell r="S125">
            <v>35000</v>
          </cell>
          <cell r="T125">
            <v>0</v>
          </cell>
          <cell r="U125">
            <v>0</v>
          </cell>
          <cell r="V125">
            <v>0</v>
          </cell>
        </row>
        <row r="126">
          <cell r="H126">
            <v>4224</v>
          </cell>
          <cell r="I126" t="str">
            <v>GST charges for tenancy management fees paid to FaCS - The AHO is seeking an increase to their NCOS to accommodate an increase in GST payable on tenancy management services due to amendments to FaCS cluster groupings for GST purposes.</v>
          </cell>
          <cell r="J126" t="str">
            <v>Not Supported - NOT SUPPORTED: In August 2013, a review of the GST arrangements within the FaCS cluster was conducted to determine the most cost effective grouping structure for GST purposes. This included grouping the AHO, Land and Housing Corporation (LAHC), and FaCS - Personnel Services (a tax entity). This grouping aimed to minimise GST expenses, including a net reduction in GST payable by the AHO. Changes to non GST exempt services since that time have meant that, as a result of the amended groupings, the AHO now faces a net increase in GST payable. This is estimated to be around $400k in 2015-16 (due to $521k increase in GST payable on tenancy management services offset by minor GST reductions). The AHO has sought an NCOS increase for the gross GST payable on tenancy management services rather than the net GST impact. FaCS has advised that a review of tax groupings will be undertaken by mid 2015. Given this, the groupings may be amended resulting in a reduction in the GST payable by the AHO. Any adjustments to agency control limits should be considered subsequent to this review.</v>
          </cell>
          <cell r="K126">
            <v>5</v>
          </cell>
          <cell r="M126">
            <v>0</v>
          </cell>
          <cell r="N126">
            <v>521</v>
          </cell>
          <cell r="O126">
            <v>534</v>
          </cell>
          <cell r="P126">
            <v>547</v>
          </cell>
          <cell r="Q126">
            <v>561</v>
          </cell>
          <cell r="R126">
            <v>0</v>
          </cell>
          <cell r="S126">
            <v>0</v>
          </cell>
          <cell r="T126">
            <v>0</v>
          </cell>
          <cell r="U126">
            <v>0</v>
          </cell>
          <cell r="V126">
            <v>0</v>
          </cell>
        </row>
        <row r="127">
          <cell r="H127">
            <v>3747</v>
          </cell>
          <cell r="I127" t="str">
            <v>Carry Forward under the Remote Indigenous Housing NP - The adjustment mainly relates to: a) 2013-14 underspend from delays in building works, finalising pr ocurement and slower rollout of capacity building; and b) realignment of expenditure and revenue to expected project milestones and cash flow from the Commonwealth for the program.</v>
          </cell>
          <cell r="J1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7">
            <v>4</v>
          </cell>
          <cell r="M127">
            <v>3521</v>
          </cell>
          <cell r="N127">
            <v>0</v>
          </cell>
          <cell r="O127">
            <v>0</v>
          </cell>
          <cell r="P127">
            <v>0</v>
          </cell>
          <cell r="Q127">
            <v>0</v>
          </cell>
          <cell r="R127">
            <v>3521</v>
          </cell>
          <cell r="S127">
            <v>0</v>
          </cell>
          <cell r="T127">
            <v>0</v>
          </cell>
          <cell r="U127">
            <v>0</v>
          </cell>
          <cell r="V127">
            <v>0</v>
          </cell>
        </row>
        <row r="128">
          <cell r="H128">
            <v>4221</v>
          </cell>
          <cell r="I128" t="str">
            <v>National Partnership Agreement on Remote Indigenous Housing - The AHO is seeking to reallocate 2014-15 capital expenditure into 2014-15 recurrent and 2015-16 capital and recurrent expenditure to reflect the Remote Indigenous Housing NP 2015-2016 implementation plan as agreed with the Commonwealth.</v>
          </cell>
          <cell r="J128" t="str">
            <v>Supported - SUPPORTED: The 2014-2016 implementation plan, as agreed on 27 October 2014 by the Commonwealth and State Ministers, reallocated $22m from 2014-15 to 2015-16. The plan includes a $25m reduction in the New Supply expenditure in 2014-15. This was reallocated to Refurbishment and Employment Related Accommodation (ERA) expenditure in 2014-15 ($3m) with the remaining $22m reallocated to New Supply ($8m), ERA ($4m), and Refurbishment($10m) in 2015-16. Ministers agreed that the implementation plan reflects a more beneficial and achievable profile of works for the AHO by smoothing the New Supply capital program over the forward years and redirecting funding into the Refurbishment and ERA programs. The proposal includes depreciation expense movements which reflect the adjusted capital program. This bid relates to FaCS bid 4229 which reflects the associated Commonwealth revenue and FaCS grant expense adjustments.</v>
          </cell>
          <cell r="K128">
            <v>3</v>
          </cell>
          <cell r="M128">
            <v>2635</v>
          </cell>
          <cell r="N128">
            <v>9476</v>
          </cell>
          <cell r="O128">
            <v>-119</v>
          </cell>
          <cell r="P128">
            <v>-117</v>
          </cell>
          <cell r="Q128">
            <v>0</v>
          </cell>
          <cell r="R128">
            <v>2635</v>
          </cell>
          <cell r="S128">
            <v>9476</v>
          </cell>
          <cell r="T128">
            <v>-119</v>
          </cell>
          <cell r="U128">
            <v>-117</v>
          </cell>
          <cell r="V128">
            <v>0</v>
          </cell>
        </row>
        <row r="129">
          <cell r="H129">
            <v>4246</v>
          </cell>
          <cell r="I129" t="str">
            <v>NSW Rent Buy Scheme Payment - Under the arrangements of the NSW Rent Buy Scheme, HPAF is required to pay the third party investors any shortfall below their expected return. The scheme manager advises HPAF anually of this amount. The submission seeks to reflect the latest advice.</v>
          </cell>
          <cell r="J129" t="str">
            <v>Supported - SUPPORTED: The Rent Buy Scheme was established in 1991 for people to buy a share of a property and a third party investor to purchase the remaining portion. Under the scheme, the investor is to receive a guaranteed return, of which HPAF would pay any shortfall as advised by the scheme manager (RESIMAC Ltd.) annually. The PTA seeks to reflect the latest advice from RESIMAC regarding shortfall payments of $2.3m in 2014-15 and $100,000 per annum thereafter. Since 1995-96 there has been 10 shortfall payments made by HPAF totalling $12.2m, the last payment was made in 2011-12 for $147,000. Advice from HPAF is that RESIMAC has not provided advice for payments for the previous 2 years. Properties have not been purchased under this scheme for several years and the financial aspects of the scheme are expected to wind down beyond the forward estimates as the scheme comes to a close.</v>
          </cell>
          <cell r="K129">
            <v>6</v>
          </cell>
          <cell r="M129">
            <v>2300</v>
          </cell>
          <cell r="N129">
            <v>100</v>
          </cell>
          <cell r="O129">
            <v>100</v>
          </cell>
          <cell r="P129">
            <v>100</v>
          </cell>
          <cell r="Q129">
            <v>100</v>
          </cell>
          <cell r="R129">
            <v>2300</v>
          </cell>
          <cell r="S129">
            <v>100</v>
          </cell>
          <cell r="T129">
            <v>100</v>
          </cell>
          <cell r="U129">
            <v>100</v>
          </cell>
          <cell r="V129">
            <v>100</v>
          </cell>
        </row>
        <row r="130">
          <cell r="H130">
            <v>5217</v>
          </cell>
          <cell r="I130" t="str">
            <v>Efficiency Dividend - The Government committed to a 1.5 per cent efficiency dividend at the 2015 NSW election.</v>
          </cell>
          <cell r="J130" t="str">
            <v>Supported - This efficiency dividend was calculated as per the standard Treasury model.</v>
          </cell>
          <cell r="K130">
            <v>2</v>
          </cell>
          <cell r="M130">
            <v>0</v>
          </cell>
          <cell r="N130">
            <v>0</v>
          </cell>
          <cell r="O130">
            <v>0</v>
          </cell>
          <cell r="P130">
            <v>0</v>
          </cell>
          <cell r="Q130">
            <v>0</v>
          </cell>
          <cell r="R130">
            <v>0</v>
          </cell>
          <cell r="S130">
            <v>-321</v>
          </cell>
          <cell r="T130">
            <v>-317</v>
          </cell>
          <cell r="U130">
            <v>-332</v>
          </cell>
          <cell r="V130">
            <v>-340</v>
          </cell>
        </row>
        <row r="131">
          <cell r="H131">
            <v>3826</v>
          </cell>
          <cell r="I131" t="str">
            <v>Demand for Working with Children Checks - Working with Children Checks demand, particularly for volunteers, has been significantly higher than originally estimated.</v>
          </cell>
          <cell r="J131" t="str">
            <v>Supported - The 2014-15 projected estimate (based on January 2015 data) for paid checks is 177,000 and volunteer checks is 134,000, compared to the original estimate of 150,000 paid and 50,000 volunteer checks. This is due to sectors ignoring the phase in schedule and requiring exempt catagories of people to obtain a check as a risk management strategy. Treasury is working with OCG to monitor demand and identify options to manage the risk. A review of the first two years of the Working with Children Checks is due in mid 2015. A fee for volunteer checks should be considered to manage excess demand and recover costs. These should address the risk from 2015-16 but the risk in 2014-15 remains.</v>
          </cell>
          <cell r="K131">
            <v>1</v>
          </cell>
          <cell r="M131">
            <v>5540</v>
          </cell>
          <cell r="N131">
            <v>4176</v>
          </cell>
          <cell r="O131">
            <v>4176</v>
          </cell>
          <cell r="P131">
            <v>0</v>
          </cell>
          <cell r="Q131">
            <v>0</v>
          </cell>
          <cell r="R131">
            <v>4035</v>
          </cell>
          <cell r="S131">
            <v>0</v>
          </cell>
          <cell r="T131">
            <v>0</v>
          </cell>
          <cell r="U131">
            <v>0</v>
          </cell>
          <cell r="V131">
            <v>0</v>
          </cell>
        </row>
        <row r="132">
          <cell r="H132">
            <v>4172</v>
          </cell>
          <cell r="I132" t="str">
            <v>Draft strategic plan for mental health in NSW Preliminary update - Nil budget impact as Health to allocate $5m ongoing from 2014-15 plus $30m ongoing from 2015-16 from 2015-16 from growth funding.</v>
          </cell>
          <cell r="J132" t="str">
            <v>Supported - Treasury supports the recommendation: Nil budget impact as Health to allocate $5m ongoing from 2014-15 plus $30m ongoing from 2015-16 from growth funding. Further allocation from 2016-17 to 2018-19 ($40m pa) is supported subject to ERC approval of a final whole-of-government business case in April 2015.</v>
          </cell>
          <cell r="K132">
            <v>2</v>
          </cell>
          <cell r="M132">
            <v>0</v>
          </cell>
          <cell r="N132">
            <v>0</v>
          </cell>
          <cell r="O132">
            <v>0</v>
          </cell>
          <cell r="P132">
            <v>0</v>
          </cell>
          <cell r="Q132">
            <v>0</v>
          </cell>
          <cell r="R132">
            <v>0</v>
          </cell>
          <cell r="S132">
            <v>1</v>
          </cell>
          <cell r="T132">
            <v>0</v>
          </cell>
          <cell r="U132">
            <v>0</v>
          </cell>
          <cell r="V132">
            <v>0</v>
          </cell>
        </row>
        <row r="133">
          <cell r="H133">
            <v>4181</v>
          </cell>
          <cell r="I133" t="str">
            <v>Health cluster quarterly report - capital funding requirements -</v>
          </cell>
          <cell r="J133" t="str">
            <v>Supported -</v>
          </cell>
          <cell r="K133">
            <v>2</v>
          </cell>
          <cell r="M133">
            <v>0</v>
          </cell>
          <cell r="N133">
            <v>0</v>
          </cell>
          <cell r="O133">
            <v>0</v>
          </cell>
          <cell r="P133">
            <v>0</v>
          </cell>
          <cell r="Q133">
            <v>0</v>
          </cell>
          <cell r="R133">
            <v>0</v>
          </cell>
          <cell r="S133">
            <v>1</v>
          </cell>
          <cell r="T133">
            <v>0</v>
          </cell>
          <cell r="U133">
            <v>0</v>
          </cell>
          <cell r="V133">
            <v>0</v>
          </cell>
        </row>
        <row r="134">
          <cell r="H134">
            <v>5243</v>
          </cell>
          <cell r="I134" t="str">
            <v>Procurement Savings - Whole of Government procurement savings targets allocated to NSW Health.</v>
          </cell>
          <cell r="J134" t="str">
            <v>Supported -</v>
          </cell>
          <cell r="K134">
            <v>2</v>
          </cell>
          <cell r="M134">
            <v>0</v>
          </cell>
          <cell r="N134">
            <v>-17390</v>
          </cell>
          <cell r="O134">
            <v>-28090</v>
          </cell>
          <cell r="P134">
            <v>-28990</v>
          </cell>
          <cell r="Q134">
            <v>-29110</v>
          </cell>
          <cell r="R134">
            <v>0</v>
          </cell>
          <cell r="S134">
            <v>-17390</v>
          </cell>
          <cell r="T134">
            <v>-28090</v>
          </cell>
          <cell r="U134">
            <v>-28990</v>
          </cell>
          <cell r="V134">
            <v>-29110</v>
          </cell>
        </row>
        <row r="135">
          <cell r="H135">
            <v>5246</v>
          </cell>
          <cell r="I135" t="str">
            <v>Eliminating duplications - ERC is seeking to apply an efficiency dividend relating to elimination of duplication. This is the Health proportion of savings as advised by Budget Strategy Division.</v>
          </cell>
          <cell r="J135" t="str">
            <v>Supported - This efficiency dividend was calculated as per the standard Treasury model.</v>
          </cell>
          <cell r="K135">
            <v>2</v>
          </cell>
          <cell r="M135">
            <v>0</v>
          </cell>
          <cell r="N135">
            <v>-6186</v>
          </cell>
          <cell r="O135">
            <v>-10310</v>
          </cell>
          <cell r="P135">
            <v>-16497</v>
          </cell>
          <cell r="Q135">
            <v>-16497</v>
          </cell>
          <cell r="R135">
            <v>0</v>
          </cell>
          <cell r="S135">
            <v>-6186</v>
          </cell>
          <cell r="T135">
            <v>-10310</v>
          </cell>
          <cell r="U135">
            <v>-16497</v>
          </cell>
          <cell r="V135">
            <v>-16497</v>
          </cell>
        </row>
        <row r="136">
          <cell r="H136">
            <v>3874</v>
          </cell>
          <cell r="I136" t="str">
            <v>Medical Devices Fund - Carry forward of funding from 2014-15 to 2015-16 for the Medical Devices Fund.</v>
          </cell>
          <cell r="J136" t="str">
            <v>Supported - The Medical Devices Fund promotes new and innovative medical devices/technologies in NSW. The rollover of funding into 2015-16 is supported as it expenditure under this initiative will assist the Ministry to meet its goals and targets under NSW 2021.</v>
          </cell>
          <cell r="K136">
            <v>6</v>
          </cell>
          <cell r="M136">
            <v>-1700</v>
          </cell>
          <cell r="N136">
            <v>1700</v>
          </cell>
          <cell r="O136">
            <v>0</v>
          </cell>
          <cell r="P136">
            <v>0</v>
          </cell>
          <cell r="Q136">
            <v>0</v>
          </cell>
          <cell r="R136">
            <v>-1700</v>
          </cell>
          <cell r="S136">
            <v>1700</v>
          </cell>
          <cell r="T136">
            <v>0</v>
          </cell>
          <cell r="U136">
            <v>0</v>
          </cell>
          <cell r="V136">
            <v>0</v>
          </cell>
        </row>
        <row r="137">
          <cell r="H137">
            <v>4445</v>
          </cell>
          <cell r="I137"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137" t="str">
            <v>Supported - Supported as the adjustment will partially offset a reduction in Health's expenditure base for 2015-16. However scope to redistribute this amount across forward years will also be discussed with Health in April 2015 during Budget finalisation.</v>
          </cell>
          <cell r="K137">
            <v>6</v>
          </cell>
          <cell r="M137">
            <v>0</v>
          </cell>
          <cell r="N137">
            <v>87004</v>
          </cell>
          <cell r="O137">
            <v>0</v>
          </cell>
          <cell r="P137">
            <v>0</v>
          </cell>
          <cell r="Q137">
            <v>0</v>
          </cell>
          <cell r="R137">
            <v>0</v>
          </cell>
          <cell r="S137">
            <v>87004</v>
          </cell>
          <cell r="T137">
            <v>0</v>
          </cell>
          <cell r="U137">
            <v>0</v>
          </cell>
          <cell r="V137">
            <v>0</v>
          </cell>
        </row>
        <row r="138">
          <cell r="H138">
            <v>5206</v>
          </cell>
          <cell r="I138" t="str">
            <v>Essential Vaccines rollover - Under the National Partnership on Essential Vaccines, the Commonwealth reimburses NSW for expenditure on certain immunisation programs. A late payment was made by the Commonwealth in 2013-14, which NSW Health seeks to roll over into 2015-16.</v>
          </cell>
          <cell r="J138" t="str">
            <v>Supported -</v>
          </cell>
          <cell r="K138">
            <v>6</v>
          </cell>
          <cell r="M138">
            <v>0</v>
          </cell>
          <cell r="N138">
            <v>7646</v>
          </cell>
          <cell r="O138">
            <v>0</v>
          </cell>
          <cell r="P138">
            <v>0</v>
          </cell>
          <cell r="Q138">
            <v>0</v>
          </cell>
          <cell r="R138">
            <v>0</v>
          </cell>
          <cell r="S138">
            <v>7646</v>
          </cell>
          <cell r="T138">
            <v>0</v>
          </cell>
          <cell r="U138">
            <v>0</v>
          </cell>
          <cell r="V138">
            <v>0</v>
          </cell>
        </row>
        <row r="139">
          <cell r="H139">
            <v>3875</v>
          </cell>
          <cell r="I139" t="str">
            <v>Medical Research Support Program - Bring forward of funding from 2015-16 to 2014-15 for the Medical Research Support Program.</v>
          </cell>
          <cell r="J139" t="str">
            <v>Supported - The Medical Research Support Program was established by the NSW Government to provide infrastructure funding to health and medical research organisations. The bring-forward of funding into 2014-15 is supported as expenditure under this initiative will assist the Ministry to meet its goals and targets under NSW 2021. Partial offset of rollover of Medical Devices Fund (Bid 3877).</v>
          </cell>
          <cell r="K139">
            <v>3</v>
          </cell>
          <cell r="M139">
            <v>2227</v>
          </cell>
          <cell r="N139">
            <v>-2227</v>
          </cell>
          <cell r="O139">
            <v>0</v>
          </cell>
          <cell r="P139">
            <v>0</v>
          </cell>
          <cell r="Q139">
            <v>0</v>
          </cell>
          <cell r="R139">
            <v>2227</v>
          </cell>
          <cell r="S139">
            <v>-2227</v>
          </cell>
          <cell r="T139">
            <v>0</v>
          </cell>
          <cell r="U139">
            <v>0</v>
          </cell>
          <cell r="V139">
            <v>0</v>
          </cell>
        </row>
        <row r="140">
          <cell r="H140">
            <v>4033</v>
          </cell>
          <cell r="I140" t="str">
            <v>MYEFO revision to Essential Vaccines NP funding - Commonwealth 2014-15 MYEFO revision to Essential Vaccines National Partnership funding.</v>
          </cell>
          <cell r="J140"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140">
            <v>5</v>
          </cell>
          <cell r="L140">
            <v>11</v>
          </cell>
          <cell r="M140">
            <v>0</v>
          </cell>
          <cell r="N140">
            <v>6631</v>
          </cell>
          <cell r="O140">
            <v>404</v>
          </cell>
          <cell r="P140">
            <v>1771</v>
          </cell>
          <cell r="Q140">
            <v>0</v>
          </cell>
          <cell r="R140">
            <v>0</v>
          </cell>
          <cell r="S140">
            <v>6631</v>
          </cell>
          <cell r="T140">
            <v>404</v>
          </cell>
          <cell r="U140">
            <v>1771</v>
          </cell>
          <cell r="V140">
            <v>0</v>
          </cell>
        </row>
        <row r="141">
          <cell r="H141">
            <v>4440</v>
          </cell>
          <cell r="I141"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141" t="str">
            <v>Supported - Supported. Adjustment sought is in line with Treasury estimates and reflect Health's latest assessment of the age profile of staff on State Authorities Super Schemes and State Super Schemes.</v>
          </cell>
          <cell r="K141">
            <v>2</v>
          </cell>
          <cell r="M141">
            <v>-5199</v>
          </cell>
          <cell r="N141">
            <v>4453</v>
          </cell>
          <cell r="O141">
            <v>14105</v>
          </cell>
          <cell r="P141">
            <v>23757</v>
          </cell>
          <cell r="Q141">
            <v>33409</v>
          </cell>
          <cell r="R141">
            <v>-5199</v>
          </cell>
          <cell r="S141">
            <v>4453</v>
          </cell>
          <cell r="T141">
            <v>14105</v>
          </cell>
          <cell r="U141">
            <v>23757</v>
          </cell>
          <cell r="V141">
            <v>33409</v>
          </cell>
        </row>
        <row r="142">
          <cell r="H142">
            <v>4491</v>
          </cell>
          <cell r="I142" t="str">
            <v>Aboriginal and Torres Strait Islander AIDS program funding - Increase in funding for the ATSI AIDS program, as per latest Commonwealth advice.</v>
          </cell>
          <cell r="J142" t="str">
            <v>Supported - Increase in Commonwealth funding for the Aboriginal and Torres Strait Islander AIDS program to reflect 2.5% population growth. Supported as the adjustment will ensure projections are aligned with funding estimates provided by the Commonwealth.</v>
          </cell>
          <cell r="K142">
            <v>5</v>
          </cell>
          <cell r="M142">
            <v>175</v>
          </cell>
          <cell r="N142">
            <v>175</v>
          </cell>
          <cell r="O142">
            <v>175</v>
          </cell>
          <cell r="P142">
            <v>175</v>
          </cell>
          <cell r="Q142">
            <v>175</v>
          </cell>
          <cell r="R142">
            <v>175</v>
          </cell>
          <cell r="S142">
            <v>175</v>
          </cell>
          <cell r="T142">
            <v>175</v>
          </cell>
          <cell r="U142">
            <v>175</v>
          </cell>
          <cell r="V142">
            <v>175</v>
          </cell>
        </row>
        <row r="143">
          <cell r="H143">
            <v>5469</v>
          </cell>
          <cell r="I143" t="str">
            <v>Adult Public Dental Services National Partnership - Estimates of Commonwealth funding to be provided under the Adult Public Dental Services NP.</v>
          </cell>
          <cell r="J143"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143">
            <v>5</v>
          </cell>
          <cell r="M143">
            <v>0</v>
          </cell>
          <cell r="N143">
            <v>64476</v>
          </cell>
          <cell r="O143">
            <v>90229</v>
          </cell>
          <cell r="P143">
            <v>113175</v>
          </cell>
          <cell r="Q143">
            <v>0</v>
          </cell>
          <cell r="R143">
            <v>0</v>
          </cell>
          <cell r="S143">
            <v>64476</v>
          </cell>
          <cell r="T143">
            <v>90229</v>
          </cell>
          <cell r="U143">
            <v>113175</v>
          </cell>
          <cell r="V143">
            <v>0</v>
          </cell>
        </row>
        <row r="144">
          <cell r="H144">
            <v>3821</v>
          </cell>
          <cell r="I144" t="str">
            <v>Claim by Minister for Environment for cost of Heritage Maintenance at Callan Park Site - The Minister for Environment may claim for the cost of heritage maintenance at the Callan Park site.</v>
          </cell>
          <cell r="J144" t="str">
            <v>Supported - This matter is likely to be subject to ERC decision. Health will seek to have a position to put to ERC seeking clarification of Minister for Environment's position. This was raised in Oct 2013 and there has been no progress on this to date. The timing of this is unknown and not likely to materialise in 2015-16, so the risk is considered Low.</v>
          </cell>
          <cell r="K144">
            <v>1</v>
          </cell>
          <cell r="M144">
            <v>0</v>
          </cell>
          <cell r="N144">
            <v>30000</v>
          </cell>
          <cell r="O144">
            <v>0</v>
          </cell>
          <cell r="P144">
            <v>0</v>
          </cell>
          <cell r="Q144">
            <v>0</v>
          </cell>
          <cell r="R144">
            <v>0</v>
          </cell>
          <cell r="S144">
            <v>30000</v>
          </cell>
          <cell r="T144">
            <v>0</v>
          </cell>
          <cell r="U144">
            <v>0</v>
          </cell>
          <cell r="V144">
            <v>0</v>
          </cell>
        </row>
        <row r="145">
          <cell r="H145">
            <v>3822</v>
          </cell>
          <cell r="I145" t="str">
            <v>Litigation between Sydney Local Health District and Macquarie International Health Clinic Pty Ltd - There is a risk that the current court proceedings may cause a financial risk in the form of damages costs. This risk is currently unquantifiable.</v>
          </cell>
          <cell r="J145" t="str">
            <v>Supported - There is a risk that litigation between Sydney LHD and Macquarie International Health Clinic (MIHC) will worsen Health's budget position.  The matter has been before the Supreme Court in 2014 and a legal judgement is pending on whether Health are liable for any damages payable to MIHC as a result of occupying and using land and a car park nominally controlled, but not being used by MIHC. While the potential budget impact is unknown at this stage, it could range from $5m up to a maximum of $70m (being claimed by MIHC).  Due to unfavourable judicial findings during legal proceedings during this year, the risk rating for this is elevated from low to moderate/high.</v>
          </cell>
          <cell r="K145">
            <v>1</v>
          </cell>
          <cell r="M145">
            <v>0</v>
          </cell>
          <cell r="N145">
            <v>0</v>
          </cell>
          <cell r="O145">
            <v>0</v>
          </cell>
          <cell r="P145">
            <v>0</v>
          </cell>
          <cell r="Q145">
            <v>0</v>
          </cell>
          <cell r="R145">
            <v>0</v>
          </cell>
          <cell r="S145">
            <v>1</v>
          </cell>
          <cell r="T145">
            <v>0</v>
          </cell>
          <cell r="U145">
            <v>0</v>
          </cell>
          <cell r="V145">
            <v>0</v>
          </cell>
        </row>
        <row r="146">
          <cell r="H146">
            <v>3825</v>
          </cell>
          <cell r="I146" t="str">
            <v>Excessive leave entitlement reduction strategies to minimise NCS impact - This is a balance sheet risk that could have a potential impact on the NCS. The risk is currently unidentifiable/unknown.</v>
          </cell>
          <cell r="J146" t="str">
            <v>Supported - There is a potential risk from reducing excessive leave for employees where the current entitlement is above the Government cap (eg nurses can be entitled to 35 days under the award, but the Government cap is set at 30 days).  As staff take leave, Health will incur additional expenses through backfilling their positions.  While the risk is currently unquantifiable, it is expected to have a major impact and will need to be closely monitored by both Health and Treasury.  Overall this risk is rated as high and will be monitored through the monthly meetings with Health.</v>
          </cell>
          <cell r="K146">
            <v>1</v>
          </cell>
          <cell r="M146">
            <v>0</v>
          </cell>
          <cell r="N146">
            <v>0</v>
          </cell>
          <cell r="O146">
            <v>0</v>
          </cell>
          <cell r="P146">
            <v>0</v>
          </cell>
          <cell r="Q146">
            <v>0</v>
          </cell>
          <cell r="R146">
            <v>0</v>
          </cell>
          <cell r="S146">
            <v>1</v>
          </cell>
          <cell r="T146">
            <v>0</v>
          </cell>
          <cell r="U146">
            <v>0</v>
          </cell>
          <cell r="V146">
            <v>0</v>
          </cell>
        </row>
        <row r="147">
          <cell r="H147">
            <v>4781</v>
          </cell>
          <cell r="I147" t="str">
            <v>Boosting frontline health staff - This election commitment will boost frontline staff including: additional nursing, dental and paramedic staff; scholarships for rural-based trainees and allied health programs; and training for medical speciality and rural generalist positions.</v>
          </cell>
          <cell r="J147" t="str">
            <v>Supported - This costing assumes that the costs be met from within future Health growth funding. It has been assumed that the additional front-line staff will be phased in evenly over the four-year period so that they are all in place by the end of 2018-19 with the exception of: - clincial midwifery consultants, clinical nurse educators for mental health, oral and maxillofacial surgical dentists and paramedics, which have been phased in at profiles as advised as by NSW Health. - training positions (medical specialty, dental and allied health workforces).</v>
          </cell>
          <cell r="K147">
            <v>3</v>
          </cell>
          <cell r="L147">
            <v>11</v>
          </cell>
          <cell r="M147">
            <v>0</v>
          </cell>
          <cell r="N147">
            <v>0</v>
          </cell>
          <cell r="O147">
            <v>0</v>
          </cell>
          <cell r="P147">
            <v>0</v>
          </cell>
          <cell r="Q147">
            <v>0</v>
          </cell>
          <cell r="R147">
            <v>0</v>
          </cell>
          <cell r="S147">
            <v>0</v>
          </cell>
          <cell r="T147">
            <v>0</v>
          </cell>
          <cell r="U147">
            <v>0</v>
          </cell>
          <cell r="V147">
            <v>0</v>
          </cell>
        </row>
        <row r="148">
          <cell r="H148">
            <v>4787</v>
          </cell>
          <cell r="I148" t="str">
            <v>Increased frontline services - This election commitment will fund 13,500 elective surgeries, 320,000 emergency department attendances and 225,000 acute inpatient admissions over four years. The costs will be met from within future Health growth funding.</v>
          </cell>
          <cell r="J148" t="str">
            <v>Supported - Costing assumptions include: # Emergency department attendances are assumed to grow by around 80,000 attendances p.a. to reach 316,606 attendances at 2018-19 and acute inpatient admissions are assumed to grow by around 50 ,000 admissions p.a.to reach 223,009 attendances at 2018-19. Elective surgery costs are assumed to be included in the costs of acute inpatient admissions. # Total costs for emergency department attendances and acute in-patient hospital admissions have been derived by multipying the respective average National Weighted Activity Units by an estimate of the 2015-16 State Price.</v>
          </cell>
          <cell r="K148">
            <v>3</v>
          </cell>
          <cell r="L148">
            <v>11</v>
          </cell>
          <cell r="M148">
            <v>0</v>
          </cell>
          <cell r="N148">
            <v>0</v>
          </cell>
          <cell r="O148">
            <v>0</v>
          </cell>
          <cell r="P148">
            <v>0</v>
          </cell>
          <cell r="Q148">
            <v>0</v>
          </cell>
          <cell r="R148">
            <v>0</v>
          </cell>
          <cell r="S148">
            <v>0</v>
          </cell>
          <cell r="T148">
            <v>0</v>
          </cell>
          <cell r="U148">
            <v>0</v>
          </cell>
          <cell r="V148">
            <v>0</v>
          </cell>
        </row>
        <row r="149">
          <cell r="H149">
            <v>4790</v>
          </cell>
          <cell r="I149" t="str">
            <v>Boosting Rural Health and eHealth - Increase the Isolated Patients Travel and Accommodation Assistance Scheme nightly accomodation rate from $43 to $80 (single) and from $60 to $105 (double) and the petrol subsidy by 3c. The num ber of Telehealth sites will also increase by 100 and HealtheNet will be rolled out to 11 more LHDs.</v>
          </cell>
          <cell r="J149" t="str">
            <v>Supported - Funding for the rollout of HealtheNet will be met from the current 2014-15 Integrated Care Budget, where this rollout is expected to be completed by June 2015. The increased subsidies under the Isolated Patients Travel and Accommodation Assistance Scheme are assumed to commence in 2015-16 at a cost of $3.27m p.a. over four years. The increase in Telehealth sites will commence in 2015-16 at a cost of $1m p.a. over four years. The cost will be met from within future growth funding.</v>
          </cell>
          <cell r="K149">
            <v>3</v>
          </cell>
          <cell r="L149">
            <v>11</v>
          </cell>
          <cell r="M149">
            <v>0</v>
          </cell>
          <cell r="N149">
            <v>0</v>
          </cell>
          <cell r="O149">
            <v>0</v>
          </cell>
          <cell r="P149">
            <v>0</v>
          </cell>
          <cell r="Q149">
            <v>0</v>
          </cell>
          <cell r="R149">
            <v>0</v>
          </cell>
          <cell r="S149">
            <v>0</v>
          </cell>
          <cell r="T149">
            <v>0</v>
          </cell>
          <cell r="U149">
            <v>0</v>
          </cell>
          <cell r="V149">
            <v>0</v>
          </cell>
        </row>
        <row r="150">
          <cell r="H150">
            <v>4863</v>
          </cell>
          <cell r="I150" t="str">
            <v>Providing More Health Care in the Community - This commitment will enhance community health care, with total funding over 4 years including $60m in NSW Health's Integrated Care Strategy, $12m for specialist palliative care services in rural and regional areas and $16.4m funding in type 2 diabetes preventative programs.</v>
          </cell>
          <cell r="J150" t="str">
            <v>Supported - This election commitment seeks to enhance community health care, where there will be total funding over four years of $60m in NSW Health's Integrated Care Strategy, $12m funding for specalist pallative care services in rural and regional areas, $1.84m funding to increase access to pain management services, $16.4m funding in type 2 diabetes preventative programs and increased partnerships with community pharmacies to deliver adult flu vaccines. It is likely there will be nil costs associated with partnering with community pharmacies to deliver vaccines, where the Commonwealth is expected to fund vaccine expenditure. The Integrated Care Strategy assumes a cost of $30m p.a. from 2017-18, essentially a continuation of the intiative when current program funding expires in 2016-17. All costs will be met from within Health's future growth funding.</v>
          </cell>
          <cell r="K150">
            <v>3</v>
          </cell>
          <cell r="L150">
            <v>11</v>
          </cell>
          <cell r="M150">
            <v>0</v>
          </cell>
          <cell r="N150">
            <v>0</v>
          </cell>
          <cell r="O150">
            <v>0</v>
          </cell>
          <cell r="P150">
            <v>0</v>
          </cell>
          <cell r="Q150">
            <v>0</v>
          </cell>
          <cell r="R150">
            <v>0</v>
          </cell>
          <cell r="S150">
            <v>0</v>
          </cell>
          <cell r="T150">
            <v>0</v>
          </cell>
          <cell r="U150">
            <v>0</v>
          </cell>
          <cell r="V150">
            <v>0</v>
          </cell>
        </row>
        <row r="151">
          <cell r="H151">
            <v>4865</v>
          </cell>
          <cell r="I151"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To be met from within future Health growth funding, as per the PBO costing.</v>
          </cell>
          <cell r="J151" t="str">
            <v>Supported - Note that financial impacts in the BAS differ from the election costing as the election costing includes escalation of 6%. The financial impacts in the BAS include only escalation of 0.6% (difference of 5.4%). Additional funding to be considered as part of ERC's deliberations on the level of Health's future growth funding.</v>
          </cell>
          <cell r="K151">
            <v>3</v>
          </cell>
          <cell r="L151">
            <v>11</v>
          </cell>
          <cell r="M151">
            <v>0</v>
          </cell>
          <cell r="N151">
            <v>-6466</v>
          </cell>
          <cell r="O151">
            <v>-6505</v>
          </cell>
          <cell r="P151">
            <v>-6544</v>
          </cell>
          <cell r="Q151">
            <v>-6583</v>
          </cell>
          <cell r="R151">
            <v>0</v>
          </cell>
          <cell r="S151">
            <v>-6466</v>
          </cell>
          <cell r="T151">
            <v>-6505</v>
          </cell>
          <cell r="U151">
            <v>-6544</v>
          </cell>
          <cell r="V151">
            <v>-6583</v>
          </cell>
        </row>
        <row r="152">
          <cell r="H152">
            <v>5079</v>
          </cell>
          <cell r="I152" t="str">
            <v>Fighting the scourge of ice in our communities - This commitment includes investing a total of $11.2m, including $4m to the non-government sector enance local delivery of drug and rehab services, $212k for state-wide recording of pseudoephedrine sales in pharmacies, and $7m for the establishment of three additional Stimulant Treatment Programs.</v>
          </cell>
          <cell r="J152" t="str">
            <v>Supported - To be met from within future Health growth funding.</v>
          </cell>
          <cell r="K152">
            <v>3</v>
          </cell>
          <cell r="L152">
            <v>11</v>
          </cell>
          <cell r="M152">
            <v>0</v>
          </cell>
          <cell r="N152">
            <v>0</v>
          </cell>
          <cell r="O152">
            <v>0</v>
          </cell>
          <cell r="P152">
            <v>0</v>
          </cell>
          <cell r="Q152">
            <v>0</v>
          </cell>
          <cell r="R152">
            <v>0</v>
          </cell>
          <cell r="S152">
            <v>0</v>
          </cell>
          <cell r="T152">
            <v>0</v>
          </cell>
          <cell r="U152">
            <v>0</v>
          </cell>
          <cell r="V152">
            <v>0</v>
          </cell>
        </row>
        <row r="153">
          <cell r="H153">
            <v>5083</v>
          </cell>
          <cell r="I153" t="str">
            <v>Making NSW Number One in Health and Medical Research - Build capacity in medical research, including $60m to increase the Medical Research Support Program, $19m to support the Medical Devices Fund and $10m for scholarships for early and mid-career researchers.  Recurrent costs to be met from within future Health growth funding.</v>
          </cell>
          <cell r="J153" t="str">
            <v>Supported -</v>
          </cell>
          <cell r="K153">
            <v>3</v>
          </cell>
          <cell r="L153">
            <v>11</v>
          </cell>
          <cell r="M153">
            <v>0</v>
          </cell>
          <cell r="N153">
            <v>0</v>
          </cell>
          <cell r="O153">
            <v>0</v>
          </cell>
          <cell r="P153">
            <v>0</v>
          </cell>
          <cell r="Q153">
            <v>0</v>
          </cell>
          <cell r="R153">
            <v>0</v>
          </cell>
          <cell r="S153">
            <v>0</v>
          </cell>
          <cell r="T153">
            <v>0</v>
          </cell>
          <cell r="U153">
            <v>0</v>
          </cell>
          <cell r="V153">
            <v>0</v>
          </cell>
        </row>
        <row r="154">
          <cell r="H154">
            <v>5393</v>
          </cell>
          <cell r="I154" t="str">
            <v>Additional support for mothers with post-natal depression - Funding to expand the Sustaining NSW Families Program, which enables nurses and social workers to visit the homes of families who have been identified as being at risk of living with post-natal depression. The cost will be met from future Health growth funding.</v>
          </cell>
          <cell r="J154" t="str">
            <v>Supported -</v>
          </cell>
          <cell r="K154">
            <v>3</v>
          </cell>
          <cell r="L154">
            <v>11</v>
          </cell>
          <cell r="M154">
            <v>0</v>
          </cell>
          <cell r="N154">
            <v>0</v>
          </cell>
          <cell r="O154">
            <v>0</v>
          </cell>
          <cell r="P154">
            <v>0</v>
          </cell>
          <cell r="Q154">
            <v>0</v>
          </cell>
          <cell r="R154">
            <v>0</v>
          </cell>
          <cell r="S154">
            <v>0</v>
          </cell>
          <cell r="T154">
            <v>0</v>
          </cell>
          <cell r="U154">
            <v>0</v>
          </cell>
          <cell r="V154">
            <v>0</v>
          </cell>
        </row>
        <row r="155">
          <cell r="H155">
            <v>5516</v>
          </cell>
          <cell r="I155"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NB: MoG transfer from FaCS to Health</v>
          </cell>
          <cell r="J155"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Women NSW. The costs will be met within existing resources of Women NSW. Justice, Health, Education and FaCS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155">
            <v>3</v>
          </cell>
          <cell r="M155">
            <v>0</v>
          </cell>
          <cell r="N155">
            <v>-1829</v>
          </cell>
          <cell r="O155">
            <v>-1829</v>
          </cell>
          <cell r="P155">
            <v>-1829</v>
          </cell>
          <cell r="Q155">
            <v>-1829</v>
          </cell>
          <cell r="R155">
            <v>0</v>
          </cell>
          <cell r="S155">
            <v>-1829</v>
          </cell>
          <cell r="T155">
            <v>-1829</v>
          </cell>
          <cell r="U155">
            <v>-1829</v>
          </cell>
          <cell r="V155">
            <v>-1829</v>
          </cell>
        </row>
        <row r="156">
          <cell r="H156">
            <v>5555</v>
          </cell>
          <cell r="I156" t="str">
            <v>Save our Kids - The policy provides capped grants(recurrent and capital) to community groups and associations, local councils and non-government organisations to improve facilities and services in local neighobourhoods.</v>
          </cell>
          <cell r="J156" t="str">
            <v>Supported -</v>
          </cell>
          <cell r="K156">
            <v>3</v>
          </cell>
          <cell r="M156">
            <v>0</v>
          </cell>
          <cell r="N156">
            <v>30</v>
          </cell>
          <cell r="O156">
            <v>30</v>
          </cell>
          <cell r="P156">
            <v>0</v>
          </cell>
          <cell r="Q156">
            <v>0</v>
          </cell>
          <cell r="R156">
            <v>0</v>
          </cell>
          <cell r="S156">
            <v>30</v>
          </cell>
          <cell r="T156">
            <v>30</v>
          </cell>
          <cell r="U156">
            <v>0</v>
          </cell>
          <cell r="V156">
            <v>0</v>
          </cell>
        </row>
        <row r="157">
          <cell r="H157">
            <v>5251</v>
          </cell>
          <cell r="I157" t="str">
            <v>Efficiency Dividend - The Government committed to a 1.5 per cent efficiency dividend at the 2015 NSW election.</v>
          </cell>
          <cell r="J157" t="str">
            <v>Supported - This efficiency dividend was calculated as per the standard Treasury model.</v>
          </cell>
          <cell r="K157">
            <v>2</v>
          </cell>
          <cell r="M157">
            <v>0</v>
          </cell>
          <cell r="N157">
            <v>-156</v>
          </cell>
          <cell r="O157">
            <v>-153</v>
          </cell>
          <cell r="P157">
            <v>-153</v>
          </cell>
          <cell r="Q157">
            <v>-153</v>
          </cell>
          <cell r="R157">
            <v>0</v>
          </cell>
          <cell r="S157">
            <v>-156</v>
          </cell>
          <cell r="T157">
            <v>-153</v>
          </cell>
          <cell r="U157">
            <v>-153</v>
          </cell>
          <cell r="V157">
            <v>-153</v>
          </cell>
        </row>
        <row r="158">
          <cell r="H158">
            <v>5539</v>
          </cell>
          <cell r="I158" t="str">
            <v>Interest forgone under the Cash Management Reforms - Reduction in interest revenue from 2015-16 due to the Cash Management Reforms initiated by Treasury.</v>
          </cell>
          <cell r="J158" t="str">
            <v>Supported -</v>
          </cell>
          <cell r="K158">
            <v>1</v>
          </cell>
          <cell r="M158">
            <v>0</v>
          </cell>
          <cell r="N158">
            <v>-35</v>
          </cell>
          <cell r="O158">
            <v>-35</v>
          </cell>
          <cell r="P158">
            <v>-35</v>
          </cell>
          <cell r="Q158">
            <v>-35</v>
          </cell>
          <cell r="R158">
            <v>0</v>
          </cell>
          <cell r="S158">
            <v>-35</v>
          </cell>
          <cell r="T158">
            <v>-35</v>
          </cell>
          <cell r="U158">
            <v>-35</v>
          </cell>
          <cell r="V158">
            <v>-35</v>
          </cell>
        </row>
        <row r="159">
          <cell r="H159">
            <v>5252</v>
          </cell>
          <cell r="I159" t="str">
            <v>Efficiency Dividend - The Government committed to a 1.5 per cent efficiency dividend at the 2015 NSW election.</v>
          </cell>
          <cell r="J159" t="str">
            <v>Supported - This efficiency dividend was calculated as per the standard Treasury model.</v>
          </cell>
          <cell r="K159">
            <v>2</v>
          </cell>
          <cell r="M159">
            <v>0</v>
          </cell>
          <cell r="N159">
            <v>-120</v>
          </cell>
          <cell r="O159">
            <v>-118</v>
          </cell>
          <cell r="P159">
            <v>-120</v>
          </cell>
          <cell r="Q159">
            <v>-121</v>
          </cell>
          <cell r="R159">
            <v>0</v>
          </cell>
          <cell r="S159">
            <v>-120</v>
          </cell>
          <cell r="T159">
            <v>-118</v>
          </cell>
          <cell r="U159">
            <v>-120</v>
          </cell>
          <cell r="V159">
            <v>-121</v>
          </cell>
        </row>
        <row r="160">
          <cell r="H160">
            <v>5538</v>
          </cell>
          <cell r="I160" t="str">
            <v>Interest forgone under the Cash Management Reforms - Reduction in interest revenue from 2015-16 due to the Cash Management Reforms initiated by Treasury.</v>
          </cell>
          <cell r="J160" t="str">
            <v>Supported -</v>
          </cell>
          <cell r="K160">
            <v>1</v>
          </cell>
          <cell r="M160">
            <v>0</v>
          </cell>
          <cell r="N160">
            <v>-55</v>
          </cell>
          <cell r="O160">
            <v>-55</v>
          </cell>
          <cell r="P160">
            <v>-55</v>
          </cell>
          <cell r="Q160">
            <v>-55</v>
          </cell>
          <cell r="R160">
            <v>0</v>
          </cell>
          <cell r="S160">
            <v>-55</v>
          </cell>
          <cell r="T160">
            <v>-55</v>
          </cell>
          <cell r="U160">
            <v>-55</v>
          </cell>
          <cell r="V160">
            <v>-55</v>
          </cell>
        </row>
        <row r="161">
          <cell r="H161">
            <v>4578</v>
          </cell>
          <cell r="I161" t="str">
            <v>Carry-forward of Mental Health Commission grant - Carry-forward of Mental Health Comission grant into 2015-16 to assist with implementation of the Mental Health Strategic Plan (offest of Bid 4450).</v>
          </cell>
          <cell r="J161"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161">
            <v>6</v>
          </cell>
          <cell r="M161">
            <v>-930</v>
          </cell>
          <cell r="N161">
            <v>930</v>
          </cell>
          <cell r="O161">
            <v>0</v>
          </cell>
          <cell r="P161">
            <v>0</v>
          </cell>
          <cell r="Q161">
            <v>0</v>
          </cell>
          <cell r="R161">
            <v>-930</v>
          </cell>
          <cell r="S161">
            <v>930</v>
          </cell>
          <cell r="T161">
            <v>0</v>
          </cell>
          <cell r="U161">
            <v>0</v>
          </cell>
          <cell r="V161">
            <v>0</v>
          </cell>
        </row>
        <row r="162">
          <cell r="H162">
            <v>4160</v>
          </cell>
          <cell r="I162" t="str">
            <v>Greater Sydney Commission and the Plan for growing Sydney - Funding and resources for the establishment and operation of the Greater Sydney Commission and delivery of the Plan for growing Sydney</v>
          </cell>
          <cell r="J162" t="str">
            <v>Supported - ERC approved $6.54 million in 2014-15 to fund the initial establishment and operation of the Greater Sydney Commission.  Ongoing costs for the Greater Sydney Commission and the Plan for Growing Sydney will be considered in the 2015-16 Budget.</v>
          </cell>
          <cell r="K162">
            <v>1</v>
          </cell>
          <cell r="M162">
            <v>7500</v>
          </cell>
          <cell r="N162">
            <v>0</v>
          </cell>
          <cell r="O162">
            <v>0</v>
          </cell>
          <cell r="P162">
            <v>0</v>
          </cell>
          <cell r="Q162">
            <v>0</v>
          </cell>
          <cell r="R162">
            <v>6540</v>
          </cell>
          <cell r="S162">
            <v>0</v>
          </cell>
          <cell r="T162">
            <v>0</v>
          </cell>
          <cell r="U162">
            <v>0</v>
          </cell>
          <cell r="V162">
            <v>0</v>
          </cell>
        </row>
        <row r="163">
          <cell r="H163">
            <v>4163</v>
          </cell>
          <cell r="I163" t="str">
            <v>Accelerated Planning Assessment &amp; Compliance program - Funding for the acceleration and streamlining of assessments and compliance program.</v>
          </cell>
          <cell r="J163" t="str">
            <v>Unreconciled Assessment Underway - ERC approved the funding for the acceleration and streamlining of assessments on the 25 November 2014.</v>
          </cell>
          <cell r="K163">
            <v>1</v>
          </cell>
          <cell r="M163">
            <v>4880</v>
          </cell>
          <cell r="N163">
            <v>9610</v>
          </cell>
          <cell r="O163">
            <v>9210</v>
          </cell>
          <cell r="P163">
            <v>7220</v>
          </cell>
          <cell r="Q163">
            <v>7220</v>
          </cell>
          <cell r="R163">
            <v>4880</v>
          </cell>
          <cell r="S163">
            <v>9610</v>
          </cell>
          <cell r="T163">
            <v>9210</v>
          </cell>
          <cell r="U163">
            <v>7220</v>
          </cell>
          <cell r="V163">
            <v>7220</v>
          </cell>
        </row>
        <row r="164">
          <cell r="H164">
            <v>4193</v>
          </cell>
          <cell r="I164" t="str">
            <v>Greater Sydney Commission - Funding and resources for the establishment and operation of the Greater Sydney Commission</v>
          </cell>
          <cell r="J164" t="str">
            <v>Supported - SUPPORT:  Whilst there might be scope for reprioritisation, evidence provided by DPE suggests that it is limited. ERC approved $2.36m in 2014-15 to fund the initial establishment and operation of the Greater Sydney Commission on the 25 November 2014 and agreed that ongoing funding will be considered as part of the 2015-16 Budget process.</v>
          </cell>
          <cell r="K164">
            <v>1</v>
          </cell>
          <cell r="M164">
            <v>0</v>
          </cell>
          <cell r="N164">
            <v>5297</v>
          </cell>
          <cell r="O164">
            <v>5197</v>
          </cell>
          <cell r="P164">
            <v>5197</v>
          </cell>
          <cell r="Q164">
            <v>5197</v>
          </cell>
          <cell r="R164">
            <v>0</v>
          </cell>
          <cell r="S164">
            <v>5297</v>
          </cell>
          <cell r="T164">
            <v>5197</v>
          </cell>
          <cell r="U164">
            <v>5197</v>
          </cell>
          <cell r="V164">
            <v>5197</v>
          </cell>
        </row>
        <row r="165">
          <cell r="H165">
            <v>4210</v>
          </cell>
          <cell r="I165" t="str">
            <v>Plan for Growing Sydney - Delivery of the Plan for growing Sydney.</v>
          </cell>
          <cell r="J165" t="str">
            <v>Supported - SUPPORT:  Whilst there may be scope for reprioritisation, evidence provided by DPE suggests that it is limited.  Treasury supports funding for the acceleration of sub regional plans and communications, sub-regional plans implementation for Urban Renewal and further development of the Urban Feasibility Model.  Components not supported as they are considered to be DPE's core business are the development of policies and guidelines, Metropolitan Strategy, sub-regional plans implementation for employment land and infrastructure, development of the Economic Impact Model and the Strategic Impact model and demography works. ERC approved $4.18m in 2014-15 to fund the delivery of the Plan for Growing Sydney on the 25 November 2014.</v>
          </cell>
          <cell r="K165">
            <v>1</v>
          </cell>
          <cell r="M165">
            <v>0</v>
          </cell>
          <cell r="N165">
            <v>16940</v>
          </cell>
          <cell r="O165">
            <v>13940</v>
          </cell>
          <cell r="P165">
            <v>12780</v>
          </cell>
          <cell r="Q165">
            <v>11650</v>
          </cell>
          <cell r="R165">
            <v>0</v>
          </cell>
          <cell r="S165">
            <v>11650</v>
          </cell>
          <cell r="T165">
            <v>5330</v>
          </cell>
          <cell r="U165">
            <v>4200</v>
          </cell>
          <cell r="V165">
            <v>4200</v>
          </cell>
        </row>
        <row r="166">
          <cell r="H166">
            <v>4621</v>
          </cell>
          <cell r="I166" t="str">
            <v>Local Infrastructure Growth Scheme - Funding for the section 94 gap is required in 2015-16 due to delays in the new planning system.</v>
          </cell>
          <cell r="J166" t="str">
            <v>Supported - SUPPORTED:  Continuation of LIGS funding required due to delays in planning reform implementation. Cabinet approved the LIGS funding to be provided to councils due to the cap on the section 94 contributions until the planning reform is completed.  White Paper reforms envisage important changes to developer contributions including removing the section 94 cap on contributions.</v>
          </cell>
          <cell r="K166">
            <v>1</v>
          </cell>
          <cell r="M166">
            <v>0</v>
          </cell>
          <cell r="N166">
            <v>60000</v>
          </cell>
          <cell r="O166">
            <v>0</v>
          </cell>
          <cell r="P166">
            <v>0</v>
          </cell>
          <cell r="Q166">
            <v>0</v>
          </cell>
          <cell r="R166">
            <v>0</v>
          </cell>
          <cell r="S166">
            <v>60000</v>
          </cell>
          <cell r="T166">
            <v>0</v>
          </cell>
          <cell r="U166">
            <v>0</v>
          </cell>
          <cell r="V166">
            <v>0</v>
          </cell>
        </row>
        <row r="167">
          <cell r="H167">
            <v>4640</v>
          </cell>
          <cell r="I167" t="str">
            <v>Planning Reform Stage 2 - Continuation of Planning Reform Implementation to prepare and finalise strategic planning documents and maintain momentum in the streamlining and reduction of red tape within the current planning system.</v>
          </cell>
          <cell r="J167" t="str">
            <v>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167">
            <v>1</v>
          </cell>
          <cell r="M167">
            <v>0</v>
          </cell>
          <cell r="N167">
            <v>7300</v>
          </cell>
          <cell r="O167">
            <v>7300</v>
          </cell>
          <cell r="P167">
            <v>0</v>
          </cell>
          <cell r="Q167">
            <v>0</v>
          </cell>
          <cell r="R167">
            <v>0</v>
          </cell>
          <cell r="S167">
            <v>5750</v>
          </cell>
          <cell r="T167">
            <v>5850</v>
          </cell>
          <cell r="U167">
            <v>0</v>
          </cell>
          <cell r="V167">
            <v>0</v>
          </cell>
        </row>
        <row r="168">
          <cell r="H168">
            <v>4870</v>
          </cell>
          <cell r="I168" t="str">
            <v>Biodiversity Legislation Reforms - Amendments to the EP&amp;A Act, Regulations, environmental planning instruments, guidelines and support for local councils to implement the Biodiversity Legislation Reforms.</v>
          </cell>
          <cell r="J168"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   maps that show where clearing of native vegetation requires development consent b)   a single framework for assessing the environmental impacts of all development and creating a mechanism to develop and implement the offsets scheme c)   a package of amendments to planning instruments and Local Environmental Plans (LEPs) to integrate agricultural development into the mainstream planning system d) codes of practice and guidelines for land management activities under the Local Land Services Act 2013. The Cabinet has noted that a funding envelope of $10- $12m would be required by 3 stakeholder agencies to develop supporting products to implement the proposed reforms (OEH, DPE and Local Land Services). DPE seeks a total of $3.291m over 2 years and advised that the $2m estimated funding provided to Cabinet was based on 1 year funding requirements.  Additional ePlanning, GIS and regional team support is required in ad</v>
          </cell>
          <cell r="K168">
            <v>1</v>
          </cell>
          <cell r="M168">
            <v>0</v>
          </cell>
          <cell r="N168">
            <v>2507</v>
          </cell>
          <cell r="O168">
            <v>784</v>
          </cell>
          <cell r="P168">
            <v>0</v>
          </cell>
          <cell r="Q168">
            <v>0</v>
          </cell>
          <cell r="R168">
            <v>0</v>
          </cell>
          <cell r="S168">
            <v>2507</v>
          </cell>
          <cell r="T168">
            <v>784</v>
          </cell>
          <cell r="U168">
            <v>0</v>
          </cell>
          <cell r="V168">
            <v>0</v>
          </cell>
        </row>
        <row r="169">
          <cell r="H169">
            <v>4872</v>
          </cell>
          <cell r="I169"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169" t="str">
            <v>Not Supported - NOT SUPPORT:  This function is the Department's core business. The request for 1 staff member should be funded within existing resources.</v>
          </cell>
          <cell r="K169">
            <v>1</v>
          </cell>
          <cell r="M169">
            <v>0</v>
          </cell>
          <cell r="N169">
            <v>139</v>
          </cell>
          <cell r="O169">
            <v>145</v>
          </cell>
          <cell r="P169">
            <v>149</v>
          </cell>
          <cell r="Q169">
            <v>156</v>
          </cell>
          <cell r="R169">
            <v>0</v>
          </cell>
          <cell r="S169">
            <v>0</v>
          </cell>
          <cell r="T169">
            <v>0</v>
          </cell>
          <cell r="U169">
            <v>0</v>
          </cell>
          <cell r="V169">
            <v>0</v>
          </cell>
        </row>
        <row r="170">
          <cell r="H170">
            <v>5181</v>
          </cell>
          <cell r="I170" t="str">
            <v>Efficiency Dividend (DPE) - The Government committed to a 1.5 per cent efficiency dividend at the 2015 NSW election.</v>
          </cell>
          <cell r="J170" t="str">
            <v>Supported - This efficiency dividend was calculated as per the standard Treasury model.</v>
          </cell>
          <cell r="K170">
            <v>2</v>
          </cell>
          <cell r="M170">
            <v>0</v>
          </cell>
          <cell r="N170">
            <v>-1369</v>
          </cell>
          <cell r="O170">
            <v>-1384</v>
          </cell>
          <cell r="P170">
            <v>-1419</v>
          </cell>
          <cell r="Q170">
            <v>-1456</v>
          </cell>
          <cell r="R170">
            <v>0</v>
          </cell>
          <cell r="S170">
            <v>-1369</v>
          </cell>
          <cell r="T170">
            <v>-1384</v>
          </cell>
          <cell r="U170">
            <v>-1419</v>
          </cell>
          <cell r="V170">
            <v>-1456</v>
          </cell>
        </row>
        <row r="171">
          <cell r="H171">
            <v>5215</v>
          </cell>
          <cell r="I171" t="str">
            <v>Procurement benefits program dividends: DPE - The Government committed to procurement benefits program dividend.</v>
          </cell>
          <cell r="J171" t="str">
            <v>Supported - This procurement dividend was calculated as per the standard Treasury model.</v>
          </cell>
          <cell r="K171">
            <v>2</v>
          </cell>
          <cell r="M171">
            <v>0</v>
          </cell>
          <cell r="N171">
            <v>-1590</v>
          </cell>
          <cell r="O171">
            <v>-2120</v>
          </cell>
          <cell r="P171">
            <v>-2500</v>
          </cell>
          <cell r="Q171">
            <v>-2550</v>
          </cell>
          <cell r="R171">
            <v>0</v>
          </cell>
          <cell r="S171">
            <v>-1590</v>
          </cell>
          <cell r="T171">
            <v>-2120</v>
          </cell>
          <cell r="U171">
            <v>-2500</v>
          </cell>
          <cell r="V171">
            <v>-2550</v>
          </cell>
        </row>
        <row r="172">
          <cell r="H172">
            <v>5219</v>
          </cell>
          <cell r="I172" t="str">
            <v>Eliminating duplication across Government savings (DPE) - The Government committed to eliminating duplication across Government savings.</v>
          </cell>
          <cell r="J172" t="str">
            <v>Supported - This saving was calculated as per the standard Treasury model.</v>
          </cell>
          <cell r="K172">
            <v>2</v>
          </cell>
          <cell r="M172">
            <v>0</v>
          </cell>
          <cell r="N172">
            <v>-350</v>
          </cell>
          <cell r="O172">
            <v>-584</v>
          </cell>
          <cell r="P172">
            <v>-934</v>
          </cell>
          <cell r="Q172">
            <v>-934</v>
          </cell>
          <cell r="R172">
            <v>0</v>
          </cell>
          <cell r="S172">
            <v>-350</v>
          </cell>
          <cell r="T172">
            <v>-584</v>
          </cell>
          <cell r="U172">
            <v>-934</v>
          </cell>
          <cell r="V172">
            <v>-934</v>
          </cell>
        </row>
        <row r="173">
          <cell r="H173">
            <v>4220</v>
          </cell>
          <cell r="I173" t="str">
            <v>ePlanning program (Phase 2) - The Phase 2 ePlanning program builds on the Phase 1 program to enhance the quality and reliability of planning data across NSW.</v>
          </cell>
          <cell r="J173"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173">
            <v>1</v>
          </cell>
          <cell r="M173">
            <v>0</v>
          </cell>
          <cell r="N173">
            <v>0</v>
          </cell>
          <cell r="O173">
            <v>1186</v>
          </cell>
          <cell r="P173">
            <v>3946</v>
          </cell>
          <cell r="Q173">
            <v>3995</v>
          </cell>
          <cell r="R173">
            <v>0</v>
          </cell>
          <cell r="S173">
            <v>0</v>
          </cell>
          <cell r="T173">
            <v>1186</v>
          </cell>
          <cell r="U173">
            <v>3946</v>
          </cell>
          <cell r="V173">
            <v>3995</v>
          </cell>
        </row>
        <row r="174">
          <cell r="H174">
            <v>3706</v>
          </cell>
          <cell r="I174" t="str">
            <v>Carry Forward for Urban Activation Precincts - Carry forward underspent Urban Activation Precinct funding due to lower council claims at year end.</v>
          </cell>
          <cell r="J1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74">
            <v>6</v>
          </cell>
          <cell r="M174">
            <v>6615</v>
          </cell>
          <cell r="N174">
            <v>0</v>
          </cell>
          <cell r="O174">
            <v>0</v>
          </cell>
          <cell r="P174">
            <v>0</v>
          </cell>
          <cell r="Q174">
            <v>0</v>
          </cell>
          <cell r="R174">
            <v>6615</v>
          </cell>
          <cell r="S174">
            <v>0</v>
          </cell>
          <cell r="T174">
            <v>0</v>
          </cell>
          <cell r="U174">
            <v>0</v>
          </cell>
          <cell r="V174">
            <v>0</v>
          </cell>
        </row>
        <row r="175">
          <cell r="H175">
            <v>3712</v>
          </cell>
          <cell r="I175" t="str">
            <v>Carry Forward for Local Infrastructure Growth Scheme - Carry forward underspent Local Infrastructure Growth Scheme partly due to lower council claims and invoices received but not paid out.</v>
          </cell>
          <cell r="J1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75">
            <v>6</v>
          </cell>
          <cell r="M175">
            <v>9175</v>
          </cell>
          <cell r="N175">
            <v>0</v>
          </cell>
          <cell r="O175">
            <v>0</v>
          </cell>
          <cell r="P175">
            <v>0</v>
          </cell>
          <cell r="Q175">
            <v>0</v>
          </cell>
          <cell r="R175">
            <v>9175</v>
          </cell>
          <cell r="S175">
            <v>0</v>
          </cell>
          <cell r="T175">
            <v>0</v>
          </cell>
          <cell r="U175">
            <v>0</v>
          </cell>
          <cell r="V175">
            <v>0</v>
          </cell>
        </row>
        <row r="176">
          <cell r="H176">
            <v>4194</v>
          </cell>
          <cell r="I176" t="str">
            <v>ePlanning program (Phase 1) - Extension of the ePlanning program (Phase 1) due to late commencement of the program.</v>
          </cell>
          <cell r="J176" t="str">
            <v>Supported - Supported.  Extension of the ePlanning program supported due to late commencement of the program.</v>
          </cell>
          <cell r="K176">
            <v>4</v>
          </cell>
          <cell r="M176">
            <v>0</v>
          </cell>
          <cell r="N176">
            <v>-500</v>
          </cell>
          <cell r="O176">
            <v>0</v>
          </cell>
          <cell r="P176">
            <v>0</v>
          </cell>
          <cell r="Q176">
            <v>0</v>
          </cell>
          <cell r="R176">
            <v>0</v>
          </cell>
          <cell r="S176">
            <v>-500</v>
          </cell>
          <cell r="T176">
            <v>0</v>
          </cell>
          <cell r="U176">
            <v>0</v>
          </cell>
          <cell r="V176">
            <v>0</v>
          </cell>
        </row>
        <row r="177">
          <cell r="H177">
            <v>4064</v>
          </cell>
          <cell r="I177" t="str">
            <v>Newcastle Urban Renewal Project - Recurrent funding to Department of Planning and Environment for onpassing to UrbanGrowth NSW for urban renewal works in Newcastle.  The Cabinet Minute is subject to ERC's consideration on 25 November 2014.</v>
          </cell>
          <cell r="J177" t="str">
            <v>Supported - UrbanGrowth NSW is seeking Consolidated Fund support for the Newcastle Urban Renewal Project.</v>
          </cell>
          <cell r="K177">
            <v>1</v>
          </cell>
          <cell r="M177">
            <v>0</v>
          </cell>
          <cell r="N177">
            <v>24000</v>
          </cell>
          <cell r="O177">
            <v>19000</v>
          </cell>
          <cell r="P177">
            <v>17000</v>
          </cell>
          <cell r="Q177">
            <v>9000</v>
          </cell>
          <cell r="R177">
            <v>0</v>
          </cell>
          <cell r="S177">
            <v>1</v>
          </cell>
          <cell r="T177">
            <v>0</v>
          </cell>
          <cell r="U177">
            <v>0</v>
          </cell>
          <cell r="V177">
            <v>0</v>
          </cell>
        </row>
        <row r="178">
          <cell r="H178">
            <v>4065</v>
          </cell>
          <cell r="I178" t="str">
            <v>Parramatta North Urban Renewal Project - UrtbanGrowth NSW is seeking Consolidated Fund support to redevelop the Health site at Parramatta. The project is to be considered by ERC on 25 November 2014.</v>
          </cell>
          <cell r="J178" t="str">
            <v>Supported - UrbanGrowth NSW is seeking Consolidated Fund support for the Parramatta North Urban Renewal Project.</v>
          </cell>
          <cell r="K178">
            <v>1</v>
          </cell>
          <cell r="M178">
            <v>0</v>
          </cell>
          <cell r="N178">
            <v>30300</v>
          </cell>
          <cell r="O178">
            <v>51400</v>
          </cell>
          <cell r="P178">
            <v>77700</v>
          </cell>
          <cell r="Q178">
            <v>64300</v>
          </cell>
          <cell r="R178">
            <v>0</v>
          </cell>
          <cell r="S178">
            <v>1</v>
          </cell>
          <cell r="T178">
            <v>0</v>
          </cell>
          <cell r="U178">
            <v>0</v>
          </cell>
          <cell r="V178">
            <v>0</v>
          </cell>
        </row>
        <row r="179">
          <cell r="H179">
            <v>4644</v>
          </cell>
          <cell r="I179" t="str">
            <v>Local Infrastructure Renewal Scheme (LIRS) - Pass through grant to OLG. See bid no 4627</v>
          </cell>
          <cell r="J179" t="str">
            <v>Supported -</v>
          </cell>
          <cell r="K179">
            <v>1</v>
          </cell>
          <cell r="M179">
            <v>0</v>
          </cell>
          <cell r="N179">
            <v>0</v>
          </cell>
          <cell r="O179">
            <v>0</v>
          </cell>
          <cell r="P179">
            <v>0</v>
          </cell>
          <cell r="Q179">
            <v>0</v>
          </cell>
          <cell r="R179">
            <v>0</v>
          </cell>
          <cell r="S179">
            <v>0</v>
          </cell>
          <cell r="T179">
            <v>0</v>
          </cell>
          <cell r="U179">
            <v>0</v>
          </cell>
          <cell r="V179">
            <v>0</v>
          </cell>
        </row>
        <row r="180">
          <cell r="H180">
            <v>4645</v>
          </cell>
          <cell r="I180" t="str">
            <v>Fit for Future package - Pass through grant to OLG. See bid no 4638</v>
          </cell>
          <cell r="J180" t="str">
            <v>Supported -</v>
          </cell>
          <cell r="K180">
            <v>1</v>
          </cell>
          <cell r="M180">
            <v>0</v>
          </cell>
          <cell r="N180">
            <v>0</v>
          </cell>
          <cell r="O180">
            <v>0</v>
          </cell>
          <cell r="P180">
            <v>0</v>
          </cell>
          <cell r="Q180">
            <v>0</v>
          </cell>
          <cell r="R180">
            <v>0</v>
          </cell>
          <cell r="S180">
            <v>0</v>
          </cell>
          <cell r="T180">
            <v>0</v>
          </cell>
          <cell r="U180">
            <v>0</v>
          </cell>
          <cell r="V180">
            <v>0</v>
          </cell>
        </row>
        <row r="181">
          <cell r="H181">
            <v>5359</v>
          </cell>
          <cell r="I181" t="str">
            <v>Election costing - Urban Growth NSW to double the number of home sites - The policy proposes to release an additional 10,000 new sites for homes over the next four years to meet the increase in housing demand in Sydney.  This policy is costed as zero cost as proceeds from the sale of land will be reinvested into urban renewal and infrastructure projects.</v>
          </cell>
          <cell r="J181" t="str">
            <v>Supported -</v>
          </cell>
          <cell r="K181">
            <v>3</v>
          </cell>
          <cell r="M181">
            <v>0</v>
          </cell>
          <cell r="N181">
            <v>0</v>
          </cell>
          <cell r="O181">
            <v>0</v>
          </cell>
          <cell r="P181">
            <v>0</v>
          </cell>
          <cell r="Q181">
            <v>0</v>
          </cell>
          <cell r="R181">
            <v>0</v>
          </cell>
          <cell r="S181">
            <v>0</v>
          </cell>
          <cell r="T181">
            <v>0</v>
          </cell>
          <cell r="U181">
            <v>0</v>
          </cell>
          <cell r="V181">
            <v>0</v>
          </cell>
        </row>
        <row r="182">
          <cell r="H182">
            <v>5282</v>
          </cell>
          <cell r="I182" t="str">
            <v>Funding to reduce lead levels at Broken Hill - NSW Lead Initiative and rejuvenation of the Broken Hill Environmental Lead program SC625-2014: ERC approved $10.1m additional funding from 2015-16 to 2019-20 See Bid 5286 in DPE (497)</v>
          </cell>
          <cell r="J182" t="str">
            <v>ERC Approved -</v>
          </cell>
          <cell r="K182">
            <v>1</v>
          </cell>
          <cell r="M182">
            <v>0</v>
          </cell>
          <cell r="N182">
            <v>2450</v>
          </cell>
          <cell r="O182">
            <v>2400</v>
          </cell>
          <cell r="P182">
            <v>1850</v>
          </cell>
          <cell r="Q182">
            <v>1700</v>
          </cell>
          <cell r="R182">
            <v>0</v>
          </cell>
          <cell r="S182">
            <v>2450</v>
          </cell>
          <cell r="T182">
            <v>2400</v>
          </cell>
          <cell r="U182">
            <v>1850</v>
          </cell>
          <cell r="V182">
            <v>1700</v>
          </cell>
        </row>
        <row r="183">
          <cell r="H183">
            <v>4753</v>
          </cell>
          <cell r="I183" t="str">
            <v>Addressing Backlog of Contaminated Sites - The EPA seeks funding to address the backlog of contaminated sites in response to recommendations in the Auditor General's report on managing contaminated sites and the Legislative Council's inquiry and report into the EPA's performance. See Bid ID 4767 in DPE.</v>
          </cell>
          <cell r="J183"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seeks funding to clear over 900 sites notified to EPA under the Contaminated Land Management Act 1997 (CLM Act) that have not been allocated for action beyond an initial screening. To reduce the risk of public and environmental health, EPA plan to address the backlog over a 2.5 year period. This is in direct response to the following reports. * In February 2015, the Legislative Council inquiry and report on the performance of the EPA recommended that the EPA be adequately resourced to clear the backlog of contaminated sites awaiting assessment. * In addition to this, in July 2014, the Auditor-General report on managing contaminated sites recommended that by March 2015, EPA develop a program, including timeframes, to eliminate the backlog of notified sites that are yet to be assessed.</v>
          </cell>
          <cell r="K183">
            <v>1</v>
          </cell>
          <cell r="M183">
            <v>0</v>
          </cell>
          <cell r="N183">
            <v>1438</v>
          </cell>
          <cell r="O183">
            <v>1438</v>
          </cell>
          <cell r="P183">
            <v>725</v>
          </cell>
          <cell r="Q183">
            <v>0</v>
          </cell>
          <cell r="R183">
            <v>0</v>
          </cell>
          <cell r="S183">
            <v>1438</v>
          </cell>
          <cell r="T183">
            <v>0</v>
          </cell>
          <cell r="U183">
            <v>0</v>
          </cell>
          <cell r="V183">
            <v>0</v>
          </cell>
        </row>
        <row r="184">
          <cell r="H184">
            <v>4755</v>
          </cell>
          <cell r="I184" t="str">
            <v>Native Forestry Division Regulation and Stakeholder Engagement - Funding is sought to address the EPA's claimed level of service delivery in the regulation of native forestry operations in response to recommendations in the Legislative Council's inquiry and report into the the performance of the EPA. See Bid ID 4770 in DPE.</v>
          </cell>
          <cell r="J184"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is seeking funding to bolster EPA's Native Forestry Division's claimed role in regulation and stakeholder engagement to a level of service delivery expected by the industry and the community by recruiting eight additional staff. This is in response to the Legislative Council inquiry and report on the Performance of the EPA that recommended that the NSW Government allocate significant additional resources to EPA to train existing staff and facilitate the appointment of a dditional personnel to its forestry division.</v>
          </cell>
          <cell r="K184">
            <v>1</v>
          </cell>
          <cell r="M184">
            <v>0</v>
          </cell>
          <cell r="N184">
            <v>1272</v>
          </cell>
          <cell r="O184">
            <v>1250</v>
          </cell>
          <cell r="P184">
            <v>1250</v>
          </cell>
          <cell r="Q184">
            <v>1250</v>
          </cell>
          <cell r="R184">
            <v>0</v>
          </cell>
          <cell r="S184">
            <v>1272</v>
          </cell>
          <cell r="T184">
            <v>0</v>
          </cell>
          <cell r="U184">
            <v>0</v>
          </cell>
          <cell r="V184">
            <v>0</v>
          </cell>
        </row>
        <row r="185">
          <cell r="H185">
            <v>5159</v>
          </cell>
          <cell r="I185" t="str">
            <v>Efficiency Dividend - The Government committed to a 1.5 per cent efficiency dividend at the 2015 NSW election. See Bid ID 5163 in Agency 497 DPE.</v>
          </cell>
          <cell r="J185" t="str">
            <v>Supported - This efficiency dividend was calculated as per the standard Treasury model.</v>
          </cell>
          <cell r="K185">
            <v>2</v>
          </cell>
          <cell r="M185">
            <v>0</v>
          </cell>
          <cell r="N185">
            <v>-686</v>
          </cell>
          <cell r="O185">
            <v>-632</v>
          </cell>
          <cell r="P185">
            <v>-626</v>
          </cell>
          <cell r="Q185">
            <v>-650</v>
          </cell>
          <cell r="R185">
            <v>0</v>
          </cell>
          <cell r="S185">
            <v>-686</v>
          </cell>
          <cell r="T185">
            <v>-632</v>
          </cell>
          <cell r="U185">
            <v>-626</v>
          </cell>
          <cell r="V185">
            <v>-650</v>
          </cell>
        </row>
        <row r="186">
          <cell r="H186">
            <v>4580</v>
          </cell>
          <cell r="I186" t="str">
            <v>Gas team regulatory compliance work: Expansion of existing role - The recently announced NSW Gas Plan includes an expanded role for the EPA. The EPA seeks recurrent funding in 2015-16 and 2016-17 and capital funding in 2015-16 as funding for existing Coal Seam Gas activities go to 30 June 2015. See Bid ID: 4041, 4043 and 4581.</v>
          </cell>
          <cell r="J186"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186">
            <v>2</v>
          </cell>
          <cell r="M186">
            <v>0</v>
          </cell>
          <cell r="N186">
            <v>3034</v>
          </cell>
          <cell r="O186">
            <v>3014</v>
          </cell>
          <cell r="P186">
            <v>3014</v>
          </cell>
          <cell r="Q186">
            <v>3014</v>
          </cell>
          <cell r="R186">
            <v>0</v>
          </cell>
          <cell r="S186">
            <v>3034</v>
          </cell>
          <cell r="T186">
            <v>114</v>
          </cell>
          <cell r="U186">
            <v>114</v>
          </cell>
          <cell r="V186">
            <v>114</v>
          </cell>
        </row>
        <row r="187">
          <cell r="H187">
            <v>5275</v>
          </cell>
          <cell r="I187" t="str">
            <v>Cost Effective State Based Container Deposit Scheme - The EPA seeks funding to finalise a state-based container deposit scheme (CDS). This includes a comprehensive cost benefit analysis and supporting studies to be completed by 1 March 2016 to facilitate the commencement of a NSW CDS by 1 July 2017. See Bid ID 4766 in DPE.</v>
          </cell>
          <cell r="J187" t="str">
            <v>Supported - PARTIALLY SUPPORTED. Treasury supports funding for one year only to allow EPA to lead a working group to assist with the design and implementation of a state-based CDS in order to determine the form of the CDS by 31 March 2016. Funding required beyond 2015-16 cannot be reliably estimated until the full scope of the work undertaken by the EPA and the working group is resolved and the form that the CDS will take is determined. Funding for outer years will be considered in the 2016-17 Budget process as more robust cost estimates are determined. Cabinet agreed (CM15-08) that the Government publicly announce a commitment to establish a form of container deposit scheme (CDS) by 1 July 2017. Cabinet also agreed that an announcement on the form of the CDS will be made by 31 March 2016 following comprehensive community and industry consultation on design principles, incentive structures and government regulation. This is to be underpinned by a comprehensive cost benefit analysis (CBA). The proposal seeks $10m in recurrent funding over the forward estimates from 2015-16 to 2018-19 and $0.3m in capital funding over the period of two years from 2015-16 to 2016-17. The recurrent funding sought is consistent with the financial impact presented in CM15-08. CM15-08, however, did not include capital expenditure.</v>
          </cell>
          <cell r="K187">
            <v>1</v>
          </cell>
          <cell r="M187">
            <v>0</v>
          </cell>
          <cell r="N187">
            <v>2500</v>
          </cell>
          <cell r="O187">
            <v>2500</v>
          </cell>
          <cell r="P187">
            <v>2560</v>
          </cell>
          <cell r="Q187">
            <v>2560</v>
          </cell>
          <cell r="R187">
            <v>0</v>
          </cell>
          <cell r="S187">
            <v>2500</v>
          </cell>
          <cell r="T187">
            <v>0</v>
          </cell>
          <cell r="U187">
            <v>60</v>
          </cell>
          <cell r="V187">
            <v>60</v>
          </cell>
        </row>
        <row r="188">
          <cell r="H188">
            <v>3722</v>
          </cell>
          <cell r="I188" t="str">
            <v>Carry Forward for PADACS replacement project - Carry forward of unspent recurrent expense relating to PADACS replacement project.</v>
          </cell>
          <cell r="J18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88">
            <v>6</v>
          </cell>
          <cell r="M188">
            <v>60</v>
          </cell>
          <cell r="N188">
            <v>0</v>
          </cell>
          <cell r="O188">
            <v>0</v>
          </cell>
          <cell r="P188">
            <v>0</v>
          </cell>
          <cell r="Q188">
            <v>0</v>
          </cell>
          <cell r="R188">
            <v>60</v>
          </cell>
          <cell r="S188">
            <v>0</v>
          </cell>
          <cell r="T188">
            <v>0</v>
          </cell>
          <cell r="U188">
            <v>0</v>
          </cell>
          <cell r="V188">
            <v>0</v>
          </cell>
        </row>
        <row r="189">
          <cell r="H189">
            <v>5376</v>
          </cell>
          <cell r="I189" t="str">
            <v>Carry Forward - Gas industry regulation &amp; compliance - Coal Seam Gas regulatory training and development and regulation of the CSG industry. (see DPE bid 5382)</v>
          </cell>
          <cell r="J189" t="str">
            <v>Supported - SUPPORTED. The proposed carry-forward relates to two interconnected actions directly relevant to EPA regulation of the Coal Seam Gas (CSG) industry in NSW. The first involves the cost of regulatory training  and education using 3D training equipment  being developed in 2014-15 in CSG on ground activity as well as associated industry regulatory and compliance requirements. The second involves the provision of operational resources for the EPA in regulation of the CSG industry in accordance with the relevant legislative and regulatory compliance requirements.</v>
          </cell>
          <cell r="K189">
            <v>6</v>
          </cell>
          <cell r="M189">
            <v>-650</v>
          </cell>
          <cell r="N189">
            <v>410</v>
          </cell>
          <cell r="O189">
            <v>120</v>
          </cell>
          <cell r="P189">
            <v>120</v>
          </cell>
          <cell r="Q189">
            <v>0</v>
          </cell>
          <cell r="R189">
            <v>-650</v>
          </cell>
          <cell r="S189">
            <v>410</v>
          </cell>
          <cell r="T189">
            <v>120</v>
          </cell>
          <cell r="U189">
            <v>120</v>
          </cell>
          <cell r="V189">
            <v>0</v>
          </cell>
        </row>
        <row r="190">
          <cell r="H190">
            <v>5377</v>
          </cell>
          <cell r="I190" t="str">
            <v>Carry Forward - South Branch External Projects - Timing adjustment for two externally funded projects from Environment Trust for koala mapping and data management. (see DPE bid 5383)</v>
          </cell>
          <cell r="J190" t="str">
            <v>Supported - SUPPORTED. The proposed carry forward is of two components of the externally funded forestry reform program (monies administered by the Environmental Trust). The proposal is to carry forward funds for part of two sub-projects: koala mapping and data management. These projects will result in improved identification and management of koalas in private native forestry, the second on improved transparency of information to the public of current and proposed forestry operations. Rollovers are needed to ensure the work is done prior to the cessation of the funding in 2015-16. The current delays experienced to date have been mitigated by improvements in project management being implemented in 2014-15, assisting project delivery in 2015-16.</v>
          </cell>
          <cell r="K190">
            <v>6</v>
          </cell>
          <cell r="M190">
            <v>-123</v>
          </cell>
          <cell r="N190">
            <v>123</v>
          </cell>
          <cell r="O190">
            <v>0</v>
          </cell>
          <cell r="P190">
            <v>0</v>
          </cell>
          <cell r="Q190">
            <v>0</v>
          </cell>
          <cell r="R190">
            <v>-123</v>
          </cell>
          <cell r="S190">
            <v>123</v>
          </cell>
          <cell r="T190">
            <v>0</v>
          </cell>
          <cell r="U190">
            <v>0</v>
          </cell>
          <cell r="V190">
            <v>0</v>
          </cell>
        </row>
        <row r="191">
          <cell r="H191">
            <v>5379</v>
          </cell>
          <cell r="I191" t="str">
            <v>Carry Forward - Waste Less Recycle More - Timing adjustment for alternative waste treatement, business recycling rebates, EWaste transitional package, community recycling centre fund and litter fund. (see DPE bid 5385)</v>
          </cell>
          <cell r="J191" t="str">
            <v>Supported - SUPPORTED. Alternative Waste Treatment: $72k is from Project 1 of the Environmental Trust (ET) funded  suite of Alternative Waste Treatment research projects. Commencement of the final stage of Project 1 has been delayed pending results from an earlier stage. ET has approved a one year extension of the project to allow for this. Business Recycling Rebates: Program launched late, putting it out of sync with the EPA assessment program and significantly undersubscribed. Changes to boost rebates requires ET approval, pushing the spending profile into the next financial year. This is in addition to the PTA submitted earlier in January 2015. EWaste Transitional Package: Work will be finished next financial year due to rescheduling project deliverables and timing of Cathode Ray Tube EWaste disposal. Community Recycling Centre: Reallocate $3.05m contractor expenses within the Government's Waste Less Recycle More funding initiative from the 2014-15 budget to 2015-16 to adjust for the delayed start of the Community Recycling Centre program (arising from ET project delays). This is a timing adjustment within the publicly announced funding envelope and timeframes established by the Government for the initiative. Litter Fund: Change timing of $800k operating expenses within the Government's Waste Less Recycle More litter funding initiative from 2014-15 budget to 2015-16 to accommodate a reduction in advertising expenditure in 2014-15 and increase grants ($200k) provided for Local Government programs supporting the EPA's key "Hey Tosser!" messages in the community. This is a timing adjustment within the Waste Less Recycle More litter funding envelope and timeframes established by recent Cabinet decisions for this initiative.</v>
          </cell>
          <cell r="K191">
            <v>6</v>
          </cell>
          <cell r="M191">
            <v>-5297</v>
          </cell>
          <cell r="N191">
            <v>5297</v>
          </cell>
          <cell r="O191">
            <v>0</v>
          </cell>
          <cell r="P191">
            <v>0</v>
          </cell>
          <cell r="Q191">
            <v>0</v>
          </cell>
          <cell r="R191">
            <v>-5297</v>
          </cell>
          <cell r="S191">
            <v>5297</v>
          </cell>
          <cell r="T191">
            <v>0</v>
          </cell>
          <cell r="U191">
            <v>0</v>
          </cell>
          <cell r="V191">
            <v>0</v>
          </cell>
        </row>
        <row r="192">
          <cell r="H192">
            <v>5374</v>
          </cell>
          <cell r="I192" t="str">
            <v>Carry Forward - Reform &amp; compliance projects - Carry Forward Request for five projects. (see DPE bid id 5380)</v>
          </cell>
          <cell r="J192" t="str">
            <v>Supported - Support. a. Projects that were  wholly funded in 2014-15 have been delayed due to complexity  or revisions in scope, and can not be completed effectively or efficiently in 2014-15. 2015-16 is within the initial funding period for this WELE program approved by Government. $879K of  proposed rollover is from recurrent funding, $496K is funded from other revenue. b. The proposed rollover amount is a result of vacant positions and delays in recruitment to these positions for short term engagements. These delays are directly associated with the introduction of the Government Sector Employment Act (GSE). c. Delays occurred in project rollout and development and consultation work required, including employing necessary staff. Delay now addressed with work to be completed in 2015-16. d. Delays in project development. PALMS risk based licensing system enhancements will be finalised and rolled out in 2015-16. e. Project development has been delayed due to complexity and revisions in scope, and can't be completed effectively or efficiently in 2014-15.  Phase 1 and 2 of the project will be delivered in 2015-16.</v>
          </cell>
          <cell r="K192">
            <v>4</v>
          </cell>
          <cell r="M192">
            <v>-1860</v>
          </cell>
          <cell r="N192">
            <v>1860</v>
          </cell>
          <cell r="O192">
            <v>0</v>
          </cell>
          <cell r="P192">
            <v>0</v>
          </cell>
          <cell r="Q192">
            <v>0</v>
          </cell>
          <cell r="R192">
            <v>-1860</v>
          </cell>
          <cell r="S192">
            <v>1860</v>
          </cell>
          <cell r="T192">
            <v>0</v>
          </cell>
          <cell r="U192">
            <v>0</v>
          </cell>
          <cell r="V192">
            <v>0</v>
          </cell>
        </row>
        <row r="193">
          <cell r="H193">
            <v>5375</v>
          </cell>
          <cell r="I193" t="str">
            <v>Carry Forward - HIEH External &amp; Capital Projects - Carry forward three externally funded projects and waste tracking project. (see DPE bid id 5381)</v>
          </cell>
          <cell r="J193" t="str">
            <v>Supported - SUPPORTED. Majority of Funding ($873k) was provided by the Environmental Trust (ET) for specific programs. Those programs have detailed project plans that can not be altered. $775k is for grant allocations to third parties, and is pending on third parties being able to meet the conditions of accepting the funds. $21k for Regional Acceleration Program is due to a staff member taking unexpected extended leave and delays in backfilling a GSE compliant position. The remaining $21k for Regional Acceleration Program is for reduced operational expenditure/travel due to grants not being distributed.  The $56k for the Treated Timber Initiative is operational expenditure- operational campaigns and travel that will be used next financial year. $290k roll over in Capital IT projects: $100k rollover for 'Waste Tracking- PALMS- OWT Integration- project is delayed due to unforeseen issues in data cleansing and technical issues int the integration project. $190k in Contaminated Sites Database project which is a 4 phase project that includes work on Site Auditors Database, CLPR, Consolidation of CSD with the new Con Sites Database. Delays in one phase are having a flow on effect to other phases of the project. Project can not be reprioritised as it was identified as a critical project in the Audit Office report of Contaminated Sites.</v>
          </cell>
          <cell r="K193">
            <v>4</v>
          </cell>
          <cell r="M193">
            <v>-873</v>
          </cell>
          <cell r="N193">
            <v>873</v>
          </cell>
          <cell r="O193">
            <v>0</v>
          </cell>
          <cell r="P193">
            <v>0</v>
          </cell>
          <cell r="Q193">
            <v>0</v>
          </cell>
          <cell r="R193">
            <v>-873</v>
          </cell>
          <cell r="S193">
            <v>873</v>
          </cell>
          <cell r="T193">
            <v>0</v>
          </cell>
          <cell r="U193">
            <v>0</v>
          </cell>
          <cell r="V193">
            <v>0</v>
          </cell>
        </row>
        <row r="194">
          <cell r="H194">
            <v>4041</v>
          </cell>
          <cell r="I194" t="str">
            <v>Gas team regulatory compliance work: Continuation of existing role - The recently announced NSW Gas Plan includes an expanded role for the EPA. The EPA seeks recurrent funding in 2015-16 and 2016-17 and capital funding in 2015-16 (new policy) only as funding for existing Coal Seam Gas activities go to 30 June 2015. See Bid ID: 4580 and 4043.</v>
          </cell>
          <cell r="J194" t="str">
            <v>Supported - PARTIALLY SUPPORTED. Under the NSW Gas Plan, EPA has been assigned an expanded role (CM14-386) as the lead regulator for compliance and enforcement of all conditions of approval for gas activities. This submission seeks funding for the continuation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Treasury supports funding for one year only to allow EPA and the CSG inter-agency work group to finalise a user charge arrangement. EPA claims this will be implemented in 2017-18 and is subject to the requirement from Cabinet (CM14-386) for the Minister for the Environment to report back to ERC on the financial implications of the role of the EPA as lead regulator in April 2015. Note that additional funding related to the EPA expanded role will be considered as New Policy. Please see Bid 4580.</v>
          </cell>
          <cell r="K194">
            <v>1</v>
          </cell>
          <cell r="M194">
            <v>0</v>
          </cell>
          <cell r="N194">
            <v>1918</v>
          </cell>
          <cell r="O194">
            <v>1918</v>
          </cell>
          <cell r="P194">
            <v>0</v>
          </cell>
          <cell r="Q194">
            <v>0</v>
          </cell>
          <cell r="R194">
            <v>0</v>
          </cell>
          <cell r="S194">
            <v>1918</v>
          </cell>
          <cell r="T194">
            <v>0</v>
          </cell>
          <cell r="U194">
            <v>0</v>
          </cell>
          <cell r="V194">
            <v>0</v>
          </cell>
        </row>
        <row r="195">
          <cell r="H195">
            <v>4282</v>
          </cell>
          <cell r="I195" t="str">
            <v>Waste Less Recycle More: Organics Fund - EPA seeks to re-profile expenses relating to funding within the Waste Less Recycle More funding initiative. This is due to delays in starting the Organics Market Development Grants Program as additional work to identify key markets for development needs to be undertaken. See Bid ID: 4283</v>
          </cell>
          <cell r="J195"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a delay in starting the Organics Market Development Grants Program. The EPA has undertaken additional analysis to identify key markets for development to ensure the program delivers value for money. A timing adjustment is needed to maintain the overall level of funding within the publicly announced funding envelope and timeframes established by the Government.</v>
          </cell>
          <cell r="K195">
            <v>3</v>
          </cell>
          <cell r="M195">
            <v>-750</v>
          </cell>
          <cell r="N195">
            <v>400</v>
          </cell>
          <cell r="O195">
            <v>350</v>
          </cell>
          <cell r="P195">
            <v>0</v>
          </cell>
          <cell r="Q195">
            <v>0</v>
          </cell>
          <cell r="R195">
            <v>-750</v>
          </cell>
          <cell r="S195">
            <v>400</v>
          </cell>
          <cell r="T195">
            <v>350</v>
          </cell>
          <cell r="U195">
            <v>0</v>
          </cell>
          <cell r="V195">
            <v>0</v>
          </cell>
        </row>
        <row r="196">
          <cell r="H196">
            <v>4295</v>
          </cell>
          <cell r="I196" t="str">
            <v>Waste Less Recycle More - Small Scale Recycling Infrastructure Rebates Program - EPA seeks to re-profile expenses relating to funding within the Waste Less Recycle More funding initiative for the delayed start of the Bin Trim Rebates program. This program was due to start in July 2014, but was not officially announced until October 2014. Grant funding received in 2013-14.</v>
          </cell>
          <cell r="J196" t="str">
            <v>Supported - SUPPORTED. This is a submission for a re-profiling adjustment to currently approved budget and forward estimates. The Waste Less Recycle M ore program has been approved to be delivered and is not seeking additional funding. Grant funding was received in 2013-14. Re-profiling of expenditure and associated funding is due to the delayed start of the Small Scale Recycling Infrastructure (Bin Trim) Rebates program. This program was due to start in July 2014, however it was not officially announced until October 2014. A timing adjustment is needed to maintain the overall level of funding within the publicly announced funding envelope and timeframes established by the Government.</v>
          </cell>
          <cell r="K196">
            <v>3</v>
          </cell>
          <cell r="M196">
            <v>-3000</v>
          </cell>
          <cell r="N196">
            <v>1500</v>
          </cell>
          <cell r="O196">
            <v>1500</v>
          </cell>
          <cell r="P196">
            <v>0</v>
          </cell>
          <cell r="Q196">
            <v>0</v>
          </cell>
          <cell r="R196">
            <v>-3000</v>
          </cell>
          <cell r="S196">
            <v>1500</v>
          </cell>
          <cell r="T196">
            <v>1500</v>
          </cell>
          <cell r="U196">
            <v>0</v>
          </cell>
          <cell r="V196">
            <v>0</v>
          </cell>
        </row>
        <row r="197">
          <cell r="H197">
            <v>4285</v>
          </cell>
          <cell r="I197" t="str">
            <v>Digital Stakeholder Management Solution - EPA seeks to fund the digital stakeholder management solution (capital project) from additional retained revenue ($3.6m) and existing EPA cash balances ($0.7m). Adjustment to amortisation also required. (This project does not require additional consolidated funding).</v>
          </cell>
          <cell r="J197" t="str">
            <v>Supported - SUPPORTED. EPA seeks to fund the digital stakeholder management solution (capital project) from retained grant revenue and existing cash balances. This project does not require additional consolidated funding. A significant role of EPA is to provide information to government, industry, business, media and the community about its environment protection and regulatory actions. To achieve this, EPA requires a stakeholder relationship database that can capture and provide timely and accurate information. A customer relationship management (CRM) system will replace 40 separate stakeholder databases to deliver consistent customer information and a single source of truth, which is crucial for other planned system development for regulatory tools, detailed in the EPA's ICT Strategy.</v>
          </cell>
          <cell r="K197">
            <v>3</v>
          </cell>
          <cell r="M197">
            <v>0</v>
          </cell>
          <cell r="N197">
            <v>0</v>
          </cell>
          <cell r="O197">
            <v>249</v>
          </cell>
          <cell r="P197">
            <v>649</v>
          </cell>
          <cell r="Q197">
            <v>1337</v>
          </cell>
          <cell r="R197">
            <v>0</v>
          </cell>
          <cell r="S197">
            <v>0</v>
          </cell>
          <cell r="T197">
            <v>249</v>
          </cell>
          <cell r="U197">
            <v>649</v>
          </cell>
          <cell r="V197">
            <v>1337</v>
          </cell>
        </row>
        <row r="198">
          <cell r="H198">
            <v>4046</v>
          </cell>
          <cell r="I198"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98" t="str">
            <v>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98">
            <v>1</v>
          </cell>
          <cell r="M198">
            <v>0</v>
          </cell>
          <cell r="N198">
            <v>0</v>
          </cell>
          <cell r="O198">
            <v>0</v>
          </cell>
          <cell r="P198">
            <v>0</v>
          </cell>
          <cell r="Q198">
            <v>0</v>
          </cell>
          <cell r="R198">
            <v>1</v>
          </cell>
          <cell r="S198">
            <v>0</v>
          </cell>
          <cell r="T198">
            <v>0</v>
          </cell>
          <cell r="U198">
            <v>0</v>
          </cell>
          <cell r="V198">
            <v>0</v>
          </cell>
        </row>
        <row r="199">
          <cell r="H199">
            <v>5289</v>
          </cell>
          <cell r="I199" t="str">
            <v>Reducing sulphur content in fuel used by cruise ships - This is expected to be funded from EPA's exisiting Air Quality program.</v>
          </cell>
          <cell r="J199" t="str">
            <v>Supported -</v>
          </cell>
          <cell r="K199">
            <v>3</v>
          </cell>
          <cell r="M199">
            <v>0</v>
          </cell>
          <cell r="N199">
            <v>0</v>
          </cell>
          <cell r="O199">
            <v>0</v>
          </cell>
          <cell r="P199">
            <v>0</v>
          </cell>
          <cell r="Q199">
            <v>0</v>
          </cell>
          <cell r="R199">
            <v>0</v>
          </cell>
          <cell r="S199">
            <v>0</v>
          </cell>
          <cell r="T199">
            <v>0</v>
          </cell>
          <cell r="U199">
            <v>0</v>
          </cell>
          <cell r="V199">
            <v>0</v>
          </cell>
        </row>
        <row r="200">
          <cell r="H200">
            <v>4777</v>
          </cell>
          <cell r="I200" t="str">
            <v>Interest adjustment request - Request for funding in response to cash management reform. See Bid 4778 in DPE.</v>
          </cell>
          <cell r="J200" t="str">
            <v>Not Supported - NOT SUPPORTED. Following the implementation of the cash management reform from 1 July 2015, ET will not receive interest revenue on its unrestricted cash balances. As a grant provider, there is no demonstration of a core service delivery impact as result of the cash management reforms. As a result of this, no interest adjustment is recommended.</v>
          </cell>
          <cell r="K200">
            <v>1</v>
          </cell>
          <cell r="L200" t="str">
            <v>UE04</v>
          </cell>
          <cell r="M200">
            <v>0</v>
          </cell>
          <cell r="N200">
            <v>0</v>
          </cell>
          <cell r="O200">
            <v>0</v>
          </cell>
          <cell r="P200">
            <v>0</v>
          </cell>
          <cell r="Q200">
            <v>0</v>
          </cell>
          <cell r="R200">
            <v>0</v>
          </cell>
          <cell r="S200">
            <v>0</v>
          </cell>
          <cell r="T200">
            <v>0</v>
          </cell>
          <cell r="U200">
            <v>0</v>
          </cell>
          <cell r="V200">
            <v>0</v>
          </cell>
        </row>
        <row r="201">
          <cell r="H201">
            <v>5371</v>
          </cell>
          <cell r="I201" t="str">
            <v>Carry forward Environmental Trust Grants - Timing adjustments due to delays with existing grant projects and the achievement of grant milestones and delays with the initial scoping of the projects. (see DPE bid id 5373)</v>
          </cell>
          <cell r="J201" t="str">
            <v>Supported - SUPPORTED. Timing adjustment for grant funding due to delays with existing grant projects and the achievement of grant milestones, and delays with the initial scoping of new projects. This part of the proposal relates to three statutory grants programs and five statutory major projects. Timing adjustment for grant funding due to delays with the lower take up of some funding and delays with existing project funding. This part of the proposal relates to two WELE funded programs.</v>
          </cell>
          <cell r="K201">
            <v>6</v>
          </cell>
          <cell r="M201">
            <v>-2072</v>
          </cell>
          <cell r="N201">
            <v>972</v>
          </cell>
          <cell r="O201">
            <v>1100</v>
          </cell>
          <cell r="P201">
            <v>0</v>
          </cell>
          <cell r="Q201">
            <v>0</v>
          </cell>
          <cell r="R201">
            <v>-2072</v>
          </cell>
          <cell r="S201">
            <v>972</v>
          </cell>
          <cell r="T201">
            <v>1100</v>
          </cell>
          <cell r="U201">
            <v>0</v>
          </cell>
          <cell r="V201">
            <v>0</v>
          </cell>
        </row>
        <row r="202">
          <cell r="H202">
            <v>4238</v>
          </cell>
          <cell r="I202" t="str">
            <v>Environmental Trust (ET) grant programs - ET seeks to re-profile $11m in expenditure and funding to ensure that payments reflect expected program demand and movement in milestones and cashflows under a suite of grant programs. See Bid ID: 4239</v>
          </cell>
          <cell r="J202"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timing delays of a new suite of contestable grants for the Waste Less Recycle More program, finalisation of the Trust's new major projects prospectus and a significant increase in demand for the Threatened Species - Flying Foxes Program.</v>
          </cell>
          <cell r="K202">
            <v>3</v>
          </cell>
          <cell r="M202">
            <v>-11060</v>
          </cell>
          <cell r="N202">
            <v>8285</v>
          </cell>
          <cell r="O202">
            <v>2550</v>
          </cell>
          <cell r="P202">
            <v>225</v>
          </cell>
          <cell r="Q202">
            <v>0</v>
          </cell>
          <cell r="R202">
            <v>-11060</v>
          </cell>
          <cell r="S202">
            <v>8285</v>
          </cell>
          <cell r="T202">
            <v>2550</v>
          </cell>
          <cell r="U202">
            <v>225</v>
          </cell>
          <cell r="V202">
            <v>0</v>
          </cell>
        </row>
        <row r="203">
          <cell r="H203">
            <v>4275</v>
          </cell>
          <cell r="I203" t="str">
            <v>Waste and Environment Levy Envelope (WELE) Terminating programs - This proposal reflects return of funding from the Environmental Trust in 2017-18 to OEH relating to the WELE terminating programs. See Bid ID: 4272 (OEH), 4273 (DPE) and 5521 (DPE).</v>
          </cell>
          <cell r="J203" t="str">
            <v>Supported - SUPPORTED. This is to reallocate the grant payment from ET to OEH pending overall strategic direction for expenditure related to waste and environment. NCOS impact for et will be offset by NCOS impact for OEH, ie no overall NCOS impact to the General Government sector. (See corresponding OEH PTA.)</v>
          </cell>
          <cell r="K203">
            <v>4</v>
          </cell>
          <cell r="M203">
            <v>0</v>
          </cell>
          <cell r="N203">
            <v>0</v>
          </cell>
          <cell r="O203">
            <v>0</v>
          </cell>
          <cell r="P203">
            <v>-2700</v>
          </cell>
          <cell r="Q203">
            <v>0</v>
          </cell>
          <cell r="R203">
            <v>0</v>
          </cell>
          <cell r="S203">
            <v>0</v>
          </cell>
          <cell r="T203">
            <v>0</v>
          </cell>
          <cell r="U203">
            <v>-2700</v>
          </cell>
          <cell r="V203">
            <v>0</v>
          </cell>
        </row>
        <row r="204">
          <cell r="H204">
            <v>3789</v>
          </cell>
          <cell r="I204" t="str">
            <v>Grant Programs:inability of grantees to meet budgeted milestones - Grantee's projects can be delayed for many unforseen issues, including weather, staffing issues, or problems with community engagement. Inability of grantees to reach budgeted milestones, especially late in the financial year will result in the reduced grant expenditure of the Trust.</v>
          </cell>
          <cell r="J204" t="str">
            <v>Supported - Mitigation Strategy: Constant monitoring of grantees and grant programs and forward planning to identify alternative spending options such as having reserve grants, accelerating existing programs and unsolicited proposals to utilise available funds. This risk is rated LOW.</v>
          </cell>
          <cell r="K204">
            <v>1</v>
          </cell>
          <cell r="M204">
            <v>500</v>
          </cell>
          <cell r="N204">
            <v>500</v>
          </cell>
          <cell r="O204">
            <v>500</v>
          </cell>
          <cell r="P204">
            <v>500</v>
          </cell>
          <cell r="Q204">
            <v>500</v>
          </cell>
          <cell r="R204">
            <v>1</v>
          </cell>
          <cell r="S204">
            <v>0</v>
          </cell>
          <cell r="T204">
            <v>0</v>
          </cell>
          <cell r="U204">
            <v>0</v>
          </cell>
          <cell r="V204">
            <v>0</v>
          </cell>
        </row>
        <row r="205">
          <cell r="H205">
            <v>5295</v>
          </cell>
          <cell r="I205" t="str">
            <v>Community recycling centres - new community recycling centres - in the Tweed, Myocum, Campbelltown, Drummoyne, Wyong and Jilliby.</v>
          </cell>
          <cell r="J205" t="str">
            <v>Supported - This is a four-year, $44.3 million Community Recycling Centre Fund provides funding to establish community recycling centres or similar mobile services for household problem waste. It is managed by the Environmental Trust.</v>
          </cell>
          <cell r="K205">
            <v>3</v>
          </cell>
          <cell r="M205">
            <v>0</v>
          </cell>
          <cell r="N205">
            <v>0</v>
          </cell>
          <cell r="O205">
            <v>0</v>
          </cell>
          <cell r="P205">
            <v>0</v>
          </cell>
          <cell r="Q205">
            <v>0</v>
          </cell>
          <cell r="R205">
            <v>0</v>
          </cell>
          <cell r="S205">
            <v>0</v>
          </cell>
          <cell r="T205">
            <v>0</v>
          </cell>
          <cell r="U205">
            <v>0</v>
          </cell>
          <cell r="V205">
            <v>0</v>
          </cell>
        </row>
        <row r="206">
          <cell r="H206">
            <v>5313</v>
          </cell>
          <cell r="I206" t="str">
            <v>Urban Habitat Renewal Program -  This is expected to be funded from the Environmental Trust.</v>
          </cell>
          <cell r="J206" t="str">
            <v>Supported -</v>
          </cell>
          <cell r="K206">
            <v>3</v>
          </cell>
          <cell r="M206">
            <v>0</v>
          </cell>
          <cell r="N206">
            <v>0</v>
          </cell>
          <cell r="O206">
            <v>0</v>
          </cell>
          <cell r="P206">
            <v>0</v>
          </cell>
          <cell r="Q206">
            <v>0</v>
          </cell>
          <cell r="R206">
            <v>0</v>
          </cell>
          <cell r="S206">
            <v>0</v>
          </cell>
          <cell r="T206">
            <v>0</v>
          </cell>
          <cell r="U206">
            <v>0</v>
          </cell>
          <cell r="V206">
            <v>0</v>
          </cell>
        </row>
        <row r="207">
          <cell r="H207">
            <v>3784</v>
          </cell>
          <cell r="I207" t="str">
            <v>Natural Disaster Recovery and Parks Estate Maintenance Funding - Funding options for repair costs associated with 2012-13 declared natural disasters for public roads and fire trails in NSW national parks. Costs are to be covered from OEH's cash balances.</v>
          </cell>
          <cell r="J207" t="str">
            <v>Supported - ERC did not approve a supplementation of $9.4m from Consolidated Fund to OEH for its original estimate of repair costs associated with 2012-13 declared natural disasters for public roads and fire trails in the national park estate. However, OEH advises that it has revised its original estimated repair costs from $9.4m to $9m. OEH had absorbed $0.7m of these costs in 2013-14. OEH proposes to redirect up to $8.3m of funding to meet the repair works over 2 years (2014-15 and 2015-16).  OEH will not seek Treasurer's repayable advances to meet those costs. ERC's approval is required for adjustments to OEH's Net Cost of Services of $3m in 2014-15 and $2m in 2015-16 to permit OEH to partially meet those repair costs from its cash balance (with the remaining costs of $3.3m to be met from within OEH's approved 2014-15 Budget). ERC approved on 2 February 2015.</v>
          </cell>
          <cell r="K207">
            <v>1</v>
          </cell>
          <cell r="M207">
            <v>3000</v>
          </cell>
          <cell r="N207">
            <v>2000</v>
          </cell>
          <cell r="O207">
            <v>0</v>
          </cell>
          <cell r="P207">
            <v>0</v>
          </cell>
          <cell r="Q207">
            <v>0</v>
          </cell>
          <cell r="R207">
            <v>3000</v>
          </cell>
          <cell r="S207">
            <v>2000</v>
          </cell>
          <cell r="T207">
            <v>0</v>
          </cell>
          <cell r="U207">
            <v>0</v>
          </cell>
          <cell r="V207">
            <v>0</v>
          </cell>
        </row>
        <row r="208">
          <cell r="H208">
            <v>4154</v>
          </cell>
          <cell r="I208" t="str">
            <v>Reintroduction of locally extinct mammals in NSW national parks - It seeks $13.587m over 3 years from recurrent Consolidated Fund for OEH to fund a Savings our Specie s program to reintroduce locally extinct mammals in NSW national parks. (see Bid Id.:4155 in DPE 497)</v>
          </cell>
          <cell r="J208" t="str">
            <v>Not Supported - The estimated proposal's cost is $36.6 million (from 2014-15 to 2024-25). Treasury's view is to oppose the proposal which seeks $13.587 million additional recurrent Consolidated Fund over two years, to meet the cost. Instead, if ERC supports the proposal: a.,,request that this new policy proposal's full cost be accommodated from savings and reprioritisation, consistent with the Government's Enhanced Framework for Budget Compliance. b.,,approve the increase to its Capital Authorisation limits as follows: 2015- 16: $3.2 million, 2016-17: $713,000 and 2017-18: $97,000 to technically account for reprioritised expenses of a capital nature. Note: Originally, a supplementation of $2.023m was also sought in 2014-15. However, OEH advised that it would cover the 2014-15 costs and expects a "pay back" from Government of the same amount in 2015-16.</v>
          </cell>
          <cell r="K208">
            <v>1</v>
          </cell>
          <cell r="M208">
            <v>2023</v>
          </cell>
          <cell r="N208">
            <v>3909</v>
          </cell>
          <cell r="O208">
            <v>3742</v>
          </cell>
          <cell r="P208">
            <v>-97</v>
          </cell>
          <cell r="Q208">
            <v>0</v>
          </cell>
          <cell r="R208">
            <v>0</v>
          </cell>
          <cell r="S208">
            <v>0</v>
          </cell>
          <cell r="T208">
            <v>0</v>
          </cell>
          <cell r="U208">
            <v>0</v>
          </cell>
          <cell r="V208">
            <v>0</v>
          </cell>
        </row>
        <row r="209">
          <cell r="H209">
            <v>4754</v>
          </cell>
          <cell r="I209" t="str">
            <v>Parramatta Park Trust: Gardens Precinct and Waterways improvement - Seek continuation of funding in 2015-16 and 2016-17 to develop the Gardens Precinct and adjacent waterways. Funded via the Office of Environment and Heritage. See Bid 4756 in DPE (497)</v>
          </cell>
          <cell r="J209" t="str">
            <v>Not Supported - NOT SUPPORTED. The Trust has requested $1.017m, over 67% of the approved fund of $1.516m for this project to be carried forward to 2015-16 claiming delays caused by archaeological findings and heritage approval processes. This project is part of the four year $20 million capital developments to the Parramatta Park announced by the Government This underspend is a significant component of an overall total of $3.062m that the Trust cannot spend in 2014-15 (37% of the total approved Consolidated Fund of $8.3m in 2014- 15). The carry-forward means that the Trust will now have a significant budget of $6.288m to manage in 2015-16 ($3.226m approved for 2015-16 plus $3.062m carry-forward) for the approved projects. Notwithstanding the encountered delays, further funding should not be supported due to: * The Trust's submitted business case (to seek the continuation of funding) has inaccurate and questionable forecasts, including double counting CPI adjustments, wrong annual capital expenditure profiles. Despite Treasury feedback, the Trust has not provided adequate reasons to Treasury to justify the continuation of funding (ie no attempts to correct or revise the business case seeking funding support). * The business case has not reflected or demonstrated any effort and plan by the Trust to manage potential delays, given the fact that the Gardens precinct formed the centre of initial European settlement at Parramatta and the cultural history of that society with its mix of convicts, emancipists the military, settlers and government officials; which makes this project highly likely to encounter more archaeological findings that would lead to significant delays. * Any further underspends will have impacts on the State's budget position. The Trust needs to redo its business case with accurate information (including accurate analysis of costs and benefits, accurate capital expenditure annual profiles and demonstration of effective project management) and reapply</v>
          </cell>
          <cell r="K209">
            <v>1</v>
          </cell>
          <cell r="L209" t="str">
            <v>UE04</v>
          </cell>
          <cell r="M209">
            <v>0</v>
          </cell>
          <cell r="N209">
            <v>2002</v>
          </cell>
          <cell r="O209">
            <v>5213</v>
          </cell>
          <cell r="P209">
            <v>0</v>
          </cell>
          <cell r="Q209">
            <v>0</v>
          </cell>
          <cell r="R209">
            <v>0</v>
          </cell>
          <cell r="S209">
            <v>0</v>
          </cell>
          <cell r="T209">
            <v>0</v>
          </cell>
          <cell r="U209">
            <v>0</v>
          </cell>
          <cell r="V209">
            <v>0</v>
          </cell>
        </row>
        <row r="210">
          <cell r="H210">
            <v>4763</v>
          </cell>
          <cell r="I210" t="str">
            <v>Parramatta Park Trust: Dairy Precinct stabilisation and conservation - Seek $1.769m to undertake structural stabilisation, remediation, conservation $ rejuvenation of Dairy Cottage &amp; Ranger's Cottage Funding via Office of Environment and Heritage. See also Bid. 4765 in DPE (497)</v>
          </cell>
          <cell r="J210" t="str">
            <v>Supported - SUPPORTED. The funding will enable cnservation works to the Diary Cottage dating back to 1797 and an innovative interpretation of this significant building (oldest building in Australia), adaptive reuse of The Ranger's Cottage and landscape works to improve the appearance of the setting for visitors and used for small functions. The Trust is contributing $400,000 to the project.</v>
          </cell>
          <cell r="K210">
            <v>1</v>
          </cell>
          <cell r="L210" t="str">
            <v>UE04</v>
          </cell>
          <cell r="M210">
            <v>0</v>
          </cell>
          <cell r="N210">
            <v>1769</v>
          </cell>
          <cell r="O210">
            <v>0</v>
          </cell>
          <cell r="P210">
            <v>0</v>
          </cell>
          <cell r="Q210">
            <v>0</v>
          </cell>
          <cell r="R210">
            <v>0</v>
          </cell>
          <cell r="S210">
            <v>1769</v>
          </cell>
          <cell r="T210">
            <v>0</v>
          </cell>
          <cell r="U210">
            <v>0</v>
          </cell>
          <cell r="V210">
            <v>0</v>
          </cell>
        </row>
        <row r="211">
          <cell r="H211">
            <v>4773</v>
          </cell>
          <cell r="I211" t="str">
            <v>Zoological Parks Board of NSW - Taronga Institute of Science and Learning - Seek funding of $11.936m (50% of the capital cost of $23.872m) to develop a dedicated facility for science and learning programs, accommodation for researchers and educators, to enhance learning and conservation outcomes.   Funding is via OEH. See Bid. 4772 in DPE.</v>
          </cell>
          <cell r="J211" t="str">
            <v>Supported - SUPPORTED. This project has a sound business case and is supported on the basis that a single donor has committed to donating $10m for the project.  This is the largest single donation to the Zoo and is believed to be one of the largest single donations in wildlife conservation history. However, a former Treasurer has indicated that there will be no additional Consolidated Fund support for the Zoo.  Despite the Treasurer's position, it is reasonable to support the project and the associated consolidated fund support to leverage the donation. The donor will meet with the Minister in the coming weeks to test the government's commitment. If the commitment is not forthcoming the donation will be placed with another institution (which given Taronga's unique role is unlikely to be in NSW). The Zoo has requested the change of funding profile on 9 April 2015, from a 2-year profile to a 3-year profile. For background, the project is to develop a dedicated facility to support the achievement of learning and conservation outcomes, which cannot be addressed by the existing facilities and delivery arrangements, with the Government contributing half of the cost. The key driver for the project is a lack of flexibility and misalignment of design to current pedagogy and functional requirements, poor physical infrastructure condition, and inadequate space capacity. The claimed benefits of the project are: * integration of existing conservation science and learning capabilities; * expansion of capacity to contribute to conservation science and learning, including the delivery of zoo based accredited vocational training and education; * creation of purpose built and immersive facilities to enhance and promote Taronga's conservation science and learning activities; * contribution towards reducting cash operating costs, and the increase of Taronga's fundraising capacity * underpin of an increase in the income received from private donors by the Taronga Conservation Science I</v>
          </cell>
          <cell r="K211">
            <v>1</v>
          </cell>
          <cell r="L211">
            <v>15</v>
          </cell>
          <cell r="M211">
            <v>0</v>
          </cell>
          <cell r="N211">
            <v>2900</v>
          </cell>
          <cell r="O211">
            <v>9036</v>
          </cell>
          <cell r="P211">
            <v>0</v>
          </cell>
          <cell r="Q211">
            <v>0</v>
          </cell>
          <cell r="R211">
            <v>0</v>
          </cell>
          <cell r="S211">
            <v>1500</v>
          </cell>
          <cell r="T211">
            <v>3945</v>
          </cell>
          <cell r="U211">
            <v>6491</v>
          </cell>
          <cell r="V211">
            <v>0</v>
          </cell>
        </row>
        <row r="212">
          <cell r="H212">
            <v>4774</v>
          </cell>
          <cell r="I212" t="str">
            <v>OEH: Interest adjustment - Compensation for the loss of interest revenue under the cashmanagement reforms.  See Bid. 4775 in DPE</v>
          </cell>
          <cell r="J212" t="str">
            <v>Supported - SUPPORTED. Following the implementation of the cash management reform from 1 July 2015, OEH will not receive interest revenue on its unrestricted cash and are required to transfer its 'at call' cash deposits held with the NSW Treasury Corporation (TCorp) to the Treasury Banking System (TBS). Based on the recommended calculation methodology for consistent application across the agencies, it is recommended a level of interest adjustments to compensate OEH in managing its core business activities, such as maintaining infrastructure and services in national parks, occupational health and safety programs, and implementing government initiatives. Note, the recommended amounts are higher than originally sought due to the reclassification of the interest- bearing components of restricted cash balances and unrestricted cash balances for the Snowy Hydro remediation program, Boards of Management fund, and other external sources.</v>
          </cell>
          <cell r="K212">
            <v>1</v>
          </cell>
          <cell r="L212" t="str">
            <v>UE04</v>
          </cell>
          <cell r="M212">
            <v>0</v>
          </cell>
          <cell r="N212">
            <v>0</v>
          </cell>
          <cell r="O212">
            <v>0</v>
          </cell>
          <cell r="P212">
            <v>0</v>
          </cell>
          <cell r="Q212">
            <v>0</v>
          </cell>
          <cell r="R212">
            <v>0</v>
          </cell>
          <cell r="S212">
            <v>0</v>
          </cell>
          <cell r="T212">
            <v>0</v>
          </cell>
          <cell r="U212">
            <v>0</v>
          </cell>
          <cell r="V212">
            <v>0</v>
          </cell>
        </row>
        <row r="213">
          <cell r="H213">
            <v>5222</v>
          </cell>
          <cell r="I213" t="str">
            <v>Efficiency dividend - The Government committed to a 1.5 per cent efficiency dividend at the 2015 NSW election. See Bid 5221 in DPE (497)</v>
          </cell>
          <cell r="J213" t="str">
            <v>Supported - This efficiency dividend was calculated as per standard Treasury model.</v>
          </cell>
          <cell r="K213">
            <v>2</v>
          </cell>
          <cell r="M213">
            <v>0</v>
          </cell>
          <cell r="N213">
            <v>-6864</v>
          </cell>
          <cell r="O213">
            <v>-6976</v>
          </cell>
          <cell r="P213">
            <v>-7172</v>
          </cell>
          <cell r="Q213">
            <v>-7609</v>
          </cell>
          <cell r="R213">
            <v>0</v>
          </cell>
          <cell r="S213">
            <v>-6864</v>
          </cell>
          <cell r="T213">
            <v>-6976</v>
          </cell>
          <cell r="U213">
            <v>-7172</v>
          </cell>
          <cell r="V213">
            <v>-7609</v>
          </cell>
        </row>
        <row r="214">
          <cell r="H214">
            <v>4909</v>
          </cell>
          <cell r="I214" t="str">
            <v>Biodiversity Legislation Reforms - Implementation Package - Seek $9.65m ($3.1m recurrent for 4 years from 2015-16 to 2018-19, and $6.51m over next 2 years) to develop supporting products to implement the proposed reforms. See Bid 4911 on DPE (497).</v>
          </cell>
          <cell r="J214"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a),,maps that show where clearing of native vegetation requires development consent b),,a single framework for assessing the environmental impacts of all development and creating a mechanism to develop and implement the offsets scheme c),,a package of amendments to planning instruments and Local Environmental Plans (LEPs) to integrate agricultural development into the mainstream planning system d),,codes of practice and guidelines for land management activities under the Local Land Services Act 2013. The Cabinet has noted that a funding envelope of $10-$12m would be required by 3 stakeholder agencies to develop supporting products to implement the proposed reforms (OEH, DPE and Local Land Services). This proposal seeks a total of $9.65m over 4 years for OEH to enable the implementation of its role of the Independent Biodiversity Legislation Review Panel's review recommendations, for two elements: (a) maps to support</v>
          </cell>
          <cell r="K214">
            <v>1</v>
          </cell>
          <cell r="L214">
            <v>22</v>
          </cell>
          <cell r="M214">
            <v>0</v>
          </cell>
          <cell r="N214">
            <v>1220</v>
          </cell>
          <cell r="O214">
            <v>790</v>
          </cell>
          <cell r="P214">
            <v>1005</v>
          </cell>
          <cell r="Q214">
            <v>1005</v>
          </cell>
          <cell r="R214">
            <v>0</v>
          </cell>
          <cell r="S214">
            <v>1220</v>
          </cell>
          <cell r="T214">
            <v>790</v>
          </cell>
          <cell r="U214">
            <v>1005</v>
          </cell>
          <cell r="V214">
            <v>1005</v>
          </cell>
        </row>
        <row r="215">
          <cell r="H215">
            <v>4061</v>
          </cell>
          <cell r="I215" t="str">
            <v>Aboriginal Cultural Heritage Broader Reform initiative and other Heritage grants - Delays in finalising the final model for the reform program and obtaining ministerial approval to ma ke funding offers for heritage grants.</v>
          </cell>
          <cell r="J215" t="str">
            <v>Supported - PTA details are due in January 2015.</v>
          </cell>
          <cell r="K215">
            <v>6</v>
          </cell>
          <cell r="M215">
            <v>-467</v>
          </cell>
          <cell r="N215">
            <v>-33</v>
          </cell>
          <cell r="O215">
            <v>500</v>
          </cell>
          <cell r="P215">
            <v>0</v>
          </cell>
          <cell r="Q215">
            <v>0</v>
          </cell>
          <cell r="R215">
            <v>-467</v>
          </cell>
          <cell r="S215">
            <v>-33</v>
          </cell>
          <cell r="T215">
            <v>500</v>
          </cell>
          <cell r="U215">
            <v>0</v>
          </cell>
          <cell r="V215">
            <v>0</v>
          </cell>
        </row>
        <row r="216">
          <cell r="H216">
            <v>5319</v>
          </cell>
          <cell r="I216" t="str">
            <v>Carry forward: Coastal, estuary and Floodplain Management Grants - Timing adjustment for grant funding due to delays with existing grant projects and the achievment of grant milestones and delays in grant announcements. See Bid 5321 in DPE (497)</v>
          </cell>
          <cell r="J216" t="str">
            <v>Supported - SUPPORTED. The "root cause" of the carry forward proposal relates to delays experienced in the financial year relating to the late announcement of the Coast, Estuary and Floodplain grants, as well as delays experienced by Grantees in fulfilling their grant obligations/grant milestones. These delays have consequently delayed scheduled grant instalment payments in the given financial year, requiring them to now be paid at a later date. This carry forward request is vital to the continued funding of coast, estuary and floodplain projects and their grant commitments. NB: this Carry Forward request is for funding that OEH has not been able to reprioritise given that it is linked to grant commitments. OEH actively manages funding from delayed projects, with funding brought forward from other projects where possible.</v>
          </cell>
          <cell r="K216">
            <v>6</v>
          </cell>
          <cell r="M216">
            <v>-2600</v>
          </cell>
          <cell r="N216">
            <v>1000</v>
          </cell>
          <cell r="O216">
            <v>1000</v>
          </cell>
          <cell r="P216">
            <v>600</v>
          </cell>
          <cell r="Q216">
            <v>0</v>
          </cell>
          <cell r="R216">
            <v>-2600</v>
          </cell>
          <cell r="S216">
            <v>1000</v>
          </cell>
          <cell r="T216">
            <v>1000</v>
          </cell>
          <cell r="U216">
            <v>600</v>
          </cell>
          <cell r="V216">
            <v>0</v>
          </cell>
        </row>
        <row r="217">
          <cell r="H217">
            <v>5326</v>
          </cell>
          <cell r="I217" t="str">
            <v>Carry forward: Solar Bonus Scheme reimbursement program - It is unlikely that $5m contingency fund in the program will be required in 2014-15.</v>
          </cell>
          <cell r="J217" t="str">
            <v>Supported - SUPPORTED. OEH seeks to carry forward a further $5 million from 2014-15 to 2016-17 from the Climate Change Fund's cash balance. (No Consolidated Fund is required.) In preparing the SBS budget for 2014-15, a budget contingency of $10 million was set aside.  Earlier this financial year a PTA was prepared seeking to roll over $5 million into 2016-17. (A budget contingency is required for the management of the Solar Bonus Scheme reimbursement program payments, offsetting any impact of potential variability in the level of solar insulation.) Based on current expenditure levels (April 2015) and updated advice received from the Distribution Net Service Providers, it is now unlikely that any of the $10 million contingency will be required this financial year. For this reason, OEH seeks to carry forward this expenditure to 2016-17 where it will be required to manage the risk associated with the termination of the program.</v>
          </cell>
          <cell r="K217">
            <v>6</v>
          </cell>
          <cell r="M217">
            <v>-5000</v>
          </cell>
          <cell r="N217">
            <v>0</v>
          </cell>
          <cell r="O217">
            <v>5000</v>
          </cell>
          <cell r="P217">
            <v>0</v>
          </cell>
          <cell r="Q217">
            <v>0</v>
          </cell>
          <cell r="R217">
            <v>-5000</v>
          </cell>
          <cell r="S217">
            <v>0</v>
          </cell>
          <cell r="T217">
            <v>5000</v>
          </cell>
          <cell r="U217">
            <v>0</v>
          </cell>
          <cell r="V217">
            <v>0</v>
          </cell>
        </row>
        <row r="218">
          <cell r="H218">
            <v>5328</v>
          </cell>
          <cell r="I218" t="str">
            <v>Carry forward: Climate Change Fund's Emissions Reduction program - Program administration expenses need to be carry forward due to delayed recruitment.</v>
          </cell>
          <cell r="J218" t="str">
            <v>Supported - SUPPORTED. OEH seeks to carry forward $0.368 million from CCF Program Administration for the continued support of the ERF program in 2015-16. This program will be completed in June 2016 and CCF has the cash reserves to fund the project but not the NCoS and LEC.</v>
          </cell>
          <cell r="K218">
            <v>6</v>
          </cell>
          <cell r="M218">
            <v>-368</v>
          </cell>
          <cell r="N218">
            <v>368</v>
          </cell>
          <cell r="O218">
            <v>0</v>
          </cell>
          <cell r="P218">
            <v>0</v>
          </cell>
          <cell r="Q218">
            <v>0</v>
          </cell>
          <cell r="R218">
            <v>-368</v>
          </cell>
          <cell r="S218">
            <v>368</v>
          </cell>
          <cell r="T218">
            <v>0</v>
          </cell>
          <cell r="U218">
            <v>0</v>
          </cell>
          <cell r="V218">
            <v>0</v>
          </cell>
        </row>
        <row r="219">
          <cell r="H219">
            <v>5331</v>
          </cell>
          <cell r="I219" t="str">
            <v>Carry forward: Minor projects -   See Bid 5333 in DPE (497)</v>
          </cell>
          <cell r="J219" t="str">
            <v>Supported - SUPPORTED. This request is to manage the Net Cost of Services impact resulting from delays in delivery of several minor externally funded projects by OEH within its Regional Operation Group and Heritage Division's budget. The minor projects seeking carry forward through this proposal are: 1. Detection Dog Project 2. Hunter Valley Bio-diversity Project 3. Heritage Grants 4. ET Funded Sustainable Government Program 5. Other minor projects funded by the Commonwealth including Paika Lake biodiversity works.</v>
          </cell>
          <cell r="K219">
            <v>6</v>
          </cell>
          <cell r="M219">
            <v>-687</v>
          </cell>
          <cell r="N219">
            <v>675</v>
          </cell>
          <cell r="O219">
            <v>12</v>
          </cell>
          <cell r="P219">
            <v>0</v>
          </cell>
          <cell r="Q219">
            <v>0</v>
          </cell>
          <cell r="R219">
            <v>-687</v>
          </cell>
          <cell r="S219">
            <v>675</v>
          </cell>
          <cell r="T219">
            <v>12</v>
          </cell>
          <cell r="U219">
            <v>0</v>
          </cell>
          <cell r="V219">
            <v>0</v>
          </cell>
        </row>
        <row r="220">
          <cell r="H220">
            <v>5334</v>
          </cell>
          <cell r="I220" t="str">
            <v>Carry forward: Enhanced conservation in national parks -</v>
          </cell>
          <cell r="J220" t="str">
            <v>Supported - SUPPORTED. Developer offset funding of $3.36m for mitigation of environmental impacts associated with developments has been received by OEH for the National Parks &amp; Wildlife Service in 2014-15. The contributions come from several different development approvals. Funds are tied to a legal agreement between the developer and NatPWS that requires the funds are to be spent over a number of years in support of the agreed environmental offsets. Contracts with developer require the remaing funds of $2.760m to be spent beyond 2018-19.</v>
          </cell>
          <cell r="K220">
            <v>6</v>
          </cell>
          <cell r="M220">
            <v>0</v>
          </cell>
          <cell r="N220">
            <v>150</v>
          </cell>
          <cell r="O220">
            <v>150</v>
          </cell>
          <cell r="P220">
            <v>150</v>
          </cell>
          <cell r="Q220">
            <v>150</v>
          </cell>
          <cell r="R220">
            <v>0</v>
          </cell>
          <cell r="S220">
            <v>150</v>
          </cell>
          <cell r="T220">
            <v>150</v>
          </cell>
          <cell r="U220">
            <v>150</v>
          </cell>
          <cell r="V220">
            <v>150</v>
          </cell>
        </row>
        <row r="221">
          <cell r="H221">
            <v>5335</v>
          </cell>
          <cell r="I221" t="str">
            <v>Carry forward: Repair works related to natural disaster of 2012-13 -</v>
          </cell>
          <cell r="J221" t="str">
            <v>Supported - NCOS allocation to support the restoration of essential public infrastructure on national parks following natural disaster events in 2012-13. In February 2015, Cabinet approved (SC599-2014) an increase in NCOS of OEH by $5m in 2014-15 to allow its cash balances to be spent on the restoration of national park public assets following the natural disasters. However, OEH is unable to complete the repair program before the end of 2014-15. The funds will be spent in 2015-16 from OEH's cash balances.</v>
          </cell>
          <cell r="K221">
            <v>6</v>
          </cell>
          <cell r="M221">
            <v>-3000</v>
          </cell>
          <cell r="N221">
            <v>3000</v>
          </cell>
          <cell r="O221">
            <v>0</v>
          </cell>
          <cell r="P221">
            <v>0</v>
          </cell>
          <cell r="Q221">
            <v>0</v>
          </cell>
          <cell r="R221">
            <v>-3000</v>
          </cell>
          <cell r="S221">
            <v>3000</v>
          </cell>
          <cell r="T221">
            <v>0</v>
          </cell>
          <cell r="U221">
            <v>0</v>
          </cell>
          <cell r="V221">
            <v>0</v>
          </cell>
        </row>
        <row r="222">
          <cell r="H222">
            <v>5336</v>
          </cell>
          <cell r="I222" t="str">
            <v>Carry forward: Reintroduction of locally extinct mammals -   See Bid 5337 in DPE (497)</v>
          </cell>
          <cell r="J222" t="str">
            <v>Supported - SUPPORTED. Carry forward is requested to ensure appropriate expenditure of funds allocated to the Reintroduction of Locally Extinct Mammals project. In March 2015, $3.2m was provided for 2014-15 subject to the successful negotiation of two contracts to deliver the services. Given the timing of the approval, commencement of negotiations with contracting paties has been delayend pending expected Ministerial announcement. The project is a highly complex one and will require considered negotiations; there is an increasing risk that contracts will not be executed this financial year which jeapordises expenditure of allocated funds.</v>
          </cell>
          <cell r="K222">
            <v>6</v>
          </cell>
          <cell r="M222">
            <v>-3040</v>
          </cell>
          <cell r="N222">
            <v>3040</v>
          </cell>
          <cell r="O222">
            <v>0</v>
          </cell>
          <cell r="P222">
            <v>0</v>
          </cell>
          <cell r="Q222">
            <v>0</v>
          </cell>
          <cell r="R222">
            <v>-3040</v>
          </cell>
          <cell r="S222">
            <v>3040</v>
          </cell>
          <cell r="T222">
            <v>0</v>
          </cell>
          <cell r="U222">
            <v>0</v>
          </cell>
          <cell r="V222">
            <v>0</v>
          </cell>
        </row>
        <row r="223">
          <cell r="H223">
            <v>5338</v>
          </cell>
          <cell r="I223" t="str">
            <v>Carry forward: Science projects -</v>
          </cell>
          <cell r="J223" t="str">
            <v>Supported - SUPPORTED. External funds mainly from the Commonwealth and Orica have been secured for a number of projects that will be partially complet ed by the end of 2014-15. The funds need to be rolled over to meet external funding contract obligations with the funding providers. Affected projects includes: Biodiversity modelling for climate change, Pilliga koala surveys, Deep soil carbon in NSW Soils, Deep soil carbon - Soil Analysis, Health Monitoring Prog. - Proceeds of prosecution of ORICA via EPA, Sustaining Williandra Stage 2, DustWatch Riverina LLS, DustWatch Western LLS, Basin Plan - Long Term Environmental Water Planning.</v>
          </cell>
          <cell r="K223">
            <v>6</v>
          </cell>
          <cell r="M223">
            <v>-500</v>
          </cell>
          <cell r="N223">
            <v>500</v>
          </cell>
          <cell r="O223">
            <v>0</v>
          </cell>
          <cell r="P223">
            <v>0</v>
          </cell>
          <cell r="Q223">
            <v>0</v>
          </cell>
          <cell r="R223">
            <v>-500</v>
          </cell>
          <cell r="S223">
            <v>500</v>
          </cell>
          <cell r="T223">
            <v>0</v>
          </cell>
          <cell r="U223">
            <v>0</v>
          </cell>
          <cell r="V223">
            <v>0</v>
          </cell>
        </row>
        <row r="224">
          <cell r="H224">
            <v>5339</v>
          </cell>
          <cell r="I224" t="str">
            <v>Carry forward: Strategic corporate initiatives. -   See Bid 5340 in DPE (497)</v>
          </cell>
          <cell r="J224" t="str">
            <v>Supported - SUPPORTED. A number of corporate projects have been delayed as a result of the strategic realignment at OEH (380 staff over the last 3 years). A large number of Corpoarate staff were impacted late in this process during 2014- 15. These funds are still required to complete critical projects in 2015-16.</v>
          </cell>
          <cell r="K224">
            <v>6</v>
          </cell>
          <cell r="M224">
            <v>-2421</v>
          </cell>
          <cell r="N224">
            <v>2421</v>
          </cell>
          <cell r="O224">
            <v>0</v>
          </cell>
          <cell r="P224">
            <v>0</v>
          </cell>
          <cell r="Q224">
            <v>0</v>
          </cell>
          <cell r="R224">
            <v>-2421</v>
          </cell>
          <cell r="S224">
            <v>2421</v>
          </cell>
          <cell r="T224">
            <v>0</v>
          </cell>
          <cell r="U224">
            <v>0</v>
          </cell>
          <cell r="V224">
            <v>0</v>
          </cell>
        </row>
        <row r="225">
          <cell r="H225">
            <v>5323</v>
          </cell>
          <cell r="I225" t="str">
            <v>Carry forward: Energy Efficiency Action Plan - expenditure for EEAP has been delayed following the late Government approval in March 2015 and start up factors.  Building of in house EEAP database also deferred to 2015-16.</v>
          </cell>
          <cell r="J225" t="str">
            <v>Supported - The expenditure for EEAP has been delayed following the late approval of funding for the 2014/2015 EEAP by Government (announced 01 March 2015) and start up factors including the recruitment of staff following changes to the GSE Act, industry and inter-agency consultation and scoping the individual programs. This is funded from the Climate Change Fund's cash balance.</v>
          </cell>
          <cell r="K225">
            <v>4</v>
          </cell>
          <cell r="M225">
            <v>-6513</v>
          </cell>
          <cell r="N225">
            <v>892</v>
          </cell>
          <cell r="O225">
            <v>5621</v>
          </cell>
          <cell r="P225">
            <v>0</v>
          </cell>
          <cell r="Q225">
            <v>0</v>
          </cell>
          <cell r="R225">
            <v>-6513</v>
          </cell>
          <cell r="S225">
            <v>892</v>
          </cell>
          <cell r="T225">
            <v>5621</v>
          </cell>
          <cell r="U225">
            <v>0</v>
          </cell>
          <cell r="V225">
            <v>0</v>
          </cell>
        </row>
        <row r="226">
          <cell r="H226">
            <v>4040</v>
          </cell>
          <cell r="I226" t="str">
            <v>Climate Change Fund (CCF) Solar Bonus Scheme (SBS) - It seeks adjustment through refiling annual CCF expenses to provide sufficient contingency for the Solar Bonus Scheme reimbursement program payments.</v>
          </cell>
          <cell r="J226" t="str">
            <v>Supported - SUPPORTED. There is a need to have sufficient budget contingency for the management of the Solar Bonus Scheme reimbursement program payments, offsetting any impact of potential variability in the level of solar insulation. OEH expects sufficient contingency exists to cover variability in 2014-15, however the contingency for 2016-17 is lower than that needed to sufficiently cover the risk of solar variability. Insufficient contingency in 2016-17 represents a significant risk to budget. This proposal seeks to re-profile surplus contingency from 2014-15 to 2016-17 from the Climate Change Fund's cash balance. (No Consolidated Fund is required.)</v>
          </cell>
          <cell r="K226">
            <v>2</v>
          </cell>
          <cell r="M226">
            <v>-5000</v>
          </cell>
          <cell r="N226">
            <v>0</v>
          </cell>
          <cell r="O226">
            <v>5000</v>
          </cell>
          <cell r="P226">
            <v>0</v>
          </cell>
          <cell r="Q226">
            <v>0</v>
          </cell>
          <cell r="R226">
            <v>-5000</v>
          </cell>
          <cell r="S226">
            <v>0</v>
          </cell>
          <cell r="T226">
            <v>5000</v>
          </cell>
          <cell r="U226">
            <v>0</v>
          </cell>
          <cell r="V226">
            <v>0</v>
          </cell>
        </row>
        <row r="227">
          <cell r="H227">
            <v>4252</v>
          </cell>
          <cell r="I227" t="str">
            <v>NSW Healthy Floodplains Project - Re-profile expenses relating to the NSW Healthy Floodplains Project to ensure value for money. Adjust NCoS to reflect an increase in Commonwealth funding (via Office of Water) by $300K and timing of its receipt.</v>
          </cell>
          <cell r="J227"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227">
            <v>2</v>
          </cell>
          <cell r="M227">
            <v>-750</v>
          </cell>
          <cell r="N227">
            <v>700</v>
          </cell>
          <cell r="O227">
            <v>350</v>
          </cell>
          <cell r="P227">
            <v>0</v>
          </cell>
          <cell r="Q227">
            <v>0</v>
          </cell>
          <cell r="R227">
            <v>-750</v>
          </cell>
          <cell r="S227">
            <v>700</v>
          </cell>
          <cell r="T227">
            <v>350</v>
          </cell>
          <cell r="U227">
            <v>0</v>
          </cell>
          <cell r="V227">
            <v>0</v>
          </cell>
        </row>
        <row r="228">
          <cell r="H228">
            <v>4272</v>
          </cell>
          <cell r="I228" t="str">
            <v>Waste and Environment Levy Envelope (WELE) Terminating programs - This proposal reflects return of funding from the Environmental Trust in 2017-18 relating to the WELE terminating programs. See Bid ID: 4273 (DPE), 4275 (ET) AND 5521 (DPE).</v>
          </cell>
          <cell r="J228" t="str">
            <v>Supported - SUPPORTED. This is to reallocate the grant payment from ET to OEH pending overall strategic direction for expenditure related to waste and environment. No additional Consolidated Fund is required. NCOS impact for OEH will be offset by NCOS impact for Environmental Trust, ie no overall NCOS impact to the General Government sector. (See corresponding ET's PTA.)</v>
          </cell>
          <cell r="K228">
            <v>4</v>
          </cell>
          <cell r="M228">
            <v>0</v>
          </cell>
          <cell r="N228">
            <v>0</v>
          </cell>
          <cell r="O228">
            <v>0</v>
          </cell>
          <cell r="P228">
            <v>2700</v>
          </cell>
          <cell r="Q228">
            <v>0</v>
          </cell>
          <cell r="R228">
            <v>0</v>
          </cell>
          <cell r="S228">
            <v>0</v>
          </cell>
          <cell r="T228">
            <v>0</v>
          </cell>
          <cell r="U228">
            <v>2700</v>
          </cell>
          <cell r="V228">
            <v>0</v>
          </cell>
        </row>
        <row r="229">
          <cell r="H229">
            <v>4278</v>
          </cell>
          <cell r="I229" t="str">
            <v>Environmental science projects - Additional NCOS in FEs to COVER expenses relating to the external grant funds received in April, May and June 2014.</v>
          </cell>
          <cell r="J229" t="str">
            <v>Supported - SUPPORTED. These grants from Local Land Services, federal, state and local governments and universities fund projects associated with bio diversity, water, climate change impacts, air, landscapes and pollution activities. These projects enable OEH to provide science based environmental and natural resource management information and tools to farmers, all levels of government, land managers and industry promoting sustainability and improved environmental outcomes. The received grant could not be spent in 2013-14.</v>
          </cell>
          <cell r="K229">
            <v>1</v>
          </cell>
          <cell r="M229">
            <v>1250</v>
          </cell>
          <cell r="N229">
            <v>750</v>
          </cell>
          <cell r="O229">
            <v>500</v>
          </cell>
          <cell r="P229">
            <v>0</v>
          </cell>
          <cell r="Q229">
            <v>0</v>
          </cell>
          <cell r="R229">
            <v>1250</v>
          </cell>
          <cell r="S229">
            <v>750</v>
          </cell>
          <cell r="T229">
            <v>500</v>
          </cell>
          <cell r="U229">
            <v>0</v>
          </cell>
          <cell r="V229">
            <v>0</v>
          </cell>
        </row>
        <row r="230">
          <cell r="H230">
            <v>4280</v>
          </cell>
          <cell r="I230" t="str">
            <v>Floodplain Risk Management Grants Scheme - Reprofile expenses relating to the Floodplain Risk Management Grants Scheme (which is externally funded by Ministry for Police &amp; Emergency Services (MPES)).</v>
          </cell>
          <cell r="J230"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230">
            <v>2</v>
          </cell>
          <cell r="M230">
            <v>130</v>
          </cell>
          <cell r="N230">
            <v>3657</v>
          </cell>
          <cell r="O230">
            <v>4797</v>
          </cell>
          <cell r="P230">
            <v>3516</v>
          </cell>
          <cell r="Q230">
            <v>0</v>
          </cell>
          <cell r="R230">
            <v>130</v>
          </cell>
          <cell r="S230">
            <v>3657</v>
          </cell>
          <cell r="T230">
            <v>4797</v>
          </cell>
          <cell r="U230">
            <v>3516</v>
          </cell>
          <cell r="V230">
            <v>0</v>
          </cell>
        </row>
        <row r="231">
          <cell r="H231">
            <v>4398</v>
          </cell>
          <cell r="I231" t="str">
            <v>Parramatta Park Trust capital expenditure reprofiling - OEH seeks to reallocate $3.1m from 2014-15 to 2015-16 due to delays to heritage approvals process fo r Crescent, Gardens and the Paddocks projects. The Trust's funds come through the Office of Environm ent and Heritage.  See also Bid No. 4400 in DPE</v>
          </cell>
          <cell r="J231" t="str">
            <v>Supported - SUPPORTED. The grant reprofiling to the Trust for its three major capital projects from 2014-15 to 2015-16 due to delays in obtaining both European and Indigenous heritage approvals for  the projects. This has caused deferral of components of works on these projects initially estimated to be completed in 2014-15. The European and Indigenous heritage approvals are required to minimise damage to the potential artefacts finds and respecting the historical significance of the sites.</v>
          </cell>
          <cell r="K231">
            <v>3</v>
          </cell>
          <cell r="M231">
            <v>-3062</v>
          </cell>
          <cell r="N231">
            <v>3062</v>
          </cell>
          <cell r="O231">
            <v>0</v>
          </cell>
          <cell r="P231">
            <v>0</v>
          </cell>
          <cell r="Q231">
            <v>0</v>
          </cell>
          <cell r="R231">
            <v>-3062</v>
          </cell>
          <cell r="S231">
            <v>3062</v>
          </cell>
          <cell r="T231">
            <v>0</v>
          </cell>
          <cell r="U231">
            <v>0</v>
          </cell>
          <cell r="V231">
            <v>0</v>
          </cell>
        </row>
        <row r="232">
          <cell r="H232">
            <v>4258</v>
          </cell>
          <cell r="I232" t="str">
            <v>Heritage Information System - Re-profile capital expenses relating to the Heritage Information System. System requirements have been issued to tender and estimated expenses will be incurred over the forward years. This also seeks re-profiling of amortisation expenses. See Bid ID: 4259 in DPE</v>
          </cell>
          <cell r="J232" t="str">
            <v>Supported - SUPPORTED. This capital project is a major priority to reform and integrate current systems which provide built historic and cultural heritage information. Reprofiling the capital expenses over 3 years would provide a cohesive framework for managing Aboriginal and heritage data, the project aims to provide improvements to customer service, heritage management and business efficiency. This revised expenditure profile would also better enable delivery within a value for money framework. This project does not require additional funds. In addition, reprofiling of amortisation expenses is needed to comply with accounting requirements. This project would develop an integrated web spatial and textural search tool for Aboriginal Places, State Heritage Register and Maritime Heritage. The project would also upgrade a number of systems including the Aboriginal Heritage Information Management System (AHIMS), Aboriginal Web Services and State Heritage Inventory for data tracking, recording and interrogating data in a spatial way and meeting customer expectations. The project will move a legacy system (AHIMS) into a new supported application on the OEH network.</v>
          </cell>
          <cell r="K232">
            <v>1</v>
          </cell>
          <cell r="M232">
            <v>0</v>
          </cell>
          <cell r="N232">
            <v>0</v>
          </cell>
          <cell r="O232">
            <v>0</v>
          </cell>
          <cell r="P232">
            <v>-625</v>
          </cell>
          <cell r="Q232">
            <v>625</v>
          </cell>
          <cell r="R232">
            <v>0</v>
          </cell>
          <cell r="S232">
            <v>0</v>
          </cell>
          <cell r="T232">
            <v>0</v>
          </cell>
          <cell r="U232">
            <v>-625</v>
          </cell>
          <cell r="V232">
            <v>625</v>
          </cell>
        </row>
        <row r="233">
          <cell r="H233">
            <v>4264</v>
          </cell>
          <cell r="I233"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233"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233">
            <v>3</v>
          </cell>
          <cell r="M233">
            <v>63</v>
          </cell>
          <cell r="N233">
            <v>129</v>
          </cell>
          <cell r="O233">
            <v>196</v>
          </cell>
          <cell r="P233">
            <v>200</v>
          </cell>
          <cell r="Q233">
            <v>200</v>
          </cell>
          <cell r="R233">
            <v>63</v>
          </cell>
          <cell r="S233">
            <v>129</v>
          </cell>
          <cell r="T233">
            <v>196</v>
          </cell>
          <cell r="U233">
            <v>200</v>
          </cell>
          <cell r="V233">
            <v>200</v>
          </cell>
        </row>
        <row r="234">
          <cell r="H234">
            <v>4266</v>
          </cell>
          <cell r="I234" t="str">
            <v>Native Vegetation Assessment Tools and Case Management System - Reprofile recurrent and capital expenses and funding due to a number of delays. This project was was approved by Cabinet in May 2013. Additional amortisation also sought to manage estimated impact on NCoS in future years.  See Bid ID: 4267 in DPE.</v>
          </cell>
          <cell r="J234" t="str">
            <v>Supported - SUPPORTED. This is a software application for the management and assessment of property vegetation plans (PVPs). The project began in early 2013- 14. The timeframe for completion has been affected by changes in external dependencies including delays in the: - review of the Native Vegetation Regulation - approval of the Native Vegetation Self-assessable Codes - development of the Environmental Outcomes Assessment Methodology.</v>
          </cell>
          <cell r="K234">
            <v>1</v>
          </cell>
          <cell r="M234">
            <v>-40</v>
          </cell>
          <cell r="N234">
            <v>40</v>
          </cell>
          <cell r="O234">
            <v>670</v>
          </cell>
          <cell r="P234">
            <v>670</v>
          </cell>
          <cell r="Q234">
            <v>670</v>
          </cell>
          <cell r="R234">
            <v>-40</v>
          </cell>
          <cell r="S234">
            <v>40</v>
          </cell>
          <cell r="T234">
            <v>670</v>
          </cell>
          <cell r="U234">
            <v>670</v>
          </cell>
          <cell r="V234">
            <v>670</v>
          </cell>
        </row>
        <row r="235">
          <cell r="H235">
            <v>3785</v>
          </cell>
          <cell r="I235" t="str">
            <v>Parks Estate Maintenance Funding: unquantified - Funding is required to cover the liability in light of consolidated revenue budget constraints. The amount of funding required has not been quantified.</v>
          </cell>
          <cell r="J235" t="str">
            <v>Supported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be completed over the next 18 months)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will report to ERC in June 2015 on OEH's work. This risk is rated as MODERATE.</v>
          </cell>
          <cell r="K235">
            <v>1</v>
          </cell>
          <cell r="M235">
            <v>0</v>
          </cell>
          <cell r="N235">
            <v>0</v>
          </cell>
          <cell r="O235">
            <v>0</v>
          </cell>
          <cell r="P235">
            <v>0</v>
          </cell>
          <cell r="Q235">
            <v>0</v>
          </cell>
          <cell r="R235">
            <v>0</v>
          </cell>
          <cell r="S235">
            <v>1</v>
          </cell>
          <cell r="T235">
            <v>0</v>
          </cell>
          <cell r="U235">
            <v>0</v>
          </cell>
          <cell r="V235">
            <v>0</v>
          </cell>
        </row>
        <row r="236">
          <cell r="H236">
            <v>3786</v>
          </cell>
          <cell r="I236" t="str">
            <v>Perisher Treasurer's Advance - A Government decision on the outstanding debt and business arrangement for the Perisher Ranges Resor rt site is needed. (Balance at start of 2014-15 is $58.7m.)</v>
          </cell>
          <cell r="J236" t="str">
            <v>Supported - In March 2014, the Cabinet agrees to the establishment of a Steering Group consisting of senior representatives from OEH, DPC and Treasury to provide recommendations to the ERC on resolving financial issues associated with the existing Perisher Range Resort arrangements (CM 14-45). This includes the accumulated advances and interest, to support the commercial attractiveness of a head lease proposal. The Minister for Environment will bring a separate Minute to the Cabiner on proposed options for the management of Perishser and a process for resolving the outstanding debt arrangement. The key emphasis is for OEH to explore the least cost options for the government in pursuing this matter. The impact is the capitalisation of annual interest expenses to the outstanding advance balance of approximately $58.7m at the start of 2014-15. This risk is rated as MODERATE.</v>
          </cell>
          <cell r="K236">
            <v>1</v>
          </cell>
          <cell r="M236">
            <v>3360</v>
          </cell>
          <cell r="N236">
            <v>4391</v>
          </cell>
          <cell r="O236">
            <v>6968</v>
          </cell>
          <cell r="P236">
            <v>7406</v>
          </cell>
          <cell r="Q236">
            <v>7871</v>
          </cell>
          <cell r="R236">
            <v>3360</v>
          </cell>
          <cell r="S236">
            <v>4391</v>
          </cell>
          <cell r="T236">
            <v>6968</v>
          </cell>
          <cell r="U236">
            <v>7406</v>
          </cell>
          <cell r="V236">
            <v>7871</v>
          </cell>
        </row>
        <row r="237">
          <cell r="H237">
            <v>3787</v>
          </cell>
          <cell r="I237" t="str">
            <v>The Living Murray: Water Licences - OEH has to meet costs of The Living Murray joint venture water licences, currently jointly funded by various states, as a result of NSW reduced budget contributions to Murray Darling Basin Authority.</v>
          </cell>
          <cell r="J237" t="str">
            <v>Supported - The cost shift to OEH of approximately $2.2m per annum for the TLM water licence charges is claimed as unbudgeted. A submission to seek funding (CM 14-95) was not approved by ERC to progress to the next stage of Budget deliberations. OEH has sold water, sufficient to generate addditinal revenue to offset the water licence charges. Cabinet is still in the process of reviewing future contributions to the MDBA. In the interim, OEH will continue to manage the risk where relevant, through the trading of water allocation. OEH is expected to manage this matter within its approved budget controls. This risk is rated as LOW.</v>
          </cell>
          <cell r="K237">
            <v>1</v>
          </cell>
          <cell r="M237">
            <v>0</v>
          </cell>
          <cell r="N237">
            <v>2150</v>
          </cell>
          <cell r="O237">
            <v>2300</v>
          </cell>
          <cell r="P237">
            <v>2300</v>
          </cell>
          <cell r="Q237">
            <v>2300</v>
          </cell>
          <cell r="R237">
            <v>1</v>
          </cell>
          <cell r="S237">
            <v>0</v>
          </cell>
          <cell r="T237">
            <v>0</v>
          </cell>
          <cell r="U237">
            <v>0</v>
          </cell>
          <cell r="V237">
            <v>0</v>
          </cell>
        </row>
        <row r="238">
          <cell r="H238">
            <v>3832</v>
          </cell>
          <cell r="I238"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238"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238">
            <v>1</v>
          </cell>
          <cell r="M238">
            <v>0</v>
          </cell>
          <cell r="N238">
            <v>0</v>
          </cell>
          <cell r="O238">
            <v>0</v>
          </cell>
          <cell r="P238">
            <v>0</v>
          </cell>
          <cell r="Q238">
            <v>0</v>
          </cell>
          <cell r="R238">
            <v>0</v>
          </cell>
          <cell r="S238">
            <v>0</v>
          </cell>
          <cell r="T238">
            <v>0</v>
          </cell>
          <cell r="U238">
            <v>0</v>
          </cell>
          <cell r="V238">
            <v>0</v>
          </cell>
        </row>
        <row r="239">
          <cell r="H239">
            <v>3833</v>
          </cell>
          <cell r="I239" t="str">
            <v>Seasonal Revenue Trends - Weather conditions during peak periods, such as the ski season, can have an adverse impact on Park entry fees and turnover rental revenue. The impact can range from $2m to $4m per annum. The expectation is that OEH will need to operate within its approved budget controls.</v>
          </cell>
          <cell r="J239"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239">
            <v>1</v>
          </cell>
          <cell r="M239">
            <v>0</v>
          </cell>
          <cell r="N239">
            <v>0</v>
          </cell>
          <cell r="O239">
            <v>0</v>
          </cell>
          <cell r="P239">
            <v>0</v>
          </cell>
          <cell r="Q239">
            <v>0</v>
          </cell>
          <cell r="R239">
            <v>-2000</v>
          </cell>
          <cell r="S239">
            <v>-4000</v>
          </cell>
          <cell r="T239">
            <v>-4000</v>
          </cell>
          <cell r="U239">
            <v>-4000</v>
          </cell>
          <cell r="V239">
            <v>-4000</v>
          </cell>
        </row>
        <row r="240">
          <cell r="H240">
            <v>3986</v>
          </cell>
          <cell r="I240" t="str">
            <v>Taronga Zoo Visitor Experience Plan including the Exhibit of Giant Pandas (see Bid Id. 4066 in DPE) - The Minute seeks around $81m ($68.85m for capital and up to $12m for annual fees) from Restart NSW to partially pay for the Visitor Experience Plan at the Taronga Zoo for 10 years starting 2015-16 (SC547-2014).</v>
          </cell>
          <cell r="J240" t="str">
            <v>Supported - ERC decision is for the proposal to be asessed under the Restart NSW process. Treasury opposed a $68.85 million reservation from Restart NSW for 50% of the total capital cost of the Taronga Zoo Visitor Experience Plan and Giant Panda exhibit. Treasury also opposed $USD1 million per annum from Consolidated Fund, (equating to around $AUD12 million over 10 years), as annual fees payable to the Chinese Government for the Giant Pandas. Recent advice from the Zoo Board is that the Giant Panda component was not included in the Premier's announcements during the election campaign. The announcements included $57.4m from Restart NSW for the Taronga (Sydney) capital program and $24.4m from Rebuilding NSW for the Western Plains Zoo (Dubbo). Note: Government contributions to the Zoo Board from Restart NSW, if approved, would be accounted for as grants from the Cro wn Finance Entity, a general government agency.</v>
          </cell>
          <cell r="K240">
            <v>1</v>
          </cell>
          <cell r="M240">
            <v>0</v>
          </cell>
          <cell r="N240">
            <v>2297</v>
          </cell>
          <cell r="O240">
            <v>11536</v>
          </cell>
          <cell r="P240">
            <v>16666</v>
          </cell>
          <cell r="Q240">
            <v>16625</v>
          </cell>
          <cell r="R240">
            <v>0</v>
          </cell>
          <cell r="S240">
            <v>1</v>
          </cell>
          <cell r="T240">
            <v>0</v>
          </cell>
          <cell r="U240">
            <v>0</v>
          </cell>
          <cell r="V240">
            <v>0</v>
          </cell>
        </row>
        <row r="241">
          <cell r="H241">
            <v>5293</v>
          </cell>
          <cell r="I241" t="str">
            <v>Bambara Rd properties as part of the Brisbane Waters National Park -</v>
          </cell>
          <cell r="J241" t="str">
            <v>Supported - It is understood that land purchases are required at fair market value. The voluntary acquisition of the relevant properties on Bambara Road, Kariong, is dependent upon reaching agreement on commercial terms acceptable to the purchaser and vendor for each property. It is expected that OEH will meet this commitment with its land purcahse program.</v>
          </cell>
          <cell r="K241">
            <v>3</v>
          </cell>
          <cell r="M241">
            <v>0</v>
          </cell>
          <cell r="N241">
            <v>0</v>
          </cell>
          <cell r="O241">
            <v>0</v>
          </cell>
          <cell r="P241">
            <v>0</v>
          </cell>
          <cell r="Q241">
            <v>0</v>
          </cell>
          <cell r="R241">
            <v>0</v>
          </cell>
          <cell r="S241">
            <v>0</v>
          </cell>
          <cell r="T241">
            <v>0</v>
          </cell>
          <cell r="U241">
            <v>0</v>
          </cell>
          <cell r="V241">
            <v>0</v>
          </cell>
        </row>
        <row r="242">
          <cell r="H242">
            <v>5298</v>
          </cell>
          <cell r="I242" t="str">
            <v>Saving our species - $100 million over five yeaover five years to protect all threatened species in NSW OEH to provide details of expense categories. See Bid 5299 in DPE (497)</v>
          </cell>
          <cell r="J242" t="str">
            <v>Supported -</v>
          </cell>
          <cell r="K242">
            <v>3</v>
          </cell>
          <cell r="M242">
            <v>0</v>
          </cell>
          <cell r="N242">
            <v>0</v>
          </cell>
          <cell r="O242">
            <v>20000</v>
          </cell>
          <cell r="P242">
            <v>20000</v>
          </cell>
          <cell r="Q242">
            <v>20000</v>
          </cell>
          <cell r="R242">
            <v>0</v>
          </cell>
          <cell r="S242">
            <v>0</v>
          </cell>
          <cell r="T242">
            <v>20000</v>
          </cell>
          <cell r="U242">
            <v>20000</v>
          </cell>
          <cell r="V242">
            <v>20000</v>
          </cell>
        </row>
        <row r="243">
          <cell r="H243">
            <v>5300</v>
          </cell>
          <cell r="I243" t="str">
            <v>Funding for 19 new Community Renewable Energy Grants -  This is expected to be funded from OEH's Growing Community Energy grants</v>
          </cell>
          <cell r="J243" t="str">
            <v>Supported - The NSW Government#s Growing Community Energy grants program builds the community energy sector in NSW by empowering communities to develop and own renewable energy projects. This is managed by the Office of Environment and Heritage.</v>
          </cell>
          <cell r="K243">
            <v>3</v>
          </cell>
          <cell r="M243">
            <v>0</v>
          </cell>
          <cell r="N243">
            <v>0</v>
          </cell>
          <cell r="O243">
            <v>0</v>
          </cell>
          <cell r="P243">
            <v>0</v>
          </cell>
          <cell r="Q243">
            <v>0</v>
          </cell>
          <cell r="R243">
            <v>0</v>
          </cell>
          <cell r="S243">
            <v>0</v>
          </cell>
          <cell r="T243">
            <v>0</v>
          </cell>
          <cell r="U243">
            <v>0</v>
          </cell>
          <cell r="V243">
            <v>0</v>
          </cell>
        </row>
        <row r="244">
          <cell r="H244">
            <v>5301</v>
          </cell>
          <cell r="I244" t="str">
            <v>Local Floodplain Management in Kyogle - The NSW Government's floodplain management grants support local government to manage flood risk. This commitment is expected to be met from OEH's exisiting budget.</v>
          </cell>
          <cell r="J244" t="str">
            <v>Supported -</v>
          </cell>
          <cell r="K244">
            <v>3</v>
          </cell>
          <cell r="M244">
            <v>0</v>
          </cell>
          <cell r="N244">
            <v>0</v>
          </cell>
          <cell r="O244">
            <v>0</v>
          </cell>
          <cell r="P244">
            <v>0</v>
          </cell>
          <cell r="Q244">
            <v>0</v>
          </cell>
          <cell r="R244">
            <v>0</v>
          </cell>
          <cell r="S244">
            <v>0</v>
          </cell>
          <cell r="T244">
            <v>0</v>
          </cell>
          <cell r="U244">
            <v>0</v>
          </cell>
          <cell r="V244">
            <v>0</v>
          </cell>
        </row>
        <row r="245">
          <cell r="H245">
            <v>5309</v>
          </cell>
          <cell r="I245" t="str">
            <v>Jimmy's Beach renourishment -  This is expected to be funded from OEH's Coastal, Estuary and floodplain management grants program</v>
          </cell>
          <cell r="J245" t="str">
            <v>Supported -</v>
          </cell>
          <cell r="K245">
            <v>3</v>
          </cell>
          <cell r="M245">
            <v>0</v>
          </cell>
          <cell r="N245">
            <v>0</v>
          </cell>
          <cell r="O245">
            <v>0</v>
          </cell>
          <cell r="P245">
            <v>0</v>
          </cell>
          <cell r="Q245">
            <v>0</v>
          </cell>
          <cell r="R245">
            <v>0</v>
          </cell>
          <cell r="S245">
            <v>0</v>
          </cell>
          <cell r="T245">
            <v>0</v>
          </cell>
          <cell r="U245">
            <v>0</v>
          </cell>
          <cell r="V245">
            <v>0</v>
          </cell>
        </row>
        <row r="246">
          <cell r="H246">
            <v>5310</v>
          </cell>
          <cell r="I246" t="str">
            <v>New Edmonson Regional Park -  This park was created in March 2015. It covers an area of 48 hectares.</v>
          </cell>
          <cell r="J246" t="str">
            <v>Supported -</v>
          </cell>
          <cell r="K246">
            <v>3</v>
          </cell>
          <cell r="M246">
            <v>0</v>
          </cell>
          <cell r="N246">
            <v>0</v>
          </cell>
          <cell r="O246">
            <v>0</v>
          </cell>
          <cell r="P246">
            <v>0</v>
          </cell>
          <cell r="Q246">
            <v>0</v>
          </cell>
          <cell r="R246">
            <v>0</v>
          </cell>
          <cell r="S246">
            <v>0</v>
          </cell>
          <cell r="T246">
            <v>0</v>
          </cell>
          <cell r="U246">
            <v>0</v>
          </cell>
          <cell r="V246">
            <v>0</v>
          </cell>
        </row>
        <row r="247">
          <cell r="H247">
            <v>3856</v>
          </cell>
          <cell r="I247" t="str">
            <v>Energy Efficiency Action Plan - Cabinet approved an allocation of $61.5m from the Climate Change Fund from January 2015 to June 2017 to complete implementation of a suite of energy efficiency programs. The expenditure is to be met fr om the CCF's cash reserves. (CM14-284)</v>
          </cell>
          <cell r="J247" t="str">
            <v>Supported - SUPPORTED: On 13 October 2014, Cabinet approved an allocation of $61.5 million from the Climate Change Fund (CCF) from January 2015 to June 2017 to complete implementation of a suite of energy efficiency programs outlined in CM14-284. Cabinet noted that the programs were to be funded from within existing forecast expenditure and have no budget impact. The Minister submitted an ERC Minute (SC533-2014) to technically seek a reversal of the Cabinet's decision to permit OEH to spend $61.5m from cash reserves set aside in the CCF. The ERC has approved the spending authorisation. The request will worsen the Net Lending Result by $61.5 million from 2014-15 to 2016-17.  Budget Strategy have advised that funding for 2014-15 and 2015-16 has been provided for centrally. Funding for 2016-17 is supported in this bid. Budget Strategy has instructed the inclusion of only 2016-17 impact.</v>
          </cell>
          <cell r="K247">
            <v>3</v>
          </cell>
          <cell r="M247">
            <v>13716</v>
          </cell>
          <cell r="N247">
            <v>24060</v>
          </cell>
          <cell r="O247">
            <v>20524</v>
          </cell>
          <cell r="P247">
            <v>0</v>
          </cell>
          <cell r="Q247">
            <v>0</v>
          </cell>
          <cell r="R247">
            <v>0</v>
          </cell>
          <cell r="S247">
            <v>0</v>
          </cell>
          <cell r="T247">
            <v>20524</v>
          </cell>
          <cell r="U247">
            <v>0</v>
          </cell>
          <cell r="V247">
            <v>0</v>
          </cell>
        </row>
        <row r="248">
          <cell r="H248">
            <v>4199</v>
          </cell>
          <cell r="I248"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248"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248">
            <v>5</v>
          </cell>
          <cell r="M248">
            <v>0</v>
          </cell>
          <cell r="N248">
            <v>17273</v>
          </cell>
          <cell r="O248">
            <v>35409</v>
          </cell>
          <cell r="P248">
            <v>54443</v>
          </cell>
          <cell r="Q248">
            <v>74406</v>
          </cell>
          <cell r="R248">
            <v>0</v>
          </cell>
          <cell r="S248">
            <v>0</v>
          </cell>
          <cell r="T248">
            <v>0</v>
          </cell>
          <cell r="U248">
            <v>0</v>
          </cell>
          <cell r="V248">
            <v>0</v>
          </cell>
        </row>
        <row r="249">
          <cell r="H249">
            <v>4962</v>
          </cell>
          <cell r="I249" t="str">
            <v>Enhance and Expand our National Park system - Renamed from: National Parks - Social Licence for Specific Mining Projects See Bid 5264 in DPE (497).</v>
          </cell>
          <cell r="J249"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249">
            <v>3</v>
          </cell>
          <cell r="M249">
            <v>0</v>
          </cell>
          <cell r="N249">
            <v>550</v>
          </cell>
          <cell r="O249">
            <v>560</v>
          </cell>
          <cell r="P249">
            <v>571</v>
          </cell>
          <cell r="Q249">
            <v>581</v>
          </cell>
          <cell r="R249">
            <v>0</v>
          </cell>
          <cell r="S249">
            <v>550</v>
          </cell>
          <cell r="T249">
            <v>560</v>
          </cell>
          <cell r="U249">
            <v>571</v>
          </cell>
          <cell r="V249">
            <v>581</v>
          </cell>
        </row>
        <row r="250">
          <cell r="H250">
            <v>4232</v>
          </cell>
          <cell r="I250" t="str">
            <v>Additional Recurrent Funding for Lord Howe Island Board - Additional recurrent funding of $1.1 million per annum to enable the Board to continue to deliver core services on a financially sustainable basis. See Bid ID: 4233.</v>
          </cell>
          <cell r="J250" t="str">
            <v>Not Supported - NOT SUPPORTED. Treasury agrees that there is a shortfall of $1.1 million per annum in the cost of the Board's core activities as shown in the supporting information/PWC Report. However, Treasury considers that further work is required: 1) A review of the Board by the agency review team in FEG, as the Board's local government functions may be transferred to Port Macquarie-Hastings Council 2) An assessment of the efficiency of the Board in carrying out core activities, which was not ad dressed by the PWC Report and 3) A reassessment of the shortfall of $1.1 million per annum in potentially six months, as the Board is expecting to increase some fees and charges at its next meeting, and may have additional revenue sources following the recommendations of the current Review of lease fees and land rating system.</v>
          </cell>
          <cell r="K250">
            <v>1</v>
          </cell>
          <cell r="M250">
            <v>0</v>
          </cell>
          <cell r="N250">
            <v>1100</v>
          </cell>
          <cell r="O250">
            <v>1100</v>
          </cell>
          <cell r="P250">
            <v>1100</v>
          </cell>
          <cell r="Q250">
            <v>1100</v>
          </cell>
          <cell r="R250">
            <v>0</v>
          </cell>
          <cell r="S250">
            <v>0</v>
          </cell>
          <cell r="T250">
            <v>0</v>
          </cell>
          <cell r="U250">
            <v>0</v>
          </cell>
          <cell r="V250">
            <v>0</v>
          </cell>
        </row>
        <row r="251">
          <cell r="H251">
            <v>4987</v>
          </cell>
          <cell r="I251" t="str">
            <v>Lord Howe Island Board - Infrastructure Renewals (grant through Office of Local Government) - Upgrades to existing assets. These involve wastewater and jetty, roads, electricity and waste management ranging in value from $35,000 to $157,000.</v>
          </cell>
          <cell r="J251" t="str">
            <v>Not Supported - NOT SUPPORTED. The proposal is not considered urgent and unavoidable for the 2015-16 budget. Treasury agrees that there may be a reduction in long term maintenance costs for the Board if the proposal is supported. However, there is no clear evidence provided of increasing demand or failure of the current assets. The proposal should be accommodated within the DPE Cluster if considered critical.</v>
          </cell>
          <cell r="K251">
            <v>1</v>
          </cell>
          <cell r="M251">
            <v>0</v>
          </cell>
          <cell r="N251">
            <v>737</v>
          </cell>
          <cell r="O251">
            <v>0</v>
          </cell>
          <cell r="P251">
            <v>0</v>
          </cell>
          <cell r="Q251">
            <v>0</v>
          </cell>
          <cell r="R251">
            <v>0</v>
          </cell>
          <cell r="S251">
            <v>0</v>
          </cell>
          <cell r="T251">
            <v>0</v>
          </cell>
          <cell r="U251">
            <v>0</v>
          </cell>
          <cell r="V251">
            <v>0</v>
          </cell>
        </row>
        <row r="252">
          <cell r="H252">
            <v>4988</v>
          </cell>
          <cell r="I252" t="str">
            <v>Lord Howe Island Board- Building purchases and extentions (grant through Office of Local Government) - Includes purchase of accomodation on the Island for staff and contractors, extension to research facility building, and extention to exiting depot sheds.</v>
          </cell>
          <cell r="J252" t="str">
            <v>Not Supported - NOT SUPPORTED. The proposal is not considered urgent and unavoidable for the 2015-16 budget. Treasury agrees that there are savings to be realised for the Board in the long term from the purchase of additional accomodation for staff/contractors and extentions to existing buildings. However, there is no evidence provided of an urgent need to accomodate a significantly higher number of staff/ contractors. The proposal should be accommodated within the DPE Cluster if considered critical.</v>
          </cell>
          <cell r="K252">
            <v>1</v>
          </cell>
          <cell r="M252">
            <v>0</v>
          </cell>
          <cell r="N252">
            <v>700</v>
          </cell>
          <cell r="O252">
            <v>0</v>
          </cell>
          <cell r="P252">
            <v>0</v>
          </cell>
          <cell r="Q252">
            <v>0</v>
          </cell>
          <cell r="R252">
            <v>0</v>
          </cell>
          <cell r="S252">
            <v>0</v>
          </cell>
          <cell r="T252">
            <v>0</v>
          </cell>
          <cell r="U252">
            <v>0</v>
          </cell>
          <cell r="V252">
            <v>0</v>
          </cell>
        </row>
        <row r="253">
          <cell r="H253">
            <v>4989</v>
          </cell>
          <cell r="I253" t="str">
            <v>Lord Howe Island Board - Minor plant and equipment - Eight seperate items including replacement of vehicles, plant items, computer hardware and software</v>
          </cell>
          <cell r="J253" t="str">
            <v>Not Supported - NOT SUPPORTED. The proposal is not considered urgent and unavoidable for the 2015-16 budget. The Board predicts a risk that the phone and computer systems fail, but only moderate. The proposal should be accommodated within the DPE Cluster if considered critical.</v>
          </cell>
          <cell r="K253">
            <v>1</v>
          </cell>
          <cell r="M253">
            <v>0</v>
          </cell>
          <cell r="N253">
            <v>248</v>
          </cell>
          <cell r="O253">
            <v>0</v>
          </cell>
          <cell r="P253">
            <v>0</v>
          </cell>
          <cell r="Q253">
            <v>0</v>
          </cell>
          <cell r="R253">
            <v>0</v>
          </cell>
          <cell r="S253">
            <v>0</v>
          </cell>
          <cell r="T253">
            <v>0</v>
          </cell>
          <cell r="U253">
            <v>0</v>
          </cell>
          <cell r="V253">
            <v>0</v>
          </cell>
        </row>
        <row r="254">
          <cell r="H254">
            <v>4990</v>
          </cell>
          <cell r="I254" t="str">
            <v>Lord Howe Island Board - Upgrade of key systems - Replacement of master key system for all Board buildings with a swipe card system to improve security and reduce theft</v>
          </cell>
          <cell r="J254" t="str">
            <v>Not Supported - NOT SUPPORTED. The proposal is not considered urgent and unavoidable for the 2015-16 budget. More secure facilities may result in savings to the Board from reduction in theft, however there is no information provided on avoidance costs and materiality. This proposal should be accomodated through the DPE Cluster if considered critical.</v>
          </cell>
          <cell r="K254">
            <v>1</v>
          </cell>
          <cell r="M254">
            <v>0</v>
          </cell>
          <cell r="N254">
            <v>160</v>
          </cell>
          <cell r="O254">
            <v>0</v>
          </cell>
          <cell r="P254">
            <v>0</v>
          </cell>
          <cell r="Q254">
            <v>0</v>
          </cell>
          <cell r="R254">
            <v>0</v>
          </cell>
          <cell r="S254">
            <v>0</v>
          </cell>
          <cell r="T254">
            <v>0</v>
          </cell>
          <cell r="U254">
            <v>0</v>
          </cell>
          <cell r="V254">
            <v>0</v>
          </cell>
        </row>
        <row r="255">
          <cell r="H255">
            <v>5211</v>
          </cell>
          <cell r="I255" t="str">
            <v>Efficiency Dividend - The Government committed to a 1.5 per cent efficiency dividend at the 2015 NSW election.</v>
          </cell>
          <cell r="J255" t="str">
            <v>Supported - The efficiency dividend was calculated as per the standard Treasury model.</v>
          </cell>
          <cell r="K255">
            <v>2</v>
          </cell>
          <cell r="M255">
            <v>0</v>
          </cell>
          <cell r="N255">
            <v>-244</v>
          </cell>
          <cell r="O255">
            <v>-229</v>
          </cell>
          <cell r="P255">
            <v>-191</v>
          </cell>
          <cell r="Q255">
            <v>-196</v>
          </cell>
          <cell r="R255">
            <v>0</v>
          </cell>
          <cell r="S255">
            <v>-244</v>
          </cell>
          <cell r="T255">
            <v>-229</v>
          </cell>
          <cell r="U255">
            <v>-191</v>
          </cell>
          <cell r="V255">
            <v>-196</v>
          </cell>
        </row>
        <row r="256">
          <cell r="H256">
            <v>5540</v>
          </cell>
          <cell r="I256" t="str">
            <v>Interest forgone under the Cash Management Reforms - Reduction in interest revenue from 2015-16 due to the Cash Management Reforms initiated by Treasury.</v>
          </cell>
          <cell r="J256" t="str">
            <v>Supported -</v>
          </cell>
          <cell r="K256">
            <v>1</v>
          </cell>
          <cell r="M256">
            <v>0</v>
          </cell>
          <cell r="N256">
            <v>-353</v>
          </cell>
          <cell r="O256">
            <v>-353</v>
          </cell>
          <cell r="P256">
            <v>-353</v>
          </cell>
          <cell r="Q256">
            <v>-353</v>
          </cell>
          <cell r="R256">
            <v>0</v>
          </cell>
          <cell r="S256">
            <v>-353</v>
          </cell>
          <cell r="T256">
            <v>-353</v>
          </cell>
          <cell r="U256">
            <v>-353</v>
          </cell>
          <cell r="V256">
            <v>-353</v>
          </cell>
        </row>
        <row r="257">
          <cell r="H257">
            <v>4627</v>
          </cell>
          <cell r="I257" t="str">
            <v>Local Infrastructure Renewal Scheme (LIRS) - ERC previously approved funding for the Scheme. Office of Local Government expects an underspend in 2014-15 which will need to be carried forward to 2015-16 or forward years. Agency is unable to determine underspend or which year funding is required for at this time.</v>
          </cell>
          <cell r="J257" t="str">
            <v>Supported -</v>
          </cell>
          <cell r="K257">
            <v>1</v>
          </cell>
          <cell r="M257">
            <v>0</v>
          </cell>
          <cell r="N257">
            <v>0</v>
          </cell>
          <cell r="O257">
            <v>0</v>
          </cell>
          <cell r="P257">
            <v>0</v>
          </cell>
          <cell r="Q257">
            <v>0</v>
          </cell>
          <cell r="R257">
            <v>0</v>
          </cell>
          <cell r="S257">
            <v>0</v>
          </cell>
          <cell r="T257">
            <v>0</v>
          </cell>
          <cell r="U257">
            <v>0</v>
          </cell>
          <cell r="V257">
            <v>0</v>
          </cell>
        </row>
        <row r="258">
          <cell r="H258">
            <v>4638</v>
          </cell>
          <cell r="I258" t="str">
            <v>'Fit for Future' package funding in response to the Independent Local Government Review Panel Report - On 21 July 2014, Cabinet approved the Minister for Local Government to seek ERC approval for up to $260 million should it be required. The agency has advised that they have not yet determined how much and when the funds will be sought. Budget impact up to $260 million over 4 years.</v>
          </cell>
          <cell r="J258" t="str">
            <v>Supported -</v>
          </cell>
          <cell r="K258">
            <v>1</v>
          </cell>
          <cell r="M258">
            <v>0</v>
          </cell>
          <cell r="N258">
            <v>0</v>
          </cell>
          <cell r="O258">
            <v>0</v>
          </cell>
          <cell r="P258">
            <v>0</v>
          </cell>
          <cell r="Q258">
            <v>0</v>
          </cell>
          <cell r="R258">
            <v>0</v>
          </cell>
          <cell r="S258">
            <v>0</v>
          </cell>
          <cell r="T258">
            <v>0</v>
          </cell>
          <cell r="U258">
            <v>0</v>
          </cell>
          <cell r="V258">
            <v>0</v>
          </cell>
        </row>
        <row r="259">
          <cell r="H259">
            <v>5224</v>
          </cell>
          <cell r="I259" t="str">
            <v>Election costing - Overhauling the companion animal registration system - 50% reduction in registration fees for cats and dogs obtained from eligible pounds or animal shelters</v>
          </cell>
          <cell r="J259" t="str">
            <v>Supported - The reduction in registration fee will not have a budget impact as the reduced revenue will be offset by reduced payments to councils.</v>
          </cell>
          <cell r="K259">
            <v>3</v>
          </cell>
          <cell r="M259">
            <v>0</v>
          </cell>
          <cell r="N259">
            <v>984</v>
          </cell>
          <cell r="O259">
            <v>1048</v>
          </cell>
          <cell r="P259">
            <v>1113</v>
          </cell>
          <cell r="Q259">
            <v>1140</v>
          </cell>
          <cell r="R259">
            <v>0</v>
          </cell>
          <cell r="S259">
            <v>984</v>
          </cell>
          <cell r="T259">
            <v>1048</v>
          </cell>
          <cell r="U259">
            <v>1113</v>
          </cell>
          <cell r="V259">
            <v>1140</v>
          </cell>
        </row>
        <row r="260">
          <cell r="H260">
            <v>5362</v>
          </cell>
          <cell r="I260" t="str">
            <v>Election costing - Pool compliance - The initiatives will allow pool owners extentions to ensure valid compliant certificates.</v>
          </cell>
          <cell r="J260" t="str">
            <v>Supported - This election commitment will not require additional funds as the intiatives are mainly a continuation of current practice, and allowing pool owners an extention to ensure valid compliant certificates.</v>
          </cell>
          <cell r="K260">
            <v>3</v>
          </cell>
          <cell r="M260">
            <v>0</v>
          </cell>
          <cell r="N260">
            <v>0</v>
          </cell>
          <cell r="O260">
            <v>0</v>
          </cell>
          <cell r="P260">
            <v>0</v>
          </cell>
          <cell r="Q260">
            <v>0</v>
          </cell>
          <cell r="R260">
            <v>0</v>
          </cell>
          <cell r="S260">
            <v>0</v>
          </cell>
          <cell r="T260">
            <v>0</v>
          </cell>
          <cell r="U260">
            <v>0</v>
          </cell>
          <cell r="V260">
            <v>0</v>
          </cell>
        </row>
        <row r="261">
          <cell r="H261">
            <v>4782</v>
          </cell>
          <cell r="I261" t="str">
            <v>Request for interest adjustment - Request for funding in response to cash management reforms. See Bid 4783 in DPE (497)</v>
          </cell>
          <cell r="J261" t="str">
            <v>Supported - SUPPORTED. Following the implementation of the cash management reform from 1 July 2015, RBGDT will not receive interest revenue on its unrestricted cash balances. Based on the calculation methodology developed by the cash management team, it is recommended that a level of interest adjustment to compensate RBGDT in order to manage its core business activities, such as asset maintenance and program delivery. Further backlog in maintenance would have a significant impact on visitor experience. Note, the recommended amounts are higher than originally sought due to the reclassification by the Cash Management team of the interest bearing components of restricted cash balances and unrestricted cash balances.</v>
          </cell>
          <cell r="K261">
            <v>1</v>
          </cell>
          <cell r="L261" t="str">
            <v>UE04</v>
          </cell>
          <cell r="M261">
            <v>0</v>
          </cell>
          <cell r="N261">
            <v>0</v>
          </cell>
          <cell r="O261">
            <v>0</v>
          </cell>
          <cell r="P261">
            <v>0</v>
          </cell>
          <cell r="Q261">
            <v>0</v>
          </cell>
          <cell r="R261">
            <v>0</v>
          </cell>
          <cell r="S261">
            <v>0</v>
          </cell>
          <cell r="T261">
            <v>0</v>
          </cell>
          <cell r="U261">
            <v>0</v>
          </cell>
          <cell r="V261">
            <v>0</v>
          </cell>
        </row>
        <row r="262">
          <cell r="H262">
            <v>5161</v>
          </cell>
          <cell r="I262" t="str">
            <v>Efficiency Dividend - The Government committed to a 1.5 per cent efficiency dividend at the 2015 NSW election. See Bid ID 5164 in Agency 497 DPE</v>
          </cell>
          <cell r="J262" t="str">
            <v>Supported - This efficiency dividend was calculated as per the standard Treasury model.</v>
          </cell>
          <cell r="K262">
            <v>2</v>
          </cell>
          <cell r="M262">
            <v>0</v>
          </cell>
          <cell r="N262">
            <v>-500</v>
          </cell>
          <cell r="O262">
            <v>-517</v>
          </cell>
          <cell r="P262">
            <v>-546</v>
          </cell>
          <cell r="Q262">
            <v>-561</v>
          </cell>
          <cell r="R262">
            <v>0</v>
          </cell>
          <cell r="S262">
            <v>-500</v>
          </cell>
          <cell r="T262">
            <v>-517</v>
          </cell>
          <cell r="U262">
            <v>-546</v>
          </cell>
          <cell r="V262">
            <v>-561</v>
          </cell>
        </row>
        <row r="263">
          <cell r="H263">
            <v>4747</v>
          </cell>
          <cell r="I263" t="str">
            <v>Interpreting the Royal Botanic Gardens - The Trust seeks funding to replace all signage throughout the Royal Botanic Gardens, including improving way-finding signage and using digital communications to improve engagement with visitors. See Bid ID 4762 (497 DPE).</v>
          </cell>
          <cell r="J263"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263">
            <v>1</v>
          </cell>
          <cell r="M263">
            <v>0</v>
          </cell>
          <cell r="N263">
            <v>68</v>
          </cell>
          <cell r="O263">
            <v>269</v>
          </cell>
          <cell r="P263">
            <v>269</v>
          </cell>
          <cell r="Q263">
            <v>269</v>
          </cell>
          <cell r="R263">
            <v>0</v>
          </cell>
          <cell r="S263">
            <v>0</v>
          </cell>
          <cell r="T263">
            <v>0</v>
          </cell>
          <cell r="U263">
            <v>0</v>
          </cell>
          <cell r="V263">
            <v>0</v>
          </cell>
        </row>
        <row r="264">
          <cell r="H264">
            <v>4749</v>
          </cell>
          <cell r="I264"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264"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264">
            <v>1</v>
          </cell>
          <cell r="M264">
            <v>0</v>
          </cell>
          <cell r="N264">
            <v>11</v>
          </cell>
          <cell r="O264">
            <v>36</v>
          </cell>
          <cell r="P264">
            <v>36</v>
          </cell>
          <cell r="Q264">
            <v>36</v>
          </cell>
          <cell r="R264">
            <v>0</v>
          </cell>
          <cell r="S264">
            <v>11</v>
          </cell>
          <cell r="T264">
            <v>36</v>
          </cell>
          <cell r="U264">
            <v>36</v>
          </cell>
          <cell r="V264">
            <v>36</v>
          </cell>
        </row>
        <row r="265">
          <cell r="H265">
            <v>4750</v>
          </cell>
          <cell r="I265"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265"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their portfolio, nor does it have a robust Customer Relationship Management (CRM) system. Further, the software vendor has stopped providing technical support for the Trust's existing booking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265">
            <v>1</v>
          </cell>
          <cell r="M265">
            <v>0</v>
          </cell>
          <cell r="N265">
            <v>31</v>
          </cell>
          <cell r="O265">
            <v>112</v>
          </cell>
          <cell r="P265">
            <v>112</v>
          </cell>
          <cell r="Q265">
            <v>112</v>
          </cell>
          <cell r="R265">
            <v>0</v>
          </cell>
          <cell r="S265">
            <v>31</v>
          </cell>
          <cell r="T265">
            <v>112</v>
          </cell>
          <cell r="U265">
            <v>112</v>
          </cell>
          <cell r="V265">
            <v>112</v>
          </cell>
        </row>
        <row r="266">
          <cell r="H266">
            <v>4751</v>
          </cell>
          <cell r="I266"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266"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266">
            <v>1</v>
          </cell>
          <cell r="M266">
            <v>0</v>
          </cell>
          <cell r="N266">
            <v>14</v>
          </cell>
          <cell r="O266">
            <v>77</v>
          </cell>
          <cell r="P266">
            <v>77</v>
          </cell>
          <cell r="Q266">
            <v>77</v>
          </cell>
          <cell r="R266">
            <v>0</v>
          </cell>
          <cell r="S266">
            <v>0</v>
          </cell>
          <cell r="T266">
            <v>0</v>
          </cell>
          <cell r="U266">
            <v>0</v>
          </cell>
          <cell r="V266">
            <v>0</v>
          </cell>
        </row>
        <row r="267">
          <cell r="H267">
            <v>3788</v>
          </cell>
          <cell r="I267" t="str">
            <v>Plantbank Project Claim and Counter Claim - The Plantbank project contractor is claiming $2.7m for time delays. The Trust counter-claims $2.4m from the architect for structural design faults from the architect. $1.1m was paid by Trust in 2013.</v>
          </cell>
          <cell r="J267" t="str">
            <v>Supported - The Trust has incurred $19.7m on the project, including $1.4m from the contractor for an extension of time. The contractor is claiming a further $1.3m damage due to timing delays.  The Trust is seeking to claim back $2.4m from the architect for structural design faults and is negotiating with the contractor and architect to minimise the payout. Any reimbursement to the Trust will assist in reducing the budget impact. This risk is rated LOW.</v>
          </cell>
          <cell r="K267">
            <v>1</v>
          </cell>
          <cell r="M267">
            <v>1300</v>
          </cell>
          <cell r="N267">
            <v>0</v>
          </cell>
          <cell r="O267">
            <v>0</v>
          </cell>
          <cell r="P267">
            <v>0</v>
          </cell>
          <cell r="Q267">
            <v>0</v>
          </cell>
          <cell r="R267">
            <v>1</v>
          </cell>
          <cell r="S267">
            <v>0</v>
          </cell>
          <cell r="T267">
            <v>0</v>
          </cell>
          <cell r="U267">
            <v>0</v>
          </cell>
          <cell r="V267">
            <v>0</v>
          </cell>
        </row>
        <row r="268">
          <cell r="H268">
            <v>4048</v>
          </cell>
          <cell r="I268" t="str">
            <v>Operational Integration of Botanic Gardens Trust and Centennial Park &amp; Moore Park Trust - The Trusts are currently undergoing operational integration. Increased costs incurred prior to achieving target savings from efficiencies will have an impact on operational budget. ($225K in 2014-15)</v>
          </cell>
          <cell r="J268" t="str">
            <v>Supported - The Trusts are expected to operate within their approved Budget controls.</v>
          </cell>
          <cell r="K268">
            <v>1</v>
          </cell>
          <cell r="M268">
            <v>225</v>
          </cell>
          <cell r="N268">
            <v>0</v>
          </cell>
          <cell r="O268">
            <v>0</v>
          </cell>
          <cell r="P268">
            <v>0</v>
          </cell>
          <cell r="Q268">
            <v>0</v>
          </cell>
          <cell r="R268">
            <v>1</v>
          </cell>
          <cell r="S268">
            <v>0</v>
          </cell>
          <cell r="T268">
            <v>0</v>
          </cell>
          <cell r="U268">
            <v>0</v>
          </cell>
          <cell r="V268">
            <v>0</v>
          </cell>
        </row>
        <row r="269">
          <cell r="H269">
            <v>4050</v>
          </cell>
          <cell r="I269" t="str">
            <v>Future Maintenance for Victoria Lodge - Funding is required for two major projects relating to Victoria Lodge and engineering services infrastructure.</v>
          </cell>
          <cell r="J269" t="str">
            <v>Not Supported - Funding details are expected in January 2015 in accordance with the Budget timetable.</v>
          </cell>
          <cell r="K269">
            <v>1</v>
          </cell>
          <cell r="M269">
            <v>60</v>
          </cell>
          <cell r="N269">
            <v>260</v>
          </cell>
          <cell r="O269">
            <v>260</v>
          </cell>
          <cell r="P269">
            <v>260</v>
          </cell>
          <cell r="Q269">
            <v>260</v>
          </cell>
          <cell r="R269">
            <v>0</v>
          </cell>
          <cell r="S269">
            <v>0</v>
          </cell>
          <cell r="T269">
            <v>0</v>
          </cell>
          <cell r="U269">
            <v>0</v>
          </cell>
          <cell r="V269">
            <v>0</v>
          </cell>
        </row>
        <row r="270">
          <cell r="H270">
            <v>4195</v>
          </cell>
          <cell r="I270" t="str">
            <v>Anticipated Savings From Merger Between RBGDT and CPMPT - Royal Botanic Gardens and Domain Trust and Centennial Park and Moore Park Trust are currently undertaking an administrative merger. Neither Trust has been funded for this task. Assumed employee savings are $1m p.a. Agency does not agree with estimates. Savings total for both Trusts, not RBGDT.</v>
          </cell>
          <cell r="J270" t="str">
            <v>Unreconciled Assessment Underway - Cost Estimate: * Treasury assumes the gross operating savings of the proposal are $4m between 2015-16 and 2018-19, driven by assumed salary savings of $1m per annum. Agency Approval: * The Director, Corporate Services and Governance for Botanic Gardens and Centennial Parklands does not agree with Treasury's cost estimates. The Director argues that there are no savings anticipated from the merger as any funds which are generated from the merger are committed to be reinvested in the business and the integration programme. Scope for Reprioritisation: * RBGDT and CPMPT are currently undertaking an administrative merger (i.e. merged at the operational level, but both Trusts continue to exist) - neither Trust has been funded for this task. * It is argued that the merging of the two Trusts has initially cost money which has not been funded by Government. * Assumed salary savings of $1m per annum to be realised through corresponding $1m per annum reduction in grant funding from Principal agency (Department of Planning and Environment).</v>
          </cell>
          <cell r="K270">
            <v>5</v>
          </cell>
          <cell r="M270">
            <v>0</v>
          </cell>
          <cell r="N270">
            <v>0</v>
          </cell>
          <cell r="O270">
            <v>0</v>
          </cell>
          <cell r="P270">
            <v>0</v>
          </cell>
          <cell r="Q270">
            <v>0</v>
          </cell>
          <cell r="R270">
            <v>0</v>
          </cell>
          <cell r="S270">
            <v>-1000</v>
          </cell>
          <cell r="T270">
            <v>-1000</v>
          </cell>
          <cell r="U270">
            <v>-1000</v>
          </cell>
          <cell r="V270">
            <v>-1000</v>
          </cell>
        </row>
        <row r="271">
          <cell r="H271">
            <v>5216</v>
          </cell>
          <cell r="I271" t="str">
            <v>Efficency Dividend - The Government committed to a 1.5 per cent efficiency dividend at the 2015 NSW election. See Bid ID 5220 in Agency 497 (DPE). Reduction to grant in 2015-16 and 2016-17 only as grant insufficient to cover efficiency dividend in remaining years (off-set to cash) per Budget Strategy advice.</v>
          </cell>
          <cell r="J271" t="str">
            <v>Supported -</v>
          </cell>
          <cell r="K271">
            <v>2</v>
          </cell>
          <cell r="M271">
            <v>0</v>
          </cell>
          <cell r="N271">
            <v>-230</v>
          </cell>
          <cell r="O271">
            <v>-229</v>
          </cell>
          <cell r="P271">
            <v>-245</v>
          </cell>
          <cell r="Q271">
            <v>-253</v>
          </cell>
          <cell r="R271">
            <v>0</v>
          </cell>
          <cell r="S271">
            <v>-230</v>
          </cell>
          <cell r="T271">
            <v>-229</v>
          </cell>
          <cell r="U271">
            <v>-245</v>
          </cell>
          <cell r="V271">
            <v>-253</v>
          </cell>
        </row>
        <row r="272">
          <cell r="H272">
            <v>4635</v>
          </cell>
          <cell r="I272"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272" t="str">
            <v>Supported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272">
            <v>1</v>
          </cell>
          <cell r="L272">
            <v>27</v>
          </cell>
          <cell r="M272">
            <v>0</v>
          </cell>
          <cell r="N272">
            <v>592</v>
          </cell>
          <cell r="O272">
            <v>592</v>
          </cell>
          <cell r="P272">
            <v>592</v>
          </cell>
          <cell r="Q272">
            <v>592</v>
          </cell>
          <cell r="R272">
            <v>0</v>
          </cell>
          <cell r="S272">
            <v>592</v>
          </cell>
          <cell r="T272">
            <v>592</v>
          </cell>
          <cell r="U272">
            <v>592</v>
          </cell>
          <cell r="V272">
            <v>592</v>
          </cell>
        </row>
        <row r="273">
          <cell r="H273">
            <v>4641</v>
          </cell>
          <cell r="I273"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273" t="str">
            <v>Not Supported -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 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273">
            <v>1</v>
          </cell>
          <cell r="L273">
            <v>27</v>
          </cell>
          <cell r="M273">
            <v>0</v>
          </cell>
          <cell r="N273">
            <v>60</v>
          </cell>
          <cell r="O273">
            <v>111</v>
          </cell>
          <cell r="P273">
            <v>154</v>
          </cell>
          <cell r="Q273">
            <v>199</v>
          </cell>
          <cell r="R273">
            <v>0</v>
          </cell>
          <cell r="S273">
            <v>0</v>
          </cell>
          <cell r="T273">
            <v>0</v>
          </cell>
          <cell r="U273">
            <v>0</v>
          </cell>
          <cell r="V273">
            <v>0</v>
          </cell>
        </row>
        <row r="274">
          <cell r="H274">
            <v>4647</v>
          </cell>
          <cell r="I274"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274" t="str">
            <v>Not Supported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274">
            <v>1</v>
          </cell>
          <cell r="L274">
            <v>27</v>
          </cell>
          <cell r="M274">
            <v>0</v>
          </cell>
          <cell r="N274">
            <v>63</v>
          </cell>
          <cell r="O274">
            <v>63</v>
          </cell>
          <cell r="P274">
            <v>63</v>
          </cell>
          <cell r="Q274">
            <v>63</v>
          </cell>
          <cell r="R274">
            <v>0</v>
          </cell>
          <cell r="S274">
            <v>0</v>
          </cell>
          <cell r="T274">
            <v>0</v>
          </cell>
          <cell r="U274">
            <v>0</v>
          </cell>
          <cell r="V274">
            <v>0</v>
          </cell>
        </row>
        <row r="275">
          <cell r="H275">
            <v>4648</v>
          </cell>
          <cell r="I275" t="str">
            <v>Toll House Conservation for Adaptive Reuse - Funding to restore and re-use the only surviving two storey toll House in NSW (heritage listed) enabling it to be leased and increase the Centennial Park' self-generated revenue. (see also bid 4958)</v>
          </cell>
          <cell r="J275" t="str">
            <v>Not Supported - This project has merit, however is not urgent and unavoidable in the 2015-16 Budget context. A recent Dilapidation report indicates that the works to restore the Toll House are a high priority to prevent the site from becoming unsalvegable, however did not provide a timeframe. On this basis, Treasury considers that the restoration works can be deferred. The building has been identified on the State Heritage Register as a building of 'exceptional heritage value' and is the only surviving two storey toll house in NSW. The proposals 'preferred' Option A involves conservation works to preserve the Toll House (costing $1.6m) and additional adaptive reuse works to enable space to be leased to an operator (costing $0.4m) at a total project cost of $2m. The proposal's supporting financial and economic analysis estimates a favourable project NPV of $258k, however this excludes sunken restoration costs. Alternative options to undertake conservation works only (Option B) and presenting the building to the market to undertake defined conservation works and re-use works (Option C) have been discounted by the trust as financially unattractive. Treasury considers that as the Trust becomes increasingly self- funded, assets requiring maintenance should be met by the Trust and prioritised over other new spending.</v>
          </cell>
          <cell r="K275">
            <v>1</v>
          </cell>
          <cell r="L275">
            <v>27</v>
          </cell>
          <cell r="M275">
            <v>0</v>
          </cell>
          <cell r="N275">
            <v>106</v>
          </cell>
          <cell r="O275">
            <v>106</v>
          </cell>
          <cell r="P275">
            <v>107</v>
          </cell>
          <cell r="Q275">
            <v>107</v>
          </cell>
          <cell r="R275">
            <v>0</v>
          </cell>
          <cell r="S275">
            <v>0</v>
          </cell>
          <cell r="T275">
            <v>0</v>
          </cell>
          <cell r="U275">
            <v>0</v>
          </cell>
          <cell r="V275">
            <v>0</v>
          </cell>
        </row>
        <row r="276">
          <cell r="H276">
            <v>4649</v>
          </cell>
          <cell r="I276" t="str">
            <v>Parkes Drive &amp; Dickens Drive Reconfiguration - Funding to reconfigure the intersection of Parkes Drive and Dickens Drive in Centennial Park to facilitate the redirection of traffic flow and ease traffic congestion. (also see bid 4957)</v>
          </cell>
          <cell r="J276" t="str">
            <v>Not Supported - NOT SUPPORTED: This project is not urgent and unavoidable in the 2015-16 Budget context. The project has no quantifiable benefits and should be met from the Trust's existing budget.</v>
          </cell>
          <cell r="K276">
            <v>1</v>
          </cell>
          <cell r="L276">
            <v>27</v>
          </cell>
          <cell r="M276">
            <v>0</v>
          </cell>
          <cell r="N276">
            <v>13</v>
          </cell>
          <cell r="O276">
            <v>13</v>
          </cell>
          <cell r="P276">
            <v>13</v>
          </cell>
          <cell r="Q276">
            <v>13</v>
          </cell>
          <cell r="R276">
            <v>0</v>
          </cell>
          <cell r="S276">
            <v>0</v>
          </cell>
          <cell r="T276">
            <v>0</v>
          </cell>
          <cell r="U276">
            <v>0</v>
          </cell>
          <cell r="V276">
            <v>0</v>
          </cell>
        </row>
        <row r="277">
          <cell r="H277">
            <v>4951</v>
          </cell>
          <cell r="I277" t="str">
            <v>Moore Park Minigolf and Entertainment Upgrade - The proposal is seeking capital authorisation limit of $3 million for CPMPT in 2015-16 to fund Moore Park minigolf and entertainment upgrade.  The Trust advises the project will be funded from Trust compensation monies from Transport.</v>
          </cell>
          <cell r="J277" t="str">
            <v>Not Supported - NOT SUPPORTED: This project is not urgent and unavoidable in the 2015-16 Budget context. The proposal seeks a capital authorisation limit for the construction of a minigolf facility over 3 distinct courses providing 21 greens, expansion of the existing car park, additional entertainment areas and hospitality renovations. The Trust advises this $3m project will be funded from Trust compensation monies from Transport NSW ($7m for land).</v>
          </cell>
          <cell r="K277">
            <v>1</v>
          </cell>
          <cell r="L277">
            <v>1</v>
          </cell>
          <cell r="M277">
            <v>0</v>
          </cell>
          <cell r="N277">
            <v>0</v>
          </cell>
          <cell r="O277">
            <v>421</v>
          </cell>
          <cell r="P277">
            <v>427</v>
          </cell>
          <cell r="Q277">
            <v>434</v>
          </cell>
          <cell r="R277">
            <v>0</v>
          </cell>
          <cell r="S277">
            <v>0</v>
          </cell>
          <cell r="T277">
            <v>0</v>
          </cell>
          <cell r="U277">
            <v>0</v>
          </cell>
          <cell r="V277">
            <v>0</v>
          </cell>
        </row>
        <row r="278">
          <cell r="H278">
            <v>3717</v>
          </cell>
          <cell r="I278" t="str">
            <v>Carry Forward for maintenance of buildings and sporting facilities - Carry forward of maintenance on buildings and sporting facilities which was not able to be completed in 2013-14.</v>
          </cell>
          <cell r="J27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278">
            <v>6</v>
          </cell>
          <cell r="M278">
            <v>341</v>
          </cell>
          <cell r="N278">
            <v>0</v>
          </cell>
          <cell r="O278">
            <v>0</v>
          </cell>
          <cell r="P278">
            <v>0</v>
          </cell>
          <cell r="Q278">
            <v>0</v>
          </cell>
          <cell r="R278">
            <v>341</v>
          </cell>
          <cell r="S278">
            <v>0</v>
          </cell>
          <cell r="T278">
            <v>0</v>
          </cell>
          <cell r="U278">
            <v>0</v>
          </cell>
          <cell r="V278">
            <v>0</v>
          </cell>
        </row>
        <row r="279">
          <cell r="H279">
            <v>4077</v>
          </cell>
          <cell r="I279" t="str">
            <v>Future Maintenance E.S. Marks Field and Toll House - Funding is required for two major projects relating to E.S. Marks Field (not yet approved) to avoid increased future maintenance costs and loss of revenue resulting from reduced demand for degraded facilities.</v>
          </cell>
          <cell r="J279"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279">
            <v>1</v>
          </cell>
          <cell r="M279">
            <v>0</v>
          </cell>
          <cell r="N279">
            <v>50</v>
          </cell>
          <cell r="O279">
            <v>100</v>
          </cell>
          <cell r="P279">
            <v>100</v>
          </cell>
          <cell r="Q279">
            <v>100</v>
          </cell>
          <cell r="R279">
            <v>0</v>
          </cell>
          <cell r="S279">
            <v>50</v>
          </cell>
          <cell r="T279">
            <v>100</v>
          </cell>
          <cell r="U279">
            <v>100</v>
          </cell>
          <cell r="V279">
            <v>100</v>
          </cell>
        </row>
        <row r="280">
          <cell r="H280">
            <v>4079</v>
          </cell>
          <cell r="I280" t="str">
            <v>Future Impact of Sydney's Light Rail Project on Centennial Park - Alteration of the original rail route will 1) incur additional legal &amp; specialty costs for the Trust potentially to be recouped from TNSW; 2) reduce patronage visiting the South West Hub impacting future revenue.</v>
          </cell>
          <cell r="J280"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280">
            <v>1</v>
          </cell>
          <cell r="M280">
            <v>100</v>
          </cell>
          <cell r="N280">
            <v>50</v>
          </cell>
          <cell r="O280">
            <v>0</v>
          </cell>
          <cell r="P280">
            <v>0</v>
          </cell>
          <cell r="Q280">
            <v>0</v>
          </cell>
          <cell r="R280">
            <v>1</v>
          </cell>
          <cell r="S280">
            <v>0</v>
          </cell>
          <cell r="T280">
            <v>0</v>
          </cell>
          <cell r="U280">
            <v>0</v>
          </cell>
          <cell r="V280">
            <v>0</v>
          </cell>
        </row>
        <row r="281">
          <cell r="H281">
            <v>4080</v>
          </cell>
          <cell r="I281" t="str">
            <v>Operational Integration of Centennial Park &amp; Moore Park Trust and the Botanic Gardens. - The Trusts are currently undergoing operation integration.  Increased costs incurred prior to achieving target savings from efficiencies will have an impact on operational budget.</v>
          </cell>
          <cell r="J281" t="str">
            <v>Supported - The Trusts are expected to operate within their approved Budget controls.</v>
          </cell>
          <cell r="K281">
            <v>1</v>
          </cell>
          <cell r="M281">
            <v>150</v>
          </cell>
          <cell r="N281">
            <v>0</v>
          </cell>
          <cell r="O281">
            <v>0</v>
          </cell>
          <cell r="P281">
            <v>0</v>
          </cell>
          <cell r="Q281">
            <v>0</v>
          </cell>
          <cell r="R281">
            <v>1</v>
          </cell>
          <cell r="S281">
            <v>0</v>
          </cell>
          <cell r="T281">
            <v>0</v>
          </cell>
          <cell r="U281">
            <v>0</v>
          </cell>
          <cell r="V281">
            <v>0</v>
          </cell>
        </row>
        <row r="282">
          <cell r="H282">
            <v>4970</v>
          </cell>
          <cell r="I282" t="str">
            <v>Interest Adjustment - This proposal seeks funding to compensate for a loss of interest under the new Cash Management Reforms earned on self-generated revenue which partly funds HHT's school education program. See Bid ID 4971 in agency 497 (DPE).</v>
          </cell>
          <cell r="J282" t="str">
            <v>Supported - SUPPORTED. Treasury partially supports funding of $37,000 (out of $50k sought) from 2015-16 onwards to compensate for a loss of intere st on self- generated funds under the new Cash Management Reforms, avoiding a reduction in the delivery of HHT's education programs. A corresponding reduction in expenses is recommended to meet the component of interest reduction of $13,000 which is not supported. Based the methodology used for compensation for interest lost (Period 8 data) HHT is eligible for a potential interest adjustment of $37,000 across the forward estimates. Interest currently earned on HHT's self-generated funds subsidises the Trust's education programs.  HHT education programs support key learning areas in the History curriculum (high school) and History, Society and its Environment (primary school).  The Trust estimates a 16 percent reduction in HHT education programs (loss of 8,435 students of approx. 50,000 visiting students p.a.), should funding not be approved. The Trust's self- generated revenues (un-restricted within the TBS) comprise of monies received from general admission, public and educations programs, membership sales, venue hire and other commercial activities on HHT sites.  This request does not include interest lost on consolidated funds.</v>
          </cell>
          <cell r="K282">
            <v>1</v>
          </cell>
          <cell r="M282">
            <v>0</v>
          </cell>
          <cell r="N282">
            <v>0</v>
          </cell>
          <cell r="O282">
            <v>0</v>
          </cell>
          <cell r="P282">
            <v>0</v>
          </cell>
          <cell r="Q282">
            <v>0</v>
          </cell>
          <cell r="R282">
            <v>0</v>
          </cell>
          <cell r="S282">
            <v>-13</v>
          </cell>
          <cell r="T282">
            <v>-13</v>
          </cell>
          <cell r="U282">
            <v>-15</v>
          </cell>
          <cell r="V282">
            <v>-17</v>
          </cell>
        </row>
        <row r="283">
          <cell r="H283">
            <v>5180</v>
          </cell>
          <cell r="I283" t="str">
            <v>Efficiency Dividend - The Government committed to a 1.5 per cent efficiency dividend at the 2015 NSW election. See Bid ID 5184 in Agency 497 (DPE).</v>
          </cell>
          <cell r="J283" t="str">
            <v>Supported -</v>
          </cell>
          <cell r="K283">
            <v>2</v>
          </cell>
          <cell r="M283">
            <v>0</v>
          </cell>
          <cell r="N283">
            <v>-356</v>
          </cell>
          <cell r="O283">
            <v>-350</v>
          </cell>
          <cell r="P283">
            <v>-347</v>
          </cell>
          <cell r="Q283">
            <v>-347</v>
          </cell>
          <cell r="R283">
            <v>0</v>
          </cell>
          <cell r="S283">
            <v>-356</v>
          </cell>
          <cell r="T283">
            <v>-350</v>
          </cell>
          <cell r="U283">
            <v>-347</v>
          </cell>
          <cell r="V283">
            <v>-347</v>
          </cell>
        </row>
        <row r="284">
          <cell r="H284">
            <v>4963</v>
          </cell>
          <cell r="I284" t="str">
            <v>Capitalised Maintenance Program - Funding to address a backlog of capitalised maintenance work to meet the OH&amp;S and building statutory obligations, as well as preserving assets and increasing self-generated revenue opportunities. (also see bid id 4973)</v>
          </cell>
          <cell r="J284" t="str">
            <v>Supported - PART SUPPORTED: This program is urgent and unavoidable in the 2015- 16 Budget context. In 2014-15 the first three years funding in a separate business case was approved for maintenance works to meet statutory building requirements. Based on the Gateway's review and recommendations, Treasury supports additional funding for the proposal's option 1 of $26m from 2015-16 to 2024-25 for maintenance works to ensure the continued safety of visitors to 12 historical sites across Sydney, meet statutory building requirements for the continued exhibition of these properties and maintain HHT's self-generated revenue.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to support Option 1 funding. This project has been ranked as a high priority and would result in significant safety risks and decline in heritage assets life if not approved. Treasury approves funding on the condition HHT reports to advise Treasury of the timely progress of the program.</v>
          </cell>
          <cell r="K284">
            <v>1</v>
          </cell>
          <cell r="L284">
            <v>27</v>
          </cell>
          <cell r="M284">
            <v>0</v>
          </cell>
          <cell r="N284">
            <v>210</v>
          </cell>
          <cell r="O284">
            <v>403</v>
          </cell>
          <cell r="P284">
            <v>538</v>
          </cell>
          <cell r="Q284">
            <v>612</v>
          </cell>
          <cell r="R284">
            <v>0</v>
          </cell>
          <cell r="S284">
            <v>17</v>
          </cell>
          <cell r="T284">
            <v>158</v>
          </cell>
          <cell r="U284">
            <v>340</v>
          </cell>
          <cell r="V284">
            <v>440</v>
          </cell>
        </row>
        <row r="285">
          <cell r="H285">
            <v>4969</v>
          </cell>
          <cell r="I285" t="str">
            <v>Sydney Crime Museum - Funding to refurbish the Justice and Policy Museum (rebranded Sydney Crime Museum) to renew exhibitions, visitor technology and to improve visitor amenities and facilities available for commercial hire.  (also see bid 4972)</v>
          </cell>
          <cell r="J285" t="str">
            <v>Not Supported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285">
            <v>1</v>
          </cell>
          <cell r="L285">
            <v>27</v>
          </cell>
          <cell r="M285">
            <v>0</v>
          </cell>
          <cell r="N285">
            <v>-433</v>
          </cell>
          <cell r="O285">
            <v>327</v>
          </cell>
          <cell r="P285">
            <v>382</v>
          </cell>
          <cell r="Q285">
            <v>383</v>
          </cell>
          <cell r="R285">
            <v>0</v>
          </cell>
          <cell r="S285">
            <v>0</v>
          </cell>
          <cell r="T285">
            <v>0</v>
          </cell>
          <cell r="U285">
            <v>0</v>
          </cell>
          <cell r="V285">
            <v>0</v>
          </cell>
        </row>
        <row r="286">
          <cell r="H286">
            <v>5347</v>
          </cell>
          <cell r="I286" t="str">
            <v>Carry Forward Request - Rouse Hill House and Farm Master Plan - Request to carry forward recurrent spending to 2015-16 due to delays in Rouse Hill House and Farm Master Plan and uniforms for the front line staff. Refer Bid ID 5348 in Agency 497 (DPE).</v>
          </cell>
          <cell r="J286" t="str">
            <v>Supported - The Project's complexity has been increased due to new proposal for Master Plan across both HHT's RouseHill House &amp; Farm property and the adjoining NPWS RouseHill Regional Park site. Joint agency and consultant engagement required to effectively  fully scope this expanded project. Work is now well underway but will not be fully completed until 2015/16. The planned development and roll out of new front of house uniforms has been delayed while further design and staff consultation is under taken. Project will be completed in 15/16.</v>
          </cell>
          <cell r="K286">
            <v>6</v>
          </cell>
          <cell r="M286">
            <v>-500</v>
          </cell>
          <cell r="N286">
            <v>500</v>
          </cell>
          <cell r="O286">
            <v>0</v>
          </cell>
          <cell r="P286">
            <v>0</v>
          </cell>
          <cell r="Q286">
            <v>0</v>
          </cell>
          <cell r="R286">
            <v>-500</v>
          </cell>
          <cell r="S286">
            <v>500</v>
          </cell>
          <cell r="T286">
            <v>0</v>
          </cell>
          <cell r="U286">
            <v>0</v>
          </cell>
          <cell r="V286">
            <v>0</v>
          </cell>
        </row>
        <row r="287">
          <cell r="H287">
            <v>4237</v>
          </cell>
          <cell r="I287" t="str">
            <v>HDC - Hunter Infrastructure Investment Fund (HIIF) timing adjustment - Timing adjustment to reflect the updated delivery timeframes of existing HIIF projects.</v>
          </cell>
          <cell r="J287" t="str">
            <v>Supported - Supported.  The shift in timing from the approved budget relates primarily to 1) The forecasts in the 2014-15 budget being prepared in advance of the signing of funding agreements (which have indicative cash flow projections included) for a number of projects and 2) Delays in the approval process for a number of projects which have impacted the timeframes for the projects and the resultant cash flows. The $0.581 million administration fee sought by HDC in 2017-18 is not supported because all the existing HIIF projects are expected to be completed by 2016-17. The amount of $0.581 million has been included back into 2016-17 unallocated HIIF funds.</v>
          </cell>
          <cell r="K287">
            <v>6</v>
          </cell>
          <cell r="M287">
            <v>-27960</v>
          </cell>
          <cell r="N287">
            <v>3399</v>
          </cell>
          <cell r="O287">
            <v>23980</v>
          </cell>
          <cell r="P287">
            <v>581</v>
          </cell>
          <cell r="Q287">
            <v>0</v>
          </cell>
          <cell r="R287">
            <v>-27960</v>
          </cell>
          <cell r="S287">
            <v>3399</v>
          </cell>
          <cell r="T287">
            <v>24561</v>
          </cell>
          <cell r="U287">
            <v>0</v>
          </cell>
          <cell r="V287">
            <v>0</v>
          </cell>
        </row>
        <row r="288">
          <cell r="H288">
            <v>3831</v>
          </cell>
          <cell r="I288" t="str">
            <v>Mayfield Intertrade Site - The transfer of the Mayfield Intertrade site from GPNSW to HDC had been anticipated to occur by June 2014. This has been deferred pending a review by GPNSW resulting in asset sales not proceeding as forecasted.</v>
          </cell>
          <cell r="J288"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288">
            <v>3</v>
          </cell>
          <cell r="M288">
            <v>0</v>
          </cell>
          <cell r="N288">
            <v>0</v>
          </cell>
          <cell r="O288">
            <v>-2545</v>
          </cell>
          <cell r="P288">
            <v>0</v>
          </cell>
          <cell r="Q288">
            <v>0</v>
          </cell>
          <cell r="R288">
            <v>0</v>
          </cell>
          <cell r="S288">
            <v>0</v>
          </cell>
          <cell r="T288">
            <v>-2545</v>
          </cell>
          <cell r="U288">
            <v>0</v>
          </cell>
          <cell r="V288">
            <v>0</v>
          </cell>
        </row>
        <row r="289">
          <cell r="H289">
            <v>4231</v>
          </cell>
          <cell r="I289" t="str">
            <v>Ropes Creek Development Costs - Timing adjustment to re-profile the Ropes Creek expenses as a result of due diligence studies associated with the expansion of the Western Sydney Employment Hub and the 2nd Sydney Airport announcement.</v>
          </cell>
          <cell r="J289" t="str">
            <v>Supported - Supported.  Timing adjustment following Government announcement of the expansion of the Western Sydney Employment Hub and the 2nd Sydney Airport announcement is supported. Additional due diligence works required.</v>
          </cell>
          <cell r="K289">
            <v>6</v>
          </cell>
          <cell r="M289">
            <v>-833</v>
          </cell>
          <cell r="N289">
            <v>833</v>
          </cell>
          <cell r="O289">
            <v>0</v>
          </cell>
          <cell r="P289">
            <v>0</v>
          </cell>
          <cell r="Q289">
            <v>0</v>
          </cell>
          <cell r="R289">
            <v>-833</v>
          </cell>
          <cell r="S289">
            <v>833</v>
          </cell>
          <cell r="T289">
            <v>0</v>
          </cell>
          <cell r="U289">
            <v>0</v>
          </cell>
          <cell r="V289">
            <v>0</v>
          </cell>
        </row>
        <row r="290">
          <cell r="H290">
            <v>4230</v>
          </cell>
          <cell r="I290" t="str">
            <v>Metro Greenspace Program - An increase of the Metropolitan Greenspace Program has been approved in August 2014 under delegation at the Minister's request. This parameter change provides for on-going increase to the grants program funding from 2015-16 financial year and forward estimates period.</v>
          </cell>
          <cell r="J290" t="str">
            <v>Supported - Supported.  Changes following Minister's approval is supported.</v>
          </cell>
          <cell r="K290">
            <v>1</v>
          </cell>
          <cell r="M290">
            <v>0</v>
          </cell>
          <cell r="N290">
            <v>460</v>
          </cell>
          <cell r="O290">
            <v>460</v>
          </cell>
          <cell r="P290">
            <v>460</v>
          </cell>
          <cell r="Q290">
            <v>460</v>
          </cell>
          <cell r="R290">
            <v>0</v>
          </cell>
          <cell r="S290">
            <v>460</v>
          </cell>
          <cell r="T290">
            <v>460</v>
          </cell>
          <cell r="U290">
            <v>460</v>
          </cell>
          <cell r="V290">
            <v>460</v>
          </cell>
        </row>
        <row r="291">
          <cell r="H291">
            <v>4234</v>
          </cell>
          <cell r="I291" t="str">
            <v>Penrith Lakes Scheme Implementation - This proposal seeks additional expenses budget from 2015-16 to 2017-18 due to the temporary ownership and management of the land in the Penrith Lakes Scheme.</v>
          </cell>
          <cell r="J291" t="str">
            <v>Supported - Supported.  Additional land mangement expenditure supported as required by Cabinet decision in November 2014.</v>
          </cell>
          <cell r="K291">
            <v>1</v>
          </cell>
          <cell r="M291">
            <v>0</v>
          </cell>
          <cell r="N291">
            <v>1500</v>
          </cell>
          <cell r="O291">
            <v>3000</v>
          </cell>
          <cell r="P291">
            <v>3000</v>
          </cell>
          <cell r="Q291">
            <v>0</v>
          </cell>
          <cell r="R291">
            <v>0</v>
          </cell>
          <cell r="S291">
            <v>1500</v>
          </cell>
          <cell r="T291">
            <v>3000</v>
          </cell>
          <cell r="U291">
            <v>3000</v>
          </cell>
          <cell r="V291">
            <v>0</v>
          </cell>
        </row>
        <row r="292">
          <cell r="H292">
            <v>4235</v>
          </cell>
          <cell r="I292" t="str">
            <v>Land Transfers to Sydney Metropolitan Local Councils - Land acquired for regional open space is transferred (at nil compensation) to either local government councils or NSW State Government agencies.   This proposal seeks additional land grants provided to local councils based on an approved program of land transfers.</v>
          </cell>
          <cell r="J292" t="str">
            <v>Supported - Supported.  Revised land transfers based on an approved program of land transfers is supported. The transfer and valuation of open space to local councils occurs annually.</v>
          </cell>
          <cell r="K292">
            <v>6</v>
          </cell>
          <cell r="M292">
            <v>0</v>
          </cell>
          <cell r="N292">
            <v>2000</v>
          </cell>
          <cell r="O292">
            <v>0</v>
          </cell>
          <cell r="P292">
            <v>0</v>
          </cell>
          <cell r="Q292">
            <v>0</v>
          </cell>
          <cell r="R292">
            <v>0</v>
          </cell>
          <cell r="S292">
            <v>2000</v>
          </cell>
          <cell r="T292">
            <v>0</v>
          </cell>
          <cell r="U292">
            <v>0</v>
          </cell>
          <cell r="V292">
            <v>0</v>
          </cell>
        </row>
        <row r="293">
          <cell r="H293">
            <v>4236</v>
          </cell>
          <cell r="I293" t="str">
            <v>Central to Eveleigh Project - Timing adjustment for the Central to Eveleigh Project costs due to delays in obtaining Government and commissioning work subsequent to those approvals.</v>
          </cell>
          <cell r="J293" t="str">
            <v>Supported - Supported.  Timing adjustment for the project due to delays in obtaining Government approvals and commissioning work subsequent to those approvals is supported.</v>
          </cell>
          <cell r="K293">
            <v>6</v>
          </cell>
          <cell r="M293">
            <v>-10700</v>
          </cell>
          <cell r="N293">
            <v>10700</v>
          </cell>
          <cell r="O293">
            <v>0</v>
          </cell>
          <cell r="P293">
            <v>0</v>
          </cell>
          <cell r="Q293">
            <v>0</v>
          </cell>
          <cell r="R293">
            <v>-10700</v>
          </cell>
          <cell r="S293">
            <v>10700</v>
          </cell>
          <cell r="T293">
            <v>0</v>
          </cell>
          <cell r="U293">
            <v>0</v>
          </cell>
          <cell r="V293">
            <v>0</v>
          </cell>
        </row>
        <row r="294">
          <cell r="H294">
            <v>5162</v>
          </cell>
          <cell r="I294" t="str">
            <v>Efficiency Dividend - The Government committed to a 1.5 per cent efficiency dividend at the 2015 NSW election. See Bid ID 5165 in Agency 497 DPE.</v>
          </cell>
          <cell r="J294" t="str">
            <v>Supported - This efficiency dividend was calculated as per the standard Treasury model.</v>
          </cell>
          <cell r="K294">
            <v>2</v>
          </cell>
          <cell r="M294">
            <v>0</v>
          </cell>
          <cell r="N294">
            <v>-38</v>
          </cell>
          <cell r="O294">
            <v>-38</v>
          </cell>
          <cell r="P294">
            <v>-40</v>
          </cell>
          <cell r="Q294">
            <v>-41</v>
          </cell>
          <cell r="R294">
            <v>0</v>
          </cell>
          <cell r="S294">
            <v>-38</v>
          </cell>
          <cell r="T294">
            <v>-38</v>
          </cell>
          <cell r="U294">
            <v>-40</v>
          </cell>
          <cell r="V294">
            <v>-41</v>
          </cell>
        </row>
        <row r="295">
          <cell r="H295">
            <v>5292</v>
          </cell>
          <cell r="I295" t="str">
            <v>Establish 200 hectare Bungarribee Super Park -  Western Sydney Parklands Trust is in the process of creating Bungarribee - a new 'Super Park' in the Western Sydney Parkland. This is accounted for in the Trust's forward estimates.</v>
          </cell>
          <cell r="J295" t="str">
            <v>Supported -</v>
          </cell>
          <cell r="K295">
            <v>3</v>
          </cell>
          <cell r="M295">
            <v>0</v>
          </cell>
          <cell r="N295">
            <v>0</v>
          </cell>
          <cell r="O295">
            <v>0</v>
          </cell>
          <cell r="P295">
            <v>0</v>
          </cell>
          <cell r="Q295">
            <v>0</v>
          </cell>
          <cell r="R295">
            <v>0</v>
          </cell>
          <cell r="S295">
            <v>0</v>
          </cell>
          <cell r="T295">
            <v>0</v>
          </cell>
          <cell r="U295">
            <v>0</v>
          </cell>
          <cell r="V295">
            <v>0</v>
          </cell>
        </row>
        <row r="296">
          <cell r="H296">
            <v>5143</v>
          </cell>
          <cell r="I296"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296" t="str">
            <v>Supported - See bid # 4359 for 2015-16 and 2016-17 impact.</v>
          </cell>
          <cell r="K296">
            <v>2</v>
          </cell>
          <cell r="M296">
            <v>0</v>
          </cell>
          <cell r="N296">
            <v>0</v>
          </cell>
          <cell r="O296">
            <v>0</v>
          </cell>
          <cell r="P296">
            <v>0</v>
          </cell>
          <cell r="Q296">
            <v>0</v>
          </cell>
          <cell r="R296">
            <v>0</v>
          </cell>
          <cell r="S296">
            <v>0</v>
          </cell>
          <cell r="T296">
            <v>0</v>
          </cell>
          <cell r="U296">
            <v>0</v>
          </cell>
          <cell r="V296">
            <v>0</v>
          </cell>
        </row>
        <row r="297">
          <cell r="H297">
            <v>5450</v>
          </cell>
          <cell r="I297" t="str">
            <v>Pass through of Grant to Australian Museum: Free Entry for under 16s to State Cultural Institutions - See Agency 576, Bid no. 5106</v>
          </cell>
          <cell r="J297" t="str">
            <v>ERC Approved -</v>
          </cell>
          <cell r="K297">
            <v>1</v>
          </cell>
          <cell r="M297">
            <v>0</v>
          </cell>
          <cell r="N297">
            <v>0</v>
          </cell>
          <cell r="O297">
            <v>0</v>
          </cell>
          <cell r="P297">
            <v>0</v>
          </cell>
          <cell r="Q297">
            <v>0</v>
          </cell>
          <cell r="R297">
            <v>0</v>
          </cell>
          <cell r="S297">
            <v>0</v>
          </cell>
          <cell r="T297">
            <v>0</v>
          </cell>
          <cell r="U297">
            <v>0</v>
          </cell>
          <cell r="V297">
            <v>-1</v>
          </cell>
        </row>
        <row r="298">
          <cell r="H298">
            <v>5451</v>
          </cell>
          <cell r="I298" t="str">
            <v>Pass through of Grant to MAAS: Free entry for under 16s to State Cultural Institutions - See Agency 577, Bid no. 5105</v>
          </cell>
          <cell r="J298" t="str">
            <v>ERC Approved -</v>
          </cell>
          <cell r="K298">
            <v>1</v>
          </cell>
          <cell r="M298">
            <v>0</v>
          </cell>
          <cell r="N298">
            <v>0</v>
          </cell>
          <cell r="O298">
            <v>0</v>
          </cell>
          <cell r="P298">
            <v>0</v>
          </cell>
          <cell r="Q298">
            <v>0</v>
          </cell>
          <cell r="R298">
            <v>0</v>
          </cell>
          <cell r="S298">
            <v>0</v>
          </cell>
          <cell r="T298">
            <v>0</v>
          </cell>
          <cell r="U298">
            <v>0</v>
          </cell>
          <cell r="V298">
            <v>-1</v>
          </cell>
        </row>
        <row r="299">
          <cell r="H299">
            <v>4174</v>
          </cell>
          <cell r="I299" t="str">
            <v>Funding approval for the construction of new custodial facilities - Do not support funding approval at this time. Support proceeding with pre-tender work and EOI for lo cation of Northern NSW facility.</v>
          </cell>
          <cell r="J299" t="str">
            <v>Not Supported -</v>
          </cell>
          <cell r="K299">
            <v>2</v>
          </cell>
          <cell r="M299">
            <v>1600</v>
          </cell>
          <cell r="N299">
            <v>22900</v>
          </cell>
          <cell r="O299">
            <v>56100</v>
          </cell>
          <cell r="P299">
            <v>134300</v>
          </cell>
          <cell r="Q299">
            <v>0</v>
          </cell>
          <cell r="R299">
            <v>0</v>
          </cell>
          <cell r="S299">
            <v>0</v>
          </cell>
          <cell r="T299">
            <v>0</v>
          </cell>
          <cell r="U299">
            <v>0</v>
          </cell>
          <cell r="V299">
            <v>0</v>
          </cell>
        </row>
        <row r="300">
          <cell r="H300">
            <v>4012</v>
          </cell>
          <cell r="I300"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300" t="str">
            <v>Not Supported - Not supported. Reduction was offered as a savings measure to meet savings target in 2012 and is to take effect in 2014-15. Agency should identify alternative saving measures when delays in implementation are anticipated.</v>
          </cell>
          <cell r="K300">
            <v>1</v>
          </cell>
          <cell r="M300">
            <v>0</v>
          </cell>
          <cell r="N300">
            <v>2000</v>
          </cell>
          <cell r="O300">
            <v>2050</v>
          </cell>
          <cell r="P300">
            <v>1025</v>
          </cell>
          <cell r="Q300">
            <v>0</v>
          </cell>
          <cell r="R300">
            <v>0</v>
          </cell>
          <cell r="S300">
            <v>0</v>
          </cell>
          <cell r="T300">
            <v>0</v>
          </cell>
          <cell r="U300">
            <v>0</v>
          </cell>
          <cell r="V300">
            <v>0</v>
          </cell>
        </row>
        <row r="301">
          <cell r="H301">
            <v>4018</v>
          </cell>
          <cell r="I301" t="str">
            <v>Increase in transportation costs associated with Coronial inquests - Outside metropolitan area available Coronial Medical Officers (NSW Health appointment) to perform post-mortems dropped from 10 to 3. Bodies had to be transported to Sydney or major regional forensic centres for post-mortems. Associated transport costs increased substantially.</v>
          </cell>
          <cell r="J301" t="str">
            <v>Supported - Supported. Initially submitted as PTA. Despite measures taken to reduce the number of required post-mortems by 25% the transportation costs has consistently risen from $4.1m in 2010-11 (when number of Coronial Medical Officer started dropping) to $5.6m in 2013-14, and projected at $6.5m in 2014- 15, a shortfall of $1.6m against budget.</v>
          </cell>
          <cell r="K301">
            <v>1</v>
          </cell>
          <cell r="M301">
            <v>0</v>
          </cell>
          <cell r="N301">
            <v>1609</v>
          </cell>
          <cell r="O301">
            <v>1609</v>
          </cell>
          <cell r="P301">
            <v>1609</v>
          </cell>
          <cell r="Q301">
            <v>1609</v>
          </cell>
          <cell r="R301">
            <v>0</v>
          </cell>
          <cell r="S301">
            <v>1609</v>
          </cell>
          <cell r="T301">
            <v>1609</v>
          </cell>
          <cell r="U301">
            <v>1609</v>
          </cell>
          <cell r="V301">
            <v>1609</v>
          </cell>
        </row>
        <row r="302">
          <cell r="H302">
            <v>4021</v>
          </cell>
          <cell r="I302"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302"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302">
            <v>1</v>
          </cell>
          <cell r="M302">
            <v>0</v>
          </cell>
          <cell r="N302">
            <v>3758</v>
          </cell>
          <cell r="O302">
            <v>3758</v>
          </cell>
          <cell r="P302">
            <v>1880</v>
          </cell>
          <cell r="Q302">
            <v>0</v>
          </cell>
          <cell r="R302">
            <v>0</v>
          </cell>
          <cell r="S302">
            <v>0</v>
          </cell>
          <cell r="T302">
            <v>0</v>
          </cell>
          <cell r="U302">
            <v>0</v>
          </cell>
          <cell r="V302">
            <v>0</v>
          </cell>
        </row>
        <row r="303">
          <cell r="H303">
            <v>4245</v>
          </cell>
          <cell r="I303" t="str">
            <v>ICAC: Funding legal representation before ICAC in accordanc with s52 of the ICAC Act 1988 - Demand for legal representation assistance for witnesses appearing before ICAC has significantly risen. The length and complexity of corruption enquires undertaken by ICAC has increased. In 2014-15 over $3m is projected against a budget of $0.8m and $1.7M spent in 2013-14.</v>
          </cell>
          <cell r="J303" t="str">
            <v>Supported - Supported. Additional $3m funding is supported for 2015-16 only. Funding should be a protected item in 2015-16 to ensure it is used for the purpose intended. Funding is not supported for 2016-17 onwards due to the uncertainty at this time around the number of corruption enquiries, and the length and complexity of each enquiry, to be undertaken by ICAC in 2016-17. Currently $0.108m p.a. is provided in DJ's forward estimates.</v>
          </cell>
          <cell r="K303">
            <v>1</v>
          </cell>
          <cell r="M303">
            <v>0</v>
          </cell>
          <cell r="N303">
            <v>3000</v>
          </cell>
          <cell r="O303">
            <v>3000</v>
          </cell>
          <cell r="P303">
            <v>3000</v>
          </cell>
          <cell r="Q303">
            <v>3000</v>
          </cell>
          <cell r="R303">
            <v>0</v>
          </cell>
          <cell r="S303">
            <v>3000</v>
          </cell>
          <cell r="T303">
            <v>0</v>
          </cell>
          <cell r="U303">
            <v>0</v>
          </cell>
          <cell r="V303">
            <v>0</v>
          </cell>
        </row>
        <row r="304">
          <cell r="H304">
            <v>4558</v>
          </cell>
          <cell r="I304" t="str">
            <v>Counter Terrorism: Additional security guards at critical centres - Courts - Additional contracted security for Downing, Sydney Central and Parramata precints and additional 36 security personnel for 16 high traffic, high risk areas to ensure the safety of victims, witnesses, Police officers,  the judiciary and the public in and around court premises.</v>
          </cell>
          <cell r="J304"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at most one year subject to reasonableness review of the number of personnel required to be agreed between the agency and Treasury. The permanent funding implied in this proposal should be informed by the AFP review of court security procedures and documented in a business case.</v>
          </cell>
          <cell r="K304">
            <v>1</v>
          </cell>
          <cell r="M304">
            <v>0</v>
          </cell>
          <cell r="N304">
            <v>5154</v>
          </cell>
          <cell r="O304">
            <v>5154</v>
          </cell>
          <cell r="P304">
            <v>5154</v>
          </cell>
          <cell r="Q304">
            <v>5154</v>
          </cell>
          <cell r="R304">
            <v>0</v>
          </cell>
          <cell r="S304">
            <v>5154</v>
          </cell>
          <cell r="T304">
            <v>0</v>
          </cell>
          <cell r="U304">
            <v>0</v>
          </cell>
          <cell r="V304">
            <v>0</v>
          </cell>
        </row>
        <row r="305">
          <cell r="H305">
            <v>4559</v>
          </cell>
          <cell r="I305" t="str">
            <v>Counter Terrorism: Corrective Services - Counter radicalisation program - Training program for all staff ($254,000), increase in number of subsidies for Islamic Chaplains ($296,000); Intelligence ($176,000); Chief Psychologist project ($,1245,000); Security specialist ($160,000)</v>
          </cell>
          <cell r="J305"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Bid for Islamic Chaplains supported for one year.  Further funding subject to favourable program evaluation. The rest of program componnents (security, training, intelligence, Chief Psychologist project) not supported.  Some expenses (eg training, intelligence) have existing funding which could be re-priotised for CT.  There is no clear evidence that the program techniques are effective.</v>
          </cell>
          <cell r="K305">
            <v>1</v>
          </cell>
          <cell r="M305">
            <v>0</v>
          </cell>
          <cell r="N305">
            <v>2090</v>
          </cell>
          <cell r="O305">
            <v>2090</v>
          </cell>
          <cell r="P305">
            <v>1970</v>
          </cell>
          <cell r="Q305">
            <v>1970</v>
          </cell>
          <cell r="R305">
            <v>0</v>
          </cell>
          <cell r="S305">
            <v>296</v>
          </cell>
          <cell r="T305">
            <v>0</v>
          </cell>
          <cell r="U305">
            <v>0</v>
          </cell>
          <cell r="V305">
            <v>0</v>
          </cell>
        </row>
        <row r="306">
          <cell r="H306">
            <v>4675</v>
          </cell>
          <cell r="I306" t="str">
            <v>Ongoing funding for correctional centre capacity - Ongoing funding to increase correctional centre capacity by 690 beds.</v>
          </cell>
          <cell r="J306" t="str">
            <v>Supported - Support- Ongoing management cost of additional 690 beds created in 2014-15 to bring total prison capacity to 11,050. This funding should be protected.</v>
          </cell>
          <cell r="K306">
            <v>1</v>
          </cell>
          <cell r="M306">
            <v>0</v>
          </cell>
          <cell r="N306">
            <v>20602</v>
          </cell>
          <cell r="O306">
            <v>20602</v>
          </cell>
          <cell r="P306">
            <v>20602</v>
          </cell>
          <cell r="Q306">
            <v>20602</v>
          </cell>
          <cell r="R306">
            <v>0</v>
          </cell>
          <cell r="S306">
            <v>20602</v>
          </cell>
          <cell r="T306">
            <v>20602</v>
          </cell>
          <cell r="U306">
            <v>20602</v>
          </cell>
          <cell r="V306">
            <v>20602</v>
          </cell>
        </row>
        <row r="307">
          <cell r="H307">
            <v>4679</v>
          </cell>
          <cell r="I307" t="str">
            <v>CSNSW short term capacity increase - Additional funding required for expanding prison capacity by a further 950 beds and converting 120 beds from minimum to maximum security.</v>
          </cell>
          <cell r="J307"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307">
            <v>1</v>
          </cell>
          <cell r="M307">
            <v>0</v>
          </cell>
          <cell r="N307">
            <v>56556</v>
          </cell>
          <cell r="O307">
            <v>51092</v>
          </cell>
          <cell r="P307">
            <v>51092</v>
          </cell>
          <cell r="Q307">
            <v>51092</v>
          </cell>
          <cell r="R307">
            <v>0</v>
          </cell>
          <cell r="S307">
            <v>56556</v>
          </cell>
          <cell r="T307">
            <v>51092</v>
          </cell>
          <cell r="U307">
            <v>51092</v>
          </cell>
          <cell r="V307">
            <v>51092</v>
          </cell>
        </row>
        <row r="308">
          <cell r="H308">
            <v>4965</v>
          </cell>
          <cell r="I308" t="str">
            <v>Seed Funding to establish a Justice Cluster Performance and Analysis Capability - One-off seed funding to establish Justice Cluster Performance and Analysis capability within the Strategy &amp; Policy Division of the Department of Justice.  This will be a critical enabler of the Justice sector strategies and system reform agenda requested by Cabinet.</v>
          </cell>
          <cell r="J308" t="str">
            <v>Supported - Supported. One-off seed funding to supplement existing Departmental resources to urgently deliver the necessary capability being a key enabler for the NSW Criminal Justice Strategy and Civil Justice Strategy.</v>
          </cell>
          <cell r="K308">
            <v>1</v>
          </cell>
          <cell r="M308">
            <v>0</v>
          </cell>
          <cell r="N308">
            <v>500</v>
          </cell>
          <cell r="O308">
            <v>0</v>
          </cell>
          <cell r="P308">
            <v>0</v>
          </cell>
          <cell r="Q308">
            <v>0</v>
          </cell>
          <cell r="R308">
            <v>0</v>
          </cell>
          <cell r="S308">
            <v>500</v>
          </cell>
          <cell r="T308">
            <v>0</v>
          </cell>
          <cell r="U308">
            <v>0</v>
          </cell>
          <cell r="V308">
            <v>0</v>
          </cell>
        </row>
        <row r="309">
          <cell r="H309">
            <v>5273</v>
          </cell>
          <cell r="I309" t="str">
            <v>Social Impact Investment Project to Reduce Parolee Re-offending - RFP seeks proposals to improve community safety and realise justice system savings by reducing re- offending and incarceration of parolees.</v>
          </cell>
          <cell r="J309" t="str">
            <v>Supported - Supported - Funding will support Payment-by-Results contract ($6.9M over 5 years) opportunity to go to market in May 2015.  RFP seeks proposals to improve community safety and realise justice system savings by reducing re- offending and incarceration of parolees. Additional outcomes include increased rates of employment and in the intermediate, potentially increased time after release without further incarceration, re-offences, and reduced severity of re- offences. Total funding amount is subject to refinement based on results of RFP and contract parameters related to cohort size, length of proposed intervention and payment model. Funding should be provided as a "Protected Item".</v>
          </cell>
          <cell r="K309">
            <v>1</v>
          </cell>
          <cell r="M309">
            <v>0</v>
          </cell>
          <cell r="N309">
            <v>1380</v>
          </cell>
          <cell r="O309">
            <v>1380</v>
          </cell>
          <cell r="P309">
            <v>1380</v>
          </cell>
          <cell r="Q309">
            <v>1380</v>
          </cell>
          <cell r="R309">
            <v>0</v>
          </cell>
          <cell r="S309">
            <v>1380</v>
          </cell>
          <cell r="T309">
            <v>1380</v>
          </cell>
          <cell r="U309">
            <v>1380</v>
          </cell>
          <cell r="V309">
            <v>1380</v>
          </cell>
        </row>
        <row r="310">
          <cell r="H310">
            <v>5327</v>
          </cell>
          <cell r="I310" t="str">
            <v>Efficiency Dividend Department of Justice - The Government committed to a 1.5 per cent efficiency dividend at the 2015 NSW election</v>
          </cell>
          <cell r="J310" t="str">
            <v>Supported - This efficiency dividend was calculated as per the standard Treasury model.</v>
          </cell>
          <cell r="K310">
            <v>2</v>
          </cell>
          <cell r="M310">
            <v>0</v>
          </cell>
          <cell r="N310">
            <v>0</v>
          </cell>
          <cell r="O310">
            <v>0</v>
          </cell>
          <cell r="P310">
            <v>0</v>
          </cell>
          <cell r="Q310">
            <v>0</v>
          </cell>
          <cell r="R310">
            <v>0</v>
          </cell>
          <cell r="S310">
            <v>-20269</v>
          </cell>
          <cell r="T310">
            <v>-21208</v>
          </cell>
          <cell r="U310">
            <v>-21793</v>
          </cell>
          <cell r="V310">
            <v>-22382</v>
          </cell>
        </row>
        <row r="311">
          <cell r="H311">
            <v>5367</v>
          </cell>
          <cell r="I311" t="str">
            <v>Eliminating Duplication Across NSW Government - Election Commitment savings</v>
          </cell>
          <cell r="J311" t="str">
            <v>Supported -</v>
          </cell>
          <cell r="K311">
            <v>2</v>
          </cell>
          <cell r="M311">
            <v>0</v>
          </cell>
          <cell r="N311">
            <v>-2649</v>
          </cell>
          <cell r="O311">
            <v>-4415</v>
          </cell>
          <cell r="P311">
            <v>-7064</v>
          </cell>
          <cell r="Q311">
            <v>-7064</v>
          </cell>
          <cell r="R311">
            <v>0</v>
          </cell>
          <cell r="S311">
            <v>-2649</v>
          </cell>
          <cell r="T311">
            <v>-4415</v>
          </cell>
          <cell r="U311">
            <v>-7064</v>
          </cell>
          <cell r="V311">
            <v>-7064</v>
          </cell>
        </row>
        <row r="312">
          <cell r="H312">
            <v>5368</v>
          </cell>
          <cell r="I312" t="str">
            <v>Procurement Benefits Program Dividends - Election Commitment savings</v>
          </cell>
          <cell r="J312" t="str">
            <v>Supported -</v>
          </cell>
          <cell r="K312">
            <v>2</v>
          </cell>
          <cell r="M312">
            <v>0</v>
          </cell>
          <cell r="N312">
            <v>-11620</v>
          </cell>
          <cell r="O312">
            <v>-18757</v>
          </cell>
          <cell r="P312">
            <v>-19498</v>
          </cell>
          <cell r="Q312">
            <v>-19641</v>
          </cell>
          <cell r="R312">
            <v>0</v>
          </cell>
          <cell r="S312">
            <v>-11620</v>
          </cell>
          <cell r="T312">
            <v>-18757</v>
          </cell>
          <cell r="U312">
            <v>-19498</v>
          </cell>
          <cell r="V312">
            <v>-19641</v>
          </cell>
        </row>
        <row r="313">
          <cell r="H313">
            <v>5460</v>
          </cell>
          <cell r="I313" t="str">
            <v>Increased grant to the Sydney Opera House - Major Maintenance - Security Systems - Increased recurrent grant to the Sydney Opera House to replace and upgrade its security systems. This includes: access control, cameras, camera control systems, bollard control systems and central control room. This is a new proposed capital project for the Opera House.</v>
          </cell>
          <cell r="J313" t="str">
            <v>Not Supported - NOT SUPPORT. Treasury recommends this is considered for the HYR when a full business case will have been completed and reviewed, including Gateway review. The proposed project exceeds $10m which requires a business case. SOH have submitted a summary business case. SOH has advised that the final business case will still take a couple of months to complete all requirements. SOH has not provided rigorous and detailed explanation of other costs. The summary business case states that the total estimated cost of $16.2m has a 25 per cent percentage error. Depreciation is not included in the summary of financial impacts. This proposal was not submitted in response to Tsrs 30/3/14 request for agencies to identify any additional security response measures required following the Sept 2014 increase in terrorism increase alert level. BACKGROUND The upgrade includes new Secure Electronic Access Control Credential, Electron Access Control System, CCTV system, User Management system and Security Management system. SOH will also review the current retractable and fixed bollard system for its suitability for purpose, and replacement, if deemed unfit for purpose.</v>
          </cell>
          <cell r="K313">
            <v>1</v>
          </cell>
          <cell r="M313">
            <v>0</v>
          </cell>
          <cell r="N313">
            <v>7800</v>
          </cell>
          <cell r="O313">
            <v>8400</v>
          </cell>
          <cell r="P313">
            <v>0</v>
          </cell>
          <cell r="Q313">
            <v>0</v>
          </cell>
          <cell r="R313">
            <v>0</v>
          </cell>
          <cell r="S313">
            <v>0</v>
          </cell>
          <cell r="T313">
            <v>0</v>
          </cell>
          <cell r="U313">
            <v>0</v>
          </cell>
          <cell r="V313">
            <v>0</v>
          </cell>
        </row>
        <row r="314">
          <cell r="H314">
            <v>5470</v>
          </cell>
          <cell r="I314" t="str">
            <v>Water Safety Black Spots Fund - The proposal requests the continuation of the 2011 election commitment to the Water Safety Black Spot Fund with $12m over 4 years $2m per annum to the Water Safety Black Spots Fund and $1m to Surf Life Saving NSW.</v>
          </cell>
          <cell r="J314" t="str">
            <v>Not Supported - Not Supported. This bid was re-submitted in the urgent and unavoidable process. This initiative was funded for four years as a 2011 election commitment. Funding will expire in 2015-16 - Department of Justice (formerly MPES) is seeking continuation of funding. Further supporting information on the effectiveness of the program in reducing the number of drowning deaths was requested. However, an independent review into the effectiveness of historical funding was not available. As such, there is no robust case for change.</v>
          </cell>
          <cell r="K314">
            <v>1</v>
          </cell>
          <cell r="M314">
            <v>0</v>
          </cell>
          <cell r="N314">
            <v>3000</v>
          </cell>
          <cell r="O314">
            <v>3000</v>
          </cell>
          <cell r="P314">
            <v>3000</v>
          </cell>
          <cell r="Q314">
            <v>3000</v>
          </cell>
          <cell r="R314">
            <v>0</v>
          </cell>
          <cell r="S314">
            <v>0</v>
          </cell>
          <cell r="T314">
            <v>0</v>
          </cell>
          <cell r="U314">
            <v>0</v>
          </cell>
          <cell r="V314">
            <v>0</v>
          </cell>
        </row>
        <row r="315">
          <cell r="H315">
            <v>5472</v>
          </cell>
          <cell r="I315" t="str">
            <v>CT: Enhanced security arrangements in response to elevation of terror alert level to high - This is a consolidated submission from various agencies requesting additional funding for security personnel, counter radicalisation program, security reviews and improvements in access control.</v>
          </cell>
          <cell r="J315" t="str">
            <v>Not 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assessed proposals did not meet the above criteria</v>
          </cell>
          <cell r="K315">
            <v>1</v>
          </cell>
          <cell r="L315">
            <v>16</v>
          </cell>
          <cell r="M315">
            <v>0</v>
          </cell>
          <cell r="N315">
            <v>12161</v>
          </cell>
          <cell r="O315">
            <v>3726</v>
          </cell>
          <cell r="P315">
            <v>3726</v>
          </cell>
          <cell r="Q315">
            <v>3726</v>
          </cell>
          <cell r="R315">
            <v>0</v>
          </cell>
          <cell r="S315">
            <v>0</v>
          </cell>
          <cell r="T315">
            <v>0</v>
          </cell>
          <cell r="U315">
            <v>0</v>
          </cell>
          <cell r="V315">
            <v>0</v>
          </cell>
        </row>
        <row r="316">
          <cell r="H316">
            <v>5473</v>
          </cell>
          <cell r="I316" t="str">
            <v>Efficiency Dividend - The Government committed to a 1.5 per cent efficiency dividend at the 2015 NSW election</v>
          </cell>
          <cell r="J316" t="str">
            <v>Supported - This efficiency dividend was calculated as per the standard Treasury model.</v>
          </cell>
          <cell r="K316">
            <v>2</v>
          </cell>
          <cell r="M316">
            <v>0</v>
          </cell>
          <cell r="N316">
            <v>-584</v>
          </cell>
          <cell r="O316">
            <v>-576</v>
          </cell>
          <cell r="P316">
            <v>-545</v>
          </cell>
          <cell r="Q316">
            <v>-555</v>
          </cell>
          <cell r="R316">
            <v>0</v>
          </cell>
          <cell r="S316">
            <v>-584</v>
          </cell>
          <cell r="T316">
            <v>-576</v>
          </cell>
          <cell r="U316">
            <v>-545</v>
          </cell>
          <cell r="V316">
            <v>-555</v>
          </cell>
        </row>
        <row r="317">
          <cell r="H317">
            <v>3934</v>
          </cell>
          <cell r="I317"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317"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317">
            <v>1</v>
          </cell>
          <cell r="M317">
            <v>0</v>
          </cell>
          <cell r="N317">
            <v>5099</v>
          </cell>
          <cell r="O317">
            <v>2039</v>
          </cell>
          <cell r="P317">
            <v>1920</v>
          </cell>
          <cell r="Q317">
            <v>1920</v>
          </cell>
          <cell r="R317">
            <v>0</v>
          </cell>
          <cell r="S317">
            <v>0</v>
          </cell>
          <cell r="T317">
            <v>0</v>
          </cell>
          <cell r="U317">
            <v>0</v>
          </cell>
          <cell r="V317">
            <v>0</v>
          </cell>
        </row>
        <row r="318">
          <cell r="H318">
            <v>4719</v>
          </cell>
          <cell r="I318" t="str">
            <v>Northern Region and Parklea Correctional Centres - Establishment of a new 600 bed facility in the Northern NSW Region and an additional 400 beds at Parklea Correctional Centre. The new facility will assist in creating capacity to meet inmate population growth</v>
          </cell>
          <cell r="J318"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318">
            <v>1</v>
          </cell>
          <cell r="M318">
            <v>0</v>
          </cell>
          <cell r="N318">
            <v>0</v>
          </cell>
          <cell r="O318">
            <v>0</v>
          </cell>
          <cell r="P318">
            <v>0</v>
          </cell>
          <cell r="Q318">
            <v>51983</v>
          </cell>
          <cell r="R318">
            <v>0</v>
          </cell>
          <cell r="S318">
            <v>0</v>
          </cell>
          <cell r="T318">
            <v>0</v>
          </cell>
          <cell r="U318">
            <v>0</v>
          </cell>
          <cell r="V318">
            <v>5575</v>
          </cell>
        </row>
        <row r="319">
          <cell r="H319">
            <v>4856</v>
          </cell>
          <cell r="I319"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319"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319">
            <v>1</v>
          </cell>
          <cell r="M319">
            <v>476</v>
          </cell>
          <cell r="N319">
            <v>971</v>
          </cell>
          <cell r="O319">
            <v>0</v>
          </cell>
          <cell r="P319">
            <v>0</v>
          </cell>
          <cell r="Q319">
            <v>0</v>
          </cell>
          <cell r="R319">
            <v>476</v>
          </cell>
          <cell r="S319">
            <v>971</v>
          </cell>
          <cell r="T319">
            <v>0</v>
          </cell>
          <cell r="U319">
            <v>0</v>
          </cell>
          <cell r="V319">
            <v>0</v>
          </cell>
        </row>
        <row r="320">
          <cell r="H320">
            <v>4890</v>
          </cell>
          <cell r="I320"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320"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320">
            <v>1</v>
          </cell>
          <cell r="M320">
            <v>0</v>
          </cell>
          <cell r="N320">
            <v>2050</v>
          </cell>
          <cell r="O320">
            <v>2050</v>
          </cell>
          <cell r="P320">
            <v>2050</v>
          </cell>
          <cell r="Q320">
            <v>2050</v>
          </cell>
          <cell r="R320">
            <v>0</v>
          </cell>
          <cell r="S320">
            <v>0</v>
          </cell>
          <cell r="T320">
            <v>0</v>
          </cell>
          <cell r="U320">
            <v>0</v>
          </cell>
          <cell r="V320">
            <v>0</v>
          </cell>
        </row>
        <row r="321">
          <cell r="H321">
            <v>5474</v>
          </cell>
          <cell r="I321" t="str">
            <v>CT: Security enhancements to selected facilities with the elevation of terror alert level to high - This is a consolidated submission from various agencies to improve building security, upgrade response facilities and increase monitoring capability.</v>
          </cell>
          <cell r="J321" t="str">
            <v>Not 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proposals included in this assessment did not meet the above criteria</v>
          </cell>
          <cell r="K321">
            <v>1</v>
          </cell>
          <cell r="M321">
            <v>0</v>
          </cell>
          <cell r="N321">
            <v>4288</v>
          </cell>
          <cell r="O321">
            <v>8328</v>
          </cell>
          <cell r="P321">
            <v>8537</v>
          </cell>
          <cell r="Q321">
            <v>8734</v>
          </cell>
          <cell r="R321">
            <v>0</v>
          </cell>
          <cell r="S321">
            <v>0</v>
          </cell>
          <cell r="T321">
            <v>0</v>
          </cell>
          <cell r="U321">
            <v>0</v>
          </cell>
          <cell r="V321">
            <v>0</v>
          </cell>
        </row>
        <row r="322">
          <cell r="H322">
            <v>3700</v>
          </cell>
          <cell r="I322" t="str">
            <v>Carry Forward of Public Defender Funding - Legal Aid has provided funding for a Public Defender for 14 months. The agency has sought approval t o spend this funding in 2014-15.</v>
          </cell>
          <cell r="J32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22">
            <v>6</v>
          </cell>
          <cell r="M322">
            <v>405</v>
          </cell>
          <cell r="N322">
            <v>0</v>
          </cell>
          <cell r="O322">
            <v>0</v>
          </cell>
          <cell r="P322">
            <v>0</v>
          </cell>
          <cell r="Q322">
            <v>0</v>
          </cell>
          <cell r="R322">
            <v>405</v>
          </cell>
          <cell r="S322">
            <v>0</v>
          </cell>
          <cell r="T322">
            <v>0</v>
          </cell>
          <cell r="U322">
            <v>0</v>
          </cell>
          <cell r="V322">
            <v>0</v>
          </cell>
        </row>
        <row r="323">
          <cell r="H323">
            <v>3876</v>
          </cell>
          <cell r="I323" t="str">
            <v>Cluster Efficiency Dividend (Aboriginal Program Expenditure Review) - Apportionment of Aboriginal Program Expenditure Review efficiency dividend to Justice agencies as approved by the Attorney General</v>
          </cell>
          <cell r="J323" t="str">
            <v>Supported - Supported. In the 2014-15 budget ERC allocated $6.24m savings for Justice Cluster to reprioritise Aboriginal specific programs. That was initially fully applied to Department of Justice which has now apportioned the required savings to grant funded agencies in the cluster following approval by the Attorney General.</v>
          </cell>
          <cell r="K323">
            <v>5</v>
          </cell>
          <cell r="M323">
            <v>0</v>
          </cell>
          <cell r="N323">
            <v>0</v>
          </cell>
          <cell r="O323">
            <v>0</v>
          </cell>
          <cell r="P323">
            <v>0</v>
          </cell>
          <cell r="Q323">
            <v>0</v>
          </cell>
          <cell r="R323">
            <v>0</v>
          </cell>
          <cell r="S323">
            <v>0</v>
          </cell>
          <cell r="T323">
            <v>0</v>
          </cell>
          <cell r="U323">
            <v>0</v>
          </cell>
          <cell r="V323">
            <v>0</v>
          </cell>
        </row>
        <row r="324">
          <cell r="H324">
            <v>3973</v>
          </cell>
          <cell r="I324"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Court Advocacy Service.</v>
          </cell>
          <cell r="J324" t="str">
            <v>Supported - Supported. Transfer of function between agencies with no overall budget impact.</v>
          </cell>
          <cell r="K324">
            <v>3</v>
          </cell>
          <cell r="M324">
            <v>0</v>
          </cell>
          <cell r="N324">
            <v>-850</v>
          </cell>
          <cell r="O324">
            <v>-862</v>
          </cell>
          <cell r="P324">
            <v>-874</v>
          </cell>
          <cell r="Q324">
            <v>0</v>
          </cell>
          <cell r="R324">
            <v>0</v>
          </cell>
          <cell r="S324">
            <v>-850</v>
          </cell>
          <cell r="T324">
            <v>-862</v>
          </cell>
          <cell r="U324">
            <v>-874</v>
          </cell>
          <cell r="V324">
            <v>0</v>
          </cell>
        </row>
        <row r="325">
          <cell r="H325">
            <v>4024</v>
          </cell>
          <cell r="I325" t="str">
            <v>Forum Sentencing funding allocation - Cabinet approved on 19 Nov 2012 the Youth on Track program to be funded by savings from the Forum Sentencing program. A residual $2.144m was provided to DJ in 2013-14. DJ claimed that the $2.144m should have been permanently allocated.</v>
          </cell>
          <cell r="J325" t="str">
            <v>Not Supported - Not supported. Cabinet approved the Youth On Track trial to be funded by savings made through resturcuturing of the Forum Sentencing program and as a result $2.144m already provided in 2013-14 should be one-off funding.</v>
          </cell>
          <cell r="K325">
            <v>5</v>
          </cell>
          <cell r="M325">
            <v>0</v>
          </cell>
          <cell r="N325">
            <v>2144</v>
          </cell>
          <cell r="O325">
            <v>2144</v>
          </cell>
          <cell r="P325">
            <v>2144</v>
          </cell>
          <cell r="Q325">
            <v>2144</v>
          </cell>
          <cell r="R325">
            <v>0</v>
          </cell>
          <cell r="S325">
            <v>0</v>
          </cell>
          <cell r="T325">
            <v>0</v>
          </cell>
          <cell r="U325">
            <v>0</v>
          </cell>
          <cell r="V325">
            <v>0</v>
          </cell>
        </row>
        <row r="326">
          <cell r="H326">
            <v>5476</v>
          </cell>
          <cell r="I326" t="str">
            <v>National Emergency Management Project (NEMP) - DoJ (formerly MPES) is seeking an increase to its LEC for personnel costs due to employment of a dedicated non-ongoing full-time Project Officer to meet the responsibilities of the Australia-New Zealand Emergency Management Committee's CESC in implementation of the Natural Disaster Resilience.</v>
          </cell>
          <cell r="J326" t="str">
            <v>Not Supported - Not Supported. This is not a PTA. This is a request to increase Department of Justice's (formerly MPES's) Labour Expense Limit. Year-to-date expenditure for employee related expenditure suggests that there is capacity for the agency to absorb increases in employee costs.</v>
          </cell>
          <cell r="K326">
            <v>5</v>
          </cell>
          <cell r="M326">
            <v>110</v>
          </cell>
          <cell r="N326">
            <v>0</v>
          </cell>
          <cell r="O326">
            <v>0</v>
          </cell>
          <cell r="P326">
            <v>0</v>
          </cell>
          <cell r="Q326">
            <v>0</v>
          </cell>
          <cell r="R326">
            <v>0</v>
          </cell>
          <cell r="S326">
            <v>0</v>
          </cell>
          <cell r="T326">
            <v>0</v>
          </cell>
          <cell r="U326">
            <v>0</v>
          </cell>
          <cell r="V326">
            <v>0</v>
          </cell>
        </row>
        <row r="327">
          <cell r="H327">
            <v>5477</v>
          </cell>
          <cell r="I327" t="str">
            <v>Natural Disaster Resilience Program (NDRP) - Reprioritise $2.73m NDRP grants expenses to 2017-18. Total funds allocated in the current year are unlikely to be spent due to slow expenditure of flood mitigation projects administered by OEH under a MOU with DoJ (formerly MPES) ($2.385m) and other delayed disaster resilience projects ($0.344m).</v>
          </cell>
          <cell r="J327" t="str">
            <v>Supported - Supported. This is a carry forward of $2.729m under-expenditure in projects funded under this National Partnership program. Department of Justice's (formerly MPES's) Management is committed to maintaining close contact with partners to discuss that the full allocation of expenditure (from Commonwealth and State) for this grant program will be expensed. Despite this, there has been slow expenditure in several projects. Forward estimates should reflect best estimate of what is expected to happen with the grants program.</v>
          </cell>
          <cell r="K327">
            <v>2</v>
          </cell>
          <cell r="M327">
            <v>-2729</v>
          </cell>
          <cell r="N327">
            <v>0</v>
          </cell>
          <cell r="O327">
            <v>0</v>
          </cell>
          <cell r="P327">
            <v>2729</v>
          </cell>
          <cell r="Q327">
            <v>0</v>
          </cell>
          <cell r="R327">
            <v>-2729</v>
          </cell>
          <cell r="S327">
            <v>0</v>
          </cell>
          <cell r="T327">
            <v>0</v>
          </cell>
          <cell r="U327">
            <v>2729</v>
          </cell>
          <cell r="V327">
            <v>0</v>
          </cell>
        </row>
        <row r="328">
          <cell r="H328">
            <v>5478</v>
          </cell>
          <cell r="I328" t="str">
            <v>Rollover of Emergency Alert System funding - DoJ (formerly MPES) received $2m to fund infrastructure upgrades to the Emergency Alert System. The owners of the system, Victorian Dept of Justice, have advised that they will not be invoicing states in 2015-16 because of project delays. DoJ would like to rollover this expenditure into 2015-16.</v>
          </cell>
          <cell r="J328" t="str">
            <v>Supported - Supported. In the 2014-15 Budget, the NSW Government committed an additional $2m towards this national project for the upgrade and maintenance of the emergency alert system. Due to delays experienced by the Victorian Department of Justice, expenditure and funding should be carried forward into 2015-16 to accurately reflect when the transaction occurred.</v>
          </cell>
          <cell r="K328">
            <v>6</v>
          </cell>
          <cell r="M328">
            <v>-2000</v>
          </cell>
          <cell r="N328">
            <v>2000</v>
          </cell>
          <cell r="O328">
            <v>0</v>
          </cell>
          <cell r="P328">
            <v>0</v>
          </cell>
          <cell r="Q328">
            <v>0</v>
          </cell>
          <cell r="R328">
            <v>-2000</v>
          </cell>
          <cell r="S328">
            <v>2000</v>
          </cell>
          <cell r="T328">
            <v>0</v>
          </cell>
          <cell r="U328">
            <v>0</v>
          </cell>
          <cell r="V328">
            <v>0</v>
          </cell>
        </row>
        <row r="329">
          <cell r="H329">
            <v>4147</v>
          </cell>
          <cell r="I329" t="str">
            <v>Justice Shared Corporate Services Program - Carry forward request - Carry forward request to realign cashflow with revised program of works and costings. This PTA incorporates the carry forward request submitted in November 2014.</v>
          </cell>
          <cell r="J329" t="str">
            <v>Supported - Supported. Rephasing of cashflow due to realignment of planned works following review of priorities. No net budget impact.</v>
          </cell>
          <cell r="K329">
            <v>4</v>
          </cell>
          <cell r="M329">
            <v>-2200</v>
          </cell>
          <cell r="N329">
            <v>2200</v>
          </cell>
          <cell r="O329">
            <v>0</v>
          </cell>
          <cell r="P329">
            <v>0</v>
          </cell>
          <cell r="Q329">
            <v>0</v>
          </cell>
          <cell r="R329">
            <v>-2200</v>
          </cell>
          <cell r="S329">
            <v>2200</v>
          </cell>
          <cell r="T329">
            <v>0</v>
          </cell>
          <cell r="U329">
            <v>0</v>
          </cell>
          <cell r="V329">
            <v>0</v>
          </cell>
        </row>
        <row r="330">
          <cell r="H330">
            <v>4683</v>
          </cell>
          <cell r="I330"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330" t="str">
            <v>Not Supported -</v>
          </cell>
          <cell r="K330">
            <v>4</v>
          </cell>
          <cell r="M330">
            <v>-30470</v>
          </cell>
          <cell r="N330">
            <v>30470</v>
          </cell>
          <cell r="O330">
            <v>0</v>
          </cell>
          <cell r="P330">
            <v>0</v>
          </cell>
          <cell r="Q330">
            <v>0</v>
          </cell>
          <cell r="R330">
            <v>0</v>
          </cell>
          <cell r="S330">
            <v>0</v>
          </cell>
          <cell r="T330">
            <v>0</v>
          </cell>
          <cell r="U330">
            <v>0</v>
          </cell>
          <cell r="V330">
            <v>0</v>
          </cell>
        </row>
        <row r="331">
          <cell r="H331">
            <v>3931</v>
          </cell>
          <cell r="I331" t="str">
            <v>Depreciation and amortisation expenses rephasing - Rephasing in depreciation and amortisation expenses is required based on current review of asset program. Original Nov. PTA has been updated. Corrective Services up $6m after full stocktake Attorney General $10m lower in 15-16 then increases from 16-17 after revised capex projections.</v>
          </cell>
          <cell r="J331" t="str">
            <v>Supported - First round PTA in October 2014 Supported - Increase in depreciation and amortisation expenses due to an estimated asset program ($75 million) to be capitalised in 2015-16. Depreciation rates used for each class of assets are consistent with DoJ accounting policy (per annual report). Second round PTA: Supported - Further changes reflecting latest revised capex projections including rephasing of various courthouse projects and the Alcohol Related Violence capex funding. Based on the estimated program of assets to be capitalised, depreciation for will decrease in 2015-16 then increase in forward years</v>
          </cell>
          <cell r="K331">
            <v>2</v>
          </cell>
          <cell r="M331">
            <v>1407</v>
          </cell>
          <cell r="N331">
            <v>-4520</v>
          </cell>
          <cell r="O331">
            <v>5852</v>
          </cell>
          <cell r="P331">
            <v>9533</v>
          </cell>
          <cell r="Q331">
            <v>10714</v>
          </cell>
          <cell r="R331">
            <v>1407</v>
          </cell>
          <cell r="S331">
            <v>-4520</v>
          </cell>
          <cell r="T331">
            <v>5852</v>
          </cell>
          <cell r="U331">
            <v>9533</v>
          </cell>
          <cell r="V331">
            <v>10714</v>
          </cell>
        </row>
        <row r="332">
          <cell r="H332">
            <v>5479</v>
          </cell>
          <cell r="I332" t="str">
            <v>Natural Disaster Arrangements (NDA) (CFE Bid 4528) - As a result of ERC of Cabinet's decision in relation to the Natural Disaster Expenditure Governance Review DoJ (formerly MPES) is the lead agency for managing the NDA and the Disaster Relief Account. The NDA functions are currently performed by NSW TSY and will be transferred to DoJ on 1 July 2015.</v>
          </cell>
          <cell r="J332" t="str">
            <v>Supported - Supported. In August 2014 ERC, as part of the Natural Disaster Expenditure Governance Review, endorsed the decision for MPES (now part of DoJ) to be the lead agency responsible for managing the Natural Disaster Arrangements, including the financial management function that is currently being performed by NSW Treasury. This PTA represents the transfer of the total annual budget for the Disaster Relief Account, $95m per annum to MPES (now part of DoJ) from 1 July 2015. The amount supported is greater than the $95m sought because Treasury's assessment is based on past expenditures and previously agreed amount of increasing the DRA to $120m. In the Crown's forward estimates, there is a budget of $118.6m for Disaster Relief Account. Increasing the DRA to $120m will have a $1.4m budget impact. Over the past decade, the State's Natural Disaster Response and Recovery expenditures have been exceeding the $95m Budget, and supplementations were required. Additionally, funding appropriations received by RMS for the maintenance of roads under the Roads Act 1993, will now only be for State roads. This means that from 1 July 2015, damages from local council managed roads are now eligible for funding from the DRA pool. The existing $95m will be insufficient to cover the increased cost pressures, and under-forecasting of the DRA budget poses a risk to the accuracy of the State's expenditure.</v>
          </cell>
          <cell r="K332">
            <v>4</v>
          </cell>
          <cell r="M332">
            <v>0</v>
          </cell>
          <cell r="N332">
            <v>95000</v>
          </cell>
          <cell r="O332">
            <v>95000</v>
          </cell>
          <cell r="P332">
            <v>95000</v>
          </cell>
          <cell r="Q332">
            <v>95000</v>
          </cell>
          <cell r="R332">
            <v>0</v>
          </cell>
          <cell r="S332">
            <v>120000</v>
          </cell>
          <cell r="T332">
            <v>120000</v>
          </cell>
          <cell r="U332">
            <v>120000</v>
          </cell>
          <cell r="V332">
            <v>120000</v>
          </cell>
        </row>
        <row r="333">
          <cell r="H333">
            <v>3790</v>
          </cell>
          <cell r="I333" t="str">
            <v>Costs associated with further revisions to the Bail Act - Unknown financial impact</v>
          </cell>
          <cell r="J333" t="str">
            <v>Supported -</v>
          </cell>
          <cell r="K333">
            <v>1</v>
          </cell>
          <cell r="M333">
            <v>0</v>
          </cell>
          <cell r="N333">
            <v>0</v>
          </cell>
          <cell r="O333">
            <v>0</v>
          </cell>
          <cell r="P333">
            <v>0</v>
          </cell>
          <cell r="Q333">
            <v>0</v>
          </cell>
          <cell r="R333">
            <v>0</v>
          </cell>
          <cell r="S333">
            <v>1</v>
          </cell>
          <cell r="T333">
            <v>0</v>
          </cell>
          <cell r="U333">
            <v>0</v>
          </cell>
          <cell r="V333">
            <v>0</v>
          </cell>
        </row>
        <row r="334">
          <cell r="H334">
            <v>4049</v>
          </cell>
          <cell r="I334" t="str">
            <v>Funding for Correctional Centre Capacity - Potential budget exposure arising from growth in inmate population</v>
          </cell>
          <cell r="J334"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334">
            <v>1</v>
          </cell>
          <cell r="M334">
            <v>0</v>
          </cell>
          <cell r="N334">
            <v>0</v>
          </cell>
          <cell r="O334">
            <v>0</v>
          </cell>
          <cell r="P334">
            <v>0</v>
          </cell>
          <cell r="Q334">
            <v>0</v>
          </cell>
          <cell r="R334">
            <v>0</v>
          </cell>
          <cell r="S334">
            <v>18300</v>
          </cell>
          <cell r="T334">
            <v>30700</v>
          </cell>
          <cell r="U334">
            <v>62200</v>
          </cell>
          <cell r="V334">
            <v>94900</v>
          </cell>
        </row>
        <row r="335">
          <cell r="H335">
            <v>4141</v>
          </cell>
          <cell r="I335" t="str">
            <v>Proposed NSW Government Redress Scheme for past institutional child abuse in NSW - Subject of Cabinet and ERC deliberations and decisions. Potential redress scheme could have a significant material cost impact on NSW. Risks and likelihood are unknown.</v>
          </cell>
          <cell r="J335" t="str">
            <v>Supported - KPMG is reatined to prepare actuarial costing. Preliminary high level estimates used to flag the potential financial risks.</v>
          </cell>
          <cell r="K335">
            <v>1</v>
          </cell>
          <cell r="M335">
            <v>0</v>
          </cell>
          <cell r="N335">
            <v>0</v>
          </cell>
          <cell r="O335">
            <v>0</v>
          </cell>
          <cell r="P335">
            <v>0</v>
          </cell>
          <cell r="Q335">
            <v>0</v>
          </cell>
          <cell r="R335">
            <v>600000</v>
          </cell>
          <cell r="S335">
            <v>0</v>
          </cell>
          <cell r="T335">
            <v>0</v>
          </cell>
          <cell r="U335">
            <v>0</v>
          </cell>
          <cell r="V335">
            <v>0</v>
          </cell>
        </row>
        <row r="336">
          <cell r="H336">
            <v>4145</v>
          </cell>
          <cell r="I336" t="str">
            <v>Public Purpose Fund (PFF) Review - Department of Justice is finalising the terms and reference of the performance and operation of PFF with the Law Society and Treasury. Risks and likelihood of the outcome is unknown.</v>
          </cell>
          <cell r="J336" t="str">
            <v>Supported -</v>
          </cell>
          <cell r="K336">
            <v>1</v>
          </cell>
          <cell r="M336">
            <v>0</v>
          </cell>
          <cell r="N336">
            <v>0</v>
          </cell>
          <cell r="O336">
            <v>0</v>
          </cell>
          <cell r="P336">
            <v>0</v>
          </cell>
          <cell r="Q336">
            <v>0</v>
          </cell>
          <cell r="R336">
            <v>0</v>
          </cell>
          <cell r="S336">
            <v>1</v>
          </cell>
          <cell r="T336">
            <v>0</v>
          </cell>
          <cell r="U336">
            <v>0</v>
          </cell>
          <cell r="V336">
            <v>0</v>
          </cell>
        </row>
        <row r="337">
          <cell r="H337">
            <v>4146</v>
          </cell>
          <cell r="I337" t="str">
            <v>Impact of Government Sector Employment (GSE) Act 2013 - Risks of redundancy costs relating to GSE implementation. Rosks and likelihood unknown.</v>
          </cell>
          <cell r="J337" t="str">
            <v>Supported -</v>
          </cell>
          <cell r="K337">
            <v>1</v>
          </cell>
          <cell r="M337">
            <v>0</v>
          </cell>
          <cell r="N337">
            <v>0</v>
          </cell>
          <cell r="O337">
            <v>0</v>
          </cell>
          <cell r="P337">
            <v>0</v>
          </cell>
          <cell r="Q337">
            <v>0</v>
          </cell>
          <cell r="R337">
            <v>0</v>
          </cell>
          <cell r="S337">
            <v>1</v>
          </cell>
          <cell r="T337">
            <v>0</v>
          </cell>
          <cell r="U337">
            <v>0</v>
          </cell>
          <cell r="V337">
            <v>0</v>
          </cell>
        </row>
        <row r="338">
          <cell r="H338">
            <v>4534</v>
          </cell>
          <cell r="I338" t="str">
            <v>Justice Reinvestment Progam L04-01-04 - Commit to $4 million over the term of the next government to develop pilot projects in NSW and the establishment of a co-ordinating unit within the government to drive the process.</v>
          </cell>
          <cell r="J338" t="str">
            <v>Unreconciled Assessment Underway - Assume pilot  projects will cost $1.6M in the first year and $800K ongoing costs with a total of $4M in the next four years.</v>
          </cell>
          <cell r="K338">
            <v>8</v>
          </cell>
          <cell r="M338">
            <v>0</v>
          </cell>
          <cell r="N338">
            <v>1600</v>
          </cell>
          <cell r="O338">
            <v>800</v>
          </cell>
          <cell r="P338">
            <v>800</v>
          </cell>
          <cell r="Q338">
            <v>800</v>
          </cell>
          <cell r="R338">
            <v>0</v>
          </cell>
          <cell r="S338">
            <v>1600</v>
          </cell>
          <cell r="T338">
            <v>800</v>
          </cell>
          <cell r="U338">
            <v>800</v>
          </cell>
          <cell r="V338">
            <v>800</v>
          </cell>
        </row>
        <row r="339">
          <cell r="H339">
            <v>4894</v>
          </cell>
          <cell r="I339" t="str">
            <v>Stopping the cycle of female reoffending - election commitment - To fund salaries of program facilitators from existing budget</v>
          </cell>
          <cell r="J339" t="str">
            <v>Supported -</v>
          </cell>
          <cell r="K339">
            <v>3</v>
          </cell>
          <cell r="M339">
            <v>0</v>
          </cell>
          <cell r="N339">
            <v>0</v>
          </cell>
          <cell r="O339">
            <v>0</v>
          </cell>
          <cell r="P339">
            <v>0</v>
          </cell>
          <cell r="Q339">
            <v>0</v>
          </cell>
          <cell r="R339">
            <v>0</v>
          </cell>
          <cell r="S339">
            <v>0</v>
          </cell>
          <cell r="T339">
            <v>0</v>
          </cell>
          <cell r="U339">
            <v>0</v>
          </cell>
          <cell r="V339">
            <v>0</v>
          </cell>
        </row>
        <row r="340">
          <cell r="H340">
            <v>4908</v>
          </cell>
          <cell r="I340" t="str">
            <v>Combatting Child Sexual Assault - Election Commitment -</v>
          </cell>
          <cell r="J340" t="str">
            <v>Supported -</v>
          </cell>
          <cell r="K340">
            <v>3</v>
          </cell>
          <cell r="M340">
            <v>0</v>
          </cell>
          <cell r="N340">
            <v>5484</v>
          </cell>
          <cell r="O340">
            <v>5621</v>
          </cell>
          <cell r="P340">
            <v>5762</v>
          </cell>
          <cell r="Q340">
            <v>5906</v>
          </cell>
          <cell r="R340">
            <v>0</v>
          </cell>
          <cell r="S340">
            <v>5484</v>
          </cell>
          <cell r="T340">
            <v>5621</v>
          </cell>
          <cell r="U340">
            <v>5762</v>
          </cell>
          <cell r="V340">
            <v>5906</v>
          </cell>
        </row>
        <row r="341">
          <cell r="H341">
            <v>4912</v>
          </cell>
          <cell r="I341" t="str">
            <v>Gun Related Offences - Election Commitment - To introduce or increase length of standard non-parole periods used in sentencing for various firearms offences</v>
          </cell>
          <cell r="J341" t="str">
            <v>Supported -</v>
          </cell>
          <cell r="K341">
            <v>3</v>
          </cell>
          <cell r="M341">
            <v>0</v>
          </cell>
          <cell r="N341">
            <v>925</v>
          </cell>
          <cell r="O341">
            <v>2030</v>
          </cell>
          <cell r="P341">
            <v>2275</v>
          </cell>
          <cell r="Q341">
            <v>2448</v>
          </cell>
          <cell r="R341">
            <v>0</v>
          </cell>
          <cell r="S341">
            <v>925</v>
          </cell>
          <cell r="T341">
            <v>2030</v>
          </cell>
          <cell r="U341">
            <v>2275</v>
          </cell>
          <cell r="V341">
            <v>2448</v>
          </cell>
        </row>
        <row r="342">
          <cell r="H342">
            <v>4914</v>
          </cell>
          <cell r="I342" t="str">
            <v>Community Safety Fund - Election Commitment - To provide a $10 million Community Safety Fund to deliver a grant program for initiatives meeting the relevant criteria from 2015-16 to 2018-19. The source of funding is from the Confiscated Proceeds Account.</v>
          </cell>
          <cell r="J342" t="str">
            <v>Supported -</v>
          </cell>
          <cell r="K342">
            <v>3</v>
          </cell>
          <cell r="M342">
            <v>0</v>
          </cell>
          <cell r="N342">
            <v>2500</v>
          </cell>
          <cell r="O342">
            <v>2500</v>
          </cell>
          <cell r="P342">
            <v>2500</v>
          </cell>
          <cell r="Q342">
            <v>2500</v>
          </cell>
          <cell r="R342">
            <v>0</v>
          </cell>
          <cell r="S342">
            <v>2500</v>
          </cell>
          <cell r="T342">
            <v>2500</v>
          </cell>
          <cell r="U342">
            <v>2500</v>
          </cell>
          <cell r="V342">
            <v>2500</v>
          </cell>
        </row>
        <row r="343">
          <cell r="H343">
            <v>5308</v>
          </cell>
          <cell r="I343" t="str">
            <v>Victims Compensation Scheme - To reverse the retrospective application of the Victims Rights and Support Act 2013 and assess all claims arising up until the introduction of the new legislation under the former scheme. Costing is prepared by the PBO and Treasury is unable to confirm as insufficient information is available.</v>
          </cell>
          <cell r="J343" t="str">
            <v>Supported - Costing is prepared by the PBO and Treasury cannot confirm the costing as insufficient infomation is available at this time.    The costing also estimated that a net financial liability of $244.155m will be recognised in 2014-15 but noted that this increase will not impact on the 2014-15 budget as the adjustment is recognised in the 'Other Economic Flows'. This accounting treatment and additional NCOS impact to agency will need to be clarified. Operating result reflected that of the agency. 2014-15 costs of $4.764m is funded via the Treasurer's Advance (in a related election commitment) hence the net overall budget result impact in 2014-15 is nil.</v>
          </cell>
          <cell r="K343">
            <v>3</v>
          </cell>
          <cell r="M343">
            <v>4764</v>
          </cell>
          <cell r="N343">
            <v>7567</v>
          </cell>
          <cell r="O343">
            <v>7552</v>
          </cell>
          <cell r="P343">
            <v>8815</v>
          </cell>
          <cell r="Q343">
            <v>0</v>
          </cell>
          <cell r="R343">
            <v>4764</v>
          </cell>
          <cell r="S343">
            <v>7567</v>
          </cell>
          <cell r="T343">
            <v>7552</v>
          </cell>
          <cell r="U343">
            <v>8815</v>
          </cell>
          <cell r="V343">
            <v>0</v>
          </cell>
        </row>
        <row r="344">
          <cell r="H344">
            <v>5316</v>
          </cell>
          <cell r="I344" t="str">
            <v>Reopening of Kirkconnell Prison - Kirkconnell Correctional Centre will be opened to cater for the increased prison population. When fully operational, Kirkconnell Correctional Centre will hold 260 minimum security inmates.</v>
          </cell>
          <cell r="J344" t="str">
            <v>Supported -</v>
          </cell>
          <cell r="K344">
            <v>3</v>
          </cell>
          <cell r="M344">
            <v>0</v>
          </cell>
          <cell r="N344">
            <v>0</v>
          </cell>
          <cell r="O344">
            <v>0</v>
          </cell>
          <cell r="P344">
            <v>0</v>
          </cell>
          <cell r="Q344">
            <v>0</v>
          </cell>
          <cell r="R344">
            <v>0</v>
          </cell>
          <cell r="S344">
            <v>0</v>
          </cell>
          <cell r="T344">
            <v>0</v>
          </cell>
          <cell r="U344">
            <v>0</v>
          </cell>
          <cell r="V344">
            <v>0</v>
          </cell>
        </row>
        <row r="345">
          <cell r="H345">
            <v>5318</v>
          </cell>
          <cell r="I345" t="str">
            <v>Domestic Violence Disclosure Scheme - To conduct a trial of the Clare's law model. Under this laws, the public has the right to know whether their partner, the partner of a family member or friend may pose a domestic violence risk.</v>
          </cell>
          <cell r="J345" t="str">
            <v>Supported - The UK has established a register of domestic violence offenders under the Domestic Violence Disclosure Scheme. The scoping costs of the trial will be funded within existing resources. The Department of Justice is expected to bring a submission to the Social Policy Cabinet Committee in June 2015 regarding the feasibility of the scheme's rollout beyond the trial period and any additional funding implications.</v>
          </cell>
          <cell r="K345">
            <v>3</v>
          </cell>
          <cell r="M345">
            <v>0</v>
          </cell>
          <cell r="N345">
            <v>0</v>
          </cell>
          <cell r="O345">
            <v>0</v>
          </cell>
          <cell r="P345">
            <v>0</v>
          </cell>
          <cell r="Q345">
            <v>0</v>
          </cell>
          <cell r="R345">
            <v>0</v>
          </cell>
          <cell r="S345">
            <v>0</v>
          </cell>
          <cell r="T345">
            <v>0</v>
          </cell>
          <cell r="U345">
            <v>0</v>
          </cell>
          <cell r="V345">
            <v>0</v>
          </cell>
        </row>
        <row r="346">
          <cell r="H346">
            <v>5481</v>
          </cell>
          <cell r="I346" t="str">
            <v>Potential Disaster Mitigation Funding increase under the reviewed NDRRA - As part of a review of assistance provided to states under the Natural Disaster Relief and Recovery Arrangements the Productivity Commission had submitted recommendations to the Cwlth. Until advised otherwise by the Cwlth there is a risk of increased state funding for disaster mitigation.</v>
          </cell>
          <cell r="J346" t="str">
            <v>Supported - The Productivity Commission draft recommends that the Commonwealth gradually increase mitigation funding to $200m. Under state co-founding arrangement NSW's share of this will be $80m. Currently NSW's contribution is $6m, which leaves a potential upside funding risk of $74m. Assuming the Commonwealth sets the first year funding to $100m (as the first stage of the gradual increase) - the NSW contribution will be $40m, which leaves a potential upside funding risk of $34m. The Commonwealth has until June 2015 to respond but until confirmed otherwise Treasury recommends that this financial risk be adequately reflected.</v>
          </cell>
          <cell r="K346">
            <v>1</v>
          </cell>
          <cell r="M346">
            <v>0</v>
          </cell>
          <cell r="N346">
            <v>0</v>
          </cell>
          <cell r="O346">
            <v>0</v>
          </cell>
          <cell r="P346">
            <v>0</v>
          </cell>
          <cell r="Q346">
            <v>0</v>
          </cell>
          <cell r="R346">
            <v>0</v>
          </cell>
          <cell r="S346">
            <v>34000</v>
          </cell>
          <cell r="T346">
            <v>74000</v>
          </cell>
          <cell r="U346">
            <v>74000</v>
          </cell>
          <cell r="V346">
            <v>74000</v>
          </cell>
        </row>
        <row r="347">
          <cell r="H347">
            <v>5482</v>
          </cell>
          <cell r="I347" t="str">
            <v>Forward Year Impact of Counter Terrorism Proposals - Treasury supported funding for selected CT proposals only for the duration of heightened alert up to end 2015-16.  The SOG decided that the future year impact be reflected as budget risk.</v>
          </cell>
          <cell r="J347" t="str">
            <v>Supported - Treasury supports the SOG decision, noting that should alert level continue at High funding can be addressed as part of that year's budget process.</v>
          </cell>
          <cell r="K347">
            <v>1</v>
          </cell>
          <cell r="L347">
            <v>16</v>
          </cell>
          <cell r="M347">
            <v>0</v>
          </cell>
          <cell r="N347">
            <v>0</v>
          </cell>
          <cell r="O347">
            <v>11478</v>
          </cell>
          <cell r="P347">
            <v>11478</v>
          </cell>
          <cell r="Q347">
            <v>11478</v>
          </cell>
          <cell r="R347">
            <v>0</v>
          </cell>
          <cell r="S347">
            <v>0</v>
          </cell>
          <cell r="T347">
            <v>11478</v>
          </cell>
          <cell r="U347">
            <v>11478</v>
          </cell>
          <cell r="V347">
            <v>11478</v>
          </cell>
        </row>
        <row r="348">
          <cell r="H348">
            <v>5483</v>
          </cell>
          <cell r="I348" t="str">
            <v>Changing Carrier Prices for the Emergency Alert Capability - Emergency Alery provides emergency services in Australia with the ability to send warning messages. Carriers' (Optus Telstra Vodafone) intial prices for the forward estimates indicates potentially higher prices. Further information has been requested to assess value for money.</v>
          </cell>
          <cell r="J348" t="str">
            <v>Supported - This proposal was raised as a risk in the Cluster SOG Meeting. MPES (now abolished and functions transferred to DoJ) was able to provide the following information: Emergency Alert (EA) is a telephony based capability that provides emergency services in Australia with the ability to send warning messages. EA is provided by three carriers, namely Telstra, Optus and Vodafone. The current service delivery contracts expire 22 December 2015. The three carriers have recently provided their initial prices for the period 23/12/15 to 30 June 2019. The initial prices suggest NSW will have to pay $9.4m in 2015-16 and $4.7m each year thereafter for the service (total service charge of $23.5m). This excludes usage costs. DoJ forward estimates have $3.0m set aside each year, with another $0.7m for usage costs. This means there is an unfunded risk of $11.5 million. The higher cost in 2015-16 includes charges to cover capital enhancements,,the negotiation team (led by Emergency Management Victoria) has requested more information from the providers so they can complete a value for money assessment and the proposed pricing is considered the worst case scenario.</v>
          </cell>
          <cell r="K348">
            <v>1</v>
          </cell>
          <cell r="M348">
            <v>0</v>
          </cell>
          <cell r="N348">
            <v>6400</v>
          </cell>
          <cell r="O348">
            <v>1700</v>
          </cell>
          <cell r="P348">
            <v>1700</v>
          </cell>
          <cell r="Q348">
            <v>1700</v>
          </cell>
          <cell r="R348">
            <v>0</v>
          </cell>
          <cell r="S348">
            <v>6400</v>
          </cell>
          <cell r="T348">
            <v>1700</v>
          </cell>
          <cell r="U348">
            <v>1700</v>
          </cell>
          <cell r="V348">
            <v>1700</v>
          </cell>
        </row>
        <row r="349">
          <cell r="H349">
            <v>4211</v>
          </cell>
          <cell r="I349"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349"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349">
            <v>8</v>
          </cell>
          <cell r="M349">
            <v>0</v>
          </cell>
          <cell r="N349">
            <v>306</v>
          </cell>
          <cell r="O349">
            <v>582</v>
          </cell>
          <cell r="P349">
            <v>29528</v>
          </cell>
          <cell r="Q349">
            <v>29528</v>
          </cell>
          <cell r="R349">
            <v>0</v>
          </cell>
          <cell r="S349">
            <v>0</v>
          </cell>
          <cell r="T349">
            <v>0</v>
          </cell>
          <cell r="U349">
            <v>0</v>
          </cell>
          <cell r="V349">
            <v>0</v>
          </cell>
        </row>
        <row r="350">
          <cell r="H350">
            <v>4532</v>
          </cell>
          <cell r="I350" t="str">
            <v>ALP Prison Management Commitment L04-01-03 - The shadow attorney general Paul Lynch said a Labor government, if elected, wouldn't open more private prisons, and would instead reopen the Kirkconnell prison, reopen a closed annexe at Cooma and better utilise Grafton</v>
          </cell>
          <cell r="J350"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350">
            <v>8</v>
          </cell>
          <cell r="M350">
            <v>0</v>
          </cell>
          <cell r="N350">
            <v>26888</v>
          </cell>
          <cell r="O350">
            <v>26888</v>
          </cell>
          <cell r="P350">
            <v>26888</v>
          </cell>
          <cell r="Q350">
            <v>26888</v>
          </cell>
          <cell r="R350">
            <v>0</v>
          </cell>
          <cell r="S350">
            <v>26888</v>
          </cell>
          <cell r="T350">
            <v>26888</v>
          </cell>
          <cell r="U350">
            <v>26888</v>
          </cell>
          <cell r="V350">
            <v>26888</v>
          </cell>
        </row>
        <row r="351">
          <cell r="H351">
            <v>5556</v>
          </cell>
          <cell r="I351" t="str">
            <v>Central Coast Life Saving - The policy provides capped grants(recurrent and capital) to community groups and associations, local councils and non-government organisations to improve facilities and services in local neighobourhoods.</v>
          </cell>
          <cell r="J351" t="str">
            <v>Supported - SUPPORTED</v>
          </cell>
          <cell r="K351">
            <v>3</v>
          </cell>
          <cell r="M351">
            <v>0</v>
          </cell>
          <cell r="N351">
            <v>345</v>
          </cell>
          <cell r="O351">
            <v>0</v>
          </cell>
          <cell r="P351">
            <v>0</v>
          </cell>
          <cell r="Q351">
            <v>0</v>
          </cell>
          <cell r="R351">
            <v>0</v>
          </cell>
          <cell r="S351">
            <v>345</v>
          </cell>
          <cell r="T351">
            <v>0</v>
          </cell>
          <cell r="U351">
            <v>0</v>
          </cell>
          <cell r="V351">
            <v>0</v>
          </cell>
        </row>
        <row r="352">
          <cell r="H352">
            <v>5557</v>
          </cell>
          <cell r="I352" t="str">
            <v>Hunter Surf Life Saving - The policy provides capped grants(recurrent and capital) to community groups and associations, local councils and non-government organisations to improve facilities and services in local neighobourhoods.</v>
          </cell>
          <cell r="J352" t="str">
            <v>Supported - SUPPORTED</v>
          </cell>
          <cell r="K352">
            <v>3</v>
          </cell>
          <cell r="M352">
            <v>0</v>
          </cell>
          <cell r="N352">
            <v>91</v>
          </cell>
          <cell r="O352">
            <v>0</v>
          </cell>
          <cell r="P352">
            <v>0</v>
          </cell>
          <cell r="Q352">
            <v>0</v>
          </cell>
          <cell r="R352">
            <v>0</v>
          </cell>
          <cell r="S352">
            <v>91</v>
          </cell>
          <cell r="T352">
            <v>0</v>
          </cell>
          <cell r="U352">
            <v>0</v>
          </cell>
          <cell r="V352">
            <v>0</v>
          </cell>
        </row>
        <row r="353">
          <cell r="H353">
            <v>4101</v>
          </cell>
          <cell r="I353" t="str">
            <v>Crime Prevention Grants for non-government organisations and businesses - $5 million increase in 2014-15 NCOS limits for DJ to support expansion of the crime prevention grants program. The budget impact is offsetted by a transfer from the Confiscated Proceeds Account to the Consolidated Fund.</v>
          </cell>
          <cell r="J353" t="str">
            <v>Supported - Supported. Treasurer approved the increase in DJ's 2014-15 NCOS. Cash funding in the first instance is to be sourced from any of  DJ's underspent existing appropriation</v>
          </cell>
          <cell r="K353">
            <v>2</v>
          </cell>
          <cell r="M353">
            <v>0</v>
          </cell>
          <cell r="N353">
            <v>0</v>
          </cell>
          <cell r="O353">
            <v>0</v>
          </cell>
          <cell r="P353">
            <v>0</v>
          </cell>
          <cell r="Q353">
            <v>0</v>
          </cell>
          <cell r="R353">
            <v>5000</v>
          </cell>
          <cell r="S353">
            <v>0</v>
          </cell>
          <cell r="T353">
            <v>0</v>
          </cell>
          <cell r="U353">
            <v>0</v>
          </cell>
          <cell r="V353">
            <v>0</v>
          </cell>
        </row>
        <row r="354">
          <cell r="H354">
            <v>5485</v>
          </cell>
          <cell r="I354" t="str">
            <v>Transfer of Expenses and Appropriation following the Natural Disasters Funding Reforms - Following the Natural Disaster funding reforms, MPES will be responsible for the whole-of-Government policy, and funding. Recovery expenditures and funding will be transferred from Roads and Maritime (RMS, under Transport for NSW). There is an offsetting transaction in RMS, see bid 3917.</v>
          </cell>
          <cell r="J354" t="str">
            <v>Treasurer Approved - SUPPORTED - This is a PTA initiated by Roads and Maritime Services as a result of the ERC decision in August 2014, approving the recommendation that overall financial management and finanical policy setting for Natural Disasters be centralised within MPES. This represents a reallocation of recurrent budget of $550k per annum from RMS(under Transport for NSW) to MPES (under the Department of Police and Justice), to fund additional positions supporting the new responsibilities transferred to MPES. Note that a seperate brief will be submitted to the Treasurer for approval.</v>
          </cell>
          <cell r="K354">
            <v>2</v>
          </cell>
          <cell r="M354">
            <v>0</v>
          </cell>
          <cell r="N354">
            <v>0</v>
          </cell>
          <cell r="O354">
            <v>0</v>
          </cell>
          <cell r="P354">
            <v>0</v>
          </cell>
          <cell r="Q354">
            <v>0</v>
          </cell>
          <cell r="R354">
            <v>0</v>
          </cell>
          <cell r="S354">
            <v>564</v>
          </cell>
          <cell r="T354">
            <v>578</v>
          </cell>
          <cell r="U354">
            <v>592</v>
          </cell>
          <cell r="V354">
            <v>607</v>
          </cell>
        </row>
        <row r="355">
          <cell r="H355">
            <v>5486</v>
          </cell>
          <cell r="I355" t="str">
            <v>Transfer of Expenses and Appropriation Funding from Disaster Relief Account (under, DoJ) - Following the Natural Disaster funding reforms, MPES is now responsible for the management and co-ordination of natural disaster issues with agencies and insurers. Funding from the DRA to MPES represents residual costs which is not covered by the $550k p.a from RMS. See bid 3985</v>
          </cell>
          <cell r="J355" t="str">
            <v>Treasurer Approved - SUPPORTED. ERC has agreed for residual costs exceeding the funding available from Roads and Maritime Services (under, Transport for NSW) to be met via an allocation from the DRA. The amount of additional funding, mainly to cover for transition costs, has been agreed between Treasury and MPES. Note that a seperate brief will be submitted to the Treasurer for approval.</v>
          </cell>
          <cell r="K355">
            <v>2</v>
          </cell>
          <cell r="M355">
            <v>0</v>
          </cell>
          <cell r="N355">
            <v>0</v>
          </cell>
          <cell r="O355">
            <v>0</v>
          </cell>
          <cell r="P355">
            <v>0</v>
          </cell>
          <cell r="Q355">
            <v>0</v>
          </cell>
          <cell r="R355">
            <v>0</v>
          </cell>
          <cell r="S355">
            <v>144</v>
          </cell>
          <cell r="T355">
            <v>0</v>
          </cell>
          <cell r="U355">
            <v>0</v>
          </cell>
          <cell r="V355">
            <v>0</v>
          </cell>
        </row>
        <row r="356">
          <cell r="H356">
            <v>5332</v>
          </cell>
          <cell r="I356" t="str">
            <v>Efficiency Dividend - The Government committed to a 1.5 per cent efficiency dividend at the 2015 NSW election. CSO's allocation should be zero.</v>
          </cell>
          <cell r="J356" t="str">
            <v>Supported - The eficiency dividend was calculated as per the standard Treasury model.</v>
          </cell>
          <cell r="K356">
            <v>2</v>
          </cell>
          <cell r="M356">
            <v>0</v>
          </cell>
          <cell r="N356">
            <v>0</v>
          </cell>
          <cell r="O356">
            <v>0</v>
          </cell>
          <cell r="P356">
            <v>0</v>
          </cell>
          <cell r="Q356">
            <v>0</v>
          </cell>
          <cell r="R356">
            <v>0</v>
          </cell>
          <cell r="S356">
            <v>0</v>
          </cell>
          <cell r="T356">
            <v>0</v>
          </cell>
          <cell r="U356">
            <v>0</v>
          </cell>
          <cell r="V356">
            <v>0</v>
          </cell>
        </row>
        <row r="357">
          <cell r="H357">
            <v>4384</v>
          </cell>
          <cell r="I357" t="str">
            <v>Practice Management System - carry forward capex authorisation limit into 2015-16 - A delay in project commencement means the procurement phase will not be completed until July 2015 with implementation scheduled over the following 12 months. Consequently it is proposed to carry forward $4.65m of the $4.9m  Capital Authorisation Limit to 2015-16. Project is self-funded.</v>
          </cell>
          <cell r="J357" t="str">
            <v>Supported - Supported - carry forward Capital Authorisation Limit of approved project due to project timing adjustments</v>
          </cell>
          <cell r="K357">
            <v>4</v>
          </cell>
          <cell r="M357">
            <v>0</v>
          </cell>
          <cell r="N357">
            <v>-500</v>
          </cell>
          <cell r="O357">
            <v>0</v>
          </cell>
          <cell r="P357">
            <v>0</v>
          </cell>
          <cell r="Q357">
            <v>0</v>
          </cell>
          <cell r="R357">
            <v>0</v>
          </cell>
          <cell r="S357">
            <v>-500</v>
          </cell>
          <cell r="T357">
            <v>0</v>
          </cell>
          <cell r="U357">
            <v>0</v>
          </cell>
          <cell r="V357">
            <v>0</v>
          </cell>
        </row>
        <row r="358">
          <cell r="H358">
            <v>5193</v>
          </cell>
          <cell r="I358" t="str">
            <v>Efficiency Dividend - The Government committed to a 1.5 per cent efficiency dividend at the 2015 NSW election</v>
          </cell>
          <cell r="J358" t="str">
            <v>Supported - This efficiency dividend was calculated as per the standard Treasury model.</v>
          </cell>
          <cell r="K358">
            <v>2</v>
          </cell>
          <cell r="M358">
            <v>0</v>
          </cell>
          <cell r="N358">
            <v>-189</v>
          </cell>
          <cell r="O358">
            <v>-192</v>
          </cell>
          <cell r="P358">
            <v>-200</v>
          </cell>
          <cell r="Q358">
            <v>-204</v>
          </cell>
          <cell r="R358">
            <v>0</v>
          </cell>
          <cell r="S358">
            <v>-189</v>
          </cell>
          <cell r="T358">
            <v>-192</v>
          </cell>
          <cell r="U358">
            <v>-200</v>
          </cell>
          <cell r="V358">
            <v>-204</v>
          </cell>
        </row>
        <row r="359">
          <cell r="H359">
            <v>4150</v>
          </cell>
          <cell r="I359"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359" t="str">
            <v>Supported - See bid # 4359 for 2015-16 and 2016-17 impact.</v>
          </cell>
          <cell r="K359">
            <v>2</v>
          </cell>
          <cell r="M359">
            <v>0</v>
          </cell>
          <cell r="N359">
            <v>4000</v>
          </cell>
          <cell r="O359">
            <v>4000</v>
          </cell>
          <cell r="P359">
            <v>4000</v>
          </cell>
          <cell r="Q359">
            <v>4000</v>
          </cell>
          <cell r="R359">
            <v>0</v>
          </cell>
          <cell r="S359">
            <v>0</v>
          </cell>
          <cell r="T359">
            <v>0</v>
          </cell>
          <cell r="U359">
            <v>4000</v>
          </cell>
          <cell r="V359">
            <v>4000</v>
          </cell>
        </row>
        <row r="360">
          <cell r="H360">
            <v>4714</v>
          </cell>
          <cell r="I360"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360" t="str">
            <v>Supported - To be subject to ongoing engagement between Fire and Rescue and Treasury.</v>
          </cell>
          <cell r="K360">
            <v>1</v>
          </cell>
          <cell r="M360">
            <v>0</v>
          </cell>
          <cell r="N360">
            <v>13000</v>
          </cell>
          <cell r="O360">
            <v>13000</v>
          </cell>
          <cell r="P360">
            <v>13000</v>
          </cell>
          <cell r="Q360">
            <v>13000</v>
          </cell>
          <cell r="R360">
            <v>0</v>
          </cell>
          <cell r="S360">
            <v>13000</v>
          </cell>
          <cell r="T360">
            <v>0</v>
          </cell>
          <cell r="U360">
            <v>0</v>
          </cell>
          <cell r="V360">
            <v>0</v>
          </cell>
        </row>
        <row r="361">
          <cell r="H361">
            <v>4336</v>
          </cell>
          <cell r="I361" t="str">
            <v>ADASHI First Responder Program - ADASHI First Responder program will provide a mobile device to frontline staff allowing access to critical information improving situational awareness and supporting effective delivery of emergency services. (see DoJ BID ID 4338)</v>
          </cell>
          <cell r="J361"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361">
            <v>1</v>
          </cell>
          <cell r="M361">
            <v>0</v>
          </cell>
          <cell r="N361">
            <v>583</v>
          </cell>
          <cell r="O361">
            <v>2317</v>
          </cell>
          <cell r="P361">
            <v>2706</v>
          </cell>
          <cell r="Q361">
            <v>2726</v>
          </cell>
          <cell r="R361">
            <v>0</v>
          </cell>
          <cell r="S361">
            <v>0</v>
          </cell>
          <cell r="T361">
            <v>0</v>
          </cell>
          <cell r="U361">
            <v>0</v>
          </cell>
          <cell r="V361">
            <v>0</v>
          </cell>
        </row>
        <row r="362">
          <cell r="H362">
            <v>4343</v>
          </cell>
          <cell r="I362"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362"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362">
            <v>1</v>
          </cell>
          <cell r="M362">
            <v>0</v>
          </cell>
          <cell r="N362">
            <v>1160</v>
          </cell>
          <cell r="O362">
            <v>2257</v>
          </cell>
          <cell r="P362">
            <v>3341</v>
          </cell>
          <cell r="Q362">
            <v>3362</v>
          </cell>
          <cell r="R362">
            <v>0</v>
          </cell>
          <cell r="S362">
            <v>0</v>
          </cell>
          <cell r="T362">
            <v>0</v>
          </cell>
          <cell r="U362">
            <v>0</v>
          </cell>
          <cell r="V362">
            <v>0</v>
          </cell>
        </row>
        <row r="363">
          <cell r="H363">
            <v>4358</v>
          </cell>
          <cell r="I363"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363"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363">
            <v>1</v>
          </cell>
          <cell r="M363">
            <v>0</v>
          </cell>
          <cell r="N363">
            <v>0</v>
          </cell>
          <cell r="O363">
            <v>0</v>
          </cell>
          <cell r="P363">
            <v>4676</v>
          </cell>
          <cell r="Q363">
            <v>6735</v>
          </cell>
          <cell r="R363">
            <v>0</v>
          </cell>
          <cell r="S363">
            <v>0</v>
          </cell>
          <cell r="T363">
            <v>0</v>
          </cell>
          <cell r="U363">
            <v>0</v>
          </cell>
          <cell r="V363">
            <v>0</v>
          </cell>
        </row>
        <row r="364">
          <cell r="H364">
            <v>4360</v>
          </cell>
          <cell r="I364"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364"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364">
            <v>1</v>
          </cell>
          <cell r="M364">
            <v>0</v>
          </cell>
          <cell r="N364">
            <v>1300</v>
          </cell>
          <cell r="O364">
            <v>936</v>
          </cell>
          <cell r="P364">
            <v>979</v>
          </cell>
          <cell r="Q364">
            <v>1022</v>
          </cell>
          <cell r="R364">
            <v>0</v>
          </cell>
          <cell r="S364">
            <v>0</v>
          </cell>
          <cell r="T364">
            <v>0</v>
          </cell>
          <cell r="U364">
            <v>0</v>
          </cell>
          <cell r="V364">
            <v>0</v>
          </cell>
        </row>
        <row r="365">
          <cell r="H365">
            <v>4725</v>
          </cell>
          <cell r="I365" t="str">
            <v>Emergency First Responder Program - Bid is seeking to provide FRNSW co-response capacity to support the Ambulance Service of NSW in responding to incidents requiring ambulatory care. It is argued FRNSW's lower response times can lead to improved outcomes.</v>
          </cell>
          <cell r="J365"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365">
            <v>1</v>
          </cell>
          <cell r="M365">
            <v>0</v>
          </cell>
          <cell r="N365">
            <v>673</v>
          </cell>
          <cell r="O365">
            <v>17342</v>
          </cell>
          <cell r="P365">
            <v>19048</v>
          </cell>
          <cell r="Q365">
            <v>19048</v>
          </cell>
          <cell r="R365">
            <v>0</v>
          </cell>
          <cell r="S365">
            <v>0</v>
          </cell>
          <cell r="T365">
            <v>0</v>
          </cell>
          <cell r="U365">
            <v>0</v>
          </cell>
          <cell r="V365">
            <v>0</v>
          </cell>
        </row>
        <row r="366">
          <cell r="H366">
            <v>5354</v>
          </cell>
          <cell r="I366" t="str">
            <v>Efficiency Dividend - The Government committed t a 1.5 per cent efficiency dividend at the 2015 NSW election</v>
          </cell>
          <cell r="J366" t="str">
            <v>Supported - This efficiency dividend was calculated as per the standard Treasury model.</v>
          </cell>
          <cell r="K366">
            <v>2</v>
          </cell>
          <cell r="M366">
            <v>0</v>
          </cell>
          <cell r="N366">
            <v>-74</v>
          </cell>
          <cell r="O366">
            <v>-75</v>
          </cell>
          <cell r="P366">
            <v>-76</v>
          </cell>
          <cell r="Q366">
            <v>-78</v>
          </cell>
          <cell r="R366">
            <v>0</v>
          </cell>
          <cell r="S366">
            <v>-74</v>
          </cell>
          <cell r="T366">
            <v>-75</v>
          </cell>
          <cell r="U366">
            <v>-76</v>
          </cell>
          <cell r="V366">
            <v>-78</v>
          </cell>
        </row>
        <row r="367">
          <cell r="H367">
            <v>5356</v>
          </cell>
          <cell r="I367" t="str">
            <v>Efficiency Dividend - The Government committed to a 1.5 per cent efficiency dividend at the 2015 NSW election</v>
          </cell>
          <cell r="J367" t="str">
            <v>Supported - The efficiency dividend was calculated as per the standard Treasury model</v>
          </cell>
          <cell r="K367">
            <v>2</v>
          </cell>
          <cell r="M367">
            <v>0</v>
          </cell>
          <cell r="N367">
            <v>-1834</v>
          </cell>
          <cell r="O367">
            <v>-1927</v>
          </cell>
          <cell r="P367">
            <v>-2026</v>
          </cell>
          <cell r="Q367">
            <v>-2125</v>
          </cell>
          <cell r="R367">
            <v>0</v>
          </cell>
          <cell r="S367">
            <v>-1834</v>
          </cell>
          <cell r="T367">
            <v>-1927</v>
          </cell>
          <cell r="U367">
            <v>-2026</v>
          </cell>
          <cell r="V367">
            <v>-2125</v>
          </cell>
        </row>
        <row r="368">
          <cell r="H368">
            <v>4036</v>
          </cell>
          <cell r="I368"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 Advocacy Service (Contra bid 3973 in DJ)</v>
          </cell>
          <cell r="J368" t="str">
            <v>Supported - Supported. Transfer of function between agencies with no overall budget impact.</v>
          </cell>
          <cell r="K368">
            <v>3</v>
          </cell>
          <cell r="M368">
            <v>0</v>
          </cell>
          <cell r="N368">
            <v>850</v>
          </cell>
          <cell r="O368">
            <v>862</v>
          </cell>
          <cell r="P368">
            <v>874</v>
          </cell>
          <cell r="Q368">
            <v>0</v>
          </cell>
          <cell r="R368">
            <v>0</v>
          </cell>
          <cell r="S368">
            <v>850</v>
          </cell>
          <cell r="T368">
            <v>862</v>
          </cell>
          <cell r="U368">
            <v>874</v>
          </cell>
          <cell r="V368">
            <v>0</v>
          </cell>
        </row>
        <row r="369">
          <cell r="H369">
            <v>4206</v>
          </cell>
          <cell r="I369" t="str">
            <v>Labour Expense Cap (LEC)- Expense Reprioritisation - The proposal seeks to reprioritise existing funding from Legal Expenses (other operating) to Employee Related expenses to increase efficiency under its mixed model of internal and external service delivery.</v>
          </cell>
          <cell r="J369" t="str">
            <v>Not Supported - Not Supported- Further evidence is required to demonstrate the efficiency and effectiveness of the mixed model of internal and external resources for service delivery.</v>
          </cell>
          <cell r="K369">
            <v>5</v>
          </cell>
          <cell r="M369">
            <v>0</v>
          </cell>
          <cell r="N369">
            <v>0</v>
          </cell>
          <cell r="O369">
            <v>0</v>
          </cell>
          <cell r="P369">
            <v>0</v>
          </cell>
          <cell r="Q369">
            <v>0</v>
          </cell>
          <cell r="R369">
            <v>0</v>
          </cell>
          <cell r="S369">
            <v>0</v>
          </cell>
          <cell r="T369">
            <v>0</v>
          </cell>
          <cell r="U369">
            <v>0</v>
          </cell>
          <cell r="V369">
            <v>0</v>
          </cell>
        </row>
        <row r="370">
          <cell r="H370">
            <v>4569</v>
          </cell>
          <cell r="I370" t="str">
            <v>Carry forward request for Family &amp; Crime funding - Delays in spending on funding for Family &amp; Crime including Violence Against Women will need to be expensed in 2015-16</v>
          </cell>
          <cell r="J370" t="str">
            <v>Supported - Supported- Delays in spending on Family and Crime including Violence Against Women program in 2014-15. Carry forward is required to enable the continuation of these program in 2015-16. Refer to Bid ID  4571 for offset for grant funding from DoJ.</v>
          </cell>
          <cell r="K370">
            <v>6</v>
          </cell>
          <cell r="M370">
            <v>-4000</v>
          </cell>
          <cell r="N370">
            <v>4000</v>
          </cell>
          <cell r="O370">
            <v>0</v>
          </cell>
          <cell r="P370">
            <v>0</v>
          </cell>
          <cell r="Q370">
            <v>0</v>
          </cell>
          <cell r="R370">
            <v>-4000</v>
          </cell>
          <cell r="S370">
            <v>4000</v>
          </cell>
          <cell r="T370">
            <v>0</v>
          </cell>
          <cell r="U370">
            <v>0</v>
          </cell>
          <cell r="V370">
            <v>0</v>
          </cell>
        </row>
        <row r="371">
          <cell r="H371">
            <v>5364</v>
          </cell>
          <cell r="I371" t="str">
            <v>Carry forward for Crime (addressing backlog; state expensive cases) and ALS funding reduction - Delays in spending for Crime (addressing backlog; volatility of state expensive cases) and a reduction in Aboriginal Legal Service funding to be addressed through savings in other state crime</v>
          </cell>
          <cell r="J371"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371">
            <v>6</v>
          </cell>
          <cell r="M371">
            <v>-5250</v>
          </cell>
          <cell r="N371">
            <v>250</v>
          </cell>
          <cell r="O371">
            <v>3000</v>
          </cell>
          <cell r="P371">
            <v>1000</v>
          </cell>
          <cell r="Q371">
            <v>1000</v>
          </cell>
          <cell r="R371">
            <v>-5250</v>
          </cell>
          <cell r="S371">
            <v>250</v>
          </cell>
          <cell r="T371">
            <v>3000</v>
          </cell>
          <cell r="U371">
            <v>1000</v>
          </cell>
          <cell r="V371">
            <v>1000</v>
          </cell>
        </row>
        <row r="372">
          <cell r="H372">
            <v>4205</v>
          </cell>
          <cell r="I372" t="str">
            <v>Increase in Depreciation expense - The Audit Office of NSW has requested that some assets be revalued. This resulted in increase in depreciation expense by $500K p/a This is beyond the control of Legal Aid NSW as depreciation is no t controllable The revaluation will result in an ongoing increase $0.5m p/a causing NCOS to increase</v>
          </cell>
          <cell r="J372" t="str">
            <v>Supported - Support- Accounting driven adjustment due to revaluation of assets. No cash funding is required.</v>
          </cell>
          <cell r="K372">
            <v>2</v>
          </cell>
          <cell r="M372">
            <v>500</v>
          </cell>
          <cell r="N372">
            <v>500</v>
          </cell>
          <cell r="O372">
            <v>500</v>
          </cell>
          <cell r="P372">
            <v>500</v>
          </cell>
          <cell r="Q372">
            <v>500</v>
          </cell>
          <cell r="R372">
            <v>500</v>
          </cell>
          <cell r="S372">
            <v>500</v>
          </cell>
          <cell r="T372">
            <v>500</v>
          </cell>
          <cell r="U372">
            <v>500</v>
          </cell>
          <cell r="V372">
            <v>500</v>
          </cell>
        </row>
        <row r="373">
          <cell r="H373">
            <v>5140</v>
          </cell>
          <cell r="I373"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See Bid ID 5516 in Health.</v>
          </cell>
          <cell r="J373"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Health. The costs will be met within existing resources of Health. Justice, Health and Education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373">
            <v>3</v>
          </cell>
          <cell r="M373">
            <v>0</v>
          </cell>
          <cell r="N373">
            <v>1829</v>
          </cell>
          <cell r="O373">
            <v>1829</v>
          </cell>
          <cell r="P373">
            <v>1829</v>
          </cell>
          <cell r="Q373">
            <v>1829</v>
          </cell>
          <cell r="R373">
            <v>0</v>
          </cell>
          <cell r="S373">
            <v>1829</v>
          </cell>
          <cell r="T373">
            <v>1829</v>
          </cell>
          <cell r="U373">
            <v>1829</v>
          </cell>
          <cell r="V373">
            <v>1829</v>
          </cell>
        </row>
        <row r="374">
          <cell r="H374">
            <v>5199</v>
          </cell>
          <cell r="I374" t="str">
            <v>Efficiency Dividend - The Government committed to a 1.5 per cent efficiency dividend at the 2015 NSW election</v>
          </cell>
          <cell r="J374" t="str">
            <v>Supported - This efficiency dividend was calculated as per the standard Treasury model.</v>
          </cell>
          <cell r="K374">
            <v>2</v>
          </cell>
          <cell r="M374">
            <v>0</v>
          </cell>
          <cell r="N374">
            <v>-448</v>
          </cell>
          <cell r="O374">
            <v>-449</v>
          </cell>
          <cell r="P374">
            <v>-458</v>
          </cell>
          <cell r="Q374">
            <v>-467</v>
          </cell>
          <cell r="R374">
            <v>0</v>
          </cell>
          <cell r="S374">
            <v>-448</v>
          </cell>
          <cell r="T374">
            <v>-449</v>
          </cell>
          <cell r="U374">
            <v>-458</v>
          </cell>
          <cell r="V374">
            <v>-467</v>
          </cell>
        </row>
        <row r="375">
          <cell r="H375">
            <v>4367</v>
          </cell>
          <cell r="I375" t="str">
            <v>NSW Crime Commission Act 2012 - Impact of the Crime Commission Legislation Amendment Bill 2014 - Recent legislative changes to the Crime Commission 2012 Act in November 2014 are expected to have an impact on the Commission's operations/interaction with the judiciary and additional activity to satisfy requirements (DoJ Bid #4394)</v>
          </cell>
          <cell r="J375"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375">
            <v>1</v>
          </cell>
          <cell r="M375">
            <v>71</v>
          </cell>
          <cell r="N375">
            <v>141</v>
          </cell>
          <cell r="O375">
            <v>141</v>
          </cell>
          <cell r="P375">
            <v>141</v>
          </cell>
          <cell r="Q375">
            <v>141</v>
          </cell>
          <cell r="R375">
            <v>0</v>
          </cell>
          <cell r="S375">
            <v>0</v>
          </cell>
          <cell r="T375">
            <v>0</v>
          </cell>
          <cell r="U375">
            <v>0</v>
          </cell>
          <cell r="V375">
            <v>0</v>
          </cell>
        </row>
        <row r="376">
          <cell r="H376">
            <v>4368</v>
          </cell>
          <cell r="I376" t="str">
            <v>Cabinet Approved New Legislation  (DoJ BID ID 4395) - Changes to legislation will enable the Commission to seek court injunctions to restrain identified persons from activities and behaviours related to criminal activity. To utilise these changes the Commission claims it will need to increase its capacity and capability.</v>
          </cell>
          <cell r="J376"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376">
            <v>1</v>
          </cell>
          <cell r="M376">
            <v>0</v>
          </cell>
          <cell r="N376">
            <v>391</v>
          </cell>
          <cell r="O376">
            <v>391</v>
          </cell>
          <cell r="P376">
            <v>391</v>
          </cell>
          <cell r="Q376">
            <v>391</v>
          </cell>
          <cell r="R376">
            <v>0</v>
          </cell>
          <cell r="S376">
            <v>0</v>
          </cell>
          <cell r="T376">
            <v>0</v>
          </cell>
          <cell r="U376">
            <v>0</v>
          </cell>
          <cell r="V376">
            <v>0</v>
          </cell>
        </row>
        <row r="377">
          <cell r="H377">
            <v>4369</v>
          </cell>
          <cell r="I377" t="str">
            <v>Accommodation - Relocation of the NSW Crime Commission (DoJ BID ID 4396) - Government Property NSW (GPNSW) has advised the NSW Crime Commission of its intention to dispose of the premises that currently accommodate the Commission and the New South Wales Police Force's Organi sed Crime Squad (OCS).</v>
          </cell>
          <cell r="J377" t="str">
            <v>Not Supported - GPNSW has confirmed it is likely the Kent Street premises will be sold and and the Commission will have to vacate the premises and a new home will need to be found. The timing is expected to be from 2016-17. The issue can be resolved as part of the next budget process.</v>
          </cell>
          <cell r="K377">
            <v>1</v>
          </cell>
          <cell r="M377">
            <v>0</v>
          </cell>
          <cell r="N377">
            <v>8689</v>
          </cell>
          <cell r="O377">
            <v>3435</v>
          </cell>
          <cell r="P377">
            <v>3435</v>
          </cell>
          <cell r="Q377">
            <v>3435</v>
          </cell>
          <cell r="R377">
            <v>0</v>
          </cell>
          <cell r="S377">
            <v>0</v>
          </cell>
          <cell r="T377">
            <v>0</v>
          </cell>
          <cell r="U377">
            <v>0</v>
          </cell>
          <cell r="V377">
            <v>0</v>
          </cell>
        </row>
        <row r="378">
          <cell r="H378">
            <v>5268</v>
          </cell>
          <cell r="I378" t="str">
            <v>Efficiency Dividend - The Government committed to a 1.5 per cent efficiency dividend at the 2015 Election. Calculation of the amount is consistent with standard Treasury model but as the number of agencies excluded is higher than usual impact is greater on non excluded agencies.</v>
          </cell>
          <cell r="J378" t="str">
            <v>Supported -</v>
          </cell>
          <cell r="K378">
            <v>2</v>
          </cell>
          <cell r="M378">
            <v>0</v>
          </cell>
          <cell r="N378">
            <v>-298</v>
          </cell>
          <cell r="O378">
            <v>-300</v>
          </cell>
          <cell r="P378">
            <v>-294</v>
          </cell>
          <cell r="Q378">
            <v>-301</v>
          </cell>
          <cell r="R378">
            <v>0</v>
          </cell>
          <cell r="S378">
            <v>-298</v>
          </cell>
          <cell r="T378">
            <v>-300</v>
          </cell>
          <cell r="U378">
            <v>-294</v>
          </cell>
          <cell r="V378">
            <v>-301</v>
          </cell>
        </row>
        <row r="379">
          <cell r="H379">
            <v>5537</v>
          </cell>
          <cell r="I379" t="str">
            <v>Interest foregone under the Cash Management Reforms - This bid relates to interest revenue foregone under the Cash Management reforms.</v>
          </cell>
          <cell r="J379" t="str">
            <v>Supported -</v>
          </cell>
          <cell r="K379">
            <v>1</v>
          </cell>
          <cell r="M379">
            <v>0</v>
          </cell>
          <cell r="N379">
            <v>-51</v>
          </cell>
          <cell r="O379">
            <v>-51</v>
          </cell>
          <cell r="P379">
            <v>-51</v>
          </cell>
          <cell r="Q379">
            <v>-51</v>
          </cell>
          <cell r="R379">
            <v>0</v>
          </cell>
          <cell r="S379">
            <v>-51</v>
          </cell>
          <cell r="T379">
            <v>-51</v>
          </cell>
          <cell r="U379">
            <v>-51</v>
          </cell>
          <cell r="V379">
            <v>-51</v>
          </cell>
        </row>
        <row r="380">
          <cell r="H380">
            <v>5106</v>
          </cell>
          <cell r="I380" t="str">
            <v>Free entry for under 16s to State Cultural Institutions - CM 14-321 - The Minute proposes free entry for children under 16 to the Australian Museum.</v>
          </cell>
          <cell r="J380" t="str">
            <v>ERC Approved - Supported on the basis that these were the latest available costing estimates. Not supported on the basis of merit.</v>
          </cell>
          <cell r="K380">
            <v>1</v>
          </cell>
          <cell r="M380">
            <v>0</v>
          </cell>
          <cell r="N380">
            <v>0</v>
          </cell>
          <cell r="O380">
            <v>0</v>
          </cell>
          <cell r="P380">
            <v>0</v>
          </cell>
          <cell r="Q380">
            <v>0</v>
          </cell>
          <cell r="R380">
            <v>0</v>
          </cell>
          <cell r="S380">
            <v>0</v>
          </cell>
          <cell r="T380">
            <v>0</v>
          </cell>
          <cell r="U380">
            <v>0</v>
          </cell>
          <cell r="V380">
            <v>0</v>
          </cell>
        </row>
        <row r="381">
          <cell r="H381">
            <v>5195</v>
          </cell>
          <cell r="I381" t="str">
            <v>Efficiency Dividend - The Government committed to a 1.5 per cent efficiency dividend at the 2015 NSW election</v>
          </cell>
          <cell r="J381" t="str">
            <v>Supported - This efficiency dividend was calculated as per the standard Treasury model.</v>
          </cell>
          <cell r="K381">
            <v>2</v>
          </cell>
          <cell r="M381">
            <v>0</v>
          </cell>
          <cell r="N381">
            <v>-475</v>
          </cell>
          <cell r="O381">
            <v>-481</v>
          </cell>
          <cell r="P381">
            <v>-490</v>
          </cell>
          <cell r="Q381">
            <v>-499</v>
          </cell>
          <cell r="R381">
            <v>0</v>
          </cell>
          <cell r="S381">
            <v>-475</v>
          </cell>
          <cell r="T381">
            <v>-481</v>
          </cell>
          <cell r="U381">
            <v>-490</v>
          </cell>
          <cell r="V381">
            <v>-499</v>
          </cell>
        </row>
        <row r="382">
          <cell r="H382">
            <v>5145</v>
          </cell>
          <cell r="I382" t="str">
            <v>Digital Museum - Knowledge Infrastructure for Engaging Communities - The proposal will catalogue and image the Museum's natural science and cultural collection for online accessibility.</v>
          </cell>
          <cell r="J382" t="str">
            <v>Not Supported - NOT SUPPORTED. Treasury has assessed that this project is not urgent. The proposal states that previous digitisation efforts have been funded by one-off grants from third parties. The Museum could further explore increasing external revenue to fund this project. The proposal does not indicate the depreciation impact for 2018-19.</v>
          </cell>
          <cell r="K382">
            <v>1</v>
          </cell>
          <cell r="M382">
            <v>0</v>
          </cell>
          <cell r="N382">
            <v>223</v>
          </cell>
          <cell r="O382">
            <v>308</v>
          </cell>
          <cell r="P382">
            <v>341</v>
          </cell>
          <cell r="Q382">
            <v>0</v>
          </cell>
          <cell r="R382">
            <v>0</v>
          </cell>
          <cell r="S382">
            <v>0</v>
          </cell>
          <cell r="T382">
            <v>0</v>
          </cell>
          <cell r="U382">
            <v>0</v>
          </cell>
          <cell r="V382">
            <v>0</v>
          </cell>
        </row>
        <row r="383">
          <cell r="H383">
            <v>3989</v>
          </cell>
          <cell r="I383" t="str">
            <v>Body Worn Video Project (recurrent component) - Funding is being sought for the operating cost of the full roll out across the Force of body worn video. This is not a PTA but a new policy proposal. The bid has been superceded by the election commitment Policing for Tomorrow which contains a body worn video element.</v>
          </cell>
          <cell r="J383" t="str">
            <v>Not Supported - NOT SUPPORTED. Superceded by an election commitment.</v>
          </cell>
          <cell r="K383">
            <v>1</v>
          </cell>
          <cell r="M383">
            <v>0</v>
          </cell>
          <cell r="N383">
            <v>0</v>
          </cell>
          <cell r="O383">
            <v>9844</v>
          </cell>
          <cell r="P383">
            <v>9844</v>
          </cell>
          <cell r="Q383">
            <v>9844</v>
          </cell>
          <cell r="R383">
            <v>0</v>
          </cell>
          <cell r="S383">
            <v>0</v>
          </cell>
          <cell r="T383">
            <v>0</v>
          </cell>
          <cell r="U383">
            <v>0</v>
          </cell>
          <cell r="V383">
            <v>0</v>
          </cell>
        </row>
        <row r="384">
          <cell r="H384">
            <v>3994</v>
          </cell>
          <cell r="I384" t="str">
            <v>Child Abuse Squad - An additional 46 officers and 4 civilian positions are sought to meet increased legislative requirements and service demand. This bid has been superceded by the election commitment Building the NSW Police Force which also has a Child Abuse Squad increase as an element.</v>
          </cell>
          <cell r="J384" t="str">
            <v>Not Supported - NOT SUPPORTED Superceded by an election commitment.</v>
          </cell>
          <cell r="K384">
            <v>1</v>
          </cell>
          <cell r="M384">
            <v>0</v>
          </cell>
          <cell r="N384">
            <v>10031</v>
          </cell>
          <cell r="O384">
            <v>8892</v>
          </cell>
          <cell r="P384">
            <v>8892</v>
          </cell>
          <cell r="Q384">
            <v>8892</v>
          </cell>
          <cell r="R384">
            <v>0</v>
          </cell>
          <cell r="S384">
            <v>0</v>
          </cell>
          <cell r="T384">
            <v>0</v>
          </cell>
          <cell r="U384">
            <v>0</v>
          </cell>
          <cell r="V384">
            <v>0</v>
          </cell>
        </row>
        <row r="385">
          <cell r="H385">
            <v>3996</v>
          </cell>
          <cell r="I385" t="str">
            <v>Middle Eastern Organised Crime Squad (MEOCS) - Funding is being sought for an additional 50 officers to better target investigations and intelligence in combating Middle Eastern Crime groups. This bid has been superceded by the election commitment Building the NSW Police Force which also has a MEOCS element.</v>
          </cell>
          <cell r="J385" t="str">
            <v>Not Supported - NOT SUPPORTED Superceded by an election commitment.</v>
          </cell>
          <cell r="K385">
            <v>1</v>
          </cell>
          <cell r="M385">
            <v>0</v>
          </cell>
          <cell r="N385">
            <v>9190</v>
          </cell>
          <cell r="O385">
            <v>7952</v>
          </cell>
          <cell r="P385">
            <v>7952</v>
          </cell>
          <cell r="Q385">
            <v>7952</v>
          </cell>
          <cell r="R385">
            <v>0</v>
          </cell>
          <cell r="S385">
            <v>0</v>
          </cell>
          <cell r="T385">
            <v>0</v>
          </cell>
          <cell r="U385">
            <v>0</v>
          </cell>
          <cell r="V385">
            <v>0</v>
          </cell>
        </row>
        <row r="386">
          <cell r="H386">
            <v>4001</v>
          </cell>
          <cell r="I386" t="str">
            <v>Fraud and Cybercrime Squad - An additional 29 officers and 6 civilian positions are sought to meet growing needs with asset confiscation, forensic accounting, money laundering, and cyber crime. This bid has been superceded by the election commitment Building the NSW Police Force which has the same element in it.</v>
          </cell>
          <cell r="J386" t="str">
            <v>Not Supported - NOT SUPPORTED Superceded by an election commitment.</v>
          </cell>
          <cell r="K386">
            <v>1</v>
          </cell>
          <cell r="M386">
            <v>0</v>
          </cell>
          <cell r="N386">
            <v>6138</v>
          </cell>
          <cell r="O386">
            <v>5420</v>
          </cell>
          <cell r="P386">
            <v>5420</v>
          </cell>
          <cell r="Q386">
            <v>5420</v>
          </cell>
          <cell r="R386">
            <v>0</v>
          </cell>
          <cell r="S386">
            <v>0</v>
          </cell>
          <cell r="T386">
            <v>0</v>
          </cell>
          <cell r="U386">
            <v>0</v>
          </cell>
          <cell r="V386">
            <v>0</v>
          </cell>
        </row>
        <row r="387">
          <cell r="H387">
            <v>4004</v>
          </cell>
          <cell r="I387" t="str">
            <v>Firearms and Organised Crime - An additional 17 officers are sought for enhanced capability for investigations relating to the manufacture, trafficking and possession of illicit firearms. This bid has been superceded by the election commitment Building the NSW Police Force which has the same element in it as this bid.</v>
          </cell>
          <cell r="J387" t="str">
            <v>Not Supported - NOT SUPPORTED Superceded by an election commitment.</v>
          </cell>
          <cell r="K387">
            <v>1</v>
          </cell>
          <cell r="M387">
            <v>0</v>
          </cell>
          <cell r="N387">
            <v>3530</v>
          </cell>
          <cell r="O387">
            <v>3109</v>
          </cell>
          <cell r="P387">
            <v>3109</v>
          </cell>
          <cell r="Q387">
            <v>3109</v>
          </cell>
          <cell r="R387">
            <v>0</v>
          </cell>
          <cell r="S387">
            <v>0</v>
          </cell>
          <cell r="T387">
            <v>0</v>
          </cell>
          <cell r="U387">
            <v>0</v>
          </cell>
          <cell r="V387">
            <v>0</v>
          </cell>
        </row>
        <row r="388">
          <cell r="H388">
            <v>4006</v>
          </cell>
          <cell r="I388" t="str">
            <v>Real Time Intelligence Response Centre (formerly Operation Talon) - Seeking to establish a new unit within State Crime Command consisting of an additional 18 officers and 5 civilians to provide permanent intelligence capacity around the clock. This bid has been super ceded by the election commitment Building the NSW Police Force which has the same element in it.</v>
          </cell>
          <cell r="J388" t="str">
            <v>Not Supported - NOT SUPPORTED Superceded by an election commitment.</v>
          </cell>
          <cell r="K388">
            <v>1</v>
          </cell>
          <cell r="M388">
            <v>0</v>
          </cell>
          <cell r="N388">
            <v>3544</v>
          </cell>
          <cell r="O388">
            <v>3098</v>
          </cell>
          <cell r="P388">
            <v>3098</v>
          </cell>
          <cell r="Q388">
            <v>3098</v>
          </cell>
          <cell r="R388">
            <v>0</v>
          </cell>
          <cell r="S388">
            <v>0</v>
          </cell>
          <cell r="T388">
            <v>0</v>
          </cell>
          <cell r="U388">
            <v>0</v>
          </cell>
          <cell r="V388">
            <v>0</v>
          </cell>
        </row>
        <row r="389">
          <cell r="H389">
            <v>4009</v>
          </cell>
          <cell r="I389" t="str">
            <v>Mobile Policing Program - Tranche 2 (recurrent component for operating costs and maintenance) - Cabinet has endorsed a mobile policing pilot to evaluate the merits of a larger scale roll out. The bid is seeking a roll out across the Force of 18,000 devices, infrastructure and software. This is not a PTA. Until pilot is completed and evaluated and a business case developed cannot be supported.</v>
          </cell>
          <cell r="J389" t="str">
            <v>Not Supported - NOT SUPPORTED The bid has been superceded by the election commitmemt Policing for Tomorrow which has similar components to what is in the bid.</v>
          </cell>
          <cell r="K389">
            <v>1</v>
          </cell>
          <cell r="M389">
            <v>0</v>
          </cell>
          <cell r="N389">
            <v>47512</v>
          </cell>
          <cell r="O389">
            <v>47523</v>
          </cell>
          <cell r="P389">
            <v>47523</v>
          </cell>
          <cell r="Q389">
            <v>47523</v>
          </cell>
          <cell r="R389">
            <v>0</v>
          </cell>
          <cell r="S389">
            <v>0</v>
          </cell>
          <cell r="T389">
            <v>0</v>
          </cell>
          <cell r="U389">
            <v>0</v>
          </cell>
          <cell r="V389">
            <v>0</v>
          </cell>
        </row>
        <row r="390">
          <cell r="H390">
            <v>4013</v>
          </cell>
          <cell r="I390" t="str">
            <v>Wellbeing Program - Existing program which was part of the Death and Disability reform process comes to an end in 2014-15. Police are seeking funding to make it an ongoing program with emphasis on injury management career management and wellbeing checks for at risk officers.</v>
          </cell>
          <cell r="J390" t="str">
            <v>Not Supported - NOT SUPPORTED Superceded by an election commitment.</v>
          </cell>
          <cell r="K390">
            <v>1</v>
          </cell>
          <cell r="M390">
            <v>0</v>
          </cell>
          <cell r="N390">
            <v>5400</v>
          </cell>
          <cell r="O390">
            <v>3900</v>
          </cell>
          <cell r="P390">
            <v>3900</v>
          </cell>
          <cell r="Q390">
            <v>3900</v>
          </cell>
          <cell r="R390">
            <v>0</v>
          </cell>
          <cell r="S390">
            <v>0</v>
          </cell>
          <cell r="T390">
            <v>0</v>
          </cell>
          <cell r="U390">
            <v>0</v>
          </cell>
          <cell r="V390">
            <v>0</v>
          </cell>
        </row>
        <row r="391">
          <cell r="H391">
            <v>4305</v>
          </cell>
          <cell r="I391" t="str">
            <v>Police and Citizens Youth Club - Following the 2011 election the NSW Government provided the PCYC with $20.25m over four years to con construct eight new clubs and for other works and programs. This funding has expired and additional funding of $15.4m over the next 4 years is sought to continue the projects.(See DoJ Bid 4310)</v>
          </cell>
          <cell r="J391" t="str">
            <v>Not Supported - Submission shows amounts as capital but actually a capital grant to PCYCs which are not part of the state sector. Request does not comply with the PTA criteria and is seeking a policy change to extend an election commitment from 2011 for another four years.</v>
          </cell>
          <cell r="K391">
            <v>1</v>
          </cell>
          <cell r="M391">
            <v>0</v>
          </cell>
          <cell r="N391">
            <v>3735</v>
          </cell>
          <cell r="O391">
            <v>3735</v>
          </cell>
          <cell r="P391">
            <v>3735</v>
          </cell>
          <cell r="Q391">
            <v>4235</v>
          </cell>
          <cell r="R391">
            <v>0</v>
          </cell>
          <cell r="S391">
            <v>0</v>
          </cell>
          <cell r="T391">
            <v>0</v>
          </cell>
          <cell r="U391">
            <v>0</v>
          </cell>
          <cell r="V391">
            <v>0</v>
          </cell>
        </row>
        <row r="392">
          <cell r="H392">
            <v>4728</v>
          </cell>
          <cell r="I392" t="str">
            <v>Forensic Services Group (submitted here as urgent and unavoidable, a duplicate of PTA bid #3992) - In previous years additional funding for testing was provided to address backlog issues and improve capability. By 2015-16 funding returns to base level. The funding sought here seeks to convert the enhanced funding level to the base level.</v>
          </cell>
          <cell r="J392" t="str">
            <v>Not Supported - The back log issue has now been resolved and there is not a compelling case for extending the previous time limited increases. It is important to note that crime rates overall are declining (CAGR of 0.43% over the past 10 years), and for robbery and non DV assault the decrease over the respective period has been -8% and -2% respectively. Given this significant decline it is unlikely any impact will be as drastic as outlined in the budget bid material.</v>
          </cell>
          <cell r="K392">
            <v>1</v>
          </cell>
          <cell r="M392">
            <v>0</v>
          </cell>
          <cell r="N392">
            <v>6080</v>
          </cell>
          <cell r="O392">
            <v>6080</v>
          </cell>
          <cell r="P392">
            <v>6080</v>
          </cell>
          <cell r="Q392">
            <v>6080</v>
          </cell>
          <cell r="R392">
            <v>0</v>
          </cell>
          <cell r="S392">
            <v>0</v>
          </cell>
          <cell r="T392">
            <v>0</v>
          </cell>
          <cell r="U392">
            <v>0</v>
          </cell>
          <cell r="V392">
            <v>0</v>
          </cell>
        </row>
        <row r="393">
          <cell r="H393">
            <v>4738</v>
          </cell>
          <cell r="I393" t="str">
            <v>Relief from 2015-16 savings target (submitted as urgent and unavoidable) - Agency is not expecting to achieve efficiency targets in 2015-16 and is seeking a funding adjustment to offset this impact. Agency believes any discretionary options for further tightening of expendit ure are exhausted in an environment where officer numbers continue to increase.</v>
          </cell>
          <cell r="J393" t="str">
            <v>Not Supported - This bid is subject to ongoing discussions between NSW Police and Treasury as part of the Budget Process.</v>
          </cell>
          <cell r="K393">
            <v>1</v>
          </cell>
          <cell r="M393">
            <v>0</v>
          </cell>
          <cell r="N393">
            <v>24400</v>
          </cell>
          <cell r="O393">
            <v>24400</v>
          </cell>
          <cell r="P393">
            <v>24400</v>
          </cell>
          <cell r="Q393">
            <v>24400</v>
          </cell>
          <cell r="R393">
            <v>0</v>
          </cell>
          <cell r="S393">
            <v>0</v>
          </cell>
          <cell r="T393">
            <v>0</v>
          </cell>
          <cell r="U393">
            <v>0</v>
          </cell>
          <cell r="V393">
            <v>0</v>
          </cell>
        </row>
        <row r="394">
          <cell r="H394">
            <v>5317</v>
          </cell>
          <cell r="I394" t="str">
            <v>Efficiency Dividend - The Government committed to a 1.5 per cent efficiency dividend at the 2015 Election. Calculation of the amount is consistent with standard Treasury model but as the number of agencies excluded is higher than usual overall impact on the remaining agencies is greater.</v>
          </cell>
          <cell r="J394" t="str">
            <v>Not Supported -</v>
          </cell>
          <cell r="K394">
            <v>2</v>
          </cell>
          <cell r="M394">
            <v>0</v>
          </cell>
          <cell r="N394">
            <v>-38022</v>
          </cell>
          <cell r="O394">
            <v>-37689</v>
          </cell>
          <cell r="P394">
            <v>-38557</v>
          </cell>
          <cell r="Q394">
            <v>-39510</v>
          </cell>
          <cell r="R394">
            <v>0</v>
          </cell>
          <cell r="S394">
            <v>0</v>
          </cell>
          <cell r="T394">
            <v>0</v>
          </cell>
          <cell r="U394">
            <v>0</v>
          </cell>
          <cell r="V394">
            <v>0</v>
          </cell>
        </row>
        <row r="395">
          <cell r="H395">
            <v>3990</v>
          </cell>
          <cell r="I395" t="str">
            <v>Body Worn Video Project (capital component) - Funding is being sought for the purchase of body worn video devices for all police officers. The bid has been superceded by the election commitment Policing for Tomorrow which has a body worn video component. See also bid #3989 which shows the ongoing recurrent impact of the bid.</v>
          </cell>
          <cell r="J395" t="str">
            <v>Not Supported - NOT SUPPORTED Superceded by an election commitment.</v>
          </cell>
          <cell r="K395">
            <v>1</v>
          </cell>
          <cell r="M395">
            <v>0</v>
          </cell>
          <cell r="N395">
            <v>0</v>
          </cell>
          <cell r="O395">
            <v>436</v>
          </cell>
          <cell r="P395">
            <v>1309</v>
          </cell>
          <cell r="Q395">
            <v>2181</v>
          </cell>
          <cell r="R395">
            <v>0</v>
          </cell>
          <cell r="S395">
            <v>0</v>
          </cell>
          <cell r="T395">
            <v>0</v>
          </cell>
          <cell r="U395">
            <v>0</v>
          </cell>
          <cell r="V395">
            <v>0</v>
          </cell>
        </row>
        <row r="396">
          <cell r="H396">
            <v>4008</v>
          </cell>
          <cell r="I396" t="str">
            <v>Mobile Policing Program - Tranche 2 (capital component) - Cabinet has endorsed a mobile policing pilot to evaluate the merits of a larger scale roll out. The bid is seeking a roll out across the Force of 18,000 devices, infrastructure and software. This bid has been superceded by the election commitment Policing for Tomorrow which is similar to this bid.</v>
          </cell>
          <cell r="J396" t="str">
            <v>Not Supported - NOT SUPPORTED Superceded by an election commitment.</v>
          </cell>
          <cell r="K396">
            <v>1</v>
          </cell>
          <cell r="M396">
            <v>0</v>
          </cell>
          <cell r="N396">
            <v>1182</v>
          </cell>
          <cell r="O396">
            <v>3383</v>
          </cell>
          <cell r="P396">
            <v>5201</v>
          </cell>
          <cell r="Q396">
            <v>6001</v>
          </cell>
          <cell r="R396">
            <v>0</v>
          </cell>
          <cell r="S396">
            <v>0</v>
          </cell>
          <cell r="T396">
            <v>0</v>
          </cell>
          <cell r="U396">
            <v>0</v>
          </cell>
          <cell r="V396">
            <v>0</v>
          </cell>
        </row>
        <row r="397">
          <cell r="H397">
            <v>4730</v>
          </cell>
          <cell r="I397" t="str">
            <v>State Electronic Surveillance Branch (SEEB) (submitted as urgent and unavoidable) - The bid seeks to increase police strength by 11 officers and increase unsowrn staff by 18. It is believed the increased capacity will boost support for major crime and conter terrorism investigations.</v>
          </cell>
          <cell r="J397" t="str">
            <v>Not Supported - There is an increasing significance for electronic evidence in policing as people/criminals become increasingly reliant on electronic devices. However, any increasing call on these type of services should be accomodated from the existing increases in police strength of 310 officers (current commitments and Election commitments) over the next four years, or from reallocating officers from LACs that are experiencing low acitivity levels and have strengths higher than required. Police need to find a way of moving resources internally to where they are required without creating above strength positions. In terms of the additional non sworn staff sought, last year there was significant under expenditure against budget for non sworn staff ($5m) and this is expected to be repeated in 2014-15. There is capacity to absorb this impact from exiting budget limits. The capital component is small and should be managed from within the existing capital planning limit.</v>
          </cell>
          <cell r="K397">
            <v>1</v>
          </cell>
          <cell r="M397">
            <v>0</v>
          </cell>
          <cell r="N397">
            <v>5173</v>
          </cell>
          <cell r="O397">
            <v>4939</v>
          </cell>
          <cell r="P397">
            <v>4939</v>
          </cell>
          <cell r="Q397">
            <v>4939</v>
          </cell>
          <cell r="R397">
            <v>0</v>
          </cell>
          <cell r="S397">
            <v>0</v>
          </cell>
          <cell r="T397">
            <v>0</v>
          </cell>
          <cell r="U397">
            <v>0</v>
          </cell>
          <cell r="V397">
            <v>0</v>
          </cell>
        </row>
        <row r="398">
          <cell r="H398">
            <v>4299</v>
          </cell>
          <cell r="I398" t="str">
            <v>Police Salary (offset in DoJ 4307) - This request is for an adjustment to the NSWPF Police Salaries budget of $15 m for an unavoidable in crease to average rank levels resulting from reducing attestation numbers ie fewer officers occupyin g entry level rank.</v>
          </cell>
          <cell r="J398" t="str">
            <v>Not Supported - From 2010-11 to 2015-16 on an unescalated basis average officer costs (using authorised strength) have been flat. Given there has been no actual increase the logic underlying the bid seem questionable. This issue can be reviewed from year to year and where there is any significant change it can be considered then. Based on current aggregates and officer numbers there is no risk.</v>
          </cell>
          <cell r="K398">
            <v>1</v>
          </cell>
          <cell r="M398">
            <v>11495</v>
          </cell>
          <cell r="N398">
            <v>15485</v>
          </cell>
          <cell r="O398">
            <v>15485</v>
          </cell>
          <cell r="P398">
            <v>15485</v>
          </cell>
          <cell r="Q398">
            <v>15485</v>
          </cell>
          <cell r="R398">
            <v>0</v>
          </cell>
          <cell r="S398">
            <v>0</v>
          </cell>
          <cell r="T398">
            <v>0</v>
          </cell>
          <cell r="U398">
            <v>0</v>
          </cell>
          <cell r="V398">
            <v>0</v>
          </cell>
        </row>
        <row r="399">
          <cell r="H399">
            <v>4515</v>
          </cell>
          <cell r="I399" t="str">
            <v>Superannuation -realignment of budget for the movement from defined benefits to accumulation schemes - As the number of members in defined benefits schemes fall (mainly through retirement) the membership of accumulation schemes increases (for their replacement). The adjustment sought here is a further refinement of adjustments from previous years. (Treasury initiated PTA). DoJ offset is #4517</v>
          </cell>
          <cell r="J399" t="str">
            <v>Supported - .</v>
          </cell>
          <cell r="K399">
            <v>6</v>
          </cell>
          <cell r="M399">
            <v>0</v>
          </cell>
          <cell r="N399">
            <v>3000</v>
          </cell>
          <cell r="O399">
            <v>3000</v>
          </cell>
          <cell r="P399">
            <v>3000</v>
          </cell>
          <cell r="Q399">
            <v>3000</v>
          </cell>
          <cell r="R399">
            <v>0</v>
          </cell>
          <cell r="S399">
            <v>3000</v>
          </cell>
          <cell r="T399">
            <v>3000</v>
          </cell>
          <cell r="U399">
            <v>3000</v>
          </cell>
          <cell r="V399">
            <v>3000</v>
          </cell>
        </row>
        <row r="400">
          <cell r="H400">
            <v>3953</v>
          </cell>
          <cell r="I400"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400" t="str">
            <v>Supported -</v>
          </cell>
          <cell r="K400">
            <v>1</v>
          </cell>
          <cell r="M400">
            <v>0</v>
          </cell>
          <cell r="N400">
            <v>0</v>
          </cell>
          <cell r="O400">
            <v>0</v>
          </cell>
          <cell r="P400">
            <v>0</v>
          </cell>
          <cell r="Q400">
            <v>0</v>
          </cell>
          <cell r="R400">
            <v>0</v>
          </cell>
          <cell r="S400">
            <v>0</v>
          </cell>
          <cell r="T400">
            <v>0</v>
          </cell>
          <cell r="U400">
            <v>0</v>
          </cell>
          <cell r="V400">
            <v>0</v>
          </cell>
        </row>
        <row r="401">
          <cell r="H401">
            <v>3967</v>
          </cell>
          <cell r="I401" t="str">
            <v>Non achievement of efficiency/savings targets - Police have not identified any sustainable savings measures to date. As savings requirements increase it is likely Police will require some sort of budget adjustment.</v>
          </cell>
          <cell r="J401" t="str">
            <v>Supported -</v>
          </cell>
          <cell r="K401">
            <v>1</v>
          </cell>
          <cell r="M401">
            <v>0</v>
          </cell>
          <cell r="N401">
            <v>25000</v>
          </cell>
          <cell r="O401">
            <v>50000</v>
          </cell>
          <cell r="P401">
            <v>60000</v>
          </cell>
          <cell r="Q401">
            <v>60000</v>
          </cell>
          <cell r="R401">
            <v>0</v>
          </cell>
          <cell r="S401">
            <v>25000</v>
          </cell>
          <cell r="T401">
            <v>50000</v>
          </cell>
          <cell r="U401">
            <v>60000</v>
          </cell>
          <cell r="V401">
            <v>60000</v>
          </cell>
        </row>
        <row r="402">
          <cell r="H402">
            <v>4794</v>
          </cell>
          <cell r="I402" t="str">
            <v>Building New South Wales Police Force (election commitment) -</v>
          </cell>
          <cell r="J402" t="str">
            <v>Supported -</v>
          </cell>
          <cell r="K402">
            <v>3</v>
          </cell>
          <cell r="M402">
            <v>0</v>
          </cell>
          <cell r="N402">
            <v>12030</v>
          </cell>
          <cell r="O402">
            <v>18764</v>
          </cell>
          <cell r="P402">
            <v>26820</v>
          </cell>
          <cell r="Q402">
            <v>33785</v>
          </cell>
          <cell r="R402">
            <v>0</v>
          </cell>
          <cell r="S402">
            <v>12030</v>
          </cell>
          <cell r="T402">
            <v>18764</v>
          </cell>
          <cell r="U402">
            <v>26820</v>
          </cell>
          <cell r="V402">
            <v>33785</v>
          </cell>
        </row>
        <row r="403">
          <cell r="H403">
            <v>5324</v>
          </cell>
          <cell r="I403" t="str">
            <v>Boosting Police Citizen Youth Clubs (PCYCs) - $2.5 million will be provided to relocate, refurbish and expand three PCYCs at Umina, Maitland, and Campbelltown.</v>
          </cell>
          <cell r="J403" t="str">
            <v>Supported -</v>
          </cell>
          <cell r="K403">
            <v>3</v>
          </cell>
          <cell r="M403">
            <v>0</v>
          </cell>
          <cell r="N403">
            <v>1000</v>
          </cell>
          <cell r="O403">
            <v>500</v>
          </cell>
          <cell r="P403">
            <v>500</v>
          </cell>
          <cell r="Q403">
            <v>500</v>
          </cell>
          <cell r="R403">
            <v>0</v>
          </cell>
          <cell r="S403">
            <v>1000</v>
          </cell>
          <cell r="T403">
            <v>500</v>
          </cell>
          <cell r="U403">
            <v>500</v>
          </cell>
          <cell r="V403">
            <v>500</v>
          </cell>
        </row>
        <row r="404">
          <cell r="H404">
            <v>5329</v>
          </cell>
          <cell r="I404" t="str">
            <v>Stronger legislation to fight organised crime -</v>
          </cell>
          <cell r="J404" t="str">
            <v>Supported -</v>
          </cell>
          <cell r="K404">
            <v>3</v>
          </cell>
          <cell r="M404">
            <v>0</v>
          </cell>
          <cell r="N404">
            <v>0</v>
          </cell>
          <cell r="O404">
            <v>0</v>
          </cell>
          <cell r="P404">
            <v>0</v>
          </cell>
          <cell r="Q404">
            <v>0</v>
          </cell>
          <cell r="R404">
            <v>0</v>
          </cell>
          <cell r="S404">
            <v>0</v>
          </cell>
          <cell r="T404">
            <v>0</v>
          </cell>
          <cell r="U404">
            <v>0</v>
          </cell>
          <cell r="V404">
            <v>0</v>
          </cell>
        </row>
        <row r="405">
          <cell r="H405">
            <v>5330</v>
          </cell>
          <cell r="I405" t="str">
            <v>Police Station capital works - new, rebuilt and refurbished stations at various locations -</v>
          </cell>
          <cell r="J405" t="str">
            <v>Supported -</v>
          </cell>
          <cell r="K405">
            <v>3</v>
          </cell>
          <cell r="M405">
            <v>0</v>
          </cell>
          <cell r="N405">
            <v>0</v>
          </cell>
          <cell r="O405">
            <v>0</v>
          </cell>
          <cell r="P405">
            <v>0</v>
          </cell>
          <cell r="Q405">
            <v>0</v>
          </cell>
          <cell r="R405">
            <v>0</v>
          </cell>
          <cell r="S405">
            <v>0</v>
          </cell>
          <cell r="T405">
            <v>0</v>
          </cell>
          <cell r="U405">
            <v>0</v>
          </cell>
          <cell r="V405">
            <v>0</v>
          </cell>
        </row>
        <row r="406">
          <cell r="H406">
            <v>4788</v>
          </cell>
          <cell r="I406" t="str">
            <v>Policing for Tomorrow (Election Commitment) - Commitment will provide for body worn video, and mobility improving devices and supporting infrastru cture for police officers.</v>
          </cell>
          <cell r="J406" t="str">
            <v>Supported -</v>
          </cell>
          <cell r="K406">
            <v>3</v>
          </cell>
          <cell r="M406">
            <v>0</v>
          </cell>
          <cell r="N406">
            <v>15000</v>
          </cell>
          <cell r="O406">
            <v>10250</v>
          </cell>
          <cell r="P406">
            <v>10506</v>
          </cell>
          <cell r="Q406">
            <v>10769</v>
          </cell>
          <cell r="R406">
            <v>0</v>
          </cell>
          <cell r="S406">
            <v>15000</v>
          </cell>
          <cell r="T406">
            <v>10250</v>
          </cell>
          <cell r="U406">
            <v>10506</v>
          </cell>
          <cell r="V406">
            <v>10769</v>
          </cell>
        </row>
        <row r="407">
          <cell r="H407">
            <v>3682</v>
          </cell>
          <cell r="I407" t="str">
            <v>Carry Forward of Local Government Initiatives - Local Councils are funded by grant to build stations, purchase equipment and appliances under the pr ovisions of the Rural Fires Act 1997.  Further under-expenditure was due to a number of timing and d elivery issues.</v>
          </cell>
          <cell r="J40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07">
            <v>6</v>
          </cell>
          <cell r="M407">
            <v>0</v>
          </cell>
          <cell r="N407">
            <v>10066</v>
          </cell>
          <cell r="O407">
            <v>0</v>
          </cell>
          <cell r="P407">
            <v>0</v>
          </cell>
          <cell r="Q407">
            <v>0</v>
          </cell>
          <cell r="R407">
            <v>0</v>
          </cell>
          <cell r="S407">
            <v>10066</v>
          </cell>
          <cell r="T407">
            <v>0</v>
          </cell>
          <cell r="U407">
            <v>0</v>
          </cell>
          <cell r="V407">
            <v>0</v>
          </cell>
        </row>
        <row r="408">
          <cell r="H408">
            <v>3683</v>
          </cell>
          <cell r="I408" t="str">
            <v>Carry Forward of the Private Mobile Radio Network and Paging Project - Construction delays in the Private Mobile Radio Network and Paging project resulted in underexpendit ure in 2013-14. This expenditure is now expected to occur in 2014-15.</v>
          </cell>
          <cell r="J40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08">
            <v>6</v>
          </cell>
          <cell r="M408">
            <v>240</v>
          </cell>
          <cell r="N408">
            <v>0</v>
          </cell>
          <cell r="O408">
            <v>0</v>
          </cell>
          <cell r="P408">
            <v>0</v>
          </cell>
          <cell r="Q408">
            <v>0</v>
          </cell>
          <cell r="R408">
            <v>240</v>
          </cell>
          <cell r="S408">
            <v>0</v>
          </cell>
          <cell r="T408">
            <v>0</v>
          </cell>
          <cell r="U408">
            <v>0</v>
          </cell>
          <cell r="V408">
            <v>0</v>
          </cell>
        </row>
        <row r="409">
          <cell r="H409">
            <v>3684</v>
          </cell>
          <cell r="I409" t="str">
            <v>Carry Forward in the Fire Mitigation Program - Underspend in fire mitigation as a result of wet weather condition preventing completion of works. T his is to be carried forward into 2014-15 to allow increased mitigation efforts.</v>
          </cell>
          <cell r="J40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09">
            <v>6</v>
          </cell>
          <cell r="M409">
            <v>6100</v>
          </cell>
          <cell r="N409">
            <v>0</v>
          </cell>
          <cell r="O409">
            <v>0</v>
          </cell>
          <cell r="P409">
            <v>0</v>
          </cell>
          <cell r="Q409">
            <v>0</v>
          </cell>
          <cell r="R409">
            <v>6100</v>
          </cell>
          <cell r="S409">
            <v>0</v>
          </cell>
          <cell r="T409">
            <v>0</v>
          </cell>
          <cell r="U409">
            <v>0</v>
          </cell>
          <cell r="V409">
            <v>0</v>
          </cell>
        </row>
        <row r="410">
          <cell r="H410">
            <v>4364</v>
          </cell>
          <cell r="I410" t="str">
            <v>Depreciation Adjustment - This request is seeking endorsement to increase the depreciation and amortisation budget to reflect the true underlying investment plan for both physical and intangible assets.</v>
          </cell>
          <cell r="J410" t="str">
            <v>Supported - Supported The agency has not been as robust in the estimates of their  depreciation budget, and therefore a depreciation adjustment is required to reflect changes that has occurred in their physical and intangible assets. This includes the purchase of two helicopters, IT related purchases (as part of the January 2013 Bushfires funding approval), and written off of assets. In 2013-14, RFS exceeded their depreciation budget by $1.3m and this had not included new purchases.</v>
          </cell>
          <cell r="K410">
            <v>2</v>
          </cell>
          <cell r="M410">
            <v>2345</v>
          </cell>
          <cell r="N410">
            <v>3375</v>
          </cell>
          <cell r="O410">
            <v>3374</v>
          </cell>
          <cell r="P410">
            <v>2548</v>
          </cell>
          <cell r="Q410">
            <v>2283</v>
          </cell>
          <cell r="R410">
            <v>2345</v>
          </cell>
          <cell r="S410">
            <v>3375</v>
          </cell>
          <cell r="T410">
            <v>3374</v>
          </cell>
          <cell r="U410">
            <v>2548</v>
          </cell>
          <cell r="V410">
            <v>2283</v>
          </cell>
        </row>
        <row r="411">
          <cell r="H411">
            <v>4365</v>
          </cell>
          <cell r="I411"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411"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411">
            <v>6</v>
          </cell>
          <cell r="M411">
            <v>0</v>
          </cell>
          <cell r="N411">
            <v>2939</v>
          </cell>
          <cell r="O411">
            <v>0</v>
          </cell>
          <cell r="P411">
            <v>0</v>
          </cell>
          <cell r="Q411">
            <v>0</v>
          </cell>
          <cell r="R411">
            <v>0</v>
          </cell>
          <cell r="S411">
            <v>2939</v>
          </cell>
          <cell r="T411">
            <v>0</v>
          </cell>
          <cell r="U411">
            <v>0</v>
          </cell>
          <cell r="V411">
            <v>0</v>
          </cell>
        </row>
        <row r="412">
          <cell r="H412">
            <v>4397</v>
          </cell>
          <cell r="I412" t="str">
            <v>Bush Fire Fighters' Compensation Fund Contribution (DoJ Bid ID 4514) - An increase in premium is required following advice by WorkCover's actuary.</v>
          </cell>
          <cell r="J412"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412">
            <v>1</v>
          </cell>
          <cell r="M412">
            <v>0</v>
          </cell>
          <cell r="N412">
            <v>1970</v>
          </cell>
          <cell r="O412">
            <v>960</v>
          </cell>
          <cell r="P412">
            <v>460</v>
          </cell>
          <cell r="Q412">
            <v>0</v>
          </cell>
          <cell r="R412">
            <v>0</v>
          </cell>
          <cell r="S412">
            <v>1970</v>
          </cell>
          <cell r="T412">
            <v>960</v>
          </cell>
          <cell r="U412">
            <v>460</v>
          </cell>
          <cell r="V412">
            <v>0</v>
          </cell>
        </row>
        <row r="413">
          <cell r="H413">
            <v>4020</v>
          </cell>
          <cell r="I413" t="str">
            <v>Disaster Response Services - Based on the experience of significant bushfires in previous years, such as the October Blue Mountains bushfires, resulted in additional funding on top of existing Crown provision. Based on historical occurences, additional provision should be held in the Crown.</v>
          </cell>
          <cell r="J413" t="str">
            <v>Supported - Estimate of impact over the forward estimates based on the average of the overrun over the past four years.</v>
          </cell>
          <cell r="K413">
            <v>7</v>
          </cell>
          <cell r="M413">
            <v>0</v>
          </cell>
          <cell r="N413">
            <v>61000</v>
          </cell>
          <cell r="O413">
            <v>61000</v>
          </cell>
          <cell r="P413">
            <v>61000</v>
          </cell>
          <cell r="Q413">
            <v>61000</v>
          </cell>
          <cell r="R413">
            <v>0</v>
          </cell>
          <cell r="S413">
            <v>61000</v>
          </cell>
          <cell r="T413">
            <v>61000</v>
          </cell>
          <cell r="U413">
            <v>61000</v>
          </cell>
          <cell r="V413">
            <v>61000</v>
          </cell>
        </row>
        <row r="414">
          <cell r="H414">
            <v>4792</v>
          </cell>
          <cell r="I414" t="str">
            <v>Equipping our rural firefighters with the tools to better protect our communities (election) - Election Commitment - (DoJ Bid 4923)</v>
          </cell>
          <cell r="J414" t="str">
            <v>Supported -</v>
          </cell>
          <cell r="K414">
            <v>3</v>
          </cell>
          <cell r="M414">
            <v>0</v>
          </cell>
          <cell r="N414">
            <v>13029</v>
          </cell>
          <cell r="O414">
            <v>12578</v>
          </cell>
          <cell r="P414">
            <v>2817</v>
          </cell>
          <cell r="Q414">
            <v>2817</v>
          </cell>
          <cell r="R414">
            <v>0</v>
          </cell>
          <cell r="S414">
            <v>13029</v>
          </cell>
          <cell r="T414">
            <v>12578</v>
          </cell>
          <cell r="U414">
            <v>2817</v>
          </cell>
          <cell r="V414">
            <v>2817</v>
          </cell>
        </row>
        <row r="415">
          <cell r="H415">
            <v>4508</v>
          </cell>
          <cell r="I415" t="str">
            <v>Purchase of Polair 5 Helicopter from NSW Police Force - NSW Rural Fire Service requests the Treasurer's approval to transfer recurrent to capital budget and increase their Capital Authorisation Limit for the purchase of Polair 5 (BK117 medium utility helicopter and related parts from NSW Police Force.</v>
          </cell>
          <cell r="J415" t="str">
            <v>Bid - Unreconciled - Treasurer Approved the Decision for NSW RFS to transfer recurrent funding to capital for the Purchase of a Polair 5 helicopter from NSW Police Force in January 2015. The purchase will replace an existing contracted helicopter supplied for the Rapid Aerial Response Team (RART) programme.  Based on an independent valuation undertaken by NSW Police Force, NSW Rural Fire Service will purchase the Polair 5 and related parts for USD $2.23 million and AUD $200k commissioning cost.  The sale will be cash flow positive to NSW Rural Fire se rvice early in the fourth year of ownership, with no additional funding requirements from NSW Government as costs will be met within existing budget.</v>
          </cell>
          <cell r="K415">
            <v>2</v>
          </cell>
          <cell r="M415">
            <v>-2930</v>
          </cell>
          <cell r="N415">
            <v>0</v>
          </cell>
          <cell r="O415">
            <v>0</v>
          </cell>
          <cell r="P415">
            <v>0</v>
          </cell>
          <cell r="Q415">
            <v>0</v>
          </cell>
          <cell r="R415">
            <v>0</v>
          </cell>
          <cell r="S415">
            <v>0</v>
          </cell>
          <cell r="T415">
            <v>0</v>
          </cell>
          <cell r="U415">
            <v>0</v>
          </cell>
          <cell r="V415">
            <v>0</v>
          </cell>
        </row>
        <row r="416">
          <cell r="H416">
            <v>4698</v>
          </cell>
          <cell r="I416"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416"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416">
            <v>1</v>
          </cell>
          <cell r="M416">
            <v>0</v>
          </cell>
          <cell r="N416">
            <v>571</v>
          </cell>
          <cell r="O416">
            <v>539</v>
          </cell>
          <cell r="P416">
            <v>553</v>
          </cell>
          <cell r="Q416">
            <v>571</v>
          </cell>
          <cell r="R416">
            <v>0</v>
          </cell>
          <cell r="S416">
            <v>286</v>
          </cell>
          <cell r="T416">
            <v>539</v>
          </cell>
          <cell r="U416">
            <v>539</v>
          </cell>
          <cell r="V416">
            <v>539</v>
          </cell>
        </row>
        <row r="417">
          <cell r="H417">
            <v>4705</v>
          </cell>
          <cell r="I417"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417" t="str">
            <v>Supported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417">
            <v>1</v>
          </cell>
          <cell r="M417">
            <v>0</v>
          </cell>
          <cell r="N417">
            <v>2131</v>
          </cell>
          <cell r="O417">
            <v>1916</v>
          </cell>
          <cell r="P417">
            <v>1983</v>
          </cell>
          <cell r="Q417">
            <v>2005</v>
          </cell>
          <cell r="R417">
            <v>0</v>
          </cell>
          <cell r="S417">
            <v>1806</v>
          </cell>
          <cell r="T417">
            <v>1527</v>
          </cell>
          <cell r="U417">
            <v>1527</v>
          </cell>
          <cell r="V417">
            <v>1527</v>
          </cell>
        </row>
        <row r="418">
          <cell r="H418">
            <v>4226</v>
          </cell>
          <cell r="I418"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418"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418">
            <v>1</v>
          </cell>
          <cell r="M418">
            <v>0</v>
          </cell>
          <cell r="N418">
            <v>86</v>
          </cell>
          <cell r="O418">
            <v>86</v>
          </cell>
          <cell r="P418">
            <v>0</v>
          </cell>
          <cell r="Q418">
            <v>0</v>
          </cell>
          <cell r="R418">
            <v>0</v>
          </cell>
          <cell r="S418">
            <v>0</v>
          </cell>
          <cell r="T418">
            <v>0</v>
          </cell>
          <cell r="U418">
            <v>0</v>
          </cell>
          <cell r="V418">
            <v>0</v>
          </cell>
        </row>
        <row r="419">
          <cell r="H419">
            <v>4704</v>
          </cell>
          <cell r="I419"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419"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419">
            <v>1</v>
          </cell>
          <cell r="M419">
            <v>0</v>
          </cell>
          <cell r="N419">
            <v>2574</v>
          </cell>
          <cell r="O419">
            <v>6678</v>
          </cell>
          <cell r="P419">
            <v>9990</v>
          </cell>
          <cell r="Q419">
            <v>11811</v>
          </cell>
          <cell r="R419">
            <v>0</v>
          </cell>
          <cell r="S419">
            <v>0</v>
          </cell>
          <cell r="T419">
            <v>0</v>
          </cell>
          <cell r="U419">
            <v>0</v>
          </cell>
          <cell r="V419">
            <v>0</v>
          </cell>
        </row>
        <row r="420">
          <cell r="H420">
            <v>3693</v>
          </cell>
          <cell r="I420" t="str">
            <v>Carry Forward of Labour Expense Cap - The agency requested an increase in the LEC in 2013-14, but did not utilise this at the time. They have now requested permission to use this amount in 2014-15.</v>
          </cell>
          <cell r="J4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20">
            <v>6</v>
          </cell>
          <cell r="M420">
            <v>0</v>
          </cell>
          <cell r="N420">
            <v>0</v>
          </cell>
          <cell r="O420">
            <v>0</v>
          </cell>
          <cell r="P420">
            <v>0</v>
          </cell>
          <cell r="Q420">
            <v>0</v>
          </cell>
          <cell r="R420">
            <v>0</v>
          </cell>
          <cell r="S420">
            <v>0</v>
          </cell>
          <cell r="T420">
            <v>0</v>
          </cell>
          <cell r="U420">
            <v>0</v>
          </cell>
          <cell r="V420">
            <v>0</v>
          </cell>
        </row>
        <row r="421">
          <cell r="H421">
            <v>3694</v>
          </cell>
          <cell r="I421" t="str">
            <v>Carry Forward of Hazardous Materials Inspection and Remediation - Expenditure relating to hazardous materials inspection and remediation as part of the NSW SES Volunt eer unit headquarters facilities management was underspent. This is intended to be used in 2014-15 t o undertake inspections of NSW SES volunteer unit headquarter buildings.</v>
          </cell>
          <cell r="J42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21">
            <v>6</v>
          </cell>
          <cell r="M421">
            <v>402</v>
          </cell>
          <cell r="N421">
            <v>0</v>
          </cell>
          <cell r="O421">
            <v>0</v>
          </cell>
          <cell r="P421">
            <v>0</v>
          </cell>
          <cell r="Q421">
            <v>0</v>
          </cell>
          <cell r="R421">
            <v>402</v>
          </cell>
          <cell r="S421">
            <v>0</v>
          </cell>
          <cell r="T421">
            <v>0</v>
          </cell>
          <cell r="U421">
            <v>0</v>
          </cell>
          <cell r="V421">
            <v>0</v>
          </cell>
        </row>
        <row r="422">
          <cell r="H422">
            <v>3695</v>
          </cell>
          <cell r="I422" t="str">
            <v>Carry Forward of Bequeathed Funds - The SES has sought approval to spend funds bequeathed to it in 2013-14 to support volunteers in 2014 -15.</v>
          </cell>
          <cell r="J422" t="str">
            <v>Treasurer Approved -</v>
          </cell>
          <cell r="K422">
            <v>6</v>
          </cell>
          <cell r="M422">
            <v>49</v>
          </cell>
          <cell r="N422">
            <v>0</v>
          </cell>
          <cell r="O422">
            <v>0</v>
          </cell>
          <cell r="P422">
            <v>0</v>
          </cell>
          <cell r="Q422">
            <v>0</v>
          </cell>
          <cell r="R422">
            <v>49</v>
          </cell>
          <cell r="S422">
            <v>0</v>
          </cell>
          <cell r="T422">
            <v>0</v>
          </cell>
          <cell r="U422">
            <v>0</v>
          </cell>
          <cell r="V422">
            <v>0</v>
          </cell>
        </row>
        <row r="423">
          <cell r="H423">
            <v>3697</v>
          </cell>
          <cell r="I423" t="str">
            <v>Carry Forward of Enterprise Asset Management project funding - Delays in the Enterprise Asset Management project have resulted in the SES delaying associated train ing. This training is now to occur in 2014-15.</v>
          </cell>
          <cell r="J42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23">
            <v>6</v>
          </cell>
          <cell r="M423">
            <v>68</v>
          </cell>
          <cell r="N423">
            <v>0</v>
          </cell>
          <cell r="O423">
            <v>0</v>
          </cell>
          <cell r="P423">
            <v>0</v>
          </cell>
          <cell r="Q423">
            <v>0</v>
          </cell>
          <cell r="R423">
            <v>68</v>
          </cell>
          <cell r="S423">
            <v>0</v>
          </cell>
          <cell r="T423">
            <v>0</v>
          </cell>
          <cell r="U423">
            <v>0</v>
          </cell>
          <cell r="V423">
            <v>0</v>
          </cell>
        </row>
        <row r="424">
          <cell r="H424">
            <v>4262</v>
          </cell>
          <cell r="I424" t="str">
            <v>Increase Labour Expenditure Cap from 2015-16 (Self Funded) - Increase Labour Expense Cap in 2015-16 and 2016-17 to staff a transformation team (4 staff) and special project roles (9 positions 3 - 12 months) for the NSWTG 2017 &amp; Beyond Project. Cost will be self-funded by agency.</v>
          </cell>
          <cell r="J424" t="str">
            <v>Not Supported - Not Supported - This proposal is not supported in light of the changes the organisation is undertaking. In addition the proposal doesn't meet the criteria under Treasury ciruclar on LEC 13/03</v>
          </cell>
          <cell r="K424">
            <v>1</v>
          </cell>
          <cell r="M424">
            <v>0</v>
          </cell>
          <cell r="N424">
            <v>1074</v>
          </cell>
          <cell r="O424">
            <v>455</v>
          </cell>
          <cell r="P424">
            <v>0</v>
          </cell>
          <cell r="Q424">
            <v>0</v>
          </cell>
          <cell r="R424">
            <v>0</v>
          </cell>
          <cell r="S424">
            <v>0</v>
          </cell>
          <cell r="T424">
            <v>0</v>
          </cell>
          <cell r="U424">
            <v>0</v>
          </cell>
          <cell r="V424">
            <v>0</v>
          </cell>
        </row>
        <row r="425">
          <cell r="H425">
            <v>3718</v>
          </cell>
          <cell r="I425" t="str">
            <v>Carry Forward of the Get it in Black and White program - Funding has been provided from the Department of Family and Community Services for the Get it in Bla ck and White Program. The agency has requested approval to spend funding received from FACS in 2013- 14.</v>
          </cell>
          <cell r="J42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25">
            <v>6</v>
          </cell>
          <cell r="M425">
            <v>500</v>
          </cell>
          <cell r="N425">
            <v>0</v>
          </cell>
          <cell r="O425">
            <v>0</v>
          </cell>
          <cell r="P425">
            <v>0</v>
          </cell>
          <cell r="Q425">
            <v>0</v>
          </cell>
          <cell r="R425">
            <v>500</v>
          </cell>
          <cell r="S425">
            <v>0</v>
          </cell>
          <cell r="T425">
            <v>0</v>
          </cell>
          <cell r="U425">
            <v>0</v>
          </cell>
          <cell r="V425">
            <v>0</v>
          </cell>
        </row>
        <row r="426">
          <cell r="H426">
            <v>4260</v>
          </cell>
          <cell r="I426" t="str">
            <v>Initial Hearing Team at the Public Guardian (Self-funded) - $0.5M to fund 12 months' operation of the Initial Hearing Team (IHT). Public Guardian's casefiles increased by over 10% since 2011 and the IHT by acting as problem solver at initial guardianship hearings has reduced public guardian appointment rate by 6%. Agency seeks LEC and NCOS adjustments.</v>
          </cell>
          <cell r="J426" t="str">
            <v>Supported - Supported. Public Guardian does not have discretion over court/tribunal appointed public guardianship which it has to manage. Total case files managed has been steadily increasing by around 3% p.a. over the past 4 years and average case load per FTE increased by over 25% in the same period after staff reductions. The trial of IHT with 4 guardianship officers has reduced the proportion of public guardianship appointment (over private guardianship) by 6% through acting as a problem solver at initial guardianship hearing. Agency will fund project from cash and seek LEC and NCOS approval to extend the project by 12 months to better evaluate the outcome.</v>
          </cell>
          <cell r="K426">
            <v>1</v>
          </cell>
          <cell r="M426">
            <v>0</v>
          </cell>
          <cell r="N426">
            <v>500</v>
          </cell>
          <cell r="O426">
            <v>0</v>
          </cell>
          <cell r="P426">
            <v>0</v>
          </cell>
          <cell r="Q426">
            <v>0</v>
          </cell>
          <cell r="R426">
            <v>0</v>
          </cell>
          <cell r="S426">
            <v>500</v>
          </cell>
          <cell r="T426">
            <v>0</v>
          </cell>
          <cell r="U426">
            <v>0</v>
          </cell>
          <cell r="V426">
            <v>0</v>
          </cell>
        </row>
        <row r="427">
          <cell r="H427">
            <v>5361</v>
          </cell>
          <cell r="I427" t="str">
            <v>Efficiency Dividend - The Government committed to a 1.5 per cent efficiency dividend at the 2015 NSW election</v>
          </cell>
          <cell r="J427" t="str">
            <v>Supported - The efficiency dividend was caluclated as per the standard Treasury model.</v>
          </cell>
          <cell r="K427">
            <v>2</v>
          </cell>
          <cell r="M427">
            <v>0</v>
          </cell>
          <cell r="N427">
            <v>-70</v>
          </cell>
          <cell r="O427">
            <v>-72</v>
          </cell>
          <cell r="P427">
            <v>-74</v>
          </cell>
          <cell r="Q427">
            <v>-76</v>
          </cell>
          <cell r="R427">
            <v>0</v>
          </cell>
          <cell r="S427">
            <v>-70</v>
          </cell>
          <cell r="T427">
            <v>-72</v>
          </cell>
          <cell r="U427">
            <v>-74</v>
          </cell>
          <cell r="V427">
            <v>-76</v>
          </cell>
        </row>
        <row r="428">
          <cell r="H428">
            <v>4203</v>
          </cell>
          <cell r="I428" t="str">
            <v>Relocation of Office - Funding for relocation and fitout of new offices, due to impending lease end and demolish clause allowing for 6 months' notice to vacate. Agency does not have a budgeted funding for relocation and fitout.</v>
          </cell>
          <cell r="J428"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428">
            <v>1</v>
          </cell>
          <cell r="M428">
            <v>0</v>
          </cell>
          <cell r="N428">
            <v>281</v>
          </cell>
          <cell r="O428">
            <v>421</v>
          </cell>
          <cell r="P428">
            <v>421</v>
          </cell>
          <cell r="Q428">
            <v>372</v>
          </cell>
          <cell r="R428">
            <v>0</v>
          </cell>
          <cell r="S428">
            <v>281</v>
          </cell>
          <cell r="T428">
            <v>421</v>
          </cell>
          <cell r="U428">
            <v>421</v>
          </cell>
          <cell r="V428">
            <v>372</v>
          </cell>
        </row>
        <row r="429">
          <cell r="H429">
            <v>4204</v>
          </cell>
          <cell r="I429" t="str">
            <v>Conduct Division Funding - Provide certainty of funding for Conduct Division enquiry, previously funded through Treasurer's Advance. Funding will be protected for use of Conduct Division expenses.</v>
          </cell>
          <cell r="J429" t="str">
            <v>Supported - Support- Historically, Conduct Division Inquiries are funded on an as needs basis from the Treasurer's Advance. It is more practical for future Conduct Division Inquiries be provided through protected item allocation given the increased frequency of such inquiries in the past few years.</v>
          </cell>
          <cell r="K429">
            <v>1</v>
          </cell>
          <cell r="M429">
            <v>0</v>
          </cell>
          <cell r="N429">
            <v>400</v>
          </cell>
          <cell r="O429">
            <v>400</v>
          </cell>
          <cell r="P429">
            <v>400</v>
          </cell>
          <cell r="Q429">
            <v>400</v>
          </cell>
          <cell r="R429">
            <v>0</v>
          </cell>
          <cell r="S429">
            <v>400</v>
          </cell>
          <cell r="T429">
            <v>400</v>
          </cell>
          <cell r="U429">
            <v>400</v>
          </cell>
          <cell r="V429">
            <v>400</v>
          </cell>
        </row>
        <row r="430">
          <cell r="H430">
            <v>4165</v>
          </cell>
          <cell r="I430"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430" t="str">
            <v>Supported - Approval for base budget adjustment of $11.9M (in 2015-16 dollars). ERC has also agreed that any realignment of savings will be cost neutral over 4 years. Budget impact includes cost neutral realignment of savings.</v>
          </cell>
          <cell r="K430">
            <v>2</v>
          </cell>
          <cell r="M430">
            <v>0</v>
          </cell>
          <cell r="N430">
            <v>11900</v>
          </cell>
          <cell r="O430">
            <v>11500</v>
          </cell>
          <cell r="P430">
            <v>11000</v>
          </cell>
          <cell r="Q430">
            <v>10600</v>
          </cell>
          <cell r="R430">
            <v>0</v>
          </cell>
          <cell r="S430">
            <v>10422</v>
          </cell>
          <cell r="T430">
            <v>12406</v>
          </cell>
          <cell r="U430">
            <v>12406</v>
          </cell>
          <cell r="V430">
            <v>11206</v>
          </cell>
        </row>
        <row r="431">
          <cell r="H431">
            <v>4673</v>
          </cell>
          <cell r="I431"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431" t="str">
            <v>Supported - Support- ODPP funding model and base funding have not included new prosecution work. The $1M sought should be approved as a Protected Item for work arising from 'Operation Prospect' Inquiry.</v>
          </cell>
          <cell r="K431">
            <v>1</v>
          </cell>
          <cell r="M431">
            <v>0</v>
          </cell>
          <cell r="N431">
            <v>1000</v>
          </cell>
          <cell r="O431">
            <v>0</v>
          </cell>
          <cell r="P431">
            <v>0</v>
          </cell>
          <cell r="Q431">
            <v>0</v>
          </cell>
          <cell r="R431">
            <v>0</v>
          </cell>
          <cell r="S431">
            <v>1000</v>
          </cell>
          <cell r="T431">
            <v>0</v>
          </cell>
          <cell r="U431">
            <v>0</v>
          </cell>
          <cell r="V431">
            <v>0</v>
          </cell>
        </row>
        <row r="432">
          <cell r="H432">
            <v>5178</v>
          </cell>
          <cell r="I432" t="str">
            <v>Efficiency Dividend - The Government committed to a 1.5 per cent efficiency dividend at the 2015 NSW election.</v>
          </cell>
          <cell r="J432" t="str">
            <v>Supported - This efficiency dividend was calculated as per the standard Treasury model.</v>
          </cell>
          <cell r="K432">
            <v>2</v>
          </cell>
          <cell r="M432">
            <v>0</v>
          </cell>
          <cell r="N432">
            <v>-1265</v>
          </cell>
          <cell r="O432">
            <v>-1277</v>
          </cell>
          <cell r="P432">
            <v>-1310</v>
          </cell>
          <cell r="Q432">
            <v>-1344</v>
          </cell>
          <cell r="R432">
            <v>0</v>
          </cell>
          <cell r="S432">
            <v>-1265</v>
          </cell>
          <cell r="T432">
            <v>-1277</v>
          </cell>
          <cell r="U432">
            <v>-1310</v>
          </cell>
          <cell r="V432">
            <v>-1344</v>
          </cell>
        </row>
        <row r="433">
          <cell r="H433">
            <v>5105</v>
          </cell>
          <cell r="I433" t="str">
            <v>Free entry for under 16s to State Cultural Institutions - CM 14-321 - The Minute proposes free entry for children under 16 to the Museum of Applied Arts and Sciences.</v>
          </cell>
          <cell r="J433" t="str">
            <v>ERC Approved - Supported on the basis that these were the latest available costing estimates. Not supported on the basis of merit.</v>
          </cell>
          <cell r="K433">
            <v>1</v>
          </cell>
          <cell r="M433">
            <v>0</v>
          </cell>
          <cell r="N433">
            <v>0</v>
          </cell>
          <cell r="O433">
            <v>0</v>
          </cell>
          <cell r="P433">
            <v>0</v>
          </cell>
          <cell r="Q433">
            <v>0</v>
          </cell>
          <cell r="R433">
            <v>0</v>
          </cell>
          <cell r="S433">
            <v>0</v>
          </cell>
          <cell r="T433">
            <v>0</v>
          </cell>
          <cell r="U433">
            <v>0</v>
          </cell>
          <cell r="V433">
            <v>0</v>
          </cell>
        </row>
        <row r="434">
          <cell r="H434">
            <v>5548</v>
          </cell>
          <cell r="I434" t="str">
            <v>Relocation of the Powerhouse Museum from Ultimo to Parramatta -</v>
          </cell>
          <cell r="J434" t="str">
            <v>Supported -</v>
          </cell>
          <cell r="K434">
            <v>1</v>
          </cell>
          <cell r="M434">
            <v>0</v>
          </cell>
          <cell r="N434">
            <v>250</v>
          </cell>
          <cell r="O434">
            <v>750</v>
          </cell>
          <cell r="P434">
            <v>1000</v>
          </cell>
          <cell r="Q434">
            <v>1000</v>
          </cell>
          <cell r="R434">
            <v>0</v>
          </cell>
          <cell r="S434">
            <v>250</v>
          </cell>
          <cell r="T434">
            <v>750</v>
          </cell>
          <cell r="U434">
            <v>1000</v>
          </cell>
          <cell r="V434">
            <v>1000</v>
          </cell>
        </row>
        <row r="435">
          <cell r="H435">
            <v>5198</v>
          </cell>
          <cell r="I435" t="str">
            <v>Efficiency Dividend - The Government committed to a 1.5 per cent efficiency dividend at the 2015 NSW election</v>
          </cell>
          <cell r="J435" t="str">
            <v>Supported - This efficiency dividend was calculated as per the standard Treasury model.</v>
          </cell>
          <cell r="K435">
            <v>2</v>
          </cell>
          <cell r="M435">
            <v>0</v>
          </cell>
          <cell r="N435">
            <v>-507</v>
          </cell>
          <cell r="O435">
            <v>-511</v>
          </cell>
          <cell r="P435">
            <v>-525</v>
          </cell>
          <cell r="Q435">
            <v>-536</v>
          </cell>
          <cell r="R435">
            <v>0</v>
          </cell>
          <cell r="S435">
            <v>-507</v>
          </cell>
          <cell r="T435">
            <v>-511</v>
          </cell>
          <cell r="U435">
            <v>-525</v>
          </cell>
          <cell r="V435">
            <v>-536</v>
          </cell>
        </row>
        <row r="436">
          <cell r="H436">
            <v>5095</v>
          </cell>
          <cell r="I436"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436" t="str">
            <v>Not Supported - NOT SUPPORTED As per the Chief of Staff SOG. The proposal seeks temporary resourcing to meet transitional needs that were not known and therefore not provided for during the recent significant downsizing. The Museum underwent a significant restructure during 2014-15 that delivered $20m savings into its forward estimates. Consideration should be given to funding this out of the $10m provision for the planning of the Powerhouse relocation. The announcement to relocate places pressure on the organisation's capacity to retain audience attendance and sponsorship interest at the current location, while creating significant onus to tap into the immediate market, corporate and philanthropic efforts focused on Western Sydney opportunities. The Powerhouse Museum must continue to operate effectively in existing Ultimo site whilst feasibility study and Business Case are finalised.</v>
          </cell>
          <cell r="K436">
            <v>1</v>
          </cell>
          <cell r="M436">
            <v>0</v>
          </cell>
          <cell r="N436">
            <v>579</v>
          </cell>
          <cell r="O436">
            <v>612</v>
          </cell>
          <cell r="P436">
            <v>552</v>
          </cell>
          <cell r="Q436">
            <v>-5</v>
          </cell>
          <cell r="R436">
            <v>0</v>
          </cell>
          <cell r="S436">
            <v>0</v>
          </cell>
          <cell r="T436">
            <v>0</v>
          </cell>
          <cell r="U436">
            <v>0</v>
          </cell>
          <cell r="V436">
            <v>0</v>
          </cell>
        </row>
        <row r="437">
          <cell r="H437">
            <v>5232</v>
          </cell>
          <cell r="I437" t="str">
            <v>Efficiency Dividend - The Government committed to a 1.5 per cent efficiency dividend at the 2015 NSW election.</v>
          </cell>
          <cell r="J437" t="str">
            <v>Supported - This efficiency dividend was calculated as per the standard Treasury model</v>
          </cell>
          <cell r="K437">
            <v>2</v>
          </cell>
          <cell r="M437">
            <v>0</v>
          </cell>
          <cell r="N437">
            <v>-241</v>
          </cell>
          <cell r="O437">
            <v>-245</v>
          </cell>
          <cell r="P437">
            <v>-251</v>
          </cell>
          <cell r="Q437">
            <v>-257</v>
          </cell>
          <cell r="R437">
            <v>0</v>
          </cell>
          <cell r="S437">
            <v>-241</v>
          </cell>
          <cell r="T437">
            <v>-245</v>
          </cell>
          <cell r="U437">
            <v>-251</v>
          </cell>
          <cell r="V437">
            <v>-257</v>
          </cell>
        </row>
        <row r="438">
          <cell r="H438">
            <v>5552</v>
          </cell>
          <cell r="I438" t="str">
            <v>Interest forgone under the Cash Management Reforms - Reduction in interest revenue from 2015-16 due to the Cash Management Reforms initiated by Treasury.</v>
          </cell>
          <cell r="J438" t="str">
            <v>Supported -</v>
          </cell>
          <cell r="K438">
            <v>1</v>
          </cell>
          <cell r="M438">
            <v>0</v>
          </cell>
          <cell r="N438">
            <v>-72</v>
          </cell>
          <cell r="O438">
            <v>-72</v>
          </cell>
          <cell r="P438">
            <v>-72</v>
          </cell>
          <cell r="Q438">
            <v>-72</v>
          </cell>
          <cell r="R438">
            <v>0</v>
          </cell>
          <cell r="S438">
            <v>-72</v>
          </cell>
          <cell r="T438">
            <v>-72</v>
          </cell>
          <cell r="U438">
            <v>-72</v>
          </cell>
          <cell r="V438">
            <v>-72</v>
          </cell>
        </row>
        <row r="439">
          <cell r="H439">
            <v>5201</v>
          </cell>
          <cell r="I439" t="str">
            <v>Efficiency Dividend - The Government committed to a 1.5 per cent efficiency dividend at the 2015 NSW election</v>
          </cell>
          <cell r="J439" t="str">
            <v>Supported - This efficiency dividend was calculated as per the standard Treasury model.</v>
          </cell>
          <cell r="K439">
            <v>2</v>
          </cell>
          <cell r="M439">
            <v>0</v>
          </cell>
          <cell r="N439">
            <v>-565</v>
          </cell>
          <cell r="O439">
            <v>-577</v>
          </cell>
          <cell r="P439">
            <v>-600</v>
          </cell>
          <cell r="Q439">
            <v>-622</v>
          </cell>
          <cell r="R439">
            <v>0</v>
          </cell>
          <cell r="S439">
            <v>-565</v>
          </cell>
          <cell r="T439">
            <v>-577</v>
          </cell>
          <cell r="U439">
            <v>-600</v>
          </cell>
          <cell r="V439">
            <v>-622</v>
          </cell>
        </row>
        <row r="440">
          <cell r="H440">
            <v>3945</v>
          </cell>
          <cell r="I440" t="str">
            <v>Anzac Memorial Education and Interpretation Centre and Water Cascade - Establishment of a new provision of $18 million over 2 years in case of a delay or shortfall in the receipt of funds from either the Commonwealth or other philanthropic contribution.</v>
          </cell>
          <cell r="J440" t="str">
            <v>Supported - ERC previously approved $20.3m over two years to be set aside to fund 50% of this project pending matching funding from the Commonwealth's Anzac Centenary Public Fund and separate NSW fundraising efforts. NSW Treasury does not support the provision of additional funding as the State should not bear the risk of any funding shortfalls from other sources.</v>
          </cell>
          <cell r="K440">
            <v>1</v>
          </cell>
          <cell r="M440">
            <v>0</v>
          </cell>
          <cell r="N440">
            <v>3100</v>
          </cell>
          <cell r="O440">
            <v>14900</v>
          </cell>
          <cell r="P440">
            <v>0</v>
          </cell>
          <cell r="Q440">
            <v>0</v>
          </cell>
          <cell r="R440">
            <v>0</v>
          </cell>
          <cell r="S440">
            <v>3100</v>
          </cell>
          <cell r="T440">
            <v>14900</v>
          </cell>
          <cell r="U440">
            <v>0</v>
          </cell>
          <cell r="V440">
            <v>0</v>
          </cell>
        </row>
        <row r="441">
          <cell r="H441">
            <v>3812</v>
          </cell>
          <cell r="I441"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441" t="str">
            <v>Supported - These additional costs will allow the Governor to undertake his role; they are unforeseen and outside the agency's control. Being a significantly smaller agency after the recent restructure, DPC will find it difficult to absorb these costs.</v>
          </cell>
          <cell r="K441">
            <v>1</v>
          </cell>
          <cell r="M441">
            <v>0</v>
          </cell>
          <cell r="N441">
            <v>512</v>
          </cell>
          <cell r="O441">
            <v>512</v>
          </cell>
          <cell r="P441">
            <v>512</v>
          </cell>
          <cell r="Q441">
            <v>512</v>
          </cell>
          <cell r="R441">
            <v>0</v>
          </cell>
          <cell r="S441">
            <v>562</v>
          </cell>
          <cell r="T441">
            <v>562</v>
          </cell>
          <cell r="U441">
            <v>562</v>
          </cell>
          <cell r="V441">
            <v>562</v>
          </cell>
        </row>
        <row r="442">
          <cell r="H442">
            <v>4798</v>
          </cell>
          <cell r="I442" t="str">
            <v>Behavioural Insights (BI) Fund - The proposed BI funding of $6.9 million over four years is designed to fund: specialist BI Trial Advisors; advisory support and shared operating costs of running trials.</v>
          </cell>
          <cell r="J442" t="str">
            <v>Supported - The benefits to whole of government/specific clusters are expected to be significantly greater than the costs.  However, the extra funding should conditional on DPC developing a model allowing it to recoup the costs from savings made.</v>
          </cell>
          <cell r="K442">
            <v>1</v>
          </cell>
          <cell r="M442">
            <v>0</v>
          </cell>
          <cell r="N442">
            <v>1500</v>
          </cell>
          <cell r="O442">
            <v>1800</v>
          </cell>
          <cell r="P442">
            <v>1800</v>
          </cell>
          <cell r="Q442">
            <v>1800</v>
          </cell>
          <cell r="R442">
            <v>0</v>
          </cell>
          <cell r="S442">
            <v>1500</v>
          </cell>
          <cell r="T442">
            <v>1800</v>
          </cell>
          <cell r="U442">
            <v>1800</v>
          </cell>
          <cell r="V442">
            <v>1800</v>
          </cell>
        </row>
        <row r="443">
          <cell r="H443">
            <v>4806</v>
          </cell>
          <cell r="I443" t="str">
            <v>Premier's Innovation Intiative - The Initiative was launched in August 2014 to invite non-government participants to bring forward and deliver innovative ideas for addressing Government priorities in the following areas: Open Data; Congestion; Social Housing Assets and An Open Ideas Category.  Funding to be held in Crown.</v>
          </cell>
          <cell r="J443" t="str">
            <v>Supported - The intiative is a Government priority announced by the Premier. Applications are already being shortlisted for further consideration.  Rather than funding being held in Crown, funding could be held by DPC and released on the approval of the Secretary of DPC in consultation with Treasury.</v>
          </cell>
          <cell r="K443">
            <v>1</v>
          </cell>
          <cell r="M443">
            <v>0</v>
          </cell>
          <cell r="N443">
            <v>2000</v>
          </cell>
          <cell r="O443">
            <v>0</v>
          </cell>
          <cell r="P443">
            <v>0</v>
          </cell>
          <cell r="Q443">
            <v>0</v>
          </cell>
          <cell r="R443">
            <v>0</v>
          </cell>
          <cell r="S443">
            <v>2000</v>
          </cell>
          <cell r="T443">
            <v>0</v>
          </cell>
          <cell r="U443">
            <v>0</v>
          </cell>
          <cell r="V443">
            <v>0</v>
          </cell>
        </row>
        <row r="444">
          <cell r="H444">
            <v>5278</v>
          </cell>
          <cell r="I444" t="str">
            <v>Efficiency Dividend [pass through to SOPA] - The Government committed to a 1.5 per cent efficiency dividend at the 2015 NSW election.</v>
          </cell>
          <cell r="J444" t="str">
            <v>Supported - This efficiency dividend was calculated as per the standard Treasury model.</v>
          </cell>
          <cell r="K444">
            <v>2</v>
          </cell>
          <cell r="M444">
            <v>0</v>
          </cell>
          <cell r="N444">
            <v>-1162</v>
          </cell>
          <cell r="O444">
            <v>-1172</v>
          </cell>
          <cell r="P444">
            <v>-1202</v>
          </cell>
          <cell r="Q444">
            <v>-1232</v>
          </cell>
          <cell r="R444">
            <v>0</v>
          </cell>
          <cell r="S444">
            <v>-1162</v>
          </cell>
          <cell r="T444">
            <v>-1172</v>
          </cell>
          <cell r="U444">
            <v>-1202</v>
          </cell>
          <cell r="V444">
            <v>-1232</v>
          </cell>
        </row>
        <row r="445">
          <cell r="H445">
            <v>5312</v>
          </cell>
          <cell r="I445" t="str">
            <v>Procurement benefits - Savings to offset the cost of the Governments election costings. Allocated to the principal dept in the first instance.</v>
          </cell>
          <cell r="J445" t="str">
            <v>Supported -</v>
          </cell>
          <cell r="K445">
            <v>2</v>
          </cell>
          <cell r="M445">
            <v>0</v>
          </cell>
          <cell r="N445">
            <v>-945</v>
          </cell>
          <cell r="O445">
            <v>-1336</v>
          </cell>
          <cell r="P445">
            <v>-1486</v>
          </cell>
          <cell r="Q445">
            <v>-1545</v>
          </cell>
          <cell r="R445">
            <v>0</v>
          </cell>
          <cell r="S445">
            <v>-945</v>
          </cell>
          <cell r="T445">
            <v>-1336</v>
          </cell>
          <cell r="U445">
            <v>-1486</v>
          </cell>
          <cell r="V445">
            <v>-1545</v>
          </cell>
        </row>
        <row r="446">
          <cell r="H446">
            <v>5314</v>
          </cell>
          <cell r="I446" t="str">
            <v>Eliminating duplication - Savings to offset the election costings.</v>
          </cell>
          <cell r="J446" t="str">
            <v>Supported -</v>
          </cell>
          <cell r="K446">
            <v>2</v>
          </cell>
          <cell r="M446">
            <v>0</v>
          </cell>
          <cell r="N446">
            <v>-195</v>
          </cell>
          <cell r="O446">
            <v>-324</v>
          </cell>
          <cell r="P446">
            <v>-519</v>
          </cell>
          <cell r="Q446">
            <v>-519</v>
          </cell>
          <cell r="R446">
            <v>0</v>
          </cell>
          <cell r="S446">
            <v>-195</v>
          </cell>
          <cell r="T446">
            <v>-324</v>
          </cell>
          <cell r="U446">
            <v>-519</v>
          </cell>
          <cell r="V446">
            <v>-519</v>
          </cell>
        </row>
        <row r="447">
          <cell r="H447">
            <v>5322</v>
          </cell>
          <cell r="I447" t="str">
            <v>Efficiency Dividend (1.5%) - This efficiency dividend was calculated as per the standard Treasury model.</v>
          </cell>
          <cell r="J447" t="str">
            <v>Supported -</v>
          </cell>
          <cell r="K447">
            <v>2</v>
          </cell>
          <cell r="M447">
            <v>0</v>
          </cell>
          <cell r="N447">
            <v>-1961</v>
          </cell>
          <cell r="O447">
            <v>-1987</v>
          </cell>
          <cell r="P447">
            <v>-1942</v>
          </cell>
          <cell r="Q447">
            <v>-2006</v>
          </cell>
          <cell r="R447">
            <v>0</v>
          </cell>
          <cell r="S447">
            <v>-1961</v>
          </cell>
          <cell r="T447">
            <v>-1987</v>
          </cell>
          <cell r="U447">
            <v>-1942</v>
          </cell>
          <cell r="V447">
            <v>-2006</v>
          </cell>
        </row>
        <row r="448">
          <cell r="H448">
            <v>5419</v>
          </cell>
          <cell r="I448" t="str">
            <v>Higher Ministerial Staff Levels - Higher staff levels across Ministerial Offices will result in additional other operating expenses within DPC.</v>
          </cell>
          <cell r="J448" t="str">
            <v>Supported - This bid has receieved endorsement from the Premier's Chief of Staff in discussions with the CFO of the Department of Premier and Cabinet.</v>
          </cell>
          <cell r="K448">
            <v>1</v>
          </cell>
          <cell r="M448">
            <v>0</v>
          </cell>
          <cell r="N448">
            <v>4004</v>
          </cell>
          <cell r="O448">
            <v>4399</v>
          </cell>
          <cell r="P448">
            <v>4438</v>
          </cell>
          <cell r="Q448">
            <v>4440</v>
          </cell>
          <cell r="R448">
            <v>0</v>
          </cell>
          <cell r="S448">
            <v>4004</v>
          </cell>
          <cell r="T448">
            <v>4399</v>
          </cell>
          <cell r="U448">
            <v>4438</v>
          </cell>
          <cell r="V448">
            <v>4440</v>
          </cell>
        </row>
        <row r="449">
          <cell r="H449">
            <v>5527</v>
          </cell>
          <cell r="I449" t="str">
            <v>Counter Terrorism: Premier's Personal Security - Additional security for the Premier.</v>
          </cell>
          <cell r="J449"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Recommended by the NSW Police.  Cost of security re- enforcement considered low relative to the value of the Premier as a te rrorism target.</v>
          </cell>
          <cell r="K449">
            <v>1</v>
          </cell>
          <cell r="M449">
            <v>0</v>
          </cell>
          <cell r="N449">
            <v>360</v>
          </cell>
          <cell r="O449">
            <v>360</v>
          </cell>
          <cell r="P449">
            <v>360</v>
          </cell>
          <cell r="Q449">
            <v>360</v>
          </cell>
          <cell r="R449">
            <v>0</v>
          </cell>
          <cell r="S449">
            <v>360</v>
          </cell>
          <cell r="T449">
            <v>0</v>
          </cell>
          <cell r="U449">
            <v>0</v>
          </cell>
          <cell r="V449">
            <v>0</v>
          </cell>
        </row>
        <row r="450">
          <cell r="H450">
            <v>5528</v>
          </cell>
          <cell r="I450" t="str">
            <v>Counter Terrorism: Additional Security Staff at 52 Martin Place - 52 MP is in a high profile location and has high profile assets (including the media as Channel 7 are also in a prominent area in the building) , this site is deemed to be high risk.</v>
          </cell>
          <cell r="J450"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up to one year subject to reasonableness review of the number of personnel required.</v>
          </cell>
          <cell r="K450">
            <v>1</v>
          </cell>
          <cell r="M450">
            <v>0</v>
          </cell>
          <cell r="N450">
            <v>1140</v>
          </cell>
          <cell r="O450">
            <v>1140</v>
          </cell>
          <cell r="P450">
            <v>1140</v>
          </cell>
          <cell r="Q450">
            <v>1140</v>
          </cell>
          <cell r="R450">
            <v>0</v>
          </cell>
          <cell r="S450">
            <v>1140</v>
          </cell>
          <cell r="T450">
            <v>0</v>
          </cell>
          <cell r="U450">
            <v>0</v>
          </cell>
          <cell r="V450">
            <v>0</v>
          </cell>
        </row>
        <row r="451">
          <cell r="H451">
            <v>5565</v>
          </cell>
          <cell r="I451" t="str">
            <v>Reinstation of the Department of Premier and Cabinet Contingency Fund - Reestablishment of the Contingency Fund as agreed at the Bilateral meeting between the Treasurer and the Premier.</v>
          </cell>
          <cell r="J451" t="str">
            <v>Supported -</v>
          </cell>
          <cell r="K451">
            <v>1</v>
          </cell>
          <cell r="M451">
            <v>0</v>
          </cell>
          <cell r="N451">
            <v>9700</v>
          </cell>
          <cell r="O451">
            <v>10000</v>
          </cell>
          <cell r="P451">
            <v>10000</v>
          </cell>
          <cell r="Q451">
            <v>10000</v>
          </cell>
          <cell r="R451">
            <v>0</v>
          </cell>
          <cell r="S451">
            <v>9700</v>
          </cell>
          <cell r="T451">
            <v>10000</v>
          </cell>
          <cell r="U451">
            <v>10000</v>
          </cell>
          <cell r="V451">
            <v>10000</v>
          </cell>
        </row>
        <row r="452">
          <cell r="H452">
            <v>3952</v>
          </cell>
          <cell r="I452"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452"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452">
            <v>1</v>
          </cell>
          <cell r="M452">
            <v>0</v>
          </cell>
          <cell r="N452">
            <v>13</v>
          </cell>
          <cell r="O452">
            <v>33</v>
          </cell>
          <cell r="P452">
            <v>33</v>
          </cell>
          <cell r="Q452">
            <v>33</v>
          </cell>
          <cell r="R452">
            <v>0</v>
          </cell>
          <cell r="S452">
            <v>33</v>
          </cell>
          <cell r="T452">
            <v>33</v>
          </cell>
          <cell r="U452">
            <v>33</v>
          </cell>
          <cell r="V452">
            <v>33</v>
          </cell>
        </row>
        <row r="453">
          <cell r="H453">
            <v>4297</v>
          </cell>
          <cell r="I453" t="str">
            <v>Government House - Ground Floor Building Work - Certain ground floor areas require refurbishment due to spaces being unable to be occupied as a consequence of asbestos removal of ceilings and associated fittings and fixtures during recent renovations to accommodate the return of the Governor to live at and work from Government House.</v>
          </cell>
          <cell r="J453" t="str">
            <v>Supported - The building works complete the overall proposal by the Premier in 2011 to have the Governor#s residence and Office re-established at Government House Sydney. (Note depreciation is now over 20 years rather than 10 years)</v>
          </cell>
          <cell r="K453">
            <v>1</v>
          </cell>
          <cell r="M453">
            <v>0</v>
          </cell>
          <cell r="N453">
            <v>59</v>
          </cell>
          <cell r="O453">
            <v>118</v>
          </cell>
          <cell r="P453">
            <v>118</v>
          </cell>
          <cell r="Q453">
            <v>118</v>
          </cell>
          <cell r="R453">
            <v>0</v>
          </cell>
          <cell r="S453">
            <v>30</v>
          </cell>
          <cell r="T453">
            <v>59</v>
          </cell>
          <cell r="U453">
            <v>59</v>
          </cell>
          <cell r="V453">
            <v>59</v>
          </cell>
        </row>
        <row r="454">
          <cell r="H454">
            <v>4298</v>
          </cell>
          <cell r="I454"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454" t="str">
            <v>Supported - The program of works will bring the House up to a habitable standard,  address ongoing maintenance issues and will allow Government House to be used as the Government intended.</v>
          </cell>
          <cell r="K454">
            <v>1</v>
          </cell>
          <cell r="M454">
            <v>0</v>
          </cell>
          <cell r="N454">
            <v>122</v>
          </cell>
          <cell r="O454">
            <v>211</v>
          </cell>
          <cell r="P454">
            <v>257</v>
          </cell>
          <cell r="Q454">
            <v>318</v>
          </cell>
          <cell r="R454">
            <v>0</v>
          </cell>
          <cell r="S454">
            <v>122</v>
          </cell>
          <cell r="T454">
            <v>211</v>
          </cell>
          <cell r="U454">
            <v>257</v>
          </cell>
          <cell r="V454">
            <v>318</v>
          </cell>
        </row>
        <row r="455">
          <cell r="H455">
            <v>4815</v>
          </cell>
          <cell r="I455" t="str">
            <v>Update to ereporting tool - Upgrade to online reporting database, the e-Reporting Tool (ERT), to simplify and streamline eporting on the State Plan, NSW 2021, and other Government commitments (e.g. election commitments, Regional Action Plans).</v>
          </cell>
          <cell r="J455" t="str">
            <v>Supported - The e Reporting Tool exists to simplify reporting arrangements across all clusters. It is an important tool for tracking progress in delivering the State Plan (NSW 2021) and election commitments. DPC is unable to absorb this cost within its capital budget for 2015-16 of only $6.2m.</v>
          </cell>
          <cell r="K455">
            <v>1</v>
          </cell>
          <cell r="M455">
            <v>0</v>
          </cell>
          <cell r="N455">
            <v>63</v>
          </cell>
          <cell r="O455">
            <v>125</v>
          </cell>
          <cell r="P455">
            <v>125</v>
          </cell>
          <cell r="Q455">
            <v>125</v>
          </cell>
          <cell r="R455">
            <v>0</v>
          </cell>
          <cell r="S455">
            <v>63</v>
          </cell>
          <cell r="T455">
            <v>125</v>
          </cell>
          <cell r="U455">
            <v>125</v>
          </cell>
          <cell r="V455">
            <v>125</v>
          </cell>
        </row>
        <row r="456">
          <cell r="H456">
            <v>4851</v>
          </cell>
          <cell r="I456" t="str">
            <v>Government Organisational View data base (GO View) - Upgrade to the NSW Government Organisation View (GOView) to integrate GOView with other agency systems increase transparency and the quality of Board and Committee appointees.</v>
          </cell>
          <cell r="J456" t="str">
            <v>Supported - The increased transparency in relation to board membership and appointment processes and making data accessible and useable for the wider public supports the Government's goal to improve Government transparency by increasing access to government information. It will also support integration with other agency systems, such as Treasury's Financial Management Information System and the Government Directory administered by ServiceNSW, streamlining the administration of those systems and supporting their delivery.</v>
          </cell>
          <cell r="K456">
            <v>1</v>
          </cell>
          <cell r="M456">
            <v>0</v>
          </cell>
          <cell r="N456">
            <v>74</v>
          </cell>
          <cell r="O456">
            <v>149</v>
          </cell>
          <cell r="P456">
            <v>149</v>
          </cell>
          <cell r="Q456">
            <v>149</v>
          </cell>
          <cell r="R456">
            <v>0</v>
          </cell>
          <cell r="S456">
            <v>74</v>
          </cell>
          <cell r="T456">
            <v>149</v>
          </cell>
          <cell r="U456">
            <v>149</v>
          </cell>
          <cell r="V456">
            <v>149</v>
          </cell>
        </row>
        <row r="457">
          <cell r="H457">
            <v>5529</v>
          </cell>
          <cell r="I457" t="str">
            <v>CT:52 Martin Place enhancements - Works include window treatments, perimeter and vehicular protection (including wedgeplates, new Phillip St roller door, bollards, fire-exit crashdoors, building elements strengthening). These are preliminary estimates subject to further scoping.</v>
          </cell>
          <cell r="J457"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various components are preliminary, noting the absence of detailed feasibility study and continuing negotiation with building owner and co-tenants.  However, window treatment and security enhancement to car park access are considered urgent and are supported, without prejudice to cost recovery from other tenants, building owner.</v>
          </cell>
          <cell r="K457">
            <v>1</v>
          </cell>
          <cell r="M457">
            <v>0</v>
          </cell>
          <cell r="N457">
            <v>133</v>
          </cell>
          <cell r="O457">
            <v>266</v>
          </cell>
          <cell r="P457">
            <v>266</v>
          </cell>
          <cell r="Q457">
            <v>266</v>
          </cell>
          <cell r="R457">
            <v>0</v>
          </cell>
          <cell r="S457">
            <v>45</v>
          </cell>
          <cell r="T457">
            <v>56</v>
          </cell>
          <cell r="U457">
            <v>56</v>
          </cell>
          <cell r="V457">
            <v>56</v>
          </cell>
        </row>
        <row r="458">
          <cell r="H458">
            <v>3663</v>
          </cell>
          <cell r="I458" t="str">
            <v>Carry forward of the Stop Before It Gets Ugly (alcohol fuelled violence) program - The Stop Before It Gets Ugly program was delayed to a Treasury requirement for an appraisal of the i nitial pilot program being undertaken. Funds will be invested into the same program in 2014-15.</v>
          </cell>
          <cell r="J45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58">
            <v>6</v>
          </cell>
          <cell r="M458">
            <v>3461</v>
          </cell>
          <cell r="N458">
            <v>0</v>
          </cell>
          <cell r="O458">
            <v>0</v>
          </cell>
          <cell r="P458">
            <v>0</v>
          </cell>
          <cell r="Q458">
            <v>0</v>
          </cell>
          <cell r="R458">
            <v>3461</v>
          </cell>
          <cell r="S458">
            <v>0</v>
          </cell>
          <cell r="T458">
            <v>0</v>
          </cell>
          <cell r="U458">
            <v>0</v>
          </cell>
          <cell r="V458">
            <v>0</v>
          </cell>
        </row>
        <row r="459">
          <cell r="H459">
            <v>3966</v>
          </cell>
          <cell r="I459"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459"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459">
            <v>5</v>
          </cell>
          <cell r="M459">
            <v>0</v>
          </cell>
          <cell r="N459">
            <v>2240</v>
          </cell>
          <cell r="O459">
            <v>2240</v>
          </cell>
          <cell r="P459">
            <v>590</v>
          </cell>
          <cell r="Q459">
            <v>0</v>
          </cell>
          <cell r="R459">
            <v>0</v>
          </cell>
          <cell r="S459">
            <v>2240</v>
          </cell>
          <cell r="T459">
            <v>2240</v>
          </cell>
          <cell r="U459">
            <v>590</v>
          </cell>
          <cell r="V459">
            <v>0</v>
          </cell>
        </row>
        <row r="460">
          <cell r="H460">
            <v>4304</v>
          </cell>
          <cell r="I460" t="str">
            <v>Transfer of Human Services Data Hub to OFS - This PTA is part of an agreed transfer of the budget allocation for the Human Services Data Hub from DPC to OFS. This PTA will decrease the DPC recurrent budget and will be matched by an increase in the OFS budget.</v>
          </cell>
          <cell r="J460" t="str">
            <v>Supported - Agencies have agreed to the transfer.</v>
          </cell>
          <cell r="K460">
            <v>3</v>
          </cell>
          <cell r="M460">
            <v>0</v>
          </cell>
          <cell r="N460">
            <v>-191</v>
          </cell>
          <cell r="O460">
            <v>-154</v>
          </cell>
          <cell r="P460">
            <v>-154</v>
          </cell>
          <cell r="Q460">
            <v>0</v>
          </cell>
          <cell r="R460">
            <v>0</v>
          </cell>
          <cell r="S460">
            <v>-191</v>
          </cell>
          <cell r="T460">
            <v>-154</v>
          </cell>
          <cell r="U460">
            <v>-154</v>
          </cell>
          <cell r="V460">
            <v>0</v>
          </cell>
        </row>
        <row r="461">
          <cell r="H461">
            <v>4302</v>
          </cell>
          <cell r="I461" t="str">
            <v>Reprofiling of Corporate and Shared Services Program - Delay in expenditure for Corporate and Shared Services due to the transition to the Service First outsource provider, the Sport and Recreation portfolio moving to outsource provider platform, and the integration of the P&amp;C cluster information with the new Treasury System.</v>
          </cell>
          <cell r="J461" t="str">
            <v>Supported - The delay is due to circumstances outside DPC's control and the program needs to be adjusted to reflect DPC cluster's new structure.  The under- expenditure in 2014-15 has already been recognised.  Treasury will continue to monitor the expenditure on this program in the forward years.</v>
          </cell>
          <cell r="K461">
            <v>3</v>
          </cell>
          <cell r="M461">
            <v>-1900</v>
          </cell>
          <cell r="N461">
            <v>1948</v>
          </cell>
          <cell r="O461">
            <v>0</v>
          </cell>
          <cell r="P461">
            <v>0</v>
          </cell>
          <cell r="Q461">
            <v>0</v>
          </cell>
          <cell r="R461">
            <v>-1900</v>
          </cell>
          <cell r="S461">
            <v>1948</v>
          </cell>
          <cell r="T461">
            <v>0</v>
          </cell>
          <cell r="U461">
            <v>0</v>
          </cell>
          <cell r="V461">
            <v>0</v>
          </cell>
        </row>
        <row r="462">
          <cell r="H462">
            <v>4303</v>
          </cell>
          <cell r="I462"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462" t="str">
            <v>Supported - The Customer Service Commissioner has been transferred from Service NSW to the Department of Premier and Cabinet under the Administrative Arrangements Order of 2014.   The agencies have agreed to the amount and transfer.</v>
          </cell>
          <cell r="K462">
            <v>4</v>
          </cell>
          <cell r="M462">
            <v>0</v>
          </cell>
          <cell r="N462">
            <v>882</v>
          </cell>
          <cell r="O462">
            <v>882</v>
          </cell>
          <cell r="P462">
            <v>882</v>
          </cell>
          <cell r="Q462">
            <v>882</v>
          </cell>
          <cell r="R462">
            <v>0</v>
          </cell>
          <cell r="S462">
            <v>882</v>
          </cell>
          <cell r="T462">
            <v>882</v>
          </cell>
          <cell r="U462">
            <v>882</v>
          </cell>
          <cell r="V462">
            <v>882</v>
          </cell>
        </row>
        <row r="463">
          <cell r="H463">
            <v>4116</v>
          </cell>
          <cell r="I463" t="str">
            <v>Customer NOW iniatives - The Customer Service Commissioner is developing a whole of government initiative Customer NOW. The strategy will respond to results from a whole of government satisfaction survey (March 2014) and outline a series of initiatives to deliver tangible benefits to customers.</v>
          </cell>
          <cell r="J463" t="str">
            <v>Supported -</v>
          </cell>
          <cell r="K463">
            <v>1</v>
          </cell>
          <cell r="M463">
            <v>2000</v>
          </cell>
          <cell r="N463">
            <v>3950</v>
          </cell>
          <cell r="O463">
            <v>0</v>
          </cell>
          <cell r="P463">
            <v>0</v>
          </cell>
          <cell r="Q463">
            <v>0</v>
          </cell>
          <cell r="R463">
            <v>2000</v>
          </cell>
          <cell r="S463">
            <v>3950</v>
          </cell>
          <cell r="T463">
            <v>0</v>
          </cell>
          <cell r="U463">
            <v>0</v>
          </cell>
          <cell r="V463">
            <v>0</v>
          </cell>
        </row>
        <row r="464">
          <cell r="H464">
            <v>4960</v>
          </cell>
          <cell r="I464" t="str">
            <v>NSW Social Impact Investment Policy - The DPC Expenses relate to additional wages and oncosts for increasing the staff in the Social Impact Investment Unit from 3 to 7.5 FTE to implement the 10 actions in the Social Impact Policy.</v>
          </cell>
          <cell r="J464" t="str">
            <v>Supported - The bid is internally funded at this point.</v>
          </cell>
          <cell r="K464">
            <v>5</v>
          </cell>
          <cell r="M464">
            <v>0</v>
          </cell>
          <cell r="N464">
            <v>0</v>
          </cell>
          <cell r="O464">
            <v>0</v>
          </cell>
          <cell r="P464">
            <v>0</v>
          </cell>
          <cell r="Q464">
            <v>0</v>
          </cell>
          <cell r="R464">
            <v>0</v>
          </cell>
          <cell r="S464">
            <v>0</v>
          </cell>
          <cell r="T464">
            <v>0</v>
          </cell>
          <cell r="U464">
            <v>0</v>
          </cell>
          <cell r="V464">
            <v>0</v>
          </cell>
        </row>
        <row r="465">
          <cell r="H465">
            <v>5276</v>
          </cell>
          <cell r="I465" t="str">
            <v>Election costing: Reduce DPC Contingency Fund to fund front line services - The policy proposes to cancel the DPC Contingency Fund from 1 July 2015 to produce $29.7m in savings over the F.Es. $300,000 have already been approved for spending in 2015-16.  This costing assumes that amounts that have been approved will be funded.</v>
          </cell>
          <cell r="J465" t="str">
            <v>Supported - Cancellation of the DPC Contingency Fund may limit the ability of the Department to meet the cost of any unanticipated and unbudgeted initiatives of the Executive Branch of government, and may result in departmental overspends in future years. The cost of this is not included in the costing.</v>
          </cell>
          <cell r="K465">
            <v>3</v>
          </cell>
          <cell r="M465">
            <v>0</v>
          </cell>
          <cell r="N465">
            <v>-9700</v>
          </cell>
          <cell r="O465">
            <v>-10000</v>
          </cell>
          <cell r="P465">
            <v>-10000</v>
          </cell>
          <cell r="Q465">
            <v>-10000</v>
          </cell>
          <cell r="R465">
            <v>0</v>
          </cell>
          <cell r="S465">
            <v>-9700</v>
          </cell>
          <cell r="T465">
            <v>-10000</v>
          </cell>
          <cell r="U465">
            <v>-10000</v>
          </cell>
          <cell r="V465">
            <v>-10000</v>
          </cell>
        </row>
        <row r="466">
          <cell r="H466">
            <v>5297</v>
          </cell>
          <cell r="I466" t="str">
            <v>Review of oversight arrangements for the NSW Police Force. - 2014-15 to be funded from Contingency Fund. No funds in 2015-16</v>
          </cell>
          <cell r="J466" t="str">
            <v>Supported -</v>
          </cell>
          <cell r="K466">
            <v>3</v>
          </cell>
          <cell r="M466">
            <v>0</v>
          </cell>
          <cell r="N466">
            <v>0</v>
          </cell>
          <cell r="O466">
            <v>0</v>
          </cell>
          <cell r="P466">
            <v>0</v>
          </cell>
          <cell r="Q466">
            <v>0</v>
          </cell>
          <cell r="R466">
            <v>0</v>
          </cell>
          <cell r="S466">
            <v>0</v>
          </cell>
          <cell r="T466">
            <v>0</v>
          </cell>
          <cell r="U466">
            <v>0</v>
          </cell>
          <cell r="V466">
            <v>0</v>
          </cell>
        </row>
        <row r="467">
          <cell r="H467">
            <v>4974</v>
          </cell>
          <cell r="I467"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467" t="str">
            <v>Supported - SUPPORTED.</v>
          </cell>
          <cell r="K467">
            <v>3</v>
          </cell>
          <cell r="M467">
            <v>0</v>
          </cell>
          <cell r="N467">
            <v>577</v>
          </cell>
          <cell r="O467">
            <v>423</v>
          </cell>
          <cell r="P467">
            <v>423</v>
          </cell>
          <cell r="Q467">
            <v>423</v>
          </cell>
          <cell r="R467">
            <v>0</v>
          </cell>
          <cell r="S467">
            <v>577</v>
          </cell>
          <cell r="T467">
            <v>423</v>
          </cell>
          <cell r="U467">
            <v>423</v>
          </cell>
          <cell r="V467">
            <v>423</v>
          </cell>
        </row>
        <row r="468">
          <cell r="H468">
            <v>5189</v>
          </cell>
          <cell r="I468" t="str">
            <v>Efficiency Dividend:Infrastructure NSW - The Government committed to a 1.5 per cent efficiency dividend at the 2015 NSW election</v>
          </cell>
          <cell r="J468" t="str">
            <v>Supported - This efficiency dividend was calculatted as per the standard Treasury Model</v>
          </cell>
          <cell r="K468">
            <v>2</v>
          </cell>
          <cell r="M468">
            <v>0</v>
          </cell>
          <cell r="N468">
            <v>-132</v>
          </cell>
          <cell r="O468">
            <v>-135</v>
          </cell>
          <cell r="P468">
            <v>-133</v>
          </cell>
          <cell r="Q468">
            <v>-136</v>
          </cell>
          <cell r="R468">
            <v>0</v>
          </cell>
          <cell r="S468">
            <v>-132</v>
          </cell>
          <cell r="T468">
            <v>-135</v>
          </cell>
          <cell r="U468">
            <v>-133</v>
          </cell>
          <cell r="V468">
            <v>-136</v>
          </cell>
        </row>
        <row r="469">
          <cell r="H469">
            <v>4404</v>
          </cell>
          <cell r="I469" t="str">
            <v>Jan PTA: Carry forward of unspent funding for the Flood Mitigation Strategy - INSW proposes to carryforward ConFund grants to meet the expenditure profile of the Hawkesbury Nepean Flood Mitigation Strategy development. The expenditure is proposed to be reclassified as employee/contractor expenses to comply with the labour expense cap.</v>
          </cell>
          <cell r="J469" t="str">
            <v>Supported - The proposal is a timing adjustment that will carryforward funding from 2014-15 to 2015-16. This is to align with the expenditure profile of the Hawkesbury Nepean Flood Mitigation Strategy.</v>
          </cell>
          <cell r="K469">
            <v>3</v>
          </cell>
          <cell r="M469">
            <v>-220</v>
          </cell>
          <cell r="N469">
            <v>220</v>
          </cell>
          <cell r="O469">
            <v>0</v>
          </cell>
          <cell r="P469">
            <v>0</v>
          </cell>
          <cell r="Q469">
            <v>0</v>
          </cell>
          <cell r="R469">
            <v>-220</v>
          </cell>
          <cell r="S469">
            <v>220</v>
          </cell>
          <cell r="T469">
            <v>0</v>
          </cell>
          <cell r="U469">
            <v>0</v>
          </cell>
          <cell r="V469">
            <v>0</v>
          </cell>
        </row>
        <row r="470">
          <cell r="H470">
            <v>4405</v>
          </cell>
          <cell r="I470"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470"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470">
            <v>6</v>
          </cell>
          <cell r="M470">
            <v>-5450</v>
          </cell>
          <cell r="N470">
            <v>-8440</v>
          </cell>
          <cell r="O470">
            <v>-6591</v>
          </cell>
          <cell r="P470">
            <v>0</v>
          </cell>
          <cell r="Q470">
            <v>0</v>
          </cell>
          <cell r="R470">
            <v>-5450</v>
          </cell>
          <cell r="S470">
            <v>-8440</v>
          </cell>
          <cell r="T470">
            <v>-6591</v>
          </cell>
          <cell r="U470">
            <v>0</v>
          </cell>
          <cell r="V470">
            <v>0</v>
          </cell>
        </row>
        <row r="471">
          <cell r="H471">
            <v>4407</v>
          </cell>
          <cell r="I471" t="str">
            <v>Jan PTA: Carry forward of Restart NSW funding for the Flood Mitigation Strategy - Proposed carry forward to align with the revised expenditure profile of the Hawkesbury Nepean Flood Mitigation Strategy. This is also proposed to be reclassified as salaries/contractors to comply with the labour expense cap. [links with Crown #105 bid id: 4475]</v>
          </cell>
          <cell r="J471" t="str">
            <v>Supported - The adjustment is to carry forward unspent expenditure and to align with the project timetable to develop the strategy.</v>
          </cell>
          <cell r="K471">
            <v>3</v>
          </cell>
          <cell r="M471">
            <v>-689</v>
          </cell>
          <cell r="N471">
            <v>689</v>
          </cell>
          <cell r="O471">
            <v>0</v>
          </cell>
          <cell r="P471">
            <v>0</v>
          </cell>
          <cell r="Q471">
            <v>0</v>
          </cell>
          <cell r="R471">
            <v>-689</v>
          </cell>
          <cell r="S471">
            <v>689</v>
          </cell>
          <cell r="T471">
            <v>0</v>
          </cell>
          <cell r="U471">
            <v>0</v>
          </cell>
          <cell r="V471">
            <v>0</v>
          </cell>
        </row>
        <row r="472">
          <cell r="H472">
            <v>5255</v>
          </cell>
          <cell r="I472" t="str">
            <v>Efficiency Dividend - The Government committed to a 1.5 per cent efficiency dividend at the 2015 NSW election.</v>
          </cell>
          <cell r="J472" t="str">
            <v>Supported - This efficiency dividend was calculated as per the standard Treasury model.</v>
          </cell>
          <cell r="K472">
            <v>2</v>
          </cell>
          <cell r="M472">
            <v>0</v>
          </cell>
          <cell r="N472">
            <v>-69</v>
          </cell>
          <cell r="O472">
            <v>-70</v>
          </cell>
          <cell r="P472">
            <v>-70</v>
          </cell>
          <cell r="Q472">
            <v>-72</v>
          </cell>
          <cell r="R472">
            <v>0</v>
          </cell>
          <cell r="S472">
            <v>-69</v>
          </cell>
          <cell r="T472">
            <v>-70</v>
          </cell>
          <cell r="U472">
            <v>-70</v>
          </cell>
          <cell r="V472">
            <v>-72</v>
          </cell>
        </row>
        <row r="473">
          <cell r="H473">
            <v>5550</v>
          </cell>
          <cell r="I473" t="str">
            <v>Interest forgone under the Cash Management Reforms - Reduction in interest revenue from 2015-16 due to the Cash Management Reforms initiated by Treasury.</v>
          </cell>
          <cell r="J473" t="str">
            <v>Supported -</v>
          </cell>
          <cell r="K473">
            <v>1</v>
          </cell>
          <cell r="M473">
            <v>0</v>
          </cell>
          <cell r="N473">
            <v>-28</v>
          </cell>
          <cell r="O473">
            <v>-28</v>
          </cell>
          <cell r="P473">
            <v>-28</v>
          </cell>
          <cell r="Q473">
            <v>-28</v>
          </cell>
          <cell r="R473">
            <v>0</v>
          </cell>
          <cell r="S473">
            <v>-28</v>
          </cell>
          <cell r="T473">
            <v>-28</v>
          </cell>
          <cell r="U473">
            <v>-28</v>
          </cell>
          <cell r="V473">
            <v>-28</v>
          </cell>
        </row>
        <row r="474">
          <cell r="H474">
            <v>5287</v>
          </cell>
          <cell r="I474" t="str">
            <v>Variation and rollover of costs associated with NRC - Request to roll funds into the next financial year (2015-16) to deliver services and complete relocation process to 52 Martin Place.</v>
          </cell>
          <cell r="J474" t="str">
            <v>Supported - Supported. The proposal meets the criteria for a carry forward. The priority is high for the NRC as work has been delayed due to the NRC's relocation to 52 Martin Place and the March election. Work is still required to be completed but will not commence until late June/early July 2015.</v>
          </cell>
          <cell r="K474">
            <v>6</v>
          </cell>
          <cell r="M474">
            <v>-400</v>
          </cell>
          <cell r="N474">
            <v>400</v>
          </cell>
          <cell r="O474">
            <v>0</v>
          </cell>
          <cell r="P474">
            <v>0</v>
          </cell>
          <cell r="Q474">
            <v>0</v>
          </cell>
          <cell r="R474">
            <v>-400</v>
          </cell>
          <cell r="S474">
            <v>400</v>
          </cell>
          <cell r="T474">
            <v>0</v>
          </cell>
          <cell r="U474">
            <v>0</v>
          </cell>
          <cell r="V474">
            <v>0</v>
          </cell>
        </row>
        <row r="475">
          <cell r="H475">
            <v>5256</v>
          </cell>
          <cell r="I475" t="str">
            <v>Efficiency Dividend - The Government committed to a 1.5 per cent efficiency dividend at the 2015 NSW election.</v>
          </cell>
          <cell r="J475" t="str">
            <v>Supported - This efficiency dividend was calculated as per the standard Treasury model.</v>
          </cell>
          <cell r="K475">
            <v>2</v>
          </cell>
          <cell r="M475">
            <v>0</v>
          </cell>
          <cell r="N475">
            <v>-112</v>
          </cell>
          <cell r="O475">
            <v>-115</v>
          </cell>
          <cell r="P475">
            <v>-118</v>
          </cell>
          <cell r="Q475">
            <v>-122</v>
          </cell>
          <cell r="R475">
            <v>0</v>
          </cell>
          <cell r="S475">
            <v>-112</v>
          </cell>
          <cell r="T475">
            <v>-115</v>
          </cell>
          <cell r="U475">
            <v>-118</v>
          </cell>
          <cell r="V475">
            <v>-122</v>
          </cell>
        </row>
        <row r="476">
          <cell r="H476">
            <v>5551</v>
          </cell>
          <cell r="I476" t="str">
            <v>Interest forgone under the Cash Management Reforms - Reduction in interest revenue from 2015-16 due to the Cash Management Reforms initiated by Treasury.</v>
          </cell>
          <cell r="J476" t="str">
            <v>Supported -</v>
          </cell>
          <cell r="K476">
            <v>1</v>
          </cell>
          <cell r="M476">
            <v>0</v>
          </cell>
          <cell r="N476">
            <v>-8</v>
          </cell>
          <cell r="O476">
            <v>-8</v>
          </cell>
          <cell r="P476">
            <v>-8</v>
          </cell>
          <cell r="Q476">
            <v>-8</v>
          </cell>
          <cell r="R476">
            <v>0</v>
          </cell>
          <cell r="S476">
            <v>-8</v>
          </cell>
          <cell r="T476">
            <v>-8</v>
          </cell>
          <cell r="U476">
            <v>-8</v>
          </cell>
          <cell r="V476">
            <v>-8</v>
          </cell>
        </row>
        <row r="477">
          <cell r="H477">
            <v>5274</v>
          </cell>
          <cell r="I477" t="str">
            <v>Efficiency Dividend - The Government committed to a 1.5 per cent efficiency dividend at the 2015 NSW election.</v>
          </cell>
          <cell r="J477" t="str">
            <v>Supported - This efficiency dividend was calculated as per the standard Treasury model.</v>
          </cell>
          <cell r="K477">
            <v>2</v>
          </cell>
          <cell r="M477">
            <v>0</v>
          </cell>
          <cell r="N477">
            <v>-1162</v>
          </cell>
          <cell r="O477">
            <v>-1172</v>
          </cell>
          <cell r="P477">
            <v>-1202</v>
          </cell>
          <cell r="Q477">
            <v>-1232</v>
          </cell>
          <cell r="R477">
            <v>0</v>
          </cell>
          <cell r="S477">
            <v>-1162</v>
          </cell>
          <cell r="T477">
            <v>-1172</v>
          </cell>
          <cell r="U477">
            <v>-1202</v>
          </cell>
          <cell r="V477">
            <v>-1232</v>
          </cell>
        </row>
        <row r="478">
          <cell r="H478">
            <v>4311</v>
          </cell>
          <cell r="I478" t="str">
            <v>Developer Funded Infrastructure - Developer Funded Infrastructure are capital expenditure projects funded by developers.  These improv ements are reliant on the market and timing of the developments. Funding works as approved in the 20 30 Masterplan and Infrastructure funding plan including public domain works.</v>
          </cell>
          <cell r="J478" t="str">
            <v>Supported - These public assets are funded from developer contributions and are planned and progressed in line with developments in the precinct. The NCOS impacts relate to depreciation for these assets which are on the books of the Authority.</v>
          </cell>
          <cell r="K478">
            <v>1</v>
          </cell>
          <cell r="M478">
            <v>0</v>
          </cell>
          <cell r="N478">
            <v>90</v>
          </cell>
          <cell r="O478">
            <v>225</v>
          </cell>
          <cell r="P478">
            <v>315</v>
          </cell>
          <cell r="Q478">
            <v>405</v>
          </cell>
          <cell r="R478">
            <v>0</v>
          </cell>
          <cell r="S478">
            <v>90</v>
          </cell>
          <cell r="T478">
            <v>225</v>
          </cell>
          <cell r="U478">
            <v>315</v>
          </cell>
          <cell r="V478">
            <v>405</v>
          </cell>
        </row>
        <row r="479">
          <cell r="H479">
            <v>4312</v>
          </cell>
          <cell r="I479"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479"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479">
            <v>1</v>
          </cell>
          <cell r="M479">
            <v>704</v>
          </cell>
          <cell r="N479">
            <v>-1154</v>
          </cell>
          <cell r="O479">
            <v>-255</v>
          </cell>
          <cell r="P479">
            <v>311</v>
          </cell>
          <cell r="Q479">
            <v>727</v>
          </cell>
          <cell r="R479">
            <v>704</v>
          </cell>
          <cell r="S479">
            <v>-1154</v>
          </cell>
          <cell r="T479">
            <v>-255</v>
          </cell>
          <cell r="U479">
            <v>311</v>
          </cell>
          <cell r="V479">
            <v>727</v>
          </cell>
        </row>
        <row r="480">
          <cell r="H480">
            <v>3664</v>
          </cell>
          <cell r="I480" t="str">
            <v>Carry Forward of the BDA Contribution to Headland Park Integration Works project - This carry forward arises from the contractual agreement with the City of Sydney. BDA is committed t o this contribution, to be paid once they receive the invoice. This invoice was expected in 2013-14, but is now expected in 2014-15.</v>
          </cell>
          <cell r="J48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80">
            <v>6</v>
          </cell>
          <cell r="M480">
            <v>2565</v>
          </cell>
          <cell r="N480">
            <v>0</v>
          </cell>
          <cell r="O480">
            <v>0</v>
          </cell>
          <cell r="P480">
            <v>0</v>
          </cell>
          <cell r="Q480">
            <v>0</v>
          </cell>
          <cell r="R480">
            <v>2565</v>
          </cell>
          <cell r="S480">
            <v>0</v>
          </cell>
          <cell r="T480">
            <v>0</v>
          </cell>
          <cell r="U480">
            <v>0</v>
          </cell>
          <cell r="V480">
            <v>0</v>
          </cell>
        </row>
        <row r="481">
          <cell r="H481">
            <v>3813</v>
          </cell>
          <cell r="I481" t="str">
            <v>Barangaroo Delivery Authority - Harbour Control Tower - The risk value recorded reflects the written down value of the asset and the estimated demolition costs. In the event that demolition is approved a submission will be lodged seeking an increase in NCOS to cover costs.</v>
          </cell>
          <cell r="J481" t="str">
            <v>Supported - The risk value recorded reflects the written down value of the asset and the estimated demolition costs. In the event that demolition is approved a submission will be lodged seeking an increase in NCOS to cover costs. Barangaroo Delivery Authority (BDA) is currently investigating the potential demolition or alternative use of the Harbour Control Tower. Planning and Modification to the Headland Park main works project was submitted to the Department of Planning and Infrastructure in A pril 2014. If planning approval for demolition is granted, BDA would go to tender with removal of the tower to potentially commence in January 2016. Due to uncertainty surrounding public opinion and differing views held by local and state governments, it is difficult to establish the asset's future. The BDA 15 year cash flow allows for this cost, within its overall breakeven, no cost to Government position. This position is to be reviewed in the light of the recent adverse court outcome regarding the future value of share revenue. This risk is rated as high.</v>
          </cell>
          <cell r="K481">
            <v>1</v>
          </cell>
          <cell r="M481">
            <v>0</v>
          </cell>
          <cell r="N481">
            <v>8600</v>
          </cell>
          <cell r="O481">
            <v>0</v>
          </cell>
          <cell r="P481">
            <v>0</v>
          </cell>
          <cell r="Q481">
            <v>0</v>
          </cell>
          <cell r="R481">
            <v>0</v>
          </cell>
          <cell r="S481">
            <v>8600</v>
          </cell>
          <cell r="T481">
            <v>0</v>
          </cell>
          <cell r="U481">
            <v>0</v>
          </cell>
          <cell r="V481">
            <v>0</v>
          </cell>
        </row>
        <row r="482">
          <cell r="H482">
            <v>4115</v>
          </cell>
          <cell r="I482" t="str">
            <v>Headland (additional works relating to asbestos remediation) - There is a risk that additional work will be required in relation to asbestos remediation.  This is a site specific risk and not related to the Lend Lease disputes.</v>
          </cell>
          <cell r="J482" t="str">
            <v>Supported -</v>
          </cell>
          <cell r="K482">
            <v>1</v>
          </cell>
          <cell r="M482">
            <v>2700</v>
          </cell>
          <cell r="N482">
            <v>0</v>
          </cell>
          <cell r="O482">
            <v>0</v>
          </cell>
          <cell r="P482">
            <v>0</v>
          </cell>
          <cell r="Q482">
            <v>0</v>
          </cell>
          <cell r="R482">
            <v>2700</v>
          </cell>
          <cell r="S482">
            <v>0</v>
          </cell>
          <cell r="T482">
            <v>0</v>
          </cell>
          <cell r="U482">
            <v>0</v>
          </cell>
          <cell r="V482">
            <v>0</v>
          </cell>
        </row>
        <row r="483">
          <cell r="H483">
            <v>4652</v>
          </cell>
          <cell r="I483" t="str">
            <v>Settlement of commercial disputes with Lend Lease - Budget and forward estimates revision following a proposed settlement of commercial disputes with Lend Lease.</v>
          </cell>
          <cell r="J483" t="str">
            <v>Supported -</v>
          </cell>
          <cell r="K483">
            <v>1</v>
          </cell>
          <cell r="M483">
            <v>0</v>
          </cell>
          <cell r="N483">
            <v>0</v>
          </cell>
          <cell r="O483">
            <v>0</v>
          </cell>
          <cell r="P483">
            <v>0</v>
          </cell>
          <cell r="Q483">
            <v>0</v>
          </cell>
          <cell r="R483">
            <v>0</v>
          </cell>
          <cell r="S483">
            <v>0</v>
          </cell>
          <cell r="T483">
            <v>0</v>
          </cell>
          <cell r="U483">
            <v>0</v>
          </cell>
          <cell r="V483">
            <v>0</v>
          </cell>
        </row>
        <row r="484">
          <cell r="H484">
            <v>4045</v>
          </cell>
          <cell r="I484" t="str">
            <v>Appointment to audit Local Government entities - Legislation change mandating the audit of Local Government entities. Financail implications currently unknown. Awaiting passing of legislation for timing implications.</v>
          </cell>
          <cell r="J484" t="str">
            <v>Supported -</v>
          </cell>
          <cell r="K484">
            <v>1</v>
          </cell>
          <cell r="M484">
            <v>0</v>
          </cell>
          <cell r="N484">
            <v>0</v>
          </cell>
          <cell r="O484">
            <v>0</v>
          </cell>
          <cell r="P484">
            <v>0</v>
          </cell>
          <cell r="Q484">
            <v>0</v>
          </cell>
          <cell r="R484">
            <v>0</v>
          </cell>
          <cell r="S484">
            <v>1</v>
          </cell>
          <cell r="T484">
            <v>0</v>
          </cell>
          <cell r="U484">
            <v>0</v>
          </cell>
          <cell r="V484">
            <v>0</v>
          </cell>
        </row>
        <row r="485">
          <cell r="H485">
            <v>5203</v>
          </cell>
          <cell r="I485" t="str">
            <v>Efficiency Dividend - The Government committed to a 1.5 per cent efficiency dividend at the 2015 NSW election</v>
          </cell>
          <cell r="J485" t="str">
            <v>Supported - This efficiency dividend was calculated as per the standard Treasury model.</v>
          </cell>
          <cell r="K485">
            <v>2</v>
          </cell>
          <cell r="M485">
            <v>0</v>
          </cell>
          <cell r="N485">
            <v>-1936</v>
          </cell>
          <cell r="O485">
            <v>-1964</v>
          </cell>
          <cell r="P485">
            <v>-2011</v>
          </cell>
          <cell r="Q485">
            <v>-2067</v>
          </cell>
          <cell r="R485">
            <v>0</v>
          </cell>
          <cell r="S485">
            <v>-1936</v>
          </cell>
          <cell r="T485">
            <v>-1964</v>
          </cell>
          <cell r="U485">
            <v>-2011</v>
          </cell>
          <cell r="V485">
            <v>-2067</v>
          </cell>
        </row>
        <row r="486">
          <cell r="H486">
            <v>3729</v>
          </cell>
          <cell r="I486" t="str">
            <v>Carry Forward for Regional Visitor Economy Fund grants - Regional Visitor Economy Fund grants - delay due to milestones not being met.</v>
          </cell>
          <cell r="J48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86">
            <v>6</v>
          </cell>
          <cell r="M486">
            <v>564</v>
          </cell>
          <cell r="N486">
            <v>0</v>
          </cell>
          <cell r="O486">
            <v>0</v>
          </cell>
          <cell r="P486">
            <v>0</v>
          </cell>
          <cell r="Q486">
            <v>0</v>
          </cell>
          <cell r="R486">
            <v>564</v>
          </cell>
          <cell r="S486">
            <v>0</v>
          </cell>
          <cell r="T486">
            <v>0</v>
          </cell>
          <cell r="U486">
            <v>0</v>
          </cell>
          <cell r="V486">
            <v>0</v>
          </cell>
        </row>
        <row r="487">
          <cell r="H487">
            <v>4329</v>
          </cell>
          <cell r="I487" t="str">
            <v>Regional Visitor Economy Fund - PTA submission round 2: Carryover of grant expense from 2014-15 to 2015-16. See matching bid 4562 in fis 475.</v>
          </cell>
          <cell r="J487" t="str">
            <v>Supported - The request is due to delays in meeting milestones which is required for payments. If the funds continue to remain unspent, a separate Government decision will be required to cease the intiative and return the funds back to the Consolidated Fund.</v>
          </cell>
          <cell r="K487">
            <v>6</v>
          </cell>
          <cell r="M487">
            <v>-4550</v>
          </cell>
          <cell r="N487">
            <v>4550</v>
          </cell>
          <cell r="O487">
            <v>0</v>
          </cell>
          <cell r="P487">
            <v>0</v>
          </cell>
          <cell r="Q487">
            <v>0</v>
          </cell>
          <cell r="R487">
            <v>-4550</v>
          </cell>
          <cell r="S487">
            <v>4550</v>
          </cell>
          <cell r="T487">
            <v>0</v>
          </cell>
          <cell r="U487">
            <v>0</v>
          </cell>
          <cell r="V487">
            <v>0</v>
          </cell>
        </row>
        <row r="488">
          <cell r="H488">
            <v>3988</v>
          </cell>
          <cell r="I488" t="str">
            <v>Labour Expense Cap Adjustment - Destination NSW is seeking to increase its Labour Expense Cap. The agency is looking to hire additional permanent staff to rollout their events and marketing programs. It is to be internally funded.</v>
          </cell>
          <cell r="J488" t="str">
            <v>Not Supported - Not Supported. This is not a Parameter and Technical Adjustment as it fails the "non-discretionary" test. Destination NSW is seeking to change the way in which it delivers programs by shifting costs from events and marketing campaigns to staffing. This appears to be a structural changes resulting in a permanent increase in head count. The additional employees are to be employed in delivering Destination's Major events and Campaign activities. This issue has been separately raised as a risk.</v>
          </cell>
          <cell r="K488">
            <v>1</v>
          </cell>
          <cell r="M488">
            <v>0</v>
          </cell>
          <cell r="N488">
            <v>0</v>
          </cell>
          <cell r="O488">
            <v>0</v>
          </cell>
          <cell r="P488">
            <v>0</v>
          </cell>
          <cell r="Q488">
            <v>0</v>
          </cell>
          <cell r="R488">
            <v>0</v>
          </cell>
          <cell r="S488">
            <v>0</v>
          </cell>
          <cell r="T488">
            <v>0</v>
          </cell>
          <cell r="U488">
            <v>0</v>
          </cell>
          <cell r="V488">
            <v>0</v>
          </cell>
        </row>
        <row r="489">
          <cell r="H489">
            <v>3857</v>
          </cell>
          <cell r="I489" t="str">
            <v>Adjusting Labour Expense Cap Limit. Hiring additional resources to deliver events programs. - The agency is proposing to increase their labour cost offset by decrease in events and marketing expenses. NCOS impact is expected to be nil. Labour Expense Cap impact is expected to worsen.</v>
          </cell>
          <cell r="J489" t="str">
            <v>Supported - The adjustment should not be supported for the same reasons that the related PTA was not supported. However, it is likely the risk will come true. NOTE there is no impact on NCOS</v>
          </cell>
          <cell r="K489">
            <v>1</v>
          </cell>
          <cell r="M489">
            <v>0</v>
          </cell>
          <cell r="N489">
            <v>0</v>
          </cell>
          <cell r="O489">
            <v>0</v>
          </cell>
          <cell r="P489">
            <v>0</v>
          </cell>
          <cell r="Q489">
            <v>0</v>
          </cell>
          <cell r="R489">
            <v>0</v>
          </cell>
          <cell r="S489">
            <v>0</v>
          </cell>
          <cell r="T489">
            <v>0</v>
          </cell>
          <cell r="U489">
            <v>0</v>
          </cell>
          <cell r="V489">
            <v>0</v>
          </cell>
        </row>
        <row r="490">
          <cell r="H490">
            <v>5110</v>
          </cell>
          <cell r="I490" t="str">
            <v>Grow visitor economy - Destination NSW - CM 14-378 (see fis 475, bid 5111) - This costing is for growing the visitor economy in NSW and making Sydney the number one destination for major events.</v>
          </cell>
          <cell r="J490"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490">
            <v>3</v>
          </cell>
          <cell r="M490">
            <v>0</v>
          </cell>
          <cell r="N490">
            <v>35650</v>
          </cell>
          <cell r="O490">
            <v>32698</v>
          </cell>
          <cell r="P490">
            <v>32990</v>
          </cell>
          <cell r="Q490">
            <v>26276</v>
          </cell>
          <cell r="R490">
            <v>0</v>
          </cell>
          <cell r="S490">
            <v>35650</v>
          </cell>
          <cell r="T490">
            <v>32698</v>
          </cell>
          <cell r="U490">
            <v>32990</v>
          </cell>
          <cell r="V490">
            <v>26276</v>
          </cell>
        </row>
        <row r="491">
          <cell r="H491">
            <v>4074</v>
          </cell>
          <cell r="I491"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491"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91">
            <v>1</v>
          </cell>
          <cell r="M491">
            <v>0</v>
          </cell>
          <cell r="N491">
            <v>1410</v>
          </cell>
          <cell r="O491">
            <v>1410</v>
          </cell>
          <cell r="P491">
            <v>1410</v>
          </cell>
          <cell r="Q491">
            <v>1410</v>
          </cell>
          <cell r="R491">
            <v>0</v>
          </cell>
          <cell r="S491">
            <v>0</v>
          </cell>
          <cell r="T491">
            <v>0</v>
          </cell>
          <cell r="U491">
            <v>0</v>
          </cell>
          <cell r="V491">
            <v>0</v>
          </cell>
        </row>
        <row r="492">
          <cell r="H492">
            <v>4501</v>
          </cell>
          <cell r="I492" t="str">
            <v>Disaster Recovery Site Operating Costs - The agency seeks funding for additional air-conditioning and electricity costs from relocating its disaster recovering equipment offsite.</v>
          </cell>
          <cell r="J492"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92">
            <v>1</v>
          </cell>
          <cell r="M492">
            <v>0</v>
          </cell>
          <cell r="N492">
            <v>70</v>
          </cell>
          <cell r="O492">
            <v>70</v>
          </cell>
          <cell r="P492">
            <v>70</v>
          </cell>
          <cell r="Q492">
            <v>70</v>
          </cell>
          <cell r="R492">
            <v>0</v>
          </cell>
          <cell r="S492">
            <v>0</v>
          </cell>
          <cell r="T492">
            <v>0</v>
          </cell>
          <cell r="U492">
            <v>0</v>
          </cell>
          <cell r="V492">
            <v>0</v>
          </cell>
        </row>
        <row r="493">
          <cell r="H493">
            <v>4504</v>
          </cell>
          <cell r="I493" t="str">
            <v>Software licencing for Data Analytics and Forensics - The Commission invested in telecommunication interception and data analysis systems (JSI and iBase) from its capital appropriation but was not funded for annual licensing costs. The Agency argues that these costs cannot be absorbed from within existing resources.</v>
          </cell>
          <cell r="J493"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93">
            <v>1</v>
          </cell>
          <cell r="M493">
            <v>0</v>
          </cell>
          <cell r="N493">
            <v>110</v>
          </cell>
          <cell r="O493">
            <v>110</v>
          </cell>
          <cell r="P493">
            <v>110</v>
          </cell>
          <cell r="Q493">
            <v>110</v>
          </cell>
          <cell r="R493">
            <v>0</v>
          </cell>
          <cell r="S493">
            <v>0</v>
          </cell>
          <cell r="T493">
            <v>0</v>
          </cell>
          <cell r="U493">
            <v>0</v>
          </cell>
          <cell r="V493">
            <v>0</v>
          </cell>
        </row>
        <row r="494">
          <cell r="H494">
            <v>4505</v>
          </cell>
          <cell r="I494" t="str">
            <v>Miscellaneous Operating Expenses - Proposal seeks additional funding for expenditure which has increased across the board and includes utilities, road tolls, increased IT training requirements etc. While savings have been made previously, the Commission believes it is unlikely to be able to maintain this.</v>
          </cell>
          <cell r="J494"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94">
            <v>1</v>
          </cell>
          <cell r="M494">
            <v>0</v>
          </cell>
          <cell r="N494">
            <v>90</v>
          </cell>
          <cell r="O494">
            <v>90</v>
          </cell>
          <cell r="P494">
            <v>90</v>
          </cell>
          <cell r="Q494">
            <v>90</v>
          </cell>
          <cell r="R494">
            <v>0</v>
          </cell>
          <cell r="S494">
            <v>0</v>
          </cell>
          <cell r="T494">
            <v>0</v>
          </cell>
          <cell r="U494">
            <v>0</v>
          </cell>
          <cell r="V494">
            <v>0</v>
          </cell>
        </row>
        <row r="495">
          <cell r="H495">
            <v>5239</v>
          </cell>
          <cell r="I495" t="str">
            <v>Efficiency Dividend - The Government committed to a 1.5 per cent efficiency dividend at the 2015 NSW election.</v>
          </cell>
          <cell r="J495" t="str">
            <v>Supported - This efficiency dividend was calculated as per the standard Treasury model.</v>
          </cell>
          <cell r="K495">
            <v>2</v>
          </cell>
          <cell r="M495">
            <v>0</v>
          </cell>
          <cell r="N495">
            <v>-302</v>
          </cell>
          <cell r="O495">
            <v>-309</v>
          </cell>
          <cell r="P495">
            <v>-317</v>
          </cell>
          <cell r="Q495">
            <v>-324</v>
          </cell>
          <cell r="R495">
            <v>0</v>
          </cell>
          <cell r="S495">
            <v>-302</v>
          </cell>
          <cell r="T495">
            <v>-309</v>
          </cell>
          <cell r="U495">
            <v>-317</v>
          </cell>
          <cell r="V495">
            <v>-324</v>
          </cell>
        </row>
        <row r="496">
          <cell r="H496">
            <v>4399</v>
          </cell>
          <cell r="I496" t="str">
            <v>Capital funding increase for 2015/16 - Annual provision increase - The agency seeks an increase to its annual provision for 2015/16 to upgrade its case management syst em software to the latest version by late 2015 and for additional surveillance and related equipment s.</v>
          </cell>
          <cell r="J496" t="str">
            <v>Supported - The system is core to the agency's service delivery and its proposed upgrade should be supported. However, additional funding should be brought forward from its future minor works allocation to support this request.</v>
          </cell>
          <cell r="K496">
            <v>1</v>
          </cell>
          <cell r="M496">
            <v>0</v>
          </cell>
          <cell r="N496">
            <v>-24</v>
          </cell>
          <cell r="O496">
            <v>38</v>
          </cell>
          <cell r="P496">
            <v>38</v>
          </cell>
          <cell r="Q496">
            <v>38</v>
          </cell>
          <cell r="R496">
            <v>0</v>
          </cell>
          <cell r="S496">
            <v>-24</v>
          </cell>
          <cell r="T496">
            <v>28</v>
          </cell>
          <cell r="U496">
            <v>11</v>
          </cell>
          <cell r="V496">
            <v>0</v>
          </cell>
        </row>
        <row r="497">
          <cell r="H497">
            <v>3672</v>
          </cell>
          <cell r="I497" t="str">
            <v>Carry Forward of ICT Infrastructure Projects - Delay in finalising payments for ICT Infrastructure Upgrade Project occured due to the late delivery of hardware/software ordered in 2013-14. These payments will be incurred in 2014-15 instead.</v>
          </cell>
          <cell r="J4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97">
            <v>4</v>
          </cell>
          <cell r="M497">
            <v>300</v>
          </cell>
          <cell r="N497">
            <v>0</v>
          </cell>
          <cell r="O497">
            <v>0</v>
          </cell>
          <cell r="P497">
            <v>0</v>
          </cell>
          <cell r="Q497">
            <v>0</v>
          </cell>
          <cell r="R497">
            <v>300</v>
          </cell>
          <cell r="S497">
            <v>0</v>
          </cell>
          <cell r="T497">
            <v>0</v>
          </cell>
          <cell r="U497">
            <v>0</v>
          </cell>
          <cell r="V497">
            <v>0</v>
          </cell>
        </row>
        <row r="498">
          <cell r="H498">
            <v>4073</v>
          </cell>
          <cell r="I498" t="str">
            <v>ICT Infrastructure Upgrade Project - This is a proposal to carry over $270,000 of capital budget for the ICT Infrastructure Upgrade Proje ct as there is a delay for installing Office 2013 due to testing and maintenance requirements ($200, 000) and a need to withhold $70,000 as retention money in accordance with contract agreement.</v>
          </cell>
          <cell r="J498" t="str">
            <v>Supported - This delay is a result of contract agreement and project delays.</v>
          </cell>
          <cell r="K498">
            <v>4</v>
          </cell>
          <cell r="M498">
            <v>-34</v>
          </cell>
          <cell r="N498">
            <v>0</v>
          </cell>
          <cell r="O498">
            <v>0</v>
          </cell>
          <cell r="P498">
            <v>0</v>
          </cell>
          <cell r="Q498">
            <v>34</v>
          </cell>
          <cell r="R498">
            <v>-34</v>
          </cell>
          <cell r="S498">
            <v>0</v>
          </cell>
          <cell r="T498">
            <v>0</v>
          </cell>
          <cell r="U498">
            <v>0</v>
          </cell>
          <cell r="V498">
            <v>34</v>
          </cell>
        </row>
        <row r="499">
          <cell r="H499">
            <v>4355</v>
          </cell>
          <cell r="I499" t="str">
            <v>Management of Cases Complaints and Assessment Software Upgrade - capital carry forward to 2015/16 - Proposal to carry over $160,000 of the capital minor works provision to upgrade the MOCCA database a s the current CRM will no longer be supported in the short term. The upgrade was to commence in Marc h/April 2015 but the tender process is expected to delay commencement until August/September 2015.</v>
          </cell>
          <cell r="J499" t="str">
            <v>Supported - The current CRM is no longer supported and upgrading MOCCA is essential for the Commission's operations.</v>
          </cell>
          <cell r="K499">
            <v>4</v>
          </cell>
          <cell r="M499">
            <v>0</v>
          </cell>
          <cell r="N499">
            <v>-42</v>
          </cell>
          <cell r="O499">
            <v>0</v>
          </cell>
          <cell r="P499">
            <v>0</v>
          </cell>
          <cell r="Q499">
            <v>0</v>
          </cell>
          <cell r="R499">
            <v>0</v>
          </cell>
          <cell r="S499">
            <v>-42</v>
          </cell>
          <cell r="T499">
            <v>0</v>
          </cell>
          <cell r="U499">
            <v>0</v>
          </cell>
          <cell r="V499">
            <v>0</v>
          </cell>
        </row>
        <row r="500">
          <cell r="H500">
            <v>4356</v>
          </cell>
          <cell r="I500" t="str">
            <v>Relocation/Fit Out Project - This is a proposal to carry over $100,000 of the approved capital budget for the Relocation/Fitout P roject as there is a contractual requirement to hold approximately $100,000 as retention money for w arranty purposes to be paid in February 2016.</v>
          </cell>
          <cell r="J500" t="str">
            <v>Supported - This delay is a result of contractual agreement.</v>
          </cell>
          <cell r="K500">
            <v>4</v>
          </cell>
          <cell r="M500">
            <v>-13</v>
          </cell>
          <cell r="N500">
            <v>0</v>
          </cell>
          <cell r="O500">
            <v>0</v>
          </cell>
          <cell r="P500">
            <v>0</v>
          </cell>
          <cell r="Q500">
            <v>13</v>
          </cell>
          <cell r="R500">
            <v>-13</v>
          </cell>
          <cell r="S500">
            <v>0</v>
          </cell>
          <cell r="T500">
            <v>0</v>
          </cell>
          <cell r="U500">
            <v>0</v>
          </cell>
          <cell r="V500">
            <v>13</v>
          </cell>
        </row>
        <row r="501">
          <cell r="H501">
            <v>4507</v>
          </cell>
          <cell r="I501" t="str">
            <v>Rental recovery costs - 255 Elizabeth Street, Sydney - Additional funding is sought to manage extra rental costs from the recent relocation. The move was a ttractive as $3.1m was received upfront as lease incentive for fit out. Unused capital appropriation for the fit out has been returned and future rental increase cannot be met.</v>
          </cell>
          <cell r="J501" t="str">
            <v>Supported - Savings have been made by reducing ICAC's capital allocation as a result of ICAC using its lease incentive for fit out. Funding should thus be provided to support extra rent expenditure.</v>
          </cell>
          <cell r="K501">
            <v>1</v>
          </cell>
          <cell r="M501">
            <v>0</v>
          </cell>
          <cell r="N501">
            <v>231</v>
          </cell>
          <cell r="O501">
            <v>240</v>
          </cell>
          <cell r="P501">
            <v>249</v>
          </cell>
          <cell r="Q501">
            <v>259</v>
          </cell>
          <cell r="R501">
            <v>0</v>
          </cell>
          <cell r="S501">
            <v>231</v>
          </cell>
          <cell r="T501">
            <v>240</v>
          </cell>
          <cell r="U501">
            <v>249</v>
          </cell>
          <cell r="V501">
            <v>259</v>
          </cell>
        </row>
        <row r="502">
          <cell r="H502">
            <v>5307</v>
          </cell>
          <cell r="I502" t="str">
            <v>Lease Incentive - Commission received $3.4m of lease incentive in 2014/15. This will need to be amortised over the 6YR lease period in accordance with the accounting standards.</v>
          </cell>
          <cell r="J502" t="str">
            <v>Supported - This proposed adjustment is in line with accounting standards and should be supported.</v>
          </cell>
          <cell r="K502">
            <v>2</v>
          </cell>
          <cell r="M502">
            <v>0</v>
          </cell>
          <cell r="N502">
            <v>-588</v>
          </cell>
          <cell r="O502">
            <v>-610</v>
          </cell>
          <cell r="P502">
            <v>-633</v>
          </cell>
          <cell r="Q502">
            <v>-657</v>
          </cell>
          <cell r="R502">
            <v>0</v>
          </cell>
          <cell r="S502">
            <v>-588</v>
          </cell>
          <cell r="T502">
            <v>-610</v>
          </cell>
          <cell r="U502">
            <v>-633</v>
          </cell>
          <cell r="V502">
            <v>-657</v>
          </cell>
        </row>
        <row r="503">
          <cell r="H503">
            <v>5234</v>
          </cell>
          <cell r="I503" t="str">
            <v>Efficiency Dividend - The Government committed to a 1.5 per cent efficiency dividend at the 2015 NSW election.</v>
          </cell>
          <cell r="J503" t="str">
            <v>Supported - This efficiency dividend was calculated as per the standard Treasury model.</v>
          </cell>
          <cell r="K503">
            <v>2</v>
          </cell>
          <cell r="M503">
            <v>0</v>
          </cell>
          <cell r="N503">
            <v>-332</v>
          </cell>
          <cell r="O503">
            <v>-339</v>
          </cell>
          <cell r="P503">
            <v>-348</v>
          </cell>
          <cell r="Q503">
            <v>-357</v>
          </cell>
          <cell r="R503">
            <v>0</v>
          </cell>
          <cell r="S503">
            <v>-332</v>
          </cell>
          <cell r="T503">
            <v>-339</v>
          </cell>
          <cell r="U503">
            <v>-348</v>
          </cell>
          <cell r="V503">
            <v>-357</v>
          </cell>
        </row>
        <row r="504">
          <cell r="H504">
            <v>5291</v>
          </cell>
          <cell r="I504" t="str">
            <v>Efficiency Dividend pass through to Electoral Commission - The Government committed to a 1.5 per cent efficiency dividend at the 2015 NSW election.</v>
          </cell>
          <cell r="J504" t="str">
            <v>Supported -</v>
          </cell>
          <cell r="K504">
            <v>2</v>
          </cell>
          <cell r="M504">
            <v>0</v>
          </cell>
          <cell r="N504">
            <v>-243</v>
          </cell>
          <cell r="O504">
            <v>-313</v>
          </cell>
          <cell r="P504">
            <v>-297</v>
          </cell>
          <cell r="Q504">
            <v>-304</v>
          </cell>
          <cell r="R504">
            <v>0</v>
          </cell>
          <cell r="S504">
            <v>-243</v>
          </cell>
          <cell r="T504">
            <v>-313</v>
          </cell>
          <cell r="U504">
            <v>-297</v>
          </cell>
          <cell r="V504">
            <v>-304</v>
          </cell>
        </row>
        <row r="505">
          <cell r="H505">
            <v>4917</v>
          </cell>
          <cell r="I505"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505" t="str">
            <v>Not Supported - Facilitating online, real-time disclosure of political donations and electoral expendiure is consistent with the recent ICAC and Panel of Experts recommendations, and has been supported in-principle by Government. However, the proposed project should be delayed pending potential further legislative amendments aiming to address deficiencies in management of election funding and disclosure compliance.  Although the Commission advised that the new system would be beneficial for Local Government Elections in 2016-17, there is no proposal to share the cost with Local Government. According to the Commission, once the system is built there will be only a marginal cost to amend it to use for a local government event, which will be met by councils. At the State level, the system would be most beneficial in the lead up to the next State Election, and hence the porject can be delayed. It is also noted that while the agency claims significant benefits from the project only $60k in savings have been identified. These benefits lie more with transparency and currency of Electoral campaign expenditure and donation information.</v>
          </cell>
          <cell r="K505">
            <v>1</v>
          </cell>
          <cell r="M505">
            <v>0</v>
          </cell>
          <cell r="N505">
            <v>0</v>
          </cell>
          <cell r="O505">
            <v>635</v>
          </cell>
          <cell r="P505">
            <v>635</v>
          </cell>
          <cell r="Q505">
            <v>635</v>
          </cell>
          <cell r="R505">
            <v>0</v>
          </cell>
          <cell r="S505">
            <v>0</v>
          </cell>
          <cell r="T505">
            <v>0</v>
          </cell>
          <cell r="U505">
            <v>0</v>
          </cell>
          <cell r="V505">
            <v>0</v>
          </cell>
        </row>
        <row r="506">
          <cell r="H506">
            <v>3670</v>
          </cell>
          <cell r="I506" t="str">
            <v>Carry Forward for the Preparation for the 2015 State General Election - Expenses related to preparation for the State General Election 2015 (a 2 year program) have been del ayed due to proposed legislative changes and changes to tender processes. Costs will be incurred ins tead in 2014-15.</v>
          </cell>
          <cell r="J50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06">
            <v>6</v>
          </cell>
          <cell r="M506">
            <v>492</v>
          </cell>
          <cell r="N506">
            <v>0</v>
          </cell>
          <cell r="O506">
            <v>0</v>
          </cell>
          <cell r="P506">
            <v>0</v>
          </cell>
          <cell r="Q506">
            <v>0</v>
          </cell>
          <cell r="R506">
            <v>492</v>
          </cell>
          <cell r="S506">
            <v>0</v>
          </cell>
          <cell r="T506">
            <v>0</v>
          </cell>
          <cell r="U506">
            <v>0</v>
          </cell>
          <cell r="V506">
            <v>0</v>
          </cell>
        </row>
        <row r="507">
          <cell r="H507">
            <v>4111</v>
          </cell>
          <cell r="I507"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507"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507">
            <v>1</v>
          </cell>
          <cell r="M507">
            <v>718</v>
          </cell>
          <cell r="N507">
            <v>1710</v>
          </cell>
          <cell r="O507">
            <v>1710</v>
          </cell>
          <cell r="P507">
            <v>1710</v>
          </cell>
          <cell r="Q507">
            <v>1710</v>
          </cell>
          <cell r="R507">
            <v>0</v>
          </cell>
          <cell r="S507">
            <v>1710</v>
          </cell>
          <cell r="T507">
            <v>1710</v>
          </cell>
          <cell r="U507">
            <v>1710</v>
          </cell>
          <cell r="V507">
            <v>1710</v>
          </cell>
        </row>
        <row r="508">
          <cell r="H508">
            <v>4209</v>
          </cell>
          <cell r="I508"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508"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508">
            <v>1</v>
          </cell>
          <cell r="M508">
            <v>4842</v>
          </cell>
          <cell r="N508">
            <v>2095</v>
          </cell>
          <cell r="O508">
            <v>2032</v>
          </cell>
          <cell r="P508">
            <v>2032</v>
          </cell>
          <cell r="Q508">
            <v>2032</v>
          </cell>
          <cell r="R508">
            <v>0</v>
          </cell>
          <cell r="S508">
            <v>1828</v>
          </cell>
          <cell r="T508">
            <v>1828</v>
          </cell>
          <cell r="U508">
            <v>1828</v>
          </cell>
          <cell r="V508">
            <v>1828</v>
          </cell>
        </row>
        <row r="509">
          <cell r="H509">
            <v>4479</v>
          </cell>
          <cell r="I509" t="str">
            <v>Indexation (CPI) of funding under Elections Funding, Expenditure and Disclosure Act (EFEDA) - Agency is seeking indexation of parties entitlements from Administration and Policy Development Funds. Under the EFED Act the claim rates increase each year on 1 January based on the gazetted CPI increase for the previous year.</v>
          </cell>
          <cell r="J509" t="str">
            <v>Supported - Supported in principle. The proposed increase is consistent with Legislative requirements. However, the agency's estimates are preliminary and may change based on the composition of Parliament post the State Election. Expenditure from Administration and Policy Development funds is protected and no automatic annual escalation is currently applied. This is because in the past funding indexation has been absorbed within existing funding as not all political parties claimed the maxi mum allowable reimbursements under the Act. However, the Commission now advises all political parties indicated that they will be claiming the maximum amounts they are entitled to. In the circumstances the proposed one-off funding indexation is supported.</v>
          </cell>
          <cell r="K509">
            <v>1</v>
          </cell>
          <cell r="M509">
            <v>0</v>
          </cell>
          <cell r="N509">
            <v>375</v>
          </cell>
          <cell r="O509">
            <v>375</v>
          </cell>
          <cell r="P509">
            <v>375</v>
          </cell>
          <cell r="Q509">
            <v>375</v>
          </cell>
          <cell r="R509">
            <v>0</v>
          </cell>
          <cell r="S509">
            <v>375</v>
          </cell>
          <cell r="T509">
            <v>375</v>
          </cell>
          <cell r="U509">
            <v>375</v>
          </cell>
          <cell r="V509">
            <v>375</v>
          </cell>
        </row>
        <row r="510">
          <cell r="H510">
            <v>4480</v>
          </cell>
          <cell r="I510" t="str">
            <v>Administration and Policy Development Fund claims for new Parties registered post the State Election - Agency anticipates there will be at least one new independent candidate elected at the upcoming SGE and five new political parties registered.They will be eligible to claim against the Administration and Policy Development Fund.</v>
          </cell>
          <cell r="J510" t="str">
            <v>Supported - Supported in principle. The additional funding is required to enable the Commission to fulfil it's obligations to make payments from the Administration and Policy Development Funds as required by the Election Funding, Expenditure and Disclosure Act 1981. However, the agency's estimates are preliminary and may change based on the composition of Parliament post the State Election. Key assumptions supporting the estimates include: 1) One new independent candidate will be elected at the upcoming State general election and be therefore eligible to claim from the Administration Fund. 2) Five new registered political parties will have candidates contesting the upcoming State general election and will therefore be eligible to claim from the Policy Development Fund.</v>
          </cell>
          <cell r="K510">
            <v>1</v>
          </cell>
          <cell r="M510">
            <v>0</v>
          </cell>
          <cell r="N510">
            <v>265</v>
          </cell>
          <cell r="O510">
            <v>265</v>
          </cell>
          <cell r="P510">
            <v>265</v>
          </cell>
          <cell r="Q510">
            <v>265</v>
          </cell>
          <cell r="R510">
            <v>0</v>
          </cell>
          <cell r="S510">
            <v>265</v>
          </cell>
          <cell r="T510">
            <v>265</v>
          </cell>
          <cell r="U510">
            <v>265</v>
          </cell>
          <cell r="V510">
            <v>265</v>
          </cell>
        </row>
        <row r="511">
          <cell r="H511">
            <v>4212</v>
          </cell>
          <cell r="I511"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511"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511">
            <v>1</v>
          </cell>
          <cell r="M511">
            <v>0</v>
          </cell>
          <cell r="N511">
            <v>0</v>
          </cell>
          <cell r="O511">
            <v>220</v>
          </cell>
          <cell r="P511">
            <v>220</v>
          </cell>
          <cell r="Q511">
            <v>220</v>
          </cell>
          <cell r="R511">
            <v>0</v>
          </cell>
          <cell r="S511">
            <v>0</v>
          </cell>
          <cell r="T511">
            <v>220</v>
          </cell>
          <cell r="U511">
            <v>220</v>
          </cell>
          <cell r="V511">
            <v>220</v>
          </cell>
        </row>
        <row r="512">
          <cell r="H512">
            <v>4213</v>
          </cell>
          <cell r="I512"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512"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512">
            <v>1</v>
          </cell>
          <cell r="M512">
            <v>0</v>
          </cell>
          <cell r="N512">
            <v>0</v>
          </cell>
          <cell r="O512">
            <v>126</v>
          </cell>
          <cell r="P512">
            <v>126</v>
          </cell>
          <cell r="Q512">
            <v>126</v>
          </cell>
          <cell r="R512">
            <v>0</v>
          </cell>
          <cell r="S512">
            <v>0</v>
          </cell>
          <cell r="T512">
            <v>126</v>
          </cell>
          <cell r="U512">
            <v>126</v>
          </cell>
          <cell r="V512">
            <v>126</v>
          </cell>
        </row>
        <row r="513">
          <cell r="H513">
            <v>4106</v>
          </cell>
          <cell r="I513" t="str">
            <v>I-Vote Increased Volume - Unbudgeted signficant increase in I-Vote usage for the State Election. The agency expects 200,000 electors' registrations vs 100,000 budgeted, and has also incurred extra expenditure to address online security issues. The total additional cost could be up to $2.5m in 2014-15.</v>
          </cell>
          <cell r="J513" t="str">
            <v>Not Supported - NSWEC was not consulted on this legislation. Agency is currently working on fully costing the additional Campaign Funding requirements.</v>
          </cell>
          <cell r="K513">
            <v>1</v>
          </cell>
          <cell r="M513">
            <v>2500</v>
          </cell>
          <cell r="N513">
            <v>0</v>
          </cell>
          <cell r="O513">
            <v>0</v>
          </cell>
          <cell r="P513">
            <v>0</v>
          </cell>
          <cell r="Q513">
            <v>0</v>
          </cell>
          <cell r="R513">
            <v>0</v>
          </cell>
          <cell r="S513">
            <v>0</v>
          </cell>
          <cell r="T513">
            <v>0</v>
          </cell>
          <cell r="U513">
            <v>0</v>
          </cell>
          <cell r="V513">
            <v>0</v>
          </cell>
        </row>
        <row r="514">
          <cell r="H514">
            <v>4110</v>
          </cell>
          <cell r="I514" t="str">
            <v>Quality Management resulted from "the Keelty Report" - The Commission has implemented some measures to enhance security of ballot papers fro the 2015 State Election, such as providing security cameras where ballot papers are handled and stored. The extra cost is estimated at $2.2m in 2014-15.</v>
          </cell>
          <cell r="J514" t="str">
            <v>Supported - There may be some savings in other election related projects to offset some of these costs; however the final cost of the Election will not be know until May 2015.</v>
          </cell>
          <cell r="K514">
            <v>1</v>
          </cell>
          <cell r="M514">
            <v>0</v>
          </cell>
          <cell r="N514">
            <v>2200</v>
          </cell>
          <cell r="O514">
            <v>0</v>
          </cell>
          <cell r="P514">
            <v>0</v>
          </cell>
          <cell r="Q514">
            <v>0</v>
          </cell>
          <cell r="R514">
            <v>0</v>
          </cell>
          <cell r="S514">
            <v>1100</v>
          </cell>
          <cell r="T514">
            <v>0</v>
          </cell>
          <cell r="U514">
            <v>0</v>
          </cell>
          <cell r="V514">
            <v>0</v>
          </cell>
        </row>
        <row r="515">
          <cell r="H515">
            <v>5290</v>
          </cell>
          <cell r="I515" t="str">
            <v>Efficiency Dividend pass through to the Ombudsman's Office - The Government committed to a 1.5 per cent efficiency dividend at the 2015 NSW election.</v>
          </cell>
          <cell r="J515" t="str">
            <v>Supported -</v>
          </cell>
          <cell r="K515">
            <v>2</v>
          </cell>
          <cell r="M515">
            <v>0</v>
          </cell>
          <cell r="N515">
            <v>-377</v>
          </cell>
          <cell r="O515">
            <v>-358</v>
          </cell>
          <cell r="P515">
            <v>-367</v>
          </cell>
          <cell r="Q515">
            <v>-376</v>
          </cell>
          <cell r="R515">
            <v>0</v>
          </cell>
          <cell r="S515">
            <v>-377</v>
          </cell>
          <cell r="T515">
            <v>-358</v>
          </cell>
          <cell r="U515">
            <v>-367</v>
          </cell>
          <cell r="V515">
            <v>-376</v>
          </cell>
        </row>
        <row r="516">
          <cell r="H516">
            <v>4671</v>
          </cell>
          <cell r="I516" t="str">
            <v>Capital Fitout for Office Accommodation - The Ombudsman on GPNSW advice signed a 5 year office accommodation lease with $3.275m incentive for office fit out (current lease expired on 5 October 2014). However,the indicative costing of the fito ut prepared by quantity surveyor is $4.108m and other related building costs estimated at $564,000.</v>
          </cell>
          <cell r="J516" t="str">
            <v>Supported - The extra funding of $1m is necessary to enable the agency to complete the office fit out in accordance with NSW Government accommodation standards. The capital incentive of $3.275m negotiated by GPNSW does not factor in the actual cost of fit out but rather it is based on the commercial amount the landlord was willing to give at the time of the negotiation. The Ombudsman will use his annual capital provision of $300,000 to partially meet the associated costs.</v>
          </cell>
          <cell r="K516">
            <v>1</v>
          </cell>
          <cell r="M516">
            <v>0</v>
          </cell>
          <cell r="N516">
            <v>132</v>
          </cell>
          <cell r="O516">
            <v>267</v>
          </cell>
          <cell r="P516">
            <v>267</v>
          </cell>
          <cell r="Q516">
            <v>267</v>
          </cell>
          <cell r="R516">
            <v>0</v>
          </cell>
          <cell r="S516">
            <v>132</v>
          </cell>
          <cell r="T516">
            <v>267</v>
          </cell>
          <cell r="U516">
            <v>267</v>
          </cell>
          <cell r="V516">
            <v>267</v>
          </cell>
        </row>
        <row r="517">
          <cell r="H517">
            <v>3674</v>
          </cell>
          <cell r="I517" t="str">
            <v>Carry Forward of the Aboriginal Deputy Ombudsman Grant - Grant from Department of Education and Communities for a new Aboriginal Deputy Ombudsman and support staff. This program started from 1st July 2014 however part of 2014/15 funding was received in adva nce in June 2014.</v>
          </cell>
          <cell r="J5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7">
            <v>6</v>
          </cell>
          <cell r="M517">
            <v>150</v>
          </cell>
          <cell r="N517">
            <v>0</v>
          </cell>
          <cell r="O517">
            <v>0</v>
          </cell>
          <cell r="P517">
            <v>0</v>
          </cell>
          <cell r="Q517">
            <v>0</v>
          </cell>
          <cell r="R517">
            <v>150</v>
          </cell>
          <cell r="S517">
            <v>0</v>
          </cell>
          <cell r="T517">
            <v>0</v>
          </cell>
          <cell r="U517">
            <v>0</v>
          </cell>
          <cell r="V517">
            <v>0</v>
          </cell>
        </row>
        <row r="518">
          <cell r="H518">
            <v>3675</v>
          </cell>
          <cell r="I518" t="str">
            <v>Carry Forward of the Public Interest Investigation - Grant from DPC to undertake a public interest  investigation. Due to further lines of inquiry emergi ng, some investigation activities (e.g. hearings) were delayed. Unspent funds need to be carried for ward to 2014/15.</v>
          </cell>
          <cell r="J5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8">
            <v>6</v>
          </cell>
          <cell r="M518">
            <v>431</v>
          </cell>
          <cell r="N518">
            <v>0</v>
          </cell>
          <cell r="O518">
            <v>0</v>
          </cell>
          <cell r="P518">
            <v>0</v>
          </cell>
          <cell r="Q518">
            <v>0</v>
          </cell>
          <cell r="R518">
            <v>431</v>
          </cell>
          <cell r="S518">
            <v>0</v>
          </cell>
          <cell r="T518">
            <v>0</v>
          </cell>
          <cell r="U518">
            <v>0</v>
          </cell>
          <cell r="V518">
            <v>0</v>
          </cell>
        </row>
        <row r="519">
          <cell r="H519">
            <v>3676</v>
          </cell>
          <cell r="I519" t="str">
            <v>Carry Forward of Training and Other Program Underspends - The agency received a large amount of revenue from training, interest and other programs in 2013-14, and has sought approval for spending these funds on core Ombudsman activities.</v>
          </cell>
          <cell r="J5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9">
            <v>6</v>
          </cell>
          <cell r="M519">
            <v>206</v>
          </cell>
          <cell r="N519">
            <v>0</v>
          </cell>
          <cell r="O519">
            <v>0</v>
          </cell>
          <cell r="P519">
            <v>0</v>
          </cell>
          <cell r="Q519">
            <v>0</v>
          </cell>
          <cell r="R519">
            <v>206</v>
          </cell>
          <cell r="S519">
            <v>0</v>
          </cell>
          <cell r="T519">
            <v>0</v>
          </cell>
          <cell r="U519">
            <v>0</v>
          </cell>
          <cell r="V519">
            <v>0</v>
          </cell>
        </row>
        <row r="520">
          <cell r="H520">
            <v>4084</v>
          </cell>
          <cell r="I520"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520"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520">
            <v>1</v>
          </cell>
          <cell r="M520">
            <v>336</v>
          </cell>
          <cell r="N520">
            <v>336</v>
          </cell>
          <cell r="O520">
            <v>336</v>
          </cell>
          <cell r="P520">
            <v>336</v>
          </cell>
          <cell r="Q520">
            <v>336</v>
          </cell>
          <cell r="R520">
            <v>0</v>
          </cell>
          <cell r="S520">
            <v>0</v>
          </cell>
          <cell r="T520">
            <v>-336</v>
          </cell>
          <cell r="U520">
            <v>-336</v>
          </cell>
          <cell r="V520">
            <v>-336</v>
          </cell>
        </row>
        <row r="521">
          <cell r="H521">
            <v>4086</v>
          </cell>
          <cell r="I521"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521"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521">
            <v>1</v>
          </cell>
          <cell r="M521">
            <v>739</v>
          </cell>
          <cell r="N521">
            <v>739</v>
          </cell>
          <cell r="O521">
            <v>839</v>
          </cell>
          <cell r="P521">
            <v>839</v>
          </cell>
          <cell r="Q521">
            <v>839</v>
          </cell>
          <cell r="R521">
            <v>0</v>
          </cell>
          <cell r="S521">
            <v>0</v>
          </cell>
          <cell r="T521">
            <v>450</v>
          </cell>
          <cell r="U521">
            <v>450</v>
          </cell>
          <cell r="V521">
            <v>450</v>
          </cell>
        </row>
        <row r="522">
          <cell r="H522">
            <v>4092</v>
          </cell>
          <cell r="I522"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522" t="str">
            <v>Supported - Funding of $700k for 2015-16 only with funding in forward years should be subject to Ombudsman submission in light of the workload experience in 2015-16. (Note: the expenditure pressure has been recognised by the Premier and in 2014-15 it is being managed with a grant funding from DPC of $500k). The significant increase in the Ombudsman's workload related to child protection matters is evident from supporting information. However, it is likely that it has been sparked by the Royal Commission Inquiry and may not continue at the same level in the future. Hence, the requested ongoing funding is not supported at this point and a review of the work load experience should be undertaken in 2015-16. It is noted that the Solicitor General's advice has substantially expanded the range of organisations/individuals now deemed to fall under the definition of "agency providing substitute residential care" under Part 3A of the Ombudsman Act. However, this is not expected to result in a significant number of extra notifications in the first half of 2015-16, as the sectors affected do not yet have the necessary investigative and administrative arrangements in place. Hence, only 50% of the requested funding for the anticipated workload increase in 2015-16 is supported. Any ongoing funding should be subject of a further review next year. While at this stage, there is no proposal to narrow the Part 3A interpretation, this may be considered by the Government in the future among other possible legislative amendments following the next interim report of the Royal Commission (expected in mid-2015). In addition, agency should apply the projected additional training revenue of $300,000 to assist in meeting the expenditure pressure(which would otherwise be unspent in 2014-15 and proposed to be carried forward into 2015-16)</v>
          </cell>
          <cell r="K522">
            <v>1</v>
          </cell>
          <cell r="M522">
            <v>0</v>
          </cell>
          <cell r="N522">
            <v>1250</v>
          </cell>
          <cell r="O522">
            <v>1243</v>
          </cell>
          <cell r="P522">
            <v>1132</v>
          </cell>
          <cell r="Q522">
            <v>1132</v>
          </cell>
          <cell r="R522">
            <v>0</v>
          </cell>
          <cell r="S522">
            <v>700</v>
          </cell>
          <cell r="T522">
            <v>0</v>
          </cell>
          <cell r="U522">
            <v>0</v>
          </cell>
          <cell r="V522">
            <v>0</v>
          </cell>
        </row>
        <row r="523">
          <cell r="H523">
            <v>4265</v>
          </cell>
          <cell r="I523"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523"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523">
            <v>1</v>
          </cell>
          <cell r="M523">
            <v>260</v>
          </cell>
          <cell r="N523">
            <v>203</v>
          </cell>
          <cell r="O523">
            <v>0</v>
          </cell>
          <cell r="P523">
            <v>0</v>
          </cell>
          <cell r="Q523">
            <v>0</v>
          </cell>
          <cell r="R523">
            <v>0</v>
          </cell>
          <cell r="S523">
            <v>203</v>
          </cell>
          <cell r="T523">
            <v>0</v>
          </cell>
          <cell r="U523">
            <v>0</v>
          </cell>
          <cell r="V523">
            <v>0</v>
          </cell>
        </row>
        <row r="524">
          <cell r="H524">
            <v>4401</v>
          </cell>
          <cell r="I524" t="str">
            <v>Increase in make-good provision on new office lease (technical adjustment) - The negotiation of a new accommodation lease has been entered and requires an increase in make good provisions to reflect a change in the terms of the agreement.</v>
          </cell>
          <cell r="J524" t="str">
            <v>Supported - This represents a technical accounting adjustment arising from advice  from Government Property NSW on the make good provisions required following an updated lease agreement.</v>
          </cell>
          <cell r="K524">
            <v>1</v>
          </cell>
          <cell r="M524">
            <v>0</v>
          </cell>
          <cell r="N524">
            <v>27</v>
          </cell>
          <cell r="O524">
            <v>27</v>
          </cell>
          <cell r="P524">
            <v>27</v>
          </cell>
          <cell r="Q524">
            <v>27</v>
          </cell>
          <cell r="R524">
            <v>0</v>
          </cell>
          <cell r="S524">
            <v>27</v>
          </cell>
          <cell r="T524">
            <v>27</v>
          </cell>
          <cell r="U524">
            <v>27</v>
          </cell>
          <cell r="V524">
            <v>27</v>
          </cell>
        </row>
        <row r="525">
          <cell r="H525">
            <v>4089</v>
          </cell>
          <cell r="I525" t="str">
            <v>Royal Commission into Institutional Responses to Child Sexual Abuse - Additional workload driven by the Royal Commission into Institutional Responses to Child Sexual Abuse and changes to the scope of the Ombudsman's child protection jurisdiction.</v>
          </cell>
          <cell r="J525" t="str">
            <v>Supported -</v>
          </cell>
          <cell r="K525">
            <v>1</v>
          </cell>
          <cell r="M525">
            <v>111</v>
          </cell>
          <cell r="N525">
            <v>111</v>
          </cell>
          <cell r="O525">
            <v>111</v>
          </cell>
          <cell r="P525">
            <v>0</v>
          </cell>
          <cell r="Q525">
            <v>0</v>
          </cell>
          <cell r="R525">
            <v>111</v>
          </cell>
          <cell r="S525">
            <v>111</v>
          </cell>
          <cell r="T525">
            <v>111</v>
          </cell>
          <cell r="U525">
            <v>0</v>
          </cell>
          <cell r="V525">
            <v>0</v>
          </cell>
        </row>
        <row r="526">
          <cell r="H526">
            <v>4091</v>
          </cell>
          <cell r="I526"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526" t="str">
            <v>Supported - The Solicitor General's advice in relation to camping activiites expands the number of individuals who are deemed to fall under the jurisdiction of the Ombudsman. In late 2014, a legislative amendment to narrow (although not substantially) the reach of the camps advice was included in a Statute Law (Miscellaneous Provisions) Bill. This proposed amendment was withdrawn. This matter is still unresolved.</v>
          </cell>
          <cell r="K526">
            <v>1</v>
          </cell>
          <cell r="M526">
            <v>473</v>
          </cell>
          <cell r="N526">
            <v>707</v>
          </cell>
          <cell r="O526">
            <v>700</v>
          </cell>
          <cell r="P526">
            <v>700</v>
          </cell>
          <cell r="Q526">
            <v>700</v>
          </cell>
          <cell r="R526">
            <v>0</v>
          </cell>
          <cell r="S526">
            <v>707</v>
          </cell>
          <cell r="T526">
            <v>700</v>
          </cell>
          <cell r="U526">
            <v>700</v>
          </cell>
          <cell r="V526">
            <v>700</v>
          </cell>
        </row>
        <row r="527">
          <cell r="H527">
            <v>5152</v>
          </cell>
          <cell r="I527" t="str">
            <v>Review of Police Oversight - The Ombudsman will be partipating in any review of the Police oversight system if the current government is returned.</v>
          </cell>
          <cell r="J527" t="str">
            <v>Supported - As the major police complaints body, it is expected that the Ombudsman will have a significant role, including the provision of information to the review. The review is expected to be completed by August 2015.</v>
          </cell>
          <cell r="K527">
            <v>1</v>
          </cell>
          <cell r="M527">
            <v>0</v>
          </cell>
          <cell r="N527">
            <v>0</v>
          </cell>
          <cell r="O527">
            <v>0</v>
          </cell>
          <cell r="P527">
            <v>0</v>
          </cell>
          <cell r="Q527">
            <v>0</v>
          </cell>
          <cell r="R527">
            <v>0</v>
          </cell>
          <cell r="S527">
            <v>0</v>
          </cell>
          <cell r="T527">
            <v>0</v>
          </cell>
          <cell r="U527">
            <v>0</v>
          </cell>
          <cell r="V527">
            <v>0</v>
          </cell>
        </row>
        <row r="528">
          <cell r="H528">
            <v>5153</v>
          </cell>
          <cell r="I528" t="str">
            <v>Oversight of Police Critical Incidents - The final report by the Hon Robert McClelland on the Oversight of Police Critical Incidents proposed a new statutory role for the Ombudsman to oversight critical incident investigations where appropriate.</v>
          </cell>
          <cell r="J528" t="str">
            <v>Supported - The Ombudsman has responded to the report raising some concerns about the proposed oversight model as it failed to meet the minimum standrds necessary for effective oversight.</v>
          </cell>
          <cell r="K528">
            <v>1</v>
          </cell>
          <cell r="M528">
            <v>0</v>
          </cell>
          <cell r="N528">
            <v>0</v>
          </cell>
          <cell r="O528">
            <v>0</v>
          </cell>
          <cell r="P528">
            <v>0</v>
          </cell>
          <cell r="Q528">
            <v>0</v>
          </cell>
          <cell r="R528">
            <v>0</v>
          </cell>
          <cell r="S528">
            <v>0</v>
          </cell>
          <cell r="T528">
            <v>0</v>
          </cell>
          <cell r="U528">
            <v>0</v>
          </cell>
          <cell r="V528">
            <v>0</v>
          </cell>
        </row>
        <row r="529">
          <cell r="H529">
            <v>5237</v>
          </cell>
          <cell r="I529" t="str">
            <v>Efficiency Dividend - The Government committed to a 1.5 per cent efficiency dividend at the 2015 NSW election.</v>
          </cell>
          <cell r="J529" t="str">
            <v>Supported - This efficiency dividend was calculated as per the standard Treasury model.</v>
          </cell>
          <cell r="K529">
            <v>2</v>
          </cell>
          <cell r="M529">
            <v>0</v>
          </cell>
          <cell r="N529">
            <v>-416</v>
          </cell>
          <cell r="O529">
            <v>-399</v>
          </cell>
          <cell r="P529">
            <v>-398</v>
          </cell>
          <cell r="Q529">
            <v>-408</v>
          </cell>
          <cell r="R529">
            <v>0</v>
          </cell>
          <cell r="S529">
            <v>-416</v>
          </cell>
          <cell r="T529">
            <v>-399</v>
          </cell>
          <cell r="U529">
            <v>-398</v>
          </cell>
          <cell r="V529">
            <v>-408</v>
          </cell>
        </row>
        <row r="530">
          <cell r="H530">
            <v>3677</v>
          </cell>
          <cell r="I530" t="str">
            <v>Carry Forward of unspent revenue to support VR program - The agency received additional revenues in 2013-14 that remain unspent. The agency has sought permis sion to apply these to its voluntary Redundancy program.</v>
          </cell>
          <cell r="J53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30">
            <v>6</v>
          </cell>
          <cell r="M530">
            <v>236</v>
          </cell>
          <cell r="N530">
            <v>0</v>
          </cell>
          <cell r="O530">
            <v>0</v>
          </cell>
          <cell r="P530">
            <v>0</v>
          </cell>
          <cell r="Q530">
            <v>0</v>
          </cell>
          <cell r="R530">
            <v>236</v>
          </cell>
          <cell r="S530">
            <v>0</v>
          </cell>
          <cell r="T530">
            <v>0</v>
          </cell>
          <cell r="U530">
            <v>0</v>
          </cell>
          <cell r="V530">
            <v>0</v>
          </cell>
        </row>
        <row r="531">
          <cell r="H531">
            <v>3678</v>
          </cell>
          <cell r="I531" t="str">
            <v>Carry Forward for Human Capital Program Works - Work planned for delivery by external vendors in relation to the Human Capital Program was not compl eted in the 2013-14 financial year. It is expected to be completed in 2014-15 instead.</v>
          </cell>
          <cell r="J53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31">
            <v>6</v>
          </cell>
          <cell r="M531">
            <v>60</v>
          </cell>
          <cell r="N531">
            <v>0</v>
          </cell>
          <cell r="O531">
            <v>0</v>
          </cell>
          <cell r="P531">
            <v>0</v>
          </cell>
          <cell r="Q531">
            <v>0</v>
          </cell>
          <cell r="R531">
            <v>60</v>
          </cell>
          <cell r="S531">
            <v>0</v>
          </cell>
          <cell r="T531">
            <v>0</v>
          </cell>
          <cell r="U531">
            <v>0</v>
          </cell>
          <cell r="V531">
            <v>0</v>
          </cell>
        </row>
        <row r="532">
          <cell r="H532">
            <v>4263</v>
          </cell>
          <cell r="I532" t="str">
            <v>Rollover of Human Capital Management (HCM) underspend (recurrent) - Work planned for delivery on the Human Capital Management (HCM) program for 2014-15 has been delayed due to competing cluster/agency priorities and delays in the preparation of HCM business cases. The adjustment is critical to the success of the whole of government project.</v>
          </cell>
          <cell r="J532" t="str">
            <v>Supported - Success of this project requires a well-planned transition to ensure that expected benefits are realised, including full integration of the project and realisation of program efficiencies. Further the overall cost of the project remains the same, this is a timing adjustment of project expenditure.</v>
          </cell>
          <cell r="K532">
            <v>6</v>
          </cell>
          <cell r="M532">
            <v>-980</v>
          </cell>
          <cell r="N532">
            <v>480</v>
          </cell>
          <cell r="O532">
            <v>500</v>
          </cell>
          <cell r="P532">
            <v>0</v>
          </cell>
          <cell r="Q532">
            <v>0</v>
          </cell>
          <cell r="R532">
            <v>-980</v>
          </cell>
          <cell r="S532">
            <v>480</v>
          </cell>
          <cell r="T532">
            <v>500</v>
          </cell>
          <cell r="U532">
            <v>0</v>
          </cell>
          <cell r="V532">
            <v>0</v>
          </cell>
        </row>
        <row r="533">
          <cell r="H533">
            <v>4308</v>
          </cell>
          <cell r="I533" t="str">
            <v>Urgent repairs in Sport and Recreation Centres and ex-Olympic Venues. - Proposal seeks $1.7m for maintenance expenditure at its 11 Sport and Recreation Centres and 3 ex-Olympic Venues to address health and safety issues ($1.2m), security concerns ($0.1m), compliance and statutory requirements ($0.02m) and operational and life cycle risks ($0.4m).</v>
          </cell>
          <cell r="J533"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533">
            <v>1</v>
          </cell>
          <cell r="M533">
            <v>0</v>
          </cell>
          <cell r="N533">
            <v>1781</v>
          </cell>
          <cell r="O533">
            <v>0</v>
          </cell>
          <cell r="P533">
            <v>0</v>
          </cell>
          <cell r="Q533">
            <v>0</v>
          </cell>
          <cell r="R533">
            <v>0</v>
          </cell>
          <cell r="S533">
            <v>1000</v>
          </cell>
          <cell r="T533">
            <v>0</v>
          </cell>
          <cell r="U533">
            <v>0</v>
          </cell>
          <cell r="V533">
            <v>0</v>
          </cell>
        </row>
        <row r="534">
          <cell r="H534">
            <v>4807</v>
          </cell>
          <cell r="I534"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534"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534">
            <v>1</v>
          </cell>
          <cell r="M534">
            <v>0</v>
          </cell>
          <cell r="N534">
            <v>9881</v>
          </cell>
          <cell r="O534">
            <v>0</v>
          </cell>
          <cell r="P534">
            <v>0</v>
          </cell>
          <cell r="Q534">
            <v>0</v>
          </cell>
          <cell r="R534">
            <v>0</v>
          </cell>
          <cell r="S534">
            <v>0</v>
          </cell>
          <cell r="T534">
            <v>0</v>
          </cell>
          <cell r="U534">
            <v>0</v>
          </cell>
          <cell r="V534">
            <v>0</v>
          </cell>
        </row>
        <row r="535">
          <cell r="H535">
            <v>4808</v>
          </cell>
          <cell r="I535" t="str">
            <v>Allianz Stadium Services Upgrade - Proposal seeks to replace public address system, sports lighting, general lighting, southern videosc reen, refurbish concourse bathrooms and upgrade infrastructure to Internet Protocol TV and building controls to ensure Allian Stadium maintains service delivery at international sporting standards.</v>
          </cell>
          <cell r="J535"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535">
            <v>1</v>
          </cell>
          <cell r="M535">
            <v>0</v>
          </cell>
          <cell r="N535">
            <v>8184</v>
          </cell>
          <cell r="O535">
            <v>0</v>
          </cell>
          <cell r="P535">
            <v>0</v>
          </cell>
          <cell r="Q535">
            <v>0</v>
          </cell>
          <cell r="R535">
            <v>0</v>
          </cell>
          <cell r="S535">
            <v>0</v>
          </cell>
          <cell r="T535">
            <v>0</v>
          </cell>
          <cell r="U535">
            <v>0</v>
          </cell>
          <cell r="V535">
            <v>0</v>
          </cell>
        </row>
        <row r="536">
          <cell r="H536">
            <v>4809</v>
          </cell>
          <cell r="I536" t="str">
            <v>Allianz Stadium Arena Reconstruction - This capital proposal is for the upgrade of the Allianz Stadium arena surface. Completion of the upgrade is necessary to ensure that the trust remains competitive with other national and international venues.</v>
          </cell>
          <cell r="J536"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536">
            <v>1</v>
          </cell>
          <cell r="M536">
            <v>0</v>
          </cell>
          <cell r="N536">
            <v>1076</v>
          </cell>
          <cell r="O536">
            <v>2716</v>
          </cell>
          <cell r="P536">
            <v>0</v>
          </cell>
          <cell r="Q536">
            <v>0</v>
          </cell>
          <cell r="R536">
            <v>0</v>
          </cell>
          <cell r="S536">
            <v>0</v>
          </cell>
          <cell r="T536">
            <v>0</v>
          </cell>
          <cell r="U536">
            <v>0</v>
          </cell>
          <cell r="V536">
            <v>0</v>
          </cell>
        </row>
        <row r="537">
          <cell r="H537">
            <v>4810</v>
          </cell>
          <cell r="I537" t="str">
            <v>Sports Central Plaza - Proposal seeks to redevelop the public plaza between the SCG and Allianz Stadium and construct an ANZAC Memorial, as well as a new building to house venue services, admin facilities, commercial tenants, child care facilities, an upgraded gym, pool and tennis courts.</v>
          </cell>
          <cell r="J537"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537">
            <v>1</v>
          </cell>
          <cell r="M537">
            <v>0</v>
          </cell>
          <cell r="N537">
            <v>46897</v>
          </cell>
          <cell r="O537">
            <v>59582</v>
          </cell>
          <cell r="P537">
            <v>13471</v>
          </cell>
          <cell r="Q537">
            <v>0</v>
          </cell>
          <cell r="R537">
            <v>0</v>
          </cell>
          <cell r="S537">
            <v>0</v>
          </cell>
          <cell r="T537">
            <v>0</v>
          </cell>
          <cell r="U537">
            <v>0</v>
          </cell>
          <cell r="V537">
            <v>0</v>
          </cell>
        </row>
        <row r="538">
          <cell r="H538">
            <v>4812</v>
          </cell>
          <cell r="I538" t="str">
            <v>Hunter Venues capitalised maintenance program - Proposal seeks capitalised maintenance funding for Hunter Venues to repair and repaint interiors in the Eastern Grandstand, repair and reseal the carpark and repair/refurbish/demolish facilities in the north and south hills.</v>
          </cell>
          <cell r="J538"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538">
            <v>1</v>
          </cell>
          <cell r="M538">
            <v>0</v>
          </cell>
          <cell r="N538">
            <v>1520</v>
          </cell>
          <cell r="O538">
            <v>1265</v>
          </cell>
          <cell r="P538">
            <v>200</v>
          </cell>
          <cell r="Q538">
            <v>200</v>
          </cell>
          <cell r="R538">
            <v>0</v>
          </cell>
          <cell r="S538">
            <v>0</v>
          </cell>
          <cell r="T538">
            <v>0</v>
          </cell>
          <cell r="U538">
            <v>0</v>
          </cell>
          <cell r="V538">
            <v>0</v>
          </cell>
        </row>
        <row r="539">
          <cell r="H539">
            <v>4814</v>
          </cell>
          <cell r="I539" t="str">
            <v>Pirtek Stadium capitalised maintenance program - Proposal seeks capitalised maintenance funding for Pirtek Stadium to upgrade electrical reticulation ,televisions for corporate boxes, refurbish corporate areas, upgrade catering equipment and the replacement of horticultural and other equipment.</v>
          </cell>
          <cell r="J539"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539">
            <v>1</v>
          </cell>
          <cell r="M539">
            <v>0</v>
          </cell>
          <cell r="N539">
            <v>686</v>
          </cell>
          <cell r="O539">
            <v>427</v>
          </cell>
          <cell r="P539">
            <v>427</v>
          </cell>
          <cell r="Q539">
            <v>427</v>
          </cell>
          <cell r="R539">
            <v>0</v>
          </cell>
          <cell r="S539">
            <v>0</v>
          </cell>
          <cell r="T539">
            <v>0</v>
          </cell>
          <cell r="U539">
            <v>0</v>
          </cell>
          <cell r="V539">
            <v>0</v>
          </cell>
        </row>
        <row r="540">
          <cell r="H540">
            <v>4816</v>
          </cell>
          <cell r="I540" t="str">
            <v>SSVA Capitalised Maintenance Program - Total project funding of $17m including $7.8m over the forward estimates is sought for capitalised maintenance at 6 sport centres and 1 shooting venue to address safety and statutory compliance issue as well as replacement of assets at the end of their useful life.</v>
          </cell>
          <cell r="J540"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540">
            <v>1</v>
          </cell>
          <cell r="M540">
            <v>0</v>
          </cell>
          <cell r="N540">
            <v>3765</v>
          </cell>
          <cell r="O540">
            <v>946</v>
          </cell>
          <cell r="P540">
            <v>900</v>
          </cell>
          <cell r="Q540">
            <v>2232</v>
          </cell>
          <cell r="R540">
            <v>0</v>
          </cell>
          <cell r="S540">
            <v>500</v>
          </cell>
          <cell r="T540">
            <v>0</v>
          </cell>
          <cell r="U540">
            <v>0</v>
          </cell>
          <cell r="V540">
            <v>0</v>
          </cell>
        </row>
        <row r="541">
          <cell r="H541">
            <v>4819</v>
          </cell>
          <cell r="I541" t="str">
            <v>WIN Sports and Entertainment Centres capitalised maintenance - Proposal seeks capitalised maintenance funding for the WIN Entertainment Centre to repair and repaint the building and replace its telephone system and the foyer furniture. Funding for minor capital works is also sought for WIN stadium.</v>
          </cell>
          <cell r="J541"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541">
            <v>1</v>
          </cell>
          <cell r="M541">
            <v>0</v>
          </cell>
          <cell r="N541">
            <v>843</v>
          </cell>
          <cell r="O541">
            <v>170</v>
          </cell>
          <cell r="P541">
            <v>170</v>
          </cell>
          <cell r="Q541">
            <v>170</v>
          </cell>
          <cell r="R541">
            <v>0</v>
          </cell>
          <cell r="S541">
            <v>0</v>
          </cell>
          <cell r="T541">
            <v>0</v>
          </cell>
          <cell r="U541">
            <v>0</v>
          </cell>
          <cell r="V541">
            <v>0</v>
          </cell>
        </row>
        <row r="542">
          <cell r="H542">
            <v>4821</v>
          </cell>
          <cell r="I542" t="str">
            <v>Equipment replacement for Hunter Stadium, WIN Stadium and Pirtek Stadium - Proposal seeks to replace equipment at the 3 stadia including spray unit, reelmaster, workman , Zero Turn Motor, 4ws Slope Mower, Aerator Procure, Rake o Vac and Topdresser pp200.</v>
          </cell>
          <cell r="J542"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is applying for the $600 million reserved for sport stadia facilities from the Rebuilding NSW initiative.</v>
          </cell>
          <cell r="K542">
            <v>1</v>
          </cell>
          <cell r="M542">
            <v>0</v>
          </cell>
          <cell r="N542">
            <v>360</v>
          </cell>
          <cell r="O542">
            <v>0</v>
          </cell>
          <cell r="P542">
            <v>0</v>
          </cell>
          <cell r="Q542">
            <v>0</v>
          </cell>
          <cell r="R542">
            <v>0</v>
          </cell>
          <cell r="S542">
            <v>0</v>
          </cell>
          <cell r="T542">
            <v>0</v>
          </cell>
          <cell r="U542">
            <v>0</v>
          </cell>
          <cell r="V542">
            <v>0</v>
          </cell>
        </row>
        <row r="543">
          <cell r="H543">
            <v>4822</v>
          </cell>
          <cell r="I543" t="str">
            <v>Hunter Stadium Building and Water Management System - Proposal seeks funding for a building management system at Hunter Stadium to reduce electricity usage and better manage the operational hours for equipment and services. Savings of $150k per annun are expected following the implementation of the proposal.</v>
          </cell>
          <cell r="J543"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543">
            <v>1</v>
          </cell>
          <cell r="M543">
            <v>0</v>
          </cell>
          <cell r="N543">
            <v>1639</v>
          </cell>
          <cell r="O543">
            <v>0</v>
          </cell>
          <cell r="P543">
            <v>0</v>
          </cell>
          <cell r="Q543">
            <v>0</v>
          </cell>
          <cell r="R543">
            <v>0</v>
          </cell>
          <cell r="S543">
            <v>0</v>
          </cell>
          <cell r="T543">
            <v>0</v>
          </cell>
          <cell r="U543">
            <v>0</v>
          </cell>
          <cell r="V543">
            <v>0</v>
          </cell>
        </row>
        <row r="544">
          <cell r="H544">
            <v>4833</v>
          </cell>
          <cell r="I544" t="str">
            <v>Future Needs of Sport Research Study - Proposal seeks funding to undertake a Future Needs of Sport Research Study for the development of a community sport facility strategic investment framework.</v>
          </cell>
          <cell r="J544" t="str">
            <v>Not Supported - The proposal does not meet the urgent and unavoidable criteria. It should be considered following the completion of the current capaiblity review of Office of Sport (Hawke review).</v>
          </cell>
          <cell r="K544">
            <v>1</v>
          </cell>
          <cell r="M544">
            <v>0</v>
          </cell>
          <cell r="N544">
            <v>500</v>
          </cell>
          <cell r="O544">
            <v>0</v>
          </cell>
          <cell r="P544">
            <v>0</v>
          </cell>
          <cell r="Q544">
            <v>0</v>
          </cell>
          <cell r="R544">
            <v>0</v>
          </cell>
          <cell r="S544">
            <v>0</v>
          </cell>
          <cell r="T544">
            <v>0</v>
          </cell>
          <cell r="U544">
            <v>0</v>
          </cell>
          <cell r="V544">
            <v>0</v>
          </cell>
        </row>
        <row r="545">
          <cell r="H545">
            <v>4839</v>
          </cell>
          <cell r="I545" t="str">
            <v>Office of Sport - Strategy Implementation Plan - Proposal seeks funding to implement reforms proposed for the Office of Sport based on the findings and recommendations from the Hawke Capability Review.</v>
          </cell>
          <cell r="J545"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545">
            <v>1</v>
          </cell>
          <cell r="M545">
            <v>0</v>
          </cell>
          <cell r="N545">
            <v>600</v>
          </cell>
          <cell r="O545">
            <v>800</v>
          </cell>
          <cell r="P545">
            <v>0</v>
          </cell>
          <cell r="Q545">
            <v>0</v>
          </cell>
          <cell r="R545">
            <v>0</v>
          </cell>
          <cell r="S545">
            <v>0</v>
          </cell>
          <cell r="T545">
            <v>0</v>
          </cell>
          <cell r="U545">
            <v>0</v>
          </cell>
          <cell r="V545">
            <v>0</v>
          </cell>
        </row>
        <row r="546">
          <cell r="H546">
            <v>4841</v>
          </cell>
          <cell r="I546" t="str">
            <v>Vouchers for disadvantaged and socially excluded children to participate in community sport - Office of Sport is requesting funding to undertake a vouchers program to increase youth participation in sport and make it possible for disadvantaged and socially excluded children to participate in community sport.</v>
          </cell>
          <cell r="J546" t="str">
            <v>Not Supported - The proposal does not meet the urgent and unavoidable criteria and is not an election commitment.</v>
          </cell>
          <cell r="K546">
            <v>1</v>
          </cell>
          <cell r="M546">
            <v>0</v>
          </cell>
          <cell r="N546">
            <v>2000</v>
          </cell>
          <cell r="O546">
            <v>2500</v>
          </cell>
          <cell r="P546">
            <v>2500</v>
          </cell>
          <cell r="Q546">
            <v>3000</v>
          </cell>
          <cell r="R546">
            <v>0</v>
          </cell>
          <cell r="S546">
            <v>0</v>
          </cell>
          <cell r="T546">
            <v>0</v>
          </cell>
          <cell r="U546">
            <v>0</v>
          </cell>
          <cell r="V546">
            <v>0</v>
          </cell>
        </row>
        <row r="547">
          <cell r="H547">
            <v>4844</v>
          </cell>
          <cell r="I547" t="str">
            <v>Maintenance Funding for Venues NSW Stadia and Entertainment Centres - Proposal seeks funding to clear backlog maintenance for the three stadia and two entertainment centres. Works include those on car parks, external lighting, painting public areas, electrical reticulation and catering outlets.</v>
          </cell>
          <cell r="J547"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547">
            <v>1</v>
          </cell>
          <cell r="M547">
            <v>0</v>
          </cell>
          <cell r="N547">
            <v>4600</v>
          </cell>
          <cell r="O547">
            <v>3900</v>
          </cell>
          <cell r="P547">
            <v>3400</v>
          </cell>
          <cell r="Q547">
            <v>3000</v>
          </cell>
          <cell r="R547">
            <v>0</v>
          </cell>
          <cell r="S547">
            <v>792</v>
          </cell>
          <cell r="T547">
            <v>0</v>
          </cell>
          <cell r="U547">
            <v>0</v>
          </cell>
          <cell r="V547">
            <v>0</v>
          </cell>
        </row>
        <row r="548">
          <cell r="H548">
            <v>5269</v>
          </cell>
          <cell r="I548" t="str">
            <v>Efficiency Dividend - The Government committed to a 1.5 per cent efficiency dividend at the 2015 NSW election.</v>
          </cell>
          <cell r="J548" t="str">
            <v>Supported - This efficiency dividend was calculated as per the standard Treasury model.</v>
          </cell>
          <cell r="K548">
            <v>2</v>
          </cell>
          <cell r="M548">
            <v>0</v>
          </cell>
          <cell r="N548">
            <v>-1319</v>
          </cell>
          <cell r="O548">
            <v>-1304</v>
          </cell>
          <cell r="P548">
            <v>-1216</v>
          </cell>
          <cell r="Q548">
            <v>-1280</v>
          </cell>
          <cell r="R548">
            <v>0</v>
          </cell>
          <cell r="S548">
            <v>-1319</v>
          </cell>
          <cell r="T548">
            <v>-1304</v>
          </cell>
          <cell r="U548">
            <v>-1216</v>
          </cell>
          <cell r="V548">
            <v>-1280</v>
          </cell>
        </row>
        <row r="549">
          <cell r="H549">
            <v>5349</v>
          </cell>
          <cell r="I549" t="str">
            <v>Implementation of the SCG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549"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549">
            <v>1</v>
          </cell>
          <cell r="M549">
            <v>0</v>
          </cell>
          <cell r="N549">
            <v>5800</v>
          </cell>
          <cell r="O549">
            <v>0</v>
          </cell>
          <cell r="P549">
            <v>0</v>
          </cell>
          <cell r="Q549">
            <v>0</v>
          </cell>
          <cell r="R549">
            <v>0</v>
          </cell>
          <cell r="S549">
            <v>5800</v>
          </cell>
          <cell r="T549">
            <v>0</v>
          </cell>
          <cell r="U549">
            <v>0</v>
          </cell>
          <cell r="V549">
            <v>0</v>
          </cell>
        </row>
        <row r="550">
          <cell r="H550">
            <v>4799</v>
          </cell>
          <cell r="I550" t="str">
            <v>Capitalised Maintenance Program - Total project funding $29.8m over 8 years including $12m over the forward estimates is sought for capitalised maintenance at 5 sport centres and 3 ex-Olympic venues to address work for safety and statutory compliance issues as well as replacement of assets at the end of their useful life.</v>
          </cell>
          <cell r="J550"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550">
            <v>1</v>
          </cell>
          <cell r="M550">
            <v>0</v>
          </cell>
          <cell r="N550">
            <v>204</v>
          </cell>
          <cell r="O550">
            <v>340</v>
          </cell>
          <cell r="P550">
            <v>428</v>
          </cell>
          <cell r="Q550">
            <v>600</v>
          </cell>
          <cell r="R550">
            <v>0</v>
          </cell>
          <cell r="S550">
            <v>14</v>
          </cell>
          <cell r="T550">
            <v>28</v>
          </cell>
          <cell r="U550">
            <v>28</v>
          </cell>
          <cell r="V550">
            <v>28</v>
          </cell>
        </row>
        <row r="551">
          <cell r="H551">
            <v>4801</v>
          </cell>
          <cell r="I551" t="str">
            <v>Sydney International Shooting Centre upgrade of SIUS target systems. - Funding is required to upgrade the Shooting Centre's target system to meet international standards and ensure the venue can host international sporting events such as the International Paralympic Committee shooting world cup which the centre is scheduled to host in 2015.</v>
          </cell>
          <cell r="J551"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551">
            <v>1</v>
          </cell>
          <cell r="M551">
            <v>0</v>
          </cell>
          <cell r="N551">
            <v>0</v>
          </cell>
          <cell r="O551">
            <v>208</v>
          </cell>
          <cell r="P551">
            <v>208</v>
          </cell>
          <cell r="Q551">
            <v>208</v>
          </cell>
          <cell r="R551">
            <v>0</v>
          </cell>
          <cell r="S551">
            <v>0</v>
          </cell>
          <cell r="T551">
            <v>0</v>
          </cell>
          <cell r="U551">
            <v>0</v>
          </cell>
          <cell r="V551">
            <v>0</v>
          </cell>
        </row>
        <row r="552">
          <cell r="H552">
            <v>4803</v>
          </cell>
          <cell r="I552" t="str">
            <v>Customer Information Management System (CIMS) - The proposal is to upgrade the current system for managing revenue, bookings, clients and products which is based upon ageing technologies.</v>
          </cell>
          <cell r="J552"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552">
            <v>1</v>
          </cell>
          <cell r="M552">
            <v>0</v>
          </cell>
          <cell r="N552">
            <v>0</v>
          </cell>
          <cell r="O552">
            <v>150</v>
          </cell>
          <cell r="P552">
            <v>150</v>
          </cell>
          <cell r="Q552">
            <v>150</v>
          </cell>
          <cell r="R552">
            <v>0</v>
          </cell>
          <cell r="S552">
            <v>0</v>
          </cell>
          <cell r="T552">
            <v>0</v>
          </cell>
          <cell r="U552">
            <v>0</v>
          </cell>
          <cell r="V552">
            <v>0</v>
          </cell>
        </row>
        <row r="553">
          <cell r="H553">
            <v>4804</v>
          </cell>
          <cell r="I553" t="str">
            <v>Sydney International Regatta Centre - Aquatic Plant Management - Proposal seeks $5.1m to remove overgrown aquatic plants which has had a significant impact on the competition course lanes and is putting the Centre's international accreditation at risk.</v>
          </cell>
          <cell r="J553"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553">
            <v>1</v>
          </cell>
          <cell r="M553">
            <v>0</v>
          </cell>
          <cell r="N553">
            <v>2451</v>
          </cell>
          <cell r="O553">
            <v>263</v>
          </cell>
          <cell r="P553">
            <v>263</v>
          </cell>
          <cell r="Q553">
            <v>263</v>
          </cell>
          <cell r="R553">
            <v>0</v>
          </cell>
          <cell r="S553">
            <v>661</v>
          </cell>
          <cell r="T553">
            <v>0</v>
          </cell>
          <cell r="U553">
            <v>0</v>
          </cell>
          <cell r="V553">
            <v>0</v>
          </cell>
        </row>
        <row r="554">
          <cell r="H554">
            <v>4826</v>
          </cell>
          <cell r="I554"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554" t="str">
            <v>Not Supported - This project is not urgent and should be funded from the existing funding envelope provided to the NSW Institute of Sport (around $11m per annum) by Office of Sport.</v>
          </cell>
          <cell r="K554">
            <v>1</v>
          </cell>
          <cell r="M554">
            <v>0</v>
          </cell>
          <cell r="N554">
            <v>878</v>
          </cell>
          <cell r="O554">
            <v>0</v>
          </cell>
          <cell r="P554">
            <v>0</v>
          </cell>
          <cell r="Q554">
            <v>0</v>
          </cell>
          <cell r="R554">
            <v>0</v>
          </cell>
          <cell r="S554">
            <v>0</v>
          </cell>
          <cell r="T554">
            <v>0</v>
          </cell>
          <cell r="U554">
            <v>0</v>
          </cell>
          <cell r="V554">
            <v>0</v>
          </cell>
        </row>
        <row r="555">
          <cell r="H555">
            <v>4665</v>
          </cell>
          <cell r="I555"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555" t="str">
            <v>Supported - This bid implements an existing government decision, and has a net nil financial impact across the general government sector.</v>
          </cell>
          <cell r="K555">
            <v>3</v>
          </cell>
          <cell r="M555">
            <v>0</v>
          </cell>
          <cell r="N555">
            <v>295</v>
          </cell>
          <cell r="O555">
            <v>298</v>
          </cell>
          <cell r="P555">
            <v>298</v>
          </cell>
          <cell r="Q555">
            <v>298</v>
          </cell>
          <cell r="R555">
            <v>0</v>
          </cell>
          <cell r="S555">
            <v>295</v>
          </cell>
          <cell r="T555">
            <v>298</v>
          </cell>
          <cell r="U555">
            <v>298</v>
          </cell>
          <cell r="V555">
            <v>298</v>
          </cell>
        </row>
        <row r="556">
          <cell r="H556">
            <v>4306</v>
          </cell>
          <cell r="I556" t="str">
            <v>Additional Depreciation for Office of Sport - Increase in depreciation expense due to error in depreciation expense calculation for transfer of as set to the State Sporting Venues Authority in 2014 and for requirement to comply with accounting sta ndard for leasehold improvements in relation to the make good provision on accommodation leases.</v>
          </cell>
          <cell r="J556" t="str">
            <v>Supported - This relates to an accounting adjustment and should be supported to ensure correct treatment.</v>
          </cell>
          <cell r="K556">
            <v>2</v>
          </cell>
          <cell r="M556">
            <v>680</v>
          </cell>
          <cell r="N556">
            <v>660</v>
          </cell>
          <cell r="O556">
            <v>570</v>
          </cell>
          <cell r="P556">
            <v>410</v>
          </cell>
          <cell r="Q556">
            <v>350</v>
          </cell>
          <cell r="R556">
            <v>680</v>
          </cell>
          <cell r="S556">
            <v>660</v>
          </cell>
          <cell r="T556">
            <v>570</v>
          </cell>
          <cell r="U556">
            <v>410</v>
          </cell>
          <cell r="V556">
            <v>350</v>
          </cell>
        </row>
        <row r="557">
          <cell r="H557">
            <v>4582</v>
          </cell>
          <cell r="I557" t="str">
            <v>Penrith Lakes Scheme Implementation - This proposal seeks additional expenses budget from 2015-16 to 2017-18 due to the temporary ownership and management of the land in the Penrith Lakes Scheme.</v>
          </cell>
          <cell r="J557" t="str">
            <v>Supported - Supported.  Additional land mangement expenditure supported as required by Cabinet decision in November 2014.</v>
          </cell>
          <cell r="K557">
            <v>1</v>
          </cell>
          <cell r="M557">
            <v>-760</v>
          </cell>
          <cell r="N557">
            <v>760</v>
          </cell>
          <cell r="O557">
            <v>0</v>
          </cell>
          <cell r="P557">
            <v>0</v>
          </cell>
          <cell r="Q557">
            <v>0</v>
          </cell>
          <cell r="R557">
            <v>-760</v>
          </cell>
          <cell r="S557">
            <v>760</v>
          </cell>
          <cell r="T557">
            <v>0</v>
          </cell>
          <cell r="U557">
            <v>0</v>
          </cell>
          <cell r="V557">
            <v>0</v>
          </cell>
        </row>
        <row r="558">
          <cell r="H558">
            <v>4178</v>
          </cell>
          <cell r="I558" t="str">
            <v>Budget Shortfall - The agency is faced with ongoing efficiency and savings requirements, originally allocated to its pa rent agency. A number of savings opportunities have been identified, but there is a risk these savin gs may not evenutate.</v>
          </cell>
          <cell r="J558"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558">
            <v>1</v>
          </cell>
          <cell r="M558">
            <v>2400</v>
          </cell>
          <cell r="N558">
            <v>1000</v>
          </cell>
          <cell r="O558">
            <v>800</v>
          </cell>
          <cell r="P558">
            <v>800</v>
          </cell>
          <cell r="Q558">
            <v>800</v>
          </cell>
          <cell r="R558">
            <v>0</v>
          </cell>
          <cell r="S558">
            <v>0</v>
          </cell>
          <cell r="T558">
            <v>0</v>
          </cell>
          <cell r="U558">
            <v>0</v>
          </cell>
          <cell r="V558">
            <v>0</v>
          </cell>
        </row>
        <row r="559">
          <cell r="H559">
            <v>4651</v>
          </cell>
          <cell r="I559" t="str">
            <v>Sport Venues Maintenance - The Office currently operates Sport and Recreation Centres and ex-Olympic Venues at an average loss of around $6m. A further $7.3m in annual capitalised maintenance is also projected for the next ten years for these facilities. Due to increased maintenance, continued operation will impact the Budget</v>
          </cell>
          <cell r="J559" t="str">
            <v>Supported -</v>
          </cell>
          <cell r="K559">
            <v>1</v>
          </cell>
          <cell r="M559">
            <v>0</v>
          </cell>
          <cell r="N559">
            <v>0</v>
          </cell>
          <cell r="O559">
            <v>1700</v>
          </cell>
          <cell r="P559">
            <v>1700</v>
          </cell>
          <cell r="Q559">
            <v>1700</v>
          </cell>
          <cell r="R559">
            <v>0</v>
          </cell>
          <cell r="S559">
            <v>0</v>
          </cell>
          <cell r="T559">
            <v>1700</v>
          </cell>
          <cell r="U559">
            <v>1700</v>
          </cell>
          <cell r="V559">
            <v>1700</v>
          </cell>
        </row>
        <row r="560">
          <cell r="H560">
            <v>5365</v>
          </cell>
          <cell r="I560" t="str">
            <v>Sporting infrastructure upgrades at Loftus Oval, Evatt Park, Ash Rd Prestons Ground &amp; Gannons Park - Government advised that sporting upgrades (such as lighting and installation of pergola) for these specific locations will be met from existing resources.</v>
          </cell>
          <cell r="J560" t="str">
            <v>Supported - These upgrades can be met within existing Sport and Recreation grants fund from 2015-16. However, this will reduce amounts available for other projects.</v>
          </cell>
          <cell r="K560">
            <v>3</v>
          </cell>
          <cell r="M560">
            <v>0</v>
          </cell>
          <cell r="N560">
            <v>0</v>
          </cell>
          <cell r="O560">
            <v>0</v>
          </cell>
          <cell r="P560">
            <v>0</v>
          </cell>
          <cell r="Q560">
            <v>0</v>
          </cell>
          <cell r="R560">
            <v>0</v>
          </cell>
          <cell r="S560">
            <v>0</v>
          </cell>
          <cell r="T560">
            <v>0</v>
          </cell>
          <cell r="U560">
            <v>0</v>
          </cell>
          <cell r="V560">
            <v>0</v>
          </cell>
        </row>
        <row r="561">
          <cell r="H561">
            <v>5559</v>
          </cell>
          <cell r="I561" t="str">
            <v>Fixed Commitments to Local Projects - The policy provides capped grants(recurrent and capital) to community groups and associations, local councils and non-government organisations to improve facilities and services in local neighobourhoods.</v>
          </cell>
          <cell r="J561" t="str">
            <v>Supported -</v>
          </cell>
          <cell r="K561">
            <v>3</v>
          </cell>
          <cell r="M561">
            <v>0</v>
          </cell>
          <cell r="N561">
            <v>9975</v>
          </cell>
          <cell r="O561">
            <v>475</v>
          </cell>
          <cell r="P561">
            <v>4125</v>
          </cell>
          <cell r="Q561">
            <v>0</v>
          </cell>
          <cell r="R561">
            <v>0</v>
          </cell>
          <cell r="S561">
            <v>9975</v>
          </cell>
          <cell r="T561">
            <v>475</v>
          </cell>
          <cell r="U561">
            <v>4125</v>
          </cell>
          <cell r="V561">
            <v>0</v>
          </cell>
        </row>
        <row r="562">
          <cell r="H562">
            <v>3779</v>
          </cell>
          <cell r="I562" t="str">
            <v>Voluntary Petroleum Title Buy-Back Scheme - Buy back scheme for petroleum titles. Cabinet approved capped buy-back but did not quantify the cap (CM14-295). ERC agreed that the buy back would be funded from with the cluster's budget (SC581-2014).</v>
          </cell>
          <cell r="J562" t="str">
            <v>Not Supported - In achieving a buy-back the Government will need to agree a flat-fee and manage for both a low and a high take-up of the offer. There are currently 46 Petroleum Titles held across NSW, approximately 40 of which are exploration-related titles. Current proposals are for a $300,000 buy-back offer. Full take-up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562">
            <v>1</v>
          </cell>
          <cell r="M562">
            <v>10000</v>
          </cell>
          <cell r="N562">
            <v>0</v>
          </cell>
          <cell r="O562">
            <v>0</v>
          </cell>
          <cell r="P562">
            <v>0</v>
          </cell>
          <cell r="Q562">
            <v>0</v>
          </cell>
          <cell r="R562">
            <v>0</v>
          </cell>
          <cell r="S562">
            <v>0</v>
          </cell>
          <cell r="T562">
            <v>0</v>
          </cell>
          <cell r="U562">
            <v>0</v>
          </cell>
          <cell r="V562">
            <v>0</v>
          </cell>
        </row>
        <row r="563">
          <cell r="H563">
            <v>3850</v>
          </cell>
          <cell r="I563" t="str">
            <v>Contribution to Racing Carnival - ERC approved $10 million for the Sydney Racing Carnival in 2014-15 with costs being funded within existing resources. SC543-2014</v>
          </cell>
          <cell r="J563" t="str">
            <v>Supported -</v>
          </cell>
          <cell r="K563">
            <v>1</v>
          </cell>
          <cell r="M563">
            <v>10000</v>
          </cell>
          <cell r="N563">
            <v>0</v>
          </cell>
          <cell r="O563">
            <v>0</v>
          </cell>
          <cell r="P563">
            <v>0</v>
          </cell>
          <cell r="Q563">
            <v>0</v>
          </cell>
          <cell r="R563">
            <v>10000</v>
          </cell>
          <cell r="S563">
            <v>0</v>
          </cell>
          <cell r="T563">
            <v>0</v>
          </cell>
          <cell r="U563">
            <v>0</v>
          </cell>
          <cell r="V563">
            <v>0</v>
          </cell>
        </row>
        <row r="564">
          <cell r="H564">
            <v>3851</v>
          </cell>
          <cell r="I564" t="str">
            <v>Regional Relocation Grant Program - ERC approved the extension of the regional relocation program until March 2015. This PTA identifies the funding source within the Department to pay for this policy (mainly the Skilled Regional Relocation Incentive component).</v>
          </cell>
          <cell r="J564" t="str">
            <v>Supported - The PTA reprofiles expenditure in line with the revised Government policy which extended the regional relocation program (the Skilled Regional Relocation Incentive component) until March 2015. The policy is expected to expire in March 2015, however the financial impact of the implementation of the policy will continue for another two years. This is due to the criteria of the Incentive. Background: This issues has been considered several times. The Secretary of DTIRIS indicated to Treasury that DTIRIS will pay for the program for up to $8.34m from existing resources (with $2.4m in 2014-15, $5.515m in 2015-16 and $0.425m in 2016-17, based on costings initially submitted by the Office of State Revenue). These costings/funding amounts have not been revised for the latest round of approvals and are still to be agreed on by the agencies involved in this program. The latest PTA submissions requests a re-profiling of expenses (of $5.94m) only from 2014-15 to 2015-16 and 2016-17 - i.e. the costs of Regional Relocation program will be funded within existing resources, and the recurrent appropriation will be adjusted to realign with the expenses. The first submission requested for $3.603 million in 2014-15, $6.735 million in 2015-16 and $1.7 million in 2016-17 to be funded from the Consolidated Fund. The ERC decision (12 August 2014, SC383-2014) indicates that the Minister for Trade and Investment will report back on the detailed costings identifying offsetting cost savings. A subsequent Cabinet decision (CM 14-270) also supported this decision.</v>
          </cell>
          <cell r="K564">
            <v>1</v>
          </cell>
          <cell r="M564">
            <v>-5940</v>
          </cell>
          <cell r="N564">
            <v>5515</v>
          </cell>
          <cell r="O564">
            <v>425</v>
          </cell>
          <cell r="P564">
            <v>0</v>
          </cell>
          <cell r="Q564">
            <v>0</v>
          </cell>
          <cell r="R564">
            <v>-5940</v>
          </cell>
          <cell r="S564">
            <v>5515</v>
          </cell>
          <cell r="T564">
            <v>425</v>
          </cell>
          <cell r="U564">
            <v>0</v>
          </cell>
          <cell r="V564">
            <v>0</v>
          </cell>
        </row>
        <row r="565">
          <cell r="H565">
            <v>3852</v>
          </cell>
          <cell r="I565" t="str">
            <v>Native Game Bird Management Program - ERC approved the Department incurring expenditure in 2014-15 funded from existing resources to undertake research to identify populations of native game birds that may be sustainably hunted under the proposed expanded program.</v>
          </cell>
          <cell r="J565" t="str">
            <v>Supported -</v>
          </cell>
          <cell r="K565">
            <v>1</v>
          </cell>
          <cell r="M565">
            <v>0</v>
          </cell>
          <cell r="N565">
            <v>0</v>
          </cell>
          <cell r="O565">
            <v>0</v>
          </cell>
          <cell r="P565">
            <v>0</v>
          </cell>
          <cell r="Q565">
            <v>0</v>
          </cell>
          <cell r="R565">
            <v>0</v>
          </cell>
          <cell r="S565">
            <v>0</v>
          </cell>
          <cell r="T565">
            <v>0</v>
          </cell>
          <cell r="U565">
            <v>0</v>
          </cell>
          <cell r="V565">
            <v>0</v>
          </cell>
        </row>
        <row r="566">
          <cell r="H566">
            <v>4935</v>
          </cell>
          <cell r="I566" t="str">
            <v>Newsagents Assistance Fund - On 30 January 2015, the NSW Government a $15m Newsagents Assistance Fund allowing agents who require assistance with upgrading shop fit-outs and diversifying their businesses to be supported.</v>
          </cell>
          <cell r="J566" t="str">
            <v>ERC Approved - PARTIAL SUPPORT. Treasury notes that this is an urgent and other proposal due to the Treasurer and Minister's announcement. Funding should be provided from existing funding within the Trade and Investment cluster. The Department has advised that the timing of fit outs is indicative and still subject to negotiations with eligible agents and the Tatts Group.</v>
          </cell>
          <cell r="K566">
            <v>1</v>
          </cell>
          <cell r="M566">
            <v>300</v>
          </cell>
          <cell r="N566">
            <v>1220</v>
          </cell>
          <cell r="O566">
            <v>1200</v>
          </cell>
          <cell r="P566">
            <v>1500</v>
          </cell>
          <cell r="Q566">
            <v>1980</v>
          </cell>
          <cell r="R566">
            <v>0</v>
          </cell>
          <cell r="S566">
            <v>0</v>
          </cell>
          <cell r="T566">
            <v>0</v>
          </cell>
          <cell r="U566">
            <v>0</v>
          </cell>
          <cell r="V566">
            <v>0</v>
          </cell>
        </row>
        <row r="567">
          <cell r="H567">
            <v>5052</v>
          </cell>
          <cell r="I567" t="str">
            <v>Water Security for Regions Fund Second Round - Restart NSW - SC15-2014 allocated a total of $18.1m from the Water Security for Regions Fund: $10m for Broken Hill emergency works, $2m to prepare a business case on long term solutions, &amp; $6.1m for feasibility studies for priority catchments. Of the $10m emergency works, $7m will be paid direct to Water NSW.</v>
          </cell>
          <cell r="J567" t="str">
            <v>Supported - In 2014-15, a total of $3.1m is allocated for emergency works ($2m) and priority catchments feasibility studies ($1.1m). The Department of Trade and Investment, Regional Infrastructure Services has advised that detailed implementation plans are yet to be developed and the information provided may be subject to change.</v>
          </cell>
          <cell r="K567">
            <v>2</v>
          </cell>
          <cell r="M567">
            <v>3100</v>
          </cell>
          <cell r="N567">
            <v>5965</v>
          </cell>
          <cell r="O567">
            <v>1976</v>
          </cell>
          <cell r="P567">
            <v>0</v>
          </cell>
          <cell r="Q567">
            <v>0</v>
          </cell>
          <cell r="R567">
            <v>3100</v>
          </cell>
          <cell r="S567">
            <v>5965</v>
          </cell>
          <cell r="T567">
            <v>1976</v>
          </cell>
          <cell r="U567">
            <v>0</v>
          </cell>
          <cell r="V567">
            <v>0</v>
          </cell>
        </row>
        <row r="568">
          <cell r="H568">
            <v>5099</v>
          </cell>
          <cell r="I568" t="str">
            <v>Drought package - Expenses component (see fis 115, bid 4530 for Loans component) - On 3 February 2015, the Government announced a $300 million drought support package. This bid relates to the expenses component.</v>
          </cell>
          <cell r="J568" t="str">
            <v>ERC Approved -</v>
          </cell>
          <cell r="K568">
            <v>1</v>
          </cell>
          <cell r="M568">
            <v>4450</v>
          </cell>
          <cell r="N568">
            <v>12450</v>
          </cell>
          <cell r="O568">
            <v>12761</v>
          </cell>
          <cell r="P568">
            <v>11767</v>
          </cell>
          <cell r="Q568">
            <v>12061</v>
          </cell>
          <cell r="R568">
            <v>0</v>
          </cell>
          <cell r="S568">
            <v>0</v>
          </cell>
          <cell r="T568">
            <v>0</v>
          </cell>
          <cell r="U568">
            <v>0</v>
          </cell>
          <cell r="V568">
            <v>0</v>
          </cell>
        </row>
        <row r="569">
          <cell r="H569">
            <v>3983</v>
          </cell>
          <cell r="I569"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569" t="str">
            <v>Supported -</v>
          </cell>
          <cell r="K569">
            <v>1</v>
          </cell>
          <cell r="M569">
            <v>0</v>
          </cell>
          <cell r="N569">
            <v>922</v>
          </cell>
          <cell r="O569">
            <v>1407</v>
          </cell>
          <cell r="P569">
            <v>1839</v>
          </cell>
          <cell r="Q569">
            <v>2231</v>
          </cell>
          <cell r="R569">
            <v>0</v>
          </cell>
          <cell r="S569">
            <v>922</v>
          </cell>
          <cell r="T569">
            <v>1407</v>
          </cell>
          <cell r="U569">
            <v>1839</v>
          </cell>
          <cell r="V569">
            <v>2231</v>
          </cell>
        </row>
        <row r="570">
          <cell r="H570">
            <v>5003</v>
          </cell>
          <cell r="I570" t="str">
            <v>Special Commission of Inquiry into the Greyhound Racing Industry in New South Wales - Establishment of the Special Commission of Inquiry at short notice in response to recent footage of shocking mistreatment of animals within the greyhound racing industry.</v>
          </cell>
          <cell r="J570" t="str">
            <v>Supported - SUPPORTED. As per the Chief of Staff SOG. The Special Commission of Inquiry is required to produce a final report to government by 30 September 2015. The Commission should be funded from Trade and Investments existing provisions. It may be possible to reduce implementation costs. BACKGROUND. The Special Commission of Inquiry was established at short notice in response to recent footage of shocking mistreatment of animals within the greyhound racing industry.</v>
          </cell>
          <cell r="K570">
            <v>1</v>
          </cell>
          <cell r="M570">
            <v>1890</v>
          </cell>
          <cell r="N570">
            <v>2440</v>
          </cell>
          <cell r="O570">
            <v>0</v>
          </cell>
          <cell r="P570">
            <v>0</v>
          </cell>
          <cell r="Q570">
            <v>0</v>
          </cell>
          <cell r="R570">
            <v>0</v>
          </cell>
          <cell r="S570">
            <v>2440</v>
          </cell>
          <cell r="T570">
            <v>0</v>
          </cell>
          <cell r="U570">
            <v>0</v>
          </cell>
          <cell r="V570">
            <v>0</v>
          </cell>
        </row>
        <row r="571">
          <cell r="H571">
            <v>5168</v>
          </cell>
          <cell r="I571" t="str">
            <v>Efficiency Dividend - principal Department - The Government committed to a 1.5 per cent efficiency dividend at the 2015 NSW election</v>
          </cell>
          <cell r="J571" t="str">
            <v>Supported - This efficiency dividend was calculated as per the standard Treasury model.</v>
          </cell>
          <cell r="K571">
            <v>2</v>
          </cell>
          <cell r="M571">
            <v>0</v>
          </cell>
          <cell r="N571">
            <v>-14847</v>
          </cell>
          <cell r="O571">
            <v>-15416</v>
          </cell>
          <cell r="P571">
            <v>-15380</v>
          </cell>
          <cell r="Q571">
            <v>-14590</v>
          </cell>
          <cell r="R571">
            <v>0</v>
          </cell>
          <cell r="S571">
            <v>-14847</v>
          </cell>
          <cell r="T571">
            <v>-15416</v>
          </cell>
          <cell r="U571">
            <v>-15380</v>
          </cell>
          <cell r="V571">
            <v>-14590</v>
          </cell>
        </row>
        <row r="572">
          <cell r="H572">
            <v>5230</v>
          </cell>
          <cell r="I572" t="str">
            <v>Procurement Benefits Program Dividends - The Government agreed to implement efficiency savings through 10 whole of government procurement initiatives. Cluster impact to be broken down into individual agencies at a later date.</v>
          </cell>
          <cell r="J572" t="str">
            <v>Bid - Unreconciled -</v>
          </cell>
          <cell r="K572">
            <v>2</v>
          </cell>
          <cell r="M572">
            <v>0</v>
          </cell>
          <cell r="N572">
            <v>-5095</v>
          </cell>
          <cell r="O572">
            <v>-6907</v>
          </cell>
          <cell r="P572">
            <v>-7206</v>
          </cell>
          <cell r="Q572">
            <v>-7164</v>
          </cell>
          <cell r="R572">
            <v>0</v>
          </cell>
          <cell r="S572">
            <v>-5095</v>
          </cell>
          <cell r="T572">
            <v>-6907</v>
          </cell>
          <cell r="U572">
            <v>-7206</v>
          </cell>
          <cell r="V572">
            <v>-7164</v>
          </cell>
        </row>
        <row r="573">
          <cell r="H573">
            <v>5233</v>
          </cell>
          <cell r="I573" t="str">
            <v>Eliminating Duplication across NSW Government - The Government agreed to savings upon identification of government agencies, bodies, commission, panels, boards and committees where there is unnecessary duplication between entities.</v>
          </cell>
          <cell r="J573" t="str">
            <v>Supported -</v>
          </cell>
          <cell r="K573">
            <v>2</v>
          </cell>
          <cell r="M573">
            <v>0</v>
          </cell>
          <cell r="N573">
            <v>-507</v>
          </cell>
          <cell r="O573">
            <v>-846</v>
          </cell>
          <cell r="P573">
            <v>-1353</v>
          </cell>
          <cell r="Q573">
            <v>-1353</v>
          </cell>
          <cell r="R573">
            <v>0</v>
          </cell>
          <cell r="S573">
            <v>-507</v>
          </cell>
          <cell r="T573">
            <v>-846</v>
          </cell>
          <cell r="U573">
            <v>-1353</v>
          </cell>
          <cell r="V573">
            <v>-1353</v>
          </cell>
        </row>
        <row r="574">
          <cell r="H574">
            <v>4328</v>
          </cell>
          <cell r="I574" t="str">
            <v>Artificial reef - Port Botany Boating and Fishing Infrastructure Program - DTIRIS is party to an agreement with RMS and Sydney Ports whereby RMS provides DTIRIS with $2.9m in 2014-15 to build an artificial reef asset in 2015-16. Part of this asset ($500k) will then be transferred to Sydney Ports free of charge. The remaining asset ($2.4m) will be retained by DTIRIS.</v>
          </cell>
          <cell r="J574" t="str">
            <v>Supported - SUPPORTED as a New Works - Capital Policy. This request was submitted as a Parameter and Technical Adjustment but is being assessed as new policy as there is no indication that the DTIRIS-RMS-Sydney Ports agreement is part of the existing Artificial Reef capital works project managed by the Department of Primary Industries (of DTIRIS). It is supported as DTIRIS is already obligated to provide the capital works in 2015-16. The obligation is also supported by DTIRIS having already adjusted its 2014-15 revenue projections by the grant revenue from RMS.</v>
          </cell>
          <cell r="K574">
            <v>1</v>
          </cell>
          <cell r="M574">
            <v>0</v>
          </cell>
          <cell r="N574">
            <v>500</v>
          </cell>
          <cell r="O574">
            <v>89</v>
          </cell>
          <cell r="P574">
            <v>89</v>
          </cell>
          <cell r="Q574">
            <v>89</v>
          </cell>
          <cell r="R574">
            <v>0</v>
          </cell>
          <cell r="S574">
            <v>500</v>
          </cell>
          <cell r="T574">
            <v>89</v>
          </cell>
          <cell r="U574">
            <v>89</v>
          </cell>
          <cell r="V574">
            <v>89</v>
          </cell>
        </row>
        <row r="575">
          <cell r="H575">
            <v>4676</v>
          </cell>
          <cell r="I575" t="str">
            <v>Replacement of Fisheries Offshore Patrol Vessel - Replace an offshore Fisheries Patrol Vessel (Ngaarru) which has exceeded the end of safe operational and economic life-cycle of 10 years (purchased 2001) with a new custom built vessel to help protect vulnerable fish stocks and habitat values from non-compliance with fisheries legislation and policy.</v>
          </cell>
          <cell r="J575" t="str">
            <v>Supported - SUPPORTED As per Chief of Staff SOG. A previous bid (2013) was not supported due to an inadequate business case. The reduced capital requirements (under $5m) in this proposal mean that it does not require a formal business case. But the case for the proposal being treated as urgent is not clear, noting the cost of refurbishment is only $260,000. (The dept does not consider this refurbishment viable due to the high cost and the risk that it would still not offer a fit-for-purpose asset.) The proposal should be reconsidered for the 2016-17 Budget. The Department sought $2.403 million (including $1.5m in capital and $0.903m in recurrent) in 2012-13 over four years and is now seeking $2.5 million over two years. The changes reflect the need for a patrol vessel with different specifications and manning requirements to be fit-for-purpose from a changed workplace safety perspective and to meet operational requirements.</v>
          </cell>
          <cell r="K575">
            <v>1</v>
          </cell>
          <cell r="M575">
            <v>0</v>
          </cell>
          <cell r="N575">
            <v>0</v>
          </cell>
          <cell r="O575">
            <v>0</v>
          </cell>
          <cell r="P575">
            <v>250</v>
          </cell>
          <cell r="Q575">
            <v>250</v>
          </cell>
          <cell r="R575">
            <v>0</v>
          </cell>
          <cell r="S575">
            <v>0</v>
          </cell>
          <cell r="T575">
            <v>0</v>
          </cell>
          <cell r="U575">
            <v>250</v>
          </cell>
          <cell r="V575">
            <v>250</v>
          </cell>
        </row>
        <row r="576">
          <cell r="H576">
            <v>4706</v>
          </cell>
          <cell r="I576" t="str">
            <v>Narrandera Fisheries Centre Facilities Upgrade - These upgrades include; a new laboratory for research,replacing water supply infrastructure, a new boat shed and a new conference room and office space.</v>
          </cell>
          <cell r="J576" t="str">
            <v>Not Supported - NOT SUPPORTED. The three components do not appear to be urgent.</v>
          </cell>
          <cell r="K576">
            <v>1</v>
          </cell>
          <cell r="M576">
            <v>0</v>
          </cell>
          <cell r="N576">
            <v>0</v>
          </cell>
          <cell r="O576">
            <v>166</v>
          </cell>
          <cell r="P576">
            <v>166</v>
          </cell>
          <cell r="Q576">
            <v>166</v>
          </cell>
          <cell r="R576">
            <v>0</v>
          </cell>
          <cell r="S576">
            <v>0</v>
          </cell>
          <cell r="T576">
            <v>0</v>
          </cell>
          <cell r="U576">
            <v>0</v>
          </cell>
          <cell r="V576">
            <v>0</v>
          </cell>
        </row>
        <row r="577">
          <cell r="H577">
            <v>4711</v>
          </cell>
          <cell r="I577"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577"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577">
            <v>1</v>
          </cell>
          <cell r="M577">
            <v>0</v>
          </cell>
          <cell r="N577">
            <v>90</v>
          </cell>
          <cell r="O577">
            <v>50</v>
          </cell>
          <cell r="P577">
            <v>50</v>
          </cell>
          <cell r="Q577">
            <v>50</v>
          </cell>
          <cell r="R577">
            <v>0</v>
          </cell>
          <cell r="S577">
            <v>90</v>
          </cell>
          <cell r="T577">
            <v>200</v>
          </cell>
          <cell r="U577">
            <v>200</v>
          </cell>
          <cell r="V577">
            <v>200</v>
          </cell>
        </row>
        <row r="578">
          <cell r="H578">
            <v>4718</v>
          </cell>
          <cell r="I578" t="str">
            <v>Upgrade to Tocal College Infrastructure, Facilities and Dairy. - The proposal includes critical upgrades to student accommodation and facilities, farm infrastructure to support training programs, ICT upgrades to facilitate the move into e-education and on-line learning. This investment will address a number of WH&amp;S aspects for both students and farm workers.</v>
          </cell>
          <cell r="J578" t="str">
            <v>Not Supported - NOT SUPPORTED. The proposed upgrades to Tocal College do not appear to be an urgent priority. It is noted that Tocal College received $5.5 million in 2009-2010 as part of the Education Investment Fund Round 2 - Rural VET Infrastructure and it is not clear whether funding has been sought from the Commonwealth Government on this occasion.</v>
          </cell>
          <cell r="K578">
            <v>1</v>
          </cell>
          <cell r="M578">
            <v>0</v>
          </cell>
          <cell r="N578">
            <v>0</v>
          </cell>
          <cell r="O578">
            <v>-8</v>
          </cell>
          <cell r="P578">
            <v>60</v>
          </cell>
          <cell r="Q578">
            <v>60</v>
          </cell>
          <cell r="R578">
            <v>0</v>
          </cell>
          <cell r="S578">
            <v>0</v>
          </cell>
          <cell r="T578">
            <v>0</v>
          </cell>
          <cell r="U578">
            <v>0</v>
          </cell>
          <cell r="V578">
            <v>0</v>
          </cell>
        </row>
        <row r="579">
          <cell r="H579">
            <v>4748</v>
          </cell>
          <cell r="I579" t="str">
            <v>Local Land Services Office Integration (FIS 818, BID 5094) - LLS currently has 119 offices in 94 locations.  The proposal is to reduce LLS's total accommodation by 24% (by 6,689.37 m2) over three years.</v>
          </cell>
          <cell r="J579" t="str">
            <v>Supported - PARTIALLY SUPPORTED. The business case for the proposed project is not yet finalised. A rationalisation of office strategy is appropriate, but further work with the Department is required to determine the best approach and allocation of costs and asset sale proceeds.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579">
            <v>1</v>
          </cell>
          <cell r="M579">
            <v>0</v>
          </cell>
          <cell r="N579">
            <v>0</v>
          </cell>
          <cell r="O579">
            <v>0</v>
          </cell>
          <cell r="P579">
            <v>0</v>
          </cell>
          <cell r="Q579">
            <v>0</v>
          </cell>
          <cell r="R579">
            <v>0</v>
          </cell>
          <cell r="S579">
            <v>0</v>
          </cell>
          <cell r="T579">
            <v>0</v>
          </cell>
          <cell r="U579">
            <v>0</v>
          </cell>
          <cell r="V579">
            <v>0</v>
          </cell>
        </row>
        <row r="580">
          <cell r="H580">
            <v>4757</v>
          </cell>
          <cell r="I580" t="str">
            <v>Old Bega Hospital Building Restoration and other buildings on reserves and showgrounds - The Department of Primary Industries is seeking funds to re-build the Old Bega Hospital. The main building was extensively damaged by a fire on the night of 2 May 2004 and lost most of its roof.</v>
          </cell>
          <cell r="J580" t="str">
            <v>Not Supported - NOT SUPPORTED. The proposal does not appear to be an urgent priority as the fire occurred in 2004. The proposal states that a financial appraisal and an economic appraisal, in the form of a benefit-cost analysis, will be undertaken. It is not clear when these will be completed. It is currently difficult to assess the merits of the proposal.</v>
          </cell>
          <cell r="K580">
            <v>1</v>
          </cell>
          <cell r="M580">
            <v>0</v>
          </cell>
          <cell r="N580">
            <v>0</v>
          </cell>
          <cell r="O580">
            <v>12</v>
          </cell>
          <cell r="P580">
            <v>38</v>
          </cell>
          <cell r="Q580">
            <v>63</v>
          </cell>
          <cell r="R580">
            <v>0</v>
          </cell>
          <cell r="S580">
            <v>0</v>
          </cell>
          <cell r="T580">
            <v>0</v>
          </cell>
          <cell r="U580">
            <v>0</v>
          </cell>
          <cell r="V580">
            <v>0</v>
          </cell>
        </row>
        <row r="581">
          <cell r="H581">
            <v>4802</v>
          </cell>
          <cell r="I581"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581" t="str">
            <v>Not Supported - NOT SUPPORTED. A decision on this should not be made ahead of completion of the business case. NSW Trade &amp; Investment has advised that the final business case will be available at the end of the month. T &amp;I advise that this supports staying in current accommodation but is dependent on lease renewals. Capital costs of $9.7m to reconfigure existing office space would be offset by $4.4m in rental savings.</v>
          </cell>
          <cell r="K581">
            <v>1</v>
          </cell>
          <cell r="M581">
            <v>0</v>
          </cell>
          <cell r="N581">
            <v>0</v>
          </cell>
          <cell r="O581">
            <v>300</v>
          </cell>
          <cell r="P581">
            <v>470</v>
          </cell>
          <cell r="Q581">
            <v>-430</v>
          </cell>
          <cell r="R581">
            <v>0</v>
          </cell>
          <cell r="S581">
            <v>0</v>
          </cell>
          <cell r="T581">
            <v>0</v>
          </cell>
          <cell r="U581">
            <v>0</v>
          </cell>
          <cell r="V581">
            <v>0</v>
          </cell>
        </row>
        <row r="582">
          <cell r="H582">
            <v>5102</v>
          </cell>
          <cell r="I582"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582"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582">
            <v>1</v>
          </cell>
          <cell r="M582">
            <v>0</v>
          </cell>
          <cell r="N582">
            <v>169</v>
          </cell>
          <cell r="O582">
            <v>174</v>
          </cell>
          <cell r="P582">
            <v>0</v>
          </cell>
          <cell r="Q582">
            <v>0</v>
          </cell>
          <cell r="R582">
            <v>0</v>
          </cell>
          <cell r="S582">
            <v>169</v>
          </cell>
          <cell r="T582">
            <v>174</v>
          </cell>
          <cell r="U582">
            <v>0</v>
          </cell>
          <cell r="V582">
            <v>0</v>
          </cell>
        </row>
        <row r="583">
          <cell r="H583">
            <v>3739</v>
          </cell>
          <cell r="I583" t="str">
            <v>Carry Forward for Achieving Sustainable Groundwater Entitlement - Carry forward of expenditure to be spent on the Achieving Sustainable Groundwater Entitlement in 2014-15</v>
          </cell>
          <cell r="J58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83">
            <v>6</v>
          </cell>
          <cell r="M583">
            <v>200</v>
          </cell>
          <cell r="N583">
            <v>4533</v>
          </cell>
          <cell r="O583">
            <v>500</v>
          </cell>
          <cell r="P583">
            <v>0</v>
          </cell>
          <cell r="Q583">
            <v>0</v>
          </cell>
          <cell r="R583">
            <v>200</v>
          </cell>
          <cell r="S583">
            <v>4533</v>
          </cell>
          <cell r="T583">
            <v>500</v>
          </cell>
          <cell r="U583">
            <v>0</v>
          </cell>
          <cell r="V583">
            <v>0</v>
          </cell>
        </row>
        <row r="584">
          <cell r="H584">
            <v>3742</v>
          </cell>
          <cell r="I584" t="str">
            <v>Carry forward for Public Reserves Management Fund - Carry forward of expenditure to be spent on the Public Reserves Management Fund in 2014-15</v>
          </cell>
          <cell r="J58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84">
            <v>6</v>
          </cell>
          <cell r="M584">
            <v>11081</v>
          </cell>
          <cell r="N584">
            <v>0</v>
          </cell>
          <cell r="O584">
            <v>0</v>
          </cell>
          <cell r="P584">
            <v>0</v>
          </cell>
          <cell r="Q584">
            <v>0</v>
          </cell>
          <cell r="R584">
            <v>11081</v>
          </cell>
          <cell r="S584">
            <v>0</v>
          </cell>
          <cell r="T584">
            <v>0</v>
          </cell>
          <cell r="U584">
            <v>0</v>
          </cell>
          <cell r="V584">
            <v>0</v>
          </cell>
        </row>
        <row r="585">
          <cell r="H585">
            <v>3744</v>
          </cell>
          <cell r="I585" t="str">
            <v>Carry Forward for Environmental Works and Measures Program - Carry forward of expenditure to be spent on the Environmental Works and Measures program in 2014-15</v>
          </cell>
          <cell r="J58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85">
            <v>6</v>
          </cell>
          <cell r="M585">
            <v>600</v>
          </cell>
          <cell r="N585">
            <v>0</v>
          </cell>
          <cell r="O585">
            <v>0</v>
          </cell>
          <cell r="P585">
            <v>0</v>
          </cell>
          <cell r="Q585">
            <v>0</v>
          </cell>
          <cell r="R585">
            <v>600</v>
          </cell>
          <cell r="S585">
            <v>0</v>
          </cell>
          <cell r="T585">
            <v>0</v>
          </cell>
          <cell r="U585">
            <v>0</v>
          </cell>
          <cell r="V585">
            <v>0</v>
          </cell>
        </row>
        <row r="586">
          <cell r="H586">
            <v>3746</v>
          </cell>
          <cell r="I586" t="str">
            <v>Carry forward for Aboriginal Water and Sewerage Program - Carry forward of expenditure to be spent on the Aboriginal Water and Sewerage Program in 2014-15.</v>
          </cell>
          <cell r="J58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86">
            <v>6</v>
          </cell>
          <cell r="M586">
            <v>492</v>
          </cell>
          <cell r="N586">
            <v>0</v>
          </cell>
          <cell r="O586">
            <v>0</v>
          </cell>
          <cell r="P586">
            <v>0</v>
          </cell>
          <cell r="Q586">
            <v>0</v>
          </cell>
          <cell r="R586">
            <v>492</v>
          </cell>
          <cell r="S586">
            <v>0</v>
          </cell>
          <cell r="T586">
            <v>0</v>
          </cell>
          <cell r="U586">
            <v>0</v>
          </cell>
          <cell r="V586">
            <v>0</v>
          </cell>
        </row>
        <row r="587">
          <cell r="H587">
            <v>3748</v>
          </cell>
          <cell r="I587" t="str">
            <v>Carry forward for Great Artesian Basin Sustainability Initiative - Carry forward of expenditure to be spent on the Great Artesian Basin Sustainability Initiative in 2014-15.</v>
          </cell>
          <cell r="J58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87">
            <v>6</v>
          </cell>
          <cell r="M587">
            <v>4477</v>
          </cell>
          <cell r="N587">
            <v>0</v>
          </cell>
          <cell r="O587">
            <v>0</v>
          </cell>
          <cell r="P587">
            <v>0</v>
          </cell>
          <cell r="Q587">
            <v>0</v>
          </cell>
          <cell r="R587">
            <v>4477</v>
          </cell>
          <cell r="S587">
            <v>0</v>
          </cell>
          <cell r="T587">
            <v>0</v>
          </cell>
          <cell r="U587">
            <v>0</v>
          </cell>
          <cell r="V587">
            <v>0</v>
          </cell>
        </row>
        <row r="588">
          <cell r="H588">
            <v>3749</v>
          </cell>
          <cell r="I588" t="str">
            <v>Carry Forward for Australian Centre for International Agricultural Research - Carry forward of expenditure for the payments received from the Australian Centre for International Agricultural Research to be spent in 2014-15.</v>
          </cell>
          <cell r="J58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88">
            <v>6</v>
          </cell>
          <cell r="M588">
            <v>632</v>
          </cell>
          <cell r="N588">
            <v>0</v>
          </cell>
          <cell r="O588">
            <v>0</v>
          </cell>
          <cell r="P588">
            <v>0</v>
          </cell>
          <cell r="Q588">
            <v>0</v>
          </cell>
          <cell r="R588">
            <v>632</v>
          </cell>
          <cell r="S588">
            <v>0</v>
          </cell>
          <cell r="T588">
            <v>0</v>
          </cell>
          <cell r="U588">
            <v>0</v>
          </cell>
          <cell r="V588">
            <v>0</v>
          </cell>
        </row>
        <row r="589">
          <cell r="H589">
            <v>3750</v>
          </cell>
          <cell r="I589" t="str">
            <v>Carry Forward for the Office of the Small Business Commissioner - Carry forward of other operating expenditure for the Office of the Small Business Commissioner to be spent in 2014-15.</v>
          </cell>
          <cell r="J58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89">
            <v>6</v>
          </cell>
          <cell r="M589">
            <v>250</v>
          </cell>
          <cell r="N589">
            <v>0</v>
          </cell>
          <cell r="O589">
            <v>0</v>
          </cell>
          <cell r="P589">
            <v>0</v>
          </cell>
          <cell r="Q589">
            <v>0</v>
          </cell>
          <cell r="R589">
            <v>250</v>
          </cell>
          <cell r="S589">
            <v>0</v>
          </cell>
          <cell r="T589">
            <v>0</v>
          </cell>
          <cell r="U589">
            <v>0</v>
          </cell>
          <cell r="V589">
            <v>0</v>
          </cell>
        </row>
        <row r="590">
          <cell r="H590">
            <v>3752</v>
          </cell>
          <cell r="I590" t="str">
            <v>Carry forward for ClubGRANTS Fund - Carry forward of expenditure for the ClubGRANTS Fund to be spent in 2014-15.</v>
          </cell>
          <cell r="J59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0">
            <v>6</v>
          </cell>
          <cell r="M590">
            <v>280</v>
          </cell>
          <cell r="N590">
            <v>0</v>
          </cell>
          <cell r="O590">
            <v>0</v>
          </cell>
          <cell r="P590">
            <v>0</v>
          </cell>
          <cell r="Q590">
            <v>0</v>
          </cell>
          <cell r="R590">
            <v>280</v>
          </cell>
          <cell r="S590">
            <v>0</v>
          </cell>
          <cell r="T590">
            <v>0</v>
          </cell>
          <cell r="U590">
            <v>0</v>
          </cell>
          <cell r="V590">
            <v>0</v>
          </cell>
        </row>
        <row r="591">
          <cell r="H591">
            <v>3753</v>
          </cell>
          <cell r="I591" t="str">
            <v>Carry Forward for the Australian Technology Showcase - There has been an underspend in this project in 2013-14, due to the grants being made on a series of strict criteria. These funds will be added back to this program for 2014-15.</v>
          </cell>
          <cell r="J59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1">
            <v>6</v>
          </cell>
          <cell r="M591">
            <v>281</v>
          </cell>
          <cell r="N591">
            <v>0</v>
          </cell>
          <cell r="O591">
            <v>0</v>
          </cell>
          <cell r="P591">
            <v>0</v>
          </cell>
          <cell r="Q591">
            <v>0</v>
          </cell>
          <cell r="R591">
            <v>281</v>
          </cell>
          <cell r="S591">
            <v>0</v>
          </cell>
          <cell r="T591">
            <v>0</v>
          </cell>
          <cell r="U591">
            <v>0</v>
          </cell>
          <cell r="V591">
            <v>0</v>
          </cell>
        </row>
        <row r="592">
          <cell r="H592">
            <v>3754</v>
          </cell>
          <cell r="I592" t="str">
            <v>Carry Forward for the Urunga Site - This contribution for the contaminated wetland site at Urunga has been delayed from 2013-14 to 2014- 15.</v>
          </cell>
          <cell r="J59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2">
            <v>6</v>
          </cell>
          <cell r="M592">
            <v>1000</v>
          </cell>
          <cell r="N592">
            <v>0</v>
          </cell>
          <cell r="O592">
            <v>0</v>
          </cell>
          <cell r="P592">
            <v>0</v>
          </cell>
          <cell r="Q592">
            <v>0</v>
          </cell>
          <cell r="R592">
            <v>1000</v>
          </cell>
          <cell r="S592">
            <v>0</v>
          </cell>
          <cell r="T592">
            <v>0</v>
          </cell>
          <cell r="U592">
            <v>0</v>
          </cell>
          <cell r="V592">
            <v>0</v>
          </cell>
        </row>
        <row r="593">
          <cell r="H593">
            <v>3755</v>
          </cell>
          <cell r="I593" t="str">
            <v>Carry Forward for Menindee Lakes project - Carry forward of expenditure for Menindee Lakes project management to be spent in 2014-15.</v>
          </cell>
          <cell r="J5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3">
            <v>6</v>
          </cell>
          <cell r="M593">
            <v>307</v>
          </cell>
          <cell r="N593">
            <v>0</v>
          </cell>
          <cell r="O593">
            <v>0</v>
          </cell>
          <cell r="P593">
            <v>0</v>
          </cell>
          <cell r="Q593">
            <v>0</v>
          </cell>
          <cell r="R593">
            <v>307</v>
          </cell>
          <cell r="S593">
            <v>0</v>
          </cell>
          <cell r="T593">
            <v>0</v>
          </cell>
          <cell r="U593">
            <v>0</v>
          </cell>
          <cell r="V593">
            <v>0</v>
          </cell>
        </row>
        <row r="594">
          <cell r="H594">
            <v>3756</v>
          </cell>
          <cell r="I594" t="str">
            <v>Carry Forward for the Woodsreef Mine Rehabilitation Project - This carry forward will be used for the demolition of an eight story Mill and an air quality assessm ent, as part of the Woodsreef Mine Rehabilitation Project.</v>
          </cell>
          <cell r="J5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4">
            <v>6</v>
          </cell>
          <cell r="M594">
            <v>261</v>
          </cell>
          <cell r="N594">
            <v>0</v>
          </cell>
          <cell r="O594">
            <v>0</v>
          </cell>
          <cell r="P594">
            <v>0</v>
          </cell>
          <cell r="Q594">
            <v>0</v>
          </cell>
          <cell r="R594">
            <v>261</v>
          </cell>
          <cell r="S594">
            <v>0</v>
          </cell>
          <cell r="T594">
            <v>0</v>
          </cell>
          <cell r="U594">
            <v>0</v>
          </cell>
          <cell r="V594">
            <v>0</v>
          </cell>
        </row>
        <row r="595">
          <cell r="H595">
            <v>3757</v>
          </cell>
          <cell r="I595" t="str">
            <v>Carry Forward for Coal Seam Gas Projects - This approval will allow Commonwealth funding received in 2013-14 to be applied to projects in 2014- 15.</v>
          </cell>
          <cell r="J5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5">
            <v>6</v>
          </cell>
          <cell r="M595">
            <v>904</v>
          </cell>
          <cell r="N595">
            <v>0</v>
          </cell>
          <cell r="O595">
            <v>0</v>
          </cell>
          <cell r="P595">
            <v>0</v>
          </cell>
          <cell r="Q595">
            <v>0</v>
          </cell>
          <cell r="R595">
            <v>904</v>
          </cell>
          <cell r="S595">
            <v>0</v>
          </cell>
          <cell r="T595">
            <v>0</v>
          </cell>
          <cell r="U595">
            <v>0</v>
          </cell>
          <cell r="V595">
            <v>0</v>
          </cell>
        </row>
        <row r="596">
          <cell r="H596">
            <v>3758</v>
          </cell>
          <cell r="I596" t="str">
            <v>Carry Forward for the State Investment Attraction Scheme - Carry forward of unused expenditure will be deployed to around 13 ongoing State Investment Attractio n Scheme, including CeBIT Australia - Partner Country Agreement , Defence - Land Forces Australia As ia Pacific 2014, Defence Advisor -  Contract Extension.</v>
          </cell>
          <cell r="J5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6">
            <v>6</v>
          </cell>
          <cell r="M596">
            <v>0</v>
          </cell>
          <cell r="N596">
            <v>2648</v>
          </cell>
          <cell r="O596">
            <v>0</v>
          </cell>
          <cell r="P596">
            <v>0</v>
          </cell>
          <cell r="Q596">
            <v>0</v>
          </cell>
          <cell r="R596">
            <v>0</v>
          </cell>
          <cell r="S596">
            <v>2648</v>
          </cell>
          <cell r="T596">
            <v>0</v>
          </cell>
          <cell r="U596">
            <v>0</v>
          </cell>
          <cell r="V596">
            <v>0</v>
          </cell>
        </row>
        <row r="597">
          <cell r="H597">
            <v>3759</v>
          </cell>
          <cell r="I597" t="str">
            <v>Carry Forward for Nat.Framework for Compliance and Enforcement Systems for Water Resource Management - Carry forward of expenditure for the National Framework for Compliance and Enforcement Systems for W ater Resource Management Project to be spent in 2014-15.</v>
          </cell>
          <cell r="J5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7">
            <v>6</v>
          </cell>
          <cell r="M597">
            <v>0</v>
          </cell>
          <cell r="N597">
            <v>383</v>
          </cell>
          <cell r="O597">
            <v>0</v>
          </cell>
          <cell r="P597">
            <v>0</v>
          </cell>
          <cell r="Q597">
            <v>0</v>
          </cell>
          <cell r="R597">
            <v>0</v>
          </cell>
          <cell r="S597">
            <v>383</v>
          </cell>
          <cell r="T597">
            <v>0</v>
          </cell>
          <cell r="U597">
            <v>0</v>
          </cell>
          <cell r="V597">
            <v>0</v>
          </cell>
        </row>
        <row r="598">
          <cell r="H598">
            <v>3760</v>
          </cell>
          <cell r="I598" t="str">
            <v>Carry Forward for the Regional Industries Investment Fund - Carry forward of unused expenditure will be deployed to around 24 on-going Regional Industries Inves tment Fund projects, including Australian Poultry Cooperative Research Centre, BAE Systems Australia Limited, Birdon Marine Pty Ltd, Community Technology Centres Association Incorporated.</v>
          </cell>
          <cell r="J5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8">
            <v>6</v>
          </cell>
          <cell r="M598">
            <v>0</v>
          </cell>
          <cell r="N598">
            <v>6674</v>
          </cell>
          <cell r="O598">
            <v>0</v>
          </cell>
          <cell r="P598">
            <v>0</v>
          </cell>
          <cell r="Q598">
            <v>0</v>
          </cell>
          <cell r="R598">
            <v>0</v>
          </cell>
          <cell r="S598">
            <v>6674</v>
          </cell>
          <cell r="T598">
            <v>0</v>
          </cell>
          <cell r="U598">
            <v>0</v>
          </cell>
          <cell r="V598">
            <v>0</v>
          </cell>
        </row>
        <row r="599">
          <cell r="H599">
            <v>3761</v>
          </cell>
          <cell r="I599" t="str">
            <v>Carry Forward of Biosecurity NSW Funds - Underspend relates to Invasive Plants &amp; Animals unit within Biosecurity NSW.  The carry forward will be utilised on the State Programs for weeds in 2014-15.</v>
          </cell>
          <cell r="J59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9">
            <v>6</v>
          </cell>
          <cell r="M599">
            <v>2000</v>
          </cell>
          <cell r="N599">
            <v>0</v>
          </cell>
          <cell r="O599">
            <v>0</v>
          </cell>
          <cell r="P599">
            <v>0</v>
          </cell>
          <cell r="Q599">
            <v>0</v>
          </cell>
          <cell r="R599">
            <v>2000</v>
          </cell>
          <cell r="S599">
            <v>0</v>
          </cell>
          <cell r="T599">
            <v>0</v>
          </cell>
          <cell r="U599">
            <v>0</v>
          </cell>
          <cell r="V599">
            <v>0</v>
          </cell>
        </row>
        <row r="600">
          <cell r="H600">
            <v>3763</v>
          </cell>
          <cell r="I600" t="str">
            <v>Carry Forward for Research Funding programs - Previous underspends will be invested in successful NSW applicants to Commonwealth research funding programs. The Research Attraction and Acceleration Program is primarily used to leverage funding pro vided to NSW research institutions through Federal funding rounds.</v>
          </cell>
          <cell r="J60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0">
            <v>6</v>
          </cell>
          <cell r="M600">
            <v>1584</v>
          </cell>
          <cell r="N600">
            <v>0</v>
          </cell>
          <cell r="O600">
            <v>0</v>
          </cell>
          <cell r="P600">
            <v>0</v>
          </cell>
          <cell r="Q600">
            <v>0</v>
          </cell>
          <cell r="R600">
            <v>1584</v>
          </cell>
          <cell r="S600">
            <v>0</v>
          </cell>
          <cell r="T600">
            <v>0</v>
          </cell>
          <cell r="U600">
            <v>0</v>
          </cell>
          <cell r="V600">
            <v>0</v>
          </cell>
        </row>
        <row r="601">
          <cell r="H601">
            <v>3765</v>
          </cell>
          <cell r="I601" t="str">
            <v>Carry Forward of funding for Economic Research Projects - This approval will allow unused 2013-14 funding for strategic policy and economics to be applied to projects in 2014-15.</v>
          </cell>
          <cell r="J60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1">
            <v>6</v>
          </cell>
          <cell r="M601">
            <v>196</v>
          </cell>
          <cell r="N601">
            <v>0</v>
          </cell>
          <cell r="O601">
            <v>0</v>
          </cell>
          <cell r="P601">
            <v>0</v>
          </cell>
          <cell r="Q601">
            <v>0</v>
          </cell>
          <cell r="R601">
            <v>196</v>
          </cell>
          <cell r="S601">
            <v>0</v>
          </cell>
          <cell r="T601">
            <v>0</v>
          </cell>
          <cell r="U601">
            <v>0</v>
          </cell>
          <cell r="V601">
            <v>0</v>
          </cell>
        </row>
        <row r="602">
          <cell r="H602">
            <v>3766</v>
          </cell>
          <cell r="I602" t="str">
            <v>Carry Forward of cemetery levies from 2013-14 - This approval will allow funds collected under the cemeteries levy in 2013-14 to be applied to cemet ery consultation projects in 2014-15.</v>
          </cell>
          <cell r="J60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2">
            <v>6</v>
          </cell>
          <cell r="M602">
            <v>350</v>
          </cell>
          <cell r="N602">
            <v>0</v>
          </cell>
          <cell r="O602">
            <v>0</v>
          </cell>
          <cell r="P602">
            <v>0</v>
          </cell>
          <cell r="Q602">
            <v>0</v>
          </cell>
          <cell r="R602">
            <v>350</v>
          </cell>
          <cell r="S602">
            <v>0</v>
          </cell>
          <cell r="T602">
            <v>0</v>
          </cell>
          <cell r="U602">
            <v>0</v>
          </cell>
          <cell r="V602">
            <v>0</v>
          </cell>
        </row>
        <row r="603">
          <cell r="H603">
            <v>3767</v>
          </cell>
          <cell r="I603" t="str">
            <v>Carry forward for state Priority Projects - Carry forward of expenditure for the State Priority Projects to be spent in 2014-15.</v>
          </cell>
          <cell r="J60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3">
            <v>6</v>
          </cell>
          <cell r="M603">
            <v>3950</v>
          </cell>
          <cell r="N603">
            <v>0</v>
          </cell>
          <cell r="O603">
            <v>0</v>
          </cell>
          <cell r="P603">
            <v>0</v>
          </cell>
          <cell r="Q603">
            <v>0</v>
          </cell>
          <cell r="R603">
            <v>3950</v>
          </cell>
          <cell r="S603">
            <v>0</v>
          </cell>
          <cell r="T603">
            <v>0</v>
          </cell>
          <cell r="U603">
            <v>0</v>
          </cell>
          <cell r="V603">
            <v>0</v>
          </cell>
        </row>
        <row r="604">
          <cell r="H604">
            <v>3964</v>
          </cell>
          <cell r="I604" t="str">
            <v>Carry Forward for the State and Investment Attraction Scheme for Smart Hubs - Change to cash flow profile for operational costs of Hubs and research. $530,000 to be carried forward from 2014-15 to 2015-16 due to an unforseen delay in a Hub opening, and to fund project management and research that will continue into 2015-16.</v>
          </cell>
          <cell r="J604" t="str">
            <v>Supported - This Carry Forward of $530,000 is supported. The figure of $530,496 is based on the payment schedule of grants ($414,955), payments to the University of Newcastle to evaluate outcomes ($100,541) and payment for Public Works NSW to provide project management ($15,0000). The Smart Work Hubs initative was announced in December 2012, with $1.5m being spent to pilot five Smart Hubs in NSW. The Hubs were intended to be operational by 31 December 2014. Due to unforseen circumstances, one Hub (Gosford) has delayed its opening to March 2015. The research will not be finalised until April 2016.</v>
          </cell>
          <cell r="K604">
            <v>6</v>
          </cell>
          <cell r="L604">
            <v>7</v>
          </cell>
          <cell r="M604">
            <v>-530</v>
          </cell>
          <cell r="N604">
            <v>530</v>
          </cell>
          <cell r="O604">
            <v>0</v>
          </cell>
          <cell r="P604">
            <v>0</v>
          </cell>
          <cell r="Q604">
            <v>0</v>
          </cell>
          <cell r="R604">
            <v>-530</v>
          </cell>
          <cell r="S604">
            <v>530</v>
          </cell>
          <cell r="T604">
            <v>0</v>
          </cell>
          <cell r="U604">
            <v>0</v>
          </cell>
          <cell r="V604">
            <v>0</v>
          </cell>
        </row>
        <row r="605">
          <cell r="H605">
            <v>3979</v>
          </cell>
          <cell r="I605"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605"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605">
            <v>2</v>
          </cell>
          <cell r="L605">
            <v>3</v>
          </cell>
          <cell r="M605">
            <v>-7939</v>
          </cell>
          <cell r="N605">
            <v>-1054</v>
          </cell>
          <cell r="O605">
            <v>-60</v>
          </cell>
          <cell r="P605">
            <v>2907</v>
          </cell>
          <cell r="Q605">
            <v>4282</v>
          </cell>
          <cell r="R605">
            <v>-7939</v>
          </cell>
          <cell r="S605">
            <v>-1054</v>
          </cell>
          <cell r="T605">
            <v>-60</v>
          </cell>
          <cell r="U605">
            <v>2907</v>
          </cell>
          <cell r="V605">
            <v>4282</v>
          </cell>
        </row>
        <row r="606">
          <cell r="H606">
            <v>3981</v>
          </cell>
          <cell r="I606"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606"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606">
            <v>5</v>
          </cell>
          <cell r="L606">
            <v>3</v>
          </cell>
          <cell r="M606">
            <v>-36387</v>
          </cell>
          <cell r="N606">
            <v>-24745</v>
          </cell>
          <cell r="O606">
            <v>-54147</v>
          </cell>
          <cell r="P606">
            <v>-17951</v>
          </cell>
          <cell r="Q606">
            <v>0</v>
          </cell>
          <cell r="R606">
            <v>-36387</v>
          </cell>
          <cell r="S606">
            <v>-24745</v>
          </cell>
          <cell r="T606">
            <v>-54147</v>
          </cell>
          <cell r="U606">
            <v>-17951</v>
          </cell>
          <cell r="V606">
            <v>0</v>
          </cell>
        </row>
        <row r="607">
          <cell r="H607">
            <v>3984</v>
          </cell>
          <cell r="I607" t="str">
            <v>Murrumbidgee Irrigation Privatisation Agreement adjustment - An increase in funding is sought in 2015/16 to complete works under the Murrumbidgee Irrigation Areas and Districts Road Bridges and Culverts Funding Deed.</v>
          </cell>
          <cell r="J607" t="str">
            <v>Supported - The Road Bridges and Culverts Funding Deed (Road Deed) expired on 30 June 2013 and there is an existing commitment to pay residual funds upon expiry of the deed (clause 3.13(1)). DTIRIS has advised that $3.687m is the residual amount due under the Road Deed and that the sought amount includes $250,000 to fund obligations under the Wakool Tullakool Sub Surface Drainage Scheme Deed. Treasury does not support the $250,000 payment as no information has been provided on this deed. Accordingly, $250 ,000 has been excluded in Treasury's assessment. BACKGROUND As part of the 2011/12 budget process, Treasury reprofiled and extended payments for the Asset Refurbishment Funding Deed and Road Deed out to 2014/15. Treasury did not extend payments out to 2015/16 due to Treasury not recognising adjustments beyond the 2014/15 year. The Asset Refurbishment Deed is associated to the Road Deed. DTIRIS has confirmed that financial obligations under the Asset Refurbishment Deed were fulfilled in 2014/15.</v>
          </cell>
          <cell r="K607">
            <v>5</v>
          </cell>
          <cell r="M607">
            <v>-200</v>
          </cell>
          <cell r="N607">
            <v>3937</v>
          </cell>
          <cell r="O607">
            <v>0</v>
          </cell>
          <cell r="P607">
            <v>0</v>
          </cell>
          <cell r="Q607">
            <v>0</v>
          </cell>
          <cell r="R607">
            <v>-200</v>
          </cell>
          <cell r="S607">
            <v>3687</v>
          </cell>
          <cell r="T607">
            <v>0</v>
          </cell>
          <cell r="U607">
            <v>0</v>
          </cell>
          <cell r="V607">
            <v>0</v>
          </cell>
        </row>
        <row r="608">
          <cell r="H608">
            <v>4104</v>
          </cell>
          <cell r="I608" t="str">
            <v>Coal Seam Gas and Large Coal Mining Development National Partnership - The NSW Government commited to fund additional 2 years commencing December 2014 - January 2015.</v>
          </cell>
          <cell r="J608" t="str">
            <v>Supported - The Department has available expenditure and recurrent Consolidated Funds for the project to carry forward from 2014-15 to 2015-16.</v>
          </cell>
          <cell r="K608">
            <v>6</v>
          </cell>
          <cell r="M608">
            <v>-304</v>
          </cell>
          <cell r="N608">
            <v>304</v>
          </cell>
          <cell r="O608">
            <v>0</v>
          </cell>
          <cell r="P608">
            <v>0</v>
          </cell>
          <cell r="Q608">
            <v>0</v>
          </cell>
          <cell r="R608">
            <v>-304</v>
          </cell>
          <cell r="S608">
            <v>304</v>
          </cell>
          <cell r="T608">
            <v>0</v>
          </cell>
          <cell r="U608">
            <v>0</v>
          </cell>
          <cell r="V608">
            <v>0</v>
          </cell>
        </row>
        <row r="609">
          <cell r="H609">
            <v>4291</v>
          </cell>
          <cell r="I609" t="str">
            <v>Carry Forward for National Collaboration Research Infrastructure Strategy funding round 2015-16 - The proposal seeks to carry forward $5m from the 2014-15 Research Attraction and Acceleration Program to 2015-16 to support the National Collaboration Research Infrastructure Strategy (NCRIS) funding of NSW based projects.</v>
          </cell>
          <cell r="J609" t="str">
            <v>Supported - The Department anticipates that a competitive grant round will open later in 2015 for NCRIS projects.  This delay is as a result of the Commonwealth's review of existing research infrastructure and level of investment, and development of an approach for further investment under NCRIS. The Department's proposal included agency cash balance as the funding source. After Treasury consultation, the Department has now agreed that the funding source is recurrent Consolidated Funds. Background: The Office of the NSW Chief Scientist and Engineer funds NCRIS projects in New South Wales.</v>
          </cell>
          <cell r="K609">
            <v>6</v>
          </cell>
          <cell r="M609">
            <v>-5000</v>
          </cell>
          <cell r="N609">
            <v>5000</v>
          </cell>
          <cell r="O609">
            <v>0</v>
          </cell>
          <cell r="P609">
            <v>0</v>
          </cell>
          <cell r="Q609">
            <v>0</v>
          </cell>
          <cell r="R609">
            <v>-5000</v>
          </cell>
          <cell r="S609">
            <v>5000</v>
          </cell>
          <cell r="T609">
            <v>0</v>
          </cell>
          <cell r="U609">
            <v>0</v>
          </cell>
          <cell r="V609">
            <v>0</v>
          </cell>
        </row>
        <row r="610">
          <cell r="H610">
            <v>4292</v>
          </cell>
          <cell r="I610" t="str">
            <v>Carry Forward for Crown Lands - Dredging Program - Rescuing our Waterways Program - The proposal seeks to carry forward funding for phase 2 and 3 of the Rescuing our Waterways Program from 2014-15 to 2015-16.</v>
          </cell>
          <cell r="J610"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610">
            <v>6</v>
          </cell>
          <cell r="M610">
            <v>-1800</v>
          </cell>
          <cell r="N610">
            <v>1800</v>
          </cell>
          <cell r="O610">
            <v>0</v>
          </cell>
          <cell r="P610">
            <v>0</v>
          </cell>
          <cell r="Q610">
            <v>0</v>
          </cell>
          <cell r="R610">
            <v>-1800</v>
          </cell>
          <cell r="S610">
            <v>1800</v>
          </cell>
          <cell r="T610">
            <v>0</v>
          </cell>
          <cell r="U610">
            <v>0</v>
          </cell>
          <cell r="V610">
            <v>0</v>
          </cell>
        </row>
        <row r="611">
          <cell r="H611">
            <v>4318</v>
          </cell>
          <cell r="I611" t="str">
            <v>Carry forward for Tweed Sand Bypass Project - There is a 2014-15 forecast underspend of $1 million for NSW share of project costs due to delays in the development of long term system improvements. The NSW Government, QLD Government and the system operator have not reached agreement on cost and risk sharing agreements.</v>
          </cell>
          <cell r="J611" t="str">
            <v>Supported - The Department has advised that there is a $1m forecasted underspend for the project. This is due to delays in the development of long term system improvement options.  The delays in the development of the options was caused as a result of a disagreement betwen local councils and the contractor who was to implement the proposal. Existing legal agreements will need to be amended. This requires agreement between all parties (NSW Government, QLD Government, Gold Coast City Council and the system operator).</v>
          </cell>
          <cell r="K611">
            <v>6</v>
          </cell>
          <cell r="M611">
            <v>-1000</v>
          </cell>
          <cell r="N611">
            <v>1000</v>
          </cell>
          <cell r="O611">
            <v>0</v>
          </cell>
          <cell r="P611">
            <v>0</v>
          </cell>
          <cell r="Q611">
            <v>0</v>
          </cell>
          <cell r="R611">
            <v>-1000</v>
          </cell>
          <cell r="S611">
            <v>1000</v>
          </cell>
          <cell r="T611">
            <v>0</v>
          </cell>
          <cell r="U611">
            <v>0</v>
          </cell>
          <cell r="V611">
            <v>0</v>
          </cell>
        </row>
        <row r="612">
          <cell r="H612">
            <v>4324</v>
          </cell>
          <cell r="I612" t="str">
            <v>Regional Industries Investment Fund (RIIF) - PTA submission round 2: Carryover from 2014-15 into forward years.</v>
          </cell>
          <cell r="J612" t="str">
            <v>Supported - Funds cannot be expended under RIIF (Regional Industries Investment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cease the RIIF initiative and return the funds back to the Consolidated Fund.</v>
          </cell>
          <cell r="K612">
            <v>6</v>
          </cell>
          <cell r="M612">
            <v>-13556</v>
          </cell>
          <cell r="N612">
            <v>4969</v>
          </cell>
          <cell r="O612">
            <v>4164</v>
          </cell>
          <cell r="P612">
            <v>4423</v>
          </cell>
          <cell r="Q612">
            <v>0</v>
          </cell>
          <cell r="R612">
            <v>-13556</v>
          </cell>
          <cell r="S612">
            <v>4969</v>
          </cell>
          <cell r="T612">
            <v>4164</v>
          </cell>
          <cell r="U612">
            <v>4423</v>
          </cell>
          <cell r="V612">
            <v>0</v>
          </cell>
        </row>
        <row r="613">
          <cell r="H613">
            <v>4326</v>
          </cell>
          <cell r="I613" t="str">
            <v>Carry forward for ClubGRANTS Category 3 Fund - The proposal seeks to re-profile the current budget to meet the timing of approved project cash flows for the ClubGRANTS Category 3 Fund from 2014-15 to 2015-16.</v>
          </cell>
          <cell r="J613" t="str">
            <v>Supported - The requested carry forward proposal reflects the difference between the approved 2014-15 expenditure for the fund and the Department's latest projection. There are underspends in the fund, and the funds must be spent sooner or later. The Department has provided information of expected total expenditure in 2014-15 that was announced in July 2014.</v>
          </cell>
          <cell r="K613">
            <v>6</v>
          </cell>
          <cell r="M613">
            <v>-2437</v>
          </cell>
          <cell r="N613">
            <v>2437</v>
          </cell>
          <cell r="O613">
            <v>0</v>
          </cell>
          <cell r="P613">
            <v>0</v>
          </cell>
          <cell r="Q613">
            <v>0</v>
          </cell>
          <cell r="R613">
            <v>-2437</v>
          </cell>
          <cell r="S613">
            <v>2437</v>
          </cell>
          <cell r="T613">
            <v>0</v>
          </cell>
          <cell r="U613">
            <v>0</v>
          </cell>
          <cell r="V613">
            <v>0</v>
          </cell>
        </row>
        <row r="614">
          <cell r="H614">
            <v>4327</v>
          </cell>
          <cell r="I614" t="str">
            <v>State Industry and Investment Attraction Scheme (SIAS) - PTA submission round 2: Carryover of funds from 2014-15 into forward years.</v>
          </cell>
          <cell r="J614" t="str">
            <v>Supported - Funds cannot be expended under SIAS (State Investment Attraction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 ease the SIAS initiative and return the funds back to the Consolidated Fund.</v>
          </cell>
          <cell r="K614">
            <v>6</v>
          </cell>
          <cell r="M614">
            <v>-14574</v>
          </cell>
          <cell r="N614">
            <v>6368</v>
          </cell>
          <cell r="O614">
            <v>4130</v>
          </cell>
          <cell r="P614">
            <v>4076</v>
          </cell>
          <cell r="Q614">
            <v>0</v>
          </cell>
          <cell r="R614">
            <v>-14574</v>
          </cell>
          <cell r="S614">
            <v>6368</v>
          </cell>
          <cell r="T614">
            <v>4130</v>
          </cell>
          <cell r="U614">
            <v>4076</v>
          </cell>
          <cell r="V614">
            <v>0</v>
          </cell>
        </row>
        <row r="615">
          <cell r="H615">
            <v>4357</v>
          </cell>
          <cell r="I615"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615"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615">
            <v>4</v>
          </cell>
          <cell r="L615">
            <v>22</v>
          </cell>
          <cell r="M615">
            <v>2088</v>
          </cell>
          <cell r="N615">
            <v>5617</v>
          </cell>
          <cell r="O615">
            <v>4577</v>
          </cell>
          <cell r="P615">
            <v>0</v>
          </cell>
          <cell r="Q615">
            <v>0</v>
          </cell>
          <cell r="R615">
            <v>574</v>
          </cell>
          <cell r="S615">
            <v>1578</v>
          </cell>
          <cell r="T615">
            <v>1952</v>
          </cell>
          <cell r="U615">
            <v>0</v>
          </cell>
          <cell r="V615">
            <v>0</v>
          </cell>
        </row>
        <row r="616">
          <cell r="H616">
            <v>4509</v>
          </cell>
          <cell r="I616" t="str">
            <v>Restructuring the Coal Innovation Fund - Rescoping and reprofiling of existing program due to unforeseen changes, including change in demand for the program, change in objectives of the program, and change in Commonwealth funding of the program.</v>
          </cell>
          <cell r="J616" t="str">
            <v>Supported - Different profile to HYR PTA. $8.35m increase in expenditure as the cash in bank has been earning interest which must also be spent. Entire fund may be reconsidered at later date.</v>
          </cell>
          <cell r="K616">
            <v>5</v>
          </cell>
          <cell r="M616">
            <v>-19373</v>
          </cell>
          <cell r="N616">
            <v>-23325</v>
          </cell>
          <cell r="O616">
            <v>28480</v>
          </cell>
          <cell r="P616">
            <v>22878</v>
          </cell>
          <cell r="Q616">
            <v>0</v>
          </cell>
          <cell r="R616">
            <v>-19373</v>
          </cell>
          <cell r="S616">
            <v>-23325</v>
          </cell>
          <cell r="T616">
            <v>28480</v>
          </cell>
          <cell r="U616">
            <v>22878</v>
          </cell>
          <cell r="V616">
            <v>0</v>
          </cell>
        </row>
        <row r="617">
          <cell r="H617">
            <v>4503</v>
          </cell>
          <cell r="I617" t="str">
            <v>Bethungra Dam - The agency seeks to carry forward $1 million from 2014-15 to 2015-16 because of a delay in construction commencement due to revision in design requirements. Construction involves stabilising the dam so that it conforms with safety requirements under the Dams Safety Act 1978.</v>
          </cell>
          <cell r="J617" t="str">
            <v>Supported - Treasury supports the proposal to carry forward capital expenditure of $1 million and its associated depreciation of $40 ,000 from 2014-15 to 2015- 16. The total capital costs of $3.935 million to stabilise Bethungra Dam is recognised in the State's Infrastructure Statement 2014-15 and the carry- forward will have no impact on total costs.</v>
          </cell>
          <cell r="K617">
            <v>4</v>
          </cell>
          <cell r="L617">
            <v>19</v>
          </cell>
          <cell r="M617">
            <v>-40</v>
          </cell>
          <cell r="N617">
            <v>40</v>
          </cell>
          <cell r="O617">
            <v>0</v>
          </cell>
          <cell r="P617">
            <v>0</v>
          </cell>
          <cell r="Q617">
            <v>0</v>
          </cell>
          <cell r="R617">
            <v>-40</v>
          </cell>
          <cell r="S617">
            <v>40</v>
          </cell>
          <cell r="T617">
            <v>0</v>
          </cell>
          <cell r="U617">
            <v>0</v>
          </cell>
          <cell r="V617">
            <v>0</v>
          </cell>
        </row>
        <row r="618">
          <cell r="H618">
            <v>3937</v>
          </cell>
          <cell r="I618" t="str">
            <v>Adjustments to Community Service Obligation (CSO) funding for the Hunter Water Corporation - Adjustment to DTIRIS' grants to the Hunter Water Corporation from 2015-16 to 2018-19 to align DTIRIS' grants for CSO payments with the Statement of Corporate Intent.</v>
          </cell>
          <cell r="J618" t="str">
            <v>Supported - The adjustments align the Department of Trade and Investment, Regional Infrastructure and Services' Community Services Obligation (CSO) grants with the draft 2015-16 Hunter Water Corporation Statement of Corporate Intent. The corporation advises that the variances mainly relate to a small change in residential connection growth rates forecast. The CSO payment in 2014-15 is expected to decrease by $16,000.</v>
          </cell>
          <cell r="K618">
            <v>1</v>
          </cell>
          <cell r="M618">
            <v>-16</v>
          </cell>
          <cell r="N618">
            <v>230</v>
          </cell>
          <cell r="O618">
            <v>250</v>
          </cell>
          <cell r="P618">
            <v>-230</v>
          </cell>
          <cell r="Q618">
            <v>294</v>
          </cell>
          <cell r="R618">
            <v>-16</v>
          </cell>
          <cell r="S618">
            <v>230</v>
          </cell>
          <cell r="T618">
            <v>250</v>
          </cell>
          <cell r="U618">
            <v>-230</v>
          </cell>
          <cell r="V618">
            <v>294</v>
          </cell>
        </row>
        <row r="619">
          <cell r="H619">
            <v>3939</v>
          </cell>
          <cell r="I619" t="str">
            <v>Decreased Community Service Obligation (CSO) funding for the Sydney Water Corporation - Adjustments to DTIRIS' grants to the Sydney Water Corporation from 2015-16 to 2018-19 to align DTIRIS' grants for CSO payments with the Statement of Corporate Intent. Adjustments include the reinstatement of the Blue Mountains septic pump out subsidy.</v>
          </cell>
          <cell r="J619" t="str">
            <v>Supported - The adjustment aligns the Department of Trade and Investment, Regional Infrastructure and Services' (DTIRIS') Community Services Obligation (CSO) grants with the draft 2015-16 Sydney Water Corporation Statement of Corporate Intent. The corporation advises that the annual decreases in grant payments are largely due to a combination of lower than expected water prices from 2016-17 and lower overall forecast pensioner numbers. The next price submission to IPART is due in June 2015, with new charges to apply from 1 July 2016. The CSO grants include the Blue Mountains septic pump out subsidy, which ceased on 1 July 2014 but was reinstated on 1 March 2015. The Premier and the Treasurer agreed to the reinstatement which was not subject to ERC consideration. The subsidy entitles 72 property owners that previously received the subsidy to either continue receiving the subsidy or receive a one-off $10,000 contribution towards the cost of a permanent solution. On 5 March 2015, the Treasurer approved DTIRIS receiving $720,000 from the Treasurer's Advance to meet the one-off payments, with any unspent funds to be returned to the Consolidated Fund. Sydney Water estimates that 14 households will choose to receive the one-off payment in 2015-16 (in addition to 8 households estimated in 2014-15). Sydney Water also estimates that the average cost of the ongoing subsidy is $5,100 per household per year. Recurrent expenses to administer the policy are estimated to be $30,000 per year. The CSO payment is expected to decrease by $3.653m in 2014-15.</v>
          </cell>
          <cell r="K619">
            <v>1</v>
          </cell>
          <cell r="M619">
            <v>-3653</v>
          </cell>
          <cell r="N619">
            <v>-4271</v>
          </cell>
          <cell r="O619">
            <v>-21021</v>
          </cell>
          <cell r="P619">
            <v>-23857</v>
          </cell>
          <cell r="Q619">
            <v>-17315</v>
          </cell>
          <cell r="R619">
            <v>-3653</v>
          </cell>
          <cell r="S619">
            <v>-4271</v>
          </cell>
          <cell r="T619">
            <v>-21021</v>
          </cell>
          <cell r="U619">
            <v>-23857</v>
          </cell>
          <cell r="V619">
            <v>-17315</v>
          </cell>
        </row>
        <row r="620">
          <cell r="H620">
            <v>3951</v>
          </cell>
          <cell r="I620" t="str">
            <v>Increased Community Service Obligation funding in 2018-19 for the State Water Corporation - Adjustment to the Department's 2018-19 grant to the State Water Corporation for Community Service Obligations to align with the Statement of Corporate Intent and business plan.</v>
          </cell>
          <cell r="J620" t="str">
            <v>Supported - The proposal aligns the Department of Trade and Investment, Regional Infrastructure and Services' 2018-19 Community Service Obligations grant to the State Water Corporation's 2014-15 business plan. The Department's 2017-18 grant for the Corporation's Community Service Obligations of $44.058m was rolled over into       2018-19 as part of the September 2014 allocation letter process. The Corporation's business plan indicates that the Community Service Obligations total $49.005m in 2018-19. The proposed increase in the Department's grant in 2018-19 is $3.296m (3,296,000 = 49,005,000 - 44,058,000).  The annual increases to the Community Service Obligations are derived from Australian Competition and Consumer Commission price determinations. It should be noted that the Corporation is currently preparing its 2015-16 Statement of Corporate Intent (draft due 31 March 2015). This statement may revise the estimates.</v>
          </cell>
          <cell r="K620">
            <v>1</v>
          </cell>
          <cell r="M620">
            <v>0</v>
          </cell>
          <cell r="N620">
            <v>0</v>
          </cell>
          <cell r="O620">
            <v>0</v>
          </cell>
          <cell r="P620">
            <v>0</v>
          </cell>
          <cell r="Q620">
            <v>3296</v>
          </cell>
          <cell r="R620">
            <v>0</v>
          </cell>
          <cell r="S620">
            <v>0</v>
          </cell>
          <cell r="T620">
            <v>0</v>
          </cell>
          <cell r="U620">
            <v>0</v>
          </cell>
          <cell r="V620">
            <v>3296</v>
          </cell>
        </row>
        <row r="621">
          <cell r="H621">
            <v>3794</v>
          </cell>
          <cell r="I621" t="str">
            <v>Native Game Bird Management Program - The Department has been requested to bring forward a proposal to extend and expand the existing Native Game Bird Management Program. The department did not foresee this request and as such has no mitigation strategy. Insufficient information from the Department.</v>
          </cell>
          <cell r="J621" t="str">
            <v>Not Supported - The Department has been requested to bring forward a proposal to expand the existing Native Game Bird Management Program, estimated to cost $3,467,554 over three years for research, validation and implementation. The proposal involves identification of additional areas, where sustainable hunting of native game birds could deliver benefits to agricultural productivity, and bring economic benefits to rural and regional communities. The Department has no current mitigation for this risk. On 12 August 2014, ERC approved expenditure of $589,649 by NSW Trade and Investment in 2014-15 for the purpose of implementing an expanded Native Game Bird Management Program, to be funded from within the Trade and Investment cluster's existing resources. The risk has been decreased to $2.892m. The risk rating is classified as low and subject to completion of a study.</v>
          </cell>
          <cell r="K621">
            <v>1</v>
          </cell>
          <cell r="M621">
            <v>0</v>
          </cell>
          <cell r="N621">
            <v>1443</v>
          </cell>
          <cell r="O621">
            <v>1449</v>
          </cell>
          <cell r="P621">
            <v>0</v>
          </cell>
          <cell r="Q621">
            <v>0</v>
          </cell>
          <cell r="R621">
            <v>0</v>
          </cell>
          <cell r="S621">
            <v>0</v>
          </cell>
          <cell r="T621">
            <v>0</v>
          </cell>
          <cell r="U621">
            <v>0</v>
          </cell>
          <cell r="V621">
            <v>0</v>
          </cell>
        </row>
        <row r="622">
          <cell r="H622">
            <v>3795</v>
          </cell>
          <cell r="I622" t="str">
            <v>MetGasCo Negotiated Settlement - The Government is attempting to negotiate a settlement with MetGasCo, following a legal suit, on a 'no prejudice' basis. The risk is the size of the settlement.</v>
          </cell>
          <cell r="J622" t="str">
            <v>Supported - On 15 May 2014, the Minister for Resources and Energy suspended petroleum exploration and production company MetGasCo Limited's right to drill an exploration well at the Rosella site, near Bentley in Northern NSW. MetGasCo initiated court action. The Government is looking at options to resolve the issues including a "without prejudice" negotiated settlement. This risk is rated as high. The company has initiated court action and a court hearing was held in late October 2014. The main risk is that if Metgasco wins the court case, New South Wales may have to pay Metgasco's legal costs estimated at $250,000. Separate proceedings would be required in relation to a damages claim by Metgasco. The Department has estimated the damages at $15m.</v>
          </cell>
          <cell r="K622">
            <v>1</v>
          </cell>
          <cell r="M622">
            <v>15000</v>
          </cell>
          <cell r="N622">
            <v>0</v>
          </cell>
          <cell r="O622">
            <v>0</v>
          </cell>
          <cell r="P622">
            <v>0</v>
          </cell>
          <cell r="Q622">
            <v>0</v>
          </cell>
          <cell r="R622">
            <v>250</v>
          </cell>
          <cell r="S622">
            <v>0</v>
          </cell>
          <cell r="T622">
            <v>0</v>
          </cell>
          <cell r="U622">
            <v>0</v>
          </cell>
          <cell r="V622">
            <v>0</v>
          </cell>
        </row>
        <row r="623">
          <cell r="H623">
            <v>4056</v>
          </cell>
          <cell r="I623" t="str">
            <v>NSW Gas Plan - Environmental Data Portal - ERC decision approved $5.5m for the project with a maximum contribution of $2.75m from the existing resources of Trade and Investment. ERC also agreed that the proposal will be funded from user charges. The Department is preparing a Minute for ERC consideration.</v>
          </cell>
          <cell r="J623" t="str">
            <v>Not Supported -</v>
          </cell>
          <cell r="K623">
            <v>1</v>
          </cell>
          <cell r="M623">
            <v>500</v>
          </cell>
          <cell r="N623">
            <v>2250</v>
          </cell>
          <cell r="O623">
            <v>0</v>
          </cell>
          <cell r="P623">
            <v>0</v>
          </cell>
          <cell r="Q623">
            <v>0</v>
          </cell>
          <cell r="R623">
            <v>0</v>
          </cell>
          <cell r="S623">
            <v>0</v>
          </cell>
          <cell r="T623">
            <v>0</v>
          </cell>
          <cell r="U623">
            <v>0</v>
          </cell>
          <cell r="V623">
            <v>0</v>
          </cell>
        </row>
        <row r="624">
          <cell r="H624">
            <v>4057</v>
          </cell>
          <cell r="I624" t="str">
            <v>NSW Gas Plan - Coal Seam Gas Subsidence Mapping - This project was recommended in the Chief Scientist's report. Cabinet approved a package of measures without allocating agency responsibility or costing initiatives. The Department is preparing a Minute for ERC consideration.</v>
          </cell>
          <cell r="J624" t="str">
            <v>Not Supported - A scoping study is to be undertaken in 2014-15 which will inform future activity and costs. This is classified as high risk.</v>
          </cell>
          <cell r="K624">
            <v>1</v>
          </cell>
          <cell r="M624">
            <v>250</v>
          </cell>
          <cell r="N624">
            <v>10000</v>
          </cell>
          <cell r="O624">
            <v>10000</v>
          </cell>
          <cell r="P624">
            <v>0</v>
          </cell>
          <cell r="Q624">
            <v>0</v>
          </cell>
          <cell r="R624">
            <v>0</v>
          </cell>
          <cell r="S624">
            <v>0</v>
          </cell>
          <cell r="T624">
            <v>0</v>
          </cell>
          <cell r="U624">
            <v>0</v>
          </cell>
          <cell r="V624">
            <v>0</v>
          </cell>
        </row>
        <row r="625">
          <cell r="H625">
            <v>4059</v>
          </cell>
          <cell r="I625" t="str">
            <v>NSW Gas Plan - Implementation of Water Monitoring Framework - This is linked to the Government's response to the Chief Scientist's report. The Department is preparing a Minute for ERC consideration.</v>
          </cell>
          <cell r="J625" t="str">
            <v>Not Supported - The Office of Water is preparing a proposal. This is classified as a high risk.</v>
          </cell>
          <cell r="K625">
            <v>1</v>
          </cell>
          <cell r="M625">
            <v>0</v>
          </cell>
          <cell r="N625">
            <v>3387</v>
          </cell>
          <cell r="O625">
            <v>3785</v>
          </cell>
          <cell r="P625">
            <v>3899</v>
          </cell>
          <cell r="Q625">
            <v>4013</v>
          </cell>
          <cell r="R625">
            <v>0</v>
          </cell>
          <cell r="S625">
            <v>0</v>
          </cell>
          <cell r="T625">
            <v>0</v>
          </cell>
          <cell r="U625">
            <v>0</v>
          </cell>
          <cell r="V625">
            <v>0</v>
          </cell>
        </row>
        <row r="626">
          <cell r="H626">
            <v>4068</v>
          </cell>
          <cell r="I626" t="str">
            <v>NSW Gas Plan - other initiatives - Cabinet approved a package of measures without allocating agency responsibility of costing initiatives. The Department is preparing a Minute for ERC consideration.</v>
          </cell>
          <cell r="J626" t="str">
            <v>Not Supported - This is classified as high risk. Cabinet agreed that case managers ($300,000) will report to the Resources and Land Use Sub-Committee of Cabinet, and will be funded from existing cluster resources. (550,000 = 850,000 - 300 ,000)</v>
          </cell>
          <cell r="K626">
            <v>1</v>
          </cell>
          <cell r="M626">
            <v>0</v>
          </cell>
          <cell r="N626">
            <v>850</v>
          </cell>
          <cell r="O626">
            <v>0</v>
          </cell>
          <cell r="P626">
            <v>0</v>
          </cell>
          <cell r="Q626">
            <v>0</v>
          </cell>
          <cell r="R626">
            <v>0</v>
          </cell>
          <cell r="S626">
            <v>0</v>
          </cell>
          <cell r="T626">
            <v>0</v>
          </cell>
          <cell r="U626">
            <v>0</v>
          </cell>
          <cell r="V626">
            <v>0</v>
          </cell>
        </row>
        <row r="627">
          <cell r="H627">
            <v>4191</v>
          </cell>
          <cell r="I627" t="str">
            <v>Election Costing - Smart Work Hub in Illawarra - Proposal includes opening a new Smart Work Hub in Illawarra that will be funded for four years. Costings are supplied by Treasury.</v>
          </cell>
          <cell r="J627" t="str">
            <v>Unreconciled Assessment Underway -</v>
          </cell>
          <cell r="K627">
            <v>5</v>
          </cell>
          <cell r="M627">
            <v>0</v>
          </cell>
          <cell r="N627">
            <v>300</v>
          </cell>
          <cell r="O627">
            <v>150</v>
          </cell>
          <cell r="P627">
            <v>150</v>
          </cell>
          <cell r="Q627">
            <v>150</v>
          </cell>
          <cell r="R627">
            <v>0</v>
          </cell>
          <cell r="S627">
            <v>300</v>
          </cell>
          <cell r="T627">
            <v>150</v>
          </cell>
          <cell r="U627">
            <v>150</v>
          </cell>
          <cell r="V627">
            <v>150</v>
          </cell>
        </row>
        <row r="628">
          <cell r="H628">
            <v>4192</v>
          </cell>
          <cell r="I628" t="str">
            <v>Election Costing - Establish NSW Jobs Commission - Creation of a new NSW Jobs Commission.</v>
          </cell>
          <cell r="J628" t="str">
            <v>Unreconciled Assessment Underway -</v>
          </cell>
          <cell r="K628">
            <v>7</v>
          </cell>
          <cell r="M628">
            <v>0</v>
          </cell>
          <cell r="N628">
            <v>3200</v>
          </cell>
          <cell r="O628">
            <v>3200</v>
          </cell>
          <cell r="P628">
            <v>3200</v>
          </cell>
          <cell r="Q628">
            <v>3200</v>
          </cell>
          <cell r="R628">
            <v>0</v>
          </cell>
          <cell r="S628">
            <v>3200</v>
          </cell>
          <cell r="T628">
            <v>3200</v>
          </cell>
          <cell r="U628">
            <v>3200</v>
          </cell>
          <cell r="V628">
            <v>3200</v>
          </cell>
        </row>
        <row r="629">
          <cell r="H629">
            <v>4270</v>
          </cell>
          <cell r="I629"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629"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629">
            <v>3</v>
          </cell>
          <cell r="L629">
            <v>1</v>
          </cell>
          <cell r="M629">
            <v>0</v>
          </cell>
          <cell r="N629">
            <v>9062</v>
          </cell>
          <cell r="O629">
            <v>9062</v>
          </cell>
          <cell r="P629">
            <v>9062</v>
          </cell>
          <cell r="Q629">
            <v>0</v>
          </cell>
          <cell r="R629">
            <v>0</v>
          </cell>
          <cell r="S629">
            <v>0</v>
          </cell>
          <cell r="T629">
            <v>0</v>
          </cell>
          <cell r="U629">
            <v>0</v>
          </cell>
          <cell r="V629">
            <v>0</v>
          </cell>
        </row>
        <row r="630">
          <cell r="H630">
            <v>4586</v>
          </cell>
          <cell r="I630" t="str">
            <v>Harnessing New Technology To Prevent Shark Attacks - Proposal to trial innovative technologies such as shark-detecting sonar technology at a number of beaches. Proposal also includes the continuation of summer aerial patrols, grants to local councils to fund local shark spotting measures, provision of safety tips and a shark tracking program.</v>
          </cell>
          <cell r="J630" t="str">
            <v>Supported - The only new measure included in this proposal is $100,000 for the trial of innovative technologies. The other measures are ongoing existing programs that are currently funded within Trade and Investment's existing cluster. This is disputed by the agency who claims that two of the programs are due to terminate this FY, but Treasury considers the existing funding arrangements are ongoing. The trial of innovative technologies includes $40,000 in contractor costs, which are associated with engagement of a University Academic to provide independent scientific literature associated with the proposal. Additional funding is required to meet this expense in 2015/2016. The trial also includes $60,000 in Operational costs, associated with (1) staging of the "Shark Summit" including venue hire, promotion and expenses associated with attendance of overseas and Australian-based experts (travel, accommodation, meals etc) and (2) hire of equipment and expertise of Sydney Aquarium to undertake preliminary trials of the proposed technology ("Smart Buoys") - depending upon the outcome of the Shark Summit. Additional funding is required in 2015/2016 to meet these expenses. The Buoys for the trial is being provided by the manufacturer free of cost. If the trial is successful there will be future costs however it is not known whether this will be borne by Councils or NSW Government.</v>
          </cell>
          <cell r="K630">
            <v>3</v>
          </cell>
          <cell r="L630" t="str">
            <v>UE05</v>
          </cell>
          <cell r="M630">
            <v>0</v>
          </cell>
          <cell r="N630">
            <v>100</v>
          </cell>
          <cell r="O630">
            <v>0</v>
          </cell>
          <cell r="P630">
            <v>0</v>
          </cell>
          <cell r="Q630">
            <v>0</v>
          </cell>
          <cell r="R630">
            <v>0</v>
          </cell>
          <cell r="S630">
            <v>100</v>
          </cell>
          <cell r="T630">
            <v>0</v>
          </cell>
          <cell r="U630">
            <v>0</v>
          </cell>
          <cell r="V630">
            <v>0</v>
          </cell>
        </row>
        <row r="631">
          <cell r="H631">
            <v>5055</v>
          </cell>
          <cell r="I631" t="str">
            <v>Jobs for NSW - Establish a Jobs and Investment Board and incentives for local businesses to grow and for interstate and international businesses to relocate to New South Wales.</v>
          </cell>
          <cell r="J631"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$31.6 million capped additional funding for the State Investment Attraction Scheme (SIAS) and the Regional Industries Investment Scheme (RIIF). * $25 million for a VET scholarships fund for technology industry students (25,000 grants available at $1,000 per grant). The allocation of funding assumes a 100 per cent take up of the grants. The Department of Education is reporting the $25m for a VET scholarships fund. The gross new allocation to all of the above measures over four years t</v>
          </cell>
          <cell r="K631">
            <v>3</v>
          </cell>
          <cell r="M631">
            <v>0</v>
          </cell>
          <cell r="N631">
            <v>2437</v>
          </cell>
          <cell r="O631">
            <v>81637</v>
          </cell>
          <cell r="P631">
            <v>156637</v>
          </cell>
          <cell r="Q631">
            <v>131637</v>
          </cell>
          <cell r="R631">
            <v>0</v>
          </cell>
          <cell r="S631">
            <v>2437</v>
          </cell>
          <cell r="T631">
            <v>81637</v>
          </cell>
          <cell r="U631">
            <v>156637</v>
          </cell>
          <cell r="V631">
            <v>131637</v>
          </cell>
        </row>
        <row r="632">
          <cell r="H632">
            <v>5265</v>
          </cell>
          <cell r="I632" t="str">
            <v>Growing the Arts and Cultural Sector in Western Sydney - Funding is provided to support artists and art organisations in Western Sydney</v>
          </cell>
          <cell r="J632" t="str">
            <v>Supported - The costing assumes $4.5m will be provided from 2015-16 to 2017-18, with an additional $3.5m provided in 2018-19.</v>
          </cell>
          <cell r="K632">
            <v>3</v>
          </cell>
          <cell r="M632">
            <v>0</v>
          </cell>
          <cell r="N632">
            <v>1000</v>
          </cell>
          <cell r="O632">
            <v>1500</v>
          </cell>
          <cell r="P632">
            <v>2000</v>
          </cell>
          <cell r="Q632">
            <v>3000</v>
          </cell>
          <cell r="R632">
            <v>0</v>
          </cell>
          <cell r="S632">
            <v>1000</v>
          </cell>
          <cell r="T632">
            <v>1500</v>
          </cell>
          <cell r="U632">
            <v>2000</v>
          </cell>
          <cell r="V632">
            <v>3000</v>
          </cell>
        </row>
        <row r="633">
          <cell r="H633">
            <v>5271</v>
          </cell>
          <cell r="I633" t="str">
            <v>Reforming Energy Rebates - The proposal aims to offer a $90 gas rebate for low income households, offer additional electricity rebates for residents of retirement and residential parks and extend the medical energy rebates available under the Life Support Rebate scheme.</v>
          </cell>
          <cell r="J633" t="str">
            <v>Supported - The changes to the medical energy rebates and an extension of other rebates to retirement villages and residential parks has been costed in total at $1.22m over the four years to 2018-19. Based on IPART changes in gas prices, an escalation rate of 8.4% per annum has been applied over the forward estimates for the $90 gas rebate. The number of potential claimants for the gas rebate has been estimated based on the number of people receiving the low income household electricity rebate (LHIR). There are currently 770,000 LHIR recipients. There are 1.2 million households with gas and 3.2 million with electricity in NSW. So the households eligible to claim the gas rebate is estimated to be about 38 per cent of the total eligible households for the electricity rebate. The electricity rebate is $235, whilst the gas rebate starts at $90. So it would be expected that take-up of the gas rebate amongst eligible claimants would be lower, especially when first introduced where awareness about the rebate may be lower. The modelling has effectively assumed take-up rates for the gas rebate are 80 per cent of the take-up rates for the electricity rebate for eligible households in 2015-16, because of the lower price incentive and because the scheme is new. The take-up rate for the gas rebate is assumed to rise each year by 5%, to 85% in 2016-17, and 90% in 2017-18. Total households claiming the gas rebate is estimated at 236,000 in 2015-16 rising to 275,000 in 2017-18. There may be some households eligible for both the gas and electricity rebates who are currently not claiming the electricity rebate, who become more aware, and start claiming both rebates. Hence, the costs of the current electricity rebate may indirectly rise as a result of this policy. This effect has not been included in this cost estimate, and is more properly attributed to the costs of the electricity rebate. Costs of administering the policies are assumed to be absorbed within agencies.</v>
          </cell>
          <cell r="K633">
            <v>3</v>
          </cell>
          <cell r="M633">
            <v>0</v>
          </cell>
          <cell r="N633">
            <v>21567</v>
          </cell>
          <cell r="O633">
            <v>25233</v>
          </cell>
          <cell r="P633">
            <v>29422</v>
          </cell>
          <cell r="Q633">
            <v>33620</v>
          </cell>
          <cell r="R633">
            <v>0</v>
          </cell>
          <cell r="S633">
            <v>21567</v>
          </cell>
          <cell r="T633">
            <v>25233</v>
          </cell>
          <cell r="U633">
            <v>29422</v>
          </cell>
          <cell r="V633">
            <v>33620</v>
          </cell>
        </row>
        <row r="634">
          <cell r="H634">
            <v>5279</v>
          </cell>
          <cell r="I634" t="str">
            <v>Supporting the RSPCA - The proposal will provide capped grant funding to the Royal Society for the Prevention of Cruelty to Animals.</v>
          </cell>
          <cell r="J634" t="str">
            <v>Supported - The costing assumes $500,000 per year from 2015-16 for four years.</v>
          </cell>
          <cell r="K634">
            <v>3</v>
          </cell>
          <cell r="M634">
            <v>0</v>
          </cell>
          <cell r="N634">
            <v>500</v>
          </cell>
          <cell r="O634">
            <v>500</v>
          </cell>
          <cell r="P634">
            <v>500</v>
          </cell>
          <cell r="Q634">
            <v>500</v>
          </cell>
          <cell r="R634">
            <v>0</v>
          </cell>
          <cell r="S634">
            <v>500</v>
          </cell>
          <cell r="T634">
            <v>500</v>
          </cell>
          <cell r="U634">
            <v>500</v>
          </cell>
          <cell r="V634">
            <v>500</v>
          </cell>
        </row>
        <row r="635">
          <cell r="H635">
            <v>5302</v>
          </cell>
          <cell r="I635" t="str">
            <v>A new sports infrastructure fund administered via the ClubGRANTS program -</v>
          </cell>
          <cell r="J635" t="str">
            <v>Supported -</v>
          </cell>
          <cell r="K635">
            <v>3</v>
          </cell>
          <cell r="M635">
            <v>0</v>
          </cell>
          <cell r="N635">
            <v>0</v>
          </cell>
          <cell r="O635">
            <v>0</v>
          </cell>
          <cell r="P635">
            <v>0</v>
          </cell>
          <cell r="Q635">
            <v>0</v>
          </cell>
          <cell r="R635">
            <v>0</v>
          </cell>
          <cell r="S635">
            <v>0</v>
          </cell>
          <cell r="T635">
            <v>0</v>
          </cell>
          <cell r="U635">
            <v>0</v>
          </cell>
          <cell r="V635">
            <v>0</v>
          </cell>
        </row>
        <row r="636">
          <cell r="H636">
            <v>5303</v>
          </cell>
          <cell r="I636" t="str">
            <v>Funding a perpetual John Monash Scholarship -</v>
          </cell>
          <cell r="J636" t="str">
            <v>Supported -</v>
          </cell>
          <cell r="K636">
            <v>3</v>
          </cell>
          <cell r="M636">
            <v>0</v>
          </cell>
          <cell r="N636">
            <v>0</v>
          </cell>
          <cell r="O636">
            <v>0</v>
          </cell>
          <cell r="P636">
            <v>0</v>
          </cell>
          <cell r="Q636">
            <v>0</v>
          </cell>
          <cell r="R636">
            <v>0</v>
          </cell>
          <cell r="S636">
            <v>0</v>
          </cell>
          <cell r="T636">
            <v>0</v>
          </cell>
          <cell r="U636">
            <v>0</v>
          </cell>
          <cell r="V636">
            <v>0</v>
          </cell>
        </row>
        <row r="637">
          <cell r="H637">
            <v>5544</v>
          </cell>
          <cell r="I637" t="str">
            <v>Voluntary Petroleum Title Buy-Back Scheme - Buy back scheme for petroleum titles. Cabinet approved capped buy-back but did not quantify the cap (CM14-295). ERC agreed that the buy back would be funded from with the cluster's budget (SC581-2014).</v>
          </cell>
          <cell r="J637" t="str">
            <v>Supported - In achieving a buy-back the Government will need to agree a flat-fee and manage for both a low and a high take-up of the offer. There are currently 46 Petroleum Titles held across NSW, approximately 40 of which are exploration- related titles. Current proposals are for a $300,000 buy-back offer. Full take- 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637">
            <v>3</v>
          </cell>
          <cell r="M637">
            <v>10000</v>
          </cell>
          <cell r="N637">
            <v>0</v>
          </cell>
          <cell r="O637">
            <v>0</v>
          </cell>
          <cell r="P637">
            <v>0</v>
          </cell>
          <cell r="Q637">
            <v>0</v>
          </cell>
          <cell r="R637">
            <v>0</v>
          </cell>
          <cell r="S637">
            <v>0</v>
          </cell>
          <cell r="T637">
            <v>0</v>
          </cell>
          <cell r="U637">
            <v>0</v>
          </cell>
          <cell r="V637">
            <v>0</v>
          </cell>
        </row>
        <row r="638">
          <cell r="H638">
            <v>5545</v>
          </cell>
          <cell r="I638" t="str">
            <v>Implementation of the Water Monitoring Framework (WMF) - Elecction commitment to use revenue from the new groundwater licences to fund recurrent expenses for the WMF. The WMF relates to monitoring, managing and communicating groundwater data.</v>
          </cell>
          <cell r="J638"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638">
            <v>3</v>
          </cell>
          <cell r="L638">
            <v>22</v>
          </cell>
          <cell r="M638">
            <v>0</v>
          </cell>
          <cell r="N638">
            <v>0</v>
          </cell>
          <cell r="O638">
            <v>0</v>
          </cell>
          <cell r="P638">
            <v>0</v>
          </cell>
          <cell r="Q638">
            <v>0</v>
          </cell>
          <cell r="R638">
            <v>0</v>
          </cell>
          <cell r="S638">
            <v>0</v>
          </cell>
          <cell r="T638">
            <v>0</v>
          </cell>
          <cell r="U638">
            <v>0</v>
          </cell>
          <cell r="V638">
            <v>0</v>
          </cell>
        </row>
        <row r="639">
          <cell r="H639">
            <v>5553</v>
          </cell>
          <cell r="I639" t="str">
            <v>Election Commitment: Costal Dredging to restore the accessibility and Health of Northern Waterways -</v>
          </cell>
          <cell r="J639"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639">
            <v>3</v>
          </cell>
          <cell r="M639">
            <v>0</v>
          </cell>
          <cell r="N639">
            <v>0</v>
          </cell>
          <cell r="O639">
            <v>0</v>
          </cell>
          <cell r="P639">
            <v>0</v>
          </cell>
          <cell r="Q639">
            <v>0</v>
          </cell>
          <cell r="R639">
            <v>0</v>
          </cell>
          <cell r="S639">
            <v>0</v>
          </cell>
          <cell r="T639">
            <v>0</v>
          </cell>
          <cell r="U639">
            <v>0</v>
          </cell>
          <cell r="V639">
            <v>0</v>
          </cell>
        </row>
        <row r="640">
          <cell r="H640">
            <v>5564</v>
          </cell>
          <cell r="I640" t="str">
            <v>Improving telecommunications services in regional areas of NSW - The proposal is to participate in the Commonwealth Government's $100 million Mobile Blackspot Programme that encourages telecommunication providers to invest in regional areas where there are mobile communication blackspots.</v>
          </cell>
          <cell r="J640" t="str">
            <v>Supported -</v>
          </cell>
          <cell r="K640">
            <v>3</v>
          </cell>
          <cell r="M640">
            <v>0</v>
          </cell>
          <cell r="N640">
            <v>8340</v>
          </cell>
          <cell r="O640">
            <v>8549</v>
          </cell>
          <cell r="P640">
            <v>8741</v>
          </cell>
          <cell r="Q640">
            <v>0</v>
          </cell>
          <cell r="R640">
            <v>0</v>
          </cell>
          <cell r="S640">
            <v>8340</v>
          </cell>
          <cell r="T640">
            <v>8549</v>
          </cell>
          <cell r="U640">
            <v>8741</v>
          </cell>
          <cell r="V640">
            <v>0</v>
          </cell>
        </row>
        <row r="641">
          <cell r="H641">
            <v>4186</v>
          </cell>
          <cell r="I641" t="str">
            <v>Make Sydney Harbour a Marine Park - Under the proposal, Sydney Harbour would become a marine park that extends from Pittwater to Port Hacking. It will have a mix of sanctuary areas (where recreational fishing is banned) and general use zones.</v>
          </cell>
          <cell r="J641"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641">
            <v>8</v>
          </cell>
          <cell r="M641">
            <v>0</v>
          </cell>
          <cell r="N641">
            <v>1765</v>
          </cell>
          <cell r="O641">
            <v>6095</v>
          </cell>
          <cell r="P641">
            <v>2003</v>
          </cell>
          <cell r="Q641">
            <v>2013</v>
          </cell>
          <cell r="R641">
            <v>0</v>
          </cell>
          <cell r="S641">
            <v>0</v>
          </cell>
          <cell r="T641">
            <v>0</v>
          </cell>
          <cell r="U641">
            <v>0</v>
          </cell>
          <cell r="V641">
            <v>0</v>
          </cell>
        </row>
        <row r="642">
          <cell r="H642">
            <v>4207</v>
          </cell>
          <cell r="I642"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642"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642">
            <v>5</v>
          </cell>
          <cell r="M642">
            <v>0</v>
          </cell>
          <cell r="N642">
            <v>1765</v>
          </cell>
          <cell r="O642">
            <v>3498</v>
          </cell>
          <cell r="P642">
            <v>1781</v>
          </cell>
          <cell r="Q642">
            <v>1791</v>
          </cell>
          <cell r="R642">
            <v>0</v>
          </cell>
          <cell r="S642">
            <v>0</v>
          </cell>
          <cell r="T642">
            <v>0</v>
          </cell>
          <cell r="U642">
            <v>0</v>
          </cell>
          <cell r="V642">
            <v>0</v>
          </cell>
        </row>
        <row r="643">
          <cell r="H643">
            <v>5560</v>
          </cell>
          <cell r="I643" t="str">
            <v>The Entrance Channel Break wall - The policy provides capped grants(recurrent and capital) to community groups and associations, local councils and non-government organisations to improve facilities and services in local neighobourhoods.</v>
          </cell>
          <cell r="J643" t="str">
            <v>Supported -</v>
          </cell>
          <cell r="K643">
            <v>3</v>
          </cell>
          <cell r="M643">
            <v>0</v>
          </cell>
          <cell r="N643">
            <v>2415</v>
          </cell>
          <cell r="O643">
            <v>0</v>
          </cell>
          <cell r="P643">
            <v>0</v>
          </cell>
          <cell r="Q643">
            <v>0</v>
          </cell>
          <cell r="R643">
            <v>0</v>
          </cell>
          <cell r="S643">
            <v>2415</v>
          </cell>
          <cell r="T643">
            <v>0</v>
          </cell>
          <cell r="U643">
            <v>0</v>
          </cell>
          <cell r="V643">
            <v>0</v>
          </cell>
        </row>
        <row r="644">
          <cell r="H644">
            <v>5561</v>
          </cell>
          <cell r="I644" t="str">
            <v>Relocate Canberra Train Museum to Bungendore - The policy provides capped grants(recurrent and capital) to community groups and associations, local councils and non-government organisations to improve facilities and services in local neighobourhoods.</v>
          </cell>
          <cell r="J644" t="str">
            <v>Supported -</v>
          </cell>
          <cell r="K644">
            <v>3</v>
          </cell>
          <cell r="M644">
            <v>0</v>
          </cell>
          <cell r="N644">
            <v>1000</v>
          </cell>
          <cell r="O644">
            <v>0</v>
          </cell>
          <cell r="P644">
            <v>0</v>
          </cell>
          <cell r="Q644">
            <v>0</v>
          </cell>
          <cell r="R644">
            <v>0</v>
          </cell>
          <cell r="S644">
            <v>1000</v>
          </cell>
          <cell r="T644">
            <v>0</v>
          </cell>
          <cell r="U644">
            <v>0</v>
          </cell>
          <cell r="V644">
            <v>0</v>
          </cell>
        </row>
        <row r="645">
          <cell r="H645">
            <v>4167</v>
          </cell>
          <cell r="I645" t="str">
            <v>Reprofiling expenses from 2014-15 for NSW Gas Plan projects - ERC agreed to re profile $3.8m expenses in 2014-15 to forward estimates for various Gas Plan projects (SC581-2014).</v>
          </cell>
          <cell r="J645" t="str">
            <v>Treasurer Approved - In November 2015, ERC agreed to: increase the Department of Trade and Investment, Regional Infrastructure Services' (DTIRIS) capital expenditure authorisation limits and capital consolidated fund by $4.562 million per annum from 2015-16 to 2019-20 for the Water Monitoring Framework; increase DTIRIS' Net Cost of Services limits for depreciation relating to the capital project; and reprioritise expenses for the NSW Gas Plan (SC581-2014). The agreed revised profile of expenses for NSW Gas Plan projects uses general underspends in 2014-15. Note the amounts sought are inconsistent with amounts assessed because of a subsequent amendment agreed between Treasury and T&amp;I. Treasury has prepared a brief to the Treasurer seeking approval of ERC's decision.</v>
          </cell>
          <cell r="K645">
            <v>2</v>
          </cell>
          <cell r="M645">
            <v>-3800</v>
          </cell>
          <cell r="N645">
            <v>4900</v>
          </cell>
          <cell r="O645">
            <v>4900</v>
          </cell>
          <cell r="P645">
            <v>4600</v>
          </cell>
          <cell r="Q645">
            <v>0</v>
          </cell>
          <cell r="R645">
            <v>-3820</v>
          </cell>
          <cell r="S645">
            <v>1510</v>
          </cell>
          <cell r="T645">
            <v>1080</v>
          </cell>
          <cell r="U645">
            <v>680</v>
          </cell>
          <cell r="V645">
            <v>550</v>
          </cell>
        </row>
        <row r="646">
          <cell r="H646">
            <v>4176</v>
          </cell>
          <cell r="I646" t="str">
            <v>Implementation of Water Monitoring Framework - NSW Gas Plan - ERC approved capital expenses of the framework to be funded from the Budget (SC581-2014). This proposal is linked to the Government's response to the Chief Scientist's report.</v>
          </cell>
          <cell r="J646" t="str">
            <v>Treasurer Approved - ERC agreed that recurrent funding for the Water Monitoring Framework being funded withing the Trade and Investment cluster. Treasurer brief seeking approval to reflect ERC decision is being drafted.</v>
          </cell>
          <cell r="K646">
            <v>2</v>
          </cell>
          <cell r="M646">
            <v>0</v>
          </cell>
          <cell r="N646">
            <v>0</v>
          </cell>
          <cell r="O646">
            <v>0</v>
          </cell>
          <cell r="P646">
            <v>0</v>
          </cell>
          <cell r="Q646">
            <v>0</v>
          </cell>
          <cell r="R646">
            <v>0</v>
          </cell>
          <cell r="S646">
            <v>57</v>
          </cell>
          <cell r="T646">
            <v>171</v>
          </cell>
          <cell r="U646">
            <v>285</v>
          </cell>
          <cell r="V646">
            <v>399</v>
          </cell>
        </row>
        <row r="647">
          <cell r="H647">
            <v>4530</v>
          </cell>
          <cell r="I647"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647" t="str">
            <v>ERC Approved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647">
            <v>1</v>
          </cell>
          <cell r="M647">
            <v>3300</v>
          </cell>
          <cell r="N647">
            <v>5400</v>
          </cell>
          <cell r="O647">
            <v>5433</v>
          </cell>
          <cell r="P647">
            <v>5358</v>
          </cell>
          <cell r="Q647">
            <v>5384</v>
          </cell>
          <cell r="R647">
            <v>0</v>
          </cell>
          <cell r="S647">
            <v>0</v>
          </cell>
          <cell r="T647">
            <v>0</v>
          </cell>
          <cell r="U647">
            <v>0</v>
          </cell>
          <cell r="V647">
            <v>0</v>
          </cell>
        </row>
        <row r="648">
          <cell r="H648">
            <v>5191</v>
          </cell>
          <cell r="I648" t="str">
            <v>Efficiency Dividend - The Government committed to a 1.5 per cent efficiency dividend at the 2015 NSW election</v>
          </cell>
          <cell r="J648" t="str">
            <v>Supported - This efficiency dividend was calculated as per the standard Treasury model.</v>
          </cell>
          <cell r="K648">
            <v>2</v>
          </cell>
          <cell r="M648">
            <v>0</v>
          </cell>
          <cell r="N648">
            <v>-109</v>
          </cell>
          <cell r="O648">
            <v>-110</v>
          </cell>
          <cell r="P648">
            <v>-110</v>
          </cell>
          <cell r="Q648">
            <v>-112</v>
          </cell>
          <cell r="R648">
            <v>0</v>
          </cell>
          <cell r="S648">
            <v>-109</v>
          </cell>
          <cell r="T648">
            <v>-110</v>
          </cell>
          <cell r="U648">
            <v>-110</v>
          </cell>
          <cell r="V648">
            <v>-112</v>
          </cell>
        </row>
        <row r="649">
          <cell r="H649">
            <v>3961</v>
          </cell>
          <cell r="I649" t="str">
            <v>Commercial Fisheries Program - PTA submission round 2: Delay in the implementation of the Commercial Fisheries Program would mean that the exit grants will not be paid out until late 2015.</v>
          </cell>
          <cell r="J649" t="str">
            <v>Supported - SUPPORTED. The delay is due to the Department finding an appropriate method of distributing the funds that satisfies key stakeholders. The 2014-15 impact is already reflected in the financial accounts. Only the 2015-16 impact needs to be reflected. This program also relates to an election commitment.</v>
          </cell>
          <cell r="K649">
            <v>6</v>
          </cell>
          <cell r="M649">
            <v>-16503</v>
          </cell>
          <cell r="N649">
            <v>16503</v>
          </cell>
          <cell r="O649">
            <v>0</v>
          </cell>
          <cell r="P649">
            <v>0</v>
          </cell>
          <cell r="Q649">
            <v>0</v>
          </cell>
          <cell r="R649">
            <v>-16503</v>
          </cell>
          <cell r="S649">
            <v>16503</v>
          </cell>
          <cell r="T649">
            <v>0</v>
          </cell>
          <cell r="U649">
            <v>0</v>
          </cell>
          <cell r="V649">
            <v>0</v>
          </cell>
        </row>
        <row r="650">
          <cell r="H650">
            <v>5204</v>
          </cell>
          <cell r="I650" t="str">
            <v>Efficiency Dividend - The Government committed to a 1.5 per cent efficiency dividend at the 2015 NSW election</v>
          </cell>
          <cell r="J650" t="str">
            <v>Supported - This efficiency dividend was calculated as per the standard Treasury model.</v>
          </cell>
          <cell r="K650">
            <v>2</v>
          </cell>
          <cell r="M650">
            <v>0</v>
          </cell>
          <cell r="N650">
            <v>-1609</v>
          </cell>
          <cell r="O650">
            <v>-1595</v>
          </cell>
          <cell r="P650">
            <v>-1211</v>
          </cell>
          <cell r="Q650">
            <v>-1224</v>
          </cell>
          <cell r="R650">
            <v>0</v>
          </cell>
          <cell r="S650">
            <v>-1609</v>
          </cell>
          <cell r="T650">
            <v>-1595</v>
          </cell>
          <cell r="U650">
            <v>-1211</v>
          </cell>
          <cell r="V650">
            <v>-1224</v>
          </cell>
        </row>
        <row r="651">
          <cell r="H651">
            <v>5094</v>
          </cell>
          <cell r="I651" t="str">
            <v>Local Land Services Office Integration (FIS 475, Bid 4748) - LLS currently has 119 offices in 94 locations.  The proposal is to reduce LLS's total accommodation by 24% (by 6,689.37 m2) over three years.</v>
          </cell>
          <cell r="J651" t="str">
            <v>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651">
            <v>1</v>
          </cell>
          <cell r="M651">
            <v>0</v>
          </cell>
          <cell r="N651">
            <v>-1682</v>
          </cell>
          <cell r="O651">
            <v>-1572</v>
          </cell>
          <cell r="P651">
            <v>-1566</v>
          </cell>
          <cell r="Q651">
            <v>-1566</v>
          </cell>
          <cell r="R651">
            <v>0</v>
          </cell>
          <cell r="S651">
            <v>-1682</v>
          </cell>
          <cell r="T651">
            <v>-1572</v>
          </cell>
          <cell r="U651">
            <v>-1566</v>
          </cell>
          <cell r="V651">
            <v>-1566</v>
          </cell>
        </row>
        <row r="652">
          <cell r="H652">
            <v>5126</v>
          </cell>
          <cell r="I652" t="str">
            <v>Local Land Services implementation of roles to support the Biodiversity reform process - Cabinet approved work commencing to draft a Biodiversity Conservation Bill to give effect to proposed reforms. This proposal only addresses resources required to develop, codify, extend and audit codes of practice and guidelines for land management activities in the LLS Act 2013</v>
          </cell>
          <cell r="J652" t="str">
            <v>Not Supported - NOT SUPPORTED. Treasury has not received details of the proposal and therefore cannot support. It will be included as a risk.</v>
          </cell>
          <cell r="K652">
            <v>1</v>
          </cell>
          <cell r="M652">
            <v>0</v>
          </cell>
          <cell r="N652">
            <v>2593</v>
          </cell>
          <cell r="O652">
            <v>2474</v>
          </cell>
          <cell r="P652">
            <v>2198</v>
          </cell>
          <cell r="Q652">
            <v>1755</v>
          </cell>
          <cell r="R652">
            <v>0</v>
          </cell>
          <cell r="S652">
            <v>0</v>
          </cell>
          <cell r="T652">
            <v>0</v>
          </cell>
          <cell r="U652">
            <v>0</v>
          </cell>
          <cell r="V652">
            <v>0</v>
          </cell>
        </row>
        <row r="653">
          <cell r="H653">
            <v>3734</v>
          </cell>
          <cell r="I653" t="str">
            <v>Carry Forward for Catchment Action NSW program - Expenditure funded under the Catchment Action NSW program ($30 million of funding provided by OEH in 2013/2014). The carry forward request relates to timing differences in activities under this program over year end and there is no increase in the overall expenditure under the program.</v>
          </cell>
          <cell r="J65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53">
            <v>6</v>
          </cell>
          <cell r="M653">
            <v>865</v>
          </cell>
          <cell r="N653">
            <v>0</v>
          </cell>
          <cell r="O653">
            <v>0</v>
          </cell>
          <cell r="P653">
            <v>0</v>
          </cell>
          <cell r="Q653">
            <v>0</v>
          </cell>
          <cell r="R653">
            <v>865</v>
          </cell>
          <cell r="S653">
            <v>0</v>
          </cell>
          <cell r="T653">
            <v>0</v>
          </cell>
          <cell r="U653">
            <v>0</v>
          </cell>
          <cell r="V653">
            <v>0</v>
          </cell>
        </row>
        <row r="654">
          <cell r="H654">
            <v>3735</v>
          </cell>
          <cell r="I654" t="str">
            <v>Carry Forward for multiple projects accross LLS - Expenditure funded from revenue received directly by LLS from various sources. The carry forward represents a timing difference across year end in relation to these projects.</v>
          </cell>
          <cell r="J65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54">
            <v>6</v>
          </cell>
          <cell r="M654">
            <v>2212</v>
          </cell>
          <cell r="N654">
            <v>0</v>
          </cell>
          <cell r="O654">
            <v>0</v>
          </cell>
          <cell r="P654">
            <v>0</v>
          </cell>
          <cell r="Q654">
            <v>0</v>
          </cell>
          <cell r="R654">
            <v>2212</v>
          </cell>
          <cell r="S654">
            <v>0</v>
          </cell>
          <cell r="T654">
            <v>0</v>
          </cell>
          <cell r="U654">
            <v>0</v>
          </cell>
          <cell r="V654">
            <v>0</v>
          </cell>
        </row>
        <row r="655">
          <cell r="H655">
            <v>4521</v>
          </cell>
          <cell r="I655" t="str">
            <v>National Landcare Program (NLP) - The Commonwealth has confirmed funding for this program which replaces the Caring For Our Country program. This funding was unconfirmed at the time of the 2014/15 budget and forward estimates process.</v>
          </cell>
          <cell r="J655" t="str">
            <v>Supported - This PTA is NCOS &amp; budget neutral. This funding from Commonwealth was unconfirmed at the time of the 2014/15 budget and HYR. No net budget impact. Additional LEC will be required. It is not in T&amp;I books as revenue/expenditure. It is in LLS as revenue &amp; expenditure ("industry donations" with SDC 111 because it is not an National Partnership, but having SDC 111 shows it is money from the Commonwealth). There is underlying risk in the program regarding the ceasing of payments by the Commonwealth: both in receiving all expected revenue and also the profile of LLS expenditure once the revenue ceases.</v>
          </cell>
          <cell r="K655">
            <v>5</v>
          </cell>
          <cell r="M655">
            <v>20322</v>
          </cell>
          <cell r="N655">
            <v>0</v>
          </cell>
          <cell r="O655">
            <v>0</v>
          </cell>
          <cell r="P655">
            <v>0</v>
          </cell>
          <cell r="Q655">
            <v>0</v>
          </cell>
          <cell r="R655">
            <v>20322</v>
          </cell>
          <cell r="S655">
            <v>0</v>
          </cell>
          <cell r="T655">
            <v>0</v>
          </cell>
          <cell r="U655">
            <v>0</v>
          </cell>
          <cell r="V655">
            <v>0</v>
          </cell>
        </row>
        <row r="656">
          <cell r="H656">
            <v>4039</v>
          </cell>
          <cell r="I656" t="str">
            <v>Caring for our Country Program - Expiring National Partnership Agreement - Agency cannot continue operations after expiry without continued funding. The agency's mitigation strategy is to discontinue operations on the expiry of the program. The Department has not provided sufficient information.</v>
          </cell>
          <cell r="J656" t="str">
            <v>Not Supported - Funding for the Commonwealth Caring for our Country Program has only been confirmed until 31 December 2014. The necessary proponent agreement has been submitted to the Minister for signature. There is a risk that the department may be compelled to continue activities without funding beyond 31 December 2014.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high.</v>
          </cell>
          <cell r="K656">
            <v>1</v>
          </cell>
          <cell r="M656">
            <v>16500</v>
          </cell>
          <cell r="N656">
            <v>0</v>
          </cell>
          <cell r="O656">
            <v>0</v>
          </cell>
          <cell r="P656">
            <v>0</v>
          </cell>
          <cell r="Q656">
            <v>0</v>
          </cell>
          <cell r="R656">
            <v>0</v>
          </cell>
          <cell r="S656">
            <v>0</v>
          </cell>
          <cell r="T656">
            <v>0</v>
          </cell>
          <cell r="U656">
            <v>0</v>
          </cell>
          <cell r="V656">
            <v>0</v>
          </cell>
        </row>
        <row r="657">
          <cell r="H657">
            <v>5305</v>
          </cell>
          <cell r="I657" t="str">
            <v>Boost funding for Landcare -</v>
          </cell>
          <cell r="J657" t="str">
            <v>Supported -</v>
          </cell>
          <cell r="K657">
            <v>3</v>
          </cell>
          <cell r="M657">
            <v>0</v>
          </cell>
          <cell r="N657">
            <v>1500</v>
          </cell>
          <cell r="O657">
            <v>2500</v>
          </cell>
          <cell r="P657">
            <v>5000</v>
          </cell>
          <cell r="Q657">
            <v>6000</v>
          </cell>
          <cell r="R657">
            <v>0</v>
          </cell>
          <cell r="S657">
            <v>1500</v>
          </cell>
          <cell r="T657">
            <v>2500</v>
          </cell>
          <cell r="U657">
            <v>5000</v>
          </cell>
          <cell r="V657">
            <v>6000</v>
          </cell>
        </row>
        <row r="658">
          <cell r="H658">
            <v>5194</v>
          </cell>
          <cell r="I658" t="str">
            <v>Efficiency Dividend - The Government committed to a 1.5 per cent efficiency dividend at the 2015 NSW election</v>
          </cell>
          <cell r="J658" t="str">
            <v>Supported - This efficiency dividend was calculated as per the standard Treasury model.</v>
          </cell>
          <cell r="K658">
            <v>2</v>
          </cell>
          <cell r="M658">
            <v>0</v>
          </cell>
          <cell r="N658">
            <v>-158</v>
          </cell>
          <cell r="O658">
            <v>-160</v>
          </cell>
          <cell r="P658">
            <v>-164</v>
          </cell>
          <cell r="Q658">
            <v>-169</v>
          </cell>
          <cell r="R658">
            <v>0</v>
          </cell>
          <cell r="S658">
            <v>-158</v>
          </cell>
          <cell r="T658">
            <v>-160</v>
          </cell>
          <cell r="U658">
            <v>-164</v>
          </cell>
          <cell r="V658">
            <v>-169</v>
          </cell>
        </row>
        <row r="659">
          <cell r="H659">
            <v>4363</v>
          </cell>
          <cell r="I659" t="str">
            <v>Adjustment to Depreciation Expense - The agency holds assets associated with the delivery of various water resource management functions. As a result of asset revaluations and the taking on of assets not previously recognised, the budget for depreciation expense in 2014-15 is not sufficient to cover the depreciation on the assets held.</v>
          </cell>
          <cell r="J659" t="str">
            <v>Supported - Treasury has concerns regarding estimates provided by the Corporation. Treasury is seeking clarification on the estimates. Figures may need to be updated following advice from the Corporation.</v>
          </cell>
          <cell r="K659">
            <v>1</v>
          </cell>
          <cell r="M659">
            <v>7337</v>
          </cell>
          <cell r="N659">
            <v>7337</v>
          </cell>
          <cell r="O659">
            <v>7337</v>
          </cell>
          <cell r="P659">
            <v>7337</v>
          </cell>
          <cell r="Q659">
            <v>7337</v>
          </cell>
          <cell r="R659">
            <v>7337</v>
          </cell>
          <cell r="S659">
            <v>7337</v>
          </cell>
          <cell r="T659">
            <v>7337</v>
          </cell>
          <cell r="U659">
            <v>7337</v>
          </cell>
          <cell r="V659">
            <v>7337</v>
          </cell>
        </row>
        <row r="660">
          <cell r="H660">
            <v>4646</v>
          </cell>
          <cell r="I660" t="str">
            <v>Nimmie-Caira System Enhanced Environmental Water Delivery Project revenue and expenditure profile. - The revenue and expenditure profile of the $60.134 million Nimmie-Caira project has been revised as project milestones will not be met in 2014-15. The Commonwealth has agreed to reprofile funding. The agency will need to seek a carry forward of $2.366 million in 2014-15 into the forward estimates.</v>
          </cell>
          <cell r="J660" t="str">
            <v>Supported - The expenditure profile relating to the Nimmie-Caira System Enhanced Environmental Water Delivery Project is $60.134m in total with corresponding receipts from the Commonwealth. The current expectation is that the revenue and expenditure profile will remain unchanged from that currently incorporated into the forward estimates for both the Water Administration Ministerial Corporation and NSW Trade and Investment. Depending on the outcomes of negotiations between NSW, Commonwealth and other stakeholders (local council, interest groups, etc) to occur between March and April 2015, the implementation of the project may change. Any implementation changes may result in variations to the current expenditure and revenue profile. The agency advises that it is not possible to quantify the impact at this stage. Total implementation costs will not vary over the life of the project. Any variation relating to 2014-15 or 2015-16 may be able to be managed within the cluster depending upon the amount of the impact. Impacts beyond 2015-16 can be incorporated into future budget processes.</v>
          </cell>
          <cell r="K660">
            <v>1</v>
          </cell>
          <cell r="L660">
            <v>22</v>
          </cell>
          <cell r="M660">
            <v>-5134</v>
          </cell>
          <cell r="N660">
            <v>0</v>
          </cell>
          <cell r="O660">
            <v>0</v>
          </cell>
          <cell r="P660">
            <v>0</v>
          </cell>
          <cell r="Q660">
            <v>0</v>
          </cell>
          <cell r="R660">
            <v>-5134</v>
          </cell>
          <cell r="S660">
            <v>0</v>
          </cell>
          <cell r="T660">
            <v>0</v>
          </cell>
          <cell r="U660">
            <v>0</v>
          </cell>
          <cell r="V660">
            <v>0</v>
          </cell>
        </row>
        <row r="661">
          <cell r="H661">
            <v>3769</v>
          </cell>
          <cell r="I661" t="str">
            <v>North West Rail Link: Operations Trains and Systems PPP Preferred Proponent &amp; contract finalisation - TfNSW is seeking approval of the selection and announcement of the Preferred Proponent for the OTS P PP contract and approval of the strategy and process for contract finalisation. SC294-2014</v>
          </cell>
          <cell r="J661" t="str">
            <v>ERC Approved - Treasury has been involved in the rigorous Request for Proposals (RFP) evaluation process and is satisfied that TfNSW has followed the NSW PPP Guidelines. The NWRL Advisory Board has also endorsed the Preferred Proponent and strategy for contract finalisation. Treasury recommends that the previous accounting and tax advice be updated to reflect the structure of the preferred propenent. This Minute was approved by ERC on 23 June 2014.</v>
          </cell>
          <cell r="K661">
            <v>2</v>
          </cell>
          <cell r="M661">
            <v>0</v>
          </cell>
          <cell r="N661">
            <v>0</v>
          </cell>
          <cell r="O661">
            <v>0</v>
          </cell>
          <cell r="P661">
            <v>0</v>
          </cell>
          <cell r="Q661">
            <v>0</v>
          </cell>
          <cell r="R661">
            <v>0</v>
          </cell>
          <cell r="S661">
            <v>0</v>
          </cell>
          <cell r="T661">
            <v>0</v>
          </cell>
          <cell r="U661">
            <v>0</v>
          </cell>
          <cell r="V661">
            <v>0</v>
          </cell>
        </row>
        <row r="662">
          <cell r="H662">
            <v>4162</v>
          </cell>
          <cell r="I662" t="str">
            <v>Newcastle Urban Renewal and Transport Program - Agency seeks funding for the urban renewal program of $94 million ($50m from HIIF and $44m from repurposed corridor land sales. Agency also seeks funding for light rail $245 million from a reallocation of Transport capital budget. Treasury does not support the additional request for funds</v>
          </cell>
          <cell r="J662" t="str">
            <v>Unreconciled Assessment Underway - Oppose the recommendations. The funding request is in excess of the program budget with no alternative source of funds identified. The proposal does not have economic merit.</v>
          </cell>
          <cell r="K662">
            <v>2</v>
          </cell>
          <cell r="M662">
            <v>0</v>
          </cell>
          <cell r="N662">
            <v>0</v>
          </cell>
          <cell r="O662">
            <v>11000</v>
          </cell>
          <cell r="P662">
            <v>3000</v>
          </cell>
          <cell r="Q662">
            <v>0</v>
          </cell>
          <cell r="R662">
            <v>0</v>
          </cell>
          <cell r="S662">
            <v>0</v>
          </cell>
          <cell r="T662">
            <v>0</v>
          </cell>
          <cell r="U662">
            <v>0</v>
          </cell>
          <cell r="V662">
            <v>0</v>
          </cell>
        </row>
        <row r="663">
          <cell r="H663">
            <v>4170</v>
          </cell>
          <cell r="I663" t="str">
            <v>Newcastle Urban Renewal and Transport Program - Treasury does not support. The funding request is in excess of the program budget.</v>
          </cell>
          <cell r="J663" t="str">
            <v>Not Supported - Oppose the recommendations. The funding request is in excess of the program budget with no alternative source of funds identified. The proposal does not have economic merit.</v>
          </cell>
          <cell r="K663">
            <v>2</v>
          </cell>
          <cell r="M663">
            <v>17000</v>
          </cell>
          <cell r="N663">
            <v>64000</v>
          </cell>
          <cell r="O663">
            <v>189000</v>
          </cell>
          <cell r="P663">
            <v>40000</v>
          </cell>
          <cell r="Q663">
            <v>0</v>
          </cell>
          <cell r="R663">
            <v>0</v>
          </cell>
          <cell r="S663">
            <v>0</v>
          </cell>
          <cell r="T663">
            <v>0</v>
          </cell>
          <cell r="U663">
            <v>0</v>
          </cell>
          <cell r="V663">
            <v>0</v>
          </cell>
        </row>
        <row r="664">
          <cell r="H664">
            <v>3887</v>
          </cell>
          <cell r="I664" t="str">
            <v>TfNSW REC05: U&amp;O; Transport Management Centre Special Events - Resourcing and provision of adequate transport services for special events. Funding will be used to develop, implement and manage strategies for special events, and for transporting the travelling public to and from special events.</v>
          </cell>
          <cell r="J664" t="str">
            <v>Not Supported - NOT SUPPORTED. Rationale: Special events are handled through a separate Government process, managed by the committee set up to manage and operate special events (e.g. through DPC's Events co-ordination unit). TfNSW has not provided details as to the extent of its liaison with DPC and how the extra costs were determined for each event. If an event requires additional capacity of transport services over and above what TfNSW's contingencies allow for, the details should be provided to support the funding sought. Where DPC's Events co- ordination unit manages an event, this unit liaises with affected agencies and carries out a detailed impact analysis. As part of any funding assistance for special events, the issue of transport costs is also investigated. This exercise takes into account the nature and extent of any agency involvement and how any resource impacts are dealt with. This was the case of recently approved events such as Asian Football Cup 2015 and ICC Cricket World Cup 2015. Such arrangements are more transparent than providing an additional budget allocation to an agency in isolation. For example, TfNSW always deals with Summer of Cricket and Rugby (league and union) competitions annually.  "</v>
          </cell>
          <cell r="K664">
            <v>1</v>
          </cell>
          <cell r="M664">
            <v>0</v>
          </cell>
          <cell r="N664">
            <v>3800</v>
          </cell>
          <cell r="O664">
            <v>3800</v>
          </cell>
          <cell r="P664">
            <v>3800</v>
          </cell>
          <cell r="Q664">
            <v>3800</v>
          </cell>
          <cell r="R664">
            <v>0</v>
          </cell>
          <cell r="S664">
            <v>0</v>
          </cell>
          <cell r="T664">
            <v>0</v>
          </cell>
          <cell r="U664">
            <v>0</v>
          </cell>
          <cell r="V664">
            <v>0</v>
          </cell>
        </row>
        <row r="665">
          <cell r="H665">
            <v>3888</v>
          </cell>
          <cell r="I665" t="str">
            <v>TfNSW REC06: U&amp;O Customer information and services - Improve and develop a range of information channels such as website applications, inquiry lines, printed material and maps for customers using various modes of public transport. This includes specialist information services for customers with a disability.</v>
          </cell>
          <cell r="J665" t="str">
            <v>Not Supported - NOT SUPPORTED. Insufficient evidence provided on economic merit of investment and cost assurance. This proposal can't be considerred as an urgent and unavoidable as it is a core activity of TfNSW.  This proposal was submitted by TfNSW PTA in the November 2014 process. Treasury did not support the proposal then because it did not satisfy the definition of a PTA and it requires significantly more detail of and support for cost assumptions for it to be considered as a Measure (i.e., a Business Case to support the investment). TfNSW have resubmitted the proposal to Treasury, but have not provided the level of detail previously requested. It is reasonable to assume that this program is a core function of TfNSW. Additionally, extra funding support requested is significant ($33.5m over the forward estimates period) and TFNSW has not provided Treasury with detailed information including the cost assumptions and benefits from the investment.  Until an appropriate amount of information is provided Treasury is not in a position to support the proposal. "</v>
          </cell>
          <cell r="K665">
            <v>1</v>
          </cell>
          <cell r="M665">
            <v>0</v>
          </cell>
          <cell r="N665">
            <v>5500</v>
          </cell>
          <cell r="O665">
            <v>7500</v>
          </cell>
          <cell r="P665">
            <v>9500</v>
          </cell>
          <cell r="Q665">
            <v>11000</v>
          </cell>
          <cell r="R665">
            <v>0</v>
          </cell>
          <cell r="S665">
            <v>0</v>
          </cell>
          <cell r="T665">
            <v>0</v>
          </cell>
          <cell r="U665">
            <v>0</v>
          </cell>
          <cell r="V665">
            <v>0</v>
          </cell>
        </row>
        <row r="666">
          <cell r="H666">
            <v>3890</v>
          </cell>
          <cell r="I666" t="str">
            <v>TfNSW REC08: Western Sydney Bus Depot - Operating costs of the planned Western Sydney Bus Depot (at Silverwater) which has been approved for development to cater for the expanding bus fleet.</v>
          </cell>
          <cell r="J666" t="str">
            <v>Not Supported - Not Supported. The submission relates to funding of operating costs for the planned Western Sydney Bus Depot. The total estimated cost of the of the project is $42 million and is reflected in TfNSW's Total Asset Management (TAM) plan.  However, funding has not been approved for the operational costs of the project.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 However, it is recognised that recurrent funding is required to allow operational commencement of the new infrastructure assets being delivered.</v>
          </cell>
          <cell r="K666">
            <v>1</v>
          </cell>
          <cell r="M666">
            <v>0</v>
          </cell>
          <cell r="N666">
            <v>0</v>
          </cell>
          <cell r="O666">
            <v>2938</v>
          </cell>
          <cell r="P666">
            <v>2938</v>
          </cell>
          <cell r="Q666">
            <v>2938</v>
          </cell>
          <cell r="R666">
            <v>0</v>
          </cell>
          <cell r="S666">
            <v>0</v>
          </cell>
          <cell r="T666">
            <v>0</v>
          </cell>
          <cell r="U666">
            <v>0</v>
          </cell>
          <cell r="V666">
            <v>0</v>
          </cell>
        </row>
        <row r="667">
          <cell r="H667">
            <v>3897</v>
          </cell>
          <cell r="I667" t="str">
            <v>TfNSW REC15: Increase in High Alert Security Measures for Transport Cluster [links RMS #3943] - Additional funding to meet increased security costs due to an increase in the security alert level from medium to high. This has necessitated the need to improve various security aspects around stations and other transport infrastructure.</v>
          </cell>
          <cell r="J667" t="str">
            <v>Not Supported - NOT SUPPORTED as this is currently being dealt with by a combined whole-of-Government proosal by the Ministry of Police and Emergency Services (MPES). This proposal is classified as a Measure as TfNSW. The issue relating to security measures affects a number of agencies which requires a co- ordinated response by the Government as a whole-of-government issue. The proposal by MPES will include recommendations for additional funding for security measures also for Transport agencies. Once funding has been approved by ERC, the approved amounts will be included in TfNSW's cluster agencies. This bid should await finalisation of that process.</v>
          </cell>
          <cell r="K667">
            <v>1</v>
          </cell>
          <cell r="M667">
            <v>0</v>
          </cell>
          <cell r="N667">
            <v>8000</v>
          </cell>
          <cell r="O667">
            <v>8200</v>
          </cell>
          <cell r="P667">
            <v>8400</v>
          </cell>
          <cell r="Q667">
            <v>8600</v>
          </cell>
          <cell r="R667">
            <v>0</v>
          </cell>
          <cell r="S667">
            <v>0</v>
          </cell>
          <cell r="T667">
            <v>0</v>
          </cell>
          <cell r="U667">
            <v>0</v>
          </cell>
          <cell r="V667">
            <v>0</v>
          </cell>
        </row>
        <row r="668">
          <cell r="H668">
            <v>3898</v>
          </cell>
          <cell r="I668" t="str">
            <v>TfNSW REC16: U&amp;O Rail: Customer experience and reliability improvement programmes - Funding requested to deliver customer experience and reliability improvement programs. These include additional graffiti removal, deep clean of trains, paramedics at key stations and various train refreshes.</v>
          </cell>
          <cell r="J668" t="str">
            <v>Not Supported - NOT SUPPORTED. Insufficient evidence provided on economic merit of investment and cost assurance. This proposal was submitted by TfNSW as a proposed Parameter and Technical Adjustment (PTA) in the November 2014 PTA process. It did not satisfy the definition of a PTA and requested from TfNSW to provide Treasury with significantly more detail of and support for cost assumptions for this proposal to be considered as a Measure (i.e., a Business Case to support the investment). The proposal is a substantial expansion of the current services. Additional funding requested is significant ($207.4m over the forward estimates period). Treasury believes that a proposal of this nature requires a more detailed business case with detailed costs, benefits expected and assumptions used to justify such a significant investment.  The details should include how the expanded program differs from TfNSW's current customer service and reliability program. "</v>
          </cell>
          <cell r="K668">
            <v>1</v>
          </cell>
          <cell r="M668">
            <v>86000</v>
          </cell>
          <cell r="N668">
            <v>49800</v>
          </cell>
          <cell r="O668">
            <v>51300</v>
          </cell>
          <cell r="P668">
            <v>52500</v>
          </cell>
          <cell r="Q668">
            <v>53800</v>
          </cell>
          <cell r="R668">
            <v>0</v>
          </cell>
          <cell r="S668">
            <v>0</v>
          </cell>
          <cell r="T668">
            <v>0</v>
          </cell>
          <cell r="U668">
            <v>0</v>
          </cell>
          <cell r="V668">
            <v>0</v>
          </cell>
        </row>
        <row r="669">
          <cell r="H669">
            <v>4687</v>
          </cell>
          <cell r="I669" t="str">
            <v>TfNSW: U&amp;O 4a&amp;b - Replacement Bus Lease Payments (sought amounts are also in PTA bid 3904) - Under the bus contracts policy (Sydney Metropolitan Bus Services Contracts and Outer Metropolitan Bus Contracts), operators are funded for financing costs of bus purchases for the first 15 years of the bus' life. Funding is sought for the financing costs to replace buses over the forward estimates</v>
          </cell>
          <cell r="J669" t="str">
            <v>Supported - Supported funding for 2015-16 to meet contractual obligations for the financing cost component and to enable TfNSW to develop alternative options, or make a case for continued Consolidated Funding with relevant supporting information, including whether the original assumptions on capital and interest costs are correct. In the past the cost of bus replacement was funded internally but TfNSW has advised this is no longer viable because of the significant savings applied to bus funding. A business case is required for any recurrent new policy proposal with a cost of more than $20m over the forward estimates. It does not appear the costs are stabilising by around 2020-21 as previously advised by TfNSW.</v>
          </cell>
          <cell r="K669">
            <v>1</v>
          </cell>
          <cell r="M669">
            <v>5314</v>
          </cell>
          <cell r="N669">
            <v>11857</v>
          </cell>
          <cell r="O669">
            <v>17614</v>
          </cell>
          <cell r="P669">
            <v>23321</v>
          </cell>
          <cell r="Q669">
            <v>32374</v>
          </cell>
          <cell r="R669">
            <v>0</v>
          </cell>
          <cell r="S669">
            <v>11857</v>
          </cell>
          <cell r="T669">
            <v>0</v>
          </cell>
          <cell r="U669">
            <v>0</v>
          </cell>
          <cell r="V669">
            <v>0</v>
          </cell>
        </row>
        <row r="670">
          <cell r="H670">
            <v>4924</v>
          </cell>
          <cell r="I670" t="str">
            <v>TfNSW: U&amp;O; 5b North West Rail Link operations and maintenance - NWRL is scheduled to be operational from the end of calender year 2018 and funding is now sought to meet the estimated operational costs commencing in 2018-19 financial year.</v>
          </cell>
          <cell r="J670" t="str">
            <v>Supported - SUPPORTED. TfNSW will be required to pay Availability Service Contract payments for Operations &amp; Maintenance from the commencement of NWRL operations (April 2019). Treasury Rationale: 1) Suitability for Urgent and Other Process: This proposal meets the criteria to be considered as a part of the Urgent and Other policy proposals as the submission relates to operational funding associated with the commencing of NWRL services in 2018-19. Approval of the NWRL business case did not include approval for the recurrent funding associated with the project, as the completion date was significantly outside the forward estimates period. 2) Sufficiency of evidence provided to support bid: Sufficient evidence including the PPP Contract Financial Model has been used to assess this bid. The NWRL will be delivered in April 2019 and under the PPP contract, Availability service contract payments will need to be made to the private operator of the NWRL network. The availability service contract payment for 2018/19 (as per the PPP Financial model) is broken up into:              o Operating &amp; Maintenance cost: $23.232m              o Interest Cost: $32.895m           o Principal Repayment: $12.369m 3) Treasury assessment of financial impacts: Treasury supports the amount sought by TfNSW ($51.018 million) given that it is contractually obliged to pay the Availability Service Contract Payment under the OTS contract.</v>
          </cell>
          <cell r="K670">
            <v>1</v>
          </cell>
          <cell r="M670">
            <v>0</v>
          </cell>
          <cell r="N670">
            <v>0</v>
          </cell>
          <cell r="O670">
            <v>0</v>
          </cell>
          <cell r="P670">
            <v>0</v>
          </cell>
          <cell r="Q670">
            <v>51018</v>
          </cell>
          <cell r="R670">
            <v>0</v>
          </cell>
          <cell r="S670">
            <v>0</v>
          </cell>
          <cell r="T670">
            <v>0</v>
          </cell>
          <cell r="U670">
            <v>0</v>
          </cell>
          <cell r="V670">
            <v>51018</v>
          </cell>
        </row>
        <row r="671">
          <cell r="H671">
            <v>4925</v>
          </cell>
          <cell r="I671" t="str">
            <v>TfNSW: U&amp;O; Kingsgrove depot lease - Leasing a site for a new bus depot for buses acquired under the Sydney Metropolitan Bus Service Contract 10.</v>
          </cell>
          <cell r="J671" t="str">
            <v>Supported - SUPPORTED. TfNSW will be required to reimburse $809k per annum to TransDev NSW South (TDNSW South- a private bus operator) as a part of the Sydney Metropolitan Bus Service Contract (SMBSC10) for leasing of a new bus depot. Treasury Rationale: 1) Suitability for Urgent and Other Process: This proposal meets the criteria to be considered as part of the Urgent and Other policy proposals since the proposal is for the reimbursement to TDNSW South for the lease of a bus depot in Kingsgrove, which it requires for safety and over- capacity reasons. 2) Sufficiency of evidence provided to support bid: TfNSW has provided details of the SMBSC10 contract. Clause 14.3 of the SMBSC10 provides TfNSW discretion over entering into leases for new bus depots. 3) Treasury assessment of financial impacts: Treasury supports the proposal of reimbursement to Transdev NSW South (TDNSW South) of $809k per annum, since at the time of contract negotiation in 2012, TfNSW implicitly agreed to provide out of c ontract funding for bus depot lease, if there were capacity issues or safety concerns, which is the case as the current Tarent Point Bus depot is too small and currently running at over capacity, which has led to safety concerns. TfNSW has also been given step-in rights to access the depot.</v>
          </cell>
          <cell r="K671">
            <v>1</v>
          </cell>
          <cell r="M671">
            <v>0</v>
          </cell>
          <cell r="N671">
            <v>809</v>
          </cell>
          <cell r="O671">
            <v>809</v>
          </cell>
          <cell r="P671">
            <v>809</v>
          </cell>
          <cell r="Q671">
            <v>809</v>
          </cell>
          <cell r="R671">
            <v>0</v>
          </cell>
          <cell r="S671">
            <v>809</v>
          </cell>
          <cell r="T671">
            <v>809</v>
          </cell>
          <cell r="U671">
            <v>809</v>
          </cell>
          <cell r="V671">
            <v>809</v>
          </cell>
        </row>
        <row r="672">
          <cell r="H672">
            <v>4926</v>
          </cell>
          <cell r="I672" t="str">
            <v>TfNSW U&amp;O: Deferred maintenance and maintenance of new assets (links with RMS #4950) - Proposal seeks additinal funding to meet the costs of maintaining deferred and new raod and public transport assets.</v>
          </cell>
          <cell r="J672" t="str">
            <v>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 C. Funding of $248m for the maintenance of Public Transport and Transport Access Program assets is partially supported. Transport has provided a detailed list of new assets that require maintenance funding. The total</v>
          </cell>
          <cell r="K672">
            <v>1</v>
          </cell>
          <cell r="M672">
            <v>0</v>
          </cell>
          <cell r="N672">
            <v>27891</v>
          </cell>
          <cell r="O672">
            <v>53429</v>
          </cell>
          <cell r="P672">
            <v>75316</v>
          </cell>
          <cell r="Q672">
            <v>84784</v>
          </cell>
          <cell r="R672">
            <v>0</v>
          </cell>
          <cell r="S672">
            <v>24721</v>
          </cell>
          <cell r="T672">
            <v>47234</v>
          </cell>
          <cell r="U672">
            <v>66285</v>
          </cell>
          <cell r="V672">
            <v>72285</v>
          </cell>
        </row>
        <row r="673">
          <cell r="H673">
            <v>4929</v>
          </cell>
          <cell r="I673" t="str">
            <v>TfNSW: U&amp;O; Rail Timetable review - Time Table review resulting from a Sydney's Rail Futures Stage 2</v>
          </cell>
          <cell r="J673" t="str">
            <v>Supported - Support: Insufficient evidence has been provided to support full funding for the bid at this stage. A business case is required for any recurrent new policy proposal with a cost of more than $20m over the forward estimates, however Transport has not provided a business case. Only minor funding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is not in a position to support the proposed financial impact, unless sufficient evidence is provided by TfNSW as discussed above. Ideally, the proposal should have included incremental BCRs, an indication of the impact of the changes in terms of transport outcomes (e.g., volume to capacity ratios with and without the timetable changes) and a detailed build-up of the cost assumptions. However. Treasury has supported funding of $11m in 2015-16 only for the urgent and unavoidable component of this bid related to integration of the South West Rail Link.</v>
          </cell>
          <cell r="K673">
            <v>1</v>
          </cell>
          <cell r="M673">
            <v>0</v>
          </cell>
          <cell r="N673">
            <v>58015</v>
          </cell>
          <cell r="O673">
            <v>80668</v>
          </cell>
          <cell r="P673">
            <v>84676</v>
          </cell>
          <cell r="Q673">
            <v>88887</v>
          </cell>
          <cell r="R673">
            <v>0</v>
          </cell>
          <cell r="S673">
            <v>11000</v>
          </cell>
          <cell r="T673">
            <v>0</v>
          </cell>
          <cell r="U673">
            <v>0</v>
          </cell>
          <cell r="V673">
            <v>0</v>
          </cell>
        </row>
        <row r="674">
          <cell r="H674">
            <v>4931</v>
          </cell>
          <cell r="I674" t="str">
            <v>TfNSW: U&amp;O; Newcastle Light Rail operations and maintenance - In line with the proposed new light rail line from Wickham to Newcastle, the service is planned to be operational from early 2018. Funding is required to meet the operational costs of te service.</v>
          </cell>
          <cell r="J674" t="str">
            <v>Supported - Supported in principle. on 18 December 2014, ERC approved transport element of the Newcastle Urban Renewal and Transport program including $50m for 2014-15 to meet the costs of  the heavy rail truncation and operational costs of rail line once built. The light rail was announced by the NSW Government as part of the 2013-14 NSW Budget.  The heavy rail line into Newcastle CBD was truncated from Wickham to Newcastle station on 26 December 2014 as part of the Newcastle Urban Renewal and Transport Program (NURTP). There is a risk surrounding the commencement of the capital works and completion time frames due to pending legal issues.  Funding for operating costs of the railway line is supported subject to the project being operational from 2017-18.</v>
          </cell>
          <cell r="K674">
            <v>1</v>
          </cell>
          <cell r="M674">
            <v>0</v>
          </cell>
          <cell r="N674">
            <v>0</v>
          </cell>
          <cell r="O674">
            <v>0</v>
          </cell>
          <cell r="P674">
            <v>4500</v>
          </cell>
          <cell r="Q674">
            <v>6840</v>
          </cell>
          <cell r="R674">
            <v>0</v>
          </cell>
          <cell r="S674">
            <v>0</v>
          </cell>
          <cell r="T674">
            <v>0</v>
          </cell>
          <cell r="U674">
            <v>4500</v>
          </cell>
          <cell r="V674">
            <v>6840</v>
          </cell>
        </row>
        <row r="675">
          <cell r="H675">
            <v>4932</v>
          </cell>
          <cell r="I675" t="str">
            <v>TfNSW: U&amp;O 3a&amp;b: Opal Pricing Strategy Impact on Farebox Revenue - The transition to the Opal Electronic Ticketing System is causing a decline in the yield per journey and this poses a significant risk to the farebox revenue.</v>
          </cell>
          <cell r="J675" t="str">
            <v>Not Supported - Not supported. Cabinet (CM12-308) has noted TfNSW will meet any farebox revenue variation and TfNSW has not considered options to recover these costs through user charges. Whilst there is a constraint in terms of IPART pricing determination on fares, TfNSW has some flexibility to increase current levels of cost recovery of fares. Treasury had opposed TfNSW's Opal pricing strategy: a 5% discount for the Opal ticketing system and 1 free journey per 8 paid journeys. Instead Treasury had requested TfNSW to develop a strategy to improve cost recovery to sustainable levels and consider non-monetary incentives to encourage Opal take up. TfNSW has advised it is NOT seeking funding for the shortfall in 2014-15, which will be absorbed within the cluster. However, the sought funding amounts assume a continuation of the current fares policy i.e. fare discounts will continue and fare caps will increase at the same rate as the fare increases (at 2.5% pa). Insufficient evidence has been provided to support funding at this stage.</v>
          </cell>
          <cell r="K675">
            <v>1</v>
          </cell>
          <cell r="M675">
            <v>72906</v>
          </cell>
          <cell r="N675">
            <v>85482</v>
          </cell>
          <cell r="O675">
            <v>70202</v>
          </cell>
          <cell r="P675">
            <v>51587</v>
          </cell>
          <cell r="Q675">
            <v>29704</v>
          </cell>
          <cell r="R675">
            <v>0</v>
          </cell>
          <cell r="S675">
            <v>0</v>
          </cell>
          <cell r="T675">
            <v>0</v>
          </cell>
          <cell r="U675">
            <v>0</v>
          </cell>
          <cell r="V675">
            <v>0</v>
          </cell>
        </row>
        <row r="676">
          <cell r="H676">
            <v>4933</v>
          </cell>
          <cell r="I676" t="str">
            <v>TfNSW: U&amp;O; Interest revenue shortfalls (see RMS Bid ID 4947) - As a result of Treasury's change of the cash management system, TfNSW cluster agencies require additional funding as a result of foregone revenue.</v>
          </cell>
          <cell r="J676" t="str">
            <v>Supported - SUPPORTED.  The interest rate compensation requested for TfNSW and RMS assumes that these agencies will be compensated at a higher level (on an increased cash balance).  Treasury has now developed a consistent approach to calculate compensation for agencies's lost revenue taking their forecast revenue in forward estimates as a ceiling. At Treasury's request, agencies brought this issue as an 'urgent and other' proposal. The calculated compensation amounts for TfNSW are $8.6m in 2015-16 rising to $8.9m in 2018-19 while the respective amounts for RMS is $6.7m in 2015-16 and $6.8m in 2017-18.  The one-off compensation is supported recognising the service delivery impact and the significant amounts of savings that has been imposed on the cluster (efficiency, procurement etc) including the most recent round of savings. The compensation sought for rail entities and STA is not supported as these are PTEs, and they will continue to earn interest on cash balances at the rate paid within the Treasury Banking System. While the PTEs may be currently earning a higher rate of interest (over 3%), ERC has determined that the interest rate differences will not be compensated. Access to the higher rate offered currently by Westpac should be determined on a whole-of-government basis to ensure the highest benefits to the State and will only be paid in exceptional circumstances.</v>
          </cell>
          <cell r="K676">
            <v>1</v>
          </cell>
          <cell r="M676">
            <v>0</v>
          </cell>
          <cell r="N676">
            <v>2677</v>
          </cell>
          <cell r="O676">
            <v>2721</v>
          </cell>
          <cell r="P676">
            <v>2723</v>
          </cell>
          <cell r="Q676">
            <v>2735</v>
          </cell>
          <cell r="R676">
            <v>0</v>
          </cell>
          <cell r="S676">
            <v>0</v>
          </cell>
          <cell r="T676">
            <v>0</v>
          </cell>
          <cell r="U676">
            <v>0</v>
          </cell>
          <cell r="V676">
            <v>0</v>
          </cell>
        </row>
        <row r="677">
          <cell r="H677">
            <v>5008</v>
          </cell>
          <cell r="I677" t="str">
            <v>TfNSW: U&amp;O - Rail Operations Centre profile changes - Changes to the existing expenditure profile contained in the February 2015 TAM for the Rail Operations Centre in line with the latest business case. No change to the estimated total cost from the revisions. This is technically a Parameter and Technical Adjustment.</v>
          </cell>
          <cell r="J677" t="str">
            <v>Supported - Supported the revisions to the expenditure profile for the Rail Operations Centre (ROC) on the basis of no change in the total estimated cost of the project subject to further information on why the profile has changed. The latest business case has not yet been provided to Treasury. This is technically a Parameter and Technical Adjustment but is classified as a Measure so that it can be considered in this round. Limited evidence is provided. However, the revisions do not lead to a change in the estimated total cost. Background: The ROC capital project was approved by ERC on 5 August 2014 and included as an adjustment in the September 2014 Allocation Schedules. The Budget support for the ROC is capped at $149m with the following funding profile: $36m in 2015-16, $77m in 2016-17, $36m in 2017-18.</v>
          </cell>
          <cell r="K677">
            <v>1</v>
          </cell>
          <cell r="M677">
            <v>1300</v>
          </cell>
          <cell r="N677">
            <v>48900</v>
          </cell>
          <cell r="O677">
            <v>-17400</v>
          </cell>
          <cell r="P677">
            <v>-32800</v>
          </cell>
          <cell r="Q677">
            <v>0</v>
          </cell>
          <cell r="R677">
            <v>1300</v>
          </cell>
          <cell r="S677">
            <v>48900</v>
          </cell>
          <cell r="T677">
            <v>-17400</v>
          </cell>
          <cell r="U677">
            <v>-32800</v>
          </cell>
          <cell r="V677">
            <v>0</v>
          </cell>
        </row>
        <row r="678">
          <cell r="H678">
            <v>5117</v>
          </cell>
          <cell r="I678" t="str">
            <v>TfNSW: U&amp;O TAM 33A; Revised Amortisation for Next Generation Information System (new project) - This proposal aims to revise the amortisation balance for the new Next Generation Information System (NGIS). The adjustment was previously submitted as a PTA in Feb 2015. Since NGIS is a new project the $239m of amortisation will be re-prosecuted as a new measure (see bid #4331).</v>
          </cell>
          <cell r="J678" t="str">
            <v>Supported - SUPPORTED:  Treasury supports the amortisation expenditure of $68.3 million over the forward estimates for the OPAL Electronic Ticketing system, enterprise resource planning, customer entitlement management, enterprise asset management, and other Intangible projects.  This support recognises the timing of these projects# completion and the recognition criteria of the assets in TfNSW#s balance sheet. Additionally, it should be noted that the amortisation expense of $85 million per annum from 2017-18 for the Next Generation Information System (NGIS) project is also supported on condition that the capital expenditure for NGIS is approved.  Final approval for the NGIS project is dependent on TfNSW providing further information regarding a satisfactory review of the project by the ICT Board.</v>
          </cell>
          <cell r="K678">
            <v>1</v>
          </cell>
          <cell r="M678">
            <v>0</v>
          </cell>
          <cell r="N678">
            <v>18366</v>
          </cell>
          <cell r="O678">
            <v>37091</v>
          </cell>
          <cell r="P678">
            <v>91149</v>
          </cell>
          <cell r="Q678">
            <v>92179</v>
          </cell>
          <cell r="R678">
            <v>0</v>
          </cell>
          <cell r="S678">
            <v>18366</v>
          </cell>
          <cell r="T678">
            <v>37091</v>
          </cell>
          <cell r="U678">
            <v>91149</v>
          </cell>
          <cell r="V678">
            <v>92179</v>
          </cell>
        </row>
        <row r="679">
          <cell r="H679">
            <v>5182</v>
          </cell>
          <cell r="I679" t="str">
            <v>TfNSW: Procurement benefit program 'dividends'. - The Government has committed to a program of procurement savings</v>
          </cell>
          <cell r="J679" t="str">
            <v>Supported - Government has approved a procurement benefit program across government agencies as part of its savings strategy.</v>
          </cell>
          <cell r="K679">
            <v>2</v>
          </cell>
          <cell r="M679">
            <v>0</v>
          </cell>
          <cell r="N679">
            <v>-13520</v>
          </cell>
          <cell r="O679">
            <v>-24830</v>
          </cell>
          <cell r="P679">
            <v>-27080</v>
          </cell>
          <cell r="Q679">
            <v>-27390</v>
          </cell>
          <cell r="R679">
            <v>0</v>
          </cell>
          <cell r="S679">
            <v>-13520</v>
          </cell>
          <cell r="T679">
            <v>-24830</v>
          </cell>
          <cell r="U679">
            <v>-27080</v>
          </cell>
          <cell r="V679">
            <v>-27390</v>
          </cell>
        </row>
        <row r="680">
          <cell r="H680">
            <v>5183</v>
          </cell>
          <cell r="I680" t="str">
            <v>TfNSW: Eliminating duplication across Government - The Government has committed to a program of savings which included eliminating duplication across Government.</v>
          </cell>
          <cell r="J680" t="str">
            <v>Supported - The Government has committed eliminating duplication accross NSW Government and this strategy is expected to achieve savings.</v>
          </cell>
          <cell r="K680">
            <v>2</v>
          </cell>
          <cell r="M680">
            <v>0</v>
          </cell>
          <cell r="N680">
            <v>-2558</v>
          </cell>
          <cell r="O680">
            <v>-4264</v>
          </cell>
          <cell r="P680">
            <v>-6822</v>
          </cell>
          <cell r="Q680">
            <v>-6822</v>
          </cell>
          <cell r="R680">
            <v>0</v>
          </cell>
          <cell r="S680">
            <v>-2558</v>
          </cell>
          <cell r="T680">
            <v>-4264</v>
          </cell>
          <cell r="U680">
            <v>-6822</v>
          </cell>
          <cell r="V680">
            <v>-6822</v>
          </cell>
        </row>
        <row r="681">
          <cell r="H681">
            <v>5197</v>
          </cell>
          <cell r="I681" t="str">
            <v>TfNSW: Efficiency dividends (links with RMS #5185, ITSR #5207 and OTSI #5200) - The Government has committed to a 1.5 per cent efficiency dividend at the 2015 Election</v>
          </cell>
          <cell r="J681" t="str">
            <v>Supported - This represents Transport cluster's contribution. This efficiency dividend was calculated as per the standard Treasury model.</v>
          </cell>
          <cell r="K681">
            <v>2</v>
          </cell>
          <cell r="M681">
            <v>0</v>
          </cell>
          <cell r="N681">
            <v>-66410</v>
          </cell>
          <cell r="O681">
            <v>-69313</v>
          </cell>
          <cell r="P681">
            <v>-71309</v>
          </cell>
          <cell r="Q681">
            <v>-72937</v>
          </cell>
          <cell r="R681">
            <v>0</v>
          </cell>
          <cell r="S681">
            <v>-66410</v>
          </cell>
          <cell r="T681">
            <v>-69313</v>
          </cell>
          <cell r="U681">
            <v>-71309</v>
          </cell>
          <cell r="V681">
            <v>-72937</v>
          </cell>
        </row>
        <row r="682">
          <cell r="H682">
            <v>3884</v>
          </cell>
          <cell r="I682" t="str">
            <v>TfNSW: U&amp;O 2a&amp;c: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682"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is expected to be exhausted in early 2015.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682">
            <v>1</v>
          </cell>
          <cell r="M682">
            <v>0</v>
          </cell>
          <cell r="N682">
            <v>27511</v>
          </cell>
          <cell r="O682">
            <v>27832</v>
          </cell>
          <cell r="P682">
            <v>27849</v>
          </cell>
          <cell r="Q682">
            <v>24367</v>
          </cell>
          <cell r="R682">
            <v>0</v>
          </cell>
          <cell r="S682">
            <v>27511</v>
          </cell>
          <cell r="T682">
            <v>0</v>
          </cell>
          <cell r="U682">
            <v>0</v>
          </cell>
          <cell r="V682">
            <v>0</v>
          </cell>
        </row>
        <row r="683">
          <cell r="H683">
            <v>3969</v>
          </cell>
          <cell r="I683"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683"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683">
            <v>1</v>
          </cell>
          <cell r="M683">
            <v>14059</v>
          </cell>
          <cell r="N683">
            <v>16023</v>
          </cell>
          <cell r="O683">
            <v>8005</v>
          </cell>
          <cell r="P683">
            <v>0</v>
          </cell>
          <cell r="Q683">
            <v>0</v>
          </cell>
          <cell r="R683">
            <v>14059</v>
          </cell>
          <cell r="S683">
            <v>16023</v>
          </cell>
          <cell r="T683">
            <v>8005</v>
          </cell>
          <cell r="U683">
            <v>0</v>
          </cell>
          <cell r="V683">
            <v>0</v>
          </cell>
        </row>
        <row r="684">
          <cell r="H684">
            <v>4383</v>
          </cell>
          <cell r="I684" t="str">
            <v>REC CAP34-6: Arncliffe Pedestrian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684" t="str">
            <v>Supported - Supported. The adjustment represent an immaterial reallocation of capital expenditure between agencies in the Transport Cluster.</v>
          </cell>
          <cell r="K684">
            <v>1</v>
          </cell>
          <cell r="M684">
            <v>8000</v>
          </cell>
          <cell r="N684">
            <v>8400</v>
          </cell>
          <cell r="O684">
            <v>0</v>
          </cell>
          <cell r="P684">
            <v>0</v>
          </cell>
          <cell r="Q684">
            <v>0</v>
          </cell>
          <cell r="R684">
            <v>8000</v>
          </cell>
          <cell r="S684">
            <v>8400</v>
          </cell>
          <cell r="T684">
            <v>0</v>
          </cell>
          <cell r="U684">
            <v>0</v>
          </cell>
          <cell r="V684">
            <v>0</v>
          </cell>
        </row>
        <row r="685">
          <cell r="H685">
            <v>4429</v>
          </cell>
          <cell r="I685" t="str">
            <v>TfNSW TAM 46Q1A: TAM adjustments resulting from reallocation of IT funds - RailCorp - Reallocation of RailCorp capital expenditure to fund the Next Generation Information System (NGIS) IT project. This adjustment will align with the proposed February 2015 TAM.</v>
          </cell>
          <cell r="J685"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685">
            <v>1</v>
          </cell>
          <cell r="M685">
            <v>0</v>
          </cell>
          <cell r="N685">
            <v>-12176</v>
          </cell>
          <cell r="O685">
            <v>-12799</v>
          </cell>
          <cell r="P685">
            <v>-12335</v>
          </cell>
          <cell r="Q685">
            <v>-17491</v>
          </cell>
          <cell r="R685">
            <v>0</v>
          </cell>
          <cell r="S685">
            <v>-12176</v>
          </cell>
          <cell r="T685">
            <v>-12799</v>
          </cell>
          <cell r="U685">
            <v>-12335</v>
          </cell>
          <cell r="V685">
            <v>-17491</v>
          </cell>
        </row>
        <row r="686">
          <cell r="H686">
            <v>4430</v>
          </cell>
          <cell r="I686" t="str">
            <v>TfNSW TAM 46Q2: TAM adjustments resulting from reallocation of IT funds - NSW Trains - Reallocation of NSW Trains' capital projects to fund the Next Generation Information System (NGIS) IT project. This will align with the proposed February 2015 TAM.</v>
          </cell>
          <cell r="J686"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686">
            <v>1</v>
          </cell>
          <cell r="M686">
            <v>0</v>
          </cell>
          <cell r="N686">
            <v>-222</v>
          </cell>
          <cell r="O686">
            <v>-238</v>
          </cell>
          <cell r="P686">
            <v>-228</v>
          </cell>
          <cell r="Q686">
            <v>0</v>
          </cell>
          <cell r="R686">
            <v>0</v>
          </cell>
          <cell r="S686">
            <v>-222</v>
          </cell>
          <cell r="T686">
            <v>-238</v>
          </cell>
          <cell r="U686">
            <v>-228</v>
          </cell>
          <cell r="V686">
            <v>0</v>
          </cell>
        </row>
        <row r="687">
          <cell r="H687">
            <v>4432</v>
          </cell>
          <cell r="I687"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687"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687">
            <v>3</v>
          </cell>
          <cell r="M687">
            <v>0</v>
          </cell>
          <cell r="N687">
            <v>-392</v>
          </cell>
          <cell r="O687">
            <v>-755</v>
          </cell>
          <cell r="P687">
            <v>-256</v>
          </cell>
          <cell r="Q687">
            <v>-537</v>
          </cell>
          <cell r="R687">
            <v>0</v>
          </cell>
          <cell r="S687">
            <v>-392</v>
          </cell>
          <cell r="T687">
            <v>-755</v>
          </cell>
          <cell r="U687">
            <v>-256</v>
          </cell>
          <cell r="V687">
            <v>-537</v>
          </cell>
        </row>
        <row r="688">
          <cell r="H688">
            <v>4543</v>
          </cell>
          <cell r="I688" t="str">
            <v>TfNSW TAM 46Q1B: TAM adjustments resulting from reallocation of IT funds - TFNSW managed - TAM adjustments resulting from reallocation from TfNSW-managed to TfNSW capex to fund Next Generation Information System(NGIS) IT project and Enterprise Resource Planning (ERP).</v>
          </cell>
          <cell r="J688"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688">
            <v>3</v>
          </cell>
          <cell r="M688">
            <v>0</v>
          </cell>
          <cell r="N688">
            <v>-51753</v>
          </cell>
          <cell r="O688">
            <v>-44698</v>
          </cell>
          <cell r="P688">
            <v>-34496</v>
          </cell>
          <cell r="Q688">
            <v>-19667</v>
          </cell>
          <cell r="R688">
            <v>0</v>
          </cell>
          <cell r="S688">
            <v>-51753</v>
          </cell>
          <cell r="T688">
            <v>-44698</v>
          </cell>
          <cell r="U688">
            <v>-34496</v>
          </cell>
          <cell r="V688">
            <v>-19667</v>
          </cell>
        </row>
        <row r="689">
          <cell r="H689">
            <v>4927</v>
          </cell>
          <cell r="I689" t="str">
            <v>TfNSW: U&amp;O; Sydney Ferries Improvement program - As part of the election committment as announced on 9 March 2015, four new ferries and a construction of a new wharf at Rhodes.</v>
          </cell>
          <cell r="J689" t="str">
            <v>Not Supported - NOT SUPPORTED. This proposal for increased ferry services on the Paramatta river along with the purchase and construction of four River Ferries is an Election Commitment. This propsal also includes recurrent expenditure of $2.1 million per annum (from 2016-17 to 2018-19) for operating costs of Inner Harbour Ferries, which were not a part of the Election Commitment. This proposal does not meet the criteria to be considered as a part of the Urgent and Other policy proposals as a part of the submission is for an election committment which has been earmarked for review under a separate assessment process by the Expenditure Review Committee. Furthermore, the component of the proposal that relates to operating costs for Inner Harbour Ferries ($6.3 million over the forward estimates)  does not meet the criteria to be considered as a part of the Urgent and Other policy proposals due to it being under the cost of $20 million as well as costs commencing in 2016-17.</v>
          </cell>
          <cell r="K689">
            <v>1</v>
          </cell>
          <cell r="M689">
            <v>0</v>
          </cell>
          <cell r="N689">
            <v>8500</v>
          </cell>
          <cell r="O689">
            <v>19100</v>
          </cell>
          <cell r="P689">
            <v>21100</v>
          </cell>
          <cell r="Q689">
            <v>8100</v>
          </cell>
          <cell r="R689">
            <v>0</v>
          </cell>
          <cell r="S689">
            <v>0</v>
          </cell>
          <cell r="T689">
            <v>0</v>
          </cell>
          <cell r="U689">
            <v>0</v>
          </cell>
          <cell r="V689">
            <v>0</v>
          </cell>
        </row>
        <row r="690">
          <cell r="H690">
            <v>5017</v>
          </cell>
          <cell r="I690"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690"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5021. Treasury requires confirmation from the Commonwealth to revised Federal funding profiles. Federal funding is a protected item, any underspend cannot be spent without Federal agreement.</v>
          </cell>
          <cell r="K690">
            <v>3</v>
          </cell>
          <cell r="M690">
            <v>52064</v>
          </cell>
          <cell r="N690">
            <v>70674</v>
          </cell>
          <cell r="O690">
            <v>0</v>
          </cell>
          <cell r="P690">
            <v>0</v>
          </cell>
          <cell r="Q690">
            <v>0</v>
          </cell>
          <cell r="R690">
            <v>0</v>
          </cell>
          <cell r="S690">
            <v>0</v>
          </cell>
          <cell r="T690">
            <v>0</v>
          </cell>
          <cell r="U690">
            <v>0</v>
          </cell>
          <cell r="V690">
            <v>0</v>
          </cell>
        </row>
        <row r="691">
          <cell r="H691">
            <v>5021</v>
          </cell>
          <cell r="I691" t="str">
            <v>TfNSW: U&amp;O TAM 46L- TAM adjustments for Prepaid Federal Funding for Northern Sydney Freight Corridor - The adjustments to prepaid Federal funding for the Northern Sydney Freight Corridor was previously submitted as a TAM PTA adjustments in February 2015 (see bid 4425). It is now classified as a Measure for the proposal to be considered in the Urgent and Other Process. (See also bid 5021).</v>
          </cell>
          <cell r="J691"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5017. Treasury requires confirmation from the Commonwealth to revised Federal funding profiles. Federal funding is a protected item, any underspend cannot be spent without Federal agreement.</v>
          </cell>
          <cell r="K691">
            <v>3</v>
          </cell>
          <cell r="M691">
            <v>0</v>
          </cell>
          <cell r="N691">
            <v>-115727</v>
          </cell>
          <cell r="O691">
            <v>-61091</v>
          </cell>
          <cell r="P691">
            <v>0</v>
          </cell>
          <cell r="Q691">
            <v>0</v>
          </cell>
          <cell r="R691">
            <v>0</v>
          </cell>
          <cell r="S691">
            <v>0</v>
          </cell>
          <cell r="T691">
            <v>0</v>
          </cell>
          <cell r="U691">
            <v>0</v>
          </cell>
          <cell r="V691">
            <v>0</v>
          </cell>
        </row>
        <row r="692">
          <cell r="H692">
            <v>5028</v>
          </cell>
          <cell r="I692" t="str">
            <v>TfNSW: U&amp;O TAM 46O; Adjustments to North West Rail Link project - The Adjustments to North West Rail Link project was previously submitted as a TAM PTA adjustments in February 2015. This bid will now be re-prosecuted as a new measure in the Urgent &amp; Unavoidable round (see bid #4427).</v>
          </cell>
          <cell r="J692" t="str">
            <v>Supported - SUPPORTED. TfNSW has confirmed to us that the re-profiling of expenditure (delaying $880 million of expenditure in the forward estimates to 2019-20) for the North West Rail Link has been approved by the Transport Secretary as well as both Ministers. Treasury Rationale: 1) Suitability for Urgent and Other Process: This proposal is being considered as a Measure due to the significant reprofiling of the NWRL project to match the profile of expenditure in the February 2015 TAM. 2) Sufficiency of evidence provided to support the bid: TfNSW has confirmed to Treasury that the re-profiling of expenditure is correct and has been approved by their Secretary and two Ministers, which is reflected in their latest TAM. However it must be noted, that there are significant discrepancies between information provided by TfNSW and the NWRL project team. 3) Treasury assessment of f inancial impacts: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The $880 million reprofiling of expenses has led to a Budget/NCoS benefit in the forward estimates of $880 million.</v>
          </cell>
          <cell r="K692">
            <v>3</v>
          </cell>
          <cell r="M692">
            <v>0</v>
          </cell>
          <cell r="N692">
            <v>-176456</v>
          </cell>
          <cell r="O692">
            <v>-214535</v>
          </cell>
          <cell r="P692">
            <v>-515035</v>
          </cell>
          <cell r="Q692">
            <v>26026</v>
          </cell>
          <cell r="R692">
            <v>0</v>
          </cell>
          <cell r="S692">
            <v>-176456</v>
          </cell>
          <cell r="T692">
            <v>-214535</v>
          </cell>
          <cell r="U692">
            <v>-515035</v>
          </cell>
          <cell r="V692">
            <v>26026</v>
          </cell>
        </row>
        <row r="693">
          <cell r="H693">
            <v>5047</v>
          </cell>
          <cell r="I693" t="str">
            <v>TfNSW: U&amp;O: New Intercity Fleet profile changes - Changes to the existing expenditure and funding profiles contained in the February 2015 TAM for the New Intercity Fleet project in line with the latest business case (not yet available to Treasury).</v>
          </cell>
          <cell r="J693" t="str">
            <v>Not Supported - Not supported the revisions to the profiles for the New Intercity Fleet without the Final Business Case to INSW or completing the assurance process.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is not in a position to support the proposed financial impact without the Final Business Case.</v>
          </cell>
          <cell r="K693">
            <v>1</v>
          </cell>
          <cell r="M693">
            <v>0</v>
          </cell>
          <cell r="N693">
            <v>113544</v>
          </cell>
          <cell r="O693">
            <v>227254</v>
          </cell>
          <cell r="P693">
            <v>-167810</v>
          </cell>
          <cell r="Q693">
            <v>-172988</v>
          </cell>
          <cell r="R693">
            <v>0</v>
          </cell>
          <cell r="S693">
            <v>0</v>
          </cell>
          <cell r="T693">
            <v>0</v>
          </cell>
          <cell r="U693">
            <v>0</v>
          </cell>
          <cell r="V693">
            <v>0</v>
          </cell>
        </row>
        <row r="694">
          <cell r="H694">
            <v>5057</v>
          </cell>
          <cell r="I694"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694" t="str">
            <v>Supported - The adjustment represent a reallocation of capital expenditure between agencies in the Transport Cluster (between Transport Managed Rail projects and RMS projects) to deliver public transport projects.</v>
          </cell>
          <cell r="K694">
            <v>3</v>
          </cell>
          <cell r="M694">
            <v>-14304</v>
          </cell>
          <cell r="N694">
            <v>-14467</v>
          </cell>
          <cell r="O694">
            <v>-37965</v>
          </cell>
          <cell r="P694">
            <v>-41370</v>
          </cell>
          <cell r="Q694">
            <v>-36000</v>
          </cell>
          <cell r="R694">
            <v>-14304</v>
          </cell>
          <cell r="S694">
            <v>-14467</v>
          </cell>
          <cell r="T694">
            <v>-37965</v>
          </cell>
          <cell r="U694">
            <v>-41370</v>
          </cell>
          <cell r="V694">
            <v>-36000</v>
          </cell>
        </row>
        <row r="695">
          <cell r="H695">
            <v>5067</v>
          </cell>
          <cell r="I695" t="str">
            <v>TfNSW: U&amp;O TAM 46S1; TAM adjustment for Transport Access Program adjusting RailCorp's non-cash grant - The Adjustments for changes in the profile of Transport Access Program 2 was previously submitted as a TAM PTA adjustments in February 2015. This bid which is for a $226.6m increase in TAP2 will now be re-prosecuted as a new measure in the Urgent &amp; Unavoidable round (see bid #4441).</v>
          </cell>
          <cell r="J695" t="str">
            <v>Supported - SUPPORTED. The Transport Access Program #2 (TAP2), in particular the Easy Access project which relates to this capital expenditure proposal ($227 million over forward estimates) has been supported due to the positive economic benefit (BCR of 1.55). 1) Suitability for Urgent and Other Process: This proposal meets the criteria to be considered as part of the Urgent and Other policy proposal and a  Measure due to being a significant increase in scope of the TAP 2 program (increase in capex of $227 million). 2) Sufficiency of evidence provided to support bid: As per the recommendations in the Third Horizon report, TfNSW is required to provide a business case and seek INSW/ERC approval for projects with costs above $100 million. TfNSW has provided an updated Business case for TAP2, with various options being considered. The Business case was assessed and no significant issues were found with the methodology. 3) Treasury assessment of financial impacts: Treasury supports the increase in capital expenditure of $227 million over the forward estimates for the Easy Access project within the TAP2 program. The review of the business case indicates that the total TAP2 program has a Benefit to Cost ratio of 1.32, with the Easy Access program having a BCR of 1.55 and NPV of $402m. Furthermore, the Easy Access program will provide greater access to disabled people through upgrading stations with ramps and lifts, which are key Government strategic goals under NSW 2021.</v>
          </cell>
          <cell r="K695">
            <v>3</v>
          </cell>
          <cell r="M695">
            <v>9668</v>
          </cell>
          <cell r="N695">
            <v>168461</v>
          </cell>
          <cell r="O695">
            <v>28328</v>
          </cell>
          <cell r="P695">
            <v>44930</v>
          </cell>
          <cell r="Q695">
            <v>-24750</v>
          </cell>
          <cell r="R695">
            <v>9668</v>
          </cell>
          <cell r="S695">
            <v>168461</v>
          </cell>
          <cell r="T695">
            <v>28328</v>
          </cell>
          <cell r="U695">
            <v>44930</v>
          </cell>
          <cell r="V695">
            <v>-24750</v>
          </cell>
        </row>
        <row r="696">
          <cell r="H696">
            <v>5069</v>
          </cell>
          <cell r="I696" t="str">
            <v>TfNSW: U&amp;O TAM 46S2; TAM adjustment for Rail Power Supply adjusting RailCorp's non-cash grant - The Adjustments for changes in the profile of Rail Power Supply project, previously submitted as a TAM PTA adjustment in February 2015. This bid which is for a $125m increase (due to Tranche 3 upgrades),  will now be re-prosecuted as a measure in the Urgent &amp; Unavoidable round (see bid #4441)</v>
          </cell>
          <cell r="J696" t="str">
            <v>Supported - SUPPORTED. The Rail Power Supply Upgrade Tranche 3 capital proposal ($125 million increase in program) has been supported by Treasury since there is an offsetting saving of $115 million in the program through the reallocation of Portfolio Management (see bid 5072). Overall there is a net $10 million increase in capital expenditure for the project. Any further increases in the Rail Power Supply program will need to be supported by an updated Business case and assurance reviews through TfNSW#s gateway review process.</v>
          </cell>
          <cell r="K696">
            <v>3</v>
          </cell>
          <cell r="M696">
            <v>-7173</v>
          </cell>
          <cell r="N696">
            <v>26069</v>
          </cell>
          <cell r="O696">
            <v>108923</v>
          </cell>
          <cell r="P696">
            <v>-2845</v>
          </cell>
          <cell r="Q696">
            <v>0</v>
          </cell>
          <cell r="R696">
            <v>-7173</v>
          </cell>
          <cell r="S696">
            <v>26069</v>
          </cell>
          <cell r="T696">
            <v>108923</v>
          </cell>
          <cell r="U696">
            <v>-2845</v>
          </cell>
          <cell r="V696">
            <v>0</v>
          </cell>
        </row>
        <row r="697">
          <cell r="H697">
            <v>5070</v>
          </cell>
          <cell r="I697" t="str">
            <v>TfNSW: U&amp;O TAM 46S3: TAM adjustment for Northern Sydney Freight Corridor- Confund funded component - The adjustments for an overall increase of $52m in Confund support (due to revisions to Federal funding) was submitted as a TAM PTA adjustments in February 2015. The bid is reclassified as a Measure so it can be considered in the Urgent &amp; Other Process (see previous bid 4441).</v>
          </cell>
          <cell r="J697" t="str">
            <v>Not Supported - Not supported pending written confirmation from the Federal Government on the revised Federal funding profiles for the Northern Sydney Freight Corridor. This bid relates to the Consolidated Fund adjustments associated with TfNSW's proposed revisions to the Federal funding component of the Northern Sydney Freight Corridor (see bids 5017 and 5021). This can be reconsidered in the context of the Federal Budget delivered in May 2015. Treasury requires confirmation from the Commonwealth to revised Federal funding profiles. A downward revision in Federal funding will require a corresponding increase in State contribution over the forward estimates which is assumed to be funded from TfNSW's existing funding envelope.</v>
          </cell>
          <cell r="K697">
            <v>3</v>
          </cell>
          <cell r="M697">
            <v>-52680</v>
          </cell>
          <cell r="N697">
            <v>38322</v>
          </cell>
          <cell r="O697">
            <v>66290</v>
          </cell>
          <cell r="P697">
            <v>0</v>
          </cell>
          <cell r="Q697">
            <v>0</v>
          </cell>
          <cell r="R697">
            <v>0</v>
          </cell>
          <cell r="S697">
            <v>0</v>
          </cell>
          <cell r="T697">
            <v>0</v>
          </cell>
          <cell r="U697">
            <v>0</v>
          </cell>
          <cell r="V697">
            <v>0</v>
          </cell>
        </row>
        <row r="698">
          <cell r="H698">
            <v>5072</v>
          </cell>
          <cell r="I698" t="str">
            <v>TfNSW: U&amp;O TAM 46S4; TAM adjustment for Portfolio Management adjusting RailCorp's non-cash grant - The Adjustments for the Portfolio Management was previously submitted as a TAM PTA adjustments in February 2015. Portfolio Management reflects a saving of $725 million over the forward estimates. It will now be re-prosecuted as a new measure in the Urgent &amp; Unavoidable round (see bid #4441).</v>
          </cell>
          <cell r="J698" t="str">
            <v>Supported - SUPPORTED. The proposal relates to the reallocation of built in program/project contingencies due to having further information on capital costs by moving from a P90 estimate to a P50 estimate. As a result of more accurate assessments of project/program capital expenditure, the contingency savings of $815 million in the forward estimates were applied to specific programs/projects within the Transport Managed Rail Capital works including:  Rail Fleet Replacement ($259 million); Rail Network Efficiencies ($139 million); Rail Signalling and Communications ($140 million); Rail Power Supply ($115 million); Tangara Rolling Stock Refurbishment ($50 million); Rail Track and Structures ($49 million); South West Rail Link ($30 million); and Rail Stations Major Upgrades ($20 million). TfNSW has provided a breakdown by agency and program/project on how the Portfolio Management savings were reallocated to specific programs/projects.</v>
          </cell>
          <cell r="K698">
            <v>3</v>
          </cell>
          <cell r="M698">
            <v>-13225</v>
          </cell>
          <cell r="N698">
            <v>-224894</v>
          </cell>
          <cell r="O698">
            <v>-228698</v>
          </cell>
          <cell r="P698">
            <v>-168363</v>
          </cell>
          <cell r="Q698">
            <v>-90190</v>
          </cell>
          <cell r="R698">
            <v>-13225</v>
          </cell>
          <cell r="S698">
            <v>-224894</v>
          </cell>
          <cell r="T698">
            <v>-228698</v>
          </cell>
          <cell r="U698">
            <v>-168363</v>
          </cell>
          <cell r="V698">
            <v>-178911</v>
          </cell>
        </row>
        <row r="699">
          <cell r="H699">
            <v>3667</v>
          </cell>
          <cell r="I699" t="str">
            <v>Carry forward funding for the Country Rail Network - Delays in 2013-14 Country Rail Network maintenance expenditure due to late Treasury advice on supple mentary funding (partly funded by Cash balances and Confund appropriation).</v>
          </cell>
          <cell r="J69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9">
            <v>6</v>
          </cell>
          <cell r="M699">
            <v>8725</v>
          </cell>
          <cell r="N699">
            <v>0</v>
          </cell>
          <cell r="O699">
            <v>0</v>
          </cell>
          <cell r="P699">
            <v>0</v>
          </cell>
          <cell r="Q699">
            <v>0</v>
          </cell>
          <cell r="R699">
            <v>8725</v>
          </cell>
          <cell r="S699">
            <v>0</v>
          </cell>
          <cell r="T699">
            <v>0</v>
          </cell>
          <cell r="U699">
            <v>0</v>
          </cell>
          <cell r="V699">
            <v>0</v>
          </cell>
        </row>
        <row r="700">
          <cell r="H700">
            <v>3668</v>
          </cell>
          <cell r="I700" t="str">
            <v>Carry Forward for HACC Reform Projects - Carry Forward for unspent HACC Reform projects for which Federal funding has already been received (funded from cash balances).</v>
          </cell>
          <cell r="J70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00">
            <v>6</v>
          </cell>
          <cell r="M700">
            <v>3192</v>
          </cell>
          <cell r="N700">
            <v>0</v>
          </cell>
          <cell r="O700">
            <v>0</v>
          </cell>
          <cell r="P700">
            <v>0</v>
          </cell>
          <cell r="Q700">
            <v>0</v>
          </cell>
          <cell r="R700">
            <v>3192</v>
          </cell>
          <cell r="S700">
            <v>0</v>
          </cell>
          <cell r="T700">
            <v>0</v>
          </cell>
          <cell r="U700">
            <v>0</v>
          </cell>
          <cell r="V700">
            <v>0</v>
          </cell>
        </row>
        <row r="701">
          <cell r="H701">
            <v>3685</v>
          </cell>
          <cell r="I701" t="str">
            <v>Carry Forward for CTP Accreditation Expenditure - Delays in CTP Accreditation expenditure due to the need for amended regulations to support legislati ve changes (funded from cash balances).</v>
          </cell>
          <cell r="J70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01">
            <v>6</v>
          </cell>
          <cell r="M701">
            <v>2636</v>
          </cell>
          <cell r="N701">
            <v>0</v>
          </cell>
          <cell r="O701">
            <v>0</v>
          </cell>
          <cell r="P701">
            <v>0</v>
          </cell>
          <cell r="Q701">
            <v>0</v>
          </cell>
          <cell r="R701">
            <v>2636</v>
          </cell>
          <cell r="S701">
            <v>0</v>
          </cell>
          <cell r="T701">
            <v>0</v>
          </cell>
          <cell r="U701">
            <v>0</v>
          </cell>
          <cell r="V701">
            <v>0</v>
          </cell>
        </row>
        <row r="702">
          <cell r="H702">
            <v>3686</v>
          </cell>
          <cell r="I702" t="str">
            <v>Carry forward from Customer Passenger Transport Infrastructure Grants - Underspent expenditure from Customer Passenger Transport Infrastructure Grants (funded from cash balances).</v>
          </cell>
          <cell r="J70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02">
            <v>6</v>
          </cell>
          <cell r="M702">
            <v>1626</v>
          </cell>
          <cell r="N702">
            <v>0</v>
          </cell>
          <cell r="O702">
            <v>0</v>
          </cell>
          <cell r="P702">
            <v>0</v>
          </cell>
          <cell r="Q702">
            <v>0</v>
          </cell>
          <cell r="R702">
            <v>1626</v>
          </cell>
          <cell r="S702">
            <v>0</v>
          </cell>
          <cell r="T702">
            <v>0</v>
          </cell>
          <cell r="U702">
            <v>0</v>
          </cell>
          <cell r="V702">
            <v>0</v>
          </cell>
        </row>
        <row r="703">
          <cell r="H703">
            <v>3687</v>
          </cell>
          <cell r="I703" t="str">
            <v>Carry Forward from CBD Precint Plan - Carry forward for CBD Precinct Plan expenditure due to late receipt of funding (funded from cash balances).</v>
          </cell>
          <cell r="J70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03">
            <v>6</v>
          </cell>
          <cell r="M703">
            <v>212</v>
          </cell>
          <cell r="N703">
            <v>0</v>
          </cell>
          <cell r="O703">
            <v>0</v>
          </cell>
          <cell r="P703">
            <v>0</v>
          </cell>
          <cell r="Q703">
            <v>0</v>
          </cell>
          <cell r="R703">
            <v>212</v>
          </cell>
          <cell r="S703">
            <v>0</v>
          </cell>
          <cell r="T703">
            <v>0</v>
          </cell>
          <cell r="U703">
            <v>0</v>
          </cell>
          <cell r="V703">
            <v>0</v>
          </cell>
        </row>
        <row r="704">
          <cell r="H704">
            <v>4331</v>
          </cell>
          <cell r="I704" t="str">
            <v>TfNSW REC33A: Revised Depreciation and Amortisation as per draft Jan 2015 TAM - This aims to revise the depreciation and amortisation balance based on the draft Jan 2015 TAM. Major adjustments relate to amortisation for Enterprise Resource Planning (ERP) and Next Generation Information System (NGIS) due to confirmation of completion date.</v>
          </cell>
          <cell r="J704" t="str">
            <v>Supported - Supported. The submission relates to a depreciation/amortisation adjustment based on asset additions from the January 2015 revised TAM. This is a result of TfNSW carrying out a comprehensive review of its asset base and the associated impact on its annual depreciation/amortisation expenses. This proposal is due to asset valuation changes. Further information is required from TfNSW to assess the amounts sought. The issues regarding this bid sought by TfNSW include: (i) The TfNSW bid includes amortisation of $286.4million over the forward estimates. This is primarily for the amortisation of the $475 million Next Generation Information System asset, a project which has yet to be approved by ERC. Since the NGIS asset will be prosecuted as a new measure, the amortisation impact ($238 million amortisation over forward estimates) should also be assessed as a New Measure. Therefore this component is NOT SUPPORTED. (ii) The balance of this depreciation PTA ($66 million over the forward estimates) relates to the addition of new assets including:  - Roads &amp; Freight: Integrated Roads &amp; Transport Management System ($30M)  - Public Transport: Asset Maintenance for Country Rail ($148m), Transport Service Systems ($43m), other various projects ($97m).</v>
          </cell>
          <cell r="K704">
            <v>1</v>
          </cell>
          <cell r="M704">
            <v>13670</v>
          </cell>
          <cell r="N704">
            <v>26323</v>
          </cell>
          <cell r="O704">
            <v>64457</v>
          </cell>
          <cell r="P704">
            <v>122709</v>
          </cell>
          <cell r="Q704">
            <v>125599</v>
          </cell>
          <cell r="R704">
            <v>14153</v>
          </cell>
          <cell r="S704">
            <v>7957</v>
          </cell>
          <cell r="T704">
            <v>27366</v>
          </cell>
          <cell r="U704">
            <v>31560</v>
          </cell>
          <cell r="V704">
            <v>33420</v>
          </cell>
        </row>
        <row r="705">
          <cell r="H705">
            <v>3968</v>
          </cell>
          <cell r="I705"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705"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705">
            <v>1</v>
          </cell>
          <cell r="M705">
            <v>-21410</v>
          </cell>
          <cell r="N705">
            <v>-28969</v>
          </cell>
          <cell r="O705">
            <v>-32246</v>
          </cell>
          <cell r="P705">
            <v>-28989</v>
          </cell>
          <cell r="Q705">
            <v>-29454</v>
          </cell>
          <cell r="R705">
            <v>-21410</v>
          </cell>
          <cell r="S705">
            <v>-28969</v>
          </cell>
          <cell r="T705">
            <v>-32246</v>
          </cell>
          <cell r="U705">
            <v>-28989</v>
          </cell>
          <cell r="V705">
            <v>-29454</v>
          </cell>
        </row>
        <row r="706">
          <cell r="H706">
            <v>3971</v>
          </cell>
          <cell r="I706"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706"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706">
            <v>1</v>
          </cell>
          <cell r="M706">
            <v>7500</v>
          </cell>
          <cell r="N706">
            <v>5000</v>
          </cell>
          <cell r="O706">
            <v>4878</v>
          </cell>
          <cell r="P706">
            <v>4759</v>
          </cell>
          <cell r="Q706">
            <v>4643</v>
          </cell>
          <cell r="R706">
            <v>7500</v>
          </cell>
          <cell r="S706">
            <v>5000</v>
          </cell>
          <cell r="T706">
            <v>4878</v>
          </cell>
          <cell r="U706">
            <v>4759</v>
          </cell>
          <cell r="V706">
            <v>4643</v>
          </cell>
        </row>
        <row r="707">
          <cell r="H707">
            <v>3999</v>
          </cell>
          <cell r="I707" t="str">
            <v>TfNSW REC34-4 PART A: Transport Management Centre Transfer from RMS to Transport [RMS link #3998] - Transfer of expenditure and assets between TNSW and RMS relating to the Transport Management Centre. Part A relates to the transfer of capital funding and expenditure from RMS to TFNSW, which will be partially reclassified as recurrent expenditure ($5m pa).</v>
          </cell>
          <cell r="J707" t="str">
            <v>Supported - SUPPORTED. The transfer of capex works is to align with TfNSW portfolio responsibility and management of the project. The reclassification of capital expenditure is to accord with internal Transport accounting policies on capitalisation.</v>
          </cell>
          <cell r="K707">
            <v>1</v>
          </cell>
          <cell r="M707">
            <v>5000</v>
          </cell>
          <cell r="N707">
            <v>5000</v>
          </cell>
          <cell r="O707">
            <v>5000</v>
          </cell>
          <cell r="P707">
            <v>5000</v>
          </cell>
          <cell r="Q707">
            <v>5000</v>
          </cell>
          <cell r="R707">
            <v>5000</v>
          </cell>
          <cell r="S707">
            <v>5000</v>
          </cell>
          <cell r="T707">
            <v>5000</v>
          </cell>
          <cell r="U707">
            <v>5000</v>
          </cell>
          <cell r="V707">
            <v>5000</v>
          </cell>
        </row>
        <row r="708">
          <cell r="H708">
            <v>4385</v>
          </cell>
          <cell r="I708" t="str">
            <v>TfNSW CAP34-10: CBD Light rail availability payments - CBD light rail availability payments are now classified from capital to recurrent</v>
          </cell>
          <cell r="J708"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capital allocations.  The adjustment is to satisfy accounting policies and guidelines for capitalisation.</v>
          </cell>
          <cell r="K708">
            <v>3</v>
          </cell>
          <cell r="M708">
            <v>1000</v>
          </cell>
          <cell r="N708">
            <v>7000</v>
          </cell>
          <cell r="O708">
            <v>4878</v>
          </cell>
          <cell r="P708">
            <v>-193</v>
          </cell>
          <cell r="Q708">
            <v>-286</v>
          </cell>
          <cell r="R708">
            <v>1000</v>
          </cell>
          <cell r="S708">
            <v>7000</v>
          </cell>
          <cell r="T708">
            <v>4878</v>
          </cell>
          <cell r="U708">
            <v>-193</v>
          </cell>
          <cell r="V708">
            <v>-286</v>
          </cell>
        </row>
        <row r="709">
          <cell r="H709">
            <v>4386</v>
          </cell>
          <cell r="I709" t="str">
            <v>TfNSW CAP34-12: Private vehicle conveyance - Re-classification of expenses from recurrent to capital</v>
          </cell>
          <cell r="J709"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709">
            <v>3</v>
          </cell>
          <cell r="M709">
            <v>0</v>
          </cell>
          <cell r="N709">
            <v>-1005</v>
          </cell>
          <cell r="O709">
            <v>0</v>
          </cell>
          <cell r="P709">
            <v>0</v>
          </cell>
          <cell r="Q709">
            <v>0</v>
          </cell>
          <cell r="R709">
            <v>0</v>
          </cell>
          <cell r="S709">
            <v>-1005</v>
          </cell>
          <cell r="T709">
            <v>0</v>
          </cell>
          <cell r="U709">
            <v>0</v>
          </cell>
          <cell r="V709">
            <v>0</v>
          </cell>
        </row>
        <row r="710">
          <cell r="H710">
            <v>4418</v>
          </cell>
          <cell r="I710" t="str">
            <v>TfNSW TAM CAP46A: Adjustment to CBD and South East Light Rail (CSELR) Project - Adjustment to the expenditure profile of the CSELR Project to align with the proposed February 2015 TAM.</v>
          </cell>
          <cell r="J710" t="str">
            <v>Supported - Supported. This is classified as a technical adjustment. The project will provide light rail services between Circular Quay, Central Station, the University of NSW and Prince of Wales Hospital.</v>
          </cell>
          <cell r="K710">
            <v>3</v>
          </cell>
          <cell r="M710">
            <v>12979</v>
          </cell>
          <cell r="N710">
            <v>-44694</v>
          </cell>
          <cell r="O710">
            <v>-14500</v>
          </cell>
          <cell r="P710">
            <v>0</v>
          </cell>
          <cell r="Q710">
            <v>0</v>
          </cell>
          <cell r="R710">
            <v>12979</v>
          </cell>
          <cell r="S710">
            <v>-44694</v>
          </cell>
          <cell r="T710">
            <v>-14500</v>
          </cell>
          <cell r="U710">
            <v>0</v>
          </cell>
          <cell r="V710">
            <v>0</v>
          </cell>
        </row>
        <row r="711">
          <cell r="H711">
            <v>4420</v>
          </cell>
          <cell r="I711" t="str">
            <v>TfNSW TAM 46B: Adjustment to non-cash grant funded from Parking Space Levy (PSL) cash - Adjustment to non-cash grant (mainly CBD and South East Light rail) to align with the proposed February 2015 TAM, funded from PSL cash (ie.TfNSW cash balances).</v>
          </cell>
          <cell r="J711" t="str">
            <v>Supported - Supported: This is classified as a technical adjustment. Funding for this profile is through a mixture of Parking Space Levy/External Fund/Consolidated Fund.</v>
          </cell>
          <cell r="K711">
            <v>3</v>
          </cell>
          <cell r="M711">
            <v>-10381</v>
          </cell>
          <cell r="N711">
            <v>32953</v>
          </cell>
          <cell r="O711">
            <v>14494</v>
          </cell>
          <cell r="P711">
            <v>0</v>
          </cell>
          <cell r="Q711">
            <v>0</v>
          </cell>
          <cell r="R711">
            <v>-10381</v>
          </cell>
          <cell r="S711">
            <v>32953</v>
          </cell>
          <cell r="T711">
            <v>14494</v>
          </cell>
          <cell r="U711">
            <v>0</v>
          </cell>
          <cell r="V711">
            <v>0</v>
          </cell>
        </row>
        <row r="712">
          <cell r="H712">
            <v>4424</v>
          </cell>
          <cell r="I712" t="str">
            <v>TfNSW TAM 46K: TAM adjustment for anticipated Federal funding changes - Adjustment for anticipated Federal funding changes relating to Northern Sydney Freight Corridor Project and to align with the proposed February 2015 TAM.</v>
          </cell>
          <cell r="J712"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712">
            <v>2</v>
          </cell>
          <cell r="M712">
            <v>52064</v>
          </cell>
          <cell r="N712">
            <v>70674</v>
          </cell>
          <cell r="O712">
            <v>0</v>
          </cell>
          <cell r="P712">
            <v>0</v>
          </cell>
          <cell r="Q712">
            <v>0</v>
          </cell>
          <cell r="R712">
            <v>0</v>
          </cell>
          <cell r="S712">
            <v>0</v>
          </cell>
          <cell r="T712">
            <v>0</v>
          </cell>
          <cell r="U712">
            <v>0</v>
          </cell>
          <cell r="V712">
            <v>0</v>
          </cell>
        </row>
        <row r="713">
          <cell r="H713">
            <v>4425</v>
          </cell>
          <cell r="I713" t="str">
            <v>TfNSW TAM 46L: Adjustment to reflect pre-paid Federal funds - Adjustment to take into account the impact of pre-paid Federal funds on the Northern Sydney Freight Corridor Project consistent with the proposed February 2015 TAM.</v>
          </cell>
          <cell r="J713" t="str">
            <v>Not Supported - Not Supported. Treasury requires Transport for NSW to provide written evidence of Commonwealth agreement to revised pre-paid Federal funding for the Northern Sydney Freight Corridor. The proposal is also related to bid 4424.</v>
          </cell>
          <cell r="K713">
            <v>3</v>
          </cell>
          <cell r="M713">
            <v>0</v>
          </cell>
          <cell r="N713">
            <v>-115727</v>
          </cell>
          <cell r="O713">
            <v>-61091</v>
          </cell>
          <cell r="P713">
            <v>0</v>
          </cell>
          <cell r="Q713">
            <v>0</v>
          </cell>
          <cell r="R713">
            <v>0</v>
          </cell>
          <cell r="S713">
            <v>0</v>
          </cell>
          <cell r="T713">
            <v>0</v>
          </cell>
          <cell r="U713">
            <v>0</v>
          </cell>
          <cell r="V713">
            <v>0</v>
          </cell>
        </row>
        <row r="714">
          <cell r="H714">
            <v>4434</v>
          </cell>
          <cell r="I714" t="str">
            <v>TfNSW TAM 46R1: TAM adjustment to non-cash grant for RailCorp - Adjustment to Transport for NSW managed capital program relating to a number of rail projects based on the proposed February 2015 TAM.</v>
          </cell>
          <cell r="J714" t="str">
            <v>Supported -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714">
            <v>3</v>
          </cell>
          <cell r="M714">
            <v>0</v>
          </cell>
          <cell r="N714">
            <v>0</v>
          </cell>
          <cell r="O714">
            <v>0</v>
          </cell>
          <cell r="P714">
            <v>0</v>
          </cell>
          <cell r="Q714">
            <v>0</v>
          </cell>
          <cell r="R714">
            <v>0</v>
          </cell>
          <cell r="S714">
            <v>0</v>
          </cell>
          <cell r="T714">
            <v>0</v>
          </cell>
          <cell r="U714">
            <v>0</v>
          </cell>
          <cell r="V714">
            <v>0</v>
          </cell>
        </row>
        <row r="715">
          <cell r="H715">
            <v>4435</v>
          </cell>
          <cell r="I715" t="str">
            <v>TfNSW TAM 46R2: TAM adjustment to non-cash grant for NSW Trains - Adjustments relating to an increase in NSW Trains Operational Capital Program reallocated from RailCorp's program based on the proposed February 2015 TAM.</v>
          </cell>
          <cell r="J715" t="str">
            <v>Supported - The adjustment is a reallocation of non-cash grant to a cash grant to RailCorp with nil impact on expenses. The proposed TAM adjustments involve increasing NSW Trains operational capital offset by a decrease in the non-cash grant  over the forward estimates.</v>
          </cell>
          <cell r="K715">
            <v>3</v>
          </cell>
          <cell r="M715">
            <v>0</v>
          </cell>
          <cell r="N715">
            <v>0</v>
          </cell>
          <cell r="O715">
            <v>0</v>
          </cell>
          <cell r="P715">
            <v>0</v>
          </cell>
          <cell r="Q715">
            <v>0</v>
          </cell>
          <cell r="R715">
            <v>0</v>
          </cell>
          <cell r="S715">
            <v>0</v>
          </cell>
          <cell r="T715">
            <v>0</v>
          </cell>
          <cell r="U715">
            <v>0</v>
          </cell>
          <cell r="V715">
            <v>0</v>
          </cell>
        </row>
        <row r="716">
          <cell r="H716">
            <v>4437</v>
          </cell>
          <cell r="I716" t="str">
            <v>TfNSW TAM 46R3: TAM adjustment to non-cash grant for Sydney Ferries - Adjustments relating to the propsed 2014-15 TAM -reallocation of Sydney Ferries' asset maintenance program (reallocation between capital and recurrent from RailCorp's program?).</v>
          </cell>
          <cell r="J716"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716">
            <v>3</v>
          </cell>
          <cell r="M716">
            <v>0</v>
          </cell>
          <cell r="N716">
            <v>0</v>
          </cell>
          <cell r="O716">
            <v>0</v>
          </cell>
          <cell r="P716">
            <v>0</v>
          </cell>
          <cell r="Q716">
            <v>0</v>
          </cell>
          <cell r="R716">
            <v>0</v>
          </cell>
          <cell r="S716">
            <v>0</v>
          </cell>
          <cell r="T716">
            <v>0</v>
          </cell>
          <cell r="U716">
            <v>0</v>
          </cell>
          <cell r="V716">
            <v>0</v>
          </cell>
        </row>
        <row r="717">
          <cell r="H717">
            <v>4441</v>
          </cell>
          <cell r="I717" t="str">
            <v>TfNSW TAM 46S: TAM adjustment- reprofiling of capex affecting the non-cash grant to RailCorp - TAM adjustment resulting in a reprofiling of capex of a number of TfNSW-managed projects (mainly Transport Access Program) to align with the 2014-15 proposed TAM Plan.</v>
          </cell>
          <cell r="J717" t="str">
            <v>Supported - Supported (138.7m): Adjustments supported include South West Rail Link, Rail Signalising and Communications and Rail Station upgrades as well as further timing adjustments ($138m over forward estimates). Not Supported includes adjustments for Transport Access Program #2 ($227m over forward estimates) and a significant increase in scope and cost for Rail Power Supply Tranche 3 ($125m over forward estimates). These are New Measures. Not supported also includes the portfolio management program (-$725.4m,)subject to TfNSW providing further details of reallocations, Northern Sydney Freight Corridor Consolidated Fund adjustment of $52m as the increase is due to a corresponding decrease in the Federal funding. TfNSW needs to provide provide written evidence of Commonwealth agreement to revised Federal funding for this project.</v>
          </cell>
          <cell r="K717">
            <v>3</v>
          </cell>
          <cell r="M717">
            <v>-94049</v>
          </cell>
          <cell r="N717">
            <v>224866</v>
          </cell>
          <cell r="O717">
            <v>75932</v>
          </cell>
          <cell r="P717">
            <v>-219762</v>
          </cell>
          <cell r="Q717">
            <v>-170163</v>
          </cell>
          <cell r="R717">
            <v>-30638</v>
          </cell>
          <cell r="S717">
            <v>216908</v>
          </cell>
          <cell r="T717">
            <v>101089</v>
          </cell>
          <cell r="U717">
            <v>-93484</v>
          </cell>
          <cell r="V717">
            <v>-55222</v>
          </cell>
        </row>
        <row r="718">
          <cell r="H718">
            <v>4481</v>
          </cell>
          <cell r="I718" t="str">
            <v>TfNSW: Treasury initiaied adjustment- Forward estimates rollover to 2018-19 - An adjustment to take into account rollover of 2017-18 into 2018-19 to establish the correct base.</v>
          </cell>
          <cell r="J718" t="str">
            <v>Supported - Supported: This adjustment is to reflect the correct rollover of 2017-18 into 2018-19 taking into account the impact of expenditure in 2017-18 and the effect of changs to the non-cash grant in order to establish the correct base for 2018-19.</v>
          </cell>
          <cell r="K718">
            <v>3</v>
          </cell>
          <cell r="M718">
            <v>0</v>
          </cell>
          <cell r="N718">
            <v>0</v>
          </cell>
          <cell r="O718">
            <v>0</v>
          </cell>
          <cell r="P718">
            <v>0</v>
          </cell>
          <cell r="Q718">
            <v>-100</v>
          </cell>
          <cell r="R718">
            <v>0</v>
          </cell>
          <cell r="S718">
            <v>0</v>
          </cell>
          <cell r="T718">
            <v>0</v>
          </cell>
          <cell r="U718">
            <v>0</v>
          </cell>
          <cell r="V718">
            <v>-100</v>
          </cell>
        </row>
        <row r="719">
          <cell r="H719">
            <v>4502</v>
          </cell>
          <cell r="I719" t="str">
            <v>TfNSW TAM 46R5: TAM adjustment resulting from reallocation of TfNSW-managed projects - TAM adjustment resulting from reallocation of TfNSW-managed projects to TfNSW capital works</v>
          </cell>
          <cell r="J719" t="str">
            <v>Supported - Supported. The proposal relates to the reallocation of expenditure between Transport Managed rail projects (Northern Sydney Freight Corridor, Portfolio Management, Rail Fleet Management, Rail Power Supply, Transport Access Program amongst other programs) and Transport specific projects (Asset Maintenance Country Rail, Transport Service System, Portfolio Management, Electronic Ticketing, Customer Experience project amongst others).</v>
          </cell>
          <cell r="K719">
            <v>3</v>
          </cell>
          <cell r="M719">
            <v>21768</v>
          </cell>
          <cell r="N719">
            <v>-60487</v>
          </cell>
          <cell r="O719">
            <v>14477</v>
          </cell>
          <cell r="P719">
            <v>-11232</v>
          </cell>
          <cell r="Q719">
            <v>78747</v>
          </cell>
          <cell r="R719">
            <v>21768</v>
          </cell>
          <cell r="S719">
            <v>-60487</v>
          </cell>
          <cell r="T719">
            <v>14477</v>
          </cell>
          <cell r="U719">
            <v>-11232</v>
          </cell>
          <cell r="V719">
            <v>78747</v>
          </cell>
        </row>
        <row r="720">
          <cell r="H720">
            <v>3899</v>
          </cell>
          <cell r="I720" t="str">
            <v>TfNSW REC17: Waratah PPP Maintenance and Finance Costs - Additional funding to meet the cost increases of cost elements such as labour, exchange and interest rates. The Waratah PPP contract allows for these increases to be recouped.</v>
          </cell>
          <cell r="J720" t="str">
            <v>Supported - Supported. The submission relates to the request for additional Consolidated Funding in order to meet availability payments on the Waratah PPP contract. This proposal is classified as a Parameter and Technical Adjustment under Treasury Circular (14/28) as cost changes are  non-discretionary and parameter driven. This proposal constitutes revised estimates of expenses due to changes in parameters in the underlying PPP contract, reset in accordance with the contract.</v>
          </cell>
          <cell r="K720">
            <v>1</v>
          </cell>
          <cell r="M720">
            <v>0</v>
          </cell>
          <cell r="N720">
            <v>0</v>
          </cell>
          <cell r="O720">
            <v>0</v>
          </cell>
          <cell r="P720">
            <v>0</v>
          </cell>
          <cell r="Q720">
            <v>28848</v>
          </cell>
          <cell r="R720">
            <v>0</v>
          </cell>
          <cell r="S720">
            <v>0</v>
          </cell>
          <cell r="T720">
            <v>0</v>
          </cell>
          <cell r="U720">
            <v>0</v>
          </cell>
          <cell r="V720">
            <v>28848</v>
          </cell>
        </row>
        <row r="721">
          <cell r="H721">
            <v>3902</v>
          </cell>
          <cell r="I721" t="str">
            <v>TfNSW REC20: Inner West Light Rail Operations and Maintenance escalation - Additional funding sought to cover escalation (to convert 2013-14 dollars to 2015-16 dollars) for Inner West Light Rail operations and maintenance funding provided in the 2014-15 Budget.</v>
          </cell>
          <cell r="J721" t="str">
            <v>Supported - SUPPORTED. This proposal for escalation is deemed a PTA under the Treasury Circular (14/28). 1) The 2014-15 Budget provided funding for the operation of the Inner West Light Rail Extension but the amounts were in 2013-14 dollars. These amounts should be escalated using CPI of 2% for 2014-15 to be consistent with Treasury's database (rather than applying CPI rate of 2.5% to $13.7m as proposed by Transport for NSW) to convert the amounts to 2014-15 dollars. 2) It is not necessary to convert the amounts to 2015-16 dollars as this item now has an escalation code attached to the account, so the amounts will be subject to annual database escalation. 3) As the submission seeks funding in 2014-15, this will require a separate approval.</v>
          </cell>
          <cell r="K721">
            <v>1</v>
          </cell>
          <cell r="M721">
            <v>342</v>
          </cell>
          <cell r="N721">
            <v>351</v>
          </cell>
          <cell r="O721">
            <v>351</v>
          </cell>
          <cell r="P721">
            <v>351</v>
          </cell>
          <cell r="Q721">
            <v>351</v>
          </cell>
          <cell r="R721">
            <v>274</v>
          </cell>
          <cell r="S721">
            <v>280</v>
          </cell>
          <cell r="T721">
            <v>286</v>
          </cell>
          <cell r="U721">
            <v>292</v>
          </cell>
          <cell r="V721">
            <v>292</v>
          </cell>
        </row>
        <row r="722">
          <cell r="H722">
            <v>3903</v>
          </cell>
          <cell r="I722" t="str">
            <v>TfNSW REC21: Sydney Trains and NSW Trains Service Grant CPI Indexation for 2018-19 - Additional funding sought to cover escalation (CPI of 2.5%) for service grant payments from Transport for NSW to Sydney Trains and NSW Trains in 2018-19.</v>
          </cell>
          <cell r="J722" t="str">
            <v>Supported - SUPPORTED. This proposal for escalation is deemed a PTA under the Treasury Circular (14/28). 1) The service grant payment from Transport for NSW to Sydney Trains in 2018-19 needs to be escalated as there is no automatic escalation to account for the rollover of the database to 2018-19 (i.e. no escalation code attached to the account). 2) For similar reason,the service grant payment from Transport for NSW to NSW Trains also needs to be escalated.</v>
          </cell>
          <cell r="K722">
            <v>1</v>
          </cell>
          <cell r="M722">
            <v>0</v>
          </cell>
          <cell r="N722">
            <v>0</v>
          </cell>
          <cell r="O722">
            <v>0</v>
          </cell>
          <cell r="P722">
            <v>0</v>
          </cell>
          <cell r="Q722">
            <v>34512</v>
          </cell>
          <cell r="R722">
            <v>0</v>
          </cell>
          <cell r="S722">
            <v>0</v>
          </cell>
          <cell r="T722">
            <v>0</v>
          </cell>
          <cell r="U722">
            <v>0</v>
          </cell>
          <cell r="V722">
            <v>34512</v>
          </cell>
        </row>
        <row r="723">
          <cell r="H723">
            <v>3904</v>
          </cell>
          <cell r="I723" t="str">
            <v>TfNSW REC22: Funding New Fleet Periodic Payment (NFPP) for Replacement Buses - Additional funding is required to meet the financing and amortisation costs of replacement buses for the forward estimates period.</v>
          </cell>
          <cell r="J723" t="str">
            <v>Supported - SUPPORTED. The submission has two elements being the additional finance costs (1)for replacement buses and (2) the alignment of amortisation and interest adjustments  between STAs and TfNSW's financial statements. 1) Not Supported. This submission relates to additional funding to cover the financing costs for replacement buses. This is classified as a Measure (see further below). 2) Supported. STA's bus fleet has changed over the past 12 months. Amortisation and interest adjustments are to align STA's net book value of finance leases with TfNSW. For Part 1 of the proposal to be considered as a Measure, further information is required on bus replacement policy (including cost calculations) and levels of savings initially expected under the new Sydney and Outer Metropolitan bus service contracts.</v>
          </cell>
          <cell r="K723">
            <v>1</v>
          </cell>
          <cell r="M723">
            <v>4843</v>
          </cell>
          <cell r="N723">
            <v>12688</v>
          </cell>
          <cell r="O723">
            <v>18431</v>
          </cell>
          <cell r="P723">
            <v>24133</v>
          </cell>
          <cell r="Q723">
            <v>37973</v>
          </cell>
          <cell r="R723">
            <v>-471</v>
          </cell>
          <cell r="S723">
            <v>830</v>
          </cell>
          <cell r="T723">
            <v>817</v>
          </cell>
          <cell r="U723">
            <v>812</v>
          </cell>
          <cell r="V723">
            <v>5599</v>
          </cell>
        </row>
        <row r="724">
          <cell r="H724">
            <v>3905</v>
          </cell>
          <cell r="I724" t="str">
            <v>TfNSW REC23: Operating and Financing Costs for 100 Growth Buses in 2018-19 - Additional funding to meet the cost of fullfiling the Government's `100 growth buses' program. This is part of delivering the Government's commitment for 1,000 buses over a period of 10 years.</v>
          </cell>
          <cell r="J724" t="str">
            <v>Supported - SUPPORTED. This submission relates to the incremental costs of 100 additional growth buses each year as per current government policy. The previous government committed to 100 growth buses every year over 10 years, effectively locking in the service level. Similar adjustments were supported in the previous two years to correctly adjust the new forward estimates. This proposal is classified as a Parameter and Technical Adjustment under Treasury Circular 14/28 as the agency does not have service delivery discretion on this issue. Treasury support is subject to clarification of the current government's commitment, (i.e. 500 buses over 5 years or 1,000 buses over 10 years) and the clarification of timing.</v>
          </cell>
          <cell r="K724">
            <v>1</v>
          </cell>
          <cell r="M724">
            <v>0</v>
          </cell>
          <cell r="N724">
            <v>0</v>
          </cell>
          <cell r="O724">
            <v>0</v>
          </cell>
          <cell r="P724">
            <v>0</v>
          </cell>
          <cell r="Q724">
            <v>35755</v>
          </cell>
          <cell r="R724">
            <v>0</v>
          </cell>
          <cell r="S724">
            <v>0</v>
          </cell>
          <cell r="T724">
            <v>0</v>
          </cell>
          <cell r="U724">
            <v>0</v>
          </cell>
          <cell r="V724">
            <v>35755</v>
          </cell>
        </row>
        <row r="725">
          <cell r="H725">
            <v>3906</v>
          </cell>
          <cell r="I725" t="str">
            <v>TfNSW REC24: Above CPI Indexation from 2015 to 2019 for bus and ferry contracts - The cost of delivering bus and ferry contracts increases by more then 2.5%, the escalation rate provided by Treasury. TfNSW has a contractural obligation to pay the cost increases based on higher cost increases prevailing in the industry.</v>
          </cell>
          <cell r="J725" t="str">
            <v>Supported - Supported. This submission relates to indexation changes for buses and ferries above 2015-16 CPI. Increases in bus and ferry operator costs above the 2.5% indexation rate is beyond TfNSW's control. The current contract prices factor in salaries and wages, bus maintenance and repairs, fuel and oil, depot ownership charges and other costs - these can be driven by exogenous factors. Note: only the 2015-16 escalation difference is sought. This proposal is classified as a Parameter and Technical Adjustment under Treasury Circular 14/28 as it relates to  significant changes in the underlying cost of an existing level of service provision.</v>
          </cell>
          <cell r="K725">
            <v>1</v>
          </cell>
          <cell r="M725">
            <v>0</v>
          </cell>
          <cell r="N725">
            <v>1752</v>
          </cell>
          <cell r="O725">
            <v>1759</v>
          </cell>
          <cell r="P725">
            <v>1825</v>
          </cell>
          <cell r="Q725">
            <v>1825</v>
          </cell>
          <cell r="R725">
            <v>0</v>
          </cell>
          <cell r="S725">
            <v>1752</v>
          </cell>
          <cell r="T725">
            <v>1759</v>
          </cell>
          <cell r="U725">
            <v>1825</v>
          </cell>
          <cell r="V725">
            <v>1825</v>
          </cell>
        </row>
        <row r="726">
          <cell r="H726">
            <v>3774</v>
          </cell>
          <cell r="I726" t="str">
            <v>Strategic Capital Planning - Further work to develop concepts and projects in the Long Term Transport Master Plan would initially require recurrent funds. These funds could be considerable and are currently outside the funding pro vision to the transport cluster.</v>
          </cell>
          <cell r="J726" t="str">
            <v>Supported - A lack of early preparation for major capital projects can result in poor planning or interruption to the number of projects that are ready for inclusion in the capital program should additional funds become available.This risk is rated as MODERATE.</v>
          </cell>
          <cell r="K726">
            <v>1</v>
          </cell>
          <cell r="M726">
            <v>12800</v>
          </cell>
          <cell r="N726">
            <v>10800</v>
          </cell>
          <cell r="O726">
            <v>11400</v>
          </cell>
          <cell r="P726">
            <v>0</v>
          </cell>
          <cell r="Q726">
            <v>0</v>
          </cell>
          <cell r="R726">
            <v>12800</v>
          </cell>
          <cell r="S726">
            <v>10800</v>
          </cell>
          <cell r="T726">
            <v>11400</v>
          </cell>
          <cell r="U726">
            <v>0</v>
          </cell>
          <cell r="V726">
            <v>0</v>
          </cell>
        </row>
        <row r="727">
          <cell r="H727">
            <v>3778</v>
          </cell>
          <cell r="I727" t="str">
            <v>Sydney Trains: delay to major reform programs (i.e. Rail Efficiency Savings) - Delay to reform programs, predominantly, driver-only trains and guards on trains. The rail entities are seeking to identify other measures to cover this shortfall.</v>
          </cell>
          <cell r="J727" t="str">
            <v>Supported - As part of 2014-15 budget process ERC agrees to move some of the Rail Savings to the outer years and to consider forward years' requirements. Mitigation strategy is short term budget compliance measures, annual re- assessment of opportunities and funding requirements. Transport for NSW has now identified further shortfall in the savings noting the rail entities are seeking to identify other meausres to cover this shortfall. This risk is rated as HIGH.</v>
          </cell>
          <cell r="K727">
            <v>1</v>
          </cell>
          <cell r="M727">
            <v>0</v>
          </cell>
          <cell r="N727">
            <v>92120</v>
          </cell>
          <cell r="O727">
            <v>156000</v>
          </cell>
          <cell r="P727">
            <v>162400</v>
          </cell>
          <cell r="Q727">
            <v>154440</v>
          </cell>
          <cell r="R727">
            <v>0</v>
          </cell>
          <cell r="S727">
            <v>92120</v>
          </cell>
          <cell r="T727">
            <v>156000</v>
          </cell>
          <cell r="U727">
            <v>162400</v>
          </cell>
          <cell r="V727">
            <v>154440</v>
          </cell>
        </row>
        <row r="728">
          <cell r="H728">
            <v>3781</v>
          </cell>
          <cell r="I728" t="str">
            <v>Rail: existing and future excess staff - Currently 215 excess staff with assumption that new EBA commences in October 2014 and will allow forced redundancies. This has now crystalised and been lodged as a supplementation request.</v>
          </cell>
          <cell r="J728" t="str">
            <v>Supported - Currently RailCorp is attempting to manage this partly through external provisions and partly with funds carried forward from last year. No provision has been made for future years. This risk is rated as HIGH.</v>
          </cell>
          <cell r="K728">
            <v>1</v>
          </cell>
          <cell r="M728">
            <v>22000</v>
          </cell>
          <cell r="N728">
            <v>0</v>
          </cell>
          <cell r="O728">
            <v>0</v>
          </cell>
          <cell r="P728">
            <v>0</v>
          </cell>
          <cell r="Q728">
            <v>0</v>
          </cell>
          <cell r="R728">
            <v>22000</v>
          </cell>
          <cell r="S728">
            <v>0</v>
          </cell>
          <cell r="T728">
            <v>0</v>
          </cell>
          <cell r="U728">
            <v>0</v>
          </cell>
          <cell r="V728">
            <v>0</v>
          </cell>
        </row>
        <row r="729">
          <cell r="H729">
            <v>3783</v>
          </cell>
          <cell r="I729" t="str">
            <v>Delay to major asset sales - Sales process currently in progress - subject to obtaining satisfactory market response.</v>
          </cell>
          <cell r="J729" t="str">
            <v>Supported - This risk is rated LOW.</v>
          </cell>
          <cell r="K729">
            <v>1</v>
          </cell>
          <cell r="M729">
            <v>30000</v>
          </cell>
          <cell r="N729">
            <v>0</v>
          </cell>
          <cell r="O729">
            <v>0</v>
          </cell>
          <cell r="P729">
            <v>0</v>
          </cell>
          <cell r="Q729">
            <v>0</v>
          </cell>
          <cell r="R729">
            <v>30000</v>
          </cell>
          <cell r="S729">
            <v>0</v>
          </cell>
          <cell r="T729">
            <v>0</v>
          </cell>
          <cell r="U729">
            <v>0</v>
          </cell>
          <cell r="V729">
            <v>0</v>
          </cell>
        </row>
        <row r="730">
          <cell r="H730">
            <v>3839</v>
          </cell>
          <cell r="I730" t="str">
            <v>Procurement of New Intercity Fleet - ERC agreed that New Intercity Fleet would be funded within the existing agreed 10 year with any changes in 10 year annual TAM profile being subject to ERC. See bid 5047 Commencing procurement before the cost plan is finalised could introduce risks to the Budget.</v>
          </cell>
          <cell r="J730" t="str">
            <v>Supported -</v>
          </cell>
          <cell r="K730">
            <v>1</v>
          </cell>
          <cell r="M730">
            <v>0</v>
          </cell>
          <cell r="N730">
            <v>0</v>
          </cell>
          <cell r="O730">
            <v>0</v>
          </cell>
          <cell r="P730">
            <v>0</v>
          </cell>
          <cell r="Q730">
            <v>0</v>
          </cell>
          <cell r="R730">
            <v>1</v>
          </cell>
          <cell r="S730">
            <v>0</v>
          </cell>
          <cell r="T730">
            <v>0</v>
          </cell>
          <cell r="U730">
            <v>0</v>
          </cell>
          <cell r="V730">
            <v>0</v>
          </cell>
        </row>
        <row r="731">
          <cell r="H731">
            <v>3841</v>
          </cell>
          <cell r="I731" t="str">
            <v>WestConnex M5 - Release of EOI for construction works - Reliance on private funding could indirectly impact Government through impacts on equity returns and/or length of tolling concessions before the road reverts back to Government. Also, the amount of land required has not yet been determined.</v>
          </cell>
          <cell r="J731" t="str">
            <v>Supported - Reference financing and procurement strategy for Westconnex M5  is consistent with the approach approved by ERC in May 2014.</v>
          </cell>
          <cell r="K731">
            <v>1</v>
          </cell>
          <cell r="M731">
            <v>0</v>
          </cell>
          <cell r="N731">
            <v>1</v>
          </cell>
          <cell r="O731">
            <v>0</v>
          </cell>
          <cell r="P731">
            <v>0</v>
          </cell>
          <cell r="Q731">
            <v>0</v>
          </cell>
          <cell r="R731">
            <v>0</v>
          </cell>
          <cell r="S731">
            <v>1</v>
          </cell>
          <cell r="T731">
            <v>0</v>
          </cell>
          <cell r="U731">
            <v>0</v>
          </cell>
          <cell r="V731">
            <v>0</v>
          </cell>
        </row>
        <row r="732">
          <cell r="H732">
            <v>4103</v>
          </cell>
          <cell r="I732" t="str">
            <v>Possible future asbestosis claims - STA has a risk of future claims for mesothelioma and will be unable to meet such costs. STA has already paid a claim ($1.1m) for compensation based a recent court order and future claims are likely.  The amounts are unknown at this stage.</v>
          </cell>
          <cell r="J732" t="str">
            <v>Supported -</v>
          </cell>
          <cell r="K732">
            <v>1</v>
          </cell>
          <cell r="M732">
            <v>0</v>
          </cell>
          <cell r="N732">
            <v>0</v>
          </cell>
          <cell r="O732">
            <v>0</v>
          </cell>
          <cell r="P732">
            <v>0</v>
          </cell>
          <cell r="Q732">
            <v>0</v>
          </cell>
          <cell r="R732">
            <v>0</v>
          </cell>
          <cell r="S732">
            <v>1</v>
          </cell>
          <cell r="T732">
            <v>0</v>
          </cell>
          <cell r="U732">
            <v>0</v>
          </cell>
          <cell r="V732">
            <v>0</v>
          </cell>
        </row>
        <row r="733">
          <cell r="H733">
            <v>4107</v>
          </cell>
          <cell r="I733" t="str">
            <v>National Partnership Agreement (NPA)on concessions - Federal Government's decision to terminate the NPAs on certain concessions from 1 July 2014 means Transport cluster may face a funding shortfall for providing concessions for seniors and pensioners</v>
          </cell>
          <cell r="J733" t="str">
            <v>Supported -</v>
          </cell>
          <cell r="K733">
            <v>1</v>
          </cell>
          <cell r="M733">
            <v>0</v>
          </cell>
          <cell r="N733">
            <v>0</v>
          </cell>
          <cell r="O733">
            <v>0</v>
          </cell>
          <cell r="P733">
            <v>0</v>
          </cell>
          <cell r="Q733">
            <v>0</v>
          </cell>
          <cell r="R733">
            <v>0</v>
          </cell>
          <cell r="S733">
            <v>1</v>
          </cell>
          <cell r="T733">
            <v>0</v>
          </cell>
          <cell r="U733">
            <v>0</v>
          </cell>
          <cell r="V733">
            <v>0</v>
          </cell>
        </row>
        <row r="734">
          <cell r="H734">
            <v>4109</v>
          </cell>
          <cell r="I734" t="str">
            <v>National Heavy Vehicle Charges determination - National Transport Commission's decision to review heavy vehicle charges in 2016 has the potential for a lower allocation of funds for TfNSW. Amounts are uncertain.</v>
          </cell>
          <cell r="J734" t="str">
            <v>Supported -</v>
          </cell>
          <cell r="K734">
            <v>1</v>
          </cell>
          <cell r="M734">
            <v>0</v>
          </cell>
          <cell r="N734">
            <v>0</v>
          </cell>
          <cell r="O734">
            <v>0</v>
          </cell>
          <cell r="P734">
            <v>0</v>
          </cell>
          <cell r="Q734">
            <v>0</v>
          </cell>
          <cell r="R734">
            <v>0</v>
          </cell>
          <cell r="S734">
            <v>1</v>
          </cell>
          <cell r="T734">
            <v>0</v>
          </cell>
          <cell r="U734">
            <v>0</v>
          </cell>
          <cell r="V734">
            <v>0</v>
          </cell>
        </row>
        <row r="735">
          <cell r="H735">
            <v>4588</v>
          </cell>
          <cell r="I735" t="str">
            <v>PBO Costing: School Safety Zones and Flashing Lights - Expenditure on road safety initiatives funded from existing allocations.</v>
          </cell>
          <cell r="J735" t="str">
            <v>Supported -</v>
          </cell>
          <cell r="K735">
            <v>3</v>
          </cell>
          <cell r="M735">
            <v>0</v>
          </cell>
          <cell r="N735">
            <v>2500</v>
          </cell>
          <cell r="O735">
            <v>2500</v>
          </cell>
          <cell r="P735">
            <v>0</v>
          </cell>
          <cell r="Q735">
            <v>0</v>
          </cell>
          <cell r="R735">
            <v>0</v>
          </cell>
          <cell r="S735">
            <v>0</v>
          </cell>
          <cell r="T735">
            <v>0</v>
          </cell>
          <cell r="U735">
            <v>0</v>
          </cell>
          <cell r="V735">
            <v>0</v>
          </cell>
        </row>
        <row r="736">
          <cell r="H736">
            <v>5122</v>
          </cell>
          <cell r="I736" t="str">
            <v>Risk: Opal Pricing Strategy - Impact on Farebox Revenue - TfNSW seeks funding for the impact on farebox revenue associated with the Opal Pricing Strategy which poses a risk to the Budget. See bid 4932.</v>
          </cell>
          <cell r="J736" t="str">
            <v>Supported -</v>
          </cell>
          <cell r="K736">
            <v>1</v>
          </cell>
          <cell r="M736">
            <v>0</v>
          </cell>
          <cell r="N736">
            <v>85482</v>
          </cell>
          <cell r="O736">
            <v>70202</v>
          </cell>
          <cell r="P736">
            <v>51587</v>
          </cell>
          <cell r="Q736">
            <v>29704</v>
          </cell>
          <cell r="R736">
            <v>0</v>
          </cell>
          <cell r="S736">
            <v>85482</v>
          </cell>
          <cell r="T736">
            <v>70202</v>
          </cell>
          <cell r="U736">
            <v>51587</v>
          </cell>
          <cell r="V736">
            <v>29704</v>
          </cell>
        </row>
        <row r="737">
          <cell r="H737">
            <v>5123</v>
          </cell>
          <cell r="I737" t="str">
            <v>Election Costing CM14-356: Cleaner Trains and Stations - The proposed cost of $18.8m over the forward estimates is expected to be met from within existing Budget allocations.</v>
          </cell>
          <cell r="J737" t="str">
            <v>Supported -</v>
          </cell>
          <cell r="K737">
            <v>2</v>
          </cell>
          <cell r="M737">
            <v>0</v>
          </cell>
          <cell r="N737">
            <v>0</v>
          </cell>
          <cell r="O737">
            <v>0</v>
          </cell>
          <cell r="P737">
            <v>0</v>
          </cell>
          <cell r="Q737">
            <v>1</v>
          </cell>
          <cell r="R737">
            <v>0</v>
          </cell>
          <cell r="S737">
            <v>0</v>
          </cell>
          <cell r="T737">
            <v>0</v>
          </cell>
          <cell r="U737">
            <v>0</v>
          </cell>
          <cell r="V737">
            <v>1</v>
          </cell>
        </row>
        <row r="738">
          <cell r="H738">
            <v>5124</v>
          </cell>
          <cell r="I738" t="str">
            <v>Risk - Replacement Bus Lease Payments - TfNSW seeks funding for financing costs of bus purchases under the existing bus contracts policy which poses a risk to the Budget (see bid 4687). Additional information from TfNSW suggest potential Budget risk of around $68.8m on average from 2019-20 to 2024-25.</v>
          </cell>
          <cell r="J738" t="str">
            <v>Supported -</v>
          </cell>
          <cell r="K738">
            <v>1</v>
          </cell>
          <cell r="M738">
            <v>0</v>
          </cell>
          <cell r="N738">
            <v>0</v>
          </cell>
          <cell r="O738">
            <v>17614</v>
          </cell>
          <cell r="P738">
            <v>23321</v>
          </cell>
          <cell r="Q738">
            <v>32374</v>
          </cell>
          <cell r="R738">
            <v>0</v>
          </cell>
          <cell r="S738">
            <v>0</v>
          </cell>
          <cell r="T738">
            <v>17614</v>
          </cell>
          <cell r="U738">
            <v>23321</v>
          </cell>
          <cell r="V738">
            <v>32374</v>
          </cell>
        </row>
        <row r="739">
          <cell r="H739">
            <v>5344</v>
          </cell>
          <cell r="I739" t="str">
            <v>Additional investment in local walking and cycling paths across NSW - Additional investment in local walking and cycling paths across NSW</v>
          </cell>
          <cell r="J739" t="str">
            <v>Supported -</v>
          </cell>
          <cell r="K739">
            <v>3</v>
          </cell>
          <cell r="M739">
            <v>0</v>
          </cell>
          <cell r="N739">
            <v>0</v>
          </cell>
          <cell r="O739">
            <v>0</v>
          </cell>
          <cell r="P739">
            <v>0</v>
          </cell>
          <cell r="Q739">
            <v>0</v>
          </cell>
          <cell r="R739">
            <v>0</v>
          </cell>
          <cell r="S739">
            <v>0</v>
          </cell>
          <cell r="T739">
            <v>0</v>
          </cell>
          <cell r="U739">
            <v>0</v>
          </cell>
          <cell r="V739">
            <v>0</v>
          </cell>
        </row>
        <row r="740">
          <cell r="H740">
            <v>5345</v>
          </cell>
          <cell r="I740" t="str">
            <v>Additional transport grants for regional and country areas - Additional grants for regional and country areas</v>
          </cell>
          <cell r="J740" t="str">
            <v>Supported -</v>
          </cell>
          <cell r="K740">
            <v>3</v>
          </cell>
          <cell r="M740">
            <v>0</v>
          </cell>
          <cell r="N740">
            <v>0</v>
          </cell>
          <cell r="O740">
            <v>0</v>
          </cell>
          <cell r="P740">
            <v>0</v>
          </cell>
          <cell r="Q740">
            <v>0</v>
          </cell>
          <cell r="R740">
            <v>0</v>
          </cell>
          <cell r="S740">
            <v>0</v>
          </cell>
          <cell r="T740">
            <v>0</v>
          </cell>
          <cell r="U740">
            <v>0</v>
          </cell>
          <cell r="V740">
            <v>0</v>
          </cell>
        </row>
        <row r="741">
          <cell r="H741">
            <v>5346</v>
          </cell>
          <cell r="I741" t="str">
            <v>Boost to community transport funding - Community transport funding</v>
          </cell>
          <cell r="J741" t="str">
            <v>Supported -</v>
          </cell>
          <cell r="K741">
            <v>3</v>
          </cell>
          <cell r="M741">
            <v>0</v>
          </cell>
          <cell r="N741">
            <v>0</v>
          </cell>
          <cell r="O741">
            <v>0</v>
          </cell>
          <cell r="P741">
            <v>0</v>
          </cell>
          <cell r="Q741">
            <v>0</v>
          </cell>
          <cell r="R741">
            <v>0</v>
          </cell>
          <cell r="S741">
            <v>0</v>
          </cell>
          <cell r="T741">
            <v>0</v>
          </cell>
          <cell r="U741">
            <v>0</v>
          </cell>
          <cell r="V741">
            <v>0</v>
          </cell>
        </row>
        <row r="742">
          <cell r="H742">
            <v>5350</v>
          </cell>
          <cell r="I742" t="str">
            <v>Improved commuter car parking - Improved commuter car parking at Holsworthy, Eastwood, Hornsby, Asquith, Engadine, Campbelltown, Penrith, Pendle Hill, Merrylands, Marayong, West Pennant Hills, Carlingford, Thirroul and Prairiewood</v>
          </cell>
          <cell r="J742" t="str">
            <v>Supported -</v>
          </cell>
          <cell r="K742">
            <v>3</v>
          </cell>
          <cell r="M742">
            <v>0</v>
          </cell>
          <cell r="N742">
            <v>0</v>
          </cell>
          <cell r="O742">
            <v>0</v>
          </cell>
          <cell r="P742">
            <v>0</v>
          </cell>
          <cell r="Q742">
            <v>0</v>
          </cell>
          <cell r="R742">
            <v>0</v>
          </cell>
          <cell r="S742">
            <v>0</v>
          </cell>
          <cell r="T742">
            <v>0</v>
          </cell>
          <cell r="U742">
            <v>0</v>
          </cell>
          <cell r="V742">
            <v>0</v>
          </cell>
        </row>
        <row r="743">
          <cell r="H743">
            <v>5351</v>
          </cell>
          <cell r="I743" t="str">
            <v>Intercity and regional interchange upgrades at Leura, Wagga Wagga and Albury - Intercity and regional interchange upgardes including at Leura, Wagga Wagga and Albury</v>
          </cell>
          <cell r="J743" t="str">
            <v>Supported -</v>
          </cell>
          <cell r="K743">
            <v>3</v>
          </cell>
          <cell r="M743">
            <v>0</v>
          </cell>
          <cell r="N743">
            <v>0</v>
          </cell>
          <cell r="O743">
            <v>0</v>
          </cell>
          <cell r="P743">
            <v>0</v>
          </cell>
          <cell r="Q743">
            <v>0</v>
          </cell>
          <cell r="R743">
            <v>0</v>
          </cell>
          <cell r="S743">
            <v>0</v>
          </cell>
          <cell r="T743">
            <v>0</v>
          </cell>
          <cell r="U743">
            <v>0</v>
          </cell>
          <cell r="V743">
            <v>0</v>
          </cell>
        </row>
        <row r="744">
          <cell r="H744">
            <v>5352</v>
          </cell>
          <cell r="I744" t="str">
            <v>Linking Orange coach to Bathurst Bullet - Linking Orange coach to Bathurst Bullet</v>
          </cell>
          <cell r="J744" t="str">
            <v>Supported -</v>
          </cell>
          <cell r="K744">
            <v>3</v>
          </cell>
          <cell r="M744">
            <v>0</v>
          </cell>
          <cell r="N744">
            <v>0</v>
          </cell>
          <cell r="O744">
            <v>0</v>
          </cell>
          <cell r="P744">
            <v>0</v>
          </cell>
          <cell r="Q744">
            <v>0</v>
          </cell>
          <cell r="R744">
            <v>0</v>
          </cell>
          <cell r="S744">
            <v>0</v>
          </cell>
          <cell r="T744">
            <v>0</v>
          </cell>
          <cell r="U744">
            <v>0</v>
          </cell>
          <cell r="V744">
            <v>0</v>
          </cell>
        </row>
        <row r="745">
          <cell r="H745">
            <v>5353</v>
          </cell>
          <cell r="I745" t="str">
            <v>Macarthur Transport Action Plan - Macarthur Transport Action Plan</v>
          </cell>
          <cell r="J745" t="str">
            <v>Supported -</v>
          </cell>
          <cell r="K745">
            <v>3</v>
          </cell>
          <cell r="M745">
            <v>0</v>
          </cell>
          <cell r="N745">
            <v>0</v>
          </cell>
          <cell r="O745">
            <v>0</v>
          </cell>
          <cell r="P745">
            <v>0</v>
          </cell>
          <cell r="Q745">
            <v>0</v>
          </cell>
          <cell r="R745">
            <v>0</v>
          </cell>
          <cell r="S745">
            <v>0</v>
          </cell>
          <cell r="T745">
            <v>0</v>
          </cell>
          <cell r="U745">
            <v>0</v>
          </cell>
          <cell r="V745">
            <v>0</v>
          </cell>
        </row>
        <row r="746">
          <cell r="H746">
            <v>5363</v>
          </cell>
          <cell r="I746" t="str">
            <v>More morning peak expres trains from Parramatta - More express peak time trains from Parramatta to CBD</v>
          </cell>
          <cell r="J746" t="str">
            <v>Supported -</v>
          </cell>
          <cell r="K746">
            <v>3</v>
          </cell>
          <cell r="M746">
            <v>0</v>
          </cell>
          <cell r="N746">
            <v>0</v>
          </cell>
          <cell r="O746">
            <v>0</v>
          </cell>
          <cell r="P746">
            <v>0</v>
          </cell>
          <cell r="Q746">
            <v>0</v>
          </cell>
          <cell r="R746">
            <v>0</v>
          </cell>
          <cell r="S746">
            <v>0</v>
          </cell>
          <cell r="T746">
            <v>0</v>
          </cell>
          <cell r="U746">
            <v>0</v>
          </cell>
          <cell r="V746">
            <v>0</v>
          </cell>
        </row>
        <row r="747">
          <cell r="H747">
            <v>5417</v>
          </cell>
          <cell r="I747" t="str">
            <v>TfNSW: U&amp;O; Rail Timetable review - Time Table review resulting from a Sydney's Rail Futures Stage 2. $11 million of this proposal was supported for the integration of the South West Rail Link into the system. The remaining funding for this proposal will be considered in the 2016-17 Budget process.</v>
          </cell>
          <cell r="J747" t="str">
            <v>Supported - Support: A risk has been provided for the Rail Timetable update for 2015-16. $11 million has been supported in 2015-16. However the remaining balance requested has not been verified as a business case has not been proivided by Transport for NSW. Only minor funding ($11 million)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will assess the funding of the Rail Timetable update once TfNSW provides an updated costing with supporting information. Funding for this proposal will be considered in the 2016-17 Budget process.</v>
          </cell>
          <cell r="K747">
            <v>1</v>
          </cell>
          <cell r="M747">
            <v>0</v>
          </cell>
          <cell r="N747">
            <v>47015</v>
          </cell>
          <cell r="O747">
            <v>80668</v>
          </cell>
          <cell r="P747">
            <v>84676</v>
          </cell>
          <cell r="Q747">
            <v>88887</v>
          </cell>
          <cell r="R747">
            <v>0</v>
          </cell>
          <cell r="S747">
            <v>47015</v>
          </cell>
          <cell r="T747">
            <v>80668</v>
          </cell>
          <cell r="U747">
            <v>84676</v>
          </cell>
          <cell r="V747">
            <v>88887</v>
          </cell>
        </row>
        <row r="748">
          <cell r="H748">
            <v>4102</v>
          </cell>
          <cell r="I748" t="str">
            <v>RISK: Opal Costs - Funding is sought for opal operating costs that cannot be met within the cluster. TfNSW is seeking funding for the Opal costs - see bid 3884.</v>
          </cell>
          <cell r="J748" t="str">
            <v>Supported -</v>
          </cell>
          <cell r="K748">
            <v>1</v>
          </cell>
          <cell r="M748">
            <v>0</v>
          </cell>
          <cell r="N748">
            <v>0</v>
          </cell>
          <cell r="O748">
            <v>27832</v>
          </cell>
          <cell r="P748">
            <v>27849</v>
          </cell>
          <cell r="Q748">
            <v>24367</v>
          </cell>
          <cell r="R748">
            <v>0</v>
          </cell>
          <cell r="S748">
            <v>0</v>
          </cell>
          <cell r="T748">
            <v>27832</v>
          </cell>
          <cell r="U748">
            <v>27849</v>
          </cell>
          <cell r="V748">
            <v>24367</v>
          </cell>
        </row>
        <row r="749">
          <cell r="H749">
            <v>5119</v>
          </cell>
          <cell r="I749" t="str">
            <v>Election Costing CM14-344: New Ferries and Services - Delivery of 6 inner harbour ferries and ferry wharf at Rhodes, and associated operating and depreciation costs. Note the $1m approved for 2014-15 is not shown below.</v>
          </cell>
          <cell r="J749" t="str">
            <v>Supported - Note the assessed amount is higher to account for escalation of costs, where as the sought amount relates to the original unescalated costs.</v>
          </cell>
          <cell r="K749">
            <v>3</v>
          </cell>
          <cell r="M749">
            <v>0</v>
          </cell>
          <cell r="N749">
            <v>0</v>
          </cell>
          <cell r="O749">
            <v>0</v>
          </cell>
          <cell r="P749">
            <v>7250</v>
          </cell>
          <cell r="Q749">
            <v>7250</v>
          </cell>
          <cell r="R749">
            <v>0</v>
          </cell>
          <cell r="S749">
            <v>0</v>
          </cell>
          <cell r="T749">
            <v>0</v>
          </cell>
          <cell r="U749">
            <v>7554</v>
          </cell>
          <cell r="V749">
            <v>7711</v>
          </cell>
        </row>
        <row r="750">
          <cell r="H750">
            <v>5120</v>
          </cell>
          <cell r="I750" t="str">
            <v>Election Costing CM14-377: Renewing regional XPTs and improving regional rail - Delivery of new XPT fleet program, which requires additional funding of $277m to supplement the existing $500m program.</v>
          </cell>
          <cell r="J750" t="str">
            <v>Supported -</v>
          </cell>
          <cell r="K750">
            <v>3</v>
          </cell>
          <cell r="M750">
            <v>0</v>
          </cell>
          <cell r="N750">
            <v>0</v>
          </cell>
          <cell r="O750">
            <v>0</v>
          </cell>
          <cell r="P750">
            <v>0</v>
          </cell>
          <cell r="Q750">
            <v>35000</v>
          </cell>
          <cell r="R750">
            <v>0</v>
          </cell>
          <cell r="S750">
            <v>0</v>
          </cell>
          <cell r="T750">
            <v>0</v>
          </cell>
          <cell r="U750">
            <v>0</v>
          </cell>
          <cell r="V750">
            <v>35000</v>
          </cell>
        </row>
        <row r="751">
          <cell r="H751">
            <v>5125</v>
          </cell>
          <cell r="I751" t="str">
            <v>Election Costing CM14-331: More Western Sydney Express Trains - Allocation of $139.3m over 4 years to 2017-18 for Western Sydney Express Trains. Note the $36.1m in 2014-15 is not shown below, and there are also operating costs of $780k pa from 2018-19.</v>
          </cell>
          <cell r="J751" t="str">
            <v>Supported -</v>
          </cell>
          <cell r="K751">
            <v>2</v>
          </cell>
          <cell r="M751">
            <v>0</v>
          </cell>
          <cell r="N751">
            <v>51800</v>
          </cell>
          <cell r="O751">
            <v>24800</v>
          </cell>
          <cell r="P751">
            <v>27380</v>
          </cell>
          <cell r="Q751">
            <v>780</v>
          </cell>
          <cell r="R751">
            <v>0</v>
          </cell>
          <cell r="S751">
            <v>51800</v>
          </cell>
          <cell r="T751">
            <v>24800</v>
          </cell>
          <cell r="U751">
            <v>27380</v>
          </cell>
          <cell r="V751">
            <v>780</v>
          </cell>
        </row>
        <row r="752">
          <cell r="H752">
            <v>5357</v>
          </cell>
          <cell r="I752" t="str">
            <v>Major station upgrades - Major station upgrades including Jannali, Broadmeadow, Berala, Homebush, Harris Park and Toongabbie</v>
          </cell>
          <cell r="J752" t="str">
            <v>Supported -</v>
          </cell>
          <cell r="K752">
            <v>3</v>
          </cell>
          <cell r="M752">
            <v>0</v>
          </cell>
          <cell r="N752">
            <v>0</v>
          </cell>
          <cell r="O752">
            <v>0</v>
          </cell>
          <cell r="P752">
            <v>0</v>
          </cell>
          <cell r="Q752">
            <v>0</v>
          </cell>
          <cell r="R752">
            <v>0</v>
          </cell>
          <cell r="S752">
            <v>0</v>
          </cell>
          <cell r="T752">
            <v>0</v>
          </cell>
          <cell r="U752">
            <v>0</v>
          </cell>
          <cell r="V752">
            <v>0</v>
          </cell>
        </row>
        <row r="753">
          <cell r="H753">
            <v>5562</v>
          </cell>
          <cell r="I753" t="str">
            <v>Argyle Street Railway Overpass - The policy provides capped grants(recurrent and capital) to community groups and associations, local councils and non-government organisations to improve facilities and services in local neighobourhoods.</v>
          </cell>
          <cell r="J753" t="str">
            <v>Supported -</v>
          </cell>
          <cell r="K753">
            <v>3</v>
          </cell>
          <cell r="M753">
            <v>0</v>
          </cell>
          <cell r="N753">
            <v>300</v>
          </cell>
          <cell r="O753">
            <v>390</v>
          </cell>
          <cell r="P753">
            <v>0</v>
          </cell>
          <cell r="Q753">
            <v>0</v>
          </cell>
          <cell r="R753">
            <v>0</v>
          </cell>
          <cell r="S753">
            <v>300</v>
          </cell>
          <cell r="T753">
            <v>390</v>
          </cell>
          <cell r="U753">
            <v>0</v>
          </cell>
          <cell r="V753">
            <v>0</v>
          </cell>
        </row>
        <row r="754">
          <cell r="H754">
            <v>3849</v>
          </cell>
          <cell r="I754" t="str">
            <v>Rail Operations Centre (now in the database- see allocation letter of September 2014) - ERC has approved the consolidation of existing centres into one state-of-the-art Rail Operations Centre. No offset for decision. Treasurer has approved this funding to be provided to TfNSW. Funding is already included in the September 2014 Allocation Letter.</v>
          </cell>
          <cell r="J754" t="str">
            <v>Supported -</v>
          </cell>
          <cell r="K754">
            <v>1</v>
          </cell>
          <cell r="M754">
            <v>0</v>
          </cell>
          <cell r="N754">
            <v>36000</v>
          </cell>
          <cell r="O754">
            <v>77000</v>
          </cell>
          <cell r="P754">
            <v>36000</v>
          </cell>
          <cell r="Q754">
            <v>0</v>
          </cell>
          <cell r="R754">
            <v>0</v>
          </cell>
          <cell r="S754">
            <v>36000</v>
          </cell>
          <cell r="T754">
            <v>77000</v>
          </cell>
          <cell r="U754">
            <v>36000</v>
          </cell>
          <cell r="V754">
            <v>0</v>
          </cell>
        </row>
        <row r="755">
          <cell r="H755">
            <v>4171</v>
          </cell>
          <cell r="I755" t="str">
            <v>WestConnex Stage 1A M4 widening contract extension - Treasury supports the recommendation subject to Treasury Accounting Policy signing-off.</v>
          </cell>
          <cell r="J755" t="str">
            <v>Supported -</v>
          </cell>
          <cell r="K755">
            <v>2</v>
          </cell>
          <cell r="M755">
            <v>0</v>
          </cell>
          <cell r="N755">
            <v>0</v>
          </cell>
          <cell r="O755">
            <v>0</v>
          </cell>
          <cell r="P755">
            <v>0</v>
          </cell>
          <cell r="Q755">
            <v>0</v>
          </cell>
          <cell r="R755">
            <v>0</v>
          </cell>
          <cell r="S755">
            <v>1</v>
          </cell>
          <cell r="T755">
            <v>0</v>
          </cell>
          <cell r="U755">
            <v>0</v>
          </cell>
          <cell r="V755">
            <v>0</v>
          </cell>
        </row>
        <row r="756">
          <cell r="H756">
            <v>4633</v>
          </cell>
          <cell r="I756"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756"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756">
            <v>1</v>
          </cell>
          <cell r="M756">
            <v>0</v>
          </cell>
          <cell r="N756">
            <v>0</v>
          </cell>
          <cell r="O756">
            <v>1600</v>
          </cell>
          <cell r="P756">
            <v>3250</v>
          </cell>
          <cell r="Q756">
            <v>3250</v>
          </cell>
          <cell r="R756">
            <v>0</v>
          </cell>
          <cell r="S756">
            <v>0</v>
          </cell>
          <cell r="T756">
            <v>1600</v>
          </cell>
          <cell r="U756">
            <v>3250</v>
          </cell>
          <cell r="V756">
            <v>3250</v>
          </cell>
        </row>
        <row r="757">
          <cell r="H757">
            <v>3927</v>
          </cell>
          <cell r="I757" t="str">
            <v>RMS REC38: U&amp;O Maritime Waterways Fund Wharf Cleaning - To improve the cleanliness of 42 commuter wharfs in Sydney. Funding is proposed to be sourced from the Maritime Waterways Fund, which applies hypothecated boating fines and fees to maritime purposes.</v>
          </cell>
          <cell r="J757" t="str">
            <v>Not Supported - NOT SUPPORTED. The proposal relates to improving the cleanliness of 42 wharves (including $950k in 2014-15), which does not appear to be a high strategic priority and can be met from within the existing Budget. According to the 2014 Transport Customer Satisfaction Survey, there is a 94% satisfaction with the cleanliness of ferry wharfs. This suggests Maritime NSW is already delivering high quality services to the public with existing resources.</v>
          </cell>
          <cell r="K757">
            <v>1</v>
          </cell>
          <cell r="M757">
            <v>950</v>
          </cell>
          <cell r="N757">
            <v>970</v>
          </cell>
          <cell r="O757">
            <v>990</v>
          </cell>
          <cell r="P757">
            <v>1010</v>
          </cell>
          <cell r="Q757">
            <v>1030</v>
          </cell>
          <cell r="R757">
            <v>0</v>
          </cell>
          <cell r="S757">
            <v>0</v>
          </cell>
          <cell r="T757">
            <v>0</v>
          </cell>
          <cell r="U757">
            <v>0</v>
          </cell>
          <cell r="V757">
            <v>0</v>
          </cell>
        </row>
        <row r="758">
          <cell r="H758">
            <v>3943</v>
          </cell>
          <cell r="I758" t="str">
            <v>TfNSW REC15: Increase in High Alert Security Measures for Transport Cluster [links with TfNSW #3897] - Additional funding to meet increased security costs due to an increase in the security alert level from medium to high. This has necessitated the need to improve various security aspects around the Sydney Harbour Bridge and other major bridges and tunnels.</v>
          </cell>
          <cell r="J758" t="str">
            <v>Not Supported - NOT YET SUPPORTED. The issue relating security measures is being co-ordinated by the Ministry for Police and Emergency Services as a whole-of- government Budget submission. This will include recommendations for additional funding for security measures for Transport agencies. Once funding has been approved by ERC, it will be included in RMS' budget allocations.</v>
          </cell>
          <cell r="K758">
            <v>1</v>
          </cell>
          <cell r="M758">
            <v>0</v>
          </cell>
          <cell r="N758">
            <v>4100</v>
          </cell>
          <cell r="O758">
            <v>4200</v>
          </cell>
          <cell r="P758">
            <v>4200</v>
          </cell>
          <cell r="Q758">
            <v>4300</v>
          </cell>
          <cell r="R758">
            <v>0</v>
          </cell>
          <cell r="S758">
            <v>0</v>
          </cell>
          <cell r="T758">
            <v>0</v>
          </cell>
          <cell r="U758">
            <v>0</v>
          </cell>
          <cell r="V758">
            <v>0</v>
          </cell>
        </row>
        <row r="759">
          <cell r="H759">
            <v>4696</v>
          </cell>
          <cell r="I759" t="str">
            <v>U&amp;O: Glebe Island Bridge maintenance and repair [links with TfNSW bid #4685] - Following the opening of the Anzac Bridge, Glebe Island Bridge was placed on the Heritage Register. RMS is required to maintain the Bridge to an acceptable standard, despite the optimal asset management strategy is for its demolition and disposal.</v>
          </cell>
          <cell r="J759"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759">
            <v>1</v>
          </cell>
          <cell r="M759">
            <v>500</v>
          </cell>
          <cell r="N759">
            <v>4000</v>
          </cell>
          <cell r="O759">
            <v>8000</v>
          </cell>
          <cell r="P759">
            <v>4500</v>
          </cell>
          <cell r="Q759">
            <v>0</v>
          </cell>
          <cell r="R759">
            <v>0</v>
          </cell>
          <cell r="S759">
            <v>0</v>
          </cell>
          <cell r="T759">
            <v>0</v>
          </cell>
          <cell r="U759">
            <v>0</v>
          </cell>
          <cell r="V759">
            <v>0</v>
          </cell>
        </row>
        <row r="760">
          <cell r="H760">
            <v>4699</v>
          </cell>
          <cell r="I760"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760" t="str">
            <v>Not Supported - Not supported. The current agreement expires in 2014-15. Extension of the agreement into 2015-16 and 2016-17 has not yet been confirmed by the Federal Government.</v>
          </cell>
          <cell r="K760">
            <v>1</v>
          </cell>
          <cell r="M760">
            <v>0</v>
          </cell>
          <cell r="N760">
            <v>52829</v>
          </cell>
          <cell r="O760">
            <v>52829</v>
          </cell>
          <cell r="P760">
            <v>0</v>
          </cell>
          <cell r="Q760">
            <v>0</v>
          </cell>
          <cell r="R760">
            <v>0</v>
          </cell>
          <cell r="S760">
            <v>0</v>
          </cell>
          <cell r="T760">
            <v>0</v>
          </cell>
          <cell r="U760">
            <v>0</v>
          </cell>
          <cell r="V760">
            <v>0</v>
          </cell>
        </row>
        <row r="761">
          <cell r="H761">
            <v>4701</v>
          </cell>
          <cell r="I761" t="str">
            <v>U&amp;O: NSW Boating Now program - Funding for the new boating infrastructure program was announced by the Minister for Roads in August 2014. Budget approval is now being sought. The program provides grants to councils, boating bodies and waterways users in the regions covered by the Regional Boating Plan.</v>
          </cell>
          <cell r="J761" t="str">
            <v>Supported - Additional expenditure is supported in the 2015-16 Budget. However, the actual release of funds should be subject to Transport reporting back to ERC through the Quarterly Reports on the successful projects, the prioritisation process and the internal governance arrangements assuring the quality of the spending. It is requested Treasury to be involved and ERC to be advised of future unbudgeted Maritime initiatives in development. It is noted the Waterways Fund is supported through hypothecated fees from maritime activities, and to be applied for maritime purposes under the Ports and Maritime Administration Act. Over the forward estimates, maritime expenditure is projected to be lower than revenues collected, this results a in growing cash balance. Funding from the Waterways Fund is overseen by Program Steering Committees and the Maritime Board.</v>
          </cell>
          <cell r="K761">
            <v>1</v>
          </cell>
          <cell r="M761">
            <v>0</v>
          </cell>
          <cell r="N761">
            <v>11776</v>
          </cell>
          <cell r="O761">
            <v>18500</v>
          </cell>
          <cell r="P761">
            <v>18500</v>
          </cell>
          <cell r="Q761">
            <v>18284</v>
          </cell>
          <cell r="R761">
            <v>0</v>
          </cell>
          <cell r="S761">
            <v>11776</v>
          </cell>
          <cell r="T761">
            <v>18500</v>
          </cell>
          <cell r="U761">
            <v>18500</v>
          </cell>
          <cell r="V761">
            <v>18284</v>
          </cell>
        </row>
        <row r="762">
          <cell r="H762">
            <v>5071</v>
          </cell>
          <cell r="I762" t="str">
            <v>U&amp;O: March revisions to Weight Tax projections [links with TfNSW #68 bid #5073]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762"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762">
            <v>1</v>
          </cell>
          <cell r="M762">
            <v>0</v>
          </cell>
          <cell r="N762">
            <v>-8000</v>
          </cell>
          <cell r="O762">
            <v>-11000</v>
          </cell>
          <cell r="P762">
            <v>-11000</v>
          </cell>
          <cell r="Q762">
            <v>-10000</v>
          </cell>
          <cell r="R762">
            <v>0</v>
          </cell>
          <cell r="S762">
            <v>-8000</v>
          </cell>
          <cell r="T762">
            <v>-11000</v>
          </cell>
          <cell r="U762">
            <v>-11000</v>
          </cell>
          <cell r="V762">
            <v>-10000</v>
          </cell>
        </row>
        <row r="763">
          <cell r="H763">
            <v>5101</v>
          </cell>
          <cell r="I763" t="str">
            <v>U&amp;O: RMS Escalation Shortfall [links with TfNSW bid #5100] - Transport claims there is a significant funding escalation shortfall for RMS and requests $189m.</v>
          </cell>
          <cell r="J763"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763">
            <v>1</v>
          </cell>
          <cell r="M763">
            <v>0</v>
          </cell>
          <cell r="N763">
            <v>33567</v>
          </cell>
          <cell r="O763">
            <v>151981</v>
          </cell>
          <cell r="P763">
            <v>29195</v>
          </cell>
          <cell r="Q763">
            <v>-25224</v>
          </cell>
          <cell r="R763">
            <v>0</v>
          </cell>
          <cell r="S763">
            <v>0</v>
          </cell>
          <cell r="T763">
            <v>0</v>
          </cell>
          <cell r="U763">
            <v>0</v>
          </cell>
          <cell r="V763">
            <v>0</v>
          </cell>
        </row>
        <row r="764">
          <cell r="H764">
            <v>5185</v>
          </cell>
          <cell r="I764" t="str">
            <v>Efficiency Dividend: Roads and Maritime Services - The Government committed to a 1.5 per cent efficency dividend at the 2015 NSW election.</v>
          </cell>
          <cell r="J764" t="str">
            <v>Supported - This efficiency dividend was calculated as per standard Treasury model.</v>
          </cell>
          <cell r="K764">
            <v>2</v>
          </cell>
          <cell r="M764">
            <v>0</v>
          </cell>
          <cell r="N764">
            <v>-6292</v>
          </cell>
          <cell r="O764">
            <v>-6998</v>
          </cell>
          <cell r="P764">
            <v>-6919</v>
          </cell>
          <cell r="Q764">
            <v>-7948</v>
          </cell>
          <cell r="R764">
            <v>0</v>
          </cell>
          <cell r="S764">
            <v>-6292</v>
          </cell>
          <cell r="T764">
            <v>-6998</v>
          </cell>
          <cell r="U764">
            <v>-6919</v>
          </cell>
          <cell r="V764">
            <v>-7948</v>
          </cell>
        </row>
        <row r="765">
          <cell r="H765">
            <v>5524</v>
          </cell>
          <cell r="I765" t="str">
            <v>Counter Terrorism- Additional security for iconic bridges and Circular Quay (TfNSW Offset 5533) - Additional 10 security guard positions for: Harbour Bridge (5), Anzac Bridge (2) and Circular Q (3)</v>
          </cell>
          <cell r="J765"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Six proposals were supported for funding for the duration of the high alert, up to the end of 2015-16.  These include the additional security for iconic bridges.  Increase in security personnel / security visibility could help deter terrorism activity.  Supported for seven positions (estimated 2/3 of request) as CCTV cameras will be installed in critical areas by end of 2015.</v>
          </cell>
          <cell r="K765">
            <v>1</v>
          </cell>
          <cell r="L765">
            <v>16</v>
          </cell>
          <cell r="M765">
            <v>0</v>
          </cell>
          <cell r="N765">
            <v>4100</v>
          </cell>
          <cell r="O765">
            <v>4200</v>
          </cell>
          <cell r="P765">
            <v>4200</v>
          </cell>
          <cell r="Q765">
            <v>4300</v>
          </cell>
          <cell r="R765">
            <v>0</v>
          </cell>
          <cell r="S765">
            <v>2700</v>
          </cell>
          <cell r="T765">
            <v>0</v>
          </cell>
          <cell r="U765">
            <v>0</v>
          </cell>
          <cell r="V765">
            <v>0</v>
          </cell>
        </row>
        <row r="766">
          <cell r="H766">
            <v>4387</v>
          </cell>
          <cell r="I766" t="str">
            <v>RMS CAP34-6: Arncliff Pedestrain Bridge [links with #68 TfNSW bid #4383] - Proposal to transfer the delivery of the Arncliff Pedestrian Bridge from RMS to TfNSW and to capitalise $4.6m in recurrent expenses. The completed asset is proposed to be transferred back to RMS ownership upon completion through non-cash grants.</v>
          </cell>
          <cell r="J766" t="str">
            <v>Supported - Supported. The adjustment represent an immaterial reallocation of recurrent and capital expenditure between agencies in the Transport Cluster.</v>
          </cell>
          <cell r="K766">
            <v>1</v>
          </cell>
          <cell r="M766">
            <v>-4600</v>
          </cell>
          <cell r="N766">
            <v>0</v>
          </cell>
          <cell r="O766">
            <v>0</v>
          </cell>
          <cell r="P766">
            <v>0</v>
          </cell>
          <cell r="Q766">
            <v>0</v>
          </cell>
          <cell r="R766">
            <v>-4600</v>
          </cell>
          <cell r="S766">
            <v>0</v>
          </cell>
          <cell r="T766">
            <v>0</v>
          </cell>
          <cell r="U766">
            <v>0</v>
          </cell>
          <cell r="V766">
            <v>0</v>
          </cell>
        </row>
        <row r="767">
          <cell r="H767">
            <v>4388</v>
          </cell>
          <cell r="I767" t="str">
            <v>RMS CAP34-7: Bateman's Bay Spine Road - Proposal to reclassify Bateman's Bay Spine Road capital expenditure as recurrent expenditure.</v>
          </cell>
          <cell r="J767"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767">
            <v>1</v>
          </cell>
          <cell r="M767">
            <v>500</v>
          </cell>
          <cell r="N767">
            <v>5000</v>
          </cell>
          <cell r="O767">
            <v>5000</v>
          </cell>
          <cell r="P767">
            <v>0</v>
          </cell>
          <cell r="Q767">
            <v>0</v>
          </cell>
          <cell r="R767">
            <v>0</v>
          </cell>
          <cell r="S767">
            <v>0</v>
          </cell>
          <cell r="T767">
            <v>0</v>
          </cell>
          <cell r="U767">
            <v>0</v>
          </cell>
          <cell r="V767">
            <v>0</v>
          </cell>
        </row>
        <row r="768">
          <cell r="H768">
            <v>4389</v>
          </cell>
          <cell r="I768" t="str">
            <v>RMS CAP34-8: Byron Bay Bypass expenditure reclassification - Proposal to reclassify Byron Bay Bypass capital expenditure as recurrent expenditure.</v>
          </cell>
          <cell r="J768"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768">
            <v>1</v>
          </cell>
          <cell r="M768">
            <v>500</v>
          </cell>
          <cell r="N768">
            <v>5000</v>
          </cell>
          <cell r="O768">
            <v>5000</v>
          </cell>
          <cell r="P768">
            <v>0</v>
          </cell>
          <cell r="Q768">
            <v>0</v>
          </cell>
          <cell r="R768">
            <v>0</v>
          </cell>
          <cell r="S768">
            <v>0</v>
          </cell>
          <cell r="T768">
            <v>0</v>
          </cell>
          <cell r="U768">
            <v>0</v>
          </cell>
          <cell r="V768">
            <v>0</v>
          </cell>
        </row>
        <row r="769">
          <cell r="H769">
            <v>4391</v>
          </cell>
          <cell r="I769" t="str">
            <v>RMS CAP34-11: Stingray Creek Bridge expenditure reclassification - Proposal to reclassify Stingray Creek Bridge capital expenditure as recurrent expenditure.</v>
          </cell>
          <cell r="J769" t="str">
            <v>Not Supported - Not supported. The reclassification would deteriorate the Budget Result by $8.4m.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769">
            <v>1</v>
          </cell>
          <cell r="M769">
            <v>0</v>
          </cell>
          <cell r="N769">
            <v>4400</v>
          </cell>
          <cell r="O769">
            <v>4000</v>
          </cell>
          <cell r="P769">
            <v>0</v>
          </cell>
          <cell r="Q769">
            <v>0</v>
          </cell>
          <cell r="R769">
            <v>0</v>
          </cell>
          <cell r="S769">
            <v>0</v>
          </cell>
          <cell r="T769">
            <v>0</v>
          </cell>
          <cell r="U769">
            <v>0</v>
          </cell>
          <cell r="V769">
            <v>0</v>
          </cell>
        </row>
        <row r="770">
          <cell r="H770">
            <v>4873</v>
          </cell>
          <cell r="I770" t="str">
            <v>U&amp;O: Liddell Interchange Update [links with TFNSW #68 bid #4874] - This submission updates the cashflows and classification of expenditure related to the Liddell Interchange upgrade that was submitted in February. The submission reclassifies expenditure from operating into capital nature and shifts out the cashflows from 2014-15.</v>
          </cell>
          <cell r="J770"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770">
            <v>1</v>
          </cell>
          <cell r="M770">
            <v>-1690</v>
          </cell>
          <cell r="N770">
            <v>-1516</v>
          </cell>
          <cell r="O770">
            <v>-231</v>
          </cell>
          <cell r="P770">
            <v>-521</v>
          </cell>
          <cell r="Q770">
            <v>-113</v>
          </cell>
          <cell r="R770">
            <v>-1690</v>
          </cell>
          <cell r="S770">
            <v>-1516</v>
          </cell>
          <cell r="T770">
            <v>-231</v>
          </cell>
          <cell r="U770">
            <v>-521</v>
          </cell>
          <cell r="V770">
            <v>-113</v>
          </cell>
        </row>
        <row r="771">
          <cell r="H771">
            <v>4950</v>
          </cell>
          <cell r="I771" t="str">
            <v>U&amp;O: Deferred maintenance and maintenance of new assets (links with TfNSW #4926) - Proposal to seek additional $1.5 billion to address the road maintenance backlog and $118m for new road assets over a five year period.</v>
          </cell>
          <cell r="J771" t="str">
            <v>Not 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 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v>
          </cell>
          <cell r="K771">
            <v>1</v>
          </cell>
          <cell r="M771">
            <v>0</v>
          </cell>
          <cell r="N771">
            <v>11702</v>
          </cell>
          <cell r="O771">
            <v>26308</v>
          </cell>
          <cell r="P771">
            <v>37241</v>
          </cell>
          <cell r="Q771">
            <v>38172</v>
          </cell>
          <cell r="R771">
            <v>0</v>
          </cell>
          <cell r="S771">
            <v>0</v>
          </cell>
          <cell r="T771">
            <v>0</v>
          </cell>
          <cell r="U771">
            <v>0</v>
          </cell>
          <cell r="V771">
            <v>0</v>
          </cell>
        </row>
        <row r="772">
          <cell r="H772">
            <v>5526</v>
          </cell>
          <cell r="I772" t="str">
            <v>Counter Terrorism - Sydney CBD Emergency Warning System upgrade (TfNSW Offset 5531) - 14 additional loudspeaker sites; 15 additional Variable Messages Signs</v>
          </cell>
          <cell r="J772"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772">
            <v>1</v>
          </cell>
          <cell r="L772">
            <v>16</v>
          </cell>
          <cell r="M772">
            <v>0</v>
          </cell>
          <cell r="N772">
            <v>89</v>
          </cell>
          <cell r="O772">
            <v>89</v>
          </cell>
          <cell r="P772">
            <v>89</v>
          </cell>
          <cell r="Q772">
            <v>89</v>
          </cell>
          <cell r="R772">
            <v>0</v>
          </cell>
          <cell r="S772">
            <v>89</v>
          </cell>
          <cell r="T772">
            <v>89</v>
          </cell>
          <cell r="U772">
            <v>89</v>
          </cell>
          <cell r="V772">
            <v>89</v>
          </cell>
        </row>
        <row r="773">
          <cell r="H773">
            <v>3690</v>
          </cell>
          <cell r="I773" t="str">
            <v>Carry Forward of Natural Disaster funding - Carry Forwards due to slower claims from Local Government on Natural Disaster funding (funded from cash)</v>
          </cell>
          <cell r="J77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3">
            <v>6</v>
          </cell>
          <cell r="M773">
            <v>4000</v>
          </cell>
          <cell r="N773">
            <v>0</v>
          </cell>
          <cell r="O773">
            <v>0</v>
          </cell>
          <cell r="P773">
            <v>0</v>
          </cell>
          <cell r="Q773">
            <v>0</v>
          </cell>
          <cell r="R773">
            <v>4000</v>
          </cell>
          <cell r="S773">
            <v>0</v>
          </cell>
          <cell r="T773">
            <v>0</v>
          </cell>
          <cell r="U773">
            <v>0</v>
          </cell>
          <cell r="V773">
            <v>0</v>
          </cell>
        </row>
        <row r="774">
          <cell r="H774">
            <v>3691</v>
          </cell>
          <cell r="I774" t="str">
            <v>Carry Forward for Congestion Busting Plan - RMS underspent on the Congestion Busting Plan (cash) - election commitment.</v>
          </cell>
          <cell r="J7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4">
            <v>6</v>
          </cell>
          <cell r="M774">
            <v>1519</v>
          </cell>
          <cell r="N774">
            <v>0</v>
          </cell>
          <cell r="O774">
            <v>0</v>
          </cell>
          <cell r="P774">
            <v>0</v>
          </cell>
          <cell r="Q774">
            <v>0</v>
          </cell>
          <cell r="R774">
            <v>1519</v>
          </cell>
          <cell r="S774">
            <v>0</v>
          </cell>
          <cell r="T774">
            <v>0</v>
          </cell>
          <cell r="U774">
            <v>0</v>
          </cell>
          <cell r="V774">
            <v>0</v>
          </cell>
        </row>
        <row r="775">
          <cell r="H775">
            <v>3692</v>
          </cell>
          <cell r="I775" t="str">
            <v>Carry forward for Local Government Blackspots, HIIF and Congestion Busting programs - Carry forward of unspent Local Government Blackspots, HIIF and Congestion Busting funding.</v>
          </cell>
          <cell r="J7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5">
            <v>6</v>
          </cell>
          <cell r="M775">
            <v>9556</v>
          </cell>
          <cell r="N775">
            <v>11998</v>
          </cell>
          <cell r="O775">
            <v>0</v>
          </cell>
          <cell r="P775">
            <v>0</v>
          </cell>
          <cell r="Q775">
            <v>0</v>
          </cell>
          <cell r="R775">
            <v>9556</v>
          </cell>
          <cell r="S775">
            <v>11998</v>
          </cell>
          <cell r="T775">
            <v>0</v>
          </cell>
          <cell r="U775">
            <v>0</v>
          </cell>
          <cell r="V775">
            <v>0</v>
          </cell>
        </row>
        <row r="776">
          <cell r="H776">
            <v>3768</v>
          </cell>
          <cell r="I776" t="str">
            <v>Carry Forward for the Accounting Treatment of Westconnex - A capitalisation policy change for Westconnex has meant that RMS requires additional approval under their Capital Authorisation Limit (CAL). This is offset in full via a reduction in Net Cost of Servi ces.</v>
          </cell>
          <cell r="J77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6">
            <v>4</v>
          </cell>
          <cell r="M776">
            <v>-35000</v>
          </cell>
          <cell r="N776">
            <v>0</v>
          </cell>
          <cell r="O776">
            <v>0</v>
          </cell>
          <cell r="P776">
            <v>0</v>
          </cell>
          <cell r="Q776">
            <v>0</v>
          </cell>
          <cell r="R776">
            <v>-35000</v>
          </cell>
          <cell r="S776">
            <v>0</v>
          </cell>
          <cell r="T776">
            <v>0</v>
          </cell>
          <cell r="U776">
            <v>0</v>
          </cell>
          <cell r="V776">
            <v>0</v>
          </cell>
        </row>
        <row r="777">
          <cell r="H777">
            <v>4390</v>
          </cell>
          <cell r="I777" t="str">
            <v>RMS CAP34-9: Centre for Road Safety reclassification - Proposal to reclassify Centre for Road Safety recurrent expenditure as capital expenditure.</v>
          </cell>
          <cell r="J777" t="str">
            <v>Supported - Supported. The submission relates to the reclassification of recurrent road safety works to capital works to align with internal Transport accounting and capitalisation policy. The reclassification would improve the Budget Result by $14.3m over the forward estimates. This proposal is classified as a Technical Adjustment under Treasury Circular 14/28 (page 2) where it provides "consideration will be given to... accounting driven adjustments that result in changes to revenues and expenses (e.g. expenditure now capitalised)".</v>
          </cell>
          <cell r="K777">
            <v>1</v>
          </cell>
          <cell r="M777">
            <v>0</v>
          </cell>
          <cell r="N777">
            <v>-2620</v>
          </cell>
          <cell r="O777">
            <v>-4430</v>
          </cell>
          <cell r="P777">
            <v>-3899</v>
          </cell>
          <cell r="Q777">
            <v>-3346</v>
          </cell>
          <cell r="R777">
            <v>0</v>
          </cell>
          <cell r="S777">
            <v>-2620</v>
          </cell>
          <cell r="T777">
            <v>-4430</v>
          </cell>
          <cell r="U777">
            <v>-3899</v>
          </cell>
          <cell r="V777">
            <v>-3346</v>
          </cell>
        </row>
        <row r="778">
          <cell r="H778">
            <v>3918</v>
          </cell>
          <cell r="I778" t="str">
            <v>TfNSW REC27: Escalation of Natural Disaster Base Funding [links with TfNSW #3909] - Roads and Maritime Services maintains an internal provision of $20m per annum that is ring-fenced and applied to Local Government claims to repair natural disaster road damage. This is proposed to be escalated to maintain the real value of the provision.</v>
          </cell>
          <cell r="J778"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778">
            <v>1</v>
          </cell>
          <cell r="M778">
            <v>0</v>
          </cell>
          <cell r="N778">
            <v>1013</v>
          </cell>
          <cell r="O778">
            <v>1538</v>
          </cell>
          <cell r="P778">
            <v>2076</v>
          </cell>
          <cell r="Q778">
            <v>2628</v>
          </cell>
          <cell r="R778">
            <v>0</v>
          </cell>
          <cell r="S778">
            <v>1013</v>
          </cell>
          <cell r="T778">
            <v>1538</v>
          </cell>
          <cell r="U778">
            <v>2076</v>
          </cell>
          <cell r="V778">
            <v>2628</v>
          </cell>
        </row>
        <row r="779">
          <cell r="H779">
            <v>3919</v>
          </cell>
          <cell r="I779" t="str">
            <v>TfNSW REC28: Escalation of Transport Management Centre (TMC) Funding [links with TfNSW #3910] - Proposal to escalate funding for the Transport Management Centre funding, which was transferred from RMS into TfNSW responsibility in 2011-12 during the cluster amalgamations.</v>
          </cell>
          <cell r="J779"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779">
            <v>1</v>
          </cell>
          <cell r="M779">
            <v>0</v>
          </cell>
          <cell r="N779">
            <v>1561</v>
          </cell>
          <cell r="O779">
            <v>1535</v>
          </cell>
          <cell r="P779">
            <v>1535</v>
          </cell>
          <cell r="Q779">
            <v>1535</v>
          </cell>
          <cell r="R779">
            <v>0</v>
          </cell>
          <cell r="S779">
            <v>0</v>
          </cell>
          <cell r="T779">
            <v>0</v>
          </cell>
          <cell r="U779">
            <v>0</v>
          </cell>
          <cell r="V779">
            <v>0</v>
          </cell>
        </row>
        <row r="780">
          <cell r="H780">
            <v>3920</v>
          </cell>
          <cell r="I780" t="str">
            <v>TfNSW REC29: Escalation of RMS Grants to NSW Police [links with TfNSW #3911] - Grant funding from Roads and Maritime Services to NSW Police is proposed to be escalated to continue delivering road safety functions.</v>
          </cell>
          <cell r="J780"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780">
            <v>1</v>
          </cell>
          <cell r="M780">
            <v>0</v>
          </cell>
          <cell r="N780">
            <v>793</v>
          </cell>
          <cell r="O780">
            <v>815</v>
          </cell>
          <cell r="P780">
            <v>819</v>
          </cell>
          <cell r="Q780">
            <v>819</v>
          </cell>
          <cell r="R780">
            <v>0</v>
          </cell>
          <cell r="S780">
            <v>0</v>
          </cell>
          <cell r="T780">
            <v>0</v>
          </cell>
          <cell r="U780">
            <v>0</v>
          </cell>
          <cell r="V780">
            <v>0</v>
          </cell>
        </row>
        <row r="781">
          <cell r="H781">
            <v>3921</v>
          </cell>
          <cell r="I781" t="str">
            <v>TfNSW REC30: RMS Escalation Shortfall [links with TfNSW #3912] - Transport has requested significant revisions to Roads and Maritime Services' Weight Tax and State Funding (Fuel Levy replacement) formulas, including also further claims for escalation.</v>
          </cell>
          <cell r="J781" t="str">
            <v>Supported - NOT SUPPORT the $195m opex requested over 4 years. SUPPORT only marginal adjustments totalling $4.1m over 4 years. The proposal is classified as a Measure under Treasury Circular 14/28 as it would substantially "change existing policy and may affect the budget aggregate or require additional funding".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781">
            <v>1</v>
          </cell>
          <cell r="M781">
            <v>0</v>
          </cell>
          <cell r="N781">
            <v>26507</v>
          </cell>
          <cell r="O781">
            <v>25312</v>
          </cell>
          <cell r="P781">
            <v>62961</v>
          </cell>
          <cell r="Q781">
            <v>79913</v>
          </cell>
          <cell r="R781">
            <v>0</v>
          </cell>
          <cell r="S781">
            <v>1077</v>
          </cell>
          <cell r="T781">
            <v>1058</v>
          </cell>
          <cell r="U781">
            <v>1008</v>
          </cell>
          <cell r="V781">
            <v>925</v>
          </cell>
        </row>
        <row r="782">
          <cell r="H782">
            <v>3924</v>
          </cell>
          <cell r="I782" t="str">
            <v>RMS REC35: Maritime Waterways Fund Balls Head Coal Loader - Demolition and removal of the timber wharf at the Balls Head Coal Loader and preservation of the residual structures. Funding of $4.4m ($3m in 2014-15) is proposed from the Maritime Waterways Fund, which applies hypothecated boating fines and fees to maritime purposes.</v>
          </cell>
          <cell r="J782" t="str">
            <v>Supported - SUPPORTED. The $4.4m proposal is classified as a Parameter and Technical Adjustment as RMS must comply with maritime safety regulations and legislation (i.e. the expenditure is not discretionary). Detailed RMS advice indicated that the wharf is in poor condition and presents a navigation hazard to vessels from falling timber debris. Currently, the wharf perimeter is enclosed by a steel mesh containment barrier and public access is prohibited. External engineering consultants advised that the wharf is beyond its service life.</v>
          </cell>
          <cell r="K782">
            <v>1</v>
          </cell>
          <cell r="M782">
            <v>0</v>
          </cell>
          <cell r="N782">
            <v>1440</v>
          </cell>
          <cell r="O782">
            <v>0</v>
          </cell>
          <cell r="P782">
            <v>0</v>
          </cell>
          <cell r="Q782">
            <v>0</v>
          </cell>
          <cell r="R782">
            <v>0</v>
          </cell>
          <cell r="S782">
            <v>1440</v>
          </cell>
          <cell r="T782">
            <v>0</v>
          </cell>
          <cell r="U782">
            <v>0</v>
          </cell>
          <cell r="V782">
            <v>0</v>
          </cell>
        </row>
        <row r="783">
          <cell r="H783">
            <v>3925</v>
          </cell>
          <cell r="I783" t="str">
            <v>RMS REC36: Maritime Waterways Fund Rozelle Safety Works - Removal of the old timber wharf formwork at Rozelle Bay to reduce safety hazards to navigation and water infrastructure. Funding of $2m is proposed to be sourced from the Maritime Waterways Fund, which applies hypothecated boating fines and fees to maritime purposes.</v>
          </cell>
          <cell r="J783" t="str">
            <v>Supported - SUPPORTED. The proposal is classified as a Parameter and Technical Adjustment as RMS must comply with maritime safety regulations and legislations (i.e. the expenditure is not discretionary). Further advice from RMS indicated there are material safety risks from the deteriorating timber wharf and floating debris, and that remediation is critical to avoid breaching requirements set out in Protection of the Environment Operations Amendment (Illegal Waste Disposal) Act 2013.</v>
          </cell>
          <cell r="K783">
            <v>1</v>
          </cell>
          <cell r="M783">
            <v>500</v>
          </cell>
          <cell r="N783">
            <v>500</v>
          </cell>
          <cell r="O783">
            <v>500</v>
          </cell>
          <cell r="P783">
            <v>500</v>
          </cell>
          <cell r="Q783">
            <v>0</v>
          </cell>
          <cell r="R783">
            <v>500</v>
          </cell>
          <cell r="S783">
            <v>500</v>
          </cell>
          <cell r="T783">
            <v>500</v>
          </cell>
          <cell r="U783">
            <v>500</v>
          </cell>
          <cell r="V783">
            <v>0</v>
          </cell>
        </row>
        <row r="784">
          <cell r="H784">
            <v>3926</v>
          </cell>
          <cell r="I784" t="str">
            <v>RMS REC37: Maritime Waterways Fund Wharf Berrys Bay Safety Works - To manage and dispose of falling materials from the deteriorating timber wharf at Berrys Bay. Funding of $300k (incl. $60k in 2014-15) is proposed to be sourced from the Maritime Waterways Fund, which applies hypothecated boating fines and fees to maritime purposes.</v>
          </cell>
          <cell r="J784" t="str">
            <v>Supported - SUPPORTED. RMS has advised the wharf is in poor condition and is a material safety risk that could damage or sink vessels. The proposal is classified as a Parameter and Technical Adjustment as RMS must comply with maritime safety regulations and legislation (i.e. the expenditure is not discretionary) such as the Maritime Safety Act. Further RMS advice indicates funding for the full removal of the wharf structure is being addressed through the development of Berrys Bay Marina. The development agreement requires the removal of the wharfs, but the developers are not obliged until the Development Application is approved. In the interim, safety improvements are proposed to manage the safety risk from floating debris. Note the supported proposal includes $60k in 2014-15.</v>
          </cell>
          <cell r="K784">
            <v>1</v>
          </cell>
          <cell r="M784">
            <v>60</v>
          </cell>
          <cell r="N784">
            <v>60</v>
          </cell>
          <cell r="O784">
            <v>60</v>
          </cell>
          <cell r="P784">
            <v>60</v>
          </cell>
          <cell r="Q784">
            <v>60</v>
          </cell>
          <cell r="R784">
            <v>60</v>
          </cell>
          <cell r="S784">
            <v>60</v>
          </cell>
          <cell r="T784">
            <v>60</v>
          </cell>
          <cell r="U784">
            <v>60</v>
          </cell>
          <cell r="V784">
            <v>60</v>
          </cell>
        </row>
        <row r="785">
          <cell r="H785">
            <v>4339</v>
          </cell>
          <cell r="I785" t="str">
            <v>TfNSW REC39: Weight Tax estimate increase [links with TfNSW #68 bid #4340] - Hypothecated Weight Tax revenue estimates has increased over the forward estimates due to increased CPI and volume growth. It is proposed the additional hypothecated Weight Tax be allocated to meet RMS maintenance requirements.</v>
          </cell>
          <cell r="J785"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785">
            <v>1</v>
          </cell>
          <cell r="M785">
            <v>13000</v>
          </cell>
          <cell r="N785">
            <v>15000</v>
          </cell>
          <cell r="O785">
            <v>16000</v>
          </cell>
          <cell r="P785">
            <v>18000</v>
          </cell>
          <cell r="Q785">
            <v>29000</v>
          </cell>
          <cell r="R785">
            <v>13000</v>
          </cell>
          <cell r="S785">
            <v>15000</v>
          </cell>
          <cell r="T785">
            <v>16000</v>
          </cell>
          <cell r="U785">
            <v>18000</v>
          </cell>
          <cell r="V785">
            <v>29000</v>
          </cell>
        </row>
        <row r="786">
          <cell r="H786">
            <v>4344</v>
          </cell>
          <cell r="I786" t="str">
            <v>RMS REC42: Liddell Interchange [links with TfNSW #68 bid #4346]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786"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proposal is classified as a parameter adjustment. The asset transaction has shifted maintenance responsibility from Macquarie Generation to RMS.</v>
          </cell>
          <cell r="K786">
            <v>1</v>
          </cell>
          <cell r="M786">
            <v>1690</v>
          </cell>
          <cell r="N786">
            <v>1665</v>
          </cell>
          <cell r="O786">
            <v>380</v>
          </cell>
          <cell r="P786">
            <v>670</v>
          </cell>
          <cell r="Q786">
            <v>262</v>
          </cell>
          <cell r="R786">
            <v>1690</v>
          </cell>
          <cell r="S786">
            <v>1655</v>
          </cell>
          <cell r="T786">
            <v>380</v>
          </cell>
          <cell r="U786">
            <v>670</v>
          </cell>
          <cell r="V786">
            <v>262</v>
          </cell>
        </row>
        <row r="787">
          <cell r="H787">
            <v>4350</v>
          </cell>
          <cell r="I787" t="str">
            <v>RMS REC41: Reduction in revenue estimates and offsetting reduction in expenditure - Adjustments to the forward estimates to reflect the structural shift in external revenue forecasts and offsetting decrease in expenses.</v>
          </cell>
          <cell r="J787"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787">
            <v>1</v>
          </cell>
          <cell r="M787">
            <v>0</v>
          </cell>
          <cell r="N787">
            <v>-27254</v>
          </cell>
          <cell r="O787">
            <v>-24878</v>
          </cell>
          <cell r="P787">
            <v>-20488</v>
          </cell>
          <cell r="Q787">
            <v>-11128</v>
          </cell>
          <cell r="R787">
            <v>0</v>
          </cell>
          <cell r="S787">
            <v>-27254</v>
          </cell>
          <cell r="T787">
            <v>-24878</v>
          </cell>
          <cell r="U787">
            <v>-20488</v>
          </cell>
          <cell r="V787">
            <v>-11128</v>
          </cell>
        </row>
        <row r="788">
          <cell r="H788">
            <v>4564</v>
          </cell>
          <cell r="I788" t="str">
            <v>Treasury Initiated: Federal MYEFO and Interstate Road Transport forecasts [links with TfNSW #4563] - The Federal 2014-15 MYEFO reduced NSW grant funding by $2.76m per annum from revised estimates of heavy vehicles charges on interstate transport. This would reduce the level of RMS funding and expenditure on heavy vehicle related activities.</v>
          </cell>
          <cell r="J788" t="str">
            <v>Supported - Supported. The adjustment relates to a change in Federal revenues outside RMS' control and is classified as a Parameter Adjustment under TC14/28. The reduction in Federal funding reduces the level of RMS expenditure on heavy vehicle related activities.</v>
          </cell>
          <cell r="K788">
            <v>1</v>
          </cell>
          <cell r="M788">
            <v>0</v>
          </cell>
          <cell r="N788">
            <v>-2762</v>
          </cell>
          <cell r="O788">
            <v>-2762</v>
          </cell>
          <cell r="P788">
            <v>-2762</v>
          </cell>
          <cell r="Q788">
            <v>-2762</v>
          </cell>
          <cell r="R788">
            <v>0</v>
          </cell>
          <cell r="S788">
            <v>-2762</v>
          </cell>
          <cell r="T788">
            <v>-2762</v>
          </cell>
          <cell r="U788">
            <v>-2762</v>
          </cell>
          <cell r="V788">
            <v>-2762</v>
          </cell>
        </row>
        <row r="789">
          <cell r="H789">
            <v>4630</v>
          </cell>
          <cell r="I789" t="str">
            <v>RISK: Depreciation from road revaluations and changes in the Road Cost Index - Valuation exercises as part of RMS' close procedures and changes to the Road Cost Index could impact the depreciation expenses incurred by RMS. In the 2014-15 Budget, RMS projected a Road Cost Index growth assumption of 3.3% per annum.</v>
          </cell>
          <cell r="J789" t="str">
            <v>Unreconciled Assessment Underway - RMS has advised there could be depreciation risks of around $40m over the forward estimates from potential changes to the Road Cost Index.</v>
          </cell>
          <cell r="K789">
            <v>1</v>
          </cell>
          <cell r="M789">
            <v>0</v>
          </cell>
          <cell r="N789">
            <v>8500</v>
          </cell>
          <cell r="O789">
            <v>9000</v>
          </cell>
          <cell r="P789">
            <v>9500</v>
          </cell>
          <cell r="Q789">
            <v>10000</v>
          </cell>
          <cell r="R789">
            <v>0</v>
          </cell>
          <cell r="S789">
            <v>0</v>
          </cell>
          <cell r="T789">
            <v>0</v>
          </cell>
          <cell r="U789">
            <v>0</v>
          </cell>
          <cell r="V789">
            <v>0</v>
          </cell>
        </row>
        <row r="790">
          <cell r="H790">
            <v>5398</v>
          </cell>
          <cell r="I790" t="str">
            <v>Oxley Highway safety improvements - Funding towards Oxley hightway safety improvements, Queanbeyan local roads, upgrade Riverina Highway extra overtaking lanes on Cargo rd, assistance to Orange City Council for Southern Feeder Rd roundabouton the New England Highway at Armadale Airport.</v>
          </cell>
          <cell r="J790" t="str">
            <v>Supported -</v>
          </cell>
          <cell r="K790">
            <v>3</v>
          </cell>
          <cell r="M790">
            <v>0</v>
          </cell>
          <cell r="N790">
            <v>0</v>
          </cell>
          <cell r="O790">
            <v>0</v>
          </cell>
          <cell r="P790">
            <v>0</v>
          </cell>
          <cell r="Q790">
            <v>0</v>
          </cell>
          <cell r="R790">
            <v>0</v>
          </cell>
          <cell r="S790">
            <v>0</v>
          </cell>
          <cell r="T790">
            <v>0</v>
          </cell>
          <cell r="U790">
            <v>0</v>
          </cell>
          <cell r="V790">
            <v>0</v>
          </cell>
        </row>
        <row r="791">
          <cell r="H791">
            <v>5399</v>
          </cell>
          <cell r="I791" t="str">
            <v>Safety and congestion road projects to improve traffic flow and address pinch points - Safety and congestion road projects to improve traffic flow and address pinch points</v>
          </cell>
          <cell r="J791" t="str">
            <v>Supported -</v>
          </cell>
          <cell r="K791">
            <v>3</v>
          </cell>
          <cell r="M791">
            <v>0</v>
          </cell>
          <cell r="N791">
            <v>0</v>
          </cell>
          <cell r="O791">
            <v>0</v>
          </cell>
          <cell r="P791">
            <v>0</v>
          </cell>
          <cell r="Q791">
            <v>0</v>
          </cell>
          <cell r="R791">
            <v>0</v>
          </cell>
          <cell r="S791">
            <v>0</v>
          </cell>
          <cell r="T791">
            <v>0</v>
          </cell>
          <cell r="U791">
            <v>0</v>
          </cell>
          <cell r="V791">
            <v>0</v>
          </cell>
        </row>
        <row r="792">
          <cell r="H792">
            <v>4868</v>
          </cell>
          <cell r="I792" t="str">
            <v>U&amp;O: WestConnex Project and Land Acquisition Costs [links with #68 TfNSW bid: #4869] - This adjustment is to recognise the additional project and land acquisition costs incurred by WestConnex Delivery Authority (WDA) and RMS for Stages 2 and 3.</v>
          </cell>
          <cell r="J792"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revenues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792">
            <v>1</v>
          </cell>
          <cell r="M792">
            <v>0</v>
          </cell>
          <cell r="N792">
            <v>78717</v>
          </cell>
          <cell r="O792">
            <v>61902</v>
          </cell>
          <cell r="P792">
            <v>124207</v>
          </cell>
          <cell r="Q792">
            <v>115004</v>
          </cell>
          <cell r="R792">
            <v>0</v>
          </cell>
          <cell r="S792">
            <v>78717</v>
          </cell>
          <cell r="T792">
            <v>61902</v>
          </cell>
          <cell r="U792">
            <v>124207</v>
          </cell>
          <cell r="V792">
            <v>115004</v>
          </cell>
        </row>
        <row r="793">
          <cell r="H793">
            <v>5114</v>
          </cell>
          <cell r="I793" t="str">
            <v>Election Costing CM14-325: Universal Access to Sydney Harbour Bridge [links with TfNSW #5118] - Ramp and lift access to the Sydney Harbour Bridge.</v>
          </cell>
          <cell r="J793" t="str">
            <v>Supported -</v>
          </cell>
          <cell r="K793">
            <v>2</v>
          </cell>
          <cell r="M793">
            <v>0</v>
          </cell>
          <cell r="N793">
            <v>0</v>
          </cell>
          <cell r="O793">
            <v>0</v>
          </cell>
          <cell r="P793">
            <v>833</v>
          </cell>
          <cell r="Q793">
            <v>833</v>
          </cell>
          <cell r="R793">
            <v>0</v>
          </cell>
          <cell r="S793">
            <v>0</v>
          </cell>
          <cell r="T793">
            <v>0</v>
          </cell>
          <cell r="U793">
            <v>833</v>
          </cell>
          <cell r="V793">
            <v>833</v>
          </cell>
        </row>
        <row r="794">
          <cell r="H794">
            <v>3917</v>
          </cell>
          <cell r="I794" t="str">
            <v>TfNSW REC26: Funding transfer to Ministry of Police and Emergency Services[links TfNSW #3908 &amp; DAGJ] - To transfer budgeted funding and expenditure from Roads and Maritime Services to the Ministry for Police and Emergency Services to meet the costs of reforming and coordinating Government natural disaster responses, including road damage. Please note TfNSW/RMS are in escalated dollars.</v>
          </cell>
          <cell r="J794"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794">
            <v>2</v>
          </cell>
          <cell r="M794">
            <v>-550</v>
          </cell>
          <cell r="N794">
            <v>-564</v>
          </cell>
          <cell r="O794">
            <v>-578</v>
          </cell>
          <cell r="P794">
            <v>-592</v>
          </cell>
          <cell r="Q794">
            <v>-607</v>
          </cell>
          <cell r="R794">
            <v>-550</v>
          </cell>
          <cell r="S794">
            <v>-564</v>
          </cell>
          <cell r="T794">
            <v>-578</v>
          </cell>
          <cell r="U794">
            <v>-592</v>
          </cell>
          <cell r="V794">
            <v>-607</v>
          </cell>
        </row>
        <row r="795">
          <cell r="H795">
            <v>4948</v>
          </cell>
          <cell r="I795" t="str">
            <v>Interest revenue shortfall - Estimated interet revenue shortfall.</v>
          </cell>
          <cell r="J795" t="str">
            <v>Not Supported - The request is not supported as there is no case for compensation based on the policy.</v>
          </cell>
          <cell r="K795">
            <v>1</v>
          </cell>
          <cell r="M795">
            <v>0</v>
          </cell>
          <cell r="N795">
            <v>162</v>
          </cell>
          <cell r="O795">
            <v>162</v>
          </cell>
          <cell r="P795">
            <v>162</v>
          </cell>
          <cell r="Q795">
            <v>162</v>
          </cell>
          <cell r="R795">
            <v>0</v>
          </cell>
          <cell r="S795">
            <v>0</v>
          </cell>
          <cell r="T795">
            <v>0</v>
          </cell>
          <cell r="U795">
            <v>0</v>
          </cell>
          <cell r="V795">
            <v>0</v>
          </cell>
        </row>
        <row r="796">
          <cell r="H796">
            <v>5207</v>
          </cell>
          <cell r="I796" t="str">
            <v>Efficiency dividends (links with TfNSW # 5197) - The Government committed to a 1.5 per cent efficiency dividend at the 2015 election</v>
          </cell>
          <cell r="J796" t="str">
            <v>Supported - This efficiency dividend was calculated as per the standard Treasury model.</v>
          </cell>
          <cell r="K796">
            <v>2</v>
          </cell>
          <cell r="M796">
            <v>0</v>
          </cell>
          <cell r="N796">
            <v>-199</v>
          </cell>
          <cell r="O796">
            <v>-207</v>
          </cell>
          <cell r="P796">
            <v>-212</v>
          </cell>
          <cell r="Q796">
            <v>-217</v>
          </cell>
          <cell r="R796">
            <v>0</v>
          </cell>
          <cell r="S796">
            <v>-199</v>
          </cell>
          <cell r="T796">
            <v>-207</v>
          </cell>
          <cell r="U796">
            <v>-212</v>
          </cell>
          <cell r="V796">
            <v>-217</v>
          </cell>
        </row>
        <row r="797">
          <cell r="H797">
            <v>4949</v>
          </cell>
          <cell r="I797" t="str">
            <v>Interest revenue shortfall - Estimated interst revenue shortfall</v>
          </cell>
          <cell r="J797" t="str">
            <v>Not Supported - Not Supported.  There is no case for providing compensation for interet revenue shortfall.</v>
          </cell>
          <cell r="K797">
            <v>1</v>
          </cell>
          <cell r="M797">
            <v>0</v>
          </cell>
          <cell r="N797">
            <v>6</v>
          </cell>
          <cell r="O797">
            <v>6</v>
          </cell>
          <cell r="P797">
            <v>6</v>
          </cell>
          <cell r="Q797">
            <v>6</v>
          </cell>
          <cell r="R797">
            <v>0</v>
          </cell>
          <cell r="S797">
            <v>0</v>
          </cell>
          <cell r="T797">
            <v>0</v>
          </cell>
          <cell r="U797">
            <v>0</v>
          </cell>
          <cell r="V797">
            <v>0</v>
          </cell>
        </row>
        <row r="798">
          <cell r="H798">
            <v>5200</v>
          </cell>
          <cell r="I798" t="str">
            <v>Efficiency Dividend (links with TfNSW # 5197) - The Government committed to a 1.5 per cent efficiency dividend at the 2015 election</v>
          </cell>
          <cell r="J798" t="str">
            <v>Supported - This efficiency dividend was calculated as per the standard Treasury model.</v>
          </cell>
          <cell r="K798">
            <v>2</v>
          </cell>
          <cell r="M798">
            <v>0</v>
          </cell>
          <cell r="N798">
            <v>-27</v>
          </cell>
          <cell r="O798">
            <v>-27</v>
          </cell>
          <cell r="P798">
            <v>-28</v>
          </cell>
          <cell r="Q798">
            <v>-29</v>
          </cell>
          <cell r="R798">
            <v>0</v>
          </cell>
          <cell r="S798">
            <v>-27</v>
          </cell>
          <cell r="T798">
            <v>-27</v>
          </cell>
          <cell r="U798">
            <v>-28</v>
          </cell>
          <cell r="V798">
            <v>-29</v>
          </cell>
        </row>
        <row r="799">
          <cell r="H799">
            <v>4161</v>
          </cell>
          <cell r="I799" t="str">
            <v>Parramatta North Urban Renewal Project - The Business Case is presented in the minute and requests funding from Treasury to UrbanGrowth NSW to commence the overall project. Funding is not supported</v>
          </cell>
          <cell r="J799" t="str">
            <v>Not Supported - Oppose the recommendations. Treasury has concerns with the Business Case and the financial and economic appraisal.</v>
          </cell>
          <cell r="K799">
            <v>2</v>
          </cell>
          <cell r="M799">
            <v>7000</v>
          </cell>
          <cell r="N799">
            <v>0</v>
          </cell>
          <cell r="O799">
            <v>0</v>
          </cell>
          <cell r="P799">
            <v>0</v>
          </cell>
          <cell r="Q799">
            <v>0</v>
          </cell>
          <cell r="R799">
            <v>0</v>
          </cell>
          <cell r="S799">
            <v>0</v>
          </cell>
          <cell r="T799">
            <v>0</v>
          </cell>
          <cell r="U799">
            <v>0</v>
          </cell>
          <cell r="V799">
            <v>0</v>
          </cell>
        </row>
        <row r="800">
          <cell r="H800">
            <v>4168</v>
          </cell>
          <cell r="I800" t="str">
            <v>Hunter Water's sale of non-core subsidary -</v>
          </cell>
          <cell r="J800" t="str">
            <v>Supported - Support the recommendations (joint Treasurer / Minister for Finance and Services Minute).</v>
          </cell>
          <cell r="K800">
            <v>2</v>
          </cell>
          <cell r="M800">
            <v>0</v>
          </cell>
          <cell r="N800">
            <v>0</v>
          </cell>
          <cell r="O800">
            <v>0</v>
          </cell>
          <cell r="P800">
            <v>0</v>
          </cell>
          <cell r="Q800">
            <v>0</v>
          </cell>
          <cell r="R800">
            <v>0</v>
          </cell>
          <cell r="S800">
            <v>1</v>
          </cell>
          <cell r="T800">
            <v>0</v>
          </cell>
          <cell r="U800">
            <v>0</v>
          </cell>
          <cell r="V800">
            <v>0</v>
          </cell>
        </row>
        <row r="801">
          <cell r="H801">
            <v>5227</v>
          </cell>
          <cell r="I801" t="str">
            <v>Efficiency Dividend -</v>
          </cell>
          <cell r="J801" t="str">
            <v>Supported -</v>
          </cell>
          <cell r="K801">
            <v>2</v>
          </cell>
          <cell r="M801">
            <v>0</v>
          </cell>
          <cell r="N801">
            <v>-978</v>
          </cell>
          <cell r="O801">
            <v>-913</v>
          </cell>
          <cell r="P801">
            <v>-924</v>
          </cell>
          <cell r="Q801">
            <v>-927</v>
          </cell>
          <cell r="R801">
            <v>0</v>
          </cell>
          <cell r="S801">
            <v>-978</v>
          </cell>
          <cell r="T801">
            <v>-913</v>
          </cell>
          <cell r="U801">
            <v>-924</v>
          </cell>
          <cell r="V801">
            <v>-927</v>
          </cell>
        </row>
        <row r="802">
          <cell r="H802">
            <v>5229</v>
          </cell>
          <cell r="I802" t="str">
            <v>Procurement Benefits Program Dividends - Treasury cluster impact</v>
          </cell>
          <cell r="J802" t="str">
            <v>Supported -</v>
          </cell>
          <cell r="K802">
            <v>2</v>
          </cell>
          <cell r="M802">
            <v>0</v>
          </cell>
          <cell r="N802">
            <v>-947</v>
          </cell>
          <cell r="O802">
            <v>-1204</v>
          </cell>
          <cell r="P802">
            <v>-1340</v>
          </cell>
          <cell r="Q802">
            <v>-1360</v>
          </cell>
          <cell r="R802">
            <v>0</v>
          </cell>
          <cell r="S802">
            <v>-947</v>
          </cell>
          <cell r="T802">
            <v>-1204</v>
          </cell>
          <cell r="U802">
            <v>-1340</v>
          </cell>
          <cell r="V802">
            <v>-1360</v>
          </cell>
        </row>
        <row r="803">
          <cell r="H803">
            <v>5231</v>
          </cell>
          <cell r="I803" t="str">
            <v>Eliminating duplication across NSW Government -</v>
          </cell>
          <cell r="J803" t="str">
            <v>Supported -</v>
          </cell>
          <cell r="K803">
            <v>2</v>
          </cell>
          <cell r="M803">
            <v>0</v>
          </cell>
          <cell r="N803">
            <v>-29</v>
          </cell>
          <cell r="O803">
            <v>-49</v>
          </cell>
          <cell r="P803">
            <v>-78</v>
          </cell>
          <cell r="Q803">
            <v>-78</v>
          </cell>
          <cell r="R803">
            <v>0</v>
          </cell>
          <cell r="S803">
            <v>-29</v>
          </cell>
          <cell r="T803">
            <v>-49</v>
          </cell>
          <cell r="U803">
            <v>-78</v>
          </cell>
          <cell r="V803">
            <v>-78</v>
          </cell>
        </row>
        <row r="804">
          <cell r="H804">
            <v>5532</v>
          </cell>
          <cell r="I804" t="str">
            <v>Counter terrorism: Enhancements to building security 52 Martin Place (turnstiles) - Turnstiles to the High rise (funding for this project have been sought by Treasury but rejected by the building owners)</v>
          </cell>
          <cell r="J804" t="str">
            <v>Supported - Supported: A joint DoJ (formerly MPES)-Treasury working group assessed 15 capital proposals from 13 agencies based on four criteria (impa ct on public safety, terrorism-deterrence, addressing a clear and present danger, protecting high value target or high security risk) and several considerations (eg direct relationship to heightened alert, firmness of cost estimate and full exploration of other funding options). Treasury is advised capex funding not likely to occur in 2014-15, hence moved to 2014-15.</v>
          </cell>
          <cell r="K804">
            <v>1</v>
          </cell>
          <cell r="M804">
            <v>0</v>
          </cell>
          <cell r="N804">
            <v>15</v>
          </cell>
          <cell r="O804">
            <v>15</v>
          </cell>
          <cell r="P804">
            <v>15</v>
          </cell>
          <cell r="Q804">
            <v>15</v>
          </cell>
          <cell r="R804">
            <v>0</v>
          </cell>
          <cell r="S804">
            <v>15</v>
          </cell>
          <cell r="T804">
            <v>15</v>
          </cell>
          <cell r="U804">
            <v>15</v>
          </cell>
          <cell r="V804">
            <v>15</v>
          </cell>
        </row>
        <row r="805">
          <cell r="H805">
            <v>4785</v>
          </cell>
          <cell r="I805" t="str">
            <v>NSW Social Impact Investment Policy - Costing prepared by Kirrin Winning Crown impact in 4784</v>
          </cell>
          <cell r="J805" t="str">
            <v>Supported -</v>
          </cell>
          <cell r="K805">
            <v>5</v>
          </cell>
          <cell r="M805">
            <v>0</v>
          </cell>
          <cell r="N805">
            <v>360</v>
          </cell>
          <cell r="O805">
            <v>369</v>
          </cell>
          <cell r="P805">
            <v>378</v>
          </cell>
          <cell r="Q805">
            <v>0</v>
          </cell>
          <cell r="R805">
            <v>0</v>
          </cell>
          <cell r="S805">
            <v>0</v>
          </cell>
          <cell r="T805">
            <v>0</v>
          </cell>
          <cell r="U805">
            <v>0</v>
          </cell>
          <cell r="V805">
            <v>0</v>
          </cell>
        </row>
        <row r="806">
          <cell r="H806">
            <v>4940</v>
          </cell>
          <cell r="I806" t="str">
            <v>Restart NSW - Water Security for Regions Second Round - Decision SC014-2015 and SC015-2015</v>
          </cell>
          <cell r="J806" t="str">
            <v>Supported -</v>
          </cell>
          <cell r="K806">
            <v>2</v>
          </cell>
          <cell r="M806">
            <v>8906</v>
          </cell>
          <cell r="N806">
            <v>21000</v>
          </cell>
          <cell r="O806">
            <v>21000</v>
          </cell>
          <cell r="P806">
            <v>15000</v>
          </cell>
          <cell r="Q806">
            <v>1133</v>
          </cell>
          <cell r="R806">
            <v>8906</v>
          </cell>
          <cell r="S806">
            <v>21000</v>
          </cell>
          <cell r="T806">
            <v>21000</v>
          </cell>
          <cell r="U806">
            <v>15000</v>
          </cell>
          <cell r="V806">
            <v>1133</v>
          </cell>
        </row>
        <row r="807">
          <cell r="H807">
            <v>4941</v>
          </cell>
          <cell r="I807" t="str">
            <v>Restart NSW - Fixing Country Roads - Decision SC029-2015</v>
          </cell>
          <cell r="J807" t="str">
            <v>Supported -</v>
          </cell>
          <cell r="K807">
            <v>2</v>
          </cell>
          <cell r="M807">
            <v>0</v>
          </cell>
          <cell r="N807">
            <v>4200</v>
          </cell>
          <cell r="O807">
            <v>11000</v>
          </cell>
          <cell r="P807">
            <v>13500</v>
          </cell>
          <cell r="Q807">
            <v>0</v>
          </cell>
          <cell r="R807">
            <v>0</v>
          </cell>
          <cell r="S807">
            <v>4200</v>
          </cell>
          <cell r="T807">
            <v>11000</v>
          </cell>
          <cell r="U807">
            <v>13500</v>
          </cell>
          <cell r="V807">
            <v>0</v>
          </cell>
        </row>
        <row r="808">
          <cell r="H808">
            <v>4943</v>
          </cell>
          <cell r="I808" t="str">
            <v>Restart NSW - additional funding for Fixing Country Roads and Water Security for Regions - Approved by ERC out of session on 5 March 2015</v>
          </cell>
          <cell r="J808" t="str">
            <v>Supported -</v>
          </cell>
          <cell r="K808">
            <v>1</v>
          </cell>
          <cell r="M808">
            <v>1100</v>
          </cell>
          <cell r="N808">
            <v>7410</v>
          </cell>
          <cell r="O808">
            <v>7500</v>
          </cell>
          <cell r="P808">
            <v>1610</v>
          </cell>
          <cell r="Q808">
            <v>0</v>
          </cell>
          <cell r="R808">
            <v>1100</v>
          </cell>
          <cell r="S808">
            <v>7410</v>
          </cell>
          <cell r="T808">
            <v>7500</v>
          </cell>
          <cell r="U808">
            <v>1610</v>
          </cell>
          <cell r="V808">
            <v>0</v>
          </cell>
        </row>
        <row r="809">
          <cell r="H809">
            <v>4938</v>
          </cell>
          <cell r="I809" t="str">
            <v>Restart NSW - Resources for Regions (Third Round Recurrent Grants) - Decision SC01-2015 and SC07-2015</v>
          </cell>
          <cell r="J809" t="str">
            <v>Supported -</v>
          </cell>
          <cell r="K809">
            <v>2</v>
          </cell>
          <cell r="M809">
            <v>-4095</v>
          </cell>
          <cell r="N809">
            <v>10020</v>
          </cell>
          <cell r="O809">
            <v>7857</v>
          </cell>
          <cell r="P809">
            <v>20000</v>
          </cell>
          <cell r="Q809">
            <v>3217</v>
          </cell>
          <cell r="R809">
            <v>-4095</v>
          </cell>
          <cell r="S809">
            <v>10020</v>
          </cell>
          <cell r="T809">
            <v>7857</v>
          </cell>
          <cell r="U809">
            <v>20000</v>
          </cell>
          <cell r="V809">
            <v>3217</v>
          </cell>
        </row>
        <row r="810">
          <cell r="H810">
            <v>4944</v>
          </cell>
          <cell r="I810" t="str">
            <v>Restart NSW - timing adjustments - As proposed by Infrastructure NSW</v>
          </cell>
          <cell r="J810" t="str">
            <v>Supported -</v>
          </cell>
          <cell r="K810">
            <v>1</v>
          </cell>
          <cell r="M810">
            <v>-9545</v>
          </cell>
          <cell r="N810">
            <v>9633</v>
          </cell>
          <cell r="O810">
            <v>0</v>
          </cell>
          <cell r="P810">
            <v>0</v>
          </cell>
          <cell r="Q810">
            <v>0</v>
          </cell>
          <cell r="R810">
            <v>-9545</v>
          </cell>
          <cell r="S810">
            <v>9633</v>
          </cell>
          <cell r="T810">
            <v>0</v>
          </cell>
          <cell r="U810">
            <v>0</v>
          </cell>
          <cell r="V810">
            <v>0</v>
          </cell>
        </row>
        <row r="811">
          <cell r="H811">
            <v>5519</v>
          </cell>
          <cell r="I811" t="str">
            <v>Electricity Generation Assets - post transaction costs - Potential contractual payments arising from the sale of the electricity generator assets. Payments relate to the remediation of a number of legacy assets.</v>
          </cell>
          <cell r="J811" t="str">
            <v>Supported -</v>
          </cell>
          <cell r="K811">
            <v>1</v>
          </cell>
          <cell r="M811">
            <v>0</v>
          </cell>
          <cell r="N811">
            <v>25000</v>
          </cell>
          <cell r="O811">
            <v>25000</v>
          </cell>
          <cell r="P811">
            <v>15000</v>
          </cell>
          <cell r="Q811">
            <v>15000</v>
          </cell>
          <cell r="R811">
            <v>0</v>
          </cell>
          <cell r="S811">
            <v>25000</v>
          </cell>
          <cell r="T811">
            <v>25000</v>
          </cell>
          <cell r="U811">
            <v>15000</v>
          </cell>
          <cell r="V811">
            <v>15000</v>
          </cell>
        </row>
        <row r="812">
          <cell r="H812">
            <v>3660</v>
          </cell>
          <cell r="I812" t="str">
            <v>Carry Forward of unspent Restart NSW Grants - Roll forward of unspent grants due to slower claims from Local Government in order to deliver projec ts as part of the Illawarra Infrastructure Fund and Resources for Regions.</v>
          </cell>
          <cell r="J8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2">
            <v>6</v>
          </cell>
          <cell r="M812">
            <v>0</v>
          </cell>
          <cell r="N812">
            <v>1000</v>
          </cell>
          <cell r="O812">
            <v>1854</v>
          </cell>
          <cell r="P812">
            <v>0</v>
          </cell>
          <cell r="Q812">
            <v>0</v>
          </cell>
          <cell r="R812">
            <v>0</v>
          </cell>
          <cell r="S812">
            <v>1000</v>
          </cell>
          <cell r="T812">
            <v>1854</v>
          </cell>
          <cell r="U812">
            <v>0</v>
          </cell>
          <cell r="V812">
            <v>0</v>
          </cell>
        </row>
        <row r="813">
          <cell r="H813">
            <v>3929</v>
          </cell>
          <cell r="I813" t="str">
            <v>Restart NSW - changes to the expenditure profile of grants to Local Government and Non-Government - Organisations projects approved for funding from Restart NSW. Cabinet approved a number of projects to be funded from Restart NSW.</v>
          </cell>
          <cell r="J813" t="str">
            <v>Supported - SUPPORT.  A number of projects were approved in-principle to be funded from Restart NSW.  These were subject to the finalisation of contracts and specific project milestones.  They were initially approved as part of the Resources for Regions and Illawarra Infrastructure Fund programs with funding to be sourced from Restart NSW. Cabinet also approved a number of new projects relating to the Cobborra Transition Fund and Regional Water Security program (SC 365-2014, SC375-2014 and SC 446-2014) and approved funding from Restart NSW.</v>
          </cell>
          <cell r="K813">
            <v>3</v>
          </cell>
          <cell r="M813">
            <v>-37329</v>
          </cell>
          <cell r="N813">
            <v>44966</v>
          </cell>
          <cell r="O813">
            <v>33598</v>
          </cell>
          <cell r="P813">
            <v>4725</v>
          </cell>
          <cell r="Q813">
            <v>2130</v>
          </cell>
          <cell r="R813">
            <v>-37329</v>
          </cell>
          <cell r="S813">
            <v>44966</v>
          </cell>
          <cell r="T813">
            <v>33598</v>
          </cell>
          <cell r="U813">
            <v>4725</v>
          </cell>
          <cell r="V813">
            <v>2130</v>
          </cell>
        </row>
        <row r="814">
          <cell r="H814">
            <v>3978</v>
          </cell>
          <cell r="I814" t="str">
            <v>National Disability Insurance Scheme Reform Group - The Crown currently holds a provision for transitional costs pending final agreement between the Commonwealth and NSW.  DPC is currently seeking to access a portion of the provision to establish a reform group consistent with initial agreements with the Commonwealth.</v>
          </cell>
          <cell r="J814" t="str">
            <v>Supported - There is no net impact as the expenditure incurred by DPC will be offset by a reduction in the Crown provision (Bid Number 3966 in DPC). Crown held the provision which was to be allocated to specific agencies as the NDIS program progressed.  The amount sought by DPC is consistent with this position.</v>
          </cell>
          <cell r="K814">
            <v>6</v>
          </cell>
          <cell r="M814">
            <v>0</v>
          </cell>
          <cell r="N814">
            <v>-2240</v>
          </cell>
          <cell r="O814">
            <v>-2240</v>
          </cell>
          <cell r="P814">
            <v>-591</v>
          </cell>
          <cell r="Q814">
            <v>0</v>
          </cell>
          <cell r="R814">
            <v>0</v>
          </cell>
          <cell r="S814">
            <v>-2240</v>
          </cell>
          <cell r="T814">
            <v>-2240</v>
          </cell>
          <cell r="U814">
            <v>-591</v>
          </cell>
          <cell r="V814">
            <v>0</v>
          </cell>
        </row>
        <row r="815">
          <cell r="H815">
            <v>4528</v>
          </cell>
          <cell r="I815" t="str">
            <v>Transfer of funding for Natural Disaster arrangements for Department of Justice [See bid #4315] -</v>
          </cell>
          <cell r="J815" t="str">
            <v>Supported - Support.  ERC approved the transfer of the adminsutration and funding for the Disaster Relief Account to the Ministry for Police and Emergency Services.</v>
          </cell>
          <cell r="K815">
            <v>4</v>
          </cell>
          <cell r="M815">
            <v>0</v>
          </cell>
          <cell r="N815">
            <v>-118600</v>
          </cell>
          <cell r="O815">
            <v>-118600</v>
          </cell>
          <cell r="P815">
            <v>-118600</v>
          </cell>
          <cell r="Q815">
            <v>-118600</v>
          </cell>
          <cell r="R815">
            <v>0</v>
          </cell>
          <cell r="S815">
            <v>-118600</v>
          </cell>
          <cell r="T815">
            <v>-118600</v>
          </cell>
          <cell r="U815">
            <v>-118600</v>
          </cell>
          <cell r="V815">
            <v>-118600</v>
          </cell>
        </row>
        <row r="816">
          <cell r="H816">
            <v>4784</v>
          </cell>
          <cell r="I816" t="str">
            <v>NSW Social Impact Investment Policy - Costing prepared by Kirrin Winning Treasury impact in bid 4785</v>
          </cell>
          <cell r="J816" t="str">
            <v>Supported -</v>
          </cell>
          <cell r="K816">
            <v>5</v>
          </cell>
          <cell r="M816">
            <v>0</v>
          </cell>
          <cell r="N816">
            <v>175</v>
          </cell>
          <cell r="O816">
            <v>103</v>
          </cell>
          <cell r="P816">
            <v>105</v>
          </cell>
          <cell r="Q816">
            <v>0</v>
          </cell>
          <cell r="R816">
            <v>0</v>
          </cell>
          <cell r="S816">
            <v>0</v>
          </cell>
          <cell r="T816">
            <v>0</v>
          </cell>
          <cell r="U816">
            <v>0</v>
          </cell>
          <cell r="V816">
            <v>0</v>
          </cell>
        </row>
        <row r="817">
          <cell r="H817">
            <v>5547</v>
          </cell>
          <cell r="I817" t="str">
            <v>Additional Support for James Hardie asbestos victims - This commitment was made as part of the 2015 State Election.</v>
          </cell>
          <cell r="J817" t="str">
            <v>Supported -</v>
          </cell>
          <cell r="K817">
            <v>3</v>
          </cell>
          <cell r="M817">
            <v>0</v>
          </cell>
          <cell r="N817">
            <v>0</v>
          </cell>
          <cell r="O817">
            <v>0</v>
          </cell>
          <cell r="P817">
            <v>0</v>
          </cell>
          <cell r="Q817">
            <v>0</v>
          </cell>
          <cell r="R817">
            <v>0</v>
          </cell>
          <cell r="S817">
            <v>0</v>
          </cell>
          <cell r="T817">
            <v>0</v>
          </cell>
          <cell r="U817">
            <v>0</v>
          </cell>
          <cell r="V817">
            <v>0</v>
          </cell>
        </row>
        <row r="818">
          <cell r="H818">
            <v>4669</v>
          </cell>
          <cell r="I818"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818"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818">
            <v>1</v>
          </cell>
          <cell r="M818">
            <v>67</v>
          </cell>
          <cell r="N818">
            <v>67</v>
          </cell>
          <cell r="O818">
            <v>39</v>
          </cell>
          <cell r="P818">
            <v>1288</v>
          </cell>
          <cell r="Q818">
            <v>-513</v>
          </cell>
          <cell r="R818">
            <v>67</v>
          </cell>
          <cell r="S818">
            <v>67</v>
          </cell>
          <cell r="T818">
            <v>39</v>
          </cell>
          <cell r="U818">
            <v>1288</v>
          </cell>
          <cell r="V818">
            <v>-513</v>
          </cell>
        </row>
        <row r="819">
          <cell r="H819">
            <v>4667</v>
          </cell>
          <cell r="I819" t="str">
            <v>General Enquiries - Service NSW maintains the general enquiries number for all Government services.  As a result of the consolidation of the bulk of call centres and migration to a single contact point the volume of general enquiries has increased significantly and is outside the base funding provided to SNSW.</v>
          </cell>
          <cell r="J819" t="str">
            <v>Not Supported - NOT SUPPORT. While it is acknowledged that the number of enquiries in both call centres and service centres has increased significantly, SNSW has not yet developed a robust billing model to allocate those costs.  The request is not urgent or unavoidable. There also remain a significant number of call centres which are yet to be amalgamated within the SNSW call centre operation whic h would deliver significant cost savings which could be applied towards increased costs. SNSW should develop a robust billing model and plan to amalgamate all remaining call centres into its existing operating model before the issue of funding general enquiries.</v>
          </cell>
          <cell r="K819">
            <v>1</v>
          </cell>
          <cell r="M819">
            <v>0</v>
          </cell>
          <cell r="N819">
            <v>5500</v>
          </cell>
          <cell r="O819">
            <v>5500</v>
          </cell>
          <cell r="P819">
            <v>0</v>
          </cell>
          <cell r="Q819">
            <v>0</v>
          </cell>
          <cell r="R819">
            <v>0</v>
          </cell>
          <cell r="S819">
            <v>0</v>
          </cell>
          <cell r="T819">
            <v>0</v>
          </cell>
          <cell r="U819">
            <v>0</v>
          </cell>
          <cell r="V819">
            <v>0</v>
          </cell>
        </row>
        <row r="820">
          <cell r="H820">
            <v>4966</v>
          </cell>
          <cell r="I820"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820"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820">
            <v>1</v>
          </cell>
          <cell r="M820">
            <v>0</v>
          </cell>
          <cell r="N820">
            <v>1603</v>
          </cell>
          <cell r="O820">
            <v>2427</v>
          </cell>
          <cell r="P820">
            <v>2743</v>
          </cell>
          <cell r="Q820">
            <v>3100</v>
          </cell>
          <cell r="R820">
            <v>0</v>
          </cell>
          <cell r="S820">
            <v>1603</v>
          </cell>
          <cell r="T820">
            <v>2427</v>
          </cell>
          <cell r="U820">
            <v>2743</v>
          </cell>
          <cell r="V820">
            <v>3100</v>
          </cell>
        </row>
        <row r="821">
          <cell r="H821">
            <v>5225</v>
          </cell>
          <cell r="I821" t="str">
            <v>Efficiency Dividend - see DFS Bid 5497</v>
          </cell>
          <cell r="J821" t="str">
            <v>Supported -</v>
          </cell>
          <cell r="K821">
            <v>2</v>
          </cell>
          <cell r="M821">
            <v>0</v>
          </cell>
          <cell r="N821">
            <v>-2398</v>
          </cell>
          <cell r="O821">
            <v>-2264</v>
          </cell>
          <cell r="P821">
            <v>-3183</v>
          </cell>
          <cell r="Q821">
            <v>-3263</v>
          </cell>
          <cell r="R821">
            <v>0</v>
          </cell>
          <cell r="S821">
            <v>-2398</v>
          </cell>
          <cell r="T821">
            <v>-2264</v>
          </cell>
          <cell r="U821">
            <v>-3183</v>
          </cell>
          <cell r="V821">
            <v>-3263</v>
          </cell>
        </row>
        <row r="822">
          <cell r="H822">
            <v>4707</v>
          </cell>
          <cell r="I822" t="str">
            <v>Accelerating digital alignment with OneGov - The project will see the rebranding of the OneGov website to Service NSW and will also involve the transfer of a number of high volume licence transactions to SNSW.</v>
          </cell>
          <cell r="J822" t="str">
            <v>Supported - SUPPORT subject to the review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the ICT strategy and NSW 2021.</v>
          </cell>
          <cell r="K822">
            <v>1</v>
          </cell>
          <cell r="M822">
            <v>0</v>
          </cell>
          <cell r="N822">
            <v>0</v>
          </cell>
          <cell r="O822">
            <v>540</v>
          </cell>
          <cell r="P822">
            <v>998</v>
          </cell>
          <cell r="Q822">
            <v>998</v>
          </cell>
          <cell r="R822">
            <v>0</v>
          </cell>
          <cell r="S822">
            <v>0</v>
          </cell>
          <cell r="T822">
            <v>540</v>
          </cell>
          <cell r="U822">
            <v>998</v>
          </cell>
          <cell r="V822">
            <v>998</v>
          </cell>
        </row>
        <row r="823">
          <cell r="H823">
            <v>5149</v>
          </cell>
          <cell r="I823" t="str">
            <v>Easy To Do Business - The Customer Service Commissioner will submit to ERC a proposal to establish a single point of contact via Service NSW with the objective of facilitating a fact track setup for small to medium sized businesses.</v>
          </cell>
          <cell r="J823" t="str">
            <v>Supported -</v>
          </cell>
          <cell r="K823">
            <v>1</v>
          </cell>
          <cell r="M823">
            <v>0</v>
          </cell>
          <cell r="N823">
            <v>6300</v>
          </cell>
          <cell r="O823">
            <v>6300</v>
          </cell>
          <cell r="P823">
            <v>6300</v>
          </cell>
          <cell r="Q823">
            <v>6300</v>
          </cell>
          <cell r="R823">
            <v>0</v>
          </cell>
          <cell r="S823">
            <v>6300</v>
          </cell>
          <cell r="T823">
            <v>6300</v>
          </cell>
          <cell r="U823">
            <v>6300</v>
          </cell>
          <cell r="V823">
            <v>6300</v>
          </cell>
        </row>
        <row r="824">
          <cell r="H824">
            <v>4216</v>
          </cell>
          <cell r="I824" t="str">
            <v>Transfer of the Office of the Customer Service Commissioner to DPC - The Administrative Arrangements Order of 2014 transferred the Customer Service Commissioner from Service NSW to the Department of Premier and Cabinet (DPC).  (see DPC bid 4303)</v>
          </cell>
          <cell r="J824" t="str">
            <v>Supported - Supported.  The transfer occurred on 1 July 2014 and both DPC and SNSW have agreed on the amounts to be transferred. The PTA transfers the funding allocated to the function in the forward years.</v>
          </cell>
          <cell r="K824">
            <v>3</v>
          </cell>
          <cell r="M824">
            <v>0</v>
          </cell>
          <cell r="N824">
            <v>-882</v>
          </cell>
          <cell r="O824">
            <v>-882</v>
          </cell>
          <cell r="P824">
            <v>-882</v>
          </cell>
          <cell r="Q824">
            <v>-882</v>
          </cell>
          <cell r="R824">
            <v>0</v>
          </cell>
          <cell r="S824">
            <v>-882</v>
          </cell>
          <cell r="T824">
            <v>-882</v>
          </cell>
          <cell r="U824">
            <v>-882</v>
          </cell>
          <cell r="V824">
            <v>-882</v>
          </cell>
        </row>
        <row r="825">
          <cell r="H825">
            <v>4218</v>
          </cell>
          <cell r="I825" t="str">
            <v>Reclassification of project costs relating to the Accelerated Distribution Strategy - A number of expenses relating to the Accelerated Distribution Strategy in particular centralised printing, contractors and updated pin pads for use in Service Centres cannot be capitalised under Accounting Standards and must be expensed. The total cost of the ADS program remains unchanged.</v>
          </cell>
          <cell r="J825" t="str">
            <v>Supported - Supported as the request does not change the total cost of the Accelerated Distribution Strategy Project. A number of costs relating to centralised printing and driver testing infrastructure were expected to be capitalised as part of the initial approval.  Contractor costs relating to these functions have now been determined as operating costs and cannot be capitalised but expensed as they occur.</v>
          </cell>
          <cell r="K825">
            <v>1</v>
          </cell>
          <cell r="M825">
            <v>0</v>
          </cell>
          <cell r="N825">
            <v>3000</v>
          </cell>
          <cell r="O825">
            <v>0</v>
          </cell>
          <cell r="P825">
            <v>0</v>
          </cell>
          <cell r="Q825">
            <v>0</v>
          </cell>
          <cell r="R825">
            <v>0</v>
          </cell>
          <cell r="S825">
            <v>3000</v>
          </cell>
          <cell r="T825">
            <v>0</v>
          </cell>
          <cell r="U825">
            <v>0</v>
          </cell>
          <cell r="V825">
            <v>0</v>
          </cell>
        </row>
        <row r="826">
          <cell r="H826">
            <v>4217</v>
          </cell>
          <cell r="I826"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826"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826">
            <v>6</v>
          </cell>
          <cell r="M826">
            <v>0</v>
          </cell>
          <cell r="N826">
            <v>6014</v>
          </cell>
          <cell r="O826">
            <v>6025</v>
          </cell>
          <cell r="P826">
            <v>6437</v>
          </cell>
          <cell r="Q826">
            <v>6442</v>
          </cell>
          <cell r="R826">
            <v>0</v>
          </cell>
          <cell r="S826">
            <v>6014</v>
          </cell>
          <cell r="T826">
            <v>6025</v>
          </cell>
          <cell r="U826">
            <v>6437</v>
          </cell>
          <cell r="V826">
            <v>6442</v>
          </cell>
        </row>
        <row r="827">
          <cell r="H827">
            <v>4219</v>
          </cell>
          <cell r="I827"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827"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827">
            <v>1</v>
          </cell>
          <cell r="M827">
            <v>0</v>
          </cell>
          <cell r="N827">
            <v>2800</v>
          </cell>
          <cell r="O827">
            <v>0</v>
          </cell>
          <cell r="P827">
            <v>0</v>
          </cell>
          <cell r="Q827">
            <v>0</v>
          </cell>
          <cell r="R827">
            <v>0</v>
          </cell>
          <cell r="S827">
            <v>2800</v>
          </cell>
          <cell r="T827">
            <v>0</v>
          </cell>
          <cell r="U827">
            <v>0</v>
          </cell>
          <cell r="V827">
            <v>0</v>
          </cell>
        </row>
        <row r="828">
          <cell r="H828">
            <v>3870</v>
          </cell>
          <cell r="I828" t="str">
            <v>Registry Closures - ERC Minute to be considered in April 2015 - The Premier has advised SNSW that its registry closure program as part of the Accelerated Distribution Strategy is to be delayed until at least April 2015.</v>
          </cell>
          <cell r="J828" t="str">
            <v>Supported - SNSW had identified 22 former Roads and Maritime metropolitan registry sites that can be closed owing to their low transaction volumes and proximity to existing or planned service centres. The delay in closures will impact SNSW by increasing operating costs which was not included in the original business case. It is unclear if the costs will be able to be absorbed within the Treasury cluster. SNSW will report back to ERC in April 2015 detailing the impact and seeking guidance on future closures. SNSW is grant funded by the Treasury - included in this entry as Consolidated Fund directly to SNSW for completeness.</v>
          </cell>
          <cell r="K828">
            <v>1</v>
          </cell>
          <cell r="M828">
            <v>16500</v>
          </cell>
          <cell r="N828">
            <v>6500</v>
          </cell>
          <cell r="O828">
            <v>0</v>
          </cell>
          <cell r="P828">
            <v>0</v>
          </cell>
          <cell r="Q828">
            <v>0</v>
          </cell>
          <cell r="R828">
            <v>16500</v>
          </cell>
          <cell r="S828">
            <v>6500</v>
          </cell>
          <cell r="T828">
            <v>0</v>
          </cell>
          <cell r="U828">
            <v>0</v>
          </cell>
          <cell r="V828">
            <v>0</v>
          </cell>
        </row>
        <row r="829">
          <cell r="H829">
            <v>5546</v>
          </cell>
          <cell r="I829" t="str">
            <v>Expansion of Service NSW: Additional one stop shops across NSW - This is to be funded within existing resources under a commitment made as part of the 2015 State Election.</v>
          </cell>
          <cell r="J829" t="str">
            <v>Supported -</v>
          </cell>
          <cell r="K829">
            <v>3</v>
          </cell>
          <cell r="M829">
            <v>0</v>
          </cell>
          <cell r="N829">
            <v>0</v>
          </cell>
          <cell r="O829">
            <v>0</v>
          </cell>
          <cell r="P829">
            <v>0</v>
          </cell>
          <cell r="Q829">
            <v>0</v>
          </cell>
          <cell r="R829">
            <v>0</v>
          </cell>
          <cell r="S829">
            <v>0</v>
          </cell>
          <cell r="T829">
            <v>0</v>
          </cell>
          <cell r="U829">
            <v>0</v>
          </cell>
          <cell r="V829">
            <v>0</v>
          </cell>
        </row>
        <row r="830">
          <cell r="H830">
            <v>4771</v>
          </cell>
          <cell r="I830" t="str">
            <v>Digital Licences - Election Committment - The Government has committed to introduce digital licences. see DFS Bid 5513</v>
          </cell>
          <cell r="J830" t="str">
            <v>Supported -</v>
          </cell>
          <cell r="K830">
            <v>5</v>
          </cell>
          <cell r="M830">
            <v>1340</v>
          </cell>
          <cell r="N830">
            <v>640</v>
          </cell>
          <cell r="O830">
            <v>1040</v>
          </cell>
          <cell r="P830">
            <v>1040</v>
          </cell>
          <cell r="Q830">
            <v>1040</v>
          </cell>
          <cell r="R830">
            <v>0</v>
          </cell>
          <cell r="S830">
            <v>0</v>
          </cell>
          <cell r="T830">
            <v>0</v>
          </cell>
          <cell r="U830">
            <v>0</v>
          </cell>
          <cell r="V830">
            <v>0</v>
          </cell>
        </row>
        <row r="831">
          <cell r="H831">
            <v>4686</v>
          </cell>
          <cell r="I831" t="str">
            <v>NSW Government Procurement Benefits Program - Top 10 priority Initiatives - OFS is seeking funding approval for $32.9M for the rapid implementation of the ten priority  whole of government initiatives identified under the Program to 30 June 2019.</v>
          </cell>
          <cell r="J831" t="str">
            <v>Supported - SUPPORT: Support for Investment component related to the Top 10 initiatives.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v>
          </cell>
          <cell r="K831">
            <v>1</v>
          </cell>
          <cell r="M831">
            <v>0</v>
          </cell>
          <cell r="N831">
            <v>10379</v>
          </cell>
          <cell r="O831">
            <v>7159</v>
          </cell>
          <cell r="P831">
            <v>7684</v>
          </cell>
          <cell r="Q831">
            <v>7684</v>
          </cell>
          <cell r="R831">
            <v>0</v>
          </cell>
          <cell r="S831">
            <v>10379</v>
          </cell>
          <cell r="T831">
            <v>7159</v>
          </cell>
          <cell r="U831">
            <v>7684</v>
          </cell>
          <cell r="V831">
            <v>7684</v>
          </cell>
        </row>
        <row r="832">
          <cell r="H832">
            <v>3882</v>
          </cell>
          <cell r="I832" t="str">
            <v>Service Innovation and Strategy (SIS) Expansion - OFS seeks additional funding for the SIS division for 2015-16 to 2018-19. The budget for 2014-15 has been increased and is to be funded through agency savings.</v>
          </cell>
          <cell r="J832" t="str">
            <v>Not Supported - NOT SUPPORTED. OFS has not provided a business case for the funding sought.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832">
            <v>1</v>
          </cell>
          <cell r="M832">
            <v>0</v>
          </cell>
          <cell r="N832">
            <v>8630</v>
          </cell>
          <cell r="O832">
            <v>9225</v>
          </cell>
          <cell r="P832">
            <v>9694</v>
          </cell>
          <cell r="Q832">
            <v>10258</v>
          </cell>
          <cell r="R832">
            <v>0</v>
          </cell>
          <cell r="S832">
            <v>0</v>
          </cell>
          <cell r="T832">
            <v>0</v>
          </cell>
          <cell r="U832">
            <v>0</v>
          </cell>
          <cell r="V832">
            <v>0</v>
          </cell>
        </row>
        <row r="833">
          <cell r="H833">
            <v>4137</v>
          </cell>
          <cell r="I833" t="str">
            <v>Funding for continuation of Corporate Shared Services Reform program (CSSRP) - The CSSRP was set up to lead and support the implementation of the Government Corporate and Shared Services blueprint. The Program's approved funding ceases in June 2015 and OFS seeks $15M over 3 yrs to support the ongoing operations of the program.</v>
          </cell>
          <cell r="J833" t="str">
            <v>Not Supported - NOT SUPPORT: The CSSRP is due to end in 2014-15. The program's core deliverables will be completed by June. OFS has not demonstrated that additional funding for the program will provide the necessary support to agencies to continue their implementation of corporate and shared services work. Although there may be some loss of corporate knowledge on ERP systems, Principal departments and clusters are large enough to continue their own implementation.</v>
          </cell>
          <cell r="K833">
            <v>1</v>
          </cell>
          <cell r="M833">
            <v>0</v>
          </cell>
          <cell r="N833">
            <v>5000</v>
          </cell>
          <cell r="O833">
            <v>5000</v>
          </cell>
          <cell r="P833">
            <v>5000</v>
          </cell>
          <cell r="Q833">
            <v>0</v>
          </cell>
          <cell r="R833">
            <v>0</v>
          </cell>
          <cell r="S833">
            <v>0</v>
          </cell>
          <cell r="T833">
            <v>0</v>
          </cell>
          <cell r="U833">
            <v>0</v>
          </cell>
          <cell r="V833">
            <v>0</v>
          </cell>
        </row>
        <row r="834">
          <cell r="H834">
            <v>4540</v>
          </cell>
          <cell r="I834" t="str">
            <v>ICT Strategic Delivery - Upgrade of security arrangements - OFS seeks additional funding due to the uplifting of the terror threat level to high. The original budget assumed the terror threat would remain at the moderate level and no funding was allocated for installing the additional security facilities from Metronode.</v>
          </cell>
          <cell r="J834" t="str">
            <v>Not Supported - NOT SUPPORTED: OFS to fund additional security costs via agency's savings.</v>
          </cell>
          <cell r="K834">
            <v>1</v>
          </cell>
          <cell r="M834">
            <v>300</v>
          </cell>
          <cell r="N834">
            <v>500</v>
          </cell>
          <cell r="O834">
            <v>0</v>
          </cell>
          <cell r="P834">
            <v>0</v>
          </cell>
          <cell r="Q834">
            <v>0</v>
          </cell>
          <cell r="R834">
            <v>0</v>
          </cell>
          <cell r="S834">
            <v>0</v>
          </cell>
          <cell r="T834">
            <v>0</v>
          </cell>
          <cell r="U834">
            <v>0</v>
          </cell>
          <cell r="V834">
            <v>0</v>
          </cell>
        </row>
        <row r="835">
          <cell r="H835">
            <v>4695</v>
          </cell>
          <cell r="I835"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835" t="str">
            <v>Not Supported - SUPPORT: On 18 Dec 2014, ERC approved in-principle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835">
            <v>1</v>
          </cell>
          <cell r="M835">
            <v>0</v>
          </cell>
          <cell r="N835">
            <v>24218</v>
          </cell>
          <cell r="O835">
            <v>17280</v>
          </cell>
          <cell r="P835">
            <v>16218</v>
          </cell>
          <cell r="Q835">
            <v>16235</v>
          </cell>
          <cell r="R835">
            <v>0</v>
          </cell>
          <cell r="S835">
            <v>0</v>
          </cell>
          <cell r="T835">
            <v>0</v>
          </cell>
          <cell r="U835">
            <v>0</v>
          </cell>
          <cell r="V835">
            <v>0</v>
          </cell>
        </row>
        <row r="836">
          <cell r="H836">
            <v>4734</v>
          </cell>
          <cell r="I836"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836"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836">
            <v>1</v>
          </cell>
          <cell r="M836">
            <v>0</v>
          </cell>
          <cell r="N836">
            <v>6900</v>
          </cell>
          <cell r="O836">
            <v>4818</v>
          </cell>
          <cell r="P836">
            <v>5343</v>
          </cell>
          <cell r="Q836">
            <v>5896</v>
          </cell>
          <cell r="R836">
            <v>0</v>
          </cell>
          <cell r="S836">
            <v>6900</v>
          </cell>
          <cell r="T836">
            <v>4818</v>
          </cell>
          <cell r="U836">
            <v>5343</v>
          </cell>
          <cell r="V836">
            <v>5896</v>
          </cell>
        </row>
        <row r="837">
          <cell r="H837">
            <v>5166</v>
          </cell>
          <cell r="I837" t="str">
            <v>Efficiency Dividend - The Government committed to a 1.5 per cent efficiency dividend at the 2015 NSW election.</v>
          </cell>
          <cell r="J837" t="str">
            <v>Supported - This efficiency dividend was calculated as per the standard Treasury model. However, the reduction in grant expense to OFS is apportioned for the Budget dependent business units only.</v>
          </cell>
          <cell r="K837">
            <v>2</v>
          </cell>
          <cell r="M837">
            <v>0</v>
          </cell>
          <cell r="N837">
            <v>-10270</v>
          </cell>
          <cell r="O837">
            <v>-10458</v>
          </cell>
          <cell r="P837">
            <v>-10803</v>
          </cell>
          <cell r="Q837">
            <v>-10967</v>
          </cell>
          <cell r="R837">
            <v>0</v>
          </cell>
          <cell r="S837">
            <v>-10270</v>
          </cell>
          <cell r="T837">
            <v>-10458</v>
          </cell>
          <cell r="U837">
            <v>-10803</v>
          </cell>
          <cell r="V837">
            <v>-10967</v>
          </cell>
        </row>
        <row r="838">
          <cell r="H838">
            <v>5515</v>
          </cell>
          <cell r="I838" t="str">
            <v>Procurement Benefits Program Dividends - Total Finance cluster impact</v>
          </cell>
          <cell r="J838" t="str">
            <v>Supported - The procurement benefits program was agreed at the cluster consultatations. A reduction in grant expense to OFS is apportioned for the Budget dependent business units only.</v>
          </cell>
          <cell r="K838">
            <v>2</v>
          </cell>
          <cell r="M838">
            <v>0</v>
          </cell>
          <cell r="N838">
            <v>-6223</v>
          </cell>
          <cell r="O838">
            <v>-8636</v>
          </cell>
          <cell r="P838">
            <v>-9780</v>
          </cell>
          <cell r="Q838">
            <v>-9940</v>
          </cell>
          <cell r="R838">
            <v>0</v>
          </cell>
          <cell r="S838">
            <v>-6223</v>
          </cell>
          <cell r="T838">
            <v>-8636</v>
          </cell>
          <cell r="U838">
            <v>-9780</v>
          </cell>
          <cell r="V838">
            <v>-9940</v>
          </cell>
        </row>
        <row r="839">
          <cell r="H839">
            <v>5535</v>
          </cell>
          <cell r="I839" t="str">
            <v>Eliminating Duplication - Application of the Eliminating Duplication across the NSW Government program.</v>
          </cell>
          <cell r="J839" t="str">
            <v>Supported -</v>
          </cell>
          <cell r="K839">
            <v>2</v>
          </cell>
          <cell r="M839">
            <v>0</v>
          </cell>
          <cell r="N839">
            <v>-467</v>
          </cell>
          <cell r="O839">
            <v>-778</v>
          </cell>
          <cell r="P839">
            <v>-1244</v>
          </cell>
          <cell r="Q839">
            <v>-1244</v>
          </cell>
          <cell r="R839">
            <v>0</v>
          </cell>
          <cell r="S839">
            <v>-467</v>
          </cell>
          <cell r="T839">
            <v>-788</v>
          </cell>
          <cell r="U839">
            <v>-1244</v>
          </cell>
          <cell r="V839">
            <v>-1244</v>
          </cell>
        </row>
        <row r="840">
          <cell r="H840">
            <v>5536</v>
          </cell>
          <cell r="I840" t="str">
            <v>Transformation of Public Works - 2015-16 Transition Team Costs - Funding for 2015-16 for team costs, consultants and incidental costs to progress the transition of Public Works.</v>
          </cell>
          <cell r="J840" t="str">
            <v>Supported - Supported. A provision for $6.6M to ensure project costs can continue to be met. Minister to bring forward business case and outcomes can be confirmed in the Half Yearly Review.</v>
          </cell>
          <cell r="K840">
            <v>1</v>
          </cell>
          <cell r="M840">
            <v>0</v>
          </cell>
          <cell r="N840">
            <v>6600</v>
          </cell>
          <cell r="O840">
            <v>0</v>
          </cell>
          <cell r="P840">
            <v>0</v>
          </cell>
          <cell r="Q840">
            <v>0</v>
          </cell>
          <cell r="R840">
            <v>0</v>
          </cell>
          <cell r="S840">
            <v>6600</v>
          </cell>
          <cell r="T840">
            <v>0</v>
          </cell>
          <cell r="U840">
            <v>0</v>
          </cell>
          <cell r="V840">
            <v>0</v>
          </cell>
        </row>
        <row r="841">
          <cell r="H841">
            <v>4605</v>
          </cell>
          <cell r="I841"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841"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841">
            <v>1</v>
          </cell>
          <cell r="M841">
            <v>0</v>
          </cell>
          <cell r="N841">
            <v>1053</v>
          </cell>
          <cell r="O841">
            <v>1645</v>
          </cell>
          <cell r="P841">
            <v>1645</v>
          </cell>
          <cell r="Q841">
            <v>1645</v>
          </cell>
          <cell r="R841">
            <v>0</v>
          </cell>
          <cell r="S841">
            <v>0</v>
          </cell>
          <cell r="T841">
            <v>675</v>
          </cell>
          <cell r="U841">
            <v>675</v>
          </cell>
          <cell r="V841">
            <v>675</v>
          </cell>
        </row>
        <row r="842">
          <cell r="H842">
            <v>4732</v>
          </cell>
          <cell r="I842" t="str">
            <v>Accelerating Digital Alignment Service NSW and OneGov See also SNSW:4707 - OFS seeks approval for the accelerated digital alignment of ServiceNSW and the OFS platform OneGov (formerly the Government Licencing Service) with the view to accelerating the adoption by NSW citizens of digital services with most transactions. Separate bid for the SNSW component.</v>
          </cell>
          <cell r="J842" t="str">
            <v>Supported - SUPPORT in principle, subject to the review and endorsement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 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v>
          </cell>
          <cell r="K842">
            <v>1</v>
          </cell>
          <cell r="M842">
            <v>0</v>
          </cell>
          <cell r="N842">
            <v>0</v>
          </cell>
          <cell r="O842">
            <v>526</v>
          </cell>
          <cell r="P842">
            <v>958</v>
          </cell>
          <cell r="Q842">
            <v>958</v>
          </cell>
          <cell r="R842">
            <v>0</v>
          </cell>
          <cell r="S842">
            <v>0</v>
          </cell>
          <cell r="T842">
            <v>526</v>
          </cell>
          <cell r="U842">
            <v>958</v>
          </cell>
          <cell r="V842">
            <v>958</v>
          </cell>
        </row>
        <row r="843">
          <cell r="H843">
            <v>4078</v>
          </cell>
          <cell r="I843" t="str">
            <v>Payroll Tax Rebate Scheme - Reallocation of existing budget estimates for the Office of State Revenue administered Scheme due to timing differences.</v>
          </cell>
          <cell r="J843" t="str">
            <v>Supported - SUPPORT. Revised expenditure profile has been developed based on the current available data for this Government commitment. Data reveals that eligible claims are lodged over a more extended timeframe than previously assumed. Reprofiled Scheme will still remain within existing overall forward estimates budget.</v>
          </cell>
          <cell r="K843">
            <v>6</v>
          </cell>
          <cell r="M843">
            <v>-46000</v>
          </cell>
          <cell r="N843">
            <v>-24000</v>
          </cell>
          <cell r="O843">
            <v>20000</v>
          </cell>
          <cell r="P843">
            <v>39000</v>
          </cell>
          <cell r="Q843">
            <v>11000</v>
          </cell>
          <cell r="R843">
            <v>-46000</v>
          </cell>
          <cell r="S843">
            <v>-24000</v>
          </cell>
          <cell r="T843">
            <v>20000</v>
          </cell>
          <cell r="U843">
            <v>39000</v>
          </cell>
          <cell r="V843">
            <v>11000</v>
          </cell>
        </row>
        <row r="844">
          <cell r="H844">
            <v>4672</v>
          </cell>
          <cell r="I844" t="str">
            <v>Transition to Corporate and Shared Services - OFS seeks carry forward of capital grant funding for the TSS project. Project delayed pending Government decision on ServiceFirst Outsourcing project.</v>
          </cell>
          <cell r="J844"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844">
            <v>4</v>
          </cell>
          <cell r="M844">
            <v>-1544</v>
          </cell>
          <cell r="N844">
            <v>2091</v>
          </cell>
          <cell r="O844">
            <v>360</v>
          </cell>
          <cell r="P844">
            <v>0</v>
          </cell>
          <cell r="Q844">
            <v>-907</v>
          </cell>
          <cell r="R844">
            <v>-1544</v>
          </cell>
          <cell r="S844">
            <v>2091</v>
          </cell>
          <cell r="T844">
            <v>360</v>
          </cell>
          <cell r="U844">
            <v>0</v>
          </cell>
          <cell r="V844">
            <v>-907</v>
          </cell>
        </row>
        <row r="845">
          <cell r="H845">
            <v>3881</v>
          </cell>
          <cell r="I845" t="str">
            <v>Land and Property Information increase in staff costs offset by decreased operating expenses - LPI's business volumes have increased and are seeking an increase to OFS' Labour Expense Cap (LEC) offset by an equal reduction in operating expenses.</v>
          </cell>
          <cell r="J845" t="str">
            <v>Not Supported - NOT SUPPORTED. The agency seeks an increase to the Labour Expense Cap which is not a PTA. To be dealt with outside the PTA process.</v>
          </cell>
          <cell r="K845">
            <v>6</v>
          </cell>
          <cell r="M845">
            <v>0</v>
          </cell>
          <cell r="N845">
            <v>-11</v>
          </cell>
          <cell r="O845">
            <v>-170</v>
          </cell>
          <cell r="P845">
            <v>-174</v>
          </cell>
          <cell r="Q845">
            <v>-178</v>
          </cell>
          <cell r="R845">
            <v>0</v>
          </cell>
          <cell r="S845">
            <v>0</v>
          </cell>
          <cell r="T845">
            <v>0</v>
          </cell>
          <cell r="U845">
            <v>0</v>
          </cell>
          <cell r="V845">
            <v>0</v>
          </cell>
        </row>
        <row r="846">
          <cell r="H846">
            <v>4133</v>
          </cell>
          <cell r="I846" t="str">
            <v>Outsourcing of ServiceFirst functions - Pending decision to outsource part of ServiceFirst functions - risk that there will be a impact on OFS' NCOS to fund the program. Overall positive budget impact for the Gov't over the FE's, however there is an upfront cost that will adversely affect OFS's budget in the early years.</v>
          </cell>
          <cell r="J846" t="str">
            <v>Supported - The agency has submitted the following as a risk: - 2014-15 ($10 million) - Upfront costs include the change management team and advisers, as well as transition and transformation costs. - 2015-16 - Redundancies and vendor costs. These will be partially offset by savings from the SF delivery costs and amounts is dependant on the start date, across ServiceFirst external government clients. ERC Brief is being prepared to advise on the total impact of the outsourcing of SF functions. The brief will seek ERC approval to incur the early year funding/costs, with benefit of latter year savings.</v>
          </cell>
          <cell r="K846">
            <v>1</v>
          </cell>
          <cell r="M846">
            <v>17600</v>
          </cell>
          <cell r="N846">
            <v>17500</v>
          </cell>
          <cell r="O846">
            <v>-21900</v>
          </cell>
          <cell r="P846">
            <v>-21600</v>
          </cell>
          <cell r="Q846">
            <v>-22200</v>
          </cell>
          <cell r="R846">
            <v>10000</v>
          </cell>
          <cell r="S846">
            <v>36000</v>
          </cell>
          <cell r="T846">
            <v>-17000</v>
          </cell>
          <cell r="U846">
            <v>-18000</v>
          </cell>
          <cell r="V846">
            <v>-19000</v>
          </cell>
        </row>
        <row r="847">
          <cell r="H847">
            <v>4139</v>
          </cell>
          <cell r="I847"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847"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847">
            <v>1</v>
          </cell>
          <cell r="M847">
            <v>0</v>
          </cell>
          <cell r="N847">
            <v>-3450</v>
          </cell>
          <cell r="O847">
            <v>-3390</v>
          </cell>
          <cell r="P847">
            <v>-2870</v>
          </cell>
          <cell r="Q847">
            <v>0</v>
          </cell>
          <cell r="R847">
            <v>0</v>
          </cell>
          <cell r="S847">
            <v>-3450</v>
          </cell>
          <cell r="T847">
            <v>-3390</v>
          </cell>
          <cell r="U847">
            <v>-2870</v>
          </cell>
          <cell r="V847">
            <v>0</v>
          </cell>
        </row>
        <row r="848">
          <cell r="H848">
            <v>5240</v>
          </cell>
          <cell r="I848" t="str">
            <v>Underquoting - cracking down on underquoting behaviour by real estate agents. - Coalition election commitment. Agency to deliver commitment within existing budget allocation with expected negligible resourcing requirements.</v>
          </cell>
          <cell r="J848" t="str">
            <v>Supported -</v>
          </cell>
          <cell r="K848">
            <v>3</v>
          </cell>
          <cell r="M848">
            <v>0</v>
          </cell>
          <cell r="N848">
            <v>0</v>
          </cell>
          <cell r="O848">
            <v>0</v>
          </cell>
          <cell r="P848">
            <v>0</v>
          </cell>
          <cell r="Q848">
            <v>0</v>
          </cell>
          <cell r="R848">
            <v>0</v>
          </cell>
          <cell r="S848">
            <v>0</v>
          </cell>
          <cell r="T848">
            <v>0</v>
          </cell>
          <cell r="U848">
            <v>0</v>
          </cell>
          <cell r="V848">
            <v>0</v>
          </cell>
        </row>
        <row r="849">
          <cell r="H849">
            <v>5248</v>
          </cell>
          <cell r="I849" t="str">
            <v>Deregulation of retail trading laws - Coalition Election commitment - Commitment to modernise shop trading laws that restrict Boxing Day shopping to the Sydey CBD. To be delivered within existing budget allocation. No resourcing required.</v>
          </cell>
          <cell r="J849" t="str">
            <v>Supported -</v>
          </cell>
          <cell r="K849">
            <v>3</v>
          </cell>
          <cell r="M849">
            <v>0</v>
          </cell>
          <cell r="N849">
            <v>0</v>
          </cell>
          <cell r="O849">
            <v>0</v>
          </cell>
          <cell r="P849">
            <v>0</v>
          </cell>
          <cell r="Q849">
            <v>0</v>
          </cell>
          <cell r="R849">
            <v>0</v>
          </cell>
          <cell r="S849">
            <v>0</v>
          </cell>
          <cell r="T849">
            <v>0</v>
          </cell>
          <cell r="U849">
            <v>0</v>
          </cell>
          <cell r="V849">
            <v>0</v>
          </cell>
        </row>
        <row r="850">
          <cell r="H850">
            <v>5513</v>
          </cell>
          <cell r="I850" t="str">
            <v>(SNSW) Digital Licences - Election Costing - see bid 4771 - grant funding through principal department</v>
          </cell>
          <cell r="J850" t="str">
            <v>Supported -</v>
          </cell>
          <cell r="K850">
            <v>5</v>
          </cell>
          <cell r="M850">
            <v>0</v>
          </cell>
          <cell r="N850">
            <v>0</v>
          </cell>
          <cell r="O850">
            <v>0</v>
          </cell>
          <cell r="P850">
            <v>0</v>
          </cell>
          <cell r="Q850">
            <v>0</v>
          </cell>
          <cell r="R850">
            <v>0</v>
          </cell>
          <cell r="S850">
            <v>0</v>
          </cell>
          <cell r="T850">
            <v>0</v>
          </cell>
          <cell r="U850">
            <v>0</v>
          </cell>
          <cell r="V850">
            <v>0</v>
          </cell>
        </row>
        <row r="851">
          <cell r="H851">
            <v>4189</v>
          </cell>
          <cell r="I851" t="str">
            <v>Election Costing - Local tenders procurement policy To be funded within existing resources [Tsy 5360 - For all contracts meeting the following conditions, an evaluation criterion (worth 10-15%) would be used to assess the extent of local contractor involvement in the bid: 1. Local Gov't Tenders 2. Rura l &amp; Regional service delivery tenders only 3. Below a threshold (so won't breach any FTAs).</v>
          </cell>
          <cell r="J851" t="str">
            <v>Supported - Financial and costings assumptions (i) Assumes policy established from 1 July 2015, to apply to all new projects commencing on or after that date. (ii) Assumes Policy will not apply on Commonwealth funded projects where separate reporting obligations exist. (iii) Assumes Policy applies by way of a Procurement Board Direction - only applies to entities covered by the NSW Procurement Board (excludes PTEs). (iv) Assumes rural and regional service delivery is defined as where the good or service is delivered (not where the contracting agency is located). (v) Assumes that current Free Trade Agreement thresholds remain static for period of forward estimates  - thresholds are currently for construction ($7.769m) and for general goods and services ($551,000). (vi) Assumes that Policy will only apply where there is a formal tender released to the market - and so will not apply to most procurements valued at $250,000 or below as these are typically dealt with through prequalification schemes or through three invited quotations. (vii) Assumes that the definition of a local contractor is a supplier based in NSW. (viii) Assumes that agency buying practices will be based on those exhibited in 2013/14 (estimates will be based on the size of tenders awarded 2013/14). (ix) Assumes that all contracts let above FTA thresholds are let as a single offering to the market - if this is not the case there may be a substantial increase in the number of tenders affected. (x) Assumes that Procurement Board Direction would require all agencies to include a standard clause in all tender documents and to set a percentage (worth 10% to 15%) in the non-price component of every tender evaluation plan. (xi) Costings developed from Projects listed in Budget Paper 4 2014/15 where a discrete project value has been published. Where a number of projects are listed under the one line item, these have been included where a pro rata calculation brings each project into the threshold levels. (xii</v>
          </cell>
          <cell r="K851">
            <v>3</v>
          </cell>
          <cell r="M851">
            <v>0</v>
          </cell>
          <cell r="N851">
            <v>0</v>
          </cell>
          <cell r="O851">
            <v>150</v>
          </cell>
          <cell r="P851">
            <v>150</v>
          </cell>
          <cell r="Q851">
            <v>150</v>
          </cell>
          <cell r="R851">
            <v>0</v>
          </cell>
          <cell r="S851">
            <v>0</v>
          </cell>
          <cell r="T851">
            <v>0</v>
          </cell>
          <cell r="U851">
            <v>0</v>
          </cell>
          <cell r="V851">
            <v>0</v>
          </cell>
        </row>
        <row r="852">
          <cell r="H852">
            <v>4726</v>
          </cell>
          <cell r="I852" t="str">
            <v>ICT Strategic Plan Implementation (GPNSW Capital Program Re-prioritisation) - GPNSW is seeking to undertake 4 ICT projects to update processes and systems relating to property management and reporting. This bid has been replaced with Bid 5400.</v>
          </cell>
          <cell r="J852"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852">
            <v>1</v>
          </cell>
          <cell r="M852">
            <v>0</v>
          </cell>
          <cell r="N852">
            <v>190</v>
          </cell>
          <cell r="O852">
            <v>707</v>
          </cell>
          <cell r="P852">
            <v>1469</v>
          </cell>
          <cell r="Q852">
            <v>2315</v>
          </cell>
          <cell r="R852">
            <v>0</v>
          </cell>
          <cell r="S852">
            <v>0</v>
          </cell>
          <cell r="T852">
            <v>0</v>
          </cell>
          <cell r="U852">
            <v>0</v>
          </cell>
          <cell r="V852">
            <v>0</v>
          </cell>
        </row>
        <row r="853">
          <cell r="H853">
            <v>5400</v>
          </cell>
          <cell r="I853" t="str">
            <v>ICT Strategic Plan Implementation (GPNSW Capital Program Re-prioritisation) - GPNSW is seeking to undertake 4 ICT projects to update processes and systems relating to property management and reporting. This bid supports only GPNSWs 2015/16 capital budget amount, subject to a number of conditions. This bid replaces Bid 4726.</v>
          </cell>
          <cell r="J853" t="str">
            <v>Supported - Supported: Treasury agrees to approve GPNSW's 2015/16 capital budget amount for the Business Services Program subject to the following conditions: 1.Business cases for the 4 specific projects for 2015/16 will be delivered by June 2015. 2.A full business case for the next 3-year program will be delivered by September 2015, and subject to a gateway process. 3.Funding for the 2015/16 capital budget amount will be funded by GPNSW's Building Refurbishment Program. 4.A review of the Building Refurbishment Program will be undertaken in 2016/17. Cash will be withheld subject to the provision of business cases.</v>
          </cell>
          <cell r="K853">
            <v>4</v>
          </cell>
          <cell r="M853">
            <v>0</v>
          </cell>
          <cell r="N853">
            <v>190</v>
          </cell>
          <cell r="O853">
            <v>0</v>
          </cell>
          <cell r="P853">
            <v>0</v>
          </cell>
          <cell r="Q853">
            <v>0</v>
          </cell>
          <cell r="R853">
            <v>0</v>
          </cell>
          <cell r="S853">
            <v>190</v>
          </cell>
          <cell r="T853">
            <v>0</v>
          </cell>
          <cell r="U853">
            <v>0</v>
          </cell>
          <cell r="V853">
            <v>0</v>
          </cell>
        </row>
        <row r="854">
          <cell r="H854">
            <v>4293</v>
          </cell>
          <cell r="I854"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854" t="str">
            <v>Supported - GPNSW's NCS and distributions of 5 owned property sales, including three sale and leaseback transactions confirmed since the 2014-15 Half-Yearly Review need to be recognised within GPNSW's 2015-16 Budget and Forward Year estimates.</v>
          </cell>
          <cell r="K854">
            <v>1</v>
          </cell>
          <cell r="M854">
            <v>564</v>
          </cell>
          <cell r="N854">
            <v>11073</v>
          </cell>
          <cell r="O854">
            <v>11511</v>
          </cell>
          <cell r="P854">
            <v>11954</v>
          </cell>
          <cell r="Q854">
            <v>12301</v>
          </cell>
          <cell r="R854">
            <v>564</v>
          </cell>
          <cell r="S854">
            <v>11073</v>
          </cell>
          <cell r="T854">
            <v>11511</v>
          </cell>
          <cell r="U854">
            <v>11954</v>
          </cell>
          <cell r="V854">
            <v>12301</v>
          </cell>
        </row>
        <row r="855">
          <cell r="H855">
            <v>4353</v>
          </cell>
          <cell r="I855"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855" t="str">
            <v>Supported - SUPPORT There are merits in the Authority pursuing non-legislative reforms to the Compulsory Third Party scheme, which involve greater expenditure. There are broader economic benefits from improving operation of the scheme although this involves additional budget support. Whilst the Authority is self- funding, the scale of reform expenditure supportd by the Minister for Finance, Services and Property needs to be examined in terms of its Budget Impact. Options to mitigate the impact should be considered by the Minister via offsetting savings in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855">
            <v>6</v>
          </cell>
          <cell r="M855">
            <v>0</v>
          </cell>
          <cell r="N855">
            <v>6752</v>
          </cell>
          <cell r="O855">
            <v>6591</v>
          </cell>
          <cell r="P855">
            <v>4068</v>
          </cell>
          <cell r="Q855">
            <v>4512</v>
          </cell>
          <cell r="R855">
            <v>0</v>
          </cell>
          <cell r="S855">
            <v>0</v>
          </cell>
          <cell r="T855">
            <v>0</v>
          </cell>
          <cell r="U855">
            <v>0</v>
          </cell>
          <cell r="V855">
            <v>0</v>
          </cell>
        </row>
        <row r="856">
          <cell r="H856">
            <v>5257</v>
          </cell>
          <cell r="I856" t="str">
            <v>Efficiency Dividend - The Government committed to a 1.5 per cent efficiency dividend at the 2015 NSW election.</v>
          </cell>
          <cell r="J856" t="str">
            <v>Supported - This efficiency dividend was calculated as per the standard Treasury model.</v>
          </cell>
          <cell r="K856">
            <v>2</v>
          </cell>
          <cell r="M856">
            <v>0</v>
          </cell>
          <cell r="N856">
            <v>-502</v>
          </cell>
          <cell r="O856">
            <v>-525</v>
          </cell>
          <cell r="P856">
            <v>-549</v>
          </cell>
          <cell r="Q856">
            <v>-569</v>
          </cell>
          <cell r="R856">
            <v>0</v>
          </cell>
          <cell r="S856">
            <v>-502</v>
          </cell>
          <cell r="T856">
            <v>-525</v>
          </cell>
          <cell r="U856">
            <v>-549</v>
          </cell>
          <cell r="V856">
            <v>-569</v>
          </cell>
        </row>
        <row r="857">
          <cell r="H857">
            <v>4332</v>
          </cell>
          <cell r="I857" t="str">
            <v>New Mobile Data Radio Network (MDRN) (See DFSI Bid 5498) - To decommission and replace the existing Mobile Data Radio Network (MDRN), which is at the end of its economic life and will not be supported by the current network manager post March 2016. The MDRN is the Ambulance dispatch system.</v>
          </cell>
          <cell r="J857"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857">
            <v>1</v>
          </cell>
          <cell r="M857">
            <v>0</v>
          </cell>
          <cell r="N857">
            <v>0</v>
          </cell>
          <cell r="O857">
            <v>1700</v>
          </cell>
          <cell r="P857">
            <v>1000</v>
          </cell>
          <cell r="Q857">
            <v>1000</v>
          </cell>
          <cell r="R857">
            <v>0</v>
          </cell>
          <cell r="S857">
            <v>0</v>
          </cell>
          <cell r="T857">
            <v>700</v>
          </cell>
          <cell r="U857">
            <v>0</v>
          </cell>
          <cell r="V857">
            <v>0</v>
          </cell>
        </row>
        <row r="858">
          <cell r="H858">
            <v>4910</v>
          </cell>
          <cell r="I858" t="str">
            <v>Infrastructure Rationalisation Program: Initial Planning and Pilot - Proposal seeks to approval to reprofile capital expenditure to carry out planning and due dilligence for the government radio infrastructure rationalisation program to commence in 2016-17. Planning, including a pilot build project, will be fully capitalised and funded from existing cash balances.</v>
          </cell>
          <cell r="J858" t="str">
            <v>Supported - Proposal is supported noting business case for the full Infrastructure Rationalisation Program is currently undergoing Gateway Review, of which planning and pilot activities are included. Pilot and planning activities are necessary to validate requirements to the whole of government radio instrastructure rationalistion and investment program, for consideration in 2016-17 Budget. The program is expected to deliver budget savings by removing duplication across government.</v>
          </cell>
          <cell r="K858">
            <v>1</v>
          </cell>
          <cell r="M858">
            <v>0</v>
          </cell>
          <cell r="N858">
            <v>305</v>
          </cell>
          <cell r="O858">
            <v>663</v>
          </cell>
          <cell r="P858">
            <v>579</v>
          </cell>
          <cell r="Q858">
            <v>548</v>
          </cell>
          <cell r="R858">
            <v>0</v>
          </cell>
          <cell r="S858">
            <v>305</v>
          </cell>
          <cell r="T858">
            <v>663</v>
          </cell>
          <cell r="U858">
            <v>579</v>
          </cell>
          <cell r="V858">
            <v>548</v>
          </cell>
        </row>
        <row r="859">
          <cell r="H859">
            <v>4330</v>
          </cell>
          <cell r="I859" t="str">
            <v>Carry Forward of Public Safety Mobile Broadband (PSMB) Business Case Funding (See DFSI Bid 5505) - Rollover of funding and expenses for Public Safety Mobile Broadband (PSMB) business case development approved in 2014-15 Budget. The carry forward is to complete business case activities following delays in finding suitable skills in the market in 2014-15.</v>
          </cell>
          <cell r="J859"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859">
            <v>6</v>
          </cell>
          <cell r="M859">
            <v>-300</v>
          </cell>
          <cell r="N859">
            <v>300</v>
          </cell>
          <cell r="O859">
            <v>0</v>
          </cell>
          <cell r="P859">
            <v>0</v>
          </cell>
          <cell r="Q859">
            <v>0</v>
          </cell>
          <cell r="R859">
            <v>-300</v>
          </cell>
          <cell r="S859">
            <v>300</v>
          </cell>
          <cell r="T859">
            <v>0</v>
          </cell>
          <cell r="U859">
            <v>0</v>
          </cell>
          <cell r="V859">
            <v>0</v>
          </cell>
        </row>
        <row r="860">
          <cell r="H860">
            <v>5244</v>
          </cell>
          <cell r="I860" t="str">
            <v>Carry Forward Government Radio Network Links Supplier Transaction Savings - To carry forward savings arising from favourable settlement with the Government Radio Network links supplier into 2015/16 in order to cover initial one-off transaction costs anticipated under a new joint supplier arrangement.</v>
          </cell>
          <cell r="J860" t="str">
            <v>Supported - Proposal will enable the agency to establish a new supplier arrangement that is expected to provide more reliable services compared to the outgoing supplier.</v>
          </cell>
          <cell r="K860">
            <v>6</v>
          </cell>
          <cell r="M860">
            <v>-1000</v>
          </cell>
          <cell r="N860">
            <v>1000</v>
          </cell>
          <cell r="O860">
            <v>0</v>
          </cell>
          <cell r="P860">
            <v>0</v>
          </cell>
          <cell r="Q860">
            <v>0</v>
          </cell>
          <cell r="R860">
            <v>-1000</v>
          </cell>
          <cell r="S860">
            <v>1000</v>
          </cell>
          <cell r="T860">
            <v>0</v>
          </cell>
          <cell r="U860">
            <v>0</v>
          </cell>
          <cell r="V860">
            <v>0</v>
          </cell>
        </row>
        <row r="861">
          <cell r="H861">
            <v>4408</v>
          </cell>
          <cell r="I861" t="str">
            <v>Data Management Warehouse Upgrade - SICorp seeks increase in capital expenditure limit to make significant improvements for functionalit y, practices and governance of its current data warehouse. Current technology is nearing the end of support (Sep 2015). NB. Has not been through ICT peer review. OFS IT is aware and support proposal.</v>
          </cell>
          <cell r="J861" t="str">
            <v>Supported - SiCorp's current data warehouse requires significant improvements and current technology is nearing the end of support (Sep 2015). The investment to upgrade will provide improved data quality and efficiencies including i. minimising claims leakage, ii. enabling management of schemes more efficiently, iii. automating data collection from agencies under TMF cover to ensure accuracy, iv. managing performance of claim service providers better and v. establishing processes and analytics to detect fraud in the claims flow enabling management to action more effectively upon detection.</v>
          </cell>
          <cell r="K861">
            <v>5</v>
          </cell>
          <cell r="M861">
            <v>0</v>
          </cell>
          <cell r="N861">
            <v>0</v>
          </cell>
          <cell r="O861">
            <v>1444</v>
          </cell>
          <cell r="P861">
            <v>1444</v>
          </cell>
          <cell r="Q861">
            <v>1444</v>
          </cell>
          <cell r="R861">
            <v>0</v>
          </cell>
          <cell r="S861">
            <v>0</v>
          </cell>
          <cell r="T861">
            <v>1444</v>
          </cell>
          <cell r="U861">
            <v>1444</v>
          </cell>
          <cell r="V861">
            <v>1444</v>
          </cell>
        </row>
        <row r="862">
          <cell r="H862">
            <v>3928</v>
          </cell>
          <cell r="I862" t="str">
            <v>Workers Compensation Legislation Reform Amendments - Following changes to the legislation, unintended anomalies and incentives for injured workers occure d. This Cabinet decision has rectified these issues. Note there is no offset for this decision.</v>
          </cell>
          <cell r="J862" t="str">
            <v>ERC Approved - The Workers Compensation Legislation Reform in 2012 had unintended anomalies and incentives to the earlier return to work outcome for injured workers. Cabinet made the decision on 23 June 2014 to rectify these unintended anomalies and incentives. Note: Changes made to the workers compensation scheme in 2012 still present a significant financial risk (although they have moved the scheme into surplus thus far).</v>
          </cell>
          <cell r="K862">
            <v>1</v>
          </cell>
          <cell r="M862">
            <v>60000</v>
          </cell>
          <cell r="N862">
            <v>8000</v>
          </cell>
          <cell r="O862">
            <v>8000</v>
          </cell>
          <cell r="P862">
            <v>8000</v>
          </cell>
          <cell r="Q862">
            <v>0</v>
          </cell>
          <cell r="R862">
            <v>60000</v>
          </cell>
          <cell r="S862">
            <v>8200</v>
          </cell>
          <cell r="T862">
            <v>8405</v>
          </cell>
          <cell r="U862">
            <v>8615</v>
          </cell>
          <cell r="V862">
            <v>0</v>
          </cell>
        </row>
        <row r="863">
          <cell r="H863">
            <v>4878</v>
          </cell>
          <cell r="I863" t="str">
            <v>Archival and Records Services Critical Budget Requirements - Proposal seeks a NCOS increase to reflect higher employee expenses currently being incurred, funded from cash balances. The expense overrun has been masked by higher commercial revenues received in prior years, which can no longer be sustained.</v>
          </cell>
          <cell r="J863" t="str">
            <v>Not Supported - Treasury does not see a valid reason for a NCOS adjustment given that it appears higher expenses have been funded from prior year surpluses, which were largely discretionary decisions. This expense profile can no longer be sustained due to declining GRR revenues, however, Treasury notes that SRA's revenue forecasts have not been revised to support this argument. Expense overrun should be met within the cluster until the agency can present a more sustainable operating model, which is anticipated under a business review currently being undertaken by Office of Finance and Services. Note the impact of prior year savings measures on commercial operations is dealt with in a PTA (SRA Bid 4325).</v>
          </cell>
          <cell r="K863">
            <v>1</v>
          </cell>
          <cell r="M863">
            <v>1889</v>
          </cell>
          <cell r="N863">
            <v>1936</v>
          </cell>
          <cell r="O863">
            <v>1936</v>
          </cell>
          <cell r="P863">
            <v>1936</v>
          </cell>
          <cell r="Q863">
            <v>1936</v>
          </cell>
          <cell r="R863">
            <v>0</v>
          </cell>
          <cell r="S863">
            <v>0</v>
          </cell>
          <cell r="T863">
            <v>0</v>
          </cell>
          <cell r="U863">
            <v>0</v>
          </cell>
          <cell r="V863">
            <v>0</v>
          </cell>
        </row>
        <row r="864">
          <cell r="H864">
            <v>4881</v>
          </cell>
          <cell r="I864" t="str">
            <v>Critical Engineering Services and Engineering Upgrade (See DFSI Bid 5499) - Proposal seeks funding of $7.4 million and approval to spend $9.9 million (escalated) over three years to address engineering service and compliance issues at the Western Sydney Records Centre.</v>
          </cell>
          <cell r="J864"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864">
            <v>1</v>
          </cell>
          <cell r="M864">
            <v>0</v>
          </cell>
          <cell r="N864">
            <v>0</v>
          </cell>
          <cell r="O864">
            <v>166</v>
          </cell>
          <cell r="P864">
            <v>335</v>
          </cell>
          <cell r="Q864">
            <v>498</v>
          </cell>
          <cell r="R864">
            <v>0</v>
          </cell>
          <cell r="S864">
            <v>0</v>
          </cell>
          <cell r="T864">
            <v>166</v>
          </cell>
          <cell r="U864">
            <v>166</v>
          </cell>
          <cell r="V864">
            <v>166</v>
          </cell>
        </row>
        <row r="865">
          <cell r="H865">
            <v>4883</v>
          </cell>
          <cell r="I865" t="str">
            <v>Digitisation of Archives for Preservation and Regional Access (See DFSI Bid 5501) - Proposal seeks funding of $63.53m and approval to spend $67.03m over 10 years to establish a collection cataloguing, digitisation and access program and systems within State Records to preserve and make available achives considered at risk and/or of high value.</v>
          </cell>
          <cell r="J865"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865">
            <v>1</v>
          </cell>
          <cell r="M865">
            <v>0</v>
          </cell>
          <cell r="N865">
            <v>0</v>
          </cell>
          <cell r="O865">
            <v>184</v>
          </cell>
          <cell r="P865">
            <v>1057</v>
          </cell>
          <cell r="Q865">
            <v>1221</v>
          </cell>
          <cell r="R865">
            <v>0</v>
          </cell>
          <cell r="S865">
            <v>0</v>
          </cell>
          <cell r="T865">
            <v>0</v>
          </cell>
          <cell r="U865">
            <v>0</v>
          </cell>
          <cell r="V865">
            <v>0</v>
          </cell>
        </row>
        <row r="866">
          <cell r="H866">
            <v>4895</v>
          </cell>
          <cell r="I866" t="str">
            <v>Cultural and Community Engagement Centre (See DFSI Bid 5500) - Proposal seeks funding of $25.2m and approval to spend $28.7m over three years to construct a new reception, public access reading room and associated facilities at the Western Sydney Records Centre.</v>
          </cell>
          <cell r="J866"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866">
            <v>1</v>
          </cell>
          <cell r="M866">
            <v>0</v>
          </cell>
          <cell r="N866">
            <v>0</v>
          </cell>
          <cell r="O866">
            <v>0</v>
          </cell>
          <cell r="P866">
            <v>937</v>
          </cell>
          <cell r="Q866">
            <v>718</v>
          </cell>
          <cell r="R866">
            <v>0</v>
          </cell>
          <cell r="S866">
            <v>0</v>
          </cell>
          <cell r="T866">
            <v>0</v>
          </cell>
          <cell r="U866">
            <v>0</v>
          </cell>
          <cell r="V866">
            <v>0</v>
          </cell>
        </row>
        <row r="867">
          <cell r="H867">
            <v>4108</v>
          </cell>
          <cell r="I867" t="str">
            <v>Heritage Assets Received: First Time Recognition - Relates to first time recognition of the value of state archive assets received at no cost, as revenue as per accounting standards. The impacts have not been inputted as BAS cannot appropriately capture this transaction.</v>
          </cell>
          <cell r="J867" t="str">
            <v>Supported - The agency has submitted as a risk the receipt of heritage assets whereby the asset value is recognised for the first time as revenue as per accounting standards. The impacts are $7m (2014-15) $5m (2015-16) $5m (2016-17) $5m (2017-18) $5m (2018-19). As this is revenue recognised for the first time, this is excluded from the Budget and Net Lending Result. The impact is to revenue and the accounting Net Cost of Service. As the BAS cannot accurately capture this, the financials have not been inputted.</v>
          </cell>
          <cell r="K867">
            <v>1</v>
          </cell>
          <cell r="M867">
            <v>0</v>
          </cell>
          <cell r="N867">
            <v>0</v>
          </cell>
          <cell r="O867">
            <v>0</v>
          </cell>
          <cell r="P867">
            <v>0</v>
          </cell>
          <cell r="Q867">
            <v>0</v>
          </cell>
          <cell r="R867">
            <v>1</v>
          </cell>
          <cell r="S867">
            <v>0</v>
          </cell>
          <cell r="T867">
            <v>0</v>
          </cell>
          <cell r="U867">
            <v>0</v>
          </cell>
          <cell r="V867">
            <v>0</v>
          </cell>
        </row>
        <row r="868">
          <cell r="H868">
            <v>4918</v>
          </cell>
          <cell r="I868" t="str">
            <v>Make Safe Assistance package and Taskforce for loose fill insulation affected homes. - ERC in December 2104 approved measures under the Make Safe assistance package. Crown funded. Costs are predicated on 60 confirmed homes plus provision for a further 40 that may be identified in the future. Costs estimates are preliminary and subject to change as more clarity is achieved.</v>
          </cell>
          <cell r="J868"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868">
            <v>1</v>
          </cell>
          <cell r="M868">
            <v>2500</v>
          </cell>
          <cell r="N868">
            <v>5000</v>
          </cell>
          <cell r="O868">
            <v>120</v>
          </cell>
          <cell r="P868">
            <v>120</v>
          </cell>
          <cell r="Q868">
            <v>120</v>
          </cell>
          <cell r="R868">
            <v>2500</v>
          </cell>
          <cell r="S868">
            <v>5000</v>
          </cell>
          <cell r="T868">
            <v>120</v>
          </cell>
          <cell r="U868">
            <v>120</v>
          </cell>
          <cell r="V868">
            <v>120</v>
          </cell>
        </row>
        <row r="869">
          <cell r="H869">
            <v>5518</v>
          </cell>
          <cell r="I869" t="str">
            <v>Make Safe Assistance package and Taskforce for loose fill insulation affected homes. - ERC in December 2014 approved the Make Safe assistance package, funded by the Crown Finance Entity. However, program will be significantly underspent with delays in expenditure into 2015-16.</v>
          </cell>
          <cell r="J869" t="str">
            <v>Supported - SUPPORT ERC agreed to $46 million in funding for the Make Safe program and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multi-agency Taskforce. Costs are based on 59 confirmed homes plus provision for a further 59 that may be identified in the future.</v>
          </cell>
          <cell r="K869">
            <v>6</v>
          </cell>
          <cell r="M869">
            <v>2500</v>
          </cell>
          <cell r="N869">
            <v>5000</v>
          </cell>
          <cell r="O869">
            <v>120</v>
          </cell>
          <cell r="P869">
            <v>120</v>
          </cell>
          <cell r="Q869">
            <v>120</v>
          </cell>
          <cell r="R869">
            <v>-5360</v>
          </cell>
          <cell r="S869">
            <v>5000</v>
          </cell>
          <cell r="T869">
            <v>120</v>
          </cell>
          <cell r="U869">
            <v>120</v>
          </cell>
          <cell r="V869">
            <v>120</v>
          </cell>
        </row>
        <row r="870">
          <cell r="H870">
            <v>4351</v>
          </cell>
          <cell r="I870" t="str">
            <v>Changes to WorkCover Authority forward estimates - Adjustments mainly related to increased demand for WorkCover Independent Review Officer services and personnel services.</v>
          </cell>
          <cell r="J870"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870">
            <v>6</v>
          </cell>
          <cell r="M870">
            <v>0</v>
          </cell>
          <cell r="N870">
            <v>3489</v>
          </cell>
          <cell r="O870">
            <v>3875</v>
          </cell>
          <cell r="P870">
            <v>7809</v>
          </cell>
          <cell r="Q870">
            <v>6365</v>
          </cell>
          <cell r="R870">
            <v>0</v>
          </cell>
          <cell r="S870">
            <v>3489</v>
          </cell>
          <cell r="T870">
            <v>3875</v>
          </cell>
          <cell r="U870">
            <v>7809</v>
          </cell>
          <cell r="V870">
            <v>6365</v>
          </cell>
        </row>
        <row r="871">
          <cell r="H871">
            <v>4200</v>
          </cell>
          <cell r="I871" t="str">
            <v>Election costing - PBO AO33 - Repeal of the Workers Compensation legislation Amendment Act 2012. - Proposal is to repeal the legislation on 1 July 2015.</v>
          </cell>
          <cell r="J871" t="str">
            <v>Bid - Unreconciled - Treasury has</v>
          </cell>
          <cell r="K871">
            <v>4</v>
          </cell>
          <cell r="M871">
            <v>0</v>
          </cell>
          <cell r="N871">
            <v>-59586</v>
          </cell>
          <cell r="O871">
            <v>-61074</v>
          </cell>
          <cell r="P871">
            <v>-62601</v>
          </cell>
          <cell r="Q871">
            <v>-64166</v>
          </cell>
          <cell r="R871">
            <v>0</v>
          </cell>
          <cell r="S871">
            <v>0</v>
          </cell>
          <cell r="T871">
            <v>0</v>
          </cell>
          <cell r="U871">
            <v>0</v>
          </cell>
          <cell r="V871">
            <v>0</v>
          </cell>
        </row>
        <row r="872">
          <cell r="H872">
            <v>5253</v>
          </cell>
          <cell r="I872" t="str">
            <v>Workers Compensation Scheme - increased benefits to injured workers, lower premiums for businesses. - Coalition election commitment to be delivered within the Authority's existing budget allocation.</v>
          </cell>
          <cell r="J872" t="str">
            <v>Supported -</v>
          </cell>
          <cell r="K872">
            <v>3</v>
          </cell>
          <cell r="M872">
            <v>0</v>
          </cell>
          <cell r="N872">
            <v>0</v>
          </cell>
          <cell r="O872">
            <v>0</v>
          </cell>
          <cell r="P872">
            <v>0</v>
          </cell>
          <cell r="Q872">
            <v>0</v>
          </cell>
          <cell r="R872">
            <v>0</v>
          </cell>
          <cell r="S872">
            <v>0</v>
          </cell>
          <cell r="T872">
            <v>0</v>
          </cell>
          <cell r="U872">
            <v>0</v>
          </cell>
          <cell r="V872">
            <v>0</v>
          </cell>
        </row>
        <row r="873">
          <cell r="H873">
            <v>4901</v>
          </cell>
          <cell r="I873" t="str">
            <v>Mr Fluffy - Loose-fill asbestos - Costing of a policy to acquire and demolish homes affected by Mr Fluffy loose fill asbestos. Assumes that Government decision is made in 2014-15 with 59 confirmed affected properties in the FY with another 59 properties identified in 2015-16.</v>
          </cell>
          <cell r="J873" t="str">
            <v>Supported - The estimates are based on specific criteria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A Government decision supporting the buy-back policy would be finalised before the end of the 2015 financial year and that 59 properties would be confirmed as affected at the end of the 2015 financial year. It also assumes that a further 59 properties would be confirmed as affected properties during 2015-16. # Costs of the buy- back scheme will be met from additional NSW Government funding to be provided out of NSW#s Consolidated Fund. These funds would be paid to WorkCover Authority as a grant via an appropriation to the Department of Finance, Services and Innovation.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already confirmed homes will be recognised as a provision for budget reporting purposes and fully expensed in 2014-15, in accordance with the relevant accounting standards criteria on the ability to reliably measure a Government obligation (arising from a policy announcement) to a past event. # The 59 confirmed homes will be purchased from property owners at notional market value rates that would have applied if no loose fill asbestos existed in the buil</v>
          </cell>
          <cell r="K873">
            <v>1</v>
          </cell>
          <cell r="M873">
            <v>31537</v>
          </cell>
          <cell r="N873">
            <v>31537</v>
          </cell>
          <cell r="O873">
            <v>0</v>
          </cell>
          <cell r="P873">
            <v>0</v>
          </cell>
          <cell r="Q873">
            <v>0</v>
          </cell>
          <cell r="R873">
            <v>31537</v>
          </cell>
          <cell r="S873">
            <v>31537</v>
          </cell>
          <cell r="T873">
            <v>0</v>
          </cell>
          <cell r="U873">
            <v>0</v>
          </cell>
          <cell r="V873">
            <v>0</v>
          </cell>
        </row>
        <row r="874">
          <cell r="H874">
            <v>4352</v>
          </cell>
          <cell r="I874" t="str">
            <v>Changes to the Workers Compensation (Dust Diseases) Board forward estimates. - Adjustment to reflect investment management fees in gross terms, higher operating costs for the Dust Diseases Tribunal and slight downward revision to personnel services expenses.</v>
          </cell>
          <cell r="J874"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874">
            <v>1</v>
          </cell>
          <cell r="M874">
            <v>0</v>
          </cell>
          <cell r="N874">
            <v>1565</v>
          </cell>
          <cell r="O874">
            <v>1613</v>
          </cell>
          <cell r="P874">
            <v>1664</v>
          </cell>
          <cell r="Q874">
            <v>1744</v>
          </cell>
          <cell r="R874">
            <v>0</v>
          </cell>
          <cell r="S874">
            <v>1565</v>
          </cell>
          <cell r="T874">
            <v>1613</v>
          </cell>
          <cell r="U874">
            <v>1664</v>
          </cell>
          <cell r="V874">
            <v>1744</v>
          </cell>
        </row>
      </sheetData>
      <sheetData sheetId="38">
        <row r="2">
          <cell r="H2">
            <v>5425</v>
          </cell>
          <cell r="I2" t="str">
            <v>Offset for the Impact of Cash Management Reforms on Agencies - Under the cash management reforms, interest earned on all funds will be retained by the Consolidated Fund.</v>
          </cell>
          <cell r="J2" t="str">
            <v>Supported - This bid is to offset the impact of agency submissions seeking additional appropriations to replace interest foregone under the Cash Management Reforms. This policy will have a net nil impact on the Budget Result and Net Lending.</v>
          </cell>
          <cell r="K2">
            <v>1</v>
          </cell>
          <cell r="M2">
            <v>0</v>
          </cell>
          <cell r="N2">
            <v>102801</v>
          </cell>
          <cell r="O2">
            <v>116953</v>
          </cell>
          <cell r="P2">
            <v>116360</v>
          </cell>
          <cell r="Q2">
            <v>115597</v>
          </cell>
          <cell r="R2">
            <v>0</v>
          </cell>
          <cell r="S2">
            <v>89024</v>
          </cell>
          <cell r="T2">
            <v>89637</v>
          </cell>
          <cell r="U2">
            <v>89136</v>
          </cell>
          <cell r="V2">
            <v>88583</v>
          </cell>
        </row>
        <row r="3">
          <cell r="H3">
            <v>5427</v>
          </cell>
          <cell r="I3" t="str">
            <v>Savings arising from the Cash Management Reforms - This refers to the savings arising from expanding the Treasury Banking System (TBS) to most of the NSW Public Service.</v>
          </cell>
          <cell r="J3" t="str">
            <v>Supported -</v>
          </cell>
          <cell r="K3">
            <v>3</v>
          </cell>
          <cell r="M3">
            <v>0</v>
          </cell>
          <cell r="N3">
            <v>16000</v>
          </cell>
          <cell r="O3">
            <v>16000</v>
          </cell>
          <cell r="P3">
            <v>16000</v>
          </cell>
          <cell r="Q3">
            <v>16000</v>
          </cell>
          <cell r="R3">
            <v>0</v>
          </cell>
          <cell r="S3">
            <v>16000</v>
          </cell>
          <cell r="T3">
            <v>16000</v>
          </cell>
          <cell r="U3">
            <v>16000</v>
          </cell>
          <cell r="V3">
            <v>16000</v>
          </cell>
        </row>
        <row r="4">
          <cell r="H4">
            <v>4655</v>
          </cell>
          <cell r="I4" t="str">
            <v>MYEFO revision to Essential Vaccines NP funding - Commonwealth 2014-15 MYEFO revision to Essential Vaccines National Partnership funding.</v>
          </cell>
          <cell r="J4"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4">
            <v>5</v>
          </cell>
          <cell r="L4">
            <v>11</v>
          </cell>
          <cell r="M4">
            <v>0</v>
          </cell>
          <cell r="N4">
            <v>6631</v>
          </cell>
          <cell r="O4">
            <v>404</v>
          </cell>
          <cell r="P4">
            <v>1771</v>
          </cell>
          <cell r="Q4">
            <v>0</v>
          </cell>
          <cell r="R4">
            <v>0</v>
          </cell>
          <cell r="S4">
            <v>6631</v>
          </cell>
          <cell r="T4">
            <v>404</v>
          </cell>
          <cell r="U4">
            <v>1771</v>
          </cell>
          <cell r="V4">
            <v>0</v>
          </cell>
        </row>
        <row r="5">
          <cell r="H5">
            <v>4656</v>
          </cell>
          <cell r="I5" t="str">
            <v>Aboriginal and Torres Strait Islander AIDS program funding - Increase in funding for the ATSI AIDS program, as per latest Commonwealth advice.</v>
          </cell>
          <cell r="J5" t="str">
            <v>Supported - Increase in Commonwealth funding for the Aboriginal and Torres Strait Islander AIDS program to reflect 2.5% population growth. Supported as the adjustment will ensure projections are aligned with funding estimates provided by the Commonwealth.</v>
          </cell>
          <cell r="K5">
            <v>5</v>
          </cell>
          <cell r="M5">
            <v>175</v>
          </cell>
          <cell r="N5">
            <v>175</v>
          </cell>
          <cell r="O5">
            <v>175</v>
          </cell>
          <cell r="P5">
            <v>175</v>
          </cell>
          <cell r="Q5">
            <v>175</v>
          </cell>
          <cell r="R5">
            <v>175</v>
          </cell>
          <cell r="S5">
            <v>175</v>
          </cell>
          <cell r="T5">
            <v>175</v>
          </cell>
          <cell r="U5">
            <v>175</v>
          </cell>
          <cell r="V5">
            <v>175</v>
          </cell>
        </row>
        <row r="6">
          <cell r="H6">
            <v>5475</v>
          </cell>
          <cell r="I6" t="str">
            <v>Adult Public Dental Services National Partnership - Estimates of Commonwealth funding to be provided under the Adult Public Dental Services NP.</v>
          </cell>
          <cell r="J6"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6">
            <v>5</v>
          </cell>
          <cell r="M6">
            <v>0</v>
          </cell>
          <cell r="N6">
            <v>64476</v>
          </cell>
          <cell r="O6">
            <v>90229</v>
          </cell>
          <cell r="P6">
            <v>113175</v>
          </cell>
          <cell r="Q6">
            <v>0</v>
          </cell>
          <cell r="R6">
            <v>0</v>
          </cell>
          <cell r="S6">
            <v>64476</v>
          </cell>
          <cell r="T6">
            <v>90229</v>
          </cell>
          <cell r="U6">
            <v>113175</v>
          </cell>
          <cell r="V6">
            <v>0</v>
          </cell>
        </row>
        <row r="7">
          <cell r="H7">
            <v>4654</v>
          </cell>
          <cell r="I7" t="str">
            <v>Addtional Commonwealth funding at MYEFO for Ballina Hospital -</v>
          </cell>
          <cell r="J7" t="str">
            <v>Supported - Additional Commonwealth funding was received for upgrades to Ballina Hospital. Of the $1.9m received in 2014-15, only $0.5m will be spent in-year and the residual will be rolled over into 2015-16 (see Bid #3957).</v>
          </cell>
          <cell r="K7">
            <v>3</v>
          </cell>
          <cell r="M7">
            <v>1900</v>
          </cell>
          <cell r="N7">
            <v>2600</v>
          </cell>
          <cell r="O7">
            <v>0</v>
          </cell>
          <cell r="P7">
            <v>0</v>
          </cell>
          <cell r="Q7">
            <v>0</v>
          </cell>
          <cell r="R7">
            <v>1900</v>
          </cell>
          <cell r="S7">
            <v>2600</v>
          </cell>
          <cell r="T7">
            <v>0</v>
          </cell>
          <cell r="U7">
            <v>0</v>
          </cell>
          <cell r="V7">
            <v>0</v>
          </cell>
        </row>
        <row r="8">
          <cell r="H8">
            <v>5009</v>
          </cell>
          <cell r="I8" t="str">
            <v>Election Committment - Policing for tomorrow and Community Safety Fund -</v>
          </cell>
          <cell r="J8" t="str">
            <v>Supported -</v>
          </cell>
          <cell r="K8">
            <v>3</v>
          </cell>
          <cell r="M8">
            <v>0</v>
          </cell>
          <cell r="N8">
            <v>12500</v>
          </cell>
          <cell r="O8">
            <v>17500</v>
          </cell>
          <cell r="P8">
            <v>17500</v>
          </cell>
          <cell r="Q8">
            <v>17500</v>
          </cell>
          <cell r="R8">
            <v>0</v>
          </cell>
          <cell r="S8">
            <v>12500</v>
          </cell>
          <cell r="T8">
            <v>17500</v>
          </cell>
          <cell r="U8">
            <v>17500</v>
          </cell>
          <cell r="V8">
            <v>17500</v>
          </cell>
        </row>
        <row r="9">
          <cell r="H9">
            <v>3982</v>
          </cell>
          <cell r="I9" t="str">
            <v>Variation to State Priority Projects scope and implementation profile - Reflects changes to the Commonwealth funding profile for the State Priority Projects. The scope of the NSW Metering Project has reduced from $196.75 million to $31.5 million, and an additional $28 million of Commonwealth funding has been provided to the Irrigation Farm Modernisation project.</v>
          </cell>
          <cell r="J9" t="str">
            <v>Supported - The proposal represents the removal of approximately $99.3m from State-led projects, which has been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Commonwealth revenue profile is based on the project manager's assessment of the projects' progress to date. These are reviewed at Project Control Group meetings in which the Commonwealth is represented.</v>
          </cell>
          <cell r="K9">
            <v>2</v>
          </cell>
          <cell r="L9">
            <v>3</v>
          </cell>
          <cell r="M9">
            <v>-48092</v>
          </cell>
          <cell r="N9">
            <v>-36420</v>
          </cell>
          <cell r="O9">
            <v>-23501</v>
          </cell>
          <cell r="P9">
            <v>-14516</v>
          </cell>
          <cell r="Q9">
            <v>0</v>
          </cell>
          <cell r="R9">
            <v>-48092</v>
          </cell>
          <cell r="S9">
            <v>-36420</v>
          </cell>
          <cell r="T9">
            <v>-23501</v>
          </cell>
          <cell r="U9">
            <v>-14516</v>
          </cell>
          <cell r="V9">
            <v>0</v>
          </cell>
        </row>
        <row r="10">
          <cell r="H10">
            <v>4850</v>
          </cell>
          <cell r="I10" t="str">
            <v>Interest Income Adjustment as part of ERC-Cash Management Reforms - The proposal seeks an interest adjustment of $143,000 per annum as part of the ERC-approved cash management reforms.</v>
          </cell>
          <cell r="J10" t="str">
            <v>Supported - The agency advises that a reduction in revenue will impact its service delivery and result in the reduction of at least two teaching positions. The request for $143,000 per annum is above the agency's current forward estimates of $112,000 per annum. Support is provided for $112,000 per annum as per the agency's forward estimates and is consistent with the Cash Management Reform FAQs and the agency's committed level of service delivery.</v>
          </cell>
          <cell r="K10">
            <v>1</v>
          </cell>
          <cell r="M10">
            <v>0</v>
          </cell>
          <cell r="N10">
            <v>-143</v>
          </cell>
          <cell r="O10">
            <v>-143</v>
          </cell>
          <cell r="P10">
            <v>-143</v>
          </cell>
          <cell r="Q10">
            <v>-143</v>
          </cell>
          <cell r="R10">
            <v>0</v>
          </cell>
          <cell r="S10">
            <v>-112</v>
          </cell>
          <cell r="T10">
            <v>-112</v>
          </cell>
          <cell r="U10">
            <v>-112</v>
          </cell>
          <cell r="V10">
            <v>-112</v>
          </cell>
        </row>
        <row r="11">
          <cell r="H11">
            <v>5014</v>
          </cell>
          <cell r="I11" t="str">
            <v>Interest adjustment for school funds in Treasury Banking System (TBS) - Budget adjustment for interest on school funds held within the TBS.</v>
          </cell>
          <cell r="J11"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11">
            <v>1</v>
          </cell>
          <cell r="M11">
            <v>0</v>
          </cell>
          <cell r="N11">
            <v>-4500</v>
          </cell>
          <cell r="O11">
            <v>-24278</v>
          </cell>
          <cell r="P11">
            <v>-25278</v>
          </cell>
          <cell r="Q11">
            <v>-26278</v>
          </cell>
          <cell r="R11">
            <v>0</v>
          </cell>
          <cell r="S11">
            <v>0</v>
          </cell>
          <cell r="T11">
            <v>0</v>
          </cell>
          <cell r="U11">
            <v>0</v>
          </cell>
          <cell r="V11">
            <v>0</v>
          </cell>
        </row>
        <row r="12">
          <cell r="H12">
            <v>5046</v>
          </cell>
          <cell r="I12" t="str">
            <v>Schools Minor Works - Additional funding of $351 million (over the forward estimates) for minor works projects above the existing approved funding limits of $837 million (over forward estimates)</v>
          </cell>
          <cell r="J12"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12">
            <v>1</v>
          </cell>
          <cell r="M12">
            <v>0</v>
          </cell>
          <cell r="N12">
            <v>-8000</v>
          </cell>
          <cell r="O12">
            <v>0</v>
          </cell>
          <cell r="P12">
            <v>0</v>
          </cell>
          <cell r="Q12">
            <v>0</v>
          </cell>
          <cell r="R12">
            <v>0</v>
          </cell>
          <cell r="S12">
            <v>-8000</v>
          </cell>
          <cell r="T12">
            <v>0</v>
          </cell>
          <cell r="U12">
            <v>0</v>
          </cell>
          <cell r="V12">
            <v>0</v>
          </cell>
        </row>
        <row r="13">
          <cell r="H13">
            <v>4037</v>
          </cell>
          <cell r="I13" t="str">
            <v>Additional asset sales risk - Risk of non-achievement of targets for additional asset sales required by April 2013 Cabinet decision.</v>
          </cell>
          <cell r="J13" t="str">
            <v>Not Supported - All the asset sales targets should be met.  Requires strong government to deliver on the targets, but they are totally achievable within DECs $20b+ asset base.</v>
          </cell>
          <cell r="K13">
            <v>1</v>
          </cell>
          <cell r="M13">
            <v>0</v>
          </cell>
          <cell r="N13">
            <v>-40000</v>
          </cell>
          <cell r="O13">
            <v>-160000</v>
          </cell>
          <cell r="P13">
            <v>-260000</v>
          </cell>
          <cell r="Q13">
            <v>-340000</v>
          </cell>
          <cell r="R13">
            <v>0</v>
          </cell>
          <cell r="S13">
            <v>0</v>
          </cell>
          <cell r="T13">
            <v>0</v>
          </cell>
          <cell r="U13">
            <v>0</v>
          </cell>
          <cell r="V13">
            <v>0</v>
          </cell>
        </row>
        <row r="14">
          <cell r="H14">
            <v>4494</v>
          </cell>
          <cell r="I14" t="str">
            <v>Accreditation of Pre-2004 School Teachers and Early Childhood Teachers - Seeks additional funding to implement the legislative requirement to accredit pre-2004 school teachers and early childhood teachers.</v>
          </cell>
          <cell r="J14"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14">
            <v>1</v>
          </cell>
          <cell r="M14">
            <v>0</v>
          </cell>
          <cell r="N14">
            <v>500</v>
          </cell>
          <cell r="O14">
            <v>500</v>
          </cell>
          <cell r="P14">
            <v>0</v>
          </cell>
          <cell r="Q14">
            <v>2841</v>
          </cell>
          <cell r="R14">
            <v>0</v>
          </cell>
          <cell r="S14">
            <v>0</v>
          </cell>
          <cell r="T14">
            <v>0</v>
          </cell>
          <cell r="U14">
            <v>0</v>
          </cell>
          <cell r="V14">
            <v>2617</v>
          </cell>
        </row>
        <row r="15">
          <cell r="H15">
            <v>5188</v>
          </cell>
          <cell r="I15" t="str">
            <v>Compensation for loss of interest - Compensation for loss of interest under new Cash Management policy</v>
          </cell>
          <cell r="J15" t="str">
            <v>Supported - This is supported due to loss of interest impacting on BOSTES service delivery</v>
          </cell>
          <cell r="K15">
            <v>1</v>
          </cell>
          <cell r="M15">
            <v>0</v>
          </cell>
          <cell r="N15">
            <v>-562</v>
          </cell>
          <cell r="O15">
            <v>-562</v>
          </cell>
          <cell r="P15">
            <v>-408</v>
          </cell>
          <cell r="Q15">
            <v>-408</v>
          </cell>
          <cell r="R15">
            <v>0</v>
          </cell>
          <cell r="S15">
            <v>-562</v>
          </cell>
          <cell r="T15">
            <v>-562</v>
          </cell>
          <cell r="U15">
            <v>-408</v>
          </cell>
          <cell r="V15">
            <v>-408</v>
          </cell>
        </row>
        <row r="16">
          <cell r="H16">
            <v>4122</v>
          </cell>
          <cell r="I16" t="str">
            <v>Loss of market share - TAFE loss of training revenue market share and inability to manage expenses in line with revenue drops</v>
          </cell>
          <cell r="J16" t="str">
            <v>Not Supported - The risk is low. TAFE is implementing a range of workforce reform strategies to enable it to be more responsive to business activity and provide management with opportunities to reduce expenses with declines in activity.</v>
          </cell>
          <cell r="K16">
            <v>1</v>
          </cell>
          <cell r="M16">
            <v>0</v>
          </cell>
          <cell r="N16">
            <v>-23000</v>
          </cell>
          <cell r="O16">
            <v>-23000</v>
          </cell>
          <cell r="P16">
            <v>-23000</v>
          </cell>
          <cell r="Q16">
            <v>-23000</v>
          </cell>
          <cell r="R16">
            <v>0</v>
          </cell>
          <cell r="S16">
            <v>0</v>
          </cell>
          <cell r="T16">
            <v>0</v>
          </cell>
          <cell r="U16">
            <v>0</v>
          </cell>
          <cell r="V16">
            <v>0</v>
          </cell>
        </row>
        <row r="17">
          <cell r="H17">
            <v>4123</v>
          </cell>
          <cell r="I17" t="str">
            <v>Reduced demand from increased student fees - Reduced demand from students due to increased student fees, decreases gross revenue, with inability to decrease expenses in line with revenue reductions.</v>
          </cell>
          <cell r="J17" t="str">
            <v>Not Supported - The risk is low. The most significant increases in student fees is at the Diploma and Advanced Diploma level for which the Commonwealth is making available to eligible students income contingent loans (ICLs).</v>
          </cell>
          <cell r="K17">
            <v>1</v>
          </cell>
          <cell r="M17">
            <v>0</v>
          </cell>
          <cell r="N17">
            <v>-18000</v>
          </cell>
          <cell r="O17">
            <v>-18000</v>
          </cell>
          <cell r="P17">
            <v>-18000</v>
          </cell>
          <cell r="Q17">
            <v>-18000</v>
          </cell>
          <cell r="R17">
            <v>0</v>
          </cell>
          <cell r="S17">
            <v>0</v>
          </cell>
          <cell r="T17">
            <v>0</v>
          </cell>
          <cell r="U17">
            <v>0</v>
          </cell>
          <cell r="V17">
            <v>0</v>
          </cell>
        </row>
        <row r="18">
          <cell r="H18">
            <v>4127</v>
          </cell>
          <cell r="I18" t="str">
            <v>Implementation of new capital funding model -</v>
          </cell>
          <cell r="J18" t="str">
            <v>Not Supported - This is categorised as a moderate risk. The 'moderate' risk may be overstated and has been managed. A concessional treatment of funding sources for capex was agreed for 2014-15 in recognition of the transition TAFE would be making. Under the new capital funding arrangements TAFE Institutes submitted capital business cases for commencement from 2014-15 which were financially viable based on forecasts of business activity. TAFE Institutes have the flexibility to source revenue from campuses within the Institute to manage campus level projects. The level of capital expenditure that can be funded under the VET price should be examined to determine the level of capex req uired by TAFE.</v>
          </cell>
          <cell r="K18">
            <v>1</v>
          </cell>
          <cell r="M18">
            <v>0</v>
          </cell>
          <cell r="N18">
            <v>-29000</v>
          </cell>
          <cell r="O18">
            <v>-29000</v>
          </cell>
          <cell r="P18">
            <v>-29000</v>
          </cell>
          <cell r="Q18">
            <v>-29000</v>
          </cell>
          <cell r="R18">
            <v>0</v>
          </cell>
          <cell r="S18">
            <v>0</v>
          </cell>
          <cell r="T18">
            <v>0</v>
          </cell>
          <cell r="U18">
            <v>0</v>
          </cell>
          <cell r="V18">
            <v>0</v>
          </cell>
        </row>
        <row r="19">
          <cell r="H19">
            <v>4130</v>
          </cell>
          <cell r="I19" t="str">
            <v>Loss of commercial revenues - Reduction in the level of revenue from commercial training contracts and inability to reduce expenses to offset reductions in revenue</v>
          </cell>
          <cell r="J19" t="str">
            <v>Not Supported - The risk to the 2015-16 budget is low. Forecast of commercial revenues was revised down significantly (&gt;$100m) in 2014-15 compared with 2013- 14, however has been performing better than forecast as at Period 7, 2014-115. A further decrease of $11m p.a. has not been forecast by TAFE in its 2015-16 half- year review data return and is unlikely to eventuate given the higher than anticipated level of commercial delivery during 2014-15.</v>
          </cell>
          <cell r="K19">
            <v>1</v>
          </cell>
          <cell r="M19">
            <v>0</v>
          </cell>
          <cell r="N19">
            <v>-11000</v>
          </cell>
          <cell r="O19">
            <v>-11000</v>
          </cell>
          <cell r="P19">
            <v>-11000</v>
          </cell>
          <cell r="Q19">
            <v>-11000</v>
          </cell>
          <cell r="R19">
            <v>0</v>
          </cell>
          <cell r="S19">
            <v>0</v>
          </cell>
          <cell r="T19">
            <v>0</v>
          </cell>
          <cell r="U19">
            <v>0</v>
          </cell>
          <cell r="V19">
            <v>0</v>
          </cell>
        </row>
        <row r="20">
          <cell r="H20">
            <v>5186</v>
          </cell>
          <cell r="I20" t="str">
            <v>Cash Management Reform - Interest compensation - Compensation for loss of interest under the cash management reform policy</v>
          </cell>
          <cell r="J20" t="str">
            <v>Supported - SUPPORTED: This proposal is seeking interest compensation as the loss of interest will have a service delivery impact. Funding to Multicultural NSW will be provided by way of a grant from FaCS. The related bid in FaCS is 5488.</v>
          </cell>
          <cell r="K20">
            <v>1</v>
          </cell>
          <cell r="M20">
            <v>0</v>
          </cell>
          <cell r="N20">
            <v>-193</v>
          </cell>
          <cell r="O20">
            <v>-193</v>
          </cell>
          <cell r="P20">
            <v>-193</v>
          </cell>
          <cell r="Q20">
            <v>-193</v>
          </cell>
          <cell r="R20">
            <v>0</v>
          </cell>
          <cell r="S20">
            <v>-193</v>
          </cell>
          <cell r="T20">
            <v>-193</v>
          </cell>
          <cell r="U20">
            <v>-193</v>
          </cell>
          <cell r="V20">
            <v>-193</v>
          </cell>
        </row>
        <row r="21">
          <cell r="H21">
            <v>5109</v>
          </cell>
          <cell r="I21" t="str">
            <v>Cash Management Reform - Interest Adjustment - FaCS is seeking interest compensation of $9.4m per annum as part of the cash management reforms. This includes interest compensation for AHO which will be passed on via a grant from FaCS.</v>
          </cell>
          <cell r="J21" t="str">
            <v>Supported - SUPPORTED: This proposal is seeking interest compensation for FaCS and AHO. FaCS and AHO have advised that their current level of service delivery is dependent on the interest earnings. There is no existing capacity to offset any loss of resources through reprioritisation. Interest compensation ($8.8m per annum for FaCS and $0.5m per annum for AHO) should be provided as the loss of revenue cannot be offset by reduction in expenditure without impacting front line services. Funding to AHO will be provided by way of a grant from FaCS. The related bid in AHO is 5113.</v>
          </cell>
          <cell r="K21">
            <v>1</v>
          </cell>
          <cell r="M21">
            <v>0</v>
          </cell>
          <cell r="N21">
            <v>-9200</v>
          </cell>
          <cell r="O21">
            <v>-9200</v>
          </cell>
          <cell r="P21">
            <v>-9200</v>
          </cell>
          <cell r="Q21">
            <v>-9200</v>
          </cell>
          <cell r="R21">
            <v>0</v>
          </cell>
          <cell r="S21">
            <v>-8838</v>
          </cell>
          <cell r="T21">
            <v>-8834</v>
          </cell>
          <cell r="U21">
            <v>-8834</v>
          </cell>
          <cell r="V21">
            <v>-8834</v>
          </cell>
        </row>
        <row r="22">
          <cell r="H22">
            <v>4565</v>
          </cell>
          <cell r="I22" t="str">
            <v>Timing of funding associated with the proposed sale of Westmead LRC to the Ministry of Health - Sales revenue associated with the disposal of the Westmead LRC site is estimated at $55m in 2015-16. There is a risk that this may not eventuate due to ongoing delays in discusions with Health.</v>
          </cell>
          <cell r="J22" t="str">
            <v>Supported - The $55m risk in 2015-16 (offset in 2016-17) reflects the expected timing delay in the disposal of the Westmead LRC site.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There is a risk the transaction will occur in 2016-17 (and not in 2015-16 as previously intended) due to the ongoing delays in discussions with Health. FaCS is already managing the budgeted $15m shortfall but Health will need to pay FaCS the original estimate of $70m.</v>
          </cell>
          <cell r="K22">
            <v>1</v>
          </cell>
          <cell r="M22">
            <v>0</v>
          </cell>
          <cell r="N22">
            <v>-105889</v>
          </cell>
          <cell r="O22">
            <v>0</v>
          </cell>
          <cell r="P22">
            <v>0</v>
          </cell>
          <cell r="Q22">
            <v>0</v>
          </cell>
          <cell r="R22">
            <v>0</v>
          </cell>
          <cell r="S22">
            <v>-105889</v>
          </cell>
          <cell r="T22">
            <v>105889</v>
          </cell>
          <cell r="U22">
            <v>0</v>
          </cell>
          <cell r="V22">
            <v>0</v>
          </cell>
        </row>
        <row r="23">
          <cell r="H23">
            <v>5113</v>
          </cell>
          <cell r="I23" t="str">
            <v>Cash Management Reform - Interest Adjustment - This bid reflects the total budget impact relating to interest compensation requested by FaCS.</v>
          </cell>
          <cell r="J23" t="str">
            <v>Supported - SUPPORTED: As part of the cash management reforms, the interest revenue that the AHO was receiving will be removed. The AHO has advised that they will not be able to maintain their current levels of service provision without this revenue stream. The AHO's interest compensation will be provided to FaCS as a recurrent consolidated fund adjustment which will be passed on to AHO via a grant. The related FaCS bid is 5109.</v>
          </cell>
          <cell r="K23">
            <v>1</v>
          </cell>
          <cell r="M23">
            <v>0</v>
          </cell>
          <cell r="N23">
            <v>-749</v>
          </cell>
          <cell r="O23">
            <v>-750</v>
          </cell>
          <cell r="P23">
            <v>-750</v>
          </cell>
          <cell r="Q23">
            <v>-620</v>
          </cell>
          <cell r="R23">
            <v>0</v>
          </cell>
          <cell r="S23">
            <v>-543</v>
          </cell>
          <cell r="T23">
            <v>-544</v>
          </cell>
          <cell r="U23">
            <v>-544</v>
          </cell>
          <cell r="V23">
            <v>-544</v>
          </cell>
        </row>
        <row r="24">
          <cell r="H24">
            <v>4227</v>
          </cell>
          <cell r="I24" t="str">
            <v>Damaged properties write-off - The AHO is seeking to correct the accounting treatment of unforeseen damaged property write-offs. This will result in an increase of operating expenses by around $1.5m per annum from 2014-15.</v>
          </cell>
          <cell r="J24" t="str">
            <v>Not Supported - NOT SUPPORTED: The AHO seeks an increase in NCOS to provision for a small number of AHO property write-offs (approximately 15 per annum) due to unforeseen damage from termites, fire damage, vandalism, etc. The AHO seeks 0.2% of the total value of AHO building assets per annum. In 2014-15, this equates to $1.5m or to the write-off of 17 homes. Previously, this write-off expense was not included in the AHO's budget and was managed within existing NCOS limits. The PTA seeks to budget for these write-offs as a non-cash expense. Due to the historical nature of the unforeseen write-offs varying significantly year on year (some times nil or insignificant), there is not enough evidence to support factoring the write-offs into the AHO's NCOS over the forward estimates. This issue can be managed year on year and noted as a year end accounting adjustment.</v>
          </cell>
          <cell r="K24">
            <v>1</v>
          </cell>
          <cell r="M24">
            <v>1530</v>
          </cell>
          <cell r="N24">
            <v>1591</v>
          </cell>
          <cell r="O24">
            <v>1629</v>
          </cell>
          <cell r="P24">
            <v>1667</v>
          </cell>
          <cell r="Q24">
            <v>1703</v>
          </cell>
          <cell r="R24">
            <v>0</v>
          </cell>
          <cell r="S24">
            <v>0</v>
          </cell>
          <cell r="T24">
            <v>0</v>
          </cell>
          <cell r="U24">
            <v>0</v>
          </cell>
          <cell r="V24">
            <v>0</v>
          </cell>
        </row>
        <row r="25">
          <cell r="H25">
            <v>5092</v>
          </cell>
          <cell r="I25" t="str">
            <v>Cash Management Reform - Interest Adjustment - OCG is seeking to increase their Net Cost of Services by $0.2m per annum equivalent to the interest revenue lost as part of the cash management reforms.</v>
          </cell>
          <cell r="J25" t="str">
            <v>Supported - SUPPORTED: The OCG is seeking NCOS adjustment to reflect the reduction in the interest revenue as a result of the ERC approved cash management reforms. OCG is already experiencing pressure on their NCOS due to their Working With Children Checks revenue and expenditure streams and an adjustment is required to support service delivery.</v>
          </cell>
          <cell r="K25">
            <v>1</v>
          </cell>
          <cell r="M25">
            <v>0</v>
          </cell>
          <cell r="N25">
            <v>-205</v>
          </cell>
          <cell r="O25">
            <v>-205</v>
          </cell>
          <cell r="P25">
            <v>-205</v>
          </cell>
          <cell r="Q25">
            <v>-205</v>
          </cell>
          <cell r="R25">
            <v>0</v>
          </cell>
          <cell r="S25">
            <v>-205</v>
          </cell>
          <cell r="T25">
            <v>-205</v>
          </cell>
          <cell r="U25">
            <v>-205</v>
          </cell>
          <cell r="V25">
            <v>-205</v>
          </cell>
        </row>
        <row r="26">
          <cell r="H26">
            <v>4721</v>
          </cell>
          <cell r="I26" t="str">
            <v>Cessation of the Indigenous Teenage Sexual Reproductive Health and Young Parent Support PA - Commonwealth funding under the Project Agreement for the Indigenous Teenage Sexual Reproductive Health and Young Parent Support program will cease from 1 July 2015. The loss of own source revenue requires supplementation, via an increase in annual appropriation, to maintain existing services.</v>
          </cell>
          <cell r="J26" t="str">
            <v>Not Supported - Continuation of funding under the Project Agreement beyond 2014- 15 is subject to evaluation of outcomes of the Program by the Commonwealth. This evaluation has not been completed. There will be community expectation that activities under the Project Agreement continue. In the event that Commonwealth funding is not provided beyond 2014-15, Health needs to manage any associated impacts either through a reprioritisation of existing services or future growth funding. National Partnership funding is excluded from the growth funding model so Health bears the risk of their termination.</v>
          </cell>
          <cell r="K26">
            <v>1</v>
          </cell>
          <cell r="L26">
            <v>11</v>
          </cell>
          <cell r="M26">
            <v>0</v>
          </cell>
          <cell r="N26">
            <v>-5757</v>
          </cell>
          <cell r="O26">
            <v>-5757</v>
          </cell>
          <cell r="P26">
            <v>-5757</v>
          </cell>
          <cell r="Q26">
            <v>-5757</v>
          </cell>
          <cell r="R26">
            <v>0</v>
          </cell>
          <cell r="S26">
            <v>0</v>
          </cell>
          <cell r="T26">
            <v>0</v>
          </cell>
          <cell r="U26">
            <v>0</v>
          </cell>
          <cell r="V26">
            <v>0</v>
          </cell>
        </row>
        <row r="27">
          <cell r="H27">
            <v>4737</v>
          </cell>
          <cell r="I27" t="str">
            <v>Loss of income arising from changes by the Department of Veteran's Affairs to funding agreements - The Commonwealth Department of Veteran's Affairs has proposed changes to the existing Hospital Services Arrangement with NSW Health. The changes reduce the recoverable price of medical services provided to veterans by NSW Health.</v>
          </cell>
          <cell r="J27" t="str">
            <v>Not Supported - Decisions around supplementation for loss of revenue will be made in the context of Health's overall recurrent growth funding envelope to be agreed by ERC as part of the 2015-16 Budget process.</v>
          </cell>
          <cell r="K27">
            <v>1</v>
          </cell>
          <cell r="L27">
            <v>11</v>
          </cell>
          <cell r="M27">
            <v>0</v>
          </cell>
          <cell r="N27">
            <v>-31450</v>
          </cell>
          <cell r="O27">
            <v>-52450</v>
          </cell>
          <cell r="P27">
            <v>-72450</v>
          </cell>
          <cell r="Q27">
            <v>-92783</v>
          </cell>
          <cell r="R27">
            <v>0</v>
          </cell>
          <cell r="S27">
            <v>0</v>
          </cell>
          <cell r="T27">
            <v>0</v>
          </cell>
          <cell r="U27">
            <v>0</v>
          </cell>
          <cell r="V27">
            <v>0</v>
          </cell>
        </row>
        <row r="28">
          <cell r="H28">
            <v>4744</v>
          </cell>
          <cell r="I28" t="str">
            <v>Loss of income escalation arising from the indexation freeze on the Medicare Benefit Schedule - The Commonwealth Government paused the indexation of some Medical Benefits Schedule fees which will result in less revenue to Health from lower fees charged to medical specialists for use of public facilities.</v>
          </cell>
          <cell r="J28" t="str">
            <v>Not Supported - Under the NSW medical specialists private practice scheme, Health retain a proportion of Medicare Benefit Schedule billings to compensate for the provision and use of facilities. Decisions around supplementation for loss of revenue will be made in the context of Health's overall recurrent growth funding envelope to be agreed by ERC as part of the 2015-16 Budget process.</v>
          </cell>
          <cell r="K28">
            <v>1</v>
          </cell>
          <cell r="L28">
            <v>11</v>
          </cell>
          <cell r="M28">
            <v>0</v>
          </cell>
          <cell r="N28">
            <v>-7778</v>
          </cell>
          <cell r="O28">
            <v>-7778</v>
          </cell>
          <cell r="P28">
            <v>-7778</v>
          </cell>
          <cell r="Q28">
            <v>-7778</v>
          </cell>
          <cell r="R28">
            <v>0</v>
          </cell>
          <cell r="S28">
            <v>0</v>
          </cell>
          <cell r="T28">
            <v>0</v>
          </cell>
          <cell r="U28">
            <v>0</v>
          </cell>
          <cell r="V28">
            <v>0</v>
          </cell>
        </row>
        <row r="29">
          <cell r="H29">
            <v>4759</v>
          </cell>
          <cell r="I29" t="str">
            <v>Cessation of Social Security benefits for forensic patients confined to psychiatric institutions - The Commonwealth Government announced in the 2014-15 Mid Year Economic and Fiscal Outlook that it would cease paying social security benefits to forensic patients in psychiatric institutions, resulting in reduced hospital fees.</v>
          </cell>
          <cell r="J29" t="str">
            <v>Not Supported - There will be a reduction in revenue for Health as for the majority of patients, social security benefits are the sole source of income which is used to pay hospital fees. Decisions around supplementation for loss of revenue will be made in the context of Health's overall recurrent growth funding envelope to be agreed by ERC as part of the 2015-16 Budget process.</v>
          </cell>
          <cell r="K29">
            <v>1</v>
          </cell>
          <cell r="L29">
            <v>11</v>
          </cell>
          <cell r="M29">
            <v>0</v>
          </cell>
          <cell r="N29">
            <v>-2062</v>
          </cell>
          <cell r="O29">
            <v>-2062</v>
          </cell>
          <cell r="P29">
            <v>-2062</v>
          </cell>
          <cell r="Q29">
            <v>-2062</v>
          </cell>
          <cell r="R29">
            <v>0</v>
          </cell>
          <cell r="S29">
            <v>0</v>
          </cell>
          <cell r="T29">
            <v>0</v>
          </cell>
          <cell r="U29">
            <v>0</v>
          </cell>
          <cell r="V29">
            <v>0</v>
          </cell>
        </row>
        <row r="30">
          <cell r="H30">
            <v>4930</v>
          </cell>
          <cell r="I30" t="str">
            <v>Interest revenue foregone due to cash management reforms - NSW Health seeks compensation for interest revenue which will not be paid from 2015-16 onwards due to Treasury cash management reforms.</v>
          </cell>
          <cell r="J30" t="str">
            <v>Supported - Compensation is supported to maintain current service delivery levels.</v>
          </cell>
          <cell r="K30">
            <v>1</v>
          </cell>
          <cell r="M30">
            <v>0</v>
          </cell>
          <cell r="N30">
            <v>-28981</v>
          </cell>
          <cell r="O30">
            <v>-28981</v>
          </cell>
          <cell r="P30">
            <v>-28981</v>
          </cell>
          <cell r="Q30">
            <v>-28981</v>
          </cell>
          <cell r="R30">
            <v>0</v>
          </cell>
          <cell r="S30">
            <v>-28981</v>
          </cell>
          <cell r="T30">
            <v>-28981</v>
          </cell>
          <cell r="U30">
            <v>-28981</v>
          </cell>
          <cell r="V30">
            <v>-28981</v>
          </cell>
        </row>
        <row r="31">
          <cell r="H31">
            <v>5386</v>
          </cell>
          <cell r="I31" t="str">
            <v>Westmead Hospital Carpark - Revenues (refer to capital bid #4928) - Westmead Hospital Car Park will deliver a new 2200 space multi-deck car park. Additional future revenue will return to the Budget.</v>
          </cell>
          <cell r="J31" t="str">
            <v>Supported -</v>
          </cell>
          <cell r="K31">
            <v>2</v>
          </cell>
          <cell r="M31">
            <v>0</v>
          </cell>
          <cell r="N31">
            <v>0</v>
          </cell>
          <cell r="O31">
            <v>0</v>
          </cell>
          <cell r="P31">
            <v>2800</v>
          </cell>
          <cell r="Q31">
            <v>4200</v>
          </cell>
          <cell r="R31">
            <v>0</v>
          </cell>
          <cell r="S31">
            <v>0</v>
          </cell>
          <cell r="T31">
            <v>0</v>
          </cell>
          <cell r="U31">
            <v>2800</v>
          </cell>
          <cell r="V31">
            <v>4200</v>
          </cell>
        </row>
        <row r="32">
          <cell r="H32">
            <v>4445</v>
          </cell>
          <cell r="I32"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32" t="str">
            <v>Supported - Supported as the adjustment will partially offset a reduction in Health's expenditure base for 2015-16. However scope to redistribute this amount across forward years will also be discussed with Health in April 2015 during Budget finalisation.</v>
          </cell>
          <cell r="K32">
            <v>6</v>
          </cell>
          <cell r="M32">
            <v>87004</v>
          </cell>
          <cell r="N32">
            <v>0</v>
          </cell>
          <cell r="O32">
            <v>0</v>
          </cell>
          <cell r="P32">
            <v>0</v>
          </cell>
          <cell r="Q32">
            <v>0</v>
          </cell>
          <cell r="R32">
            <v>87004</v>
          </cell>
          <cell r="S32">
            <v>0</v>
          </cell>
          <cell r="T32">
            <v>0</v>
          </cell>
          <cell r="U32">
            <v>0</v>
          </cell>
          <cell r="V32">
            <v>0</v>
          </cell>
        </row>
        <row r="33">
          <cell r="H33">
            <v>3820</v>
          </cell>
          <cell r="I33" t="str">
            <v>Potential write-down costs associated with transfer of Callan Park - The delay in the settlement and transfer of Callan Park, which is a Health asset, to GPNSW pending a decision on whether it should be transferred to Leichhardt Council to manage, as well as uncertainty re its value, represents risks to both proceeds from asset sales as well as asset write-downs.</v>
          </cell>
          <cell r="J33" t="str">
            <v>Supported - Delay in settlement and transfer of Callan Park asset and uncertainty as to its value, has been a risk to Ministry of Health (MoH) over a number of years due to indecision about its future. The 2010 master Plan recommended transfer to Leichhardt Council, but was never endorsed and no action has proceeded from there. A decision on the disposition of Callan Park is still pending, but when it is made, may result in write-down costs to MoH. Mitigation Strategy: Seek government support for transfer of asset to Government Property NSW as carrying value i.e no recognised loss recorded in Health's budget or accounts. This risk is rated as a medium impact on the department. This risk is rated as moderate.</v>
          </cell>
          <cell r="K33">
            <v>1</v>
          </cell>
          <cell r="M33">
            <v>51913</v>
          </cell>
          <cell r="N33">
            <v>-51913</v>
          </cell>
          <cell r="O33">
            <v>0</v>
          </cell>
          <cell r="P33">
            <v>0</v>
          </cell>
          <cell r="Q33">
            <v>0</v>
          </cell>
          <cell r="R33">
            <v>51913</v>
          </cell>
          <cell r="S33">
            <v>-51913</v>
          </cell>
          <cell r="T33">
            <v>0</v>
          </cell>
          <cell r="U33">
            <v>0</v>
          </cell>
          <cell r="V33">
            <v>0</v>
          </cell>
        </row>
        <row r="34">
          <cell r="H34">
            <v>4026</v>
          </cell>
          <cell r="I34" t="str">
            <v>Decrease in Department of Veterans Affairs revenue - Potential reduction in own source revenue for the treatment of veterans in public hospitals due to change in funding agreements.</v>
          </cell>
          <cell r="J34" t="str">
            <v>Supported - There is a risk that own source revenue for the treatment of veterans in public hospitals will decline from 2015-16 onwards.  There are two factors driving the reduction -  a new pricing structure for calculating payments and declining numbers of veterans requiring treatment. The worst case scenario is that revenue will decline by $35 million in 2015-16 and $93 million in 2018-19.  The risk is classified as moderate and will be assessed as part of Health's total own source revenue, which has historically been understated.</v>
          </cell>
          <cell r="K34">
            <v>1</v>
          </cell>
          <cell r="M34">
            <v>0</v>
          </cell>
          <cell r="N34">
            <v>-31450</v>
          </cell>
          <cell r="O34">
            <v>-52450</v>
          </cell>
          <cell r="P34">
            <v>-72450</v>
          </cell>
          <cell r="Q34">
            <v>-92783</v>
          </cell>
          <cell r="R34">
            <v>0</v>
          </cell>
          <cell r="S34">
            <v>-31450</v>
          </cell>
          <cell r="T34">
            <v>-52450</v>
          </cell>
          <cell r="U34">
            <v>-72450</v>
          </cell>
          <cell r="V34">
            <v>-92783</v>
          </cell>
        </row>
        <row r="35">
          <cell r="H35">
            <v>4865</v>
          </cell>
          <cell r="I35"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To be met from within future Health growth funding, as per the PBO costing.</v>
          </cell>
          <cell r="J35" t="str">
            <v>Supported - Note that financial impacts in the BAS differ from the election costing as the election costing includes escalation of 6%. The financial impacts in the BAS include only escalation of 0.6% (difference of 5.4%). Additional funding to be considered as part of ERC's deliberations on the level of Health's future growth funding.</v>
          </cell>
          <cell r="K35">
            <v>3</v>
          </cell>
          <cell r="L35">
            <v>11</v>
          </cell>
          <cell r="M35">
            <v>0</v>
          </cell>
          <cell r="N35">
            <v>-6466</v>
          </cell>
          <cell r="O35">
            <v>-6505</v>
          </cell>
          <cell r="P35">
            <v>-6544</v>
          </cell>
          <cell r="Q35">
            <v>-6583</v>
          </cell>
          <cell r="R35">
            <v>0</v>
          </cell>
          <cell r="S35">
            <v>-6466</v>
          </cell>
          <cell r="T35">
            <v>-6505</v>
          </cell>
          <cell r="U35">
            <v>-6544</v>
          </cell>
          <cell r="V35">
            <v>-6583</v>
          </cell>
        </row>
        <row r="36">
          <cell r="H36">
            <v>5539</v>
          </cell>
          <cell r="I36" t="str">
            <v>Interest forgone under the Cash Management Reforms - Reduction in interest revenue from 2015-16 due to the Cash Management Reforms initiated by Treasury.</v>
          </cell>
          <cell r="J36" t="str">
            <v>Supported -</v>
          </cell>
          <cell r="K36">
            <v>1</v>
          </cell>
          <cell r="M36">
            <v>0</v>
          </cell>
          <cell r="N36">
            <v>-35</v>
          </cell>
          <cell r="O36">
            <v>-35</v>
          </cell>
          <cell r="P36">
            <v>-35</v>
          </cell>
          <cell r="Q36">
            <v>-35</v>
          </cell>
          <cell r="R36">
            <v>0</v>
          </cell>
          <cell r="S36">
            <v>-35</v>
          </cell>
          <cell r="T36">
            <v>-35</v>
          </cell>
          <cell r="U36">
            <v>-35</v>
          </cell>
          <cell r="V36">
            <v>-35</v>
          </cell>
        </row>
        <row r="37">
          <cell r="H37">
            <v>5538</v>
          </cell>
          <cell r="I37" t="str">
            <v>Interest forgone under the Cash Management Reforms - Reduction in interest revenue from 2015-16 due to the Cash Management Reforms initiated by Treasury.</v>
          </cell>
          <cell r="J37" t="str">
            <v>Supported -</v>
          </cell>
          <cell r="K37">
            <v>1</v>
          </cell>
          <cell r="M37">
            <v>0</v>
          </cell>
          <cell r="N37">
            <v>-55</v>
          </cell>
          <cell r="O37">
            <v>-55</v>
          </cell>
          <cell r="P37">
            <v>-55</v>
          </cell>
          <cell r="Q37">
            <v>-55</v>
          </cell>
          <cell r="R37">
            <v>0</v>
          </cell>
          <cell r="S37">
            <v>-55</v>
          </cell>
          <cell r="T37">
            <v>-55</v>
          </cell>
          <cell r="U37">
            <v>-55</v>
          </cell>
          <cell r="V37">
            <v>-55</v>
          </cell>
        </row>
        <row r="38">
          <cell r="H38">
            <v>4875</v>
          </cell>
          <cell r="I38" t="str">
            <v>Interest Adjustment - Interest adjustment required as a result of the cash management reforms.</v>
          </cell>
          <cell r="J38" t="str">
            <v>Not Supported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8">
            <v>1</v>
          </cell>
          <cell r="M38">
            <v>0</v>
          </cell>
          <cell r="N38">
            <v>-723</v>
          </cell>
          <cell r="O38">
            <v>-723</v>
          </cell>
          <cell r="P38">
            <v>-723</v>
          </cell>
          <cell r="Q38">
            <v>-723</v>
          </cell>
          <cell r="R38">
            <v>0</v>
          </cell>
          <cell r="S38">
            <v>0</v>
          </cell>
          <cell r="T38">
            <v>0</v>
          </cell>
          <cell r="U38">
            <v>0</v>
          </cell>
          <cell r="V38">
            <v>0</v>
          </cell>
        </row>
        <row r="39">
          <cell r="H39">
            <v>3829</v>
          </cell>
          <cell r="I39" t="str">
            <v>Development Application fee - Drop in Development Application fees due to Government decision to Repeal Part 3A applications resulting in around 50 per cent reduction in the number of matters that will be considered of state significance.</v>
          </cell>
          <cell r="J39" t="str">
            <v>Not Supported - Not supported.  Mitigation strategy: The Department of Planning and Environment (DPE) will perform investigations into volume and price of DA fees post the repeal of Part 3A. Considerations will also be performed surrounding cost recovery and operating models. Treasury position:  Not supported.  Development Application (DA) fees should be assessed as part of DPE's overall fees strategy and a review to be proposed by Treasury of the Development Assessment process.  Further, the Department advised that there is a 50% reduction in the number of matters that will be considered of state significance and assessed by the Department. DPE's DA activities should be fully cost recovered and hence, the Department should reduce its cost due to reduced assessment activity.</v>
          </cell>
          <cell r="K39">
            <v>1</v>
          </cell>
          <cell r="M39">
            <v>-7225</v>
          </cell>
          <cell r="N39">
            <v>-7225</v>
          </cell>
          <cell r="O39">
            <v>-7225</v>
          </cell>
          <cell r="P39">
            <v>-7225</v>
          </cell>
          <cell r="Q39">
            <v>-7225</v>
          </cell>
          <cell r="R39">
            <v>0</v>
          </cell>
          <cell r="S39">
            <v>0</v>
          </cell>
          <cell r="T39">
            <v>0</v>
          </cell>
          <cell r="U39">
            <v>0</v>
          </cell>
          <cell r="V39">
            <v>0</v>
          </cell>
        </row>
        <row r="40">
          <cell r="H40">
            <v>3853</v>
          </cell>
          <cell r="I40" t="str">
            <v>Building Maintenance: Bridge St - Adjustment to building maintenance for Bridge St Building. Originally transferred from OFS but addit ional funding required.</v>
          </cell>
          <cell r="J40" t="str">
            <v>Treasurer Approved -</v>
          </cell>
          <cell r="K40">
            <v>2</v>
          </cell>
          <cell r="M40">
            <v>-1390</v>
          </cell>
          <cell r="N40">
            <v>-1425</v>
          </cell>
          <cell r="O40">
            <v>-1460</v>
          </cell>
          <cell r="P40">
            <v>-1460</v>
          </cell>
          <cell r="Q40">
            <v>-1460</v>
          </cell>
          <cell r="R40">
            <v>-1390</v>
          </cell>
          <cell r="S40">
            <v>-1425</v>
          </cell>
          <cell r="T40">
            <v>-1460</v>
          </cell>
          <cell r="U40">
            <v>-1460</v>
          </cell>
          <cell r="V40">
            <v>-1460</v>
          </cell>
        </row>
        <row r="41">
          <cell r="H41">
            <v>4779</v>
          </cell>
          <cell r="I41" t="str">
            <v>Interest adjustment request - Funding is requested as result of cash management reforms. See Bid in 4780 DPE (497)</v>
          </cell>
          <cell r="J41" t="str">
            <v>Supported - PARTIALLY SUPPORTED. Following the implementation of the cash management reform from 1 July 2015, EPA will not receive interest revenue on its unrestricted cash balances. Based on the calculation methodology developed by the cash management team, it is recommended that an interest adjustment in order to compensate EPA to manage its core business activities, such as supporting front line regulatory and compliance positions in order to meet its legislative responsibilities.</v>
          </cell>
          <cell r="K41">
            <v>1</v>
          </cell>
          <cell r="L41">
            <v>22</v>
          </cell>
          <cell r="M41">
            <v>0</v>
          </cell>
          <cell r="N41">
            <v>-300</v>
          </cell>
          <cell r="O41">
            <v>-300</v>
          </cell>
          <cell r="P41">
            <v>-300</v>
          </cell>
          <cell r="Q41">
            <v>-300</v>
          </cell>
          <cell r="R41">
            <v>0</v>
          </cell>
          <cell r="S41">
            <v>-292</v>
          </cell>
          <cell r="T41">
            <v>-219</v>
          </cell>
          <cell r="U41">
            <v>-219</v>
          </cell>
          <cell r="V41">
            <v>-219</v>
          </cell>
        </row>
        <row r="42">
          <cell r="H42">
            <v>4580</v>
          </cell>
          <cell r="I42" t="str">
            <v>Gas team regulatory compliance work: Expansion of existing role - The recently announced NSW Gas Plan includes an expanded role for the EPA. The EPA seeks recurrent funding in 2015-16 and 2016-17 and capital funding in 2015-16 as funding for existing Coal Seam Gas activities go to 30 June 2015. See Bid ID: 4041, 4043 and 4581.</v>
          </cell>
          <cell r="J42"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42">
            <v>2</v>
          </cell>
          <cell r="M42">
            <v>0</v>
          </cell>
          <cell r="N42">
            <v>0</v>
          </cell>
          <cell r="O42">
            <v>0</v>
          </cell>
          <cell r="P42">
            <v>2900</v>
          </cell>
          <cell r="Q42">
            <v>2900</v>
          </cell>
          <cell r="R42">
            <v>0</v>
          </cell>
          <cell r="S42">
            <v>0</v>
          </cell>
          <cell r="T42">
            <v>0</v>
          </cell>
          <cell r="U42">
            <v>0</v>
          </cell>
          <cell r="V42">
            <v>0</v>
          </cell>
        </row>
        <row r="43">
          <cell r="H43">
            <v>5374</v>
          </cell>
          <cell r="I43" t="str">
            <v>Carry Forward - Reform &amp; compliance projects - Carry Forward Request for five projects. (see DPE bid id 5380)</v>
          </cell>
          <cell r="J43" t="str">
            <v>Supported - Support. a. Projects that were  wholly funded in 2014-15 have been delayed due to complexity  or revisions in scope, and can not be completed effectively or efficiently in 2014-15. 2015-16 is within the initial funding period for this WELE program approved by Government. $879K of  proposed rollover is from recurrent funding, $496K is funded from other revenue. b. The proposed rollover amount is a result of vacant positions and delays in recruitment to these positions for short term engagements. These delays are directly associated with the introduction of the Government Sector Employment Act (GSE). c. Delays occurred in project rollout and development and consultation work required, including employing necessary staff. Delay now addressed with work to be completed in 2015-16. d. Delays in project development. PALMS risk based licensing system enhancements will be finalised and rolled out in 2015-16. e. Project development has been delayed due to complexity and revisions in scope, and can't be completed effectively or efficiently in 2014-15.  Phase 1 and 2 of the project will be delivered in 2015-16.</v>
          </cell>
          <cell r="K43">
            <v>4</v>
          </cell>
          <cell r="M43">
            <v>-496</v>
          </cell>
          <cell r="N43">
            <v>496</v>
          </cell>
          <cell r="O43">
            <v>0</v>
          </cell>
          <cell r="P43">
            <v>0</v>
          </cell>
          <cell r="Q43">
            <v>0</v>
          </cell>
          <cell r="R43">
            <v>-496</v>
          </cell>
          <cell r="S43">
            <v>496</v>
          </cell>
          <cell r="T43">
            <v>0</v>
          </cell>
          <cell r="U43">
            <v>0</v>
          </cell>
          <cell r="V43">
            <v>0</v>
          </cell>
        </row>
        <row r="44">
          <cell r="H44">
            <v>4777</v>
          </cell>
          <cell r="I44" t="str">
            <v>Interest adjustment request - Request for funding in response to cash management reform. See Bid 4778 in DPE.</v>
          </cell>
          <cell r="J44" t="str">
            <v>Not Supported - NOT SUPPORTED. Following the implementation of the cash management reform from 1 July 2015, ET will not receive interest revenue on its unrestricted cash balances. As a grant provider, there is no demonstration of a core service delivery impact as result of the cash management reforms. As a result of this, no interest adjustment is recommended.</v>
          </cell>
          <cell r="K44">
            <v>1</v>
          </cell>
          <cell r="L44" t="str">
            <v>UE04</v>
          </cell>
          <cell r="M44">
            <v>0</v>
          </cell>
          <cell r="N44">
            <v>-390</v>
          </cell>
          <cell r="O44">
            <v>-369</v>
          </cell>
          <cell r="P44">
            <v>-344</v>
          </cell>
          <cell r="Q44">
            <v>-319</v>
          </cell>
          <cell r="R44">
            <v>0</v>
          </cell>
          <cell r="S44">
            <v>0</v>
          </cell>
          <cell r="T44">
            <v>0</v>
          </cell>
          <cell r="U44">
            <v>0</v>
          </cell>
          <cell r="V44">
            <v>0</v>
          </cell>
        </row>
        <row r="45">
          <cell r="H45">
            <v>4763</v>
          </cell>
          <cell r="I45" t="str">
            <v>Parramatta Park Trust: Dairy Precinct stabilisation and conservation - Seek $1.769m to undertake structural stabilisation, remediation, conservation $ rejuvenation of Dairy Cottage &amp; Ranger's Cottage Funding via Office of Environment and Heritage. See also Bid. 4765 in DPE (497)</v>
          </cell>
          <cell r="J45" t="str">
            <v>Supported - SUPPORTED. The funding will enable cnservation works to the Diary Cottage dating back to 1797 and an innovative interpretation of this significant building (oldest building in Australia), adaptive reuse of The Ranger's Cottage and landscape works to improve the appearance of the setting for visitors and used for small functions. The Trust is contributing $400,000 to the project.</v>
          </cell>
          <cell r="K45">
            <v>1</v>
          </cell>
          <cell r="L45" t="str">
            <v>UE04</v>
          </cell>
          <cell r="M45">
            <v>0</v>
          </cell>
          <cell r="N45">
            <v>0</v>
          </cell>
          <cell r="O45">
            <v>0</v>
          </cell>
          <cell r="P45">
            <v>0</v>
          </cell>
          <cell r="Q45">
            <v>0</v>
          </cell>
          <cell r="R45">
            <v>0</v>
          </cell>
          <cell r="S45">
            <v>400</v>
          </cell>
          <cell r="T45">
            <v>0</v>
          </cell>
          <cell r="U45">
            <v>0</v>
          </cell>
          <cell r="V45">
            <v>0</v>
          </cell>
        </row>
        <row r="46">
          <cell r="H46">
            <v>4768</v>
          </cell>
          <cell r="I46" t="str">
            <v>Parramatta Park Trust: interest adjustment request - Seek Consolidated fund to compensate for the claimed loss in revenue arising from the cash managemen t reforms. See Bid. 4769 in DPE (497)</v>
          </cell>
          <cell r="J46" t="str">
            <v>Not Supported - NOT SUPPORTED. No adequate information (including calculation) was provided to justify claimed compensation for loss of interest revenue.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46">
            <v>1</v>
          </cell>
          <cell r="L46" t="str">
            <v>UE04</v>
          </cell>
          <cell r="M46">
            <v>0</v>
          </cell>
          <cell r="N46">
            <v>-135</v>
          </cell>
          <cell r="O46">
            <v>-34</v>
          </cell>
          <cell r="P46">
            <v>-34</v>
          </cell>
          <cell r="Q46">
            <v>-34</v>
          </cell>
          <cell r="R46">
            <v>0</v>
          </cell>
          <cell r="S46">
            <v>0</v>
          </cell>
          <cell r="T46">
            <v>0</v>
          </cell>
          <cell r="U46">
            <v>0</v>
          </cell>
          <cell r="V46">
            <v>0</v>
          </cell>
        </row>
        <row r="47">
          <cell r="H47">
            <v>4774</v>
          </cell>
          <cell r="I47" t="str">
            <v>OEH: Interest adjustment - Compensation for the loss of interest revenue under the cashmanagement reforms.  See Bid. 4775 in DPE</v>
          </cell>
          <cell r="J47" t="str">
            <v>Supported - SUPPORTED. Following the implementation of the cash management reform from 1 July 2015, OEH will not receive interest revenue on its unrestricted cash and are required to transfer its 'at call' cash deposits held with the NSW Treasury Corporation (TCorp) to the Treasury Banking System (TBS). Based on the recommended calculation methodology for consistent application across the agencies, it is recommended a level of interest adjustments to compensate OEH in managing its core business activities, such as maintaining infrastructure and services in national parks, occupational health and safety programs, and implementing government initiatives. Note, the recommended amounts are higher than originally sought due to the reclassification of the interest- bearing components of restricted cash balances and unrestricted cash balances for the Snowy Hydro remediation program, Boards of Management fund, and other external sources.</v>
          </cell>
          <cell r="K47">
            <v>1</v>
          </cell>
          <cell r="L47" t="str">
            <v>UE04</v>
          </cell>
          <cell r="M47">
            <v>0</v>
          </cell>
          <cell r="N47">
            <v>-1700</v>
          </cell>
          <cell r="O47">
            <v>-1700</v>
          </cell>
          <cell r="P47">
            <v>-1500</v>
          </cell>
          <cell r="Q47">
            <v>-1300</v>
          </cell>
          <cell r="R47">
            <v>0</v>
          </cell>
          <cell r="S47">
            <v>-3207</v>
          </cell>
          <cell r="T47">
            <v>-3179</v>
          </cell>
          <cell r="U47">
            <v>-3070</v>
          </cell>
          <cell r="V47">
            <v>-2846</v>
          </cell>
        </row>
        <row r="48">
          <cell r="H48">
            <v>5334</v>
          </cell>
          <cell r="I48" t="str">
            <v>Carry forward: Enhanced conservation in national parks -</v>
          </cell>
          <cell r="J48" t="str">
            <v>Supported - SUPPORTED. Developer offset funding of $3.36m for mitigation of environmental impacts associated with developments has been received by OEH for the National Parks &amp; Wildlife Service in 2014-15. The contributions come from several different development approvals. Funds are tied to a legal agreement between the developer and NatPWS that requires the funds are to be spent over a number of years in support of the agreed environmental offsets. Contracts with developer require the remaing funds of $2.760m to be spent beyond 2018-19.</v>
          </cell>
          <cell r="K48">
            <v>6</v>
          </cell>
          <cell r="M48">
            <v>3360</v>
          </cell>
          <cell r="N48">
            <v>0</v>
          </cell>
          <cell r="O48">
            <v>0</v>
          </cell>
          <cell r="P48">
            <v>0</v>
          </cell>
          <cell r="Q48">
            <v>0</v>
          </cell>
          <cell r="R48">
            <v>3360</v>
          </cell>
          <cell r="S48">
            <v>0</v>
          </cell>
          <cell r="T48">
            <v>0</v>
          </cell>
          <cell r="U48">
            <v>0</v>
          </cell>
          <cell r="V48">
            <v>0</v>
          </cell>
        </row>
        <row r="49">
          <cell r="H49">
            <v>4252</v>
          </cell>
          <cell r="I49" t="str">
            <v>NSW Healthy Floodplains Project - Re-profile expenses relating to the NSW Healthy Floodplains Project to ensure value for money. Adjust NCoS to reflect an increase in Commonwealth funding (via Office of Water) by $300K and timing of its receipt.</v>
          </cell>
          <cell r="J49"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49">
            <v>2</v>
          </cell>
          <cell r="M49">
            <v>700</v>
          </cell>
          <cell r="N49">
            <v>-400</v>
          </cell>
          <cell r="O49">
            <v>0</v>
          </cell>
          <cell r="P49">
            <v>0</v>
          </cell>
          <cell r="Q49">
            <v>0</v>
          </cell>
          <cell r="R49">
            <v>700</v>
          </cell>
          <cell r="S49">
            <v>-400</v>
          </cell>
          <cell r="T49">
            <v>0</v>
          </cell>
          <cell r="U49">
            <v>0</v>
          </cell>
          <cell r="V49">
            <v>0</v>
          </cell>
        </row>
        <row r="50">
          <cell r="H50">
            <v>4280</v>
          </cell>
          <cell r="I50" t="str">
            <v>Floodplain Risk Management Grants Scheme - Reprofile expenses relating to the Floodplain Risk Management Grants Scheme (which is externally funded by Ministry for Police &amp; Emergency Services (MPES)).</v>
          </cell>
          <cell r="J50"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50">
            <v>2</v>
          </cell>
          <cell r="M50">
            <v>2000</v>
          </cell>
          <cell r="N50">
            <v>4300</v>
          </cell>
          <cell r="O50">
            <v>5800</v>
          </cell>
          <cell r="P50">
            <v>0</v>
          </cell>
          <cell r="Q50">
            <v>0</v>
          </cell>
          <cell r="R50">
            <v>2000</v>
          </cell>
          <cell r="S50">
            <v>4300</v>
          </cell>
          <cell r="T50">
            <v>5800</v>
          </cell>
          <cell r="U50">
            <v>0</v>
          </cell>
          <cell r="V50">
            <v>0</v>
          </cell>
        </row>
        <row r="51">
          <cell r="H51">
            <v>4264</v>
          </cell>
          <cell r="I51"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51"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51">
            <v>3</v>
          </cell>
          <cell r="M51">
            <v>200</v>
          </cell>
          <cell r="N51">
            <v>200</v>
          </cell>
          <cell r="O51">
            <v>200</v>
          </cell>
          <cell r="P51">
            <v>200</v>
          </cell>
          <cell r="Q51">
            <v>200</v>
          </cell>
          <cell r="R51">
            <v>200</v>
          </cell>
          <cell r="S51">
            <v>200</v>
          </cell>
          <cell r="T51">
            <v>200</v>
          </cell>
          <cell r="U51">
            <v>200</v>
          </cell>
          <cell r="V51">
            <v>200</v>
          </cell>
        </row>
        <row r="52">
          <cell r="H52">
            <v>4279</v>
          </cell>
          <cell r="I52" t="str">
            <v>Offset for Newcastle Port Corporation Land Acquisition - Adjustments are required to recognise grant receipt in 2014-15 and capital authorisation limit in 2015-16.</v>
          </cell>
          <cell r="J52" t="str">
            <v>Supported - SUPPORTED. Approval is required for OEH to acquire land of similar conservation value consistent with to the ministerial agreement to transfer 50 hectares of Ash Island part 11 land (including 18.5 hectares recently revoked from Hunter Wetlands NP) to Newcastle Port Corporation (NPC). NPC is expected to provide the acquisition fund. Acquisition funds will be received in 2014-15 and used in 2015-16 to acquire land with similar conservation value. No additional Consolidated Fund is required.</v>
          </cell>
          <cell r="K52">
            <v>1</v>
          </cell>
          <cell r="M52">
            <v>1978</v>
          </cell>
          <cell r="N52">
            <v>0</v>
          </cell>
          <cell r="O52">
            <v>0</v>
          </cell>
          <cell r="P52">
            <v>0</v>
          </cell>
          <cell r="Q52">
            <v>0</v>
          </cell>
          <cell r="R52">
            <v>1978</v>
          </cell>
          <cell r="S52">
            <v>0</v>
          </cell>
          <cell r="T52">
            <v>0</v>
          </cell>
          <cell r="U52">
            <v>0</v>
          </cell>
          <cell r="V52">
            <v>0</v>
          </cell>
        </row>
        <row r="53">
          <cell r="H53">
            <v>3833</v>
          </cell>
          <cell r="I53" t="str">
            <v>Seasonal Revenue Trends - Weather conditions during peak periods, such as the ski season, can have an adverse impact on Park entry fees and turnover rental revenue. The impact can range from $2m to $4m per annum. The expectation is that OEH will need to operate within its approved budget controls.</v>
          </cell>
          <cell r="J53"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53">
            <v>1</v>
          </cell>
          <cell r="M53">
            <v>-2000</v>
          </cell>
          <cell r="N53">
            <v>-4000</v>
          </cell>
          <cell r="O53">
            <v>-4000</v>
          </cell>
          <cell r="P53">
            <v>-4000</v>
          </cell>
          <cell r="Q53">
            <v>-4000</v>
          </cell>
          <cell r="R53">
            <v>-2000</v>
          </cell>
          <cell r="S53">
            <v>-4000</v>
          </cell>
          <cell r="T53">
            <v>-4000</v>
          </cell>
          <cell r="U53">
            <v>-4000</v>
          </cell>
          <cell r="V53">
            <v>-4000</v>
          </cell>
        </row>
        <row r="54">
          <cell r="H54">
            <v>4961</v>
          </cell>
          <cell r="I54" t="str">
            <v>National Parks: Increase Access - Renamed from: National parks Kosciuszko National Park</v>
          </cell>
          <cell r="J54" t="str">
            <v>Supported - The proposal has 6 components and has been costed as follows: 1. Hold a one year trial of making one year Multi-Parks annual pass purchases available at a $15 discount in the NSW motor vehicle registration process. 2. Make National Park entry passes available for purchase at Service NSW centres. The additional costs relate to Service NSW Processing Fees ($4 per pass) x annual pass concession sales for all parks (2,355), multi park pass (5,500) and additional annual passes (2,160). Total cost in 2015-16 is $40k. However, this is expected to be funded by additional revenues from annual pass sales. 3. Review the National Parks and Wildlife Act 1974 to establish a new category of National Park for commercial alpine recreation . Costs of Act review will be met from existing OEH allocations. 4. Review the Alpine SEPP with a view to increasing the efficiency of operation without reducing overall environmental and safety controls and update the governance arrangements at Perisher to simplify and streamline the relationship between the Government, private operators, and non-profit clubs / lodges. Costs of SEPP review will be met from existing OEH allocations. 5. Rule out aerial shooting of wild horses, brumby running and brumby roping in National Parks in NSW. Already announced by current government.</v>
          </cell>
          <cell r="K54">
            <v>3</v>
          </cell>
          <cell r="M54">
            <v>0</v>
          </cell>
          <cell r="N54">
            <v>88</v>
          </cell>
          <cell r="O54">
            <v>0</v>
          </cell>
          <cell r="P54">
            <v>0</v>
          </cell>
          <cell r="Q54">
            <v>0</v>
          </cell>
          <cell r="R54">
            <v>0</v>
          </cell>
          <cell r="S54">
            <v>88</v>
          </cell>
          <cell r="T54">
            <v>0</v>
          </cell>
          <cell r="U54">
            <v>0</v>
          </cell>
          <cell r="V54">
            <v>0</v>
          </cell>
        </row>
        <row r="55">
          <cell r="H55">
            <v>4962</v>
          </cell>
          <cell r="I55" t="str">
            <v>Enhance and Expand our National Park system - Renamed from: National Parks - Social Licence for Specific Mining Projects See Bid 5264 in DPE (497).</v>
          </cell>
          <cell r="J55"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55">
            <v>3</v>
          </cell>
          <cell r="M55">
            <v>0</v>
          </cell>
          <cell r="N55">
            <v>10</v>
          </cell>
          <cell r="O55">
            <v>26</v>
          </cell>
          <cell r="P55">
            <v>26</v>
          </cell>
          <cell r="Q55">
            <v>27</v>
          </cell>
          <cell r="R55">
            <v>0</v>
          </cell>
          <cell r="S55">
            <v>10</v>
          </cell>
          <cell r="T55">
            <v>26</v>
          </cell>
          <cell r="U55">
            <v>26</v>
          </cell>
          <cell r="V55">
            <v>27</v>
          </cell>
        </row>
        <row r="56">
          <cell r="H56">
            <v>5540</v>
          </cell>
          <cell r="I56" t="str">
            <v>Interest forgone under the Cash Management Reforms - Reduction in interest revenue from 2015-16 due to the Cash Management Reforms initiated by Treasury.</v>
          </cell>
          <cell r="J56" t="str">
            <v>Supported -</v>
          </cell>
          <cell r="K56">
            <v>1</v>
          </cell>
          <cell r="M56">
            <v>0</v>
          </cell>
          <cell r="N56">
            <v>-353</v>
          </cell>
          <cell r="O56">
            <v>-353</v>
          </cell>
          <cell r="P56">
            <v>-353</v>
          </cell>
          <cell r="Q56">
            <v>-353</v>
          </cell>
          <cell r="R56">
            <v>0</v>
          </cell>
          <cell r="S56">
            <v>-353</v>
          </cell>
          <cell r="T56">
            <v>-353</v>
          </cell>
          <cell r="U56">
            <v>-353</v>
          </cell>
          <cell r="V56">
            <v>-353</v>
          </cell>
        </row>
        <row r="57">
          <cell r="H57">
            <v>4782</v>
          </cell>
          <cell r="I57" t="str">
            <v>Request for interest adjustment - Request for funding in response to cash management reforms. See Bid 4783 in DPE (497)</v>
          </cell>
          <cell r="J57" t="str">
            <v>Supported - SUPPORTED. Following the implementation of the cash management reform from 1 July 2015, RBGDT will not receive interest revenue on its unrestricted cash balances. Based on the calculation methodology developed by the cash management team, it is recommended that a level of interest adjustment to compensate RBGDT in order to manage its core business activities, such as asset maintenance and program delivery. Further backlog in maintenance would have a significant impact on visitor experience. Note, the recommended amounts are higher than originally sought due to the reclassification by the Cash Management team of the interest bearing components of restricted cash balances and unrestricted cash balances.</v>
          </cell>
          <cell r="K57">
            <v>1</v>
          </cell>
          <cell r="L57" t="str">
            <v>UE04</v>
          </cell>
          <cell r="M57">
            <v>0</v>
          </cell>
          <cell r="N57">
            <v>-38</v>
          </cell>
          <cell r="O57">
            <v>-38</v>
          </cell>
          <cell r="P57">
            <v>-38</v>
          </cell>
          <cell r="Q57">
            <v>-38</v>
          </cell>
          <cell r="R57">
            <v>0</v>
          </cell>
          <cell r="S57">
            <v>-151</v>
          </cell>
          <cell r="T57">
            <v>-151</v>
          </cell>
          <cell r="U57">
            <v>-151</v>
          </cell>
          <cell r="V57">
            <v>-151</v>
          </cell>
        </row>
        <row r="58">
          <cell r="H58">
            <v>4747</v>
          </cell>
          <cell r="I58" t="str">
            <v>Interpreting the Royal Botanic Gardens - The Trust seeks funding to replace all signage throughout the Royal Botanic Gardens, including improving way-finding signage and using digital communications to improve engagement with visitors. See Bid ID 4762 (497 DPE).</v>
          </cell>
          <cell r="J58"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58">
            <v>1</v>
          </cell>
          <cell r="M58">
            <v>0</v>
          </cell>
          <cell r="N58">
            <v>0</v>
          </cell>
          <cell r="O58">
            <v>50</v>
          </cell>
          <cell r="P58">
            <v>50</v>
          </cell>
          <cell r="Q58">
            <v>50</v>
          </cell>
          <cell r="R58">
            <v>0</v>
          </cell>
          <cell r="S58">
            <v>0</v>
          </cell>
          <cell r="T58">
            <v>0</v>
          </cell>
          <cell r="U58">
            <v>0</v>
          </cell>
          <cell r="V58">
            <v>0</v>
          </cell>
        </row>
        <row r="59">
          <cell r="H59">
            <v>4749</v>
          </cell>
          <cell r="I59"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59"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59">
            <v>1</v>
          </cell>
          <cell r="M59">
            <v>0</v>
          </cell>
          <cell r="N59">
            <v>0</v>
          </cell>
          <cell r="O59">
            <v>18</v>
          </cell>
          <cell r="P59">
            <v>18</v>
          </cell>
          <cell r="Q59">
            <v>18</v>
          </cell>
          <cell r="R59">
            <v>0</v>
          </cell>
          <cell r="S59">
            <v>0</v>
          </cell>
          <cell r="T59">
            <v>18</v>
          </cell>
          <cell r="U59">
            <v>18</v>
          </cell>
          <cell r="V59">
            <v>18</v>
          </cell>
        </row>
        <row r="60">
          <cell r="H60">
            <v>4750</v>
          </cell>
          <cell r="I60"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60"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their portfolio, nor does it have a robust Customer Relationship Management (CRM) system. Further, the software vendor has stopped providing technical support for the Trust's existing booking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60">
            <v>1</v>
          </cell>
          <cell r="M60">
            <v>0</v>
          </cell>
          <cell r="N60">
            <v>0</v>
          </cell>
          <cell r="O60">
            <v>148</v>
          </cell>
          <cell r="P60">
            <v>148</v>
          </cell>
          <cell r="Q60">
            <v>148</v>
          </cell>
          <cell r="R60">
            <v>0</v>
          </cell>
          <cell r="S60">
            <v>0</v>
          </cell>
          <cell r="T60">
            <v>148</v>
          </cell>
          <cell r="U60">
            <v>148</v>
          </cell>
          <cell r="V60">
            <v>148</v>
          </cell>
        </row>
        <row r="61">
          <cell r="H61">
            <v>4751</v>
          </cell>
          <cell r="I61"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61"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61">
            <v>1</v>
          </cell>
          <cell r="M61">
            <v>0</v>
          </cell>
          <cell r="N61">
            <v>0</v>
          </cell>
          <cell r="O61">
            <v>205</v>
          </cell>
          <cell r="P61">
            <v>205</v>
          </cell>
          <cell r="Q61">
            <v>205</v>
          </cell>
          <cell r="R61">
            <v>0</v>
          </cell>
          <cell r="S61">
            <v>0</v>
          </cell>
          <cell r="T61">
            <v>0</v>
          </cell>
          <cell r="U61">
            <v>0</v>
          </cell>
          <cell r="V61">
            <v>0</v>
          </cell>
        </row>
        <row r="62">
          <cell r="H62">
            <v>5262</v>
          </cell>
          <cell r="I62" t="str">
            <v>Carry Forward Request - Sydney Tropical Centre - Request to carry forward project to 2015-16 due to delays in Sydney City Council and Heritage Council approval. See Bid ID 5277 in Agency 497 (DPE).</v>
          </cell>
          <cell r="J62" t="str">
            <v>Supported - SUPPORTED: Sydney City Council and Heritage Council approval process has taken longer than expected. Part of this project is external funded and part through cluster grant funding.</v>
          </cell>
          <cell r="K62">
            <v>4</v>
          </cell>
          <cell r="M62">
            <v>0</v>
          </cell>
          <cell r="N62">
            <v>0</v>
          </cell>
          <cell r="O62">
            <v>0</v>
          </cell>
          <cell r="P62">
            <v>0</v>
          </cell>
          <cell r="Q62">
            <v>0</v>
          </cell>
          <cell r="R62">
            <v>-2500</v>
          </cell>
          <cell r="S62">
            <v>2500</v>
          </cell>
          <cell r="T62">
            <v>0</v>
          </cell>
          <cell r="U62">
            <v>0</v>
          </cell>
          <cell r="V62">
            <v>0</v>
          </cell>
        </row>
        <row r="63">
          <cell r="H63">
            <v>4053</v>
          </cell>
          <cell r="I63" t="str">
            <v>Removal of Hospital Road parking opposite the Parliamentary precinct - BGT seeks additional recurrent funding to compensate for lost parking revenue as the implementation of additional security arrangements surrounding the Parliamentary precincts has seen the removal of parking spaces along the Hospital Road. This is adversely impacting the Trust. See Bid ID: 4054.</v>
          </cell>
          <cell r="J63" t="str">
            <v>Supported - SUPPORTED. On Friday 12 September 2014, the Federal Government raised the National Terriorism Alert System level to high. The NSW Parliament immediately implemented additional security arrangements to strengthen the perimeter security of the Parliamentary precincts. This included removing 23 (of 61) identifiable car spaces from Hospital Road, located at the Domain (effective 31 October 2014), reducing parking revenue to RBGDT. There is no scope within RBGDT's existing budget for savings or reprioritisation. If RBGDT does not receive additional funding to compensate for the lost revenue, it will have an adverse impact on its operational viability and the level of service to the public. Additionally, if the terrorism alert level is raised again, there is a risk that the remaining 38 car spaces will be closed and the whole amount will be forfeited ($1.5m p.a).</v>
          </cell>
          <cell r="K63">
            <v>1</v>
          </cell>
          <cell r="M63">
            <v>-373</v>
          </cell>
          <cell r="N63">
            <v>-594</v>
          </cell>
          <cell r="O63">
            <v>-624</v>
          </cell>
          <cell r="P63">
            <v>-655</v>
          </cell>
          <cell r="Q63">
            <v>-688</v>
          </cell>
          <cell r="R63">
            <v>-373</v>
          </cell>
          <cell r="S63">
            <v>-594</v>
          </cell>
          <cell r="T63">
            <v>-624</v>
          </cell>
          <cell r="U63">
            <v>-655</v>
          </cell>
          <cell r="V63">
            <v>-688</v>
          </cell>
        </row>
        <row r="64">
          <cell r="H64">
            <v>4635</v>
          </cell>
          <cell r="I64"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64" t="str">
            <v>Supported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64">
            <v>1</v>
          </cell>
          <cell r="L64">
            <v>27</v>
          </cell>
          <cell r="M64">
            <v>0</v>
          </cell>
          <cell r="N64">
            <v>29</v>
          </cell>
          <cell r="O64">
            <v>135</v>
          </cell>
          <cell r="P64">
            <v>220</v>
          </cell>
          <cell r="Q64">
            <v>273</v>
          </cell>
          <cell r="R64">
            <v>0</v>
          </cell>
          <cell r="S64">
            <v>29</v>
          </cell>
          <cell r="T64">
            <v>135</v>
          </cell>
          <cell r="U64">
            <v>220</v>
          </cell>
          <cell r="V64">
            <v>273</v>
          </cell>
        </row>
        <row r="65">
          <cell r="H65">
            <v>4641</v>
          </cell>
          <cell r="I65"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65" t="str">
            <v>Not Supported -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 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65">
            <v>1</v>
          </cell>
          <cell r="L65">
            <v>27</v>
          </cell>
          <cell r="M65">
            <v>0</v>
          </cell>
          <cell r="N65">
            <v>0</v>
          </cell>
          <cell r="O65">
            <v>116</v>
          </cell>
          <cell r="P65">
            <v>192</v>
          </cell>
          <cell r="Q65">
            <v>272</v>
          </cell>
          <cell r="R65">
            <v>0</v>
          </cell>
          <cell r="S65">
            <v>0</v>
          </cell>
          <cell r="T65">
            <v>0</v>
          </cell>
          <cell r="U65">
            <v>0</v>
          </cell>
          <cell r="V65">
            <v>0</v>
          </cell>
        </row>
        <row r="66">
          <cell r="H66">
            <v>4647</v>
          </cell>
          <cell r="I66"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66" t="str">
            <v>Not Supported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66">
            <v>1</v>
          </cell>
          <cell r="L66">
            <v>27</v>
          </cell>
          <cell r="M66">
            <v>0</v>
          </cell>
          <cell r="N66">
            <v>92</v>
          </cell>
          <cell r="O66">
            <v>95</v>
          </cell>
          <cell r="P66">
            <v>110</v>
          </cell>
          <cell r="Q66">
            <v>15</v>
          </cell>
          <cell r="R66">
            <v>0</v>
          </cell>
          <cell r="S66">
            <v>0</v>
          </cell>
          <cell r="T66">
            <v>0</v>
          </cell>
          <cell r="U66">
            <v>0</v>
          </cell>
          <cell r="V66">
            <v>0</v>
          </cell>
        </row>
        <row r="67">
          <cell r="H67">
            <v>4648</v>
          </cell>
          <cell r="I67" t="str">
            <v>Toll House Conservation for Adaptive Reuse - Funding to restore and re-use the only surviving two storey toll House in NSW (heritage listed) enabling it to be leased and increase the Centennial Park' self-generated revenue. (see also bid 4958)</v>
          </cell>
          <cell r="J67" t="str">
            <v>Not Supported - This project has merit, however is not urgent and unavoidable in the 2015-16 Budget context. A recent Dilapidation report indicates that the works to restore the Toll House are a high priority to prevent the site from becoming unsalvegable, however did not provide a timeframe. On this basis, Treasury considers that the restoration works can be deferred. The building has been identified on the State Heritage Register as a building of 'exceptional heritage value' and is the only surviving two storey toll house in NSW. The proposals 'preferred' Option A involves conservation works to preserve the Toll House (costing $1.6m) and additional adaptive reuse works to enable space to be leased to an operator (costing $0.4m) at a total project cost of $2m. The proposal's supporting financial and economic analysis estimates a favourable project NPV of $258k, however this excludes sunken restoration costs. Alternative options to undertake conservation works only (Option B) and presenting the building to the market to undertake defined conservation works and re-use works (Option C) have been discounted by the trust as financially unattractive. Treasury considers that as the Trust becomes increasingly self- funded, assets requiring maintenance should be met by the Trust and prioritised over other new spending.</v>
          </cell>
          <cell r="K67">
            <v>1</v>
          </cell>
          <cell r="L67">
            <v>27</v>
          </cell>
          <cell r="M67">
            <v>0</v>
          </cell>
          <cell r="N67">
            <v>0</v>
          </cell>
          <cell r="O67">
            <v>56</v>
          </cell>
          <cell r="P67">
            <v>58</v>
          </cell>
          <cell r="Q67">
            <v>59</v>
          </cell>
          <cell r="R67">
            <v>0</v>
          </cell>
          <cell r="S67">
            <v>0</v>
          </cell>
          <cell r="T67">
            <v>0</v>
          </cell>
          <cell r="U67">
            <v>0</v>
          </cell>
          <cell r="V67">
            <v>0</v>
          </cell>
        </row>
        <row r="68">
          <cell r="H68">
            <v>4951</v>
          </cell>
          <cell r="I68" t="str">
            <v>Moore Park Minigolf and Entertainment Upgrade - The proposal is seeking capital authorisation limit of $3 million for CPMPT in 2015-16 to fund Moore Park minigolf and entertainment upgrade.  The Trust advises the project will be funded from Trust compensation monies from Transport.</v>
          </cell>
          <cell r="J68" t="str">
            <v>Not Supported - NOT SUPPORTED: This project is not urgent and unavoidable in the 2015-16 Budget context. The proposal seeks a capital authorisation limit for the construction of a minigolf facility over 3 distinct courses providing 21 greens, expansion of the existing car park, additional entertainment areas and hospitality renovations. The Trust advises this $3m project will be funded from Trust compensation monies from Transport NSW ($7m for land).</v>
          </cell>
          <cell r="K68">
            <v>1</v>
          </cell>
          <cell r="L68">
            <v>1</v>
          </cell>
          <cell r="M68">
            <v>0</v>
          </cell>
          <cell r="N68">
            <v>0</v>
          </cell>
          <cell r="O68">
            <v>786</v>
          </cell>
          <cell r="P68">
            <v>831</v>
          </cell>
          <cell r="Q68">
            <v>878</v>
          </cell>
          <cell r="R68">
            <v>0</v>
          </cell>
          <cell r="S68">
            <v>0</v>
          </cell>
          <cell r="T68">
            <v>0</v>
          </cell>
          <cell r="U68">
            <v>0</v>
          </cell>
          <cell r="V68">
            <v>0</v>
          </cell>
        </row>
        <row r="69">
          <cell r="H69">
            <v>4077</v>
          </cell>
          <cell r="I69" t="str">
            <v>Future Maintenance E.S. Marks Field and Toll House - Funding is required for two major projects relating to E.S. Marks Field (not yet approved) to avoid increased future maintenance costs and loss of revenue resulting from reduced demand for degraded facilities.</v>
          </cell>
          <cell r="J69"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69">
            <v>1</v>
          </cell>
          <cell r="M69">
            <v>0</v>
          </cell>
          <cell r="N69">
            <v>-150</v>
          </cell>
          <cell r="O69">
            <v>-150</v>
          </cell>
          <cell r="P69">
            <v>-150</v>
          </cell>
          <cell r="Q69">
            <v>-150</v>
          </cell>
          <cell r="R69">
            <v>0</v>
          </cell>
          <cell r="S69">
            <v>-150</v>
          </cell>
          <cell r="T69">
            <v>-150</v>
          </cell>
          <cell r="U69">
            <v>-150</v>
          </cell>
          <cell r="V69">
            <v>-150</v>
          </cell>
        </row>
        <row r="70">
          <cell r="H70">
            <v>4079</v>
          </cell>
          <cell r="I70" t="str">
            <v>Future Impact of Sydney's Light Rail Project on Centennial Park - Alteration of the original rail route will 1) incur additional legal &amp; specialty costs for the Trust potentially to be recouped from TNSW; 2) reduce patronage visiting the South West Hub impacting future revenue.</v>
          </cell>
          <cell r="J70"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70">
            <v>1</v>
          </cell>
          <cell r="M70">
            <v>0</v>
          </cell>
          <cell r="N70">
            <v>-150</v>
          </cell>
          <cell r="O70">
            <v>-150</v>
          </cell>
          <cell r="P70">
            <v>-150</v>
          </cell>
          <cell r="Q70">
            <v>-150</v>
          </cell>
          <cell r="R70">
            <v>0</v>
          </cell>
          <cell r="S70">
            <v>-1</v>
          </cell>
          <cell r="T70">
            <v>0</v>
          </cell>
          <cell r="U70">
            <v>0</v>
          </cell>
          <cell r="V70">
            <v>0</v>
          </cell>
        </row>
        <row r="71">
          <cell r="H71">
            <v>4970</v>
          </cell>
          <cell r="I71" t="str">
            <v>Interest Adjustment - This proposal seeks funding to compensate for a loss of interest under the new Cash Management Reforms earned on self-generated revenue which partly funds HHT's school education program. See Bid ID 4971 in agency 497 (DPE).</v>
          </cell>
          <cell r="J71" t="str">
            <v>Supported - SUPPORTED. Treasury partially supports funding of $37,000 (out of $50k sought) from 2015-16 onwards to compensate for a loss of intere st on self- generated funds under the new Cash Management Reforms, avoiding a reduction in the delivery of HHT's education programs. A corresponding reduction in expenses is recommended to meet the component of interest reduction of $13,000 which is not supported. Based the methodology used for compensation for interest lost (Period 8 data) HHT is eligible for a potential interest adjustment of $37,000 across the forward estimates. Interest currently earned on HHT's self-generated funds subsidises the Trust's education programs.  HHT education programs support key learning areas in the History curriculum (high school) and History, Society and its Environment (primary school).  The Trust estimates a 16 percent reduction in HHT education programs (loss of 8,435 students of approx. 50,000 visiting students p.a.), should funding not be approved. The Trust's self- generated revenues (un-restricted within the TBS) comprise of monies received from general admission, public and educations programs, membership sales, venue hire and other commercial activities on HHT sites.  This request does not include interest lost on consolidated funds.</v>
          </cell>
          <cell r="K71">
            <v>1</v>
          </cell>
          <cell r="M71">
            <v>0</v>
          </cell>
          <cell r="N71">
            <v>-50</v>
          </cell>
          <cell r="O71">
            <v>-50</v>
          </cell>
          <cell r="P71">
            <v>-52</v>
          </cell>
          <cell r="Q71">
            <v>-54</v>
          </cell>
          <cell r="R71">
            <v>0</v>
          </cell>
          <cell r="S71">
            <v>-50</v>
          </cell>
          <cell r="T71">
            <v>-50</v>
          </cell>
          <cell r="U71">
            <v>-52</v>
          </cell>
          <cell r="V71">
            <v>-54</v>
          </cell>
        </row>
        <row r="72">
          <cell r="H72">
            <v>4963</v>
          </cell>
          <cell r="I72" t="str">
            <v>Capitalised Maintenance Program - Funding to address a backlog of capitalised maintenance work to meet the OH&amp;S and building statutory obligations, as well as preserving assets and increasing self-generated revenue opportunities. (also see bid id 4973)</v>
          </cell>
          <cell r="J72" t="str">
            <v>Supported - PART SUPPORTED: This program is urgent and unavoidable in the 2015- 16 Budget context. In 2014-15 the first three years funding in a separate business case was approved for maintenance works to meet statutory building requirements. Based on the Gateway's review and recommendations, Treasury supports additional funding for the proposal's option 1 of $26m from 2015-16 to 2024-25 for maintenance works to ensure the continued safety of visitors to 12 historical sites across Sydney, meet statutory building requirements for the continued exhibition of these properties and maintain HHT's self-generated revenue.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to support Option 1 funding. This project has been ranked as a high priority and would result in significant safety risks and decline in heritage assets life if not approved. Treasury approves funding on the condition HHT reports to advise Treasury of the timely progress of the program.</v>
          </cell>
          <cell r="K72">
            <v>1</v>
          </cell>
          <cell r="L72">
            <v>27</v>
          </cell>
          <cell r="M72">
            <v>0</v>
          </cell>
          <cell r="N72">
            <v>17</v>
          </cell>
          <cell r="O72">
            <v>20</v>
          </cell>
          <cell r="P72">
            <v>25</v>
          </cell>
          <cell r="Q72">
            <v>28</v>
          </cell>
          <cell r="R72">
            <v>0</v>
          </cell>
          <cell r="S72">
            <v>0</v>
          </cell>
          <cell r="T72">
            <v>0</v>
          </cell>
          <cell r="U72">
            <v>0</v>
          </cell>
          <cell r="V72">
            <v>0</v>
          </cell>
        </row>
        <row r="73">
          <cell r="H73">
            <v>4969</v>
          </cell>
          <cell r="I73" t="str">
            <v>Sydney Crime Museum - Funding to refurbish the Justice and Policy Museum (rebranded Sydney Crime Museum) to renew exhibitions, visitor technology and to improve visitor amenities and facilities available for commercial hire.  (also see bid 4972)</v>
          </cell>
          <cell r="J73" t="str">
            <v>Not Supported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73">
            <v>1</v>
          </cell>
          <cell r="L73">
            <v>27</v>
          </cell>
          <cell r="M73">
            <v>0</v>
          </cell>
          <cell r="N73">
            <v>-361</v>
          </cell>
          <cell r="O73">
            <v>678</v>
          </cell>
          <cell r="P73">
            <v>666</v>
          </cell>
          <cell r="Q73">
            <v>674</v>
          </cell>
          <cell r="R73">
            <v>0</v>
          </cell>
          <cell r="S73">
            <v>0</v>
          </cell>
          <cell r="T73">
            <v>0</v>
          </cell>
          <cell r="U73">
            <v>0</v>
          </cell>
          <cell r="V73">
            <v>0</v>
          </cell>
        </row>
        <row r="74">
          <cell r="H74">
            <v>3831</v>
          </cell>
          <cell r="I74" t="str">
            <v>Mayfield Intertrade Site - The transfer of the Mayfield Intertrade site from GPNSW to HDC had been anticipated to occur by June 2014. This has been deferred pending a review by GPNSW resulting in asset sales not proceeding as forecasted.</v>
          </cell>
          <cell r="J74"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74">
            <v>3</v>
          </cell>
          <cell r="M74">
            <v>0</v>
          </cell>
          <cell r="N74">
            <v>0</v>
          </cell>
          <cell r="O74">
            <v>-7500</v>
          </cell>
          <cell r="P74">
            <v>0</v>
          </cell>
          <cell r="Q74">
            <v>0</v>
          </cell>
          <cell r="R74">
            <v>0</v>
          </cell>
          <cell r="S74">
            <v>0</v>
          </cell>
          <cell r="T74">
            <v>-7500</v>
          </cell>
          <cell r="U74">
            <v>0</v>
          </cell>
          <cell r="V74">
            <v>0</v>
          </cell>
        </row>
        <row r="75">
          <cell r="H75">
            <v>4877</v>
          </cell>
          <cell r="I75" t="str">
            <v>Interest adjustment - Interest adjustment required as a result of the cash management reforms. (refer DPE Bid id 4876)</v>
          </cell>
          <cell r="J75" t="str">
            <v>Not Supported - Not Supported.  Agency is self-funding and does not receive consolidated fund to support its operation.  All of the agencies' cash balances will earn interest from TBS and hence no adjustment is required.</v>
          </cell>
          <cell r="K75">
            <v>1</v>
          </cell>
          <cell r="M75">
            <v>0</v>
          </cell>
          <cell r="N75">
            <v>-408</v>
          </cell>
          <cell r="O75">
            <v>-408</v>
          </cell>
          <cell r="P75">
            <v>-408</v>
          </cell>
          <cell r="Q75">
            <v>-408</v>
          </cell>
          <cell r="R75">
            <v>0</v>
          </cell>
          <cell r="S75">
            <v>0</v>
          </cell>
          <cell r="T75">
            <v>0</v>
          </cell>
          <cell r="U75">
            <v>0</v>
          </cell>
          <cell r="V75">
            <v>0</v>
          </cell>
        </row>
        <row r="76">
          <cell r="H76">
            <v>4416</v>
          </cell>
          <cell r="I76" t="str">
            <v>Revenue Reprofile - Horsley Drive Business Hub - WSPT seek to reprofile $14m of upfront lease payment revenue generated from Horsley Drive Business Hub from 2015-16 to 2017-18 due to the initial party pulling out of negotiations. Based on the information, there is less likelihood of a deal being finalised in 2014-15.</v>
          </cell>
          <cell r="J76"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Project is funded through WSPT's own cash balances. Re-profiling of revenue is due to delays in upfront lease payments (ULP) for the Horsley Drive Business Hub. In May 2014, WSPT entered into a Development Management Agreement (DMA) with Australand through the Request for Proposal process. Estimated revenue from the ULP is $14.9m and an annual income of $1.5m is expected from the start of ground lease. Since the commencement of DMA, there has been strong indication of a large take up of land in 2014-15, with majority of ULP materialising in 2015-16.  In a meeting on 20 January 2015, WSPT was advised that the interested party has pulled out of negotiations. Based on the information, there is less likelihood of a deal being finalised in 2014-15. This submission is seeking to defer ULP revenue in 2015-16 to 2017-18. Timing of revenue is subject to commercial property market conditions. The possibility of WSPT receiving upfront revenue in 2015-16 year cannot be completely discarded, if an agreement with an interested party can be reached in a shorter than expected timeframe.</v>
          </cell>
          <cell r="K76">
            <v>3</v>
          </cell>
          <cell r="M76">
            <v>0</v>
          </cell>
          <cell r="N76">
            <v>-14022</v>
          </cell>
          <cell r="O76">
            <v>0</v>
          </cell>
          <cell r="P76">
            <v>14022</v>
          </cell>
          <cell r="Q76">
            <v>0</v>
          </cell>
          <cell r="R76">
            <v>0</v>
          </cell>
          <cell r="S76">
            <v>-14022</v>
          </cell>
          <cell r="T76">
            <v>0</v>
          </cell>
          <cell r="U76">
            <v>14022</v>
          </cell>
          <cell r="V76">
            <v>0</v>
          </cell>
        </row>
        <row r="77">
          <cell r="H77">
            <v>4060</v>
          </cell>
          <cell r="I77" t="str">
            <v>Horsley Drive Development - Delay or failure by the developer in obtaining required pre-commitments from lessees will have knock on delay by the Trust capital works.</v>
          </cell>
          <cell r="J77" t="str">
            <v>Supported - The Trust expects this low risk in 2014-15. The risk includes timing in executing long term leases at the Horsley Drive business hub will potentially reduce revenue and the Trust's capital works.</v>
          </cell>
          <cell r="K77">
            <v>1</v>
          </cell>
          <cell r="M77">
            <v>-500</v>
          </cell>
          <cell r="N77">
            <v>0</v>
          </cell>
          <cell r="O77">
            <v>0</v>
          </cell>
          <cell r="P77">
            <v>0</v>
          </cell>
          <cell r="Q77">
            <v>0</v>
          </cell>
          <cell r="R77">
            <v>1</v>
          </cell>
          <cell r="S77">
            <v>0</v>
          </cell>
          <cell r="T77">
            <v>0</v>
          </cell>
          <cell r="U77">
            <v>0</v>
          </cell>
          <cell r="V77">
            <v>0</v>
          </cell>
        </row>
        <row r="78">
          <cell r="H78">
            <v>4857</v>
          </cell>
          <cell r="I78" t="str">
            <v>Interest Adjustment relating to approved cash management reform - Interest adjustments to compensate for the loss of interest revenue as a result of the ERC approved cash management reform.</v>
          </cell>
          <cell r="J78" t="str">
            <v>Supported - Notional interest revenue adjustment only. Actual interest adjustments, if any, will be subject to further consideration.</v>
          </cell>
          <cell r="K78">
            <v>1</v>
          </cell>
          <cell r="M78">
            <v>0</v>
          </cell>
          <cell r="N78">
            <v>-1915</v>
          </cell>
          <cell r="O78">
            <v>-1914</v>
          </cell>
          <cell r="P78">
            <v>-1914</v>
          </cell>
          <cell r="Q78">
            <v>-1914</v>
          </cell>
          <cell r="R78">
            <v>0</v>
          </cell>
          <cell r="S78">
            <v>-1915</v>
          </cell>
          <cell r="T78">
            <v>-1914</v>
          </cell>
          <cell r="U78">
            <v>-1914</v>
          </cell>
          <cell r="V78">
            <v>-1914</v>
          </cell>
        </row>
        <row r="79">
          <cell r="H79">
            <v>5471</v>
          </cell>
          <cell r="I79" t="str">
            <v>Interest adjustment resulting from cash management reform - As part of ERC's cash management reform DoJ (formerly MPES) will no longer earn interest as all of its funds will be held in non-interest bearing accounts. DoJ requests this funding be replaced  with an equivalent grant from ConFund to maintain the current level of service delivery.</v>
          </cell>
          <cell r="J79" t="str">
            <v>Supported - Position may need to be changed depending on the policy decision to be applied across all agencies.</v>
          </cell>
          <cell r="K79">
            <v>1</v>
          </cell>
          <cell r="M79">
            <v>0</v>
          </cell>
          <cell r="N79">
            <v>-131</v>
          </cell>
          <cell r="O79">
            <v>-154</v>
          </cell>
          <cell r="P79">
            <v>-169</v>
          </cell>
          <cell r="Q79">
            <v>-169</v>
          </cell>
          <cell r="R79">
            <v>0</v>
          </cell>
          <cell r="S79">
            <v>-131</v>
          </cell>
          <cell r="T79">
            <v>-154</v>
          </cell>
          <cell r="U79">
            <v>-169</v>
          </cell>
          <cell r="V79">
            <v>-169</v>
          </cell>
        </row>
        <row r="80">
          <cell r="H80">
            <v>5476</v>
          </cell>
          <cell r="I80" t="str">
            <v>National Emergency Management Project (NEMP) - DoJ (formerly MPES) is seeking an increase to its LEC for personnel costs due to employment of a dedicated non-ongoing full-time Project Officer to meet the responsibilities of the Australia-New Zealand Emergency Management Committee's CESC in implementation of the Natural Disaster Resilience.</v>
          </cell>
          <cell r="J80" t="str">
            <v>Not Supported - Not Supported. This is not a PTA. This is a request to increase Department of Justice's (formerly MPES's) Labour Expense Limit. Year-to-date expenditure for employee related expenditure suggests that there is capacity for the agency to absorb increases in employee costs.</v>
          </cell>
          <cell r="K80">
            <v>5</v>
          </cell>
          <cell r="M80">
            <v>110</v>
          </cell>
          <cell r="N80">
            <v>0</v>
          </cell>
          <cell r="O80">
            <v>0</v>
          </cell>
          <cell r="P80">
            <v>0</v>
          </cell>
          <cell r="Q80">
            <v>0</v>
          </cell>
          <cell r="R80">
            <v>0</v>
          </cell>
          <cell r="S80">
            <v>0</v>
          </cell>
          <cell r="T80">
            <v>0</v>
          </cell>
          <cell r="U80">
            <v>0</v>
          </cell>
          <cell r="V80">
            <v>0</v>
          </cell>
        </row>
        <row r="81">
          <cell r="H81">
            <v>4147</v>
          </cell>
          <cell r="I81" t="str">
            <v>Justice Shared Corporate Services Program - Carry forward request - Carry forward request to realign cashflow with revised program of works and costings. This PTA incorporates the carry forward request submitted in November 2014.</v>
          </cell>
          <cell r="J81" t="str">
            <v>Supported - Supported. Rephasing of cashflow due to realignment of planned works following review of priorities. No net budget impact.</v>
          </cell>
          <cell r="K81">
            <v>4</v>
          </cell>
          <cell r="M81">
            <v>-1000</v>
          </cell>
          <cell r="N81">
            <v>1000</v>
          </cell>
          <cell r="O81">
            <v>0</v>
          </cell>
          <cell r="P81">
            <v>0</v>
          </cell>
          <cell r="Q81">
            <v>0</v>
          </cell>
          <cell r="R81">
            <v>-1000</v>
          </cell>
          <cell r="S81">
            <v>1000</v>
          </cell>
          <cell r="T81">
            <v>0</v>
          </cell>
          <cell r="U81">
            <v>0</v>
          </cell>
          <cell r="V81">
            <v>0</v>
          </cell>
        </row>
        <row r="82">
          <cell r="H82">
            <v>4019</v>
          </cell>
          <cell r="I82" t="str">
            <v>Courts and Tribunal Services - Revenue adjustment - DJ seeks $7.8m reduction in revenue budget due to reduced demand of civil lodgements, outsourcing of civil transcripts and adjustments of cost recovery items classified as revenue. Note: Treasury does not support this PTA originally submitted in Nov 2014 seeking $5.3m adjustment.</v>
          </cell>
          <cell r="J82" t="str">
            <v>Not Supported - First Round PTA: Not Supported. Actual result against budget over past 5 years indicated a clear trend of growing unfavourable variances especially in Transcript services and Industrial Court, Family Court and Dust Disease Tribunal. Fees from other courts largely on budget overall. However it is not clear to what extent lower revenues were offsetted by commensurate lower expenses (e.g. lower ERE's following transcripts outsourcing).   Agency need to support its case with detailed review of underlying cost and revenue drivers and explore other options such as greater cost recoveries. Second Round PTA: Not supported. Agency does not provided additional information requested to support the case. Whilst certain revenue items (e.g. sale of transcripts)showed a clear down trend agency did not provide any information on the offsetting expenses which may allow for an internal reallocation. Volume drivers such as civil lodgement data as well as the underlying expenses for cost recoups which accounted for $3.9m (50%)of the bid was also not provided to support the case.</v>
          </cell>
          <cell r="K82">
            <v>1</v>
          </cell>
          <cell r="M82">
            <v>-7047</v>
          </cell>
          <cell r="N82">
            <v>-7838</v>
          </cell>
          <cell r="O82">
            <v>-7838</v>
          </cell>
          <cell r="P82">
            <v>-7838</v>
          </cell>
          <cell r="Q82">
            <v>-7838</v>
          </cell>
          <cell r="R82">
            <v>0</v>
          </cell>
          <cell r="S82">
            <v>0</v>
          </cell>
          <cell r="T82">
            <v>0</v>
          </cell>
          <cell r="U82">
            <v>0</v>
          </cell>
          <cell r="V82">
            <v>0</v>
          </cell>
        </row>
        <row r="83">
          <cell r="H83">
            <v>4156</v>
          </cell>
          <cell r="I83" t="str">
            <v>Revenue shortfall for Courts and Tribunal Services - Court revenues are escalated annually but falling lodgement volumes of civil cases and outsourcing of transcript services have reduced court revenues</v>
          </cell>
          <cell r="J83" t="str">
            <v>Supported -</v>
          </cell>
          <cell r="K83">
            <v>1</v>
          </cell>
          <cell r="M83">
            <v>0</v>
          </cell>
          <cell r="N83">
            <v>-5297</v>
          </cell>
          <cell r="O83">
            <v>-5297</v>
          </cell>
          <cell r="P83">
            <v>-5297</v>
          </cell>
          <cell r="Q83">
            <v>-5297</v>
          </cell>
          <cell r="R83">
            <v>0</v>
          </cell>
          <cell r="S83">
            <v>-5297</v>
          </cell>
          <cell r="T83">
            <v>-5297</v>
          </cell>
          <cell r="U83">
            <v>-5297</v>
          </cell>
          <cell r="V83">
            <v>-5297</v>
          </cell>
        </row>
        <row r="84">
          <cell r="H84">
            <v>5387</v>
          </cell>
          <cell r="I84" t="str">
            <v>Compensation for Interest Forgone  (See FIS No. 475 /Bid No. 5401) - Compensation for interest revenue that will no longer be paid due to Cash Management Reforms.</v>
          </cell>
          <cell r="J84" t="str">
            <v>Supported -</v>
          </cell>
          <cell r="K84">
            <v>1</v>
          </cell>
          <cell r="M84">
            <v>0</v>
          </cell>
          <cell r="N84">
            <v>-150</v>
          </cell>
          <cell r="O84">
            <v>-150</v>
          </cell>
          <cell r="P84">
            <v>-150</v>
          </cell>
          <cell r="Q84">
            <v>-150</v>
          </cell>
          <cell r="R84">
            <v>0</v>
          </cell>
          <cell r="S84">
            <v>-150</v>
          </cell>
          <cell r="T84">
            <v>-150</v>
          </cell>
          <cell r="U84">
            <v>-150</v>
          </cell>
          <cell r="V84">
            <v>-150</v>
          </cell>
        </row>
        <row r="85">
          <cell r="H85">
            <v>4150</v>
          </cell>
          <cell r="I85"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85" t="str">
            <v>Supported - See bid # 4359 for 2015-16 and 2016-17 impact.</v>
          </cell>
          <cell r="K85">
            <v>2</v>
          </cell>
          <cell r="M85">
            <v>0</v>
          </cell>
          <cell r="N85">
            <v>5833</v>
          </cell>
          <cell r="O85">
            <v>5833</v>
          </cell>
          <cell r="P85">
            <v>5833</v>
          </cell>
          <cell r="Q85">
            <v>5833</v>
          </cell>
          <cell r="R85">
            <v>0</v>
          </cell>
          <cell r="S85">
            <v>0</v>
          </cell>
          <cell r="T85">
            <v>0</v>
          </cell>
          <cell r="U85">
            <v>4000</v>
          </cell>
          <cell r="V85">
            <v>4000</v>
          </cell>
        </row>
        <row r="86">
          <cell r="H86">
            <v>4362</v>
          </cell>
          <cell r="I86" t="str">
            <v>New Training College - Leasing (DoJ Bid ID 4382) - FRNSW has identified as a high priority need for a new Training College to replace its aged facility at Alexandria.FRNSW is working with Government Property NSW (GPNSW) to find an appropriate site for leasing.</v>
          </cell>
          <cell r="J86" t="str">
            <v>Not Supported - Construction of a new training college is expected to cost about $50m. Without resolving whether this is something Government wants to pursue any support of the bid here is problematic. A strong argument in terms of service need has not been put forward, but the ongoing ability to continue with business as usual at the existing Alexandria site is going to be challenging given the changing urban landscape in Alexandria. There is also scope to consolidate emergency services training facilities across the sector at a potential new site, which needs to be explored further. Once there is clarity about whether the $50 million will be available for construction, and the extent of any consolidation of training facilities across the emergency sector is better understood, then this issue can be revisited as part of the 2016-17 budget process.</v>
          </cell>
          <cell r="K86">
            <v>1</v>
          </cell>
          <cell r="M86">
            <v>0</v>
          </cell>
          <cell r="N86">
            <v>1281</v>
          </cell>
          <cell r="O86">
            <v>2135</v>
          </cell>
          <cell r="P86">
            <v>4270</v>
          </cell>
          <cell r="Q86">
            <v>4270</v>
          </cell>
          <cell r="R86">
            <v>0</v>
          </cell>
          <cell r="S86">
            <v>0</v>
          </cell>
          <cell r="T86">
            <v>0</v>
          </cell>
          <cell r="U86">
            <v>0</v>
          </cell>
          <cell r="V86">
            <v>0</v>
          </cell>
        </row>
        <row r="87">
          <cell r="H87">
            <v>4714</v>
          </cell>
          <cell r="I87"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87" t="str">
            <v>Supported - To be subject to ongoing engagement between Fire and Rescue and Treasury.</v>
          </cell>
          <cell r="K87">
            <v>1</v>
          </cell>
          <cell r="M87">
            <v>0</v>
          </cell>
          <cell r="N87">
            <v>8000</v>
          </cell>
          <cell r="O87">
            <v>8000</v>
          </cell>
          <cell r="P87">
            <v>8000</v>
          </cell>
          <cell r="Q87">
            <v>8000</v>
          </cell>
          <cell r="R87">
            <v>0</v>
          </cell>
          <cell r="S87">
            <v>8000</v>
          </cell>
          <cell r="T87">
            <v>0</v>
          </cell>
          <cell r="U87">
            <v>0</v>
          </cell>
          <cell r="V87">
            <v>0</v>
          </cell>
        </row>
        <row r="88">
          <cell r="H88">
            <v>5049</v>
          </cell>
          <cell r="I88" t="str">
            <v>Interest adjustment resulting from cash management reform - As part of ERC's cash management reforms FRNSW is not expected to earn the same level of interest revenue as it has up to now. Loss of revenue to be replaced with an equivalent grant from DoJ to maintain current level of service delivery.</v>
          </cell>
          <cell r="J88" t="str">
            <v>Supported - Impact of the interest revenue adjustment on service delivery to be further discussed. Depending on the outcome of the policy decision on how agencies are to be treated across the board this will need to be revisited.</v>
          </cell>
          <cell r="K88">
            <v>1</v>
          </cell>
          <cell r="M88">
            <v>0</v>
          </cell>
          <cell r="N88">
            <v>-5819</v>
          </cell>
          <cell r="O88">
            <v>-5819</v>
          </cell>
          <cell r="P88">
            <v>-5819</v>
          </cell>
          <cell r="Q88">
            <v>-5819</v>
          </cell>
          <cell r="R88">
            <v>0</v>
          </cell>
          <cell r="S88">
            <v>-5819</v>
          </cell>
          <cell r="T88">
            <v>-5819</v>
          </cell>
          <cell r="U88">
            <v>-5819</v>
          </cell>
          <cell r="V88">
            <v>-5819</v>
          </cell>
        </row>
        <row r="89">
          <cell r="H89">
            <v>4336</v>
          </cell>
          <cell r="I89" t="str">
            <v>ADASHI First Responder Program - ADASHI First Responder program will provide a mobile device to frontline staff allowing access to critical information improving situational awareness and supporting effective delivery of emergency services. (see DoJ BID ID 4338)</v>
          </cell>
          <cell r="J89"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89">
            <v>1</v>
          </cell>
          <cell r="M89">
            <v>0</v>
          </cell>
          <cell r="N89">
            <v>6293</v>
          </cell>
          <cell r="O89">
            <v>1606</v>
          </cell>
          <cell r="P89">
            <v>1097</v>
          </cell>
          <cell r="Q89">
            <v>1097</v>
          </cell>
          <cell r="R89">
            <v>0</v>
          </cell>
          <cell r="S89">
            <v>0</v>
          </cell>
          <cell r="T89">
            <v>0</v>
          </cell>
          <cell r="U89">
            <v>0</v>
          </cell>
          <cell r="V89">
            <v>0</v>
          </cell>
        </row>
        <row r="90">
          <cell r="H90">
            <v>4343</v>
          </cell>
          <cell r="I90"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90"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90">
            <v>1</v>
          </cell>
          <cell r="M90">
            <v>0</v>
          </cell>
          <cell r="N90">
            <v>1053</v>
          </cell>
          <cell r="O90">
            <v>1988</v>
          </cell>
          <cell r="P90">
            <v>2898</v>
          </cell>
          <cell r="Q90">
            <v>2898</v>
          </cell>
          <cell r="R90">
            <v>0</v>
          </cell>
          <cell r="S90">
            <v>0</v>
          </cell>
          <cell r="T90">
            <v>0</v>
          </cell>
          <cell r="U90">
            <v>0</v>
          </cell>
          <cell r="V90">
            <v>0</v>
          </cell>
        </row>
        <row r="91">
          <cell r="H91">
            <v>4358</v>
          </cell>
          <cell r="I91"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91"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91">
            <v>1</v>
          </cell>
          <cell r="M91">
            <v>0</v>
          </cell>
          <cell r="N91">
            <v>2733</v>
          </cell>
          <cell r="O91">
            <v>1366</v>
          </cell>
          <cell r="P91">
            <v>8941</v>
          </cell>
          <cell r="Q91">
            <v>5694</v>
          </cell>
          <cell r="R91">
            <v>0</v>
          </cell>
          <cell r="S91">
            <v>0</v>
          </cell>
          <cell r="T91">
            <v>0</v>
          </cell>
          <cell r="U91">
            <v>0</v>
          </cell>
          <cell r="V91">
            <v>0</v>
          </cell>
        </row>
        <row r="92">
          <cell r="H92">
            <v>4360</v>
          </cell>
          <cell r="I92"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92"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92">
            <v>1</v>
          </cell>
          <cell r="M92">
            <v>0</v>
          </cell>
          <cell r="N92">
            <v>1844</v>
          </cell>
          <cell r="O92">
            <v>1093</v>
          </cell>
          <cell r="P92">
            <v>1093</v>
          </cell>
          <cell r="Q92">
            <v>1093</v>
          </cell>
          <cell r="R92">
            <v>0</v>
          </cell>
          <cell r="S92">
            <v>0</v>
          </cell>
          <cell r="T92">
            <v>0</v>
          </cell>
          <cell r="U92">
            <v>0</v>
          </cell>
          <cell r="V92">
            <v>0</v>
          </cell>
        </row>
        <row r="93">
          <cell r="H93">
            <v>4725</v>
          </cell>
          <cell r="I93" t="str">
            <v>Emergency First Responder Program - Bid is seeking to provide FRNSW co-response capacity to support the Ambulance Service of NSW in responding to incidents requiring ambulatory care. It is argued FRNSW's lower response times can lead to improved outcomes.</v>
          </cell>
          <cell r="J93"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93">
            <v>1</v>
          </cell>
          <cell r="M93">
            <v>0</v>
          </cell>
          <cell r="N93">
            <v>948</v>
          </cell>
          <cell r="O93">
            <v>17137</v>
          </cell>
          <cell r="P93">
            <v>16497</v>
          </cell>
          <cell r="Q93">
            <v>16497</v>
          </cell>
          <cell r="R93">
            <v>0</v>
          </cell>
          <cell r="S93">
            <v>0</v>
          </cell>
          <cell r="T93">
            <v>0</v>
          </cell>
          <cell r="U93">
            <v>0</v>
          </cell>
          <cell r="V93">
            <v>0</v>
          </cell>
        </row>
        <row r="94">
          <cell r="H94">
            <v>4680</v>
          </cell>
          <cell r="I94" t="str">
            <v>IPC:Interest foregone adjustment - Interest foregone adjustment</v>
          </cell>
          <cell r="J94" t="str">
            <v>Supported - Supported - As per the guidelines provided by agency cash management.</v>
          </cell>
          <cell r="K94">
            <v>1</v>
          </cell>
          <cell r="M94">
            <v>0</v>
          </cell>
          <cell r="N94">
            <v>-33</v>
          </cell>
          <cell r="O94">
            <v>-31</v>
          </cell>
          <cell r="P94">
            <v>-31</v>
          </cell>
          <cell r="Q94">
            <v>-31</v>
          </cell>
          <cell r="R94">
            <v>0</v>
          </cell>
          <cell r="S94">
            <v>-33</v>
          </cell>
          <cell r="T94">
            <v>-31</v>
          </cell>
          <cell r="U94">
            <v>-31</v>
          </cell>
          <cell r="V94">
            <v>-31</v>
          </cell>
        </row>
        <row r="95">
          <cell r="H95">
            <v>4700</v>
          </cell>
          <cell r="I95" t="str">
            <v>Legal Aid NSW: interest adjustment for Urgent and Other - Interest adjustment as part of the ERC approved cash management reforms</v>
          </cell>
          <cell r="J95" t="str">
            <v>Supported - $1.016 million of interest is supported. The sought amount consists of both state, PPF and Commonwealth sources of revenue. Due to the agency's increasing cash balance, only the PPF and Commonwealth interest revenue is supported. The average interest revenue between 2012-13 and 2014-15 for the PPF and Commonwealth proportion is $1.4 million. The supported interest adjustment also reflects the change in the interest rate due to the transfer to the TBS to the cash rate of 2.25%.</v>
          </cell>
          <cell r="K95">
            <v>1</v>
          </cell>
          <cell r="M95">
            <v>0</v>
          </cell>
          <cell r="N95">
            <v>-3524</v>
          </cell>
          <cell r="O95">
            <v>-3524</v>
          </cell>
          <cell r="P95">
            <v>-3524</v>
          </cell>
          <cell r="Q95">
            <v>-3524</v>
          </cell>
          <cell r="R95">
            <v>0</v>
          </cell>
          <cell r="S95">
            <v>-1016</v>
          </cell>
          <cell r="T95">
            <v>-1016</v>
          </cell>
          <cell r="U95">
            <v>-1016</v>
          </cell>
          <cell r="V95">
            <v>-1016</v>
          </cell>
        </row>
        <row r="96">
          <cell r="H96">
            <v>5391</v>
          </cell>
          <cell r="I96" t="str">
            <v>Compensation for Interest Forgone (See FIS No. 475 /Bid No. 5404) - Compensation for interest revenue that will no longer be paid due to Cash Management Reforms.</v>
          </cell>
          <cell r="J96" t="str">
            <v>Supported -</v>
          </cell>
          <cell r="K96">
            <v>1</v>
          </cell>
          <cell r="M96">
            <v>0</v>
          </cell>
          <cell r="N96">
            <v>-50</v>
          </cell>
          <cell r="O96">
            <v>-50</v>
          </cell>
          <cell r="P96">
            <v>-50</v>
          </cell>
          <cell r="Q96">
            <v>-50</v>
          </cell>
          <cell r="R96">
            <v>0</v>
          </cell>
          <cell r="S96">
            <v>-50</v>
          </cell>
          <cell r="T96">
            <v>-50</v>
          </cell>
          <cell r="U96">
            <v>-50</v>
          </cell>
          <cell r="V96">
            <v>-50</v>
          </cell>
        </row>
        <row r="97">
          <cell r="H97">
            <v>5537</v>
          </cell>
          <cell r="I97" t="str">
            <v>Interest foregone under the Cash Management Reforms - This bid relates to interest revenue foregone under the Cash Management reforms.</v>
          </cell>
          <cell r="J97" t="str">
            <v>Supported -</v>
          </cell>
          <cell r="K97">
            <v>1</v>
          </cell>
          <cell r="M97">
            <v>0</v>
          </cell>
          <cell r="N97">
            <v>-51</v>
          </cell>
          <cell r="O97">
            <v>-51</v>
          </cell>
          <cell r="P97">
            <v>-51</v>
          </cell>
          <cell r="Q97">
            <v>-51</v>
          </cell>
          <cell r="R97">
            <v>0</v>
          </cell>
          <cell r="S97">
            <v>-51</v>
          </cell>
          <cell r="T97">
            <v>-51</v>
          </cell>
          <cell r="U97">
            <v>-51</v>
          </cell>
          <cell r="V97">
            <v>-51</v>
          </cell>
        </row>
        <row r="98">
          <cell r="H98">
            <v>5106</v>
          </cell>
          <cell r="I98" t="str">
            <v>Free entry for under 16s to State Cultural Institutions - CM 14-321 - The Minute proposes free entry for children under 16 to the Australian Museum.</v>
          </cell>
          <cell r="J98" t="str">
            <v>ERC Approved - Supported on the basis that these were the latest available costing estimates. Not supported on the basis of merit.</v>
          </cell>
          <cell r="K98">
            <v>1</v>
          </cell>
          <cell r="M98">
            <v>-219</v>
          </cell>
          <cell r="N98">
            <v>-875</v>
          </cell>
          <cell r="O98">
            <v>-897</v>
          </cell>
          <cell r="P98">
            <v>-919</v>
          </cell>
          <cell r="Q98">
            <v>-942</v>
          </cell>
          <cell r="R98">
            <v>0</v>
          </cell>
          <cell r="S98">
            <v>0</v>
          </cell>
          <cell r="T98">
            <v>0</v>
          </cell>
          <cell r="U98">
            <v>0</v>
          </cell>
          <cell r="V98">
            <v>0</v>
          </cell>
        </row>
        <row r="99">
          <cell r="H99">
            <v>5392</v>
          </cell>
          <cell r="I99" t="str">
            <v>Compensation for Interest Forgone (See FIS No. 475/Bid No. 5405) - Compensation for interest revenue that will no longer be paid due to Cash Management Reforms.</v>
          </cell>
          <cell r="J99" t="str">
            <v>Supported -</v>
          </cell>
          <cell r="K99">
            <v>1</v>
          </cell>
          <cell r="M99">
            <v>0</v>
          </cell>
          <cell r="N99">
            <v>-400</v>
          </cell>
          <cell r="O99">
            <v>-400</v>
          </cell>
          <cell r="P99">
            <v>-400</v>
          </cell>
          <cell r="Q99">
            <v>-400</v>
          </cell>
          <cell r="R99">
            <v>0</v>
          </cell>
          <cell r="S99">
            <v>-400</v>
          </cell>
          <cell r="T99">
            <v>-400</v>
          </cell>
          <cell r="U99">
            <v>-400</v>
          </cell>
          <cell r="V99">
            <v>-400</v>
          </cell>
        </row>
        <row r="100">
          <cell r="H100">
            <v>5037</v>
          </cell>
          <cell r="I100" t="str">
            <v>Interest adjustment resulting from cash management reforms - As part of ERC's cash management reform process Police will no longer earn interest revenue as a majority of its cash holdings have been classified as unrestricted. Given its budget position Police are seeking to replace the lost revenue with a grant to avoid aggrevating agency position.</v>
          </cell>
          <cell r="J100" t="str">
            <v>Supported - Position may need to be changed depending on the policy decision to be applied across all agencies.</v>
          </cell>
          <cell r="K100">
            <v>1</v>
          </cell>
          <cell r="M100">
            <v>0</v>
          </cell>
          <cell r="N100">
            <v>-2835</v>
          </cell>
          <cell r="O100">
            <v>-2835</v>
          </cell>
          <cell r="P100">
            <v>-2835</v>
          </cell>
          <cell r="Q100">
            <v>-2835</v>
          </cell>
          <cell r="R100">
            <v>0</v>
          </cell>
          <cell r="S100">
            <v>-2835</v>
          </cell>
          <cell r="T100">
            <v>-2835</v>
          </cell>
          <cell r="U100">
            <v>-2835</v>
          </cell>
          <cell r="V100">
            <v>-2835</v>
          </cell>
        </row>
        <row r="101">
          <cell r="H101">
            <v>5019</v>
          </cell>
          <cell r="I101" t="str">
            <v>Interest adjustment resulting from cash management reform (DoJ Bid ID 5024) - As part of ERC's cash management reform RFS will no longer earn interest on some of its funds. RFS requests this funding be replaced with an equivalent grant from DoJ to maintain the current level of service delivery.</v>
          </cell>
          <cell r="J101" t="str">
            <v>Supported - Position may need to be changed depending on the policy decision to be applied across all agencies.</v>
          </cell>
          <cell r="K101">
            <v>1</v>
          </cell>
          <cell r="M101">
            <v>0</v>
          </cell>
          <cell r="N101">
            <v>-720</v>
          </cell>
          <cell r="O101">
            <v>-720</v>
          </cell>
          <cell r="P101">
            <v>-720</v>
          </cell>
          <cell r="Q101">
            <v>-720</v>
          </cell>
          <cell r="R101">
            <v>0</v>
          </cell>
          <cell r="S101">
            <v>-720</v>
          </cell>
          <cell r="T101">
            <v>-720</v>
          </cell>
          <cell r="U101">
            <v>-720</v>
          </cell>
          <cell r="V101">
            <v>-720</v>
          </cell>
        </row>
        <row r="102">
          <cell r="H102">
            <v>4365</v>
          </cell>
          <cell r="I102"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102"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102">
            <v>6</v>
          </cell>
          <cell r="M102">
            <v>0</v>
          </cell>
          <cell r="N102">
            <v>2510</v>
          </cell>
          <cell r="O102">
            <v>0</v>
          </cell>
          <cell r="P102">
            <v>0</v>
          </cell>
          <cell r="Q102">
            <v>0</v>
          </cell>
          <cell r="R102">
            <v>0</v>
          </cell>
          <cell r="S102">
            <v>2510</v>
          </cell>
          <cell r="T102">
            <v>0</v>
          </cell>
          <cell r="U102">
            <v>0</v>
          </cell>
          <cell r="V102">
            <v>0</v>
          </cell>
        </row>
        <row r="103">
          <cell r="H103">
            <v>4397</v>
          </cell>
          <cell r="I103" t="str">
            <v>Bush Fire Fighters' Compensation Fund Contribution (DoJ Bid ID 4514) - An increase in premium is required following advice by WorkCover's actuary.</v>
          </cell>
          <cell r="J103"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103">
            <v>1</v>
          </cell>
          <cell r="M103">
            <v>0</v>
          </cell>
          <cell r="N103">
            <v>1682</v>
          </cell>
          <cell r="O103">
            <v>820</v>
          </cell>
          <cell r="P103">
            <v>393</v>
          </cell>
          <cell r="Q103">
            <v>0</v>
          </cell>
          <cell r="R103">
            <v>0</v>
          </cell>
          <cell r="S103">
            <v>1682</v>
          </cell>
          <cell r="T103">
            <v>820</v>
          </cell>
          <cell r="U103">
            <v>393</v>
          </cell>
          <cell r="V103">
            <v>0</v>
          </cell>
        </row>
        <row r="104">
          <cell r="H104">
            <v>4792</v>
          </cell>
          <cell r="I104" t="str">
            <v>Equipping our rural firefighters with the tools to better protect our communities (election) - Election Commitment - (DoJ Bid 4923)</v>
          </cell>
          <cell r="J104" t="str">
            <v>Supported -</v>
          </cell>
          <cell r="K104">
            <v>3</v>
          </cell>
          <cell r="M104">
            <v>0</v>
          </cell>
          <cell r="N104">
            <v>13926</v>
          </cell>
          <cell r="O104">
            <v>12266</v>
          </cell>
          <cell r="P104">
            <v>2141</v>
          </cell>
          <cell r="Q104">
            <v>2141</v>
          </cell>
          <cell r="R104">
            <v>0</v>
          </cell>
          <cell r="S104">
            <v>13926</v>
          </cell>
          <cell r="T104">
            <v>12266</v>
          </cell>
          <cell r="U104">
            <v>2141</v>
          </cell>
          <cell r="V104">
            <v>2141</v>
          </cell>
        </row>
        <row r="105">
          <cell r="H105">
            <v>4698</v>
          </cell>
          <cell r="I105"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105"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105">
            <v>1</v>
          </cell>
          <cell r="M105">
            <v>0</v>
          </cell>
          <cell r="N105">
            <v>493</v>
          </cell>
          <cell r="O105">
            <v>465</v>
          </cell>
          <cell r="P105">
            <v>477</v>
          </cell>
          <cell r="Q105">
            <v>494</v>
          </cell>
          <cell r="R105">
            <v>0</v>
          </cell>
          <cell r="S105">
            <v>247</v>
          </cell>
          <cell r="T105">
            <v>465</v>
          </cell>
          <cell r="U105">
            <v>465</v>
          </cell>
          <cell r="V105">
            <v>465</v>
          </cell>
        </row>
        <row r="106">
          <cell r="H106">
            <v>4705</v>
          </cell>
          <cell r="I106"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106" t="str">
            <v>Supported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106">
            <v>1</v>
          </cell>
          <cell r="M106">
            <v>0</v>
          </cell>
          <cell r="N106">
            <v>1834</v>
          </cell>
          <cell r="O106">
            <v>1650</v>
          </cell>
          <cell r="P106">
            <v>1708</v>
          </cell>
          <cell r="Q106">
            <v>1727</v>
          </cell>
          <cell r="R106">
            <v>0</v>
          </cell>
          <cell r="S106">
            <v>1554</v>
          </cell>
          <cell r="T106">
            <v>1315</v>
          </cell>
          <cell r="U106">
            <v>1315</v>
          </cell>
          <cell r="V106">
            <v>1315</v>
          </cell>
        </row>
        <row r="107">
          <cell r="H107">
            <v>5015</v>
          </cell>
          <cell r="I107" t="str">
            <v>Interest adjustment resulting from cash management reform (DoJ Bid ID 5018) - As part of ERC's cash management reform SES will no longer earn interest on some of its funds. SES requests this funding be replaced with an equivalent grant from DoJ to maintain the current level of service delivery.</v>
          </cell>
          <cell r="J107" t="str">
            <v>Supported - Position may need to be changed depending on the policy decision to be applied across all agencies.</v>
          </cell>
          <cell r="K107">
            <v>1</v>
          </cell>
          <cell r="M107">
            <v>0</v>
          </cell>
          <cell r="N107">
            <v>-409</v>
          </cell>
          <cell r="O107">
            <v>-409</v>
          </cell>
          <cell r="P107">
            <v>-409</v>
          </cell>
          <cell r="Q107">
            <v>-409</v>
          </cell>
          <cell r="R107">
            <v>0</v>
          </cell>
          <cell r="S107">
            <v>-409</v>
          </cell>
          <cell r="T107">
            <v>-409</v>
          </cell>
          <cell r="U107">
            <v>-409</v>
          </cell>
          <cell r="V107">
            <v>-409</v>
          </cell>
        </row>
        <row r="108">
          <cell r="H108">
            <v>4226</v>
          </cell>
          <cell r="I108"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108"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108">
            <v>1</v>
          </cell>
          <cell r="M108">
            <v>0</v>
          </cell>
          <cell r="N108">
            <v>11221</v>
          </cell>
          <cell r="O108">
            <v>73</v>
          </cell>
          <cell r="P108">
            <v>0</v>
          </cell>
          <cell r="Q108">
            <v>0</v>
          </cell>
          <cell r="R108">
            <v>0</v>
          </cell>
          <cell r="S108">
            <v>0</v>
          </cell>
          <cell r="T108">
            <v>0</v>
          </cell>
          <cell r="U108">
            <v>0</v>
          </cell>
          <cell r="V108">
            <v>0</v>
          </cell>
        </row>
        <row r="109">
          <cell r="H109">
            <v>4703</v>
          </cell>
          <cell r="I109" t="str">
            <v>Incident Management and User Interface Program (DoJ Bid ID 4889)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109" t="str">
            <v>Not Supported - Not Supported. This program is a 'sub-program' of the full Public Safety and Emergency Management (PSEM) program. This program will deliver an incident management and visualisation solution.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Furthermore, Treasury recommends that all proposals which consider information systems be submitted as a joint bid across all emergency services. This includes ICT infrastructure, systems and solutions.</v>
          </cell>
          <cell r="K109">
            <v>1</v>
          </cell>
          <cell r="M109">
            <v>0</v>
          </cell>
          <cell r="N109">
            <v>1751</v>
          </cell>
          <cell r="O109">
            <v>1110</v>
          </cell>
          <cell r="P109">
            <v>1110</v>
          </cell>
          <cell r="Q109">
            <v>0</v>
          </cell>
          <cell r="R109">
            <v>0</v>
          </cell>
          <cell r="S109">
            <v>0</v>
          </cell>
          <cell r="T109">
            <v>0</v>
          </cell>
          <cell r="U109">
            <v>0</v>
          </cell>
          <cell r="V109">
            <v>0</v>
          </cell>
        </row>
        <row r="110">
          <cell r="H110">
            <v>4704</v>
          </cell>
          <cell r="I110"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110"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110">
            <v>1</v>
          </cell>
          <cell r="M110">
            <v>0</v>
          </cell>
          <cell r="N110">
            <v>11958</v>
          </cell>
          <cell r="O110">
            <v>20570</v>
          </cell>
          <cell r="P110">
            <v>13387</v>
          </cell>
          <cell r="Q110">
            <v>15030</v>
          </cell>
          <cell r="R110">
            <v>0</v>
          </cell>
          <cell r="S110">
            <v>0</v>
          </cell>
          <cell r="T110">
            <v>0</v>
          </cell>
          <cell r="U110">
            <v>0</v>
          </cell>
          <cell r="V110">
            <v>0</v>
          </cell>
        </row>
        <row r="111">
          <cell r="H111">
            <v>4222</v>
          </cell>
          <cell r="I111" t="str">
            <v>Emergency and Rescue Workers Compensation Fund (DoJ Bid ID 4482) - WorkCover has advised the premium payable for covering volunteers will be increasing over the forward estimates.</v>
          </cell>
          <cell r="J111" t="str">
            <v>Supported - These adjustments have been supported for a number of years on the basis of the benefits that accrue to Government from the volunteers. Given the current funding arrangements, the impact on the State's aggregates is negligible.</v>
          </cell>
          <cell r="K111">
            <v>1</v>
          </cell>
          <cell r="M111">
            <v>0</v>
          </cell>
          <cell r="N111">
            <v>427</v>
          </cell>
          <cell r="O111">
            <v>0</v>
          </cell>
          <cell r="P111">
            <v>0</v>
          </cell>
          <cell r="Q111">
            <v>0</v>
          </cell>
          <cell r="R111">
            <v>0</v>
          </cell>
          <cell r="S111">
            <v>427</v>
          </cell>
          <cell r="T111">
            <v>0</v>
          </cell>
          <cell r="U111">
            <v>0</v>
          </cell>
          <cell r="V111">
            <v>0</v>
          </cell>
        </row>
        <row r="112">
          <cell r="H112">
            <v>4142</v>
          </cell>
          <cell r="I112" t="str">
            <v>Insufficient revenue to cover all expenses - Current funding from Interest Suspense Account  to cover shortfall will run out and CSO funding is insufficient to cover services for non fee paying clients. Risks estimated do not include possible IPART review impact.</v>
          </cell>
          <cell r="J112" t="str">
            <v>Supported -</v>
          </cell>
          <cell r="K112">
            <v>1</v>
          </cell>
          <cell r="M112">
            <v>0</v>
          </cell>
          <cell r="N112">
            <v>-5692</v>
          </cell>
          <cell r="O112">
            <v>-14800</v>
          </cell>
          <cell r="P112">
            <v>-16244</v>
          </cell>
          <cell r="Q112">
            <v>-17089</v>
          </cell>
          <cell r="R112">
            <v>0</v>
          </cell>
          <cell r="S112">
            <v>-5692</v>
          </cell>
          <cell r="T112">
            <v>-14800</v>
          </cell>
          <cell r="U112">
            <v>-16244</v>
          </cell>
          <cell r="V112">
            <v>-17089</v>
          </cell>
        </row>
        <row r="113">
          <cell r="H113">
            <v>4694</v>
          </cell>
          <cell r="I113" t="str">
            <v>Interest revenue foregone proposal - Interest foregone proposal as part of the ERC approved cash management reforms</v>
          </cell>
          <cell r="J113" t="str">
            <v>Supported - Supported : Judicial Commission own generated revenue currently funds around 14% of expenses. Own generated revenue from 2014-15 is from software development, annual software system maintenance, royalty income and Royal Commission work income. Royalty income is from copyright royalties received from Copyright Agency Limited as a result of legal papers and bulletins that the Judicial Commission has written. Agency has provided documentation of software development of associated costs.</v>
          </cell>
          <cell r="K113">
            <v>1</v>
          </cell>
          <cell r="M113">
            <v>0</v>
          </cell>
          <cell r="N113">
            <v>-50</v>
          </cell>
          <cell r="O113">
            <v>-51</v>
          </cell>
          <cell r="P113">
            <v>-51</v>
          </cell>
          <cell r="Q113">
            <v>-51</v>
          </cell>
          <cell r="R113">
            <v>0</v>
          </cell>
          <cell r="S113">
            <v>-50</v>
          </cell>
          <cell r="T113">
            <v>-51</v>
          </cell>
          <cell r="U113">
            <v>-51</v>
          </cell>
          <cell r="V113">
            <v>-51</v>
          </cell>
        </row>
        <row r="114">
          <cell r="H114">
            <v>4670</v>
          </cell>
          <cell r="I114" t="str">
            <v>Budget adjustment for interest foregone - The cash management reform will result in a reduction of $200K to the revenue base. Compensation for interest loss is required as interest revenue is use to fund 3 FTE (operational staff)</v>
          </cell>
          <cell r="J114" t="str">
            <v>Supported - Support- ODPP has indicated that interest revenue is used to support their operation. The cash balance over the forward estimates is showing a declining trend. The loss of interest revenue will result in reduction of 3 FTEs that is inconsistent with recent ERC decision that recognised the need for ODPP to increase staffing to bring performance (efficiency) up to an acceptable standard especially in sexual assault prosecutions.</v>
          </cell>
          <cell r="K114">
            <v>1</v>
          </cell>
          <cell r="M114">
            <v>0</v>
          </cell>
          <cell r="N114">
            <v>-200</v>
          </cell>
          <cell r="O114">
            <v>-200</v>
          </cell>
          <cell r="P114">
            <v>-200</v>
          </cell>
          <cell r="Q114">
            <v>-200</v>
          </cell>
          <cell r="R114">
            <v>0</v>
          </cell>
          <cell r="S114">
            <v>-199</v>
          </cell>
          <cell r="T114">
            <v>-199</v>
          </cell>
          <cell r="U114">
            <v>-199</v>
          </cell>
          <cell r="V114">
            <v>-199</v>
          </cell>
        </row>
        <row r="115">
          <cell r="H115">
            <v>5105</v>
          </cell>
          <cell r="I115" t="str">
            <v>Free entry for under 16s to State Cultural Institutions - CM 14-321 - The Minute proposes free entry for children under 16 to the Museum of Applied Arts and Sciences.</v>
          </cell>
          <cell r="J115" t="str">
            <v>ERC Approved - Supported on the basis that these were the latest available costing estimates. Not supported on the basis of merit.</v>
          </cell>
          <cell r="K115">
            <v>1</v>
          </cell>
          <cell r="M115">
            <v>-299</v>
          </cell>
          <cell r="N115">
            <v>-1196</v>
          </cell>
          <cell r="O115">
            <v>-1226</v>
          </cell>
          <cell r="P115">
            <v>-1257</v>
          </cell>
          <cell r="Q115">
            <v>-1288</v>
          </cell>
          <cell r="R115">
            <v>0</v>
          </cell>
          <cell r="S115">
            <v>0</v>
          </cell>
          <cell r="T115">
            <v>0</v>
          </cell>
          <cell r="U115">
            <v>0</v>
          </cell>
          <cell r="V115">
            <v>0</v>
          </cell>
        </row>
        <row r="116">
          <cell r="H116">
            <v>5394</v>
          </cell>
          <cell r="I116" t="str">
            <v>Compensation for Interest Forgone (See FIS No. 475/Bid No. 5406) - Compensation for interest revenue that will no longer be paid due to Cash Management Reforms. NOTE: Revenue item may change.</v>
          </cell>
          <cell r="J116" t="str">
            <v>Supported -</v>
          </cell>
          <cell r="K116">
            <v>1</v>
          </cell>
          <cell r="M116">
            <v>0</v>
          </cell>
          <cell r="N116">
            <v>-113</v>
          </cell>
          <cell r="O116">
            <v>-75</v>
          </cell>
          <cell r="P116">
            <v>-77</v>
          </cell>
          <cell r="Q116">
            <v>-78</v>
          </cell>
          <cell r="R116">
            <v>0</v>
          </cell>
          <cell r="S116">
            <v>-113</v>
          </cell>
          <cell r="T116">
            <v>-75</v>
          </cell>
          <cell r="U116">
            <v>-77</v>
          </cell>
          <cell r="V116">
            <v>-78</v>
          </cell>
        </row>
        <row r="117">
          <cell r="H117">
            <v>5095</v>
          </cell>
          <cell r="I117"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117" t="str">
            <v>Not Supported - NOT SUPPORTED As per the Chief of Staff SOG. The proposal seeks temporary resourcing to meet transitional needs that were not known and therefore not provided for during the recent significant downsizing. The Museum underwent a significant restructure during 2014-15 that delivered $20m savings into its forward estimates. Consideration should be given to funding this out of the $10m provision for the planning of the Powerhouse relocation. The announcement to relocate places pressure on the organisation's capacity to retain audience attendance and sponsorship interest at the current location, while creating significant onus to tap into the immediate market, corporate and philanthropic efforts focused on Western Sydney opportunities. The Powerhouse Museum must continue to operate effectively in existing Ultimo site whilst feasibility study and Business Case are finalised.</v>
          </cell>
          <cell r="K117">
            <v>1</v>
          </cell>
          <cell r="M117">
            <v>0</v>
          </cell>
          <cell r="N117">
            <v>143</v>
          </cell>
          <cell r="O117">
            <v>146</v>
          </cell>
          <cell r="P117">
            <v>150</v>
          </cell>
          <cell r="Q117">
            <v>154</v>
          </cell>
          <cell r="R117">
            <v>0</v>
          </cell>
          <cell r="S117">
            <v>0</v>
          </cell>
          <cell r="T117">
            <v>0</v>
          </cell>
          <cell r="U117">
            <v>0</v>
          </cell>
          <cell r="V117">
            <v>0</v>
          </cell>
        </row>
        <row r="118">
          <cell r="H118">
            <v>5552</v>
          </cell>
          <cell r="I118" t="str">
            <v>Interest forgone under the Cash Management Reforms - Reduction in interest revenue from 2015-16 due to the Cash Management Reforms initiated by Treasury.</v>
          </cell>
          <cell r="J118" t="str">
            <v>Supported -</v>
          </cell>
          <cell r="K118">
            <v>1</v>
          </cell>
          <cell r="M118">
            <v>0</v>
          </cell>
          <cell r="N118">
            <v>-72</v>
          </cell>
          <cell r="O118">
            <v>-72</v>
          </cell>
          <cell r="P118">
            <v>-72</v>
          </cell>
          <cell r="Q118">
            <v>-72</v>
          </cell>
          <cell r="R118">
            <v>0</v>
          </cell>
          <cell r="S118">
            <v>-72</v>
          </cell>
          <cell r="T118">
            <v>-72</v>
          </cell>
          <cell r="U118">
            <v>-72</v>
          </cell>
          <cell r="V118">
            <v>-72</v>
          </cell>
        </row>
        <row r="119">
          <cell r="H119">
            <v>5395</v>
          </cell>
          <cell r="I119" t="str">
            <v>Compensation for Interest Forgone (See FIS No. 475/Bid No. 5407) - Compensation for interest revenue that will no longer be paid due to Cash Management Reforms.</v>
          </cell>
          <cell r="J119" t="str">
            <v>Supported -</v>
          </cell>
          <cell r="K119">
            <v>1</v>
          </cell>
          <cell r="M119">
            <v>0</v>
          </cell>
          <cell r="N119">
            <v>-750</v>
          </cell>
          <cell r="O119">
            <v>-750</v>
          </cell>
          <cell r="P119">
            <v>-750</v>
          </cell>
          <cell r="Q119">
            <v>-750</v>
          </cell>
          <cell r="R119">
            <v>0</v>
          </cell>
          <cell r="S119">
            <v>-750</v>
          </cell>
          <cell r="T119">
            <v>-750</v>
          </cell>
          <cell r="U119">
            <v>-750</v>
          </cell>
          <cell r="V119">
            <v>-750</v>
          </cell>
        </row>
        <row r="120">
          <cell r="H120">
            <v>3812</v>
          </cell>
          <cell r="I120"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120" t="str">
            <v>Supported - These additional costs will allow the Governor to undertake his role; they are unforeseen and outside the agency's control. Being a significantly smaller agency after the recent restructure, DPC will find it difficult to absorb these costs.</v>
          </cell>
          <cell r="K120">
            <v>1</v>
          </cell>
          <cell r="M120">
            <v>0</v>
          </cell>
          <cell r="N120">
            <v>-123</v>
          </cell>
          <cell r="O120">
            <v>-123</v>
          </cell>
          <cell r="P120">
            <v>-123</v>
          </cell>
          <cell r="Q120">
            <v>-123</v>
          </cell>
          <cell r="R120">
            <v>0</v>
          </cell>
          <cell r="S120">
            <v>-120</v>
          </cell>
          <cell r="T120">
            <v>-120</v>
          </cell>
          <cell r="U120">
            <v>-120</v>
          </cell>
          <cell r="V120">
            <v>-120</v>
          </cell>
        </row>
        <row r="121">
          <cell r="H121">
            <v>3965</v>
          </cell>
          <cell r="I121" t="str">
            <v>Advertising revenue Strategic Communications (SC) (government advertising agency). - SC partially funds its activities from a management fee levied on agencies' advertising invoices. DPC argues that this funding model is inconsistent with SC's purpose and proposes to replace it with funding from Confund, with offset savings to be gained from reduced expenses in other Clusters.</v>
          </cell>
          <cell r="J121" t="str">
            <v>Not Supported - The Budget neutral outcome, claimed in the proposal, cannot be achieved, as DPC has not consulted on the proposed offsetting adjustments with the agencies or clusters involved.</v>
          </cell>
          <cell r="K121">
            <v>1</v>
          </cell>
          <cell r="M121">
            <v>0</v>
          </cell>
          <cell r="N121">
            <v>-520</v>
          </cell>
          <cell r="O121">
            <v>-520</v>
          </cell>
          <cell r="P121">
            <v>-520</v>
          </cell>
          <cell r="Q121">
            <v>-520</v>
          </cell>
          <cell r="R121">
            <v>0</v>
          </cell>
          <cell r="S121">
            <v>0</v>
          </cell>
          <cell r="T121">
            <v>0</v>
          </cell>
          <cell r="U121">
            <v>0</v>
          </cell>
          <cell r="V121">
            <v>0</v>
          </cell>
        </row>
        <row r="122">
          <cell r="H122">
            <v>4813</v>
          </cell>
          <cell r="I122" t="str">
            <v>Compensation for Interest foregone - Compensation for interest revenue that will no longer be paid due to Cash Managment Reforms. Interest is approximately $1m p.a over the F.Es. A reduction in funding of this size would lead to a loss of 8 FTEs and have significant impact on DPC ability to maintain its current services.</v>
          </cell>
          <cell r="J122" t="str">
            <v>Supported - A reduction in funding of this size will have a significant impact on DPC's ability to maintain its current service levels and would result in loss of 8 FTEs.</v>
          </cell>
          <cell r="K122">
            <v>1</v>
          </cell>
          <cell r="M122">
            <v>0</v>
          </cell>
          <cell r="N122">
            <v>-1001</v>
          </cell>
          <cell r="O122">
            <v>-988</v>
          </cell>
          <cell r="P122">
            <v>-986</v>
          </cell>
          <cell r="Q122">
            <v>-992</v>
          </cell>
          <cell r="R122">
            <v>0</v>
          </cell>
          <cell r="S122">
            <v>-1001</v>
          </cell>
          <cell r="T122">
            <v>-988</v>
          </cell>
          <cell r="U122">
            <v>-986</v>
          </cell>
          <cell r="V122">
            <v>-992</v>
          </cell>
        </row>
        <row r="123">
          <cell r="H123">
            <v>4405</v>
          </cell>
          <cell r="I123"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123"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123">
            <v>6</v>
          </cell>
          <cell r="M123">
            <v>-5450</v>
          </cell>
          <cell r="N123">
            <v>-8440</v>
          </cell>
          <cell r="O123">
            <v>-6591</v>
          </cell>
          <cell r="P123">
            <v>0</v>
          </cell>
          <cell r="Q123">
            <v>0</v>
          </cell>
          <cell r="R123">
            <v>-5450</v>
          </cell>
          <cell r="S123">
            <v>-8440</v>
          </cell>
          <cell r="T123">
            <v>-6591</v>
          </cell>
          <cell r="U123">
            <v>0</v>
          </cell>
          <cell r="V123">
            <v>0</v>
          </cell>
        </row>
        <row r="124">
          <cell r="H124">
            <v>5550</v>
          </cell>
          <cell r="I124" t="str">
            <v>Interest forgone under the Cash Management Reforms - Reduction in interest revenue from 2015-16 due to the Cash Management Reforms initiated by Treasury.</v>
          </cell>
          <cell r="J124" t="str">
            <v>Supported -</v>
          </cell>
          <cell r="K124">
            <v>1</v>
          </cell>
          <cell r="M124">
            <v>0</v>
          </cell>
          <cell r="N124">
            <v>-28</v>
          </cell>
          <cell r="O124">
            <v>-28</v>
          </cell>
          <cell r="P124">
            <v>-28</v>
          </cell>
          <cell r="Q124">
            <v>-28</v>
          </cell>
          <cell r="R124">
            <v>0</v>
          </cell>
          <cell r="S124">
            <v>-28</v>
          </cell>
          <cell r="T124">
            <v>-28</v>
          </cell>
          <cell r="U124">
            <v>-28</v>
          </cell>
          <cell r="V124">
            <v>-28</v>
          </cell>
        </row>
        <row r="125">
          <cell r="H125">
            <v>5287</v>
          </cell>
          <cell r="I125" t="str">
            <v>Variation and rollover of costs associated with NRC - Request to roll funds into the next financial year (2015-16) to deliver services and complete relocation process to 52 Martin Place.</v>
          </cell>
          <cell r="J125" t="str">
            <v>Supported - Supported. The proposal meets the criteria for a carry forward. The priority is high for the NRC as work has been delayed due to the NRC's relocation to 52 Martin Place and the March election. Work is still required to be completed but will not commence until late June/early July 2015.</v>
          </cell>
          <cell r="K125">
            <v>6</v>
          </cell>
          <cell r="M125">
            <v>-400</v>
          </cell>
          <cell r="N125">
            <v>400</v>
          </cell>
          <cell r="O125">
            <v>0</v>
          </cell>
          <cell r="P125">
            <v>0</v>
          </cell>
          <cell r="Q125">
            <v>0</v>
          </cell>
          <cell r="R125">
            <v>-400</v>
          </cell>
          <cell r="S125">
            <v>400</v>
          </cell>
          <cell r="T125">
            <v>0</v>
          </cell>
          <cell r="U125">
            <v>0</v>
          </cell>
          <cell r="V125">
            <v>0</v>
          </cell>
        </row>
        <row r="126">
          <cell r="H126">
            <v>5551</v>
          </cell>
          <cell r="I126" t="str">
            <v>Interest forgone under the Cash Management Reforms - Reduction in interest revenue from 2015-16 due to the Cash Management Reforms initiated by Treasury.</v>
          </cell>
          <cell r="J126" t="str">
            <v>Supported -</v>
          </cell>
          <cell r="K126">
            <v>1</v>
          </cell>
          <cell r="M126">
            <v>0</v>
          </cell>
          <cell r="N126">
            <v>-8</v>
          </cell>
          <cell r="O126">
            <v>-8</v>
          </cell>
          <cell r="P126">
            <v>-8</v>
          </cell>
          <cell r="Q126">
            <v>-8</v>
          </cell>
          <cell r="R126">
            <v>0</v>
          </cell>
          <cell r="S126">
            <v>-8</v>
          </cell>
          <cell r="T126">
            <v>-8</v>
          </cell>
          <cell r="U126">
            <v>-8</v>
          </cell>
          <cell r="V126">
            <v>-8</v>
          </cell>
        </row>
        <row r="127">
          <cell r="H127">
            <v>4849</v>
          </cell>
          <cell r="I127" t="str">
            <v>Interest Adjustment - The Authority forecasts financial pressures due to reduced revenue (relocation of major lessee) and events moving to the SCSGT, and increasing costs from 2 new urban precincts. Interest revenue, used to funds its $15m repairs and maintenance expenditure budget, should be maintained.</v>
          </cell>
          <cell r="J127" t="str">
            <v>Supported - The loss of interest income will directly impact upon the Authority's service delivery and the proposal should be supported.</v>
          </cell>
          <cell r="K127">
            <v>1</v>
          </cell>
          <cell r="M127">
            <v>0</v>
          </cell>
          <cell r="N127">
            <v>-900</v>
          </cell>
          <cell r="O127">
            <v>-900</v>
          </cell>
          <cell r="P127">
            <v>-900</v>
          </cell>
          <cell r="Q127">
            <v>-900</v>
          </cell>
          <cell r="R127">
            <v>0</v>
          </cell>
          <cell r="S127">
            <v>-610</v>
          </cell>
          <cell r="T127">
            <v>-610</v>
          </cell>
          <cell r="U127">
            <v>-610</v>
          </cell>
          <cell r="V127">
            <v>-610</v>
          </cell>
        </row>
        <row r="128">
          <cell r="H128">
            <v>4274</v>
          </cell>
          <cell r="I128" t="str">
            <v>Right to receive Olympic facilities - This adjustment is in accordance with TPP 06-08 Accounting for Privately Financed Projects and AASB 116 Property, Plant and Equipment and recognises the cumulative increase in right to receive for the Olympic facilities as revenue.</v>
          </cell>
          <cell r="J128" t="str">
            <v>Supported - This adjustment is in line with accounting standards and should be supported.</v>
          </cell>
          <cell r="K128">
            <v>2</v>
          </cell>
          <cell r="M128">
            <v>0</v>
          </cell>
          <cell r="N128">
            <v>0</v>
          </cell>
          <cell r="O128">
            <v>0</v>
          </cell>
          <cell r="P128">
            <v>0</v>
          </cell>
          <cell r="Q128">
            <v>2416</v>
          </cell>
          <cell r="R128">
            <v>0</v>
          </cell>
          <cell r="S128">
            <v>0</v>
          </cell>
          <cell r="T128">
            <v>0</v>
          </cell>
          <cell r="U128">
            <v>0</v>
          </cell>
          <cell r="V128">
            <v>2416</v>
          </cell>
        </row>
        <row r="129">
          <cell r="H129">
            <v>4312</v>
          </cell>
          <cell r="I129"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129"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129">
            <v>1</v>
          </cell>
          <cell r="M129">
            <v>26255</v>
          </cell>
          <cell r="N129">
            <v>51482</v>
          </cell>
          <cell r="O129">
            <v>10501</v>
          </cell>
          <cell r="P129">
            <v>33492</v>
          </cell>
          <cell r="Q129">
            <v>0</v>
          </cell>
          <cell r="R129">
            <v>26255</v>
          </cell>
          <cell r="S129">
            <v>51482</v>
          </cell>
          <cell r="T129">
            <v>10501</v>
          </cell>
          <cell r="U129">
            <v>33492</v>
          </cell>
          <cell r="V129">
            <v>0</v>
          </cell>
        </row>
        <row r="130">
          <cell r="H130">
            <v>5390</v>
          </cell>
          <cell r="I130" t="str">
            <v>Compensation for Interest Forgone (See FIS No. 593 /Bid No. 5403) - Compensation for interest revenue that will no longer be paid due to Cash Management Reforms.</v>
          </cell>
          <cell r="J130" t="str">
            <v>Supported - The maximum compensation is the interest in the 2014-15 forward estimates.</v>
          </cell>
          <cell r="K130">
            <v>1</v>
          </cell>
          <cell r="M130">
            <v>0</v>
          </cell>
          <cell r="N130">
            <v>-1250</v>
          </cell>
          <cell r="O130">
            <v>-1250</v>
          </cell>
          <cell r="P130">
            <v>-1250</v>
          </cell>
          <cell r="Q130">
            <v>-1250</v>
          </cell>
          <cell r="R130">
            <v>0</v>
          </cell>
          <cell r="S130">
            <v>-750</v>
          </cell>
          <cell r="T130">
            <v>-750</v>
          </cell>
          <cell r="U130">
            <v>-750</v>
          </cell>
          <cell r="V130">
            <v>-750</v>
          </cell>
        </row>
        <row r="131">
          <cell r="H131">
            <v>5151</v>
          </cell>
          <cell r="I131" t="str">
            <v>Interest Income replacement arising from the changes to Cash Management - The rentention of the funding will enable ICAC to maintain its level of frontline services.</v>
          </cell>
          <cell r="J131" t="str">
            <v>Supported - Recurrent $45,000 will be used for  ICACs core services - frontline services. This is supported in line with Treasury policy dealing with the impact of the introduction of the new cash management policies.</v>
          </cell>
          <cell r="K131">
            <v>1</v>
          </cell>
          <cell r="M131">
            <v>0</v>
          </cell>
          <cell r="N131">
            <v>-45</v>
          </cell>
          <cell r="O131">
            <v>-45</v>
          </cell>
          <cell r="P131">
            <v>-45</v>
          </cell>
          <cell r="Q131">
            <v>-45</v>
          </cell>
          <cell r="R131">
            <v>0</v>
          </cell>
          <cell r="S131">
            <v>-45</v>
          </cell>
          <cell r="T131">
            <v>-45</v>
          </cell>
          <cell r="U131">
            <v>-45</v>
          </cell>
          <cell r="V131">
            <v>-45</v>
          </cell>
        </row>
        <row r="132">
          <cell r="H132">
            <v>4838</v>
          </cell>
          <cell r="I132" t="str">
            <v>Interest Foregone - The proposal seeks an interest adjustment of $255,000 per annum as part of the ERC-approved cash management reforms.</v>
          </cell>
          <cell r="J132" t="str">
            <v>Supported - The agency advises that a reduction in revenue of this size will adversely impact its service delivery level. The amount requested is consistant with the agency's current forward estimates.</v>
          </cell>
          <cell r="K132">
            <v>1</v>
          </cell>
          <cell r="M132">
            <v>0</v>
          </cell>
          <cell r="N132">
            <v>-255</v>
          </cell>
          <cell r="O132">
            <v>-255</v>
          </cell>
          <cell r="P132">
            <v>-255</v>
          </cell>
          <cell r="Q132">
            <v>-255</v>
          </cell>
          <cell r="R132">
            <v>0</v>
          </cell>
          <cell r="S132">
            <v>-255</v>
          </cell>
          <cell r="T132">
            <v>-255</v>
          </cell>
          <cell r="U132">
            <v>-255</v>
          </cell>
          <cell r="V132">
            <v>-255</v>
          </cell>
        </row>
        <row r="133">
          <cell r="H133">
            <v>5154</v>
          </cell>
          <cell r="I133" t="str">
            <v>Interest income adjustment as part of ERC Cash Management Reform - The proposal seeks an interest adjustment of $174,000per annum as part of the ERC-approved cash management reforms.</v>
          </cell>
          <cell r="J133" t="str">
            <v>Supported - The proposed adjustment is required to enable the agency to maintain its core service delivery and is consistent with its forward estimates.</v>
          </cell>
          <cell r="K133">
            <v>1</v>
          </cell>
          <cell r="M133">
            <v>0</v>
          </cell>
          <cell r="N133">
            <v>-174</v>
          </cell>
          <cell r="O133">
            <v>-174</v>
          </cell>
          <cell r="P133">
            <v>-174</v>
          </cell>
          <cell r="Q133">
            <v>-174</v>
          </cell>
          <cell r="R133">
            <v>0</v>
          </cell>
          <cell r="S133">
            <v>-174</v>
          </cell>
          <cell r="T133">
            <v>-174</v>
          </cell>
          <cell r="U133">
            <v>-174</v>
          </cell>
          <cell r="V133">
            <v>-174</v>
          </cell>
        </row>
        <row r="134">
          <cell r="H134">
            <v>4212</v>
          </cell>
          <cell r="I134"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134"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134">
            <v>1</v>
          </cell>
          <cell r="M134">
            <v>0</v>
          </cell>
          <cell r="N134">
            <v>0</v>
          </cell>
          <cell r="O134">
            <v>0</v>
          </cell>
          <cell r="P134">
            <v>0</v>
          </cell>
          <cell r="Q134">
            <v>0</v>
          </cell>
          <cell r="R134">
            <v>0</v>
          </cell>
          <cell r="S134">
            <v>0</v>
          </cell>
          <cell r="T134">
            <v>96</v>
          </cell>
          <cell r="U134">
            <v>0</v>
          </cell>
          <cell r="V134">
            <v>0</v>
          </cell>
        </row>
        <row r="135">
          <cell r="H135">
            <v>4213</v>
          </cell>
          <cell r="I135"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135"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135">
            <v>1</v>
          </cell>
          <cell r="M135">
            <v>0</v>
          </cell>
          <cell r="N135">
            <v>0</v>
          </cell>
          <cell r="O135">
            <v>0</v>
          </cell>
          <cell r="P135">
            <v>0</v>
          </cell>
          <cell r="Q135">
            <v>0</v>
          </cell>
          <cell r="R135">
            <v>0</v>
          </cell>
          <cell r="S135">
            <v>0</v>
          </cell>
          <cell r="T135">
            <v>55</v>
          </cell>
          <cell r="U135">
            <v>0</v>
          </cell>
          <cell r="V135">
            <v>0</v>
          </cell>
        </row>
        <row r="136">
          <cell r="H136">
            <v>4852</v>
          </cell>
          <cell r="I136" t="str">
            <v>Interest Income Adjustment - The proposal seeks an interest adjustment of $70,000 per annum as part of the ERC-approved cash management reforms.</v>
          </cell>
          <cell r="J136" t="str">
            <v>Supported - Any revenue the Ombudsman generates is used to support the core work of the office. Interest revenue has already been built into the forward estimates, therefore its loss will directly impact upon the service delivery of the Ombudsman. However, only $32 ,000 per annum in interest compensation should be provided consistent with the Ombudsman's current forward estimates.</v>
          </cell>
          <cell r="K136">
            <v>1</v>
          </cell>
          <cell r="M136">
            <v>0</v>
          </cell>
          <cell r="N136">
            <v>-70</v>
          </cell>
          <cell r="O136">
            <v>-70</v>
          </cell>
          <cell r="P136">
            <v>-70</v>
          </cell>
          <cell r="Q136">
            <v>-70</v>
          </cell>
          <cell r="R136">
            <v>0</v>
          </cell>
          <cell r="S136">
            <v>-32</v>
          </cell>
          <cell r="T136">
            <v>-32</v>
          </cell>
          <cell r="U136">
            <v>-32</v>
          </cell>
          <cell r="V136">
            <v>-32</v>
          </cell>
        </row>
        <row r="137">
          <cell r="H137">
            <v>4086</v>
          </cell>
          <cell r="I137"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137"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137">
            <v>1</v>
          </cell>
          <cell r="M137">
            <v>0</v>
          </cell>
          <cell r="N137">
            <v>0</v>
          </cell>
          <cell r="O137">
            <v>0</v>
          </cell>
          <cell r="P137">
            <v>0</v>
          </cell>
          <cell r="Q137">
            <v>0</v>
          </cell>
          <cell r="R137">
            <v>0</v>
          </cell>
          <cell r="S137">
            <v>0</v>
          </cell>
          <cell r="T137">
            <v>0</v>
          </cell>
          <cell r="U137">
            <v>0</v>
          </cell>
          <cell r="V137">
            <v>0</v>
          </cell>
        </row>
        <row r="138">
          <cell r="H138">
            <v>4829</v>
          </cell>
          <cell r="I138" t="str">
            <v>Interest Foregone due to Cash Management Reforms - Proposal seeks funding for loss of interest as a result of the new Cash Management Policy. The revenue is relied upon for the agency's operation and its reduction will have a significant impact on the Office's service delivery levels.</v>
          </cell>
          <cell r="J138" t="str">
            <v>Supported - The loss of interest income will directly impact upon the Office's service delivery and the proposal should be supported.</v>
          </cell>
          <cell r="K138">
            <v>1</v>
          </cell>
          <cell r="M138">
            <v>0</v>
          </cell>
          <cell r="N138">
            <v>-171</v>
          </cell>
          <cell r="O138">
            <v>-171</v>
          </cell>
          <cell r="P138">
            <v>-171</v>
          </cell>
          <cell r="Q138">
            <v>-171</v>
          </cell>
          <cell r="R138">
            <v>0</v>
          </cell>
          <cell r="S138">
            <v>-171</v>
          </cell>
          <cell r="T138">
            <v>-171</v>
          </cell>
          <cell r="U138">
            <v>-171</v>
          </cell>
          <cell r="V138">
            <v>-171</v>
          </cell>
        </row>
        <row r="139">
          <cell r="H139">
            <v>5413</v>
          </cell>
          <cell r="I139" t="str">
            <v>Supplementation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139"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139">
            <v>1</v>
          </cell>
          <cell r="M139">
            <v>0</v>
          </cell>
          <cell r="N139">
            <v>-941</v>
          </cell>
          <cell r="O139">
            <v>-939</v>
          </cell>
          <cell r="P139">
            <v>-939</v>
          </cell>
          <cell r="Q139">
            <v>-939</v>
          </cell>
          <cell r="R139">
            <v>0</v>
          </cell>
          <cell r="S139">
            <v>-941</v>
          </cell>
          <cell r="T139">
            <v>0</v>
          </cell>
          <cell r="U139">
            <v>0</v>
          </cell>
          <cell r="V139">
            <v>0</v>
          </cell>
        </row>
        <row r="140">
          <cell r="H140">
            <v>4178</v>
          </cell>
          <cell r="I140" t="str">
            <v>Budget Shortfall - The agency is faced with ongoing efficiency and savings requirements, originally allocated to its pa rent agency. A number of savings opportunities have been identified, but there is a risk these savin gs may not evenutate.</v>
          </cell>
          <cell r="J140"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140">
            <v>1</v>
          </cell>
          <cell r="M140">
            <v>2400</v>
          </cell>
          <cell r="N140">
            <v>1000</v>
          </cell>
          <cell r="O140">
            <v>800</v>
          </cell>
          <cell r="P140">
            <v>800</v>
          </cell>
          <cell r="Q140">
            <v>800</v>
          </cell>
          <cell r="R140">
            <v>0</v>
          </cell>
          <cell r="S140">
            <v>0</v>
          </cell>
          <cell r="T140">
            <v>0</v>
          </cell>
          <cell r="U140">
            <v>0</v>
          </cell>
          <cell r="V140">
            <v>0</v>
          </cell>
        </row>
        <row r="141">
          <cell r="H141">
            <v>4599</v>
          </cell>
          <cell r="I141" t="str">
            <v>Compensation for Interest Forgone - Compensation for interest revenue that will no longer be paid due to Cash Management Reforms.</v>
          </cell>
          <cell r="J141" t="str">
            <v>Supported -</v>
          </cell>
          <cell r="K141">
            <v>1</v>
          </cell>
          <cell r="M141">
            <v>0</v>
          </cell>
          <cell r="N141">
            <v>-8300</v>
          </cell>
          <cell r="O141">
            <v>-8300</v>
          </cell>
          <cell r="P141">
            <v>-8300</v>
          </cell>
          <cell r="Q141">
            <v>-8300</v>
          </cell>
          <cell r="R141">
            <v>0</v>
          </cell>
          <cell r="S141">
            <v>-8300</v>
          </cell>
          <cell r="T141">
            <v>-8300</v>
          </cell>
          <cell r="U141">
            <v>-8300</v>
          </cell>
          <cell r="V141">
            <v>-8300</v>
          </cell>
        </row>
        <row r="142">
          <cell r="H142">
            <v>4711</v>
          </cell>
          <cell r="I142"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142"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142">
            <v>1</v>
          </cell>
          <cell r="M142">
            <v>0</v>
          </cell>
          <cell r="N142">
            <v>0</v>
          </cell>
          <cell r="O142">
            <v>0</v>
          </cell>
          <cell r="P142">
            <v>0</v>
          </cell>
          <cell r="Q142">
            <v>0</v>
          </cell>
          <cell r="R142">
            <v>0</v>
          </cell>
          <cell r="S142">
            <v>0</v>
          </cell>
          <cell r="T142">
            <v>75</v>
          </cell>
          <cell r="U142">
            <v>75</v>
          </cell>
          <cell r="V142">
            <v>75</v>
          </cell>
        </row>
        <row r="143">
          <cell r="H143">
            <v>4718</v>
          </cell>
          <cell r="I143" t="str">
            <v>Upgrade to Tocal College Infrastructure, Facilities and Dairy. - The proposal includes critical upgrades to student accommodation and facilities, farm infrastructure to support training programs, ICT upgrades to facilitate the move into e-education and on-line learning. This investment will address a number of WH&amp;S aspects for both students and farm workers.</v>
          </cell>
          <cell r="J143" t="str">
            <v>Not Supported - NOT SUPPORTED. The proposed upgrades to Tocal College do not appear to be an urgent priority. It is noted that Tocal College received $5.5 million in 2009-2010 as part of the Education Investment Fund Round 2 - Rural VET Infrastructure and it is not clear whether funding has been sought from the Commonwealth Government on this occasion.</v>
          </cell>
          <cell r="K143">
            <v>1</v>
          </cell>
          <cell r="M143">
            <v>0</v>
          </cell>
          <cell r="N143">
            <v>0</v>
          </cell>
          <cell r="O143">
            <v>100</v>
          </cell>
          <cell r="P143">
            <v>100</v>
          </cell>
          <cell r="Q143">
            <v>100</v>
          </cell>
          <cell r="R143">
            <v>0</v>
          </cell>
          <cell r="S143">
            <v>0</v>
          </cell>
          <cell r="T143">
            <v>0</v>
          </cell>
          <cell r="U143">
            <v>0</v>
          </cell>
          <cell r="V143">
            <v>0</v>
          </cell>
        </row>
        <row r="144">
          <cell r="H144">
            <v>4357</v>
          </cell>
          <cell r="I144"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144"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44">
            <v>4</v>
          </cell>
          <cell r="L144">
            <v>22</v>
          </cell>
          <cell r="M144">
            <v>12343</v>
          </cell>
          <cell r="N144">
            <v>0</v>
          </cell>
          <cell r="O144">
            <v>0</v>
          </cell>
          <cell r="P144">
            <v>0</v>
          </cell>
          <cell r="Q144">
            <v>0</v>
          </cell>
          <cell r="R144">
            <v>12343</v>
          </cell>
          <cell r="S144">
            <v>0</v>
          </cell>
          <cell r="T144">
            <v>0</v>
          </cell>
          <cell r="U144">
            <v>0</v>
          </cell>
          <cell r="V144">
            <v>0</v>
          </cell>
        </row>
        <row r="145">
          <cell r="H145">
            <v>4509</v>
          </cell>
          <cell r="I145" t="str">
            <v>Restructuring the Coal Innovation Fund - Rescoping and reprofiling of existing program due to unforeseen changes, including change in demand for the program, change in objectives of the program, and change in Commonwealth funding of the program.</v>
          </cell>
          <cell r="J145" t="str">
            <v>Supported - Different profile to HYR PTA. $8.35m increase in expenditure as the cash in bank has been earning interest which must also be spent. Entire fund may be reconsidered at later date.</v>
          </cell>
          <cell r="K145">
            <v>5</v>
          </cell>
          <cell r="M145">
            <v>310</v>
          </cell>
          <cell r="N145">
            <v>0</v>
          </cell>
          <cell r="O145">
            <v>0</v>
          </cell>
          <cell r="P145">
            <v>0</v>
          </cell>
          <cell r="Q145">
            <v>0</v>
          </cell>
          <cell r="R145">
            <v>310</v>
          </cell>
          <cell r="S145">
            <v>0</v>
          </cell>
          <cell r="T145">
            <v>0</v>
          </cell>
          <cell r="U145">
            <v>0</v>
          </cell>
          <cell r="V145">
            <v>0</v>
          </cell>
        </row>
        <row r="146">
          <cell r="H146">
            <v>3803</v>
          </cell>
          <cell r="I146" t="str">
            <v>Periodic Licensing Scheme - Changes to the Periodic licensing Scheme are still being considered which may impact on revenue generated. The agency has a mitigation strategy in place. The Department has not provided sufficient information.</v>
          </cell>
          <cell r="J146" t="str">
            <v>Not Supported - Changes to the Periodic Licensing Scheme are still being considered which may impact on the revenue generated. The agency's mitigation strategy is to remove concessions or other reductions in revenue from the scheme, otherwise this will impact on the ability to deliver outcomes and/or required savings. OLGR is currently preparing advice for the Minister on this matter. On 6 August 2014, the Minister for Hospitality, Gaming and Racing announced the following measures associated with the introduction of the risk based periodic licence fee scheme: * a new license sub category with a lower annual licence fee for small wineries, distilers and craft brewers recognising their lower risk profile * introduction of a package of 12 late trades a year allowing venues to drop from post-midnight trading to midnight, and open later occasionally, for key community events. The Department will monitor the outcomes of the proposal and impact on forecast revenues. This risk is rated as low.</v>
          </cell>
          <cell r="K146">
            <v>1</v>
          </cell>
          <cell r="M146">
            <v>-1200</v>
          </cell>
          <cell r="N146">
            <v>-1200</v>
          </cell>
          <cell r="O146">
            <v>-1200</v>
          </cell>
          <cell r="P146">
            <v>-1200</v>
          </cell>
          <cell r="Q146">
            <v>-1200</v>
          </cell>
          <cell r="R146">
            <v>0</v>
          </cell>
          <cell r="S146">
            <v>0</v>
          </cell>
          <cell r="T146">
            <v>0</v>
          </cell>
          <cell r="U146">
            <v>0</v>
          </cell>
          <cell r="V146">
            <v>0</v>
          </cell>
        </row>
        <row r="147">
          <cell r="H147">
            <v>4270</v>
          </cell>
          <cell r="I147"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147"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147">
            <v>3</v>
          </cell>
          <cell r="L147">
            <v>1</v>
          </cell>
          <cell r="M147">
            <v>0</v>
          </cell>
          <cell r="N147">
            <v>5300</v>
          </cell>
          <cell r="O147">
            <v>5300</v>
          </cell>
          <cell r="P147">
            <v>5300</v>
          </cell>
          <cell r="Q147">
            <v>0</v>
          </cell>
          <cell r="R147">
            <v>0</v>
          </cell>
          <cell r="S147">
            <v>0</v>
          </cell>
          <cell r="T147">
            <v>0</v>
          </cell>
          <cell r="U147">
            <v>0</v>
          </cell>
          <cell r="V147">
            <v>0</v>
          </cell>
        </row>
        <row r="148">
          <cell r="H148">
            <v>4530</v>
          </cell>
          <cell r="I148"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148" t="str">
            <v>ERC Approved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148">
            <v>1</v>
          </cell>
          <cell r="M148">
            <v>1600</v>
          </cell>
          <cell r="N148">
            <v>3000</v>
          </cell>
          <cell r="O148">
            <v>4510</v>
          </cell>
          <cell r="P148">
            <v>5989</v>
          </cell>
          <cell r="Q148">
            <v>7431</v>
          </cell>
          <cell r="R148">
            <v>0</v>
          </cell>
          <cell r="S148">
            <v>0</v>
          </cell>
          <cell r="T148">
            <v>0</v>
          </cell>
          <cell r="U148">
            <v>0</v>
          </cell>
          <cell r="V148">
            <v>0</v>
          </cell>
        </row>
        <row r="149">
          <cell r="H149">
            <v>5388</v>
          </cell>
          <cell r="I149" t="str">
            <v>Compensation for Interest Forgone (See FIS No. 475/Bid No. 5402) - Compensation for interest revenue that will no longer be paid due to Cash Management Reforms.</v>
          </cell>
          <cell r="J149" t="str">
            <v>Supported -</v>
          </cell>
          <cell r="K149">
            <v>1</v>
          </cell>
          <cell r="M149">
            <v>0</v>
          </cell>
          <cell r="N149">
            <v>-250</v>
          </cell>
          <cell r="O149">
            <v>-250</v>
          </cell>
          <cell r="P149">
            <v>-250</v>
          </cell>
          <cell r="Q149">
            <v>-250</v>
          </cell>
          <cell r="R149">
            <v>0</v>
          </cell>
          <cell r="S149">
            <v>-250</v>
          </cell>
          <cell r="T149">
            <v>-250</v>
          </cell>
          <cell r="U149">
            <v>-250</v>
          </cell>
          <cell r="V149">
            <v>-250</v>
          </cell>
        </row>
        <row r="150">
          <cell r="H150">
            <v>5397</v>
          </cell>
          <cell r="I150" t="str">
            <v>Compensation for Interest Forgone (See FIS No. 475/Bid No. 5409) - Compensation for interest revenue that will no longer be paid due to Cash Management Reforms. NOTE: Revenue item may change</v>
          </cell>
          <cell r="J150" t="str">
            <v>Supported -</v>
          </cell>
          <cell r="K150">
            <v>1</v>
          </cell>
          <cell r="M150">
            <v>0</v>
          </cell>
          <cell r="N150">
            <v>-724</v>
          </cell>
          <cell r="O150">
            <v>-724</v>
          </cell>
          <cell r="P150">
            <v>-724</v>
          </cell>
          <cell r="Q150">
            <v>-724</v>
          </cell>
          <cell r="R150">
            <v>0</v>
          </cell>
          <cell r="S150">
            <v>-724</v>
          </cell>
          <cell r="T150">
            <v>-724</v>
          </cell>
          <cell r="U150">
            <v>-724</v>
          </cell>
          <cell r="V150">
            <v>-724</v>
          </cell>
        </row>
        <row r="151">
          <cell r="H151">
            <v>5094</v>
          </cell>
          <cell r="I151" t="str">
            <v>Local Land Services Office Integration (FIS 475, Bid 4748) - LLS currently has 119 offices in 94 locations.  The proposal is to reduce LLS's total accommodation by 24% (by 6,689.37 m2) over three years.</v>
          </cell>
          <cell r="J151" t="str">
            <v>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51">
            <v>1</v>
          </cell>
          <cell r="M151">
            <v>0</v>
          </cell>
          <cell r="N151">
            <v>361</v>
          </cell>
          <cell r="O151">
            <v>1753</v>
          </cell>
          <cell r="P151">
            <v>1752</v>
          </cell>
          <cell r="Q151">
            <v>101</v>
          </cell>
          <cell r="R151">
            <v>0</v>
          </cell>
          <cell r="S151">
            <v>361</v>
          </cell>
          <cell r="T151">
            <v>1753</v>
          </cell>
          <cell r="U151">
            <v>1752</v>
          </cell>
          <cell r="V151">
            <v>101</v>
          </cell>
        </row>
        <row r="152">
          <cell r="H152">
            <v>4521</v>
          </cell>
          <cell r="I152" t="str">
            <v>National Landcare Program (NLP) - The Commonwealth has confirmed funding for this program which replaces the Caring For Our Country program. This funding was unconfirmed at the time of the 2014/15 budget and forward estimates process.</v>
          </cell>
          <cell r="J152" t="str">
            <v>Supported - This PTA is NCOS &amp; budget neutral. This funding from Commonwealth was unconfirmed at the time of the 2014/15 budget and HYR. No net budget impact. Additional LEC will be required. It is not in T&amp;I books as revenue/expenditure. It is in LLS as revenue &amp; expenditure ("industry donations" with SDC 111 because it is not an National Partnership, but having SDC 111 shows it is money from the Commonwealth). There is underlying risk in the program regarding the ceasing of payments by the Commonwealth: both in receiving all expected revenue and also the profile of LLS expenditure once the revenue ceases.</v>
          </cell>
          <cell r="K152">
            <v>5</v>
          </cell>
          <cell r="M152">
            <v>20322</v>
          </cell>
          <cell r="N152">
            <v>0</v>
          </cell>
          <cell r="O152">
            <v>0</v>
          </cell>
          <cell r="P152">
            <v>0</v>
          </cell>
          <cell r="Q152">
            <v>0</v>
          </cell>
          <cell r="R152">
            <v>20322</v>
          </cell>
          <cell r="S152">
            <v>0</v>
          </cell>
          <cell r="T152">
            <v>0</v>
          </cell>
          <cell r="U152">
            <v>0</v>
          </cell>
          <cell r="V152">
            <v>0</v>
          </cell>
        </row>
        <row r="153">
          <cell r="H153">
            <v>4042</v>
          </cell>
          <cell r="I153" t="str">
            <v>Reducing ratable areas from 10 hectares to 2 hectares - IPART's suggestion to reduce rateable areas from 10 hectares to 2 hectares appears unlikely to proceed (it would require a change to the Local Land Services Regulation 2014). This creates a risk that LLS's revenue raising may not suffice.</v>
          </cell>
          <cell r="J153" t="str">
            <v>Not Supported - This is classified as high risk.</v>
          </cell>
          <cell r="K153">
            <v>1</v>
          </cell>
          <cell r="M153">
            <v>-6800</v>
          </cell>
          <cell r="N153">
            <v>0</v>
          </cell>
          <cell r="O153">
            <v>0</v>
          </cell>
          <cell r="P153">
            <v>0</v>
          </cell>
          <cell r="Q153">
            <v>0</v>
          </cell>
          <cell r="R153">
            <v>0</v>
          </cell>
          <cell r="S153">
            <v>0</v>
          </cell>
          <cell r="T153">
            <v>0</v>
          </cell>
          <cell r="U153">
            <v>0</v>
          </cell>
          <cell r="V153">
            <v>0</v>
          </cell>
        </row>
        <row r="154">
          <cell r="H154">
            <v>5396</v>
          </cell>
          <cell r="I154" t="str">
            <v>Compensation for Interest Forgone (See FIS No. 475/Bid No. 5408) - Compensation for interest revenue that will no longer be paid due to Cash Management Reforms. NOTE: Revenue item may change</v>
          </cell>
          <cell r="J154" t="str">
            <v>Not Supported - Not Supported. On basis that NSW Food Authority's cash is classified as restricted cash and is entitled to earn interest.</v>
          </cell>
          <cell r="K154">
            <v>1</v>
          </cell>
          <cell r="M154">
            <v>0</v>
          </cell>
          <cell r="N154">
            <v>-450</v>
          </cell>
          <cell r="O154">
            <v>-450</v>
          </cell>
          <cell r="P154">
            <v>-450</v>
          </cell>
          <cell r="Q154">
            <v>-450</v>
          </cell>
          <cell r="R154">
            <v>0</v>
          </cell>
          <cell r="S154">
            <v>0</v>
          </cell>
          <cell r="T154">
            <v>0</v>
          </cell>
          <cell r="U154">
            <v>0</v>
          </cell>
          <cell r="V154">
            <v>0</v>
          </cell>
        </row>
        <row r="155">
          <cell r="H155">
            <v>4468</v>
          </cell>
          <cell r="I155" t="str">
            <v>RMS TAM A: Federal funding [links with RMS #445 bid #4454] - Proposed alignment of Federal funding and expenditure with Transport's 2015-16 TAM plan. The proposed adjustments primarily relates to the acceleration of the Pacific Highway program and new unconfirmed Federal programs.</v>
          </cell>
          <cell r="J155"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55">
            <v>1</v>
          </cell>
          <cell r="M155">
            <v>0</v>
          </cell>
          <cell r="N155">
            <v>522620</v>
          </cell>
          <cell r="O155">
            <v>72450</v>
          </cell>
          <cell r="P155">
            <v>378070</v>
          </cell>
          <cell r="Q155">
            <v>-863283</v>
          </cell>
          <cell r="R155">
            <v>0</v>
          </cell>
          <cell r="S155">
            <v>0</v>
          </cell>
          <cell r="T155">
            <v>0</v>
          </cell>
          <cell r="U155">
            <v>0</v>
          </cell>
          <cell r="V155">
            <v>0</v>
          </cell>
        </row>
        <row r="156">
          <cell r="H156">
            <v>4933</v>
          </cell>
          <cell r="I156" t="str">
            <v>TfNSW: U&amp;O; Interest revenue shortfalls (see RMS Bid ID 4947) - As a result of Treasury's change of the cash management system, TfNSW cluster agencies require additional funding as a result of foregone revenue.</v>
          </cell>
          <cell r="J156" t="str">
            <v>Supported - SUPPORTED.  The interest rate compensation requested for TfNSW and RMS assumes that these agencies will be compensated at a higher level (on an increased cash balance).  Treasury has now developed a consistent approach to calculate compensation for agencies's lost revenue taking their forecast revenue in forward estimates as a ceiling. At Treasury's request, agencies brought this issue as an 'urgent and other' proposal. The calculated compensation amounts for TfNSW are $8.6m in 2015-16 rising to $8.9m in 2018-19 while the respective amounts for RMS is $6.7m in 2015-16 and $6.8m in 2017-18.  The one-off compensation is supported recognising the service delivery impact and the significant amounts of savings that has been imposed on the cluster (efficiency, procurement etc) including the most recent round of savings. The compensation sought for rail entities and STA is not supported as these are PTEs, and they will continue to earn interest on cash balances at the rate paid within the Treasury Banking System. While the PTEs may be currently earning a higher rate of interest (over 3%), ERC has determined that the interest rate differences will not be compensated. Access to the higher rate offered currently by Westpac should be determined on a whole-of-government basis to ensure the highest benefits to the State and will only be paid in exceptional circumstances.</v>
          </cell>
          <cell r="K156">
            <v>1</v>
          </cell>
          <cell r="M156">
            <v>0</v>
          </cell>
          <cell r="N156">
            <v>-8622</v>
          </cell>
          <cell r="O156">
            <v>-9273</v>
          </cell>
          <cell r="P156">
            <v>-8892</v>
          </cell>
          <cell r="Q156">
            <v>-8892</v>
          </cell>
          <cell r="R156">
            <v>0</v>
          </cell>
          <cell r="S156">
            <v>-8622</v>
          </cell>
          <cell r="T156">
            <v>-9273</v>
          </cell>
          <cell r="U156">
            <v>-8892</v>
          </cell>
          <cell r="V156">
            <v>-8892</v>
          </cell>
        </row>
        <row r="157">
          <cell r="H157">
            <v>3884</v>
          </cell>
          <cell r="I157" t="str">
            <v>TfNSW: U&amp;O 2a&amp;c: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157"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is expected to be exhausted in early 2015.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157">
            <v>1</v>
          </cell>
          <cell r="M157">
            <v>0</v>
          </cell>
          <cell r="N157">
            <v>-33362</v>
          </cell>
          <cell r="O157">
            <v>-60364</v>
          </cell>
          <cell r="P157">
            <v>-71193</v>
          </cell>
          <cell r="Q157">
            <v>-72002</v>
          </cell>
          <cell r="R157">
            <v>0</v>
          </cell>
          <cell r="S157">
            <v>-33362</v>
          </cell>
          <cell r="T157">
            <v>0</v>
          </cell>
          <cell r="U157">
            <v>0</v>
          </cell>
          <cell r="V157">
            <v>0</v>
          </cell>
        </row>
        <row r="158">
          <cell r="H158">
            <v>5017</v>
          </cell>
          <cell r="I158"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158"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5021. Treasury requires confirmation from the Commonwealth to revised Federal funding profiles. Federal funding is a protected item, any underspend cannot be spent without Federal agreement.</v>
          </cell>
          <cell r="K158">
            <v>3</v>
          </cell>
          <cell r="M158">
            <v>52064</v>
          </cell>
          <cell r="N158">
            <v>70674</v>
          </cell>
          <cell r="O158">
            <v>0</v>
          </cell>
          <cell r="P158">
            <v>0</v>
          </cell>
          <cell r="Q158">
            <v>0</v>
          </cell>
          <cell r="R158">
            <v>0</v>
          </cell>
          <cell r="S158">
            <v>0</v>
          </cell>
          <cell r="T158">
            <v>0</v>
          </cell>
          <cell r="U158">
            <v>0</v>
          </cell>
          <cell r="V158">
            <v>0</v>
          </cell>
        </row>
        <row r="159">
          <cell r="H159">
            <v>5047</v>
          </cell>
          <cell r="I159" t="str">
            <v>TfNSW: U&amp;O: New Intercity Fleet profile changes - Changes to the existing expenditure and funding profiles contained in the February 2015 TAM for the New Intercity Fleet project in line with the latest business case (not yet available to Treasury).</v>
          </cell>
          <cell r="J159" t="str">
            <v>Not Supported - Not supported the revisions to the profiles for the New Intercity Fleet without the Final Business Case to INSW or completing the assurance process.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is not in a position to support the proposed financial impact without the Final Business Case.</v>
          </cell>
          <cell r="K159">
            <v>1</v>
          </cell>
          <cell r="M159">
            <v>0</v>
          </cell>
          <cell r="N159">
            <v>120000</v>
          </cell>
          <cell r="O159">
            <v>282000</v>
          </cell>
          <cell r="P159">
            <v>0</v>
          </cell>
          <cell r="Q159">
            <v>0</v>
          </cell>
          <cell r="R159">
            <v>0</v>
          </cell>
          <cell r="S159">
            <v>0</v>
          </cell>
          <cell r="T159">
            <v>0</v>
          </cell>
          <cell r="U159">
            <v>0</v>
          </cell>
          <cell r="V159">
            <v>0</v>
          </cell>
        </row>
        <row r="160">
          <cell r="H160">
            <v>4334</v>
          </cell>
          <cell r="I160" t="str">
            <v>TfNSW REC33B: Properties held for sale - This PTA aims to correct the value of properties held for sale due to properties withdrawn from sale</v>
          </cell>
          <cell r="J160" t="str">
            <v>Supported - Supported: The submission relates to the earlier than anticipated sale of properties or those withdrawn from sale. TfNSW originally had budgeted a gain of $4.7m coming from its asset sales proceeds for 2015-16.  These assets in question have either been sold previously or withdrawn from sale due to reassessment of the agency requirements (e.g. Wynyard Walk project). The proposed adjustment is therefore needed to remove it from 2015-16 resulting in a reduction in forecast proceeds of sale and the corresponding adjustment to the written down value i.e. the Budgeted gain). The  properties sold were at Castlereagh and Clarence Streets, Sydney.</v>
          </cell>
          <cell r="K160">
            <v>2</v>
          </cell>
          <cell r="M160">
            <v>-61490</v>
          </cell>
          <cell r="N160">
            <v>-42007</v>
          </cell>
          <cell r="O160">
            <v>0</v>
          </cell>
          <cell r="P160">
            <v>0</v>
          </cell>
          <cell r="Q160">
            <v>0</v>
          </cell>
          <cell r="R160">
            <v>-61490</v>
          </cell>
          <cell r="S160">
            <v>-42007</v>
          </cell>
          <cell r="T160">
            <v>0</v>
          </cell>
          <cell r="U160">
            <v>0</v>
          </cell>
          <cell r="V160">
            <v>0</v>
          </cell>
        </row>
        <row r="161">
          <cell r="H161">
            <v>4424</v>
          </cell>
          <cell r="I161" t="str">
            <v>TfNSW TAM 46K: TAM adjustment for anticipated Federal funding changes - Adjustment for anticipated Federal funding changes relating to Northern Sydney Freight Corridor Project and to align with the proposed February 2015 TAM.</v>
          </cell>
          <cell r="J161"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161">
            <v>2</v>
          </cell>
          <cell r="M161">
            <v>52064</v>
          </cell>
          <cell r="N161">
            <v>70674</v>
          </cell>
          <cell r="O161">
            <v>0</v>
          </cell>
          <cell r="P161">
            <v>0</v>
          </cell>
          <cell r="Q161">
            <v>0</v>
          </cell>
          <cell r="R161">
            <v>0</v>
          </cell>
          <cell r="S161">
            <v>0</v>
          </cell>
          <cell r="T161">
            <v>0</v>
          </cell>
          <cell r="U161">
            <v>0</v>
          </cell>
          <cell r="V161">
            <v>0</v>
          </cell>
        </row>
        <row r="162">
          <cell r="H162">
            <v>4563</v>
          </cell>
          <cell r="I162" t="str">
            <v>Treasury Initiated: Federal MYEFO and Interstate Road Transport forecasts [links with RMS bid #4564] - The Federal 2014-15 MYEFO reduced NSW grant funding by $2.76m per annum from revised estimates of heavy vehicles charges on interstate transport. This would reduce the level of RMS funding and expenditure on heavy vehicle related activities.</v>
          </cell>
          <cell r="J162"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62">
            <v>1</v>
          </cell>
          <cell r="M162">
            <v>0</v>
          </cell>
          <cell r="N162">
            <v>-2762</v>
          </cell>
          <cell r="O162">
            <v>-2762</v>
          </cell>
          <cell r="P162">
            <v>-2762</v>
          </cell>
          <cell r="Q162">
            <v>-2762</v>
          </cell>
          <cell r="R162">
            <v>0</v>
          </cell>
          <cell r="S162">
            <v>-2762</v>
          </cell>
          <cell r="T162">
            <v>-2762</v>
          </cell>
          <cell r="U162">
            <v>-2762</v>
          </cell>
          <cell r="V162">
            <v>-2762</v>
          </cell>
        </row>
        <row r="163">
          <cell r="H163">
            <v>4102</v>
          </cell>
          <cell r="I163" t="str">
            <v>RISK: Opal Costs - Funding is sought for opal operating costs that cannot be met within the cluster. TfNSW is seeking funding for the Opal costs - see bid 3884.</v>
          </cell>
          <cell r="J163" t="str">
            <v>Supported -</v>
          </cell>
          <cell r="K163">
            <v>1</v>
          </cell>
          <cell r="M163">
            <v>0</v>
          </cell>
          <cell r="N163">
            <v>0</v>
          </cell>
          <cell r="O163">
            <v>-60364</v>
          </cell>
          <cell r="P163">
            <v>-71193</v>
          </cell>
          <cell r="Q163">
            <v>-72002</v>
          </cell>
          <cell r="R163">
            <v>0</v>
          </cell>
          <cell r="S163">
            <v>0</v>
          </cell>
          <cell r="T163">
            <v>-60364</v>
          </cell>
          <cell r="U163">
            <v>-71193</v>
          </cell>
          <cell r="V163">
            <v>-72002</v>
          </cell>
        </row>
        <row r="164">
          <cell r="H164">
            <v>4633</v>
          </cell>
          <cell r="I164"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164"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64">
            <v>1</v>
          </cell>
          <cell r="M164">
            <v>0</v>
          </cell>
          <cell r="N164">
            <v>0</v>
          </cell>
          <cell r="O164">
            <v>0</v>
          </cell>
          <cell r="P164">
            <v>0</v>
          </cell>
          <cell r="Q164">
            <v>0</v>
          </cell>
          <cell r="R164">
            <v>0</v>
          </cell>
          <cell r="S164">
            <v>9700</v>
          </cell>
          <cell r="T164">
            <v>5600</v>
          </cell>
          <cell r="U164">
            <v>0</v>
          </cell>
          <cell r="V164">
            <v>0</v>
          </cell>
        </row>
        <row r="165">
          <cell r="H165">
            <v>4699</v>
          </cell>
          <cell r="I165"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165" t="str">
            <v>Not Supported - Not supported. The current agreement expires in 2014-15. Extension of the agreement into 2015-16 and 2016-17 has not yet been confirmed by the Federal Government.</v>
          </cell>
          <cell r="K165">
            <v>1</v>
          </cell>
          <cell r="M165">
            <v>0</v>
          </cell>
          <cell r="N165">
            <v>52829</v>
          </cell>
          <cell r="O165">
            <v>52829</v>
          </cell>
          <cell r="P165">
            <v>0</v>
          </cell>
          <cell r="Q165">
            <v>0</v>
          </cell>
          <cell r="R165">
            <v>0</v>
          </cell>
          <cell r="S165">
            <v>0</v>
          </cell>
          <cell r="T165">
            <v>0</v>
          </cell>
          <cell r="U165">
            <v>0</v>
          </cell>
          <cell r="V165">
            <v>0</v>
          </cell>
        </row>
        <row r="166">
          <cell r="H166">
            <v>4947</v>
          </cell>
          <cell r="I166" t="str">
            <v>U&amp;O: Interest revenue shortfall [links with TfNSW #4933] - The proposal requests ConFund grants to replace the lost interest revenues as part of Government's cash management reforms.</v>
          </cell>
          <cell r="J166" t="str">
            <v>Supported - The interest rate compensation requested broadly aligns with the policy and the compensation requested is reasonable based on the forecast revenue in forward estimates.</v>
          </cell>
          <cell r="K166">
            <v>1</v>
          </cell>
          <cell r="M166">
            <v>0</v>
          </cell>
          <cell r="N166">
            <v>-8714</v>
          </cell>
          <cell r="O166">
            <v>-8771</v>
          </cell>
          <cell r="P166">
            <v>-8866</v>
          </cell>
          <cell r="Q166">
            <v>-8428</v>
          </cell>
          <cell r="R166">
            <v>0</v>
          </cell>
          <cell r="S166">
            <v>-6725</v>
          </cell>
          <cell r="T166">
            <v>-6770</v>
          </cell>
          <cell r="U166">
            <v>-6845</v>
          </cell>
          <cell r="V166">
            <v>-6500</v>
          </cell>
        </row>
        <row r="167">
          <cell r="H167">
            <v>5116</v>
          </cell>
          <cell r="I167" t="str">
            <v>U&amp;O NorthConnex non-cash revenues - This is to recognise the non-cash revenues from amendments to the M7 and Lane Cove Tunnel concession amendments. RMS is obliged to provide Transurban the right to charge higher tolls and longer concessions. This is recognised as a liability and is unwinded through non-cash revenues.</v>
          </cell>
          <cell r="J167" t="str">
            <v>Supported - Supported. This is to recognise the accounting implications of the NorthConnex project calculated as part of RMS' early close procedures. Note the below revenues are non-cash in nature, but does improve the Budget result. Note that although classified as New Policy, the proposal is primarily a parameter and technical adjustment to reflect exis ting Government decisions and accounting policy.</v>
          </cell>
          <cell r="K167">
            <v>1</v>
          </cell>
          <cell r="M167">
            <v>0</v>
          </cell>
          <cell r="N167">
            <v>24389</v>
          </cell>
          <cell r="O167">
            <v>24678</v>
          </cell>
          <cell r="P167">
            <v>24657</v>
          </cell>
          <cell r="Q167">
            <v>24322</v>
          </cell>
          <cell r="R167">
            <v>0</v>
          </cell>
          <cell r="S167">
            <v>24389</v>
          </cell>
          <cell r="T167">
            <v>24678</v>
          </cell>
          <cell r="U167">
            <v>24657</v>
          </cell>
          <cell r="V167">
            <v>24322</v>
          </cell>
        </row>
        <row r="168">
          <cell r="H168">
            <v>5000</v>
          </cell>
          <cell r="I168" t="str">
            <v>U&amp;O: NorthConnex update #2 recognise new cashflows [links with TfNSW #68 bid #4997] - The proposal is to update the NorthConnex delivery profile in accordance with the contractual close reached with Transurban in early 2015. This would primarily involve timing adjustments to funding, Transurban contributions and land acquisitions.</v>
          </cell>
          <cell r="J168"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The NCOS impact is a improvement of $1.5m. Although classified as a New Policy, the submission is primarily a timing adjustment.</v>
          </cell>
          <cell r="K168">
            <v>2</v>
          </cell>
          <cell r="M168">
            <v>0</v>
          </cell>
          <cell r="N168">
            <v>0</v>
          </cell>
          <cell r="O168">
            <v>500</v>
          </cell>
          <cell r="P168">
            <v>1300</v>
          </cell>
          <cell r="Q168">
            <v>2300</v>
          </cell>
          <cell r="R168">
            <v>0</v>
          </cell>
          <cell r="S168">
            <v>0</v>
          </cell>
          <cell r="T168">
            <v>500</v>
          </cell>
          <cell r="U168">
            <v>1300</v>
          </cell>
          <cell r="V168">
            <v>2300</v>
          </cell>
        </row>
        <row r="169">
          <cell r="H169">
            <v>4348</v>
          </cell>
          <cell r="I169" t="str">
            <v>RMS CAP44: Decrease in non-cash revenues associated with the M5 and M2 motorway concessions - Agreement with Interlink and Transurban to widen the M5 and M2 motorways was reached in return for extending the motorway concession period. The extension would decrease the rate of recognition of the motorway assets into RMS ownership through a reduction in non-cash revenues (emerging asset).</v>
          </cell>
          <cell r="J169" t="str">
            <v>Supported - Supported. The concessions on the M5 and M2 Motorways (owned by Interlink and Transurban) has been extended as part of the agreement to undertake widening works on the motorways to expand capacity. The extension of the concessions reduces the rate at which RMS' recognises the Motorway Asset on its balance sheet through non-cash revenues. This would deteriorate the Budget Result by $37m over five years. The proposal is classified as a Technical Adjustment under Treasury Circular 14/28 (page 2).</v>
          </cell>
          <cell r="K169">
            <v>1</v>
          </cell>
          <cell r="M169">
            <v>-12103</v>
          </cell>
          <cell r="N169">
            <v>-4425</v>
          </cell>
          <cell r="O169">
            <v>-5591</v>
          </cell>
          <cell r="P169">
            <v>-6881</v>
          </cell>
          <cell r="Q169">
            <v>-8306</v>
          </cell>
          <cell r="R169">
            <v>-12103</v>
          </cell>
          <cell r="S169">
            <v>-4425</v>
          </cell>
          <cell r="T169">
            <v>-5591</v>
          </cell>
          <cell r="U169">
            <v>-6881</v>
          </cell>
          <cell r="V169">
            <v>-8306</v>
          </cell>
        </row>
        <row r="170">
          <cell r="H170">
            <v>4350</v>
          </cell>
          <cell r="I170" t="str">
            <v>RMS REC41: Reduction in revenue estimates and offsetting reduction in expenditure - Adjustments to the forward estimates to reflect the structural shift in external revenue forecasts and offsetting decrease in expenses.</v>
          </cell>
          <cell r="J170"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170">
            <v>1</v>
          </cell>
          <cell r="M170">
            <v>0</v>
          </cell>
          <cell r="N170">
            <v>-27254</v>
          </cell>
          <cell r="O170">
            <v>-24878</v>
          </cell>
          <cell r="P170">
            <v>-20488</v>
          </cell>
          <cell r="Q170">
            <v>-11128</v>
          </cell>
          <cell r="R170">
            <v>0</v>
          </cell>
          <cell r="S170">
            <v>-27254</v>
          </cell>
          <cell r="T170">
            <v>-24878</v>
          </cell>
          <cell r="U170">
            <v>-20488</v>
          </cell>
          <cell r="V170">
            <v>-11128</v>
          </cell>
        </row>
        <row r="171">
          <cell r="H171">
            <v>4463</v>
          </cell>
          <cell r="I171" t="str">
            <v>RMS TAM K: Developer contributions - Proposed alignment of external developer funding and capital expenditure with the 2015-16 TAM. The adjustments relate the obtaining external developer contributions for the delivery of road projects in the Western Sydney Growth Zones.</v>
          </cell>
          <cell r="J171" t="str">
            <v>Supported - Support changes to the level of external funding for contributory works. Lower funding is expected over the forward estimates, which would correspondingly reduce the level of capital expenditure by RMS ($11.3m over 5- years, -$3.4m in 2014-15 and $14.7m over the next forward estimates period). Note the adjustment would impact the Budget Result, as reduction in revenues is an 'above the line' impact, but the offsetting reduction in capex is 'below the line'. The adjustment classified as a Parameter and Technical Adjustment under TC14/28 as it relates to revenue adjustments outside RMS control.</v>
          </cell>
          <cell r="K171">
            <v>1</v>
          </cell>
          <cell r="M171">
            <v>0</v>
          </cell>
          <cell r="N171">
            <v>1217</v>
          </cell>
          <cell r="O171">
            <v>-11200</v>
          </cell>
          <cell r="P171">
            <v>-5000</v>
          </cell>
          <cell r="Q171">
            <v>1000</v>
          </cell>
          <cell r="R171">
            <v>0</v>
          </cell>
          <cell r="S171">
            <v>1217</v>
          </cell>
          <cell r="T171">
            <v>-11200</v>
          </cell>
          <cell r="U171">
            <v>-5000</v>
          </cell>
          <cell r="V171">
            <v>1000</v>
          </cell>
        </row>
        <row r="172">
          <cell r="H172">
            <v>4868</v>
          </cell>
          <cell r="I172" t="str">
            <v>U&amp;O: WestConnex Project and Land Acquisition Costs [links with #68 TfNSW bid: #4869] - This adjustment is to recognise the additional project and land acquisition costs incurred by WestConnex Delivery Authority (WDA) and RMS for Stages 2 and 3.</v>
          </cell>
          <cell r="J172"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revenues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172">
            <v>1</v>
          </cell>
          <cell r="M172">
            <v>0</v>
          </cell>
          <cell r="N172">
            <v>32860</v>
          </cell>
          <cell r="O172">
            <v>30140</v>
          </cell>
          <cell r="P172">
            <v>91000</v>
          </cell>
          <cell r="Q172">
            <v>82070</v>
          </cell>
          <cell r="R172">
            <v>0</v>
          </cell>
          <cell r="S172">
            <v>32860</v>
          </cell>
          <cell r="T172">
            <v>30140</v>
          </cell>
          <cell r="U172">
            <v>91000</v>
          </cell>
          <cell r="V172">
            <v>82070</v>
          </cell>
        </row>
        <row r="173">
          <cell r="H173">
            <v>5428</v>
          </cell>
          <cell r="I173" t="str">
            <v>Interest revenue foregone under Cash Management Reforms - Replacement of interest revenue foregone under the Cash Management Reforms</v>
          </cell>
          <cell r="J173" t="str">
            <v>Supported - This bid is supported in line with Treasury policy. Note that it will have a net nil budget impact, as interest revenue will instead be held by the Crown.</v>
          </cell>
          <cell r="K173">
            <v>1</v>
          </cell>
          <cell r="M173">
            <v>0</v>
          </cell>
          <cell r="N173">
            <v>-308</v>
          </cell>
          <cell r="O173">
            <v>-308</v>
          </cell>
          <cell r="P173">
            <v>-308</v>
          </cell>
          <cell r="Q173">
            <v>-308</v>
          </cell>
          <cell r="R173">
            <v>0</v>
          </cell>
          <cell r="S173">
            <v>-308</v>
          </cell>
          <cell r="T173">
            <v>-308</v>
          </cell>
          <cell r="U173">
            <v>-308</v>
          </cell>
          <cell r="V173">
            <v>-308</v>
          </cell>
        </row>
        <row r="174">
          <cell r="H174">
            <v>4179</v>
          </cell>
          <cell r="I174"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74"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174">
            <v>1</v>
          </cell>
          <cell r="M174">
            <v>-15298</v>
          </cell>
          <cell r="N174">
            <v>-16630</v>
          </cell>
          <cell r="O174">
            <v>-16805</v>
          </cell>
          <cell r="P174">
            <v>-15152</v>
          </cell>
          <cell r="Q174">
            <v>-13720</v>
          </cell>
          <cell r="R174">
            <v>0</v>
          </cell>
          <cell r="S174">
            <v>0</v>
          </cell>
          <cell r="T174">
            <v>0</v>
          </cell>
          <cell r="U174">
            <v>0</v>
          </cell>
          <cell r="V174">
            <v>0</v>
          </cell>
        </row>
        <row r="175">
          <cell r="H175">
            <v>4180</v>
          </cell>
          <cell r="I175"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75"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75">
            <v>1</v>
          </cell>
          <cell r="M175">
            <v>-3824</v>
          </cell>
          <cell r="N175">
            <v>-4158</v>
          </cell>
          <cell r="O175">
            <v>-4201</v>
          </cell>
          <cell r="P175">
            <v>-3788</v>
          </cell>
          <cell r="Q175">
            <v>-3430</v>
          </cell>
          <cell r="R175">
            <v>0</v>
          </cell>
          <cell r="S175">
            <v>0</v>
          </cell>
          <cell r="T175">
            <v>0</v>
          </cell>
          <cell r="U175">
            <v>0</v>
          </cell>
          <cell r="V175">
            <v>0</v>
          </cell>
        </row>
        <row r="176">
          <cell r="H176">
            <v>4669</v>
          </cell>
          <cell r="I176"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176"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176">
            <v>1</v>
          </cell>
          <cell r="M176">
            <v>0</v>
          </cell>
          <cell r="N176">
            <v>0</v>
          </cell>
          <cell r="O176">
            <v>0</v>
          </cell>
          <cell r="P176">
            <v>0</v>
          </cell>
          <cell r="Q176">
            <v>1170</v>
          </cell>
          <cell r="R176">
            <v>0</v>
          </cell>
          <cell r="S176">
            <v>0</v>
          </cell>
          <cell r="T176">
            <v>0</v>
          </cell>
          <cell r="U176">
            <v>0</v>
          </cell>
          <cell r="V176">
            <v>1170</v>
          </cell>
        </row>
        <row r="177">
          <cell r="H177">
            <v>4966</v>
          </cell>
          <cell r="I177"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177"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177">
            <v>1</v>
          </cell>
          <cell r="M177">
            <v>0</v>
          </cell>
          <cell r="N177">
            <v>0</v>
          </cell>
          <cell r="O177">
            <v>0</v>
          </cell>
          <cell r="P177">
            <v>3923</v>
          </cell>
          <cell r="Q177">
            <v>4433</v>
          </cell>
          <cell r="R177">
            <v>0</v>
          </cell>
          <cell r="S177">
            <v>0</v>
          </cell>
          <cell r="T177">
            <v>0</v>
          </cell>
          <cell r="U177">
            <v>3923</v>
          </cell>
          <cell r="V177">
            <v>4433</v>
          </cell>
        </row>
        <row r="178">
          <cell r="H178">
            <v>4216</v>
          </cell>
          <cell r="I178" t="str">
            <v>Transfer of the Office of the Customer Service Commissioner to DPC - The Administrative Arrangements Order of 2014 transferred the Customer Service Commissioner from Service NSW to the Department of Premier and Cabinet (DPC).  (see DPC bid 4303)</v>
          </cell>
          <cell r="J178" t="str">
            <v>Supported - Supported.  The transfer occurred on 1 July 2014 and both DPC and SNSW have agreed on the amounts to be transferred. The PTA transfers the funding allocated to the function in the forward years.</v>
          </cell>
          <cell r="K178">
            <v>3</v>
          </cell>
          <cell r="M178">
            <v>0</v>
          </cell>
          <cell r="N178">
            <v>0</v>
          </cell>
          <cell r="O178">
            <v>0</v>
          </cell>
          <cell r="P178">
            <v>0</v>
          </cell>
          <cell r="Q178">
            <v>0</v>
          </cell>
          <cell r="R178">
            <v>0</v>
          </cell>
          <cell r="S178">
            <v>0</v>
          </cell>
          <cell r="T178">
            <v>0</v>
          </cell>
          <cell r="U178">
            <v>-882</v>
          </cell>
          <cell r="V178">
            <v>-882</v>
          </cell>
        </row>
        <row r="179">
          <cell r="H179">
            <v>4217</v>
          </cell>
          <cell r="I179"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179"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179">
            <v>6</v>
          </cell>
          <cell r="M179">
            <v>0</v>
          </cell>
          <cell r="N179">
            <v>0</v>
          </cell>
          <cell r="O179">
            <v>0</v>
          </cell>
          <cell r="P179">
            <v>6437</v>
          </cell>
          <cell r="Q179">
            <v>6442</v>
          </cell>
          <cell r="R179">
            <v>0</v>
          </cell>
          <cell r="S179">
            <v>0</v>
          </cell>
          <cell r="T179">
            <v>0</v>
          </cell>
          <cell r="U179">
            <v>6437</v>
          </cell>
          <cell r="V179">
            <v>6442</v>
          </cell>
        </row>
        <row r="180">
          <cell r="H180">
            <v>4219</v>
          </cell>
          <cell r="I180"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180"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180">
            <v>1</v>
          </cell>
          <cell r="M180">
            <v>0</v>
          </cell>
          <cell r="N180">
            <v>0</v>
          </cell>
          <cell r="O180">
            <v>0</v>
          </cell>
          <cell r="P180">
            <v>0</v>
          </cell>
          <cell r="Q180">
            <v>0</v>
          </cell>
          <cell r="R180">
            <v>0</v>
          </cell>
          <cell r="S180">
            <v>0</v>
          </cell>
          <cell r="T180">
            <v>0</v>
          </cell>
          <cell r="U180">
            <v>0</v>
          </cell>
          <cell r="V180">
            <v>0</v>
          </cell>
        </row>
        <row r="181">
          <cell r="H181">
            <v>3846</v>
          </cell>
          <cell r="I181" t="str">
            <v>Review of State Fleet Services - Implementation of competitive neutral pricing and market contestability for the State Fleet Services will result in additional revenue. This was agreed by ERC on 16 September 2014.</v>
          </cell>
          <cell r="J181" t="str">
            <v>ERC Approved -</v>
          </cell>
          <cell r="K181">
            <v>1</v>
          </cell>
          <cell r="M181">
            <v>-1000</v>
          </cell>
          <cell r="N181">
            <v>2600</v>
          </cell>
          <cell r="O181">
            <v>3900</v>
          </cell>
          <cell r="P181">
            <v>4700</v>
          </cell>
          <cell r="Q181">
            <v>4900</v>
          </cell>
          <cell r="R181">
            <v>-1000</v>
          </cell>
          <cell r="S181">
            <v>2600</v>
          </cell>
          <cell r="T181">
            <v>3900</v>
          </cell>
          <cell r="U181">
            <v>4700</v>
          </cell>
          <cell r="V181">
            <v>4900</v>
          </cell>
        </row>
        <row r="182">
          <cell r="H182">
            <v>4294</v>
          </cell>
          <cell r="I182" t="str">
            <v>OFS - GovDC Project - OFS seeks grant funding for the Data Centre migration project due to agencies' migration delay.</v>
          </cell>
          <cell r="J182" t="str">
            <v>Not Supported - NOT SUPPORT: Shortfall in revenue due to agencies delays in migration to GovDC should be managed by OFS/cluster's budget as the delays in migration should be within the agency's own control.</v>
          </cell>
          <cell r="K182">
            <v>1</v>
          </cell>
          <cell r="M182">
            <v>0</v>
          </cell>
          <cell r="N182">
            <v>-1500</v>
          </cell>
          <cell r="O182">
            <v>-1000</v>
          </cell>
          <cell r="P182">
            <v>0</v>
          </cell>
          <cell r="Q182">
            <v>0</v>
          </cell>
          <cell r="R182">
            <v>0</v>
          </cell>
          <cell r="S182">
            <v>0</v>
          </cell>
          <cell r="T182">
            <v>0</v>
          </cell>
          <cell r="U182">
            <v>0</v>
          </cell>
          <cell r="V182">
            <v>0</v>
          </cell>
        </row>
        <row r="183">
          <cell r="H183">
            <v>4733</v>
          </cell>
          <cell r="I183" t="str">
            <v>Interest Adjustment - Cash Management Reform - OFS seeks adjustment for the interest forgone associated with the cash management reforms - where interest will no longer be paid on the operating bank balances from July 2015. Loss of interest revenue for OFS on the Current Account and Hourglass account.</v>
          </cell>
          <cell r="J183" t="str">
            <v>Supported - SUPPORT: Funding for interest forgone due to the introduction of the TBS Cash Management Reform is supported based on: (i) OSR - the current level of interest revenue is used to support service delivery of the division's recurrent program. There is a predicted net deficit after depreciation and capital funding and current funding will not be sufficient to support the 2015/16 and future years estimates and the entire OSR division will not be sustainable. (ii) OFS Main Operating Account: The cash reserves held in the main operating bank account support the operations of the main commercial divisions including Public Works and StateFleet and operate in accordance with Treasury's Commercial Policy Framework. OFS have indicated that the introduction of the cash reforms would mean that the business would not operate on a competitively neutral model and and the pricing model for the commercial businesses would be adversely impacted. Eg/ Public Works would be required to increase project fee revenue to compensate for the loss of interest revenue. The increase in grant funding allocated to OFS is supported, noting that these funds will be returned to the budget via higher dividends from the commercial business units.</v>
          </cell>
          <cell r="K183">
            <v>1</v>
          </cell>
          <cell r="M183">
            <v>0</v>
          </cell>
          <cell r="N183">
            <v>-2753</v>
          </cell>
          <cell r="O183">
            <v>-2796</v>
          </cell>
          <cell r="P183">
            <v>-2841</v>
          </cell>
          <cell r="Q183">
            <v>-2841</v>
          </cell>
          <cell r="R183">
            <v>0</v>
          </cell>
          <cell r="S183">
            <v>-2753</v>
          </cell>
          <cell r="T183">
            <v>-2796</v>
          </cell>
          <cell r="U183">
            <v>-2841</v>
          </cell>
          <cell r="V183">
            <v>-2841</v>
          </cell>
        </row>
        <row r="184">
          <cell r="H184">
            <v>4734</v>
          </cell>
          <cell r="I184"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184"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184">
            <v>1</v>
          </cell>
          <cell r="M184">
            <v>0</v>
          </cell>
          <cell r="N184">
            <v>0</v>
          </cell>
          <cell r="O184">
            <v>0</v>
          </cell>
          <cell r="P184">
            <v>5343</v>
          </cell>
          <cell r="Q184">
            <v>5896</v>
          </cell>
          <cell r="R184">
            <v>0</v>
          </cell>
          <cell r="S184">
            <v>0</v>
          </cell>
          <cell r="T184">
            <v>0</v>
          </cell>
          <cell r="U184">
            <v>5343</v>
          </cell>
          <cell r="V184">
            <v>5896</v>
          </cell>
        </row>
        <row r="185">
          <cell r="H185">
            <v>4255</v>
          </cell>
          <cell r="I185" t="str">
            <v>Motor Vehicle Repair Industry Authority Repeal - Funds sought to compensate Fair Trading, Office of Finance and Services, for loss of administration fee revenues resulting from a legislation repeal abolishing the Motor Vehicle Industry Authority.</v>
          </cell>
          <cell r="J185" t="str">
            <v>Supported - SUPPORT. NSW Fair Trading continues to bear administration costs for oversightsing motor vehicle industry related activities, but is no longer able to recoup these costs from the now abolished Authority. This is an unintended consequence of the reform, creating undue pressure on the agency's budget. Reimbursing NSW Fair Trading will simply involve a recycling of the licence fees via an appropriation to Treasury and then an on-payment to Office of Finance and Services. Licence fees, previously collected by the Authority, are now remitted in full by Fair Trading to the Consolidated Fund. The arrangement will not impact the Budget Result.</v>
          </cell>
          <cell r="K185">
            <v>6</v>
          </cell>
          <cell r="M185">
            <v>-1190</v>
          </cell>
          <cell r="N185">
            <v>-2062</v>
          </cell>
          <cell r="O185">
            <v>-2062</v>
          </cell>
          <cell r="P185">
            <v>-2062</v>
          </cell>
          <cell r="Q185">
            <v>-2062</v>
          </cell>
          <cell r="R185">
            <v>-1190</v>
          </cell>
          <cell r="S185">
            <v>-2062</v>
          </cell>
          <cell r="T185">
            <v>-2062</v>
          </cell>
          <cell r="U185">
            <v>-2062</v>
          </cell>
          <cell r="V185">
            <v>-2062</v>
          </cell>
        </row>
        <row r="186">
          <cell r="H186">
            <v>4288</v>
          </cell>
          <cell r="I186" t="str">
            <v>Funding for higher land tax valuation fees payable by the Office of State Revenue - A cost allocation change recommended by the IPART has resulted in higher OSR fees payable to Land and Property Information.</v>
          </cell>
          <cell r="J186" t="str">
            <v>Supported - SUPPORT Revenue loss of around $2.9 million per annum is too large for the Office of Finance and Services (OFS) to absorb. Unless additional funding is provided this is expected to adversely impact service delivery levels. Land and Property Information (LPI), a business unit of OFS like Office of State Revenues (OSR), operates on a fully commercial basis. Therefore, any subsidy offered to OSR would be contrary to Treasury policy and would lead to lower LPI distributions remitted back to the Consolidated Fund.</v>
          </cell>
          <cell r="K186">
            <v>1</v>
          </cell>
          <cell r="M186">
            <v>-2853</v>
          </cell>
          <cell r="N186">
            <v>-2918</v>
          </cell>
          <cell r="O186">
            <v>-2896</v>
          </cell>
          <cell r="P186">
            <v>-2878</v>
          </cell>
          <cell r="Q186">
            <v>-2856</v>
          </cell>
          <cell r="R186">
            <v>-2853</v>
          </cell>
          <cell r="S186">
            <v>-2918</v>
          </cell>
          <cell r="T186">
            <v>-2896</v>
          </cell>
          <cell r="U186">
            <v>-2878</v>
          </cell>
          <cell r="V186">
            <v>-2856</v>
          </cell>
        </row>
        <row r="187">
          <cell r="H187">
            <v>4134</v>
          </cell>
          <cell r="I187" t="str">
            <v>LPI - 20% decrease in business volumes due to fall in the property market - The drop in business volumes will have a significant adverse impact on revenue.</v>
          </cell>
          <cell r="J187" t="str">
            <v>Supported - LPI can not control the property market as parliament regulates fees.</v>
          </cell>
          <cell r="K187">
            <v>1</v>
          </cell>
          <cell r="M187">
            <v>0</v>
          </cell>
          <cell r="N187">
            <v>-22780</v>
          </cell>
          <cell r="O187">
            <v>-23499</v>
          </cell>
          <cell r="P187">
            <v>-24036</v>
          </cell>
          <cell r="Q187">
            <v>-24574</v>
          </cell>
          <cell r="R187">
            <v>0</v>
          </cell>
          <cell r="S187">
            <v>-22780</v>
          </cell>
          <cell r="T187">
            <v>-23499</v>
          </cell>
          <cell r="U187">
            <v>-24036</v>
          </cell>
          <cell r="V187">
            <v>-24574</v>
          </cell>
        </row>
        <row r="188">
          <cell r="H188">
            <v>4135</v>
          </cell>
          <cell r="I188" t="str">
            <v>LPI - Torrens Assurance Fund - Current claims on Torrens Assurance Fund of $16 million exceed the current balance of approx. $2M.</v>
          </cell>
          <cell r="J188" t="str">
            <v>Supported - Unfunded  claims on TAF are the responsibility of Crown and needs to be reviewed.</v>
          </cell>
          <cell r="K188">
            <v>1</v>
          </cell>
          <cell r="M188">
            <v>-3000</v>
          </cell>
          <cell r="N188">
            <v>-13000</v>
          </cell>
          <cell r="O188">
            <v>-10000</v>
          </cell>
          <cell r="P188">
            <v>-2000</v>
          </cell>
          <cell r="Q188">
            <v>0</v>
          </cell>
          <cell r="R188">
            <v>-3000</v>
          </cell>
          <cell r="S188">
            <v>-13000</v>
          </cell>
          <cell r="T188">
            <v>-10000</v>
          </cell>
          <cell r="U188">
            <v>-2000</v>
          </cell>
          <cell r="V188">
            <v>0</v>
          </cell>
        </row>
        <row r="189">
          <cell r="H189">
            <v>4139</v>
          </cell>
          <cell r="I189"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189"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189">
            <v>1</v>
          </cell>
          <cell r="M189">
            <v>0</v>
          </cell>
          <cell r="N189">
            <v>-6050</v>
          </cell>
          <cell r="O189">
            <v>-5840</v>
          </cell>
          <cell r="P189">
            <v>-4870</v>
          </cell>
          <cell r="Q189">
            <v>0</v>
          </cell>
          <cell r="R189">
            <v>0</v>
          </cell>
          <cell r="S189">
            <v>-6050</v>
          </cell>
          <cell r="T189">
            <v>-5840</v>
          </cell>
          <cell r="U189">
            <v>-4870</v>
          </cell>
          <cell r="V189">
            <v>0</v>
          </cell>
        </row>
        <row r="190">
          <cell r="H190">
            <v>4968</v>
          </cell>
          <cell r="I190" t="str">
            <v>Making property sales data and land valuation data freely available - Cost of proposal involves forgone revenue, from both etail clients and the wholesale market (third party information resellers). Coalition Election commitment.</v>
          </cell>
          <cell r="J190" t="str">
            <v>Supported -</v>
          </cell>
          <cell r="K190">
            <v>3</v>
          </cell>
          <cell r="M190">
            <v>0</v>
          </cell>
          <cell r="N190">
            <v>-1100</v>
          </cell>
          <cell r="O190">
            <v>-1128</v>
          </cell>
          <cell r="P190">
            <v>-1156</v>
          </cell>
          <cell r="Q190">
            <v>-1185</v>
          </cell>
          <cell r="R190">
            <v>0</v>
          </cell>
          <cell r="S190">
            <v>-1100</v>
          </cell>
          <cell r="T190">
            <v>-1128</v>
          </cell>
          <cell r="U190">
            <v>-1156</v>
          </cell>
          <cell r="V190">
            <v>-1185</v>
          </cell>
        </row>
        <row r="191">
          <cell r="H191">
            <v>4293</v>
          </cell>
          <cell r="I191"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191" t="str">
            <v>Supported - GPNSW's NCS and distributions of 5 owned property sales, including three sale and leaseback transactions confirmed since the 2014-15 Half-Yearly Review need to be recognised within GPNSW's 2015-16 Budget and Forward Year estimates.</v>
          </cell>
          <cell r="K191">
            <v>1</v>
          </cell>
          <cell r="M191">
            <v>128</v>
          </cell>
          <cell r="N191">
            <v>2817</v>
          </cell>
          <cell r="O191">
            <v>3283</v>
          </cell>
          <cell r="P191">
            <v>3059</v>
          </cell>
          <cell r="Q191">
            <v>3059</v>
          </cell>
          <cell r="R191">
            <v>128</v>
          </cell>
          <cell r="S191">
            <v>2817</v>
          </cell>
          <cell r="T191">
            <v>3283</v>
          </cell>
          <cell r="U191">
            <v>3059</v>
          </cell>
          <cell r="V191">
            <v>3059</v>
          </cell>
        </row>
        <row r="192">
          <cell r="H192">
            <v>4353</v>
          </cell>
          <cell r="I192"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192" t="str">
            <v>Supported - SUPPORT There are merits in the Authority pursuing non-legislative reforms to the Compulsory Third Party scheme, which involve greater expenditure. There are broader economic benefits from improving operation of the scheme although this involves additional budget support. Whilst the Authority is self- funding, the scale of reform expenditure supportd by the Minister for Finance, Services and Property needs to be examined in terms of its Budget Impact. Options to mitigate the impact should be considered by the Minister via offsetting savings in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192">
            <v>6</v>
          </cell>
          <cell r="M192">
            <v>0</v>
          </cell>
          <cell r="N192">
            <v>-7857</v>
          </cell>
          <cell r="O192">
            <v>-9989</v>
          </cell>
          <cell r="P192">
            <v>-11762</v>
          </cell>
          <cell r="Q192">
            <v>-5653</v>
          </cell>
          <cell r="R192">
            <v>0</v>
          </cell>
          <cell r="S192">
            <v>-7857</v>
          </cell>
          <cell r="T192">
            <v>-9989</v>
          </cell>
          <cell r="U192">
            <v>-11762</v>
          </cell>
          <cell r="V192">
            <v>-5653</v>
          </cell>
        </row>
        <row r="193">
          <cell r="H193">
            <v>4882</v>
          </cell>
          <cell r="I193" t="str">
            <v>Interest Adjustment per ERC Approved Cash Management Reforms (See DFSI Bid 5495) - Interest adjustment as a result of Treasury Circular 15/01 whereby NSW public sector agencies should within the Treasury Banking System. Interest will no longer be paid on the operating bank balance of of agencies from July 2015 unless there is justification to pay interest.</v>
          </cell>
          <cell r="J193" t="str">
            <v>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93">
            <v>1</v>
          </cell>
          <cell r="M193">
            <v>0</v>
          </cell>
          <cell r="N193">
            <v>-393</v>
          </cell>
          <cell r="O193">
            <v>-401</v>
          </cell>
          <cell r="P193">
            <v>-409</v>
          </cell>
          <cell r="Q193">
            <v>-418</v>
          </cell>
          <cell r="R193">
            <v>0</v>
          </cell>
          <cell r="S193">
            <v>-393</v>
          </cell>
          <cell r="T193">
            <v>-401</v>
          </cell>
          <cell r="U193">
            <v>-409</v>
          </cell>
          <cell r="V193">
            <v>-418</v>
          </cell>
        </row>
        <row r="194">
          <cell r="H194">
            <v>4880</v>
          </cell>
          <cell r="I194" t="str">
            <v>Interest Adjustment per ERC Approved Cash Management Reforms (See DFSI Bid 5494) - Interest adjustment as a result of Treasury Circular 15/01 whereby NSW public sector agencies should hold cash at call within the Treasury Banking System. Interest will no longer be paid on the operating bank balance of agencies from July 2015 unless there is justification to pay interest.</v>
          </cell>
          <cell r="J194" t="str">
            <v>Supported - Proposal is to compensate for interest foregone due to cash management changes given that interest revenue has supported service delivery. The compensation amount is as forecast at 2014-15 Budget, as per the ERC decision.</v>
          </cell>
          <cell r="K194">
            <v>1</v>
          </cell>
          <cell r="M194">
            <v>0</v>
          </cell>
          <cell r="N194">
            <v>-200</v>
          </cell>
          <cell r="O194">
            <v>-200</v>
          </cell>
          <cell r="P194">
            <v>-200</v>
          </cell>
          <cell r="Q194">
            <v>-200</v>
          </cell>
          <cell r="R194">
            <v>0</v>
          </cell>
          <cell r="S194">
            <v>-200</v>
          </cell>
          <cell r="T194">
            <v>-200</v>
          </cell>
          <cell r="U194">
            <v>-200</v>
          </cell>
          <cell r="V194">
            <v>-200</v>
          </cell>
        </row>
        <row r="195">
          <cell r="H195">
            <v>4881</v>
          </cell>
          <cell r="I195" t="str">
            <v>Critical Engineering Services and Engineering Upgrade (See DFSI Bid 5499) - Proposal seeks funding of $7.4 million and approval to spend $9.9 million (escalated) over three years to address engineering service and compliance issues at the Western Sydney Records Centre.</v>
          </cell>
          <cell r="J195"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95">
            <v>1</v>
          </cell>
          <cell r="M195">
            <v>0</v>
          </cell>
          <cell r="N195">
            <v>2500</v>
          </cell>
          <cell r="O195">
            <v>0</v>
          </cell>
          <cell r="P195">
            <v>0</v>
          </cell>
          <cell r="Q195">
            <v>0</v>
          </cell>
          <cell r="R195">
            <v>0</v>
          </cell>
          <cell r="S195">
            <v>2500</v>
          </cell>
          <cell r="T195">
            <v>0</v>
          </cell>
          <cell r="U195">
            <v>0</v>
          </cell>
          <cell r="V195">
            <v>0</v>
          </cell>
        </row>
        <row r="196">
          <cell r="H196">
            <v>4883</v>
          </cell>
          <cell r="I196" t="str">
            <v>Digitisation of Archives for Preservation and Regional Access (See DFSI Bid 5501) - Proposal seeks funding of $63.53m and approval to spend $67.03m over 10 years to establish a collection cataloguing, digitisation and access program and systems within State Records to preserve and make available achives considered at risk and/or of high value.</v>
          </cell>
          <cell r="J196"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96">
            <v>1</v>
          </cell>
          <cell r="M196">
            <v>0</v>
          </cell>
          <cell r="N196">
            <v>3500</v>
          </cell>
          <cell r="O196">
            <v>0</v>
          </cell>
          <cell r="P196">
            <v>0</v>
          </cell>
          <cell r="Q196">
            <v>0</v>
          </cell>
          <cell r="R196">
            <v>0</v>
          </cell>
          <cell r="S196">
            <v>0</v>
          </cell>
          <cell r="T196">
            <v>0</v>
          </cell>
          <cell r="U196">
            <v>0</v>
          </cell>
          <cell r="V196">
            <v>0</v>
          </cell>
        </row>
        <row r="197">
          <cell r="H197">
            <v>4895</v>
          </cell>
          <cell r="I197" t="str">
            <v>Cultural and Community Engagement Centre (See DFSI Bid 5500) - Proposal seeks funding of $25.2m and approval to spend $28.7m over three years to construct a new reception, public access reading room and associated facilities at the Western Sydney Records Centre.</v>
          </cell>
          <cell r="J197"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97">
            <v>1</v>
          </cell>
          <cell r="M197">
            <v>0</v>
          </cell>
          <cell r="N197">
            <v>2500</v>
          </cell>
          <cell r="O197">
            <v>1000</v>
          </cell>
          <cell r="P197">
            <v>0</v>
          </cell>
          <cell r="Q197">
            <v>0</v>
          </cell>
          <cell r="R197">
            <v>0</v>
          </cell>
          <cell r="S197">
            <v>0</v>
          </cell>
          <cell r="T197">
            <v>0</v>
          </cell>
          <cell r="U197">
            <v>0</v>
          </cell>
          <cell r="V197">
            <v>0</v>
          </cell>
        </row>
        <row r="198">
          <cell r="H198">
            <v>4351</v>
          </cell>
          <cell r="I198" t="str">
            <v>Changes to WorkCover Authority forward estimates - Adjustments mainly related to increased demand for WorkCover Independent Review Officer services and personnel services.</v>
          </cell>
          <cell r="J198"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198">
            <v>6</v>
          </cell>
          <cell r="M198">
            <v>0</v>
          </cell>
          <cell r="N198">
            <v>3489</v>
          </cell>
          <cell r="O198">
            <v>3875</v>
          </cell>
          <cell r="P198">
            <v>7809</v>
          </cell>
          <cell r="Q198">
            <v>6365</v>
          </cell>
          <cell r="R198">
            <v>0</v>
          </cell>
          <cell r="S198">
            <v>3489</v>
          </cell>
          <cell r="T198">
            <v>3875</v>
          </cell>
          <cell r="U198">
            <v>7809</v>
          </cell>
          <cell r="V198">
            <v>6365</v>
          </cell>
        </row>
        <row r="199">
          <cell r="H199">
            <v>4200</v>
          </cell>
          <cell r="I199" t="str">
            <v>Election costing - PBO AO33 - Repeal of the Workers Compensation legislation Amendment Act 2012. - Proposal is to repeal the legislation on 1 July 2015.</v>
          </cell>
          <cell r="J199" t="str">
            <v>Bid - Unreconciled - Treasury has</v>
          </cell>
          <cell r="K199">
            <v>4</v>
          </cell>
          <cell r="M199">
            <v>0</v>
          </cell>
          <cell r="N199">
            <v>-59586</v>
          </cell>
          <cell r="O199">
            <v>-61074</v>
          </cell>
          <cell r="P199">
            <v>-62601</v>
          </cell>
          <cell r="Q199">
            <v>-64166</v>
          </cell>
          <cell r="R199">
            <v>0</v>
          </cell>
          <cell r="S199">
            <v>0</v>
          </cell>
          <cell r="T199">
            <v>0</v>
          </cell>
          <cell r="U199">
            <v>0</v>
          </cell>
          <cell r="V199">
            <v>0</v>
          </cell>
        </row>
        <row r="200">
          <cell r="H200">
            <v>4352</v>
          </cell>
          <cell r="I200" t="str">
            <v>Changes to the Workers Compensation (Dust Diseases) Board forward estimates. - Adjustment to reflect investment management fees in gross terms, higher operating costs for the Dust Diseases Tribunal and slight downward revision to personnel services expenses.</v>
          </cell>
          <cell r="J200"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200">
            <v>1</v>
          </cell>
          <cell r="M200">
            <v>0</v>
          </cell>
          <cell r="N200">
            <v>1565</v>
          </cell>
          <cell r="O200">
            <v>1613</v>
          </cell>
          <cell r="P200">
            <v>1664</v>
          </cell>
          <cell r="Q200">
            <v>1744</v>
          </cell>
          <cell r="R200">
            <v>0</v>
          </cell>
          <cell r="S200">
            <v>1565</v>
          </cell>
          <cell r="T200">
            <v>1613</v>
          </cell>
          <cell r="U200">
            <v>1664</v>
          </cell>
          <cell r="V200">
            <v>1744</v>
          </cell>
        </row>
      </sheetData>
      <sheetData sheetId="39">
        <row r="2">
          <cell r="H2">
            <v>5566</v>
          </cell>
          <cell r="I2" t="str">
            <v>Reduction of the Treasurer's Advance to reestablish the DPC Contingency Fund - Reestablishment of the Contigency Fund as agreed at the Bilateral between the Treasurer and Premier.</v>
          </cell>
          <cell r="J2" t="str">
            <v>Supported -</v>
          </cell>
          <cell r="K2">
            <v>1</v>
          </cell>
          <cell r="M2">
            <v>0</v>
          </cell>
          <cell r="N2">
            <v>-9700</v>
          </cell>
          <cell r="O2">
            <v>-10000</v>
          </cell>
          <cell r="P2">
            <v>-10000</v>
          </cell>
          <cell r="Q2">
            <v>-10000</v>
          </cell>
          <cell r="R2">
            <v>0</v>
          </cell>
          <cell r="S2">
            <v>-9700</v>
          </cell>
          <cell r="T2">
            <v>-10000</v>
          </cell>
          <cell r="U2">
            <v>-10000</v>
          </cell>
          <cell r="V2">
            <v>-10000</v>
          </cell>
        </row>
        <row r="3">
          <cell r="H3">
            <v>5425</v>
          </cell>
          <cell r="I3" t="str">
            <v>Offset for the Impact of Cash Management Reforms on Agencies - Under the cash management reforms, interest earned on all funds will be retained by the Consolidated Fund.</v>
          </cell>
          <cell r="J3" t="str">
            <v>Supported - This bid is to offset the impact of agency submissions seeking additional appropriations to replace interest foregone under the Cash Management Reforms. This policy will have a net nil impact on the Budget Result and Net Lending.</v>
          </cell>
          <cell r="K3">
            <v>1</v>
          </cell>
          <cell r="M3">
            <v>0</v>
          </cell>
          <cell r="N3">
            <v>-102801</v>
          </cell>
          <cell r="O3">
            <v>-116953</v>
          </cell>
          <cell r="P3">
            <v>-116360</v>
          </cell>
          <cell r="Q3">
            <v>-115597</v>
          </cell>
          <cell r="R3">
            <v>0</v>
          </cell>
          <cell r="S3">
            <v>-89024</v>
          </cell>
          <cell r="T3">
            <v>-89637</v>
          </cell>
          <cell r="U3">
            <v>-89136</v>
          </cell>
          <cell r="V3">
            <v>-88583</v>
          </cell>
        </row>
        <row r="4">
          <cell r="H4">
            <v>5427</v>
          </cell>
          <cell r="I4" t="str">
            <v>Savings arising from the Cash Management Reforms - This refers to the savings arising from expanding the Treasury Banking System (TBS) to most of the NSW Public Service.</v>
          </cell>
          <cell r="J4" t="str">
            <v>Supported -</v>
          </cell>
          <cell r="K4">
            <v>3</v>
          </cell>
          <cell r="M4">
            <v>0</v>
          </cell>
          <cell r="N4">
            <v>-16000</v>
          </cell>
          <cell r="O4">
            <v>-16000</v>
          </cell>
          <cell r="P4">
            <v>-16000</v>
          </cell>
          <cell r="Q4">
            <v>-16000</v>
          </cell>
          <cell r="R4">
            <v>0</v>
          </cell>
          <cell r="S4">
            <v>-16000</v>
          </cell>
          <cell r="T4">
            <v>-16000</v>
          </cell>
          <cell r="U4">
            <v>-16000</v>
          </cell>
          <cell r="V4">
            <v>-16000</v>
          </cell>
        </row>
        <row r="5">
          <cell r="H5">
            <v>4655</v>
          </cell>
          <cell r="I5" t="str">
            <v>MYEFO revision to Essential Vaccines NP funding - Commonwealth 2014-15 MYEFO revision to Essential Vaccines National Partnership funding.</v>
          </cell>
          <cell r="J5"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5">
            <v>5</v>
          </cell>
          <cell r="L5">
            <v>11</v>
          </cell>
          <cell r="M5">
            <v>0</v>
          </cell>
          <cell r="N5">
            <v>0</v>
          </cell>
          <cell r="O5">
            <v>0</v>
          </cell>
          <cell r="P5">
            <v>0</v>
          </cell>
          <cell r="Q5">
            <v>0</v>
          </cell>
          <cell r="R5">
            <v>0</v>
          </cell>
          <cell r="S5">
            <v>0</v>
          </cell>
          <cell r="T5">
            <v>0</v>
          </cell>
          <cell r="U5">
            <v>0</v>
          </cell>
          <cell r="V5">
            <v>0</v>
          </cell>
        </row>
        <row r="6">
          <cell r="H6">
            <v>4656</v>
          </cell>
          <cell r="I6" t="str">
            <v>Aboriginal and Torres Strait Islander AIDS program funding - Increase in funding for the ATSI AIDS program, as per latest Commonwealth advice.</v>
          </cell>
          <cell r="J6" t="str">
            <v>Supported - Increase in Commonwealth funding for the Aboriginal and Torres Strait Islander AIDS program to reflect 2.5% population growth. Supported as the adjustment will ensure projections are aligned with funding estimates provided by the Commonwealth.</v>
          </cell>
          <cell r="K6">
            <v>5</v>
          </cell>
          <cell r="M6">
            <v>0</v>
          </cell>
          <cell r="N6">
            <v>0</v>
          </cell>
          <cell r="O6">
            <v>0</v>
          </cell>
          <cell r="P6">
            <v>0</v>
          </cell>
          <cell r="Q6">
            <v>0</v>
          </cell>
          <cell r="R6">
            <v>0</v>
          </cell>
          <cell r="S6">
            <v>0</v>
          </cell>
          <cell r="T6">
            <v>0</v>
          </cell>
          <cell r="U6">
            <v>0</v>
          </cell>
          <cell r="V6">
            <v>0</v>
          </cell>
        </row>
        <row r="7">
          <cell r="H7">
            <v>5475</v>
          </cell>
          <cell r="I7" t="str">
            <v>Adult Public Dental Services National Partnership - Estimates of Commonwealth funding to be provided under the Adult Public Dental Services NP.</v>
          </cell>
          <cell r="J7"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7">
            <v>5</v>
          </cell>
          <cell r="M7">
            <v>0</v>
          </cell>
          <cell r="N7">
            <v>0</v>
          </cell>
          <cell r="O7">
            <v>0</v>
          </cell>
          <cell r="P7">
            <v>0</v>
          </cell>
          <cell r="Q7">
            <v>0</v>
          </cell>
          <cell r="R7">
            <v>0</v>
          </cell>
          <cell r="S7">
            <v>0</v>
          </cell>
          <cell r="T7">
            <v>0</v>
          </cell>
          <cell r="U7">
            <v>0</v>
          </cell>
          <cell r="V7">
            <v>0</v>
          </cell>
        </row>
        <row r="8">
          <cell r="H8">
            <v>4654</v>
          </cell>
          <cell r="I8" t="str">
            <v>Addtional Commonwealth funding at MYEFO for Ballina Hospital -</v>
          </cell>
          <cell r="J8" t="str">
            <v>Supported - Additional Commonwealth funding was received for upgrades to Ballina Hospital. Of the $1.9m received in 2014-15, only $0.5m will be spent in-year and the residual will be rolled over into 2015-16 (see Bid #3957).</v>
          </cell>
          <cell r="K8">
            <v>3</v>
          </cell>
          <cell r="M8">
            <v>0</v>
          </cell>
          <cell r="N8">
            <v>0</v>
          </cell>
          <cell r="O8">
            <v>0</v>
          </cell>
          <cell r="P8">
            <v>0</v>
          </cell>
          <cell r="Q8">
            <v>0</v>
          </cell>
          <cell r="R8">
            <v>0</v>
          </cell>
          <cell r="S8">
            <v>0</v>
          </cell>
          <cell r="T8">
            <v>0</v>
          </cell>
          <cell r="U8">
            <v>0</v>
          </cell>
          <cell r="V8">
            <v>0</v>
          </cell>
        </row>
        <row r="9">
          <cell r="H9">
            <v>5009</v>
          </cell>
          <cell r="I9" t="str">
            <v>Election Committment - Policing for tomorrow and Community Safety Fund -</v>
          </cell>
          <cell r="J9" t="str">
            <v>Supported -</v>
          </cell>
          <cell r="K9">
            <v>3</v>
          </cell>
          <cell r="M9">
            <v>0</v>
          </cell>
          <cell r="N9">
            <v>-12500</v>
          </cell>
          <cell r="O9">
            <v>-17500</v>
          </cell>
          <cell r="P9">
            <v>-17500</v>
          </cell>
          <cell r="Q9">
            <v>-17500</v>
          </cell>
          <cell r="R9">
            <v>0</v>
          </cell>
          <cell r="S9">
            <v>-12500</v>
          </cell>
          <cell r="T9">
            <v>-17500</v>
          </cell>
          <cell r="U9">
            <v>-17500</v>
          </cell>
          <cell r="V9">
            <v>-17500</v>
          </cell>
        </row>
        <row r="10">
          <cell r="H10">
            <v>3982</v>
          </cell>
          <cell r="I10" t="str">
            <v>Variation to State Priority Projects scope and implementation profile - Reflects changes to the Commonwealth funding profile for the State Priority Projects. The scope of the NSW Metering Project has reduced from $196.75 million to $31.5 million, and an additional $28 million of Commonwealth funding has been provided to the Irrigation Farm Modernisation project.</v>
          </cell>
          <cell r="J10" t="str">
            <v>Supported - The proposal represents the removal of approximately $99.3m from State-led projects, which has been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Commonwealth revenue profile is based on the project manager's assessment of the projects' progress to date. These are reviewed at Project Control Group meetings in which the Commonwealth is represented.</v>
          </cell>
          <cell r="K10">
            <v>2</v>
          </cell>
          <cell r="L10">
            <v>3</v>
          </cell>
          <cell r="M10">
            <v>0</v>
          </cell>
          <cell r="N10">
            <v>0</v>
          </cell>
          <cell r="O10">
            <v>0</v>
          </cell>
          <cell r="P10">
            <v>0</v>
          </cell>
          <cell r="Q10">
            <v>0</v>
          </cell>
          <cell r="R10">
            <v>0</v>
          </cell>
          <cell r="S10">
            <v>0</v>
          </cell>
          <cell r="T10">
            <v>0</v>
          </cell>
          <cell r="U10">
            <v>0</v>
          </cell>
          <cell r="V10">
            <v>0</v>
          </cell>
        </row>
        <row r="11">
          <cell r="H11">
            <v>4271</v>
          </cell>
          <cell r="I11" t="str">
            <v>Additional NSW Police Force Special Constables - The NSW Police has advised that 4 additional Special Constable posts are required to address the heightened security level. An additional 7 staff are required to fill these posts at a cost of $1.528m in 2015-16.</v>
          </cell>
          <cell r="J11" t="str">
            <v>Not Supported - This request should be addressed in the Whole of Government proposal being submitted by the Ministry of Police and Emergency services.</v>
          </cell>
          <cell r="K11">
            <v>1</v>
          </cell>
          <cell r="M11">
            <v>1210</v>
          </cell>
          <cell r="N11">
            <v>1528</v>
          </cell>
          <cell r="O11">
            <v>1528</v>
          </cell>
          <cell r="P11">
            <v>1528</v>
          </cell>
          <cell r="Q11">
            <v>1528</v>
          </cell>
          <cell r="R11">
            <v>0</v>
          </cell>
          <cell r="S11">
            <v>0</v>
          </cell>
          <cell r="T11">
            <v>0</v>
          </cell>
          <cell r="U11">
            <v>0</v>
          </cell>
          <cell r="V11">
            <v>0</v>
          </cell>
        </row>
        <row r="12">
          <cell r="H12">
            <v>4850</v>
          </cell>
          <cell r="I12" t="str">
            <v>Interest Income Adjustment as part of ERC-Cash Management Reforms - The proposal seeks an interest adjustment of $143,000 per annum as part of the ERC-approved cash management reforms.</v>
          </cell>
          <cell r="J12" t="str">
            <v>Supported - The agency advises that a reduction in revenue will impact its service delivery and result in the reduction of at least two teaching positions. The request for $143,000 per annum is above the agency's current forward estimates of $112,000 per annum. Support is provided for $112,000 per annum as per the agency's forward estimates and is consistent with the Cash Management Reform FAQs and the agency's committed level of service delivery.</v>
          </cell>
          <cell r="K12">
            <v>1</v>
          </cell>
          <cell r="M12">
            <v>0</v>
          </cell>
          <cell r="N12">
            <v>143</v>
          </cell>
          <cell r="O12">
            <v>143</v>
          </cell>
          <cell r="P12">
            <v>143</v>
          </cell>
          <cell r="Q12">
            <v>143</v>
          </cell>
          <cell r="R12">
            <v>0</v>
          </cell>
          <cell r="S12">
            <v>112</v>
          </cell>
          <cell r="T12">
            <v>112</v>
          </cell>
          <cell r="U12">
            <v>112</v>
          </cell>
          <cell r="V12">
            <v>112</v>
          </cell>
        </row>
        <row r="13">
          <cell r="H13">
            <v>5261</v>
          </cell>
          <cell r="I13" t="str">
            <v>Eliminating Duplication across NSW Government - The Government agreed to savings upon identification of government agencies, bodies, commission, panels, boards and committees where there is unnecessary duplication between entities.</v>
          </cell>
          <cell r="J13" t="str">
            <v>Supported -</v>
          </cell>
          <cell r="K13">
            <v>2</v>
          </cell>
          <cell r="M13">
            <v>0</v>
          </cell>
          <cell r="N13">
            <v>-23</v>
          </cell>
          <cell r="O13">
            <v>-38</v>
          </cell>
          <cell r="P13">
            <v>-60</v>
          </cell>
          <cell r="Q13">
            <v>-60</v>
          </cell>
          <cell r="R13">
            <v>0</v>
          </cell>
          <cell r="S13">
            <v>-23</v>
          </cell>
          <cell r="T13">
            <v>-38</v>
          </cell>
          <cell r="U13">
            <v>-60</v>
          </cell>
          <cell r="V13">
            <v>-60</v>
          </cell>
        </row>
        <row r="14">
          <cell r="H14">
            <v>5263</v>
          </cell>
          <cell r="I14" t="str">
            <v>Efficiency Dividend pass through to the Legislature - The Government committed to a 1.5 per cent efficiency dividend at the 2015 NSW election.</v>
          </cell>
          <cell r="J14" t="str">
            <v>Supported -</v>
          </cell>
          <cell r="K14">
            <v>2</v>
          </cell>
          <cell r="M14">
            <v>0</v>
          </cell>
          <cell r="N14">
            <v>-668</v>
          </cell>
          <cell r="O14">
            <v>-682</v>
          </cell>
          <cell r="P14">
            <v>-698</v>
          </cell>
          <cell r="Q14">
            <v>-716</v>
          </cell>
          <cell r="R14">
            <v>0</v>
          </cell>
          <cell r="S14">
            <v>-668</v>
          </cell>
          <cell r="T14">
            <v>-682</v>
          </cell>
          <cell r="U14">
            <v>-698</v>
          </cell>
          <cell r="V14">
            <v>-716</v>
          </cell>
        </row>
        <row r="15">
          <cell r="H15">
            <v>5522</v>
          </cell>
          <cell r="I15" t="str">
            <v>CT: Additional 4 Special Constable positions (7 FTEs) - With the increase of the National Terrorism Alert System to high on 12 September 2014, the NSW Police Force has advised that extra Special Constables need to be deployed at all entry and exit points to Parliament House.</v>
          </cell>
          <cell r="J15"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increase in security personnel is recommended by NSW Police.  With Parliament being a high val ue target, additional security visibility could help deter terrorism activity. Funding recommended for the duration of the high alert level or at most for one year. Permanent funding ishould be reviewed and documented in a business case.</v>
          </cell>
          <cell r="K15">
            <v>1</v>
          </cell>
          <cell r="M15">
            <v>0</v>
          </cell>
          <cell r="N15">
            <v>1528</v>
          </cell>
          <cell r="O15">
            <v>1528</v>
          </cell>
          <cell r="P15">
            <v>1528</v>
          </cell>
          <cell r="Q15">
            <v>1528</v>
          </cell>
          <cell r="R15">
            <v>0</v>
          </cell>
          <cell r="S15">
            <v>1528</v>
          </cell>
          <cell r="T15">
            <v>0</v>
          </cell>
          <cell r="U15">
            <v>0</v>
          </cell>
          <cell r="V15">
            <v>0</v>
          </cell>
        </row>
        <row r="16">
          <cell r="H16">
            <v>4277</v>
          </cell>
          <cell r="I16" t="str">
            <v>Upgrade to Parliament House Critical Security Infrastructure - Upgrades to Parliament House security infrastructure following on from a Protective Security Review completed by the NSW Police Force. The replacement of existing security infrastructure at a cost of $1.89m in 2015-16 is required to address current vulnerabilities.</v>
          </cell>
          <cell r="J16" t="str">
            <v>Not Supported - The request has been submitted in the PTA round but is not a PTA, and, hence, will need to be assessed as part of a new policy budget process. Note agency has submitted this bid to the Police and Justice cluster to be addressed in the Whole of Government proposal (being submitted by the Ministry of Police and Emergency services).</v>
          </cell>
          <cell r="K16">
            <v>1</v>
          </cell>
          <cell r="M16">
            <v>0</v>
          </cell>
          <cell r="N16">
            <v>0</v>
          </cell>
          <cell r="O16">
            <v>270</v>
          </cell>
          <cell r="P16">
            <v>270</v>
          </cell>
          <cell r="Q16">
            <v>270</v>
          </cell>
          <cell r="R16">
            <v>0</v>
          </cell>
          <cell r="S16">
            <v>0</v>
          </cell>
          <cell r="T16">
            <v>0</v>
          </cell>
          <cell r="U16">
            <v>0</v>
          </cell>
          <cell r="V16">
            <v>0</v>
          </cell>
        </row>
        <row r="17">
          <cell r="H17">
            <v>4284</v>
          </cell>
          <cell r="I17" t="str">
            <v>Historic Roof Replacement Funding Adjustment - Complete the replacement of the deteriorated roof system of the heritage buildings of Parliament House. ERC originally approved $2.2m for the project over two years (including $1.2m in 2015-16). However, subsequently $1m was approved to be reallocated to fund furniture and fittings replacement.</v>
          </cell>
          <cell r="J17" t="str">
            <v>Supported - The project is essential to ensure the heritage buildings of Parliament House are protected from major damage and avoid potentially significant repair costs and disruptions to the operation of the parliamentary chambers.</v>
          </cell>
          <cell r="K17">
            <v>3</v>
          </cell>
          <cell r="M17">
            <v>0</v>
          </cell>
          <cell r="N17">
            <v>0</v>
          </cell>
          <cell r="O17">
            <v>40</v>
          </cell>
          <cell r="P17">
            <v>40</v>
          </cell>
          <cell r="Q17">
            <v>40</v>
          </cell>
          <cell r="R17">
            <v>0</v>
          </cell>
          <cell r="S17">
            <v>0</v>
          </cell>
          <cell r="T17">
            <v>40</v>
          </cell>
          <cell r="U17">
            <v>40</v>
          </cell>
          <cell r="V17">
            <v>40</v>
          </cell>
        </row>
        <row r="18">
          <cell r="H18">
            <v>4853</v>
          </cell>
          <cell r="I18" t="str">
            <v>Disabled Access to Legislative Assembly and Legislative Council Public Galleries at Parliament House - The proposal seeks $900,000 to provide disabled access to the public galleries of the Legislative Council and Legislative Assembly and ensure compliance with the Disability Discrimination Act 1992 (Cth) and Building Code of Australia standards.</v>
          </cell>
          <cell r="J18" t="str">
            <v>Not Supported - The project is not urgent (ranked eighth out of eight projects by the agency) and can be delayed given the current fiscal constraints. Building Code of Australia standards are not enforceable given the building was compliant at the time of construction, and improvements to disability access should be prioritised and managed within the agency's exisitng annual capital provision of $10.6 million over four years (including $2.9m in 2015-16).</v>
          </cell>
          <cell r="K18">
            <v>1</v>
          </cell>
          <cell r="M18">
            <v>0</v>
          </cell>
          <cell r="N18">
            <v>0</v>
          </cell>
          <cell r="O18">
            <v>45</v>
          </cell>
          <cell r="P18">
            <v>45</v>
          </cell>
          <cell r="Q18">
            <v>45</v>
          </cell>
          <cell r="R18">
            <v>0</v>
          </cell>
          <cell r="S18">
            <v>0</v>
          </cell>
          <cell r="T18">
            <v>0</v>
          </cell>
          <cell r="U18">
            <v>0</v>
          </cell>
          <cell r="V18">
            <v>0</v>
          </cell>
        </row>
        <row r="19">
          <cell r="H19">
            <v>4854</v>
          </cell>
          <cell r="I19" t="str">
            <v>Level 7 Seminar Space Upgrade - The proposal seeks $1.86 million to create a multi-purpose seminar &amp; meeting room facility (similar to 52 Martin Place) at Parliament house for member use and other public engagements. The renovation would also address storage space and Work Health &amp; Safety concerns in the area.</v>
          </cell>
          <cell r="J19" t="str">
            <v>Supported - Based on decision from Chiefs of Staff meeting. The project is not urgent and can be delayed given the current fiscal constraints. Alternative resources (e.g. 52 Martin Place) are available and within close proximity to Parliment House. The Work, Health and Safety concerns and storage space issues should be prioritised and managed within the agency's existing annual capital provision for $10.6m over four years (including $2.9m in 2015-16).</v>
          </cell>
          <cell r="K19">
            <v>1</v>
          </cell>
          <cell r="M19">
            <v>0</v>
          </cell>
          <cell r="N19">
            <v>0</v>
          </cell>
          <cell r="O19">
            <v>93</v>
          </cell>
          <cell r="P19">
            <v>93</v>
          </cell>
          <cell r="Q19">
            <v>93</v>
          </cell>
          <cell r="R19">
            <v>0</v>
          </cell>
          <cell r="S19">
            <v>0</v>
          </cell>
          <cell r="T19">
            <v>93</v>
          </cell>
          <cell r="U19">
            <v>93</v>
          </cell>
          <cell r="V19">
            <v>93</v>
          </cell>
        </row>
        <row r="20">
          <cell r="H20">
            <v>4855</v>
          </cell>
          <cell r="I20" t="str">
            <v>Disabled Access Toilets Upgrade at Parliament House - The proposal seeks $2.2 million to upgrade exisitng toilet facilities to enable disabled access and ensure compliance with Building Code of Australia standards.</v>
          </cell>
          <cell r="J20" t="str">
            <v>Supported - Based on decision from Chiefs of Staff meeting. The project is not urgent and can be delayed given the current fiscal constraints. Only $1.35m of the total $2.2m requested relates to addressing the identified disabled access issues. The remaining $850,000 relates to additional maintenance of tower block toilets, which should be funded from the existing annual capital provision of $10.6m over four years (including $2.9m in 2015-16), if required.</v>
          </cell>
          <cell r="K20">
            <v>1</v>
          </cell>
          <cell r="M20">
            <v>0</v>
          </cell>
          <cell r="N20">
            <v>0</v>
          </cell>
          <cell r="O20">
            <v>60</v>
          </cell>
          <cell r="P20">
            <v>147</v>
          </cell>
          <cell r="Q20">
            <v>147</v>
          </cell>
          <cell r="R20">
            <v>0</v>
          </cell>
          <cell r="S20">
            <v>0</v>
          </cell>
          <cell r="T20">
            <v>60</v>
          </cell>
          <cell r="U20">
            <v>147</v>
          </cell>
          <cell r="V20">
            <v>147</v>
          </cell>
        </row>
        <row r="21">
          <cell r="H21">
            <v>4897</v>
          </cell>
          <cell r="I21" t="str">
            <v>Managed Print Services for Electorate Offices - This proposal seeks capital funding of $1.03m in 2015-16 to provide new Multi-Function Devices (MFD) and managed print services to 95 electorate offices.</v>
          </cell>
          <cell r="J21" t="str">
            <v>Supported - Parliament's current managed print services contract covering electorate offices will expire in October 2015. Although there is an option to extend the current arrangement for 2 years, the maintenance costs are likely to double based on agency advice. The benefit of replacing the MFDs will mean maintenance costs will stay the same (potentially avoiding extra recurrent costs of $330,000 over two years).  MFDs within electorate offices are considered by members of Parliament to be an essential component for the efficient operation of their offices, and also in ensuring that they can communicate effectively with their electorate.</v>
          </cell>
          <cell r="K21">
            <v>1</v>
          </cell>
          <cell r="M21">
            <v>0</v>
          </cell>
          <cell r="N21">
            <v>155</v>
          </cell>
          <cell r="O21">
            <v>206</v>
          </cell>
          <cell r="P21">
            <v>206</v>
          </cell>
          <cell r="Q21">
            <v>206</v>
          </cell>
          <cell r="R21">
            <v>0</v>
          </cell>
          <cell r="S21">
            <v>155</v>
          </cell>
          <cell r="T21">
            <v>206</v>
          </cell>
          <cell r="U21">
            <v>206</v>
          </cell>
          <cell r="V21">
            <v>206</v>
          </cell>
        </row>
        <row r="22">
          <cell r="H22">
            <v>4904</v>
          </cell>
          <cell r="I22"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22" t="str">
            <v>Supported - Based on decision from Chiefs of Staff meeting.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22">
            <v>1</v>
          </cell>
          <cell r="M22">
            <v>0</v>
          </cell>
          <cell r="N22">
            <v>0</v>
          </cell>
          <cell r="O22">
            <v>0</v>
          </cell>
          <cell r="P22">
            <v>369</v>
          </cell>
          <cell r="Q22">
            <v>369</v>
          </cell>
          <cell r="R22">
            <v>0</v>
          </cell>
          <cell r="S22">
            <v>0</v>
          </cell>
          <cell r="T22">
            <v>0</v>
          </cell>
          <cell r="U22">
            <v>369</v>
          </cell>
          <cell r="V22">
            <v>369</v>
          </cell>
        </row>
        <row r="23">
          <cell r="H23">
            <v>4915</v>
          </cell>
          <cell r="I23" t="str">
            <v>Historical Buildings Restoration - This proposal seeks $2.005 million over two years to perform interior restoration works on Parliament House (total 5 buildings) with a heritage-compliant restoration program.</v>
          </cell>
          <cell r="J23" t="str">
            <v>Supported - Based on decision from Chiefs of Staff meeting. The project is not urgent and can be delayed, given the current fiscal constrains. Any identified specific safety and statutory compliance issues should be addressed by reprioritising existing minor works budget of $10.6m over four years (including $2.9m in 2015-16).</v>
          </cell>
          <cell r="K23">
            <v>1</v>
          </cell>
          <cell r="M23">
            <v>0</v>
          </cell>
          <cell r="N23">
            <v>0</v>
          </cell>
          <cell r="O23">
            <v>0</v>
          </cell>
          <cell r="P23">
            <v>40</v>
          </cell>
          <cell r="Q23">
            <v>40</v>
          </cell>
          <cell r="R23">
            <v>0</v>
          </cell>
          <cell r="S23">
            <v>0</v>
          </cell>
          <cell r="T23">
            <v>0</v>
          </cell>
          <cell r="U23">
            <v>40</v>
          </cell>
          <cell r="V23">
            <v>40</v>
          </cell>
        </row>
        <row r="24">
          <cell r="H24">
            <v>4936</v>
          </cell>
          <cell r="I24"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24"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24">
            <v>1</v>
          </cell>
          <cell r="M24">
            <v>0</v>
          </cell>
          <cell r="N24">
            <v>49</v>
          </cell>
          <cell r="O24">
            <v>340</v>
          </cell>
          <cell r="P24">
            <v>340</v>
          </cell>
          <cell r="Q24">
            <v>340</v>
          </cell>
          <cell r="R24">
            <v>0</v>
          </cell>
          <cell r="S24">
            <v>0</v>
          </cell>
          <cell r="T24">
            <v>273</v>
          </cell>
          <cell r="U24">
            <v>273</v>
          </cell>
          <cell r="V24">
            <v>273</v>
          </cell>
        </row>
        <row r="25">
          <cell r="H25">
            <v>4937</v>
          </cell>
          <cell r="I25" t="str">
            <v>Tower Block Fit Out - The proposal seeks to enable the completion of works to replace the Parliament's old furniture,fitti ngs and equipment in the Tower Block building which includes the Members' offices. The agency argues that these assets have past their serviceble life and no longer comply with contemporary standards.</v>
          </cell>
          <cell r="J25" t="str">
            <v>Supported - Based on decision from Chiefs of Staff meeting. The project is not urgent and can be delayed given the current fiscal constraints. Any identified occupational health and safety issues should be prioritised and managed within the agency's annual capital provision of $10.6m over four years (including $2.9m in 2015-16).  It is noted that the agency's minor works program ($2.4m per annum) was enhanced in 2013-14 by an extra $3.3m over four years to help the Legislature to meet its priori ty capital expenditure needs (including office furniture, fittings and equipment). A further $1m was transferred in 2014-15 from the Historic Roof Restoration Project for priority works in the Tower Refit Project, as requested by the Legislature.</v>
          </cell>
          <cell r="K25">
            <v>1</v>
          </cell>
          <cell r="M25">
            <v>0</v>
          </cell>
          <cell r="N25">
            <v>0</v>
          </cell>
          <cell r="O25">
            <v>158</v>
          </cell>
          <cell r="P25">
            <v>158</v>
          </cell>
          <cell r="Q25">
            <v>158</v>
          </cell>
          <cell r="R25">
            <v>0</v>
          </cell>
          <cell r="S25">
            <v>0</v>
          </cell>
          <cell r="T25">
            <v>158</v>
          </cell>
          <cell r="U25">
            <v>158</v>
          </cell>
          <cell r="V25">
            <v>158</v>
          </cell>
        </row>
        <row r="26">
          <cell r="H26">
            <v>5523</v>
          </cell>
          <cell r="I26" t="str">
            <v>CT: Replacement of access control system, CCTV upgrade and installation of physical barriers - This project aims to immediately address the vulnerabilities in the existing critical security infrastructure at Parliament House. This includes replacement of access control system, upgrades to to the CCTV system and installation of physical access barriers.</v>
          </cell>
          <cell r="J2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project will assist in minimising exposure to potential security or critical incidents that may result in catastrophic reputational damage and legal liability for the Parliament and NSW Government. Replacement of security access control system and installation of physical barriers in Parliament House for $1.9m. Numerous structural deficiencies were noted in the various security reviews conducted for the House, including that conducted by NSW Police. Building deficiencies have been noted in various security assessments beginning  2006.  This proposal addresses some deficiencies noted in these assessments.  The agency indicated it may need a third party to undertake a comprehensive protective security following confirmation that NSW Police would not be able to provide a comprehensive assessment on top of what it has already provided the agency.  The agency assured that this proposal consists of basic security features which will not likely be affected by the comprehensive protective security review.</v>
          </cell>
          <cell r="K26">
            <v>1</v>
          </cell>
          <cell r="M26">
            <v>0</v>
          </cell>
          <cell r="N26">
            <v>0</v>
          </cell>
          <cell r="O26">
            <v>270</v>
          </cell>
          <cell r="P26">
            <v>270</v>
          </cell>
          <cell r="Q26">
            <v>270</v>
          </cell>
          <cell r="R26">
            <v>0</v>
          </cell>
          <cell r="S26">
            <v>0</v>
          </cell>
          <cell r="T26">
            <v>270</v>
          </cell>
          <cell r="U26">
            <v>270</v>
          </cell>
          <cell r="V26">
            <v>270</v>
          </cell>
        </row>
        <row r="27">
          <cell r="H27">
            <v>4268</v>
          </cell>
          <cell r="I27"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27"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27">
            <v>1</v>
          </cell>
          <cell r="M27">
            <v>0</v>
          </cell>
          <cell r="N27">
            <v>330</v>
          </cell>
          <cell r="O27">
            <v>330</v>
          </cell>
          <cell r="P27">
            <v>330</v>
          </cell>
          <cell r="Q27">
            <v>330</v>
          </cell>
          <cell r="R27">
            <v>0</v>
          </cell>
          <cell r="S27">
            <v>330</v>
          </cell>
          <cell r="T27">
            <v>330</v>
          </cell>
          <cell r="U27">
            <v>330</v>
          </cell>
          <cell r="V27">
            <v>330</v>
          </cell>
        </row>
        <row r="28">
          <cell r="H28">
            <v>4269</v>
          </cell>
          <cell r="I28" t="str">
            <v>Funding for Members Entitlements - The agency argues that Member's entitlements are not fully covered by its existing budget, noting that increases in 2013 and 2014 were greater than escalation provided. The Parliament cannot control the expenditure of Members of their entitlements.</v>
          </cell>
          <cell r="J28" t="str">
            <v>Supported - Increases in Members' entitlements are determined by the Parliamentary Remuneration Tribunal (PRT) and are outside the control of the Legislature. However, the requested extra funding is supported for 2015-16 only at this stage, as the agency has been unable to isolate all Members' entitlements in separate financial accounts, which makes the related budgeting, reporting and monitoring non-transparent.  This work will need to be undertaken in consultation with Treasury by 2016-17, to inform consideration of any ongoing additional funding.</v>
          </cell>
          <cell r="K28">
            <v>1</v>
          </cell>
          <cell r="M28">
            <v>0</v>
          </cell>
          <cell r="N28">
            <v>660</v>
          </cell>
          <cell r="O28">
            <v>660</v>
          </cell>
          <cell r="P28">
            <v>660</v>
          </cell>
          <cell r="Q28">
            <v>660</v>
          </cell>
          <cell r="R28">
            <v>0</v>
          </cell>
          <cell r="S28">
            <v>660</v>
          </cell>
          <cell r="T28">
            <v>0</v>
          </cell>
          <cell r="U28">
            <v>0</v>
          </cell>
          <cell r="V28">
            <v>0</v>
          </cell>
        </row>
        <row r="29">
          <cell r="H29">
            <v>4281</v>
          </cell>
          <cell r="I29" t="str">
            <v>Members accommodation level 11 (post election impact) - This proposal seeks capital funding of $250,000 to reconfigure up to 12 offices on level 11 of Parliament House following the 2015 NSW State Election. The final cost of such building works will be determined on the membership of the Legislative Council following the March 2015 election results</v>
          </cell>
          <cell r="J29" t="str">
            <v>Supported - There is a need to reconfigure offices post each State Election to provide adequate accommodation for members and their staff. The need also arises from parties usually position their offices in close proximity to each other. The final amount of funding should be re-evaluated after the election.</v>
          </cell>
          <cell r="K29">
            <v>5</v>
          </cell>
          <cell r="M29">
            <v>0</v>
          </cell>
          <cell r="N29">
            <v>0</v>
          </cell>
          <cell r="O29">
            <v>63</v>
          </cell>
          <cell r="P29">
            <v>63</v>
          </cell>
          <cell r="Q29">
            <v>63</v>
          </cell>
          <cell r="R29">
            <v>0</v>
          </cell>
          <cell r="S29">
            <v>0</v>
          </cell>
          <cell r="T29">
            <v>63</v>
          </cell>
          <cell r="U29">
            <v>63</v>
          </cell>
          <cell r="V29">
            <v>63</v>
          </cell>
        </row>
        <row r="30">
          <cell r="H30">
            <v>4132</v>
          </cell>
          <cell r="I30" t="str">
            <v>Separation Payments to Members' staff following the Election - Estimates depends on the Election result and number of Members not contesting the Election. Current estimate is based on cost at last Election escalated to 2015-16 dollars.</v>
          </cell>
          <cell r="J30" t="str">
            <v>Supported -</v>
          </cell>
          <cell r="K30">
            <v>1</v>
          </cell>
          <cell r="M30">
            <v>2824</v>
          </cell>
          <cell r="N30">
            <v>0</v>
          </cell>
          <cell r="O30">
            <v>0</v>
          </cell>
          <cell r="P30">
            <v>0</v>
          </cell>
          <cell r="Q30">
            <v>2824</v>
          </cell>
          <cell r="R30">
            <v>2824</v>
          </cell>
          <cell r="S30">
            <v>0</v>
          </cell>
          <cell r="T30">
            <v>0</v>
          </cell>
          <cell r="U30">
            <v>0</v>
          </cell>
          <cell r="V30">
            <v>2824</v>
          </cell>
        </row>
        <row r="31">
          <cell r="H31">
            <v>4574</v>
          </cell>
          <cell r="I31" t="str">
            <v>NSW Countering Violent Extremism Early Intervention Grants Program (passthrough to BIDID 4573) - CM (15-07): Early intervention grants program seeking to engage young people at risk of violent extremism.</v>
          </cell>
          <cell r="J31" t="str">
            <v>ERC Approved -</v>
          </cell>
          <cell r="K31">
            <v>1</v>
          </cell>
          <cell r="M31">
            <v>0</v>
          </cell>
          <cell r="N31">
            <v>2000</v>
          </cell>
          <cell r="O31">
            <v>2000</v>
          </cell>
          <cell r="P31">
            <v>0</v>
          </cell>
          <cell r="Q31">
            <v>0</v>
          </cell>
          <cell r="R31">
            <v>0</v>
          </cell>
          <cell r="S31">
            <v>2000</v>
          </cell>
          <cell r="T31">
            <v>2000</v>
          </cell>
          <cell r="U31">
            <v>0</v>
          </cell>
          <cell r="V31">
            <v>0</v>
          </cell>
        </row>
        <row r="32">
          <cell r="H32">
            <v>3864</v>
          </cell>
          <cell r="I32"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32"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32">
            <v>1</v>
          </cell>
          <cell r="M32">
            <v>0</v>
          </cell>
          <cell r="N32">
            <v>9653</v>
          </cell>
          <cell r="O32">
            <v>9653</v>
          </cell>
          <cell r="P32">
            <v>9653</v>
          </cell>
          <cell r="Q32">
            <v>9653</v>
          </cell>
          <cell r="R32">
            <v>0</v>
          </cell>
          <cell r="S32">
            <v>0</v>
          </cell>
          <cell r="T32">
            <v>0</v>
          </cell>
          <cell r="U32">
            <v>0</v>
          </cell>
          <cell r="V32">
            <v>0</v>
          </cell>
        </row>
        <row r="33">
          <cell r="H33">
            <v>3872</v>
          </cell>
          <cell r="I33" t="str">
            <v>Register of Owners for Mungo National Park - Establishment of the register for Aboriginal owners for Mungo National Park.</v>
          </cell>
          <cell r="J33" t="str">
            <v>Not Supported - The proposal does not comply with the PTA guidelines.  While the requirement to create the register is an obligation under the Act, the timing of the conduct of this work is discretionary. The bid notes that the reason this work did not commence in 2013 was due to the office#s work on the statutory review of the Act.  This work has now come to its conclusion, conceivably enabling the office to reprioritise accordingly.  It is also a small request that can be met by existing resources.</v>
          </cell>
          <cell r="K33">
            <v>1</v>
          </cell>
          <cell r="M33">
            <v>0</v>
          </cell>
          <cell r="N33">
            <v>90</v>
          </cell>
          <cell r="O33">
            <v>151</v>
          </cell>
          <cell r="P33">
            <v>0</v>
          </cell>
          <cell r="Q33">
            <v>0</v>
          </cell>
          <cell r="R33">
            <v>0</v>
          </cell>
          <cell r="S33">
            <v>0</v>
          </cell>
          <cell r="T33">
            <v>0</v>
          </cell>
          <cell r="U33">
            <v>0</v>
          </cell>
          <cell r="V33">
            <v>0</v>
          </cell>
        </row>
        <row r="34">
          <cell r="H34">
            <v>3873</v>
          </cell>
          <cell r="I34"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34" t="str">
            <v>Not Supported - The proposed additional functions do not constitute an existing program.  As such, the bid does not meet the criteria for a Parameter or Technical Adjustment.  (It is also a relatively minor cost that could be met by reprioritisation).</v>
          </cell>
          <cell r="K34">
            <v>1</v>
          </cell>
          <cell r="M34">
            <v>0</v>
          </cell>
          <cell r="N34">
            <v>930</v>
          </cell>
          <cell r="O34">
            <v>930</v>
          </cell>
          <cell r="P34">
            <v>930</v>
          </cell>
          <cell r="Q34">
            <v>930</v>
          </cell>
          <cell r="R34">
            <v>0</v>
          </cell>
          <cell r="S34">
            <v>0</v>
          </cell>
          <cell r="T34">
            <v>0</v>
          </cell>
          <cell r="U34">
            <v>0</v>
          </cell>
          <cell r="V34">
            <v>0</v>
          </cell>
        </row>
        <row r="35">
          <cell r="H35">
            <v>4982</v>
          </cell>
          <cell r="I35" t="str">
            <v>Reskilling NSW - $48 million over 4 years (capped) for fee-free scholarships for 200,000 concession-eligible 15-30 year olds. $8 million over 4 years (capped) to ensure at-risk youth in regional areas are supported into training or employment.</v>
          </cell>
          <cell r="J35" t="str">
            <v>Supported - 200,000 scholarships which will waive all fees for a single certificate 1, II, III or IV in government subsidized courses, with priority given to concession eligible social housing residents over 4 years from 2015-16 to 2018-19. Additional funding from 2015/16 to 2018/19 to target individuals in regional areas with high levels of youth unemployment, large numbers of Aboriginal people and limited support services into training or employment.</v>
          </cell>
          <cell r="K35">
            <v>1</v>
          </cell>
          <cell r="M35">
            <v>0</v>
          </cell>
          <cell r="N35">
            <v>14000</v>
          </cell>
          <cell r="O35">
            <v>14000</v>
          </cell>
          <cell r="P35">
            <v>14000</v>
          </cell>
          <cell r="Q35">
            <v>14000</v>
          </cell>
          <cell r="R35">
            <v>0</v>
          </cell>
          <cell r="S35">
            <v>14000</v>
          </cell>
          <cell r="T35">
            <v>14000</v>
          </cell>
          <cell r="U35">
            <v>14000</v>
          </cell>
          <cell r="V35">
            <v>14000</v>
          </cell>
        </row>
        <row r="36">
          <cell r="H36">
            <v>5010</v>
          </cell>
          <cell r="I36" t="str">
            <v>Aboriginal Capacity Building/Regional Delivery of OCHRE - The bid seeks to continue $3.2m p.a. from 2016/17 for Aboriginal Affairs (AA) budget to support the delivery of the NSW Government#s Plan for Aboriginal Affairs: OCHRE.</v>
          </cell>
          <cell r="J36"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36">
            <v>1</v>
          </cell>
          <cell r="M36">
            <v>0</v>
          </cell>
          <cell r="N36">
            <v>3262</v>
          </cell>
          <cell r="O36">
            <v>3262</v>
          </cell>
          <cell r="P36">
            <v>3262</v>
          </cell>
          <cell r="Q36">
            <v>3262</v>
          </cell>
          <cell r="R36">
            <v>0</v>
          </cell>
          <cell r="S36">
            <v>0</v>
          </cell>
          <cell r="T36">
            <v>3262</v>
          </cell>
          <cell r="U36">
            <v>3262</v>
          </cell>
          <cell r="V36">
            <v>3262</v>
          </cell>
        </row>
        <row r="37">
          <cell r="H37">
            <v>5012</v>
          </cell>
          <cell r="I37" t="str">
            <v>Ongoing Funding for Tackling Violence - The proposal seeks $389,000 per year to meet a funding shortfall in the Tackling Violence Program. The program is intended to have $800,000 of annual funding. Tackling Violence is a domestic violence prevention and education program that utilises rugby league clubs, mainly in aboriginal areas.</v>
          </cell>
          <cell r="J37" t="str">
            <v>Not Supported - NOT SUPPORTED: The shortfall arises due to the cessation of funding contributions from DPC ($189,000) and the Commonwealth ($200 ,000). The other sources of funding are contributions from FACS ($108,500), Justice ($108,500), DEC ($132,000) and NSW Health ($63,500). DEC proposes that these contributions are reallocated to DEC. In 2012, ERC discussions indicated the program should continue with funding from existing resources by contributing agencies.  All agencies have continued to contribute each year except DPC who ceased its contribution after 2013. The program has strong policy merit and demonstrated benefits in educating men about domestic violence and potentially reducing the incidence of domestic violence in regional communities. An evaluation of the program indicates that it has been successful in changing attitudes towards domestic violence and potentially has contributed to reduced incidents of domestic violence. Treasury does not support new funding for DEC for Tackling Violence. To meet the funding shortfall Treasury recommends: (i) DPC reinstates its annual contribution of $189,000 for Tackling Violence for 2015 and future years. In 2012, ERC discussions indicated the program should continue with funding from existing resources by contributing agencies.  All agencies have continued to contribute each year except DPC who ceased its contribution after 2013. (ii) DEC make representations to the Commonwealth to reinstate its previous funding share. (iii) Treasury is supportive of the reallocation of funding from contributing agencies (DPC, FACS, Justice and NSW Health) and will seek endorsement from the relevant agencies Secretaries.</v>
          </cell>
          <cell r="K37">
            <v>1</v>
          </cell>
          <cell r="M37">
            <v>0</v>
          </cell>
          <cell r="N37">
            <v>389</v>
          </cell>
          <cell r="O37">
            <v>389</v>
          </cell>
          <cell r="P37">
            <v>389</v>
          </cell>
          <cell r="Q37">
            <v>389</v>
          </cell>
          <cell r="R37">
            <v>0</v>
          </cell>
          <cell r="S37">
            <v>0</v>
          </cell>
          <cell r="T37">
            <v>0</v>
          </cell>
          <cell r="U37">
            <v>0</v>
          </cell>
          <cell r="V37">
            <v>0</v>
          </cell>
        </row>
        <row r="38">
          <cell r="H38">
            <v>5014</v>
          </cell>
          <cell r="I38" t="str">
            <v>Interest adjustment for school funds in Treasury Banking System (TBS) - Budget adjustment for interest on school funds held within the TBS.</v>
          </cell>
          <cell r="J38"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38">
            <v>1</v>
          </cell>
          <cell r="M38">
            <v>0</v>
          </cell>
          <cell r="N38">
            <v>4500</v>
          </cell>
          <cell r="O38">
            <v>18000</v>
          </cell>
          <cell r="P38">
            <v>18000</v>
          </cell>
          <cell r="Q38">
            <v>18000</v>
          </cell>
          <cell r="R38">
            <v>0</v>
          </cell>
          <cell r="S38">
            <v>0</v>
          </cell>
          <cell r="T38">
            <v>0</v>
          </cell>
          <cell r="U38">
            <v>0</v>
          </cell>
          <cell r="V38">
            <v>0</v>
          </cell>
        </row>
        <row r="39">
          <cell r="H39">
            <v>5190</v>
          </cell>
          <cell r="I39" t="str">
            <v>Interest compensation for BOSTES - ConFund flow through to DEC (BOSTES bid #5188) - Compensation for BOSTES for loss of interest under new Cash Management policy.</v>
          </cell>
          <cell r="J39" t="str">
            <v>Supported - This is supported as the loss of interest has a service delivery impact on BOSTES.</v>
          </cell>
          <cell r="K39">
            <v>1</v>
          </cell>
          <cell r="M39">
            <v>0</v>
          </cell>
          <cell r="N39">
            <v>562</v>
          </cell>
          <cell r="O39">
            <v>562</v>
          </cell>
          <cell r="P39">
            <v>408</v>
          </cell>
          <cell r="Q39">
            <v>408</v>
          </cell>
          <cell r="R39">
            <v>0</v>
          </cell>
          <cell r="S39">
            <v>562</v>
          </cell>
          <cell r="T39">
            <v>562</v>
          </cell>
          <cell r="U39">
            <v>408</v>
          </cell>
          <cell r="V39">
            <v>408</v>
          </cell>
        </row>
        <row r="40">
          <cell r="H40">
            <v>5214</v>
          </cell>
          <cell r="I40" t="str">
            <v>Efficiency Dividend - BOSTES - Pass through of ConFund to DEC - The Government committed to a 1.5 per cent efficiency dividend at the 2015 NSW election.</v>
          </cell>
          <cell r="J40" t="str">
            <v>Supported - The efficiency dividend was calculated as per the standard Treasury model.</v>
          </cell>
          <cell r="K40">
            <v>2</v>
          </cell>
          <cell r="M40">
            <v>0</v>
          </cell>
          <cell r="N40">
            <v>-1772</v>
          </cell>
          <cell r="O40">
            <v>-1586</v>
          </cell>
          <cell r="P40">
            <v>-1638</v>
          </cell>
          <cell r="Q40">
            <v>-1677</v>
          </cell>
          <cell r="R40">
            <v>0</v>
          </cell>
          <cell r="S40">
            <v>-1772</v>
          </cell>
          <cell r="T40">
            <v>-1586</v>
          </cell>
          <cell r="U40">
            <v>-1638</v>
          </cell>
          <cell r="V40">
            <v>-1677</v>
          </cell>
        </row>
        <row r="41">
          <cell r="H41">
            <v>5266</v>
          </cell>
          <cell r="I41" t="str">
            <v>Procurement Benefits Program - Procurement Benefits Program - savings for Department of Education and Communities</v>
          </cell>
          <cell r="J41" t="str">
            <v>Supported - Procurement Benefits Program for DEC for the 2015-16 Budget.</v>
          </cell>
          <cell r="K41">
            <v>2</v>
          </cell>
          <cell r="M41">
            <v>0</v>
          </cell>
          <cell r="N41">
            <v>-9300</v>
          </cell>
          <cell r="O41">
            <v>-14890</v>
          </cell>
          <cell r="P41">
            <v>-15980</v>
          </cell>
          <cell r="Q41">
            <v>-16130</v>
          </cell>
          <cell r="R41">
            <v>0</v>
          </cell>
          <cell r="S41">
            <v>-9300</v>
          </cell>
          <cell r="T41">
            <v>-14890</v>
          </cell>
          <cell r="U41">
            <v>-15980</v>
          </cell>
          <cell r="V41">
            <v>-16130</v>
          </cell>
        </row>
        <row r="42">
          <cell r="H42">
            <v>5267</v>
          </cell>
          <cell r="I42" t="str">
            <v>Eliminating Duplication Across NSW Government - Savings measure - Eliminating Duplication Across NSW Government - Department of Education and Communities</v>
          </cell>
          <cell r="J42" t="str">
            <v>Supported - Savings measure - Eliminating Duplication Across NSW Government - DEC allocation for the 2015-16 Budget.</v>
          </cell>
          <cell r="K42">
            <v>2</v>
          </cell>
          <cell r="M42">
            <v>0</v>
          </cell>
          <cell r="N42">
            <v>-1400</v>
          </cell>
          <cell r="O42">
            <v>-2333</v>
          </cell>
          <cell r="P42">
            <v>-3732</v>
          </cell>
          <cell r="Q42">
            <v>-3732</v>
          </cell>
          <cell r="R42">
            <v>0</v>
          </cell>
          <cell r="S42">
            <v>-1400</v>
          </cell>
          <cell r="T42">
            <v>-2333</v>
          </cell>
          <cell r="U42">
            <v>-3732</v>
          </cell>
          <cell r="V42">
            <v>-3732</v>
          </cell>
        </row>
        <row r="43">
          <cell r="H43">
            <v>5416</v>
          </cell>
          <cell r="I43" t="str">
            <v>Efficiency Dividend - The Government committed to a 1.5 per cent efficiency dividend at the 2015 NSW election.</v>
          </cell>
          <cell r="J43" t="str">
            <v>Supported -</v>
          </cell>
          <cell r="K43">
            <v>2</v>
          </cell>
          <cell r="M43">
            <v>0</v>
          </cell>
          <cell r="N43">
            <v>-239</v>
          </cell>
          <cell r="O43">
            <v>-169</v>
          </cell>
          <cell r="P43">
            <v>-169</v>
          </cell>
          <cell r="Q43">
            <v>-169</v>
          </cell>
          <cell r="R43">
            <v>0</v>
          </cell>
          <cell r="S43">
            <v>-239</v>
          </cell>
          <cell r="T43">
            <v>-169</v>
          </cell>
          <cell r="U43">
            <v>-169</v>
          </cell>
          <cell r="V43">
            <v>-169</v>
          </cell>
        </row>
        <row r="44">
          <cell r="H44">
            <v>5043</v>
          </cell>
          <cell r="I44" t="str">
            <v>Schools: Major New Works - Additional funding of $127 million (over the forward estimates) for new 2015-16 major works projects above existing approved funding.</v>
          </cell>
          <cell r="J44" t="str">
            <v>Supported - The bid is only partially supported. Treasury supports the reallocation of $6 million (in 2015-16) from the 2015-16 major works provision to the minor works program to undertake planning for future works. There are increasing pressures facing the school capital program due to significant enrolment growth mainly in the Sydney Metropolitan region. The Department is currently preparing a Schools Strategic Asset Plan which will establish short, medium and long term priorities for the TAM Plan and identify strategies to assist in addressing the significant demand pressures facing the capital works program. Treasury supports an increase of $61 million (across the forward estimates) above the $166m allocated for 2015-16 new works (net total increase of $55 million over the 4 years). Approval was sought for 18 projects and 11 projects are supported. The total estimated cost of supported projects is $226m (over 4 years). Refer to attached project list. Treasury does not concur with the prioritisation provided by the Department. The proposed upgrade to the Hunter School of Performing Arts is considered lower priority when compared to other projects. There are 3 projects that Treasury considers are higher priority and should be funded (Homebush West PS, combined Rainbow Street and Randwick Public Schools and Narellan SSP). Support for the following projects is subject to robust business cases reviews (New Primary School at O'Connell St, Parramatta and Relocation of the Rowland Hassell SSP). In addition, support for the following projects is subject to a Gateway Review for the following projects (Parramatta Old Kings School, Parramatta Rowland Hassell SSP and Artarmon PS). The Department is also expected to respond to, and update business cases where appropriate, for all Gateway Review Report recommendations and any further Treasury recommendations. Treasury support for the Bella Vista PS and Ingleburn North PS projects is subject to revised business cases to suppo</v>
          </cell>
          <cell r="K44">
            <v>1</v>
          </cell>
          <cell r="M44">
            <v>0</v>
          </cell>
          <cell r="N44">
            <v>0</v>
          </cell>
          <cell r="O44">
            <v>0</v>
          </cell>
          <cell r="P44">
            <v>0</v>
          </cell>
          <cell r="Q44">
            <v>0</v>
          </cell>
          <cell r="R44">
            <v>0</v>
          </cell>
          <cell r="S44">
            <v>178</v>
          </cell>
          <cell r="T44">
            <v>1063</v>
          </cell>
          <cell r="U44">
            <v>1792</v>
          </cell>
          <cell r="V44">
            <v>1976</v>
          </cell>
        </row>
        <row r="45">
          <cell r="H45">
            <v>5044</v>
          </cell>
          <cell r="I45" t="str">
            <v>Schools: Future Major New Works - Additional funding of $272 million (over the forward estimates) for future major new works projects above existing approved funding limits.</v>
          </cell>
          <cell r="J45" t="str">
            <v>Supported - This bid is not supported in full. Treasury supports an increase in the school future major capital works provision ETC of $47 million (across the forward estimates). Treasury supports an increase in the future major works provision of $37 million in 2016-17 (across 3 years), $20 million in 2017-18 (across 3 years) and $20 million in 2018-19 (across 3 years) and continuing at this level in future years. The 2016-17 provision is offset by a reduction of $9.5m (over 2 years) to support increases in the estimated total cost of works in progress. This revises the 2016-17 provision to $212.5m and net capital expenditure to $37.5 million (over the forward estimates).  The overall Treasury supported increase to the DEC existing capital works program is $160 million (over the forward estimates). This provides for the future provision of the 3 proposed Rebuild projects (Inner City High School, Arthur Phillip High School and Parramatta Primary School). Preplanning works of $5 million in 2015-16 is supported for the 3 proposed rebuild projects. The proposed Rebuilding NSW projects are still subject to approval, satisfying accessibility to funding and endorsement by INSW. Treasury support is also on the condition that future works are aligned to the Schools Strategic Asset Plan currently being undertaken and supported by appropriate cost effective analysis to ensure the most cost effective delivery of the school capital program. Appropriate Departmental processes should be implemented to ensure future planning (including the Strategic Asset Plan) is aligned to and flexible to meet the changing NSW Planning projections. Support is also conditional on the Department meeting previously Cabinet agreed asset reforms to deliver asset sales program. The net resulting $37.5 million should come from part of the $265 million Rebuild NSW election commitment over the next four years.</v>
          </cell>
          <cell r="K45">
            <v>1</v>
          </cell>
          <cell r="M45">
            <v>0</v>
          </cell>
          <cell r="N45">
            <v>0</v>
          </cell>
          <cell r="O45">
            <v>0</v>
          </cell>
          <cell r="P45">
            <v>0</v>
          </cell>
          <cell r="Q45">
            <v>0</v>
          </cell>
          <cell r="R45">
            <v>0</v>
          </cell>
          <cell r="S45">
            <v>0</v>
          </cell>
          <cell r="T45">
            <v>178</v>
          </cell>
          <cell r="U45">
            <v>606</v>
          </cell>
          <cell r="V45">
            <v>1341</v>
          </cell>
        </row>
        <row r="46">
          <cell r="H46">
            <v>5045</v>
          </cell>
          <cell r="I46" t="str">
            <v>Schools Major Works in Progress - Adjustment to the timing of project cashflows and approval to increase the estimated total cost for five already approved major works in progress over the allowable ten per cent threshold.</v>
          </cell>
          <cell r="J46" t="str">
            <v>Supported - Treasury supports the increase in estimated total costs for three of the five projects sought where the costs have increased above the ten per cent allowable threshold (total supported increases of $12.5 million). Increases in total costs are supported for the Bourke Street PS (revised ETC of $8.7 million) and Bellevue PS (revised ETC of $13.2 million) projects. The demographics for these two projects indicate significant growth pressures facing the surrounding areas. The revised scope proposes increases in the capacity of the schools to better meet growth. Treasury support is subject to further review of a revised business case and economic appraisal and/or Gateway Review (for the Bellevue PS where the ETC will increase to over $10m) to ensure the revised proposal is the most cost effective solution. Treasury supports the ETC increase for Hunter Sports High School (revised ETC of $25 million) to enable the construction of a new movement complex. Treasury supports the $4m increase sought for Manly Vale PS. Treasury does not support the proposed increase sought for the Ultimo PS project. The revised project ETC is estimated at $61 million (increase of $19 million or 45 per cent to original budget) to meet higher than anticipated remediation costs and unbudgeted child care facilities agreed during site negotiations. The land purchase cost has also increased by $14 million. The Minister should re-evaluate the proposal and consider alternative more cost effective options. Support for the ETC increase for the Hunter Sports HS ($3 million) is to be offset against minor works. The Treasury supported project ETC increases for the other two supported works(of $9.5 million over the forward estimates) are to be offset from the Department's future 2016-17 major works provision so there is no overall budget impact. Treasury supports the remaining cash flow changes to major works in progress ($19.8 million over the forward estimates). However, Treasury does not suppo</v>
          </cell>
          <cell r="K46">
            <v>1</v>
          </cell>
          <cell r="M46">
            <v>0</v>
          </cell>
          <cell r="N46">
            <v>0</v>
          </cell>
          <cell r="O46">
            <v>0</v>
          </cell>
          <cell r="P46">
            <v>0</v>
          </cell>
          <cell r="Q46">
            <v>0</v>
          </cell>
          <cell r="R46">
            <v>0</v>
          </cell>
          <cell r="S46">
            <v>0</v>
          </cell>
          <cell r="T46">
            <v>0</v>
          </cell>
          <cell r="U46">
            <v>0</v>
          </cell>
          <cell r="V46">
            <v>0</v>
          </cell>
        </row>
        <row r="47">
          <cell r="H47">
            <v>5046</v>
          </cell>
          <cell r="I47" t="str">
            <v>Schools Minor Works - Additional funding of $351 million (over the forward estimates) for minor works projects above the existing approved funding limits of $837 million (over forward estimates)</v>
          </cell>
          <cell r="J47"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47">
            <v>1</v>
          </cell>
          <cell r="M47">
            <v>0</v>
          </cell>
          <cell r="N47">
            <v>0</v>
          </cell>
          <cell r="O47">
            <v>0</v>
          </cell>
          <cell r="P47">
            <v>0</v>
          </cell>
          <cell r="Q47">
            <v>0</v>
          </cell>
          <cell r="R47">
            <v>0</v>
          </cell>
          <cell r="S47">
            <v>661</v>
          </cell>
          <cell r="T47">
            <v>1216</v>
          </cell>
          <cell r="U47">
            <v>1443</v>
          </cell>
          <cell r="V47">
            <v>1603</v>
          </cell>
        </row>
        <row r="48">
          <cell r="H48">
            <v>5567</v>
          </cell>
          <cell r="I48" t="str">
            <v>St Clair School capital works - election commitment - Additional works at St Clair School ($3m in addition to the insurance rebuilding works)</v>
          </cell>
          <cell r="J48" t="str">
            <v>Supported - Election commitment (not included in PBO) - agreed to be funded.</v>
          </cell>
          <cell r="K48">
            <v>1</v>
          </cell>
          <cell r="M48">
            <v>0</v>
          </cell>
          <cell r="N48">
            <v>0</v>
          </cell>
          <cell r="O48">
            <v>0</v>
          </cell>
          <cell r="P48">
            <v>0</v>
          </cell>
          <cell r="Q48">
            <v>0</v>
          </cell>
          <cell r="R48">
            <v>0</v>
          </cell>
          <cell r="S48">
            <v>0</v>
          </cell>
          <cell r="T48">
            <v>0</v>
          </cell>
          <cell r="U48">
            <v>0</v>
          </cell>
          <cell r="V48">
            <v>0</v>
          </cell>
        </row>
        <row r="49">
          <cell r="H49">
            <v>3723</v>
          </cell>
          <cell r="I49" t="str">
            <v>Carry Forward for Timing Adjustments for Commonwealth Programs - This approval reflects timing adjustments to Education National Partnership Payments made at the end of 2013-14. They represent a nil budget impact across 2013-14 to 2016-17.</v>
          </cell>
          <cell r="J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9">
            <v>6</v>
          </cell>
          <cell r="M49">
            <v>0</v>
          </cell>
          <cell r="N49">
            <v>12967</v>
          </cell>
          <cell r="O49">
            <v>22560</v>
          </cell>
          <cell r="P49">
            <v>0</v>
          </cell>
          <cell r="Q49">
            <v>0</v>
          </cell>
          <cell r="R49">
            <v>0</v>
          </cell>
          <cell r="S49">
            <v>12967</v>
          </cell>
          <cell r="T49">
            <v>22560</v>
          </cell>
          <cell r="U49">
            <v>0</v>
          </cell>
          <cell r="V49">
            <v>0</v>
          </cell>
        </row>
        <row r="50">
          <cell r="H50">
            <v>3725</v>
          </cell>
          <cell r="I50" t="str">
            <v>Reversal of Previous Carry Forward in 2014-15 Budget - A Carry Forward was requested by the agency before the 2014-15 Budget, which was subsequently approv ed. After this, the agency exceeded their 2013-14 Budget. This Carry Forward reverses the previous a djustment.</v>
          </cell>
          <cell r="J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0">
            <v>6</v>
          </cell>
          <cell r="M50">
            <v>-10577</v>
          </cell>
          <cell r="N50">
            <v>0</v>
          </cell>
          <cell r="O50">
            <v>0</v>
          </cell>
          <cell r="P50">
            <v>0</v>
          </cell>
          <cell r="Q50">
            <v>0</v>
          </cell>
          <cell r="R50">
            <v>-10577</v>
          </cell>
          <cell r="S50">
            <v>0</v>
          </cell>
          <cell r="T50">
            <v>0</v>
          </cell>
          <cell r="U50">
            <v>0</v>
          </cell>
          <cell r="V50">
            <v>0</v>
          </cell>
        </row>
        <row r="51">
          <cell r="H51">
            <v>3726</v>
          </cell>
          <cell r="I51" t="str">
            <v>Carry Forward for the Youth Strategies &amp; Participation and other Programs - The Youth Strategies &amp; Participation Program and the Aboriginal Affairs realignment were affected by delays in 2013-14. This approval allows funds to be spent in 2014-15 instead.</v>
          </cell>
          <cell r="J5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
            <v>6</v>
          </cell>
          <cell r="M51">
            <v>2056</v>
          </cell>
          <cell r="N51">
            <v>0</v>
          </cell>
          <cell r="O51">
            <v>0</v>
          </cell>
          <cell r="P51">
            <v>0</v>
          </cell>
          <cell r="Q51">
            <v>0</v>
          </cell>
          <cell r="R51">
            <v>2056</v>
          </cell>
          <cell r="S51">
            <v>0</v>
          </cell>
          <cell r="T51">
            <v>0</v>
          </cell>
          <cell r="U51">
            <v>0</v>
          </cell>
          <cell r="V51">
            <v>0</v>
          </cell>
        </row>
        <row r="52">
          <cell r="H52">
            <v>3728</v>
          </cell>
          <cell r="I5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5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2">
            <v>6</v>
          </cell>
          <cell r="M52">
            <v>-2892</v>
          </cell>
          <cell r="N52">
            <v>0</v>
          </cell>
          <cell r="O52">
            <v>0</v>
          </cell>
          <cell r="P52">
            <v>0</v>
          </cell>
          <cell r="Q52">
            <v>0</v>
          </cell>
          <cell r="R52">
            <v>-2892</v>
          </cell>
          <cell r="S52">
            <v>0</v>
          </cell>
          <cell r="T52">
            <v>0</v>
          </cell>
          <cell r="U52">
            <v>0</v>
          </cell>
          <cell r="V52">
            <v>0</v>
          </cell>
        </row>
        <row r="53">
          <cell r="H53">
            <v>4523</v>
          </cell>
          <cell r="I53" t="str">
            <v>Consolidated Fund flow through to Grant Funded Agency - BOSTES - National Curriculum Phase 1 Stage 6 - Seeks deferred allocation of previously approved funding for development of Phase 1 or Stage 6 of the National Curriculum.</v>
          </cell>
          <cell r="J5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53">
            <v>6</v>
          </cell>
          <cell r="M53">
            <v>-4814</v>
          </cell>
          <cell r="N53">
            <v>-3373</v>
          </cell>
          <cell r="O53">
            <v>2407</v>
          </cell>
          <cell r="P53">
            <v>4094</v>
          </cell>
          <cell r="Q53">
            <v>1686</v>
          </cell>
          <cell r="R53">
            <v>-4814</v>
          </cell>
          <cell r="S53">
            <v>-3373</v>
          </cell>
          <cell r="T53">
            <v>2407</v>
          </cell>
          <cell r="U53">
            <v>4094</v>
          </cell>
          <cell r="V53">
            <v>1686</v>
          </cell>
        </row>
        <row r="54">
          <cell r="H54">
            <v>4524</v>
          </cell>
          <cell r="I54" t="str">
            <v>Consolidated Fund flow through to Grant Funded Agency - BOSTES - National Curriculum Phase 2+ - Seeks additional funding and deferred allocation of previously approved funding for development of Phase 2 and 3 of the National Curriculum</v>
          </cell>
          <cell r="J54"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54">
            <v>2</v>
          </cell>
          <cell r="M54">
            <v>-5000</v>
          </cell>
          <cell r="N54">
            <v>-2477</v>
          </cell>
          <cell r="O54">
            <v>10435</v>
          </cell>
          <cell r="P54">
            <v>10184</v>
          </cell>
          <cell r="Q54">
            <v>7345</v>
          </cell>
          <cell r="R54">
            <v>-5000</v>
          </cell>
          <cell r="S54">
            <v>-2477</v>
          </cell>
          <cell r="T54">
            <v>7477</v>
          </cell>
          <cell r="U54">
            <v>0</v>
          </cell>
          <cell r="V54">
            <v>0</v>
          </cell>
        </row>
        <row r="55">
          <cell r="H55">
            <v>4664</v>
          </cell>
          <cell r="I55"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55" t="str">
            <v>Supported - This bid implements an existing government decision, and has a net nil financial impact across the general government sector.</v>
          </cell>
          <cell r="K55">
            <v>3</v>
          </cell>
          <cell r="M55">
            <v>0</v>
          </cell>
          <cell r="N55">
            <v>-295</v>
          </cell>
          <cell r="O55">
            <v>-298</v>
          </cell>
          <cell r="P55">
            <v>-298</v>
          </cell>
          <cell r="Q55">
            <v>-298</v>
          </cell>
          <cell r="R55">
            <v>0</v>
          </cell>
          <cell r="S55">
            <v>-295</v>
          </cell>
          <cell r="T55">
            <v>-298</v>
          </cell>
          <cell r="U55">
            <v>-298</v>
          </cell>
          <cell r="V55">
            <v>-298</v>
          </cell>
        </row>
        <row r="56">
          <cell r="H56">
            <v>5196</v>
          </cell>
          <cell r="I56" t="str">
            <v>Carry-forward from 2014-15 - Commonwealth National Partnerships - Timing adjustments to expenditure of Commonwealth National Partnerships</v>
          </cell>
          <cell r="J56" t="str">
            <v>Supported - These are timing adjustments to Commonwealth National Partnership expenditure to best match with service delivery by DEC. Includes: Early Childhood Education NP due to timing of grants to preschools; Skills Reform NP due to slow start to enrolments under Smart &amp; Skilled reflecting a number of factors including new contract requirements and the management of training allocations within a financial cap; A range of schools related NP's due to rephasing of the respective programs.</v>
          </cell>
          <cell r="K56">
            <v>6</v>
          </cell>
          <cell r="M56">
            <v>-135529</v>
          </cell>
          <cell r="N56">
            <v>89540</v>
          </cell>
          <cell r="O56">
            <v>23094</v>
          </cell>
          <cell r="P56">
            <v>22895</v>
          </cell>
          <cell r="Q56">
            <v>0</v>
          </cell>
          <cell r="R56">
            <v>-135529</v>
          </cell>
          <cell r="S56">
            <v>89540</v>
          </cell>
          <cell r="T56">
            <v>23094</v>
          </cell>
          <cell r="U56">
            <v>22895</v>
          </cell>
          <cell r="V56">
            <v>0</v>
          </cell>
        </row>
        <row r="57">
          <cell r="H57">
            <v>5202</v>
          </cell>
          <cell r="I57" t="str">
            <v>Carry-forwards from 2014-15 - Education Division - Non-Commonwealth - Non-Commonwealth related carry-forwards for the DEC Education Division.</v>
          </cell>
          <cell r="J57" t="str">
            <v>Supported - The carry-forward includes a timing adjustment of $40.0m to Industry Training Grants based on training activity levels and lower initial enrolments under the newly implemented Smart and Skilled reforms. $4.6m relates to delays to the deployment of the Student Administration and Learning Management project to schools.</v>
          </cell>
          <cell r="K57">
            <v>6</v>
          </cell>
          <cell r="M57">
            <v>-44600</v>
          </cell>
          <cell r="N57">
            <v>44600</v>
          </cell>
          <cell r="O57">
            <v>0</v>
          </cell>
          <cell r="P57">
            <v>0</v>
          </cell>
          <cell r="Q57">
            <v>0</v>
          </cell>
          <cell r="R57">
            <v>-44600</v>
          </cell>
          <cell r="S57">
            <v>44600</v>
          </cell>
          <cell r="T57">
            <v>0</v>
          </cell>
          <cell r="U57">
            <v>0</v>
          </cell>
          <cell r="V57">
            <v>0</v>
          </cell>
        </row>
        <row r="58">
          <cell r="H58">
            <v>5209</v>
          </cell>
          <cell r="I58" t="str">
            <v>Carry-forwards from 2014-15 - Aboriginal Affairs - Carry-forwards from 2014-15 for two Aboriginal Affairs programs: Community Development Program and Land and Economic Development Program</v>
          </cell>
          <cell r="J58" t="str">
            <v>Supported - These are timing adjustments. The Land and Economic Development Program has been delayed by the timing of Parliamentary scheduling of Aboriginal Land Rights Act amending legislation. The Community Development Program has been delayed by a staff realignment process during the year.</v>
          </cell>
          <cell r="K58">
            <v>6</v>
          </cell>
          <cell r="M58">
            <v>-2108</v>
          </cell>
          <cell r="N58">
            <v>1333</v>
          </cell>
          <cell r="O58">
            <v>775</v>
          </cell>
          <cell r="P58">
            <v>0</v>
          </cell>
          <cell r="Q58">
            <v>0</v>
          </cell>
          <cell r="R58">
            <v>-2108</v>
          </cell>
          <cell r="S58">
            <v>1333</v>
          </cell>
          <cell r="T58">
            <v>775</v>
          </cell>
          <cell r="U58">
            <v>0</v>
          </cell>
          <cell r="V58">
            <v>0</v>
          </cell>
        </row>
        <row r="59">
          <cell r="H59">
            <v>3730</v>
          </cell>
          <cell r="I59" t="str">
            <v>Carry Forward for the Whole of Government Data Centre and other projects - Delays in these projects have resulted in capital expenditure being incurred in 2014-15 rather than 2014-15.</v>
          </cell>
          <cell r="J5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
            <v>4</v>
          </cell>
          <cell r="M59">
            <v>0</v>
          </cell>
          <cell r="N59">
            <v>0</v>
          </cell>
          <cell r="O59">
            <v>0</v>
          </cell>
          <cell r="P59">
            <v>0</v>
          </cell>
          <cell r="Q59">
            <v>0</v>
          </cell>
          <cell r="R59">
            <v>0</v>
          </cell>
          <cell r="S59">
            <v>0</v>
          </cell>
          <cell r="T59">
            <v>0</v>
          </cell>
          <cell r="U59">
            <v>0</v>
          </cell>
          <cell r="V59">
            <v>0</v>
          </cell>
        </row>
        <row r="60">
          <cell r="H60">
            <v>3733</v>
          </cell>
          <cell r="I60" t="str">
            <v>Carry Forward for the Ultimo TAFE Relocation project - Delays in these projects have resulted in capital expenditure being incurred in 2014-15 rather than 2014-15.</v>
          </cell>
          <cell r="J6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
            <v>4</v>
          </cell>
          <cell r="M60">
            <v>8503</v>
          </cell>
          <cell r="N60">
            <v>0</v>
          </cell>
          <cell r="O60">
            <v>0</v>
          </cell>
          <cell r="P60">
            <v>0</v>
          </cell>
          <cell r="Q60">
            <v>0</v>
          </cell>
          <cell r="R60">
            <v>8503</v>
          </cell>
          <cell r="S60">
            <v>0</v>
          </cell>
          <cell r="T60">
            <v>0</v>
          </cell>
          <cell r="U60">
            <v>0</v>
          </cell>
          <cell r="V60">
            <v>0</v>
          </cell>
        </row>
        <row r="61">
          <cell r="H61">
            <v>5208</v>
          </cell>
          <cell r="I61" t="str">
            <v>Carry-forward from 2014-15 - Commonwealth National Partnership - Capital - Carry-forward of Commonwealth Trade Training Centres NP capital expenditure from 2014-15.</v>
          </cell>
          <cell r="J61" t="str">
            <v>Supported - Timing adjustments to capital expenditure under the Trade Training Centres National Partnership due to delayed project approvals by the Commonwealth.</v>
          </cell>
          <cell r="K61">
            <v>4</v>
          </cell>
          <cell r="M61">
            <v>0</v>
          </cell>
          <cell r="N61">
            <v>0</v>
          </cell>
          <cell r="O61">
            <v>0</v>
          </cell>
          <cell r="P61">
            <v>0</v>
          </cell>
          <cell r="Q61">
            <v>0</v>
          </cell>
          <cell r="R61">
            <v>0</v>
          </cell>
          <cell r="S61">
            <v>0</v>
          </cell>
          <cell r="T61">
            <v>0</v>
          </cell>
          <cell r="U61">
            <v>0</v>
          </cell>
          <cell r="V61">
            <v>0</v>
          </cell>
        </row>
        <row r="62">
          <cell r="H62">
            <v>3859</v>
          </cell>
          <cell r="I62" t="str">
            <v>School Based Salaries - The department seeks adjustments to its base school salaries funding to reflect the most up-to-date information on enrolment trends and average salary rates</v>
          </cell>
          <cell r="J62"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62">
            <v>1</v>
          </cell>
          <cell r="M62">
            <v>0</v>
          </cell>
          <cell r="N62">
            <v>-7662</v>
          </cell>
          <cell r="O62">
            <v>-12712</v>
          </cell>
          <cell r="P62">
            <v>15953</v>
          </cell>
          <cell r="Q62">
            <v>99015</v>
          </cell>
          <cell r="R62">
            <v>0</v>
          </cell>
          <cell r="S62">
            <v>-8000</v>
          </cell>
          <cell r="T62">
            <v>-13000</v>
          </cell>
          <cell r="U62">
            <v>16000</v>
          </cell>
          <cell r="V62">
            <v>99000</v>
          </cell>
        </row>
        <row r="63">
          <cell r="H63">
            <v>3860</v>
          </cell>
          <cell r="I63" t="str">
            <v>Defined Benefits Superannuation - Crown Accepted - Adjustments as a result of changes to membership and costs of defined benefits superannuation schemes including the State Superannuation Scheme (SSS), State Authorities Superannuation Scheme (SASS) and State Authorities Non-contributory Superannuation Scheme (SANCS)</v>
          </cell>
          <cell r="J63" t="str">
            <v>Supported - The adjustments recognise the declines in defined benefits superannuation funds membership arising from staff turnover (all new staff are members of accumulation superannuation funds and replace some existing staff in defined benefits superannuation funds), relative to the forecasts of the decline in membership in the existing forward estimates. There is a mostly offsetting adjustment for accumulation superannuation. At the HYR there were differences between the DEC proposal and the Treasury assessment reflecting differences in assumptions applied for movements in the portion of staff in defined benefits funds and the effective expense rates relative to the underlying salaries base. DEC has now adopted the Treasury assessments from the HYR to be their final PTA bid. (Treasury assessment for all 4 years is exactly the same as the HYR).</v>
          </cell>
          <cell r="K63">
            <v>1</v>
          </cell>
          <cell r="M63">
            <v>0</v>
          </cell>
          <cell r="N63">
            <v>-2099</v>
          </cell>
          <cell r="O63">
            <v>1245</v>
          </cell>
          <cell r="P63">
            <v>5175</v>
          </cell>
          <cell r="Q63">
            <v>-13038</v>
          </cell>
          <cell r="R63">
            <v>0</v>
          </cell>
          <cell r="S63">
            <v>-2099</v>
          </cell>
          <cell r="T63">
            <v>1245</v>
          </cell>
          <cell r="U63">
            <v>5175</v>
          </cell>
          <cell r="V63">
            <v>-13038</v>
          </cell>
        </row>
        <row r="64">
          <cell r="H64">
            <v>3861</v>
          </cell>
          <cell r="I64" t="str">
            <v>Superannuation Guarantee Contribution (Accumulation Superannuation) - The department seeks adjustments to existing superannuation guarantee contributions as a result of changes in membership under these superannuation funds.</v>
          </cell>
          <cell r="J64"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64">
            <v>1</v>
          </cell>
          <cell r="M64">
            <v>0</v>
          </cell>
          <cell r="N64">
            <v>-4577</v>
          </cell>
          <cell r="O64">
            <v>2111</v>
          </cell>
          <cell r="P64">
            <v>8329</v>
          </cell>
          <cell r="Q64">
            <v>19426</v>
          </cell>
          <cell r="R64">
            <v>0</v>
          </cell>
          <cell r="S64">
            <v>-4577</v>
          </cell>
          <cell r="T64">
            <v>2111</v>
          </cell>
          <cell r="U64">
            <v>8239</v>
          </cell>
          <cell r="V64">
            <v>19426</v>
          </cell>
        </row>
        <row r="65">
          <cell r="H65">
            <v>3862</v>
          </cell>
          <cell r="I65" t="str">
            <v>Long Service Leave - The department seeks adjustments to its long service leave expense to reflect the most up-to-date estimates.</v>
          </cell>
          <cell r="J65" t="str">
            <v>Supported - This PTA reflects the latest estimates of DEC's long service leave (LSL) expense including the actual 2013-14 LSL expense and forecasts of movements in nominal LSL liability and annual LSL payments. Both DEC's proposal and Treasury's assessment take into account estimated movements in the nominal LSL liability. There are differences between the DEC bid and the Treasury assessment due to different LSL growth assumptions and Treasury escalating the adjustments into 2015-16 dollar terms. (No adjustments are made for the present value of the LSL liability due to uncertainty around actuarial present value factors and bond rates).</v>
          </cell>
          <cell r="K65">
            <v>1</v>
          </cell>
          <cell r="M65">
            <v>0</v>
          </cell>
          <cell r="N65">
            <v>-31800</v>
          </cell>
          <cell r="O65">
            <v>-27300</v>
          </cell>
          <cell r="P65">
            <v>-28900</v>
          </cell>
          <cell r="Q65">
            <v>-28600</v>
          </cell>
          <cell r="R65">
            <v>0</v>
          </cell>
          <cell r="S65">
            <v>-33000</v>
          </cell>
          <cell r="T65">
            <v>-33000</v>
          </cell>
          <cell r="U65">
            <v>-36000</v>
          </cell>
          <cell r="V65">
            <v>-36000</v>
          </cell>
        </row>
        <row r="66">
          <cell r="H66">
            <v>3863</v>
          </cell>
          <cell r="I66" t="str">
            <v>Assisted School Travel Program (ASTP) - ASTP has experienced increased demand for more tailored services accompanied by significant increases in the underlying cost outside the control of the program in providing transport services for disabled school students.</v>
          </cell>
          <cell r="J66" t="str">
            <v>Supported - The number of students with a disability has been and is expected to grow at 2% pa (compared to the growth of the general student population currently 0.7% pa). DEC provides anecdotal evidence that changes in the type of student disability is also impacting the mode and unit cost of travel, but no explicit data is submitted. The relative impacts of student growth, increased complexity of service and trip, and higher support ratios is difficult to evaluate. A review of this program should be undertaken in line with the negotiations for the new 2016 contract to better understand how cost and demand can be managed. Latest 2014-15 estimates for the program costs show $9m increase in the contract cost mainly due to extra students. For 2015-16, the extra $9m is supported along with an increase of 2.8% to address student number growth and the increasing service delivery complexity. Higher support officer ratios are not supported. Further increases are not supported prior to the recommended program review.</v>
          </cell>
          <cell r="K66">
            <v>1</v>
          </cell>
          <cell r="M66">
            <v>0</v>
          </cell>
          <cell r="N66">
            <v>15136</v>
          </cell>
          <cell r="O66">
            <v>21197</v>
          </cell>
          <cell r="P66">
            <v>27633</v>
          </cell>
          <cell r="Q66">
            <v>34477</v>
          </cell>
          <cell r="R66">
            <v>0</v>
          </cell>
          <cell r="S66">
            <v>13000</v>
          </cell>
          <cell r="T66">
            <v>13000</v>
          </cell>
          <cell r="U66">
            <v>13000</v>
          </cell>
          <cell r="V66">
            <v>13000</v>
          </cell>
        </row>
        <row r="67">
          <cell r="H67">
            <v>3865</v>
          </cell>
          <cell r="I67" t="str">
            <v>Non Government Schools Per Capita Allowances - Changes to non-government schools per capita allowances in line with legislative requirements and government policy due to changes to non-government schools enrolment forecasts.</v>
          </cell>
          <cell r="J67" t="str">
            <v>Supported - The assessed PTA adjustments mainly represent additional forecast student enrolments relative to existing forward estimates, including a rollover adjustment in 2018-19 to reflect higher enrolments than 2017-18. DEC has significantly reduced its proposal (compared to the proposal for the HYR). There is a minor difference between DEC and Treasury relating to adjustments to the indexation of payment rates for disabled students and new schools since 2009, where the DEC proposal does not allow for a half year adjustment to indexation to convert from a financial year to calendar year indexation point from January 2015. The other difference of $5m p.a. from 2016-17 reflects the reallocation of lower expenditure on the former non-government schools interest subsidy scheme (protected item) to these non-government schools per capita allowances.</v>
          </cell>
          <cell r="K67">
            <v>1</v>
          </cell>
          <cell r="M67">
            <v>0</v>
          </cell>
          <cell r="N67">
            <v>11889</v>
          </cell>
          <cell r="O67">
            <v>21869</v>
          </cell>
          <cell r="P67">
            <v>24269</v>
          </cell>
          <cell r="Q67">
            <v>39998</v>
          </cell>
          <cell r="R67">
            <v>0</v>
          </cell>
          <cell r="S67">
            <v>11121</v>
          </cell>
          <cell r="T67">
            <v>16088</v>
          </cell>
          <cell r="U67">
            <v>13475</v>
          </cell>
          <cell r="V67">
            <v>24192</v>
          </cell>
        </row>
        <row r="68">
          <cell r="H68">
            <v>3866</v>
          </cell>
          <cell r="I68" t="str">
            <v>Non Government Schools Supervisors Subsidy Scheme - The proposal is based on changes to forecast student numbers and costs for the Supervisors Subsidy Scheme which provides a subsidy towards the cost of providing full-time supervisors for disabled students in non-government schools.</v>
          </cell>
          <cell r="J68" t="str">
            <v>Supported - The scheme is demand driven as costs have changed as a result of movements in the number and distribution of students eligible under the scheme#s criteria. This scheme forms a part of the NSW Government funding to non- government schools under the National Education Reform Agreement (NERA). Increased funding associated with changed enrolments is consistent with NERA commitments. Treasury#s assessment is lower than DEC#s proposal as it does not include: (a) Changes to the forecast cost rates per supervisor due to DEC using more contemporary actual costs as a base for projected cost rates; and (b) Providing additional funding due to increases in the superannuation guarantee contribution rate - When NERA funding can go towards these costs;.  (This approach is consistent with Treasury#s approach over previous Budget/HYRs).</v>
          </cell>
          <cell r="K68">
            <v>1</v>
          </cell>
          <cell r="M68">
            <v>0</v>
          </cell>
          <cell r="N68">
            <v>2556</v>
          </cell>
          <cell r="O68">
            <v>2646</v>
          </cell>
          <cell r="P68">
            <v>2700</v>
          </cell>
          <cell r="Q68">
            <v>2922</v>
          </cell>
          <cell r="R68">
            <v>0</v>
          </cell>
          <cell r="S68">
            <v>348</v>
          </cell>
          <cell r="T68">
            <v>362</v>
          </cell>
          <cell r="U68">
            <v>374</v>
          </cell>
          <cell r="V68">
            <v>1220</v>
          </cell>
        </row>
        <row r="69">
          <cell r="H69">
            <v>3868</v>
          </cell>
          <cell r="I69" t="str">
            <v>Demountable Classrooms - This proposal is for increases in costs to store, transport, commission and decommission demountable classrooms as increasing enrolments progressively increase demand for demountable classrooms in schools.</v>
          </cell>
          <cell r="J69" t="str">
            <v>Supported - DEC is seeking an additional $18.5 million pa in current year dollars to increase its recurrent budget to $30 million pa. Expenditure has increased by around 50% over the last 5 years to around $25 million in 2013-14. Further enrolment demand pressures are forecast, requiring additional demountables over the forward estimates. Demountables is a cost effective way to manage both uncertain and initial enrolment increases, prior to long term capital expenditure. Given DEC has historically funded the required level of expenditure up to $25 million in 2013-14 (partly from existing resources and under spends in other programs) an additional $5 million would reach the $30 million program level sought. Treasury supports an additional $5 million p.a. over the forward estimates period. Treasury suggests a review of demountables expenditure and needs is undertaken as part of the Department's next Asset Strategy.</v>
          </cell>
          <cell r="K69">
            <v>1</v>
          </cell>
          <cell r="M69">
            <v>0</v>
          </cell>
          <cell r="N69">
            <v>19055</v>
          </cell>
          <cell r="O69">
            <v>19627</v>
          </cell>
          <cell r="P69">
            <v>20215</v>
          </cell>
          <cell r="Q69">
            <v>20822</v>
          </cell>
          <cell r="R69">
            <v>0</v>
          </cell>
          <cell r="S69">
            <v>5000</v>
          </cell>
          <cell r="T69">
            <v>5000</v>
          </cell>
          <cell r="U69">
            <v>5000</v>
          </cell>
          <cell r="V69">
            <v>5000</v>
          </cell>
        </row>
        <row r="70">
          <cell r="H70">
            <v>3869</v>
          </cell>
          <cell r="I70" t="str">
            <v>Depreciation - Adjustment to estimated depreciation expense due to latest information on the new capital acquisitions and forecast asset disposals</v>
          </cell>
          <cell r="J70" t="str">
            <v>Supported - The adjustment seeks to better align depreciation expense to the Department's estimated capital expenditure profile. Treasury forward year depreciation estimates vary to the Department's, due to differing assumptions regarding the classification and/or timing of future asset additions. However, given the estimates are broadly aligned, Treasury supports the Department's adjustment for schools depreciation expenditure. Treasury does not support the communities (sport and recreation) portion of the PTA (adjustment of $852,000 over 4 years). Sport and Recreation has been transferred to the Department of Premier and Cabinet cluster. No further changes to the Communities related amounts are supported at this time.</v>
          </cell>
          <cell r="K70">
            <v>2</v>
          </cell>
          <cell r="M70">
            <v>0</v>
          </cell>
          <cell r="N70">
            <v>8503</v>
          </cell>
          <cell r="O70">
            <v>-7898</v>
          </cell>
          <cell r="P70">
            <v>-10377</v>
          </cell>
          <cell r="Q70">
            <v>-3833</v>
          </cell>
          <cell r="R70">
            <v>0</v>
          </cell>
          <cell r="S70">
            <v>8397</v>
          </cell>
          <cell r="T70">
            <v>-8075</v>
          </cell>
          <cell r="U70">
            <v>-10626</v>
          </cell>
          <cell r="V70">
            <v>-4153</v>
          </cell>
        </row>
        <row r="71">
          <cell r="H71">
            <v>4403</v>
          </cell>
          <cell r="I71" t="str">
            <v>Payroll Tax on Defined Benefits Superannuation - Crown Accepted - Payroll tax on defined benefits superannuation should be adjusted for parameter and technical adjustments made to defined benefits superannuation expense</v>
          </cell>
          <cell r="J71" t="str">
            <v>Supported - The adjustments recognise the flow-through to payroll tax of declines in defined benefits superannuation over time (via parameter and technical adjustments), relative to the estimates for payroll tax on defined benefits superannuation in the existing forward estimates. The adjustments are mostly offset by increases in payroll tax on accumulation superannuation. There are minor differences between the DEC bid and the Treasury assessment due to Treasury escalating the assessment into 2015-16 dollar terms.</v>
          </cell>
          <cell r="K71">
            <v>1</v>
          </cell>
          <cell r="M71">
            <v>0</v>
          </cell>
          <cell r="N71">
            <v>-7769</v>
          </cell>
          <cell r="O71">
            <v>-8486</v>
          </cell>
          <cell r="P71">
            <v>-8761</v>
          </cell>
          <cell r="Q71">
            <v>-9754</v>
          </cell>
          <cell r="R71">
            <v>0</v>
          </cell>
          <cell r="S71">
            <v>-7966</v>
          </cell>
          <cell r="T71">
            <v>-8703</v>
          </cell>
          <cell r="U71">
            <v>-8991</v>
          </cell>
          <cell r="V71">
            <v>-9984</v>
          </cell>
        </row>
        <row r="72">
          <cell r="H72">
            <v>4406</v>
          </cell>
          <cell r="I72" t="str">
            <v>Payroll Tax on Accumulation Superannuation - Payroll tax on accumulation superannuation should be adjusted for parameter and technical adjustments made to accumulation superannuation expense.</v>
          </cell>
          <cell r="J72" t="str">
            <v>Supported - The adjustments recognise the flow-through to payroll tax of increases in accumulation superannuation over time (via parameter and technical adjustments), relative to the estimates for payroll tax on accumulation superannuation in the existing forward estimates. The adjustments are fully offset by decreases in payroll tax on defined benefits superannuation.</v>
          </cell>
          <cell r="K72">
            <v>1</v>
          </cell>
          <cell r="M72">
            <v>0</v>
          </cell>
          <cell r="N72">
            <v>6461</v>
          </cell>
          <cell r="O72">
            <v>7543</v>
          </cell>
          <cell r="P72">
            <v>8380</v>
          </cell>
          <cell r="Q72">
            <v>8980</v>
          </cell>
          <cell r="R72">
            <v>0</v>
          </cell>
          <cell r="S72">
            <v>6461</v>
          </cell>
          <cell r="T72">
            <v>7543</v>
          </cell>
          <cell r="U72">
            <v>8380</v>
          </cell>
          <cell r="V72">
            <v>8980</v>
          </cell>
        </row>
        <row r="73">
          <cell r="H73">
            <v>4409</v>
          </cell>
          <cell r="I73" t="str">
            <v>Payroll tax on long service leave payments - Long service leave payments are accepted by the Crown but the agency has to meet the associated payroll tax expense. Adjustments are required for increased payroll tax expense resulting from the growth in long service leave payments.</v>
          </cell>
          <cell r="J73" t="str">
            <v>Not Supported - Whilst the long service leave of DEC is accepted by the Crown Finance Entity (CFE) and DEC is reimbursed by the CFE for long service leave (LSL) payments made, DEC bears the cost of the payroll tax on the LSL payments. In DEC and all agencies the cost of payroll tax on LSL has been borne from within the existing budgets. This should continue.</v>
          </cell>
          <cell r="K73">
            <v>1</v>
          </cell>
          <cell r="M73">
            <v>0</v>
          </cell>
          <cell r="N73">
            <v>5590</v>
          </cell>
          <cell r="O73">
            <v>5590</v>
          </cell>
          <cell r="P73">
            <v>5590</v>
          </cell>
          <cell r="Q73">
            <v>5590</v>
          </cell>
          <cell r="R73">
            <v>0</v>
          </cell>
          <cell r="S73">
            <v>0</v>
          </cell>
          <cell r="T73">
            <v>0</v>
          </cell>
          <cell r="U73">
            <v>0</v>
          </cell>
          <cell r="V73">
            <v>0</v>
          </cell>
        </row>
        <row r="74">
          <cell r="H74">
            <v>4410</v>
          </cell>
          <cell r="I74" t="str">
            <v>Teachers' Vacation Leave Liability - The agency recognises an accrued liability for vacation leave for school teachers as at 30 June each year. The amount of the liability varies each year, with a matching expense adjustment, depending on the school calendar for that year. Over the long-term the liability movements will net out to nil.</v>
          </cell>
          <cell r="J74" t="str">
            <v>Supported - The adjustments recognise that the accrual for school teachers# vacation leave as at 30 June each year will vary from year-to-year depending on the school calendar for that year (the fall of school terms days, non-term days and public holidays between the first day of school and 30 June each year). This is a timing adjustment in nature as over the long-term the movements in the accrual will net out to nil. The differences between the DEC bid and the Treasury assessment result from (i) Treasury restatement into 2015-16 dollar terms; (ii) Treasury aligned the accrual movement (in days) for 2018-19 with the latest school calendar information for 2019.</v>
          </cell>
          <cell r="K74">
            <v>3</v>
          </cell>
          <cell r="M74">
            <v>0</v>
          </cell>
          <cell r="N74">
            <v>3189</v>
          </cell>
          <cell r="O74">
            <v>33017</v>
          </cell>
          <cell r="P74">
            <v>-39583</v>
          </cell>
          <cell r="Q74">
            <v>32919</v>
          </cell>
          <cell r="R74">
            <v>0</v>
          </cell>
          <cell r="S74">
            <v>3269</v>
          </cell>
          <cell r="T74">
            <v>33843</v>
          </cell>
          <cell r="U74">
            <v>-40573</v>
          </cell>
          <cell r="V74">
            <v>31536</v>
          </cell>
        </row>
        <row r="75">
          <cell r="H75">
            <v>4448</v>
          </cell>
          <cell r="I75" t="str">
            <v>Consolidated Fund Flow Through to Grant Funded Agency - TAFE - Superannuation Guarantee Contribution - Adjustments to existing superannuation guarantee contributions as a result in changes in membership under these superannuation funds</v>
          </cell>
          <cell r="J75" t="str">
            <v>Supported -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75">
            <v>1</v>
          </cell>
          <cell r="M75">
            <v>0</v>
          </cell>
          <cell r="N75">
            <v>0</v>
          </cell>
          <cell r="O75">
            <v>0</v>
          </cell>
          <cell r="P75">
            <v>0</v>
          </cell>
          <cell r="Q75">
            <v>0</v>
          </cell>
          <cell r="R75">
            <v>0</v>
          </cell>
          <cell r="S75">
            <v>0</v>
          </cell>
          <cell r="T75">
            <v>0</v>
          </cell>
          <cell r="U75">
            <v>0</v>
          </cell>
          <cell r="V75">
            <v>2000</v>
          </cell>
        </row>
        <row r="76">
          <cell r="H76">
            <v>4522</v>
          </cell>
          <cell r="I76" t="str">
            <v>Consolidated Fund flow through to Grant Funded Agency - BOSTES - Examination Candidature - Seeks funding adjustment for forward years due to revised projections of examination candidature</v>
          </cell>
          <cell r="J7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OBOS is obligated to allow all qualifying students to sit for the HSC, and is not able to restrict student access to the HSC. The 2015-16 funding adjustment reflects these costs based on year 11 enrolments at September 2014. The forward years reflects the growth in these enrolments, using the 'change in student numbers for the year 9 cohorts' as a proxy. A review of the demand factor model used to determine funding adjustments is currently being undertaken to confirm its validity against actual expenditure. Agency sought amounts have been assumed as correct pending the outcome of this review.</v>
          </cell>
          <cell r="K76">
            <v>1</v>
          </cell>
          <cell r="M76">
            <v>0</v>
          </cell>
          <cell r="N76">
            <v>1179</v>
          </cell>
          <cell r="O76">
            <v>1022</v>
          </cell>
          <cell r="P76">
            <v>1059</v>
          </cell>
          <cell r="Q76">
            <v>980</v>
          </cell>
          <cell r="R76">
            <v>0</v>
          </cell>
          <cell r="S76">
            <v>1179</v>
          </cell>
          <cell r="T76">
            <v>1022</v>
          </cell>
          <cell r="U76">
            <v>1059</v>
          </cell>
          <cell r="V76">
            <v>980</v>
          </cell>
        </row>
        <row r="77">
          <cell r="H77">
            <v>4525</v>
          </cell>
          <cell r="I77" t="str">
            <v>Consolidated Fund flow through to Grant Funded Agency - BOSTES - Accreditation pre 2004 teachers - Seeks additional funding to implement the legislative requirement to accredit pre-2004 school teachers and early childhood teachers</v>
          </cell>
          <cell r="J77" t="str">
            <v>Not 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77">
            <v>6</v>
          </cell>
          <cell r="M77">
            <v>0</v>
          </cell>
          <cell r="N77">
            <v>0</v>
          </cell>
          <cell r="O77">
            <v>0</v>
          </cell>
          <cell r="P77">
            <v>1045</v>
          </cell>
          <cell r="Q77">
            <v>1045</v>
          </cell>
          <cell r="R77">
            <v>0</v>
          </cell>
          <cell r="S77">
            <v>0</v>
          </cell>
          <cell r="T77">
            <v>0</v>
          </cell>
          <cell r="U77">
            <v>0</v>
          </cell>
          <cell r="V77">
            <v>0</v>
          </cell>
        </row>
        <row r="78">
          <cell r="H78">
            <v>4526</v>
          </cell>
          <cell r="I78" t="str">
            <v>Consolidated Fund flow through to Grant Funded Agency - BOSTES - ICT Infrastructure &amp; Applications - Seeks capital funding in 2018-19 for ICT infrastructure replacement program.</v>
          </cell>
          <cell r="J78"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78">
            <v>6</v>
          </cell>
          <cell r="M78">
            <v>0</v>
          </cell>
          <cell r="N78">
            <v>0</v>
          </cell>
          <cell r="O78">
            <v>0</v>
          </cell>
          <cell r="P78">
            <v>0</v>
          </cell>
          <cell r="Q78">
            <v>784</v>
          </cell>
          <cell r="R78">
            <v>0</v>
          </cell>
          <cell r="S78">
            <v>0</v>
          </cell>
          <cell r="T78">
            <v>0</v>
          </cell>
          <cell r="U78">
            <v>0</v>
          </cell>
          <cell r="V78">
            <v>784</v>
          </cell>
        </row>
        <row r="79">
          <cell r="H79">
            <v>4998</v>
          </cell>
          <cell r="I79" t="str">
            <v>Oversight of the provision of services to Aboriginal communities (pass through to BID ID 4086) - Transfer of funding for the Deputy Ombudsman responsible for independently monitoring and assessing designated Aboriginal programs to provide better transparency and accountability in the provision of services as part of the OCHRE program (partnership with Aboriginal people).</v>
          </cell>
          <cell r="J79" t="str">
            <v>Supported - DC has agreed that the $450k p.a. contribution of OCHRE funding provided to the Ombudsman as a grant should be transferred to the budget of the Ombudsman's Office as from 2016-17</v>
          </cell>
          <cell r="K79">
            <v>1</v>
          </cell>
          <cell r="M79">
            <v>0</v>
          </cell>
          <cell r="N79">
            <v>0</v>
          </cell>
          <cell r="O79">
            <v>-450</v>
          </cell>
          <cell r="P79">
            <v>-450</v>
          </cell>
          <cell r="Q79">
            <v>-450</v>
          </cell>
          <cell r="R79">
            <v>0</v>
          </cell>
          <cell r="S79">
            <v>0</v>
          </cell>
          <cell r="T79">
            <v>-450</v>
          </cell>
          <cell r="U79">
            <v>-450</v>
          </cell>
          <cell r="V79">
            <v>-450</v>
          </cell>
        </row>
        <row r="80">
          <cell r="H80">
            <v>3791</v>
          </cell>
          <cell r="I80" t="str">
            <v>Current Savings Shortfall - There is a risk that the department may not meet its current savings targets.</v>
          </cell>
          <cell r="J80" t="str">
            <v>Not Supported - Mitigation strategy will be the development of further savings strategies in the forward years and vigilant internal budget control. This risk is rated as LOW and DEC are identifying strategies to minimise the risk.</v>
          </cell>
          <cell r="K80">
            <v>1</v>
          </cell>
          <cell r="M80">
            <v>0</v>
          </cell>
          <cell r="N80">
            <v>134000</v>
          </cell>
          <cell r="O80">
            <v>144000</v>
          </cell>
          <cell r="P80">
            <v>97000</v>
          </cell>
          <cell r="Q80">
            <v>65000</v>
          </cell>
          <cell r="R80">
            <v>0</v>
          </cell>
          <cell r="S80">
            <v>0</v>
          </cell>
          <cell r="T80">
            <v>0</v>
          </cell>
          <cell r="U80">
            <v>0</v>
          </cell>
          <cell r="V80">
            <v>0</v>
          </cell>
        </row>
        <row r="81">
          <cell r="H81">
            <v>3960</v>
          </cell>
          <cell r="I81" t="str">
            <v>National Education Reform Agreement (NERA) - Indexation from 2017 - Difference between 3% p.a. indexation applicable under the NERA from 2017 and the 2.5% p.a. escalation in the forward estimates.</v>
          </cell>
          <cell r="J81" t="str">
            <v>Not Supported - Outcome of the indexation review for NERA is uncertain.  FIS database all based on 2.5% for 2017 onwards.  However, risk is could be higher, more like 3% ($46m pa for 0.5% on $9.2b).</v>
          </cell>
          <cell r="K81">
            <v>1</v>
          </cell>
          <cell r="M81">
            <v>0</v>
          </cell>
          <cell r="N81">
            <v>0</v>
          </cell>
          <cell r="O81">
            <v>23000</v>
          </cell>
          <cell r="P81">
            <v>71000</v>
          </cell>
          <cell r="Q81">
            <v>121000</v>
          </cell>
          <cell r="R81">
            <v>0</v>
          </cell>
          <cell r="S81">
            <v>0</v>
          </cell>
          <cell r="T81">
            <v>0</v>
          </cell>
          <cell r="U81">
            <v>0</v>
          </cell>
          <cell r="V81">
            <v>0</v>
          </cell>
        </row>
        <row r="82">
          <cell r="H82">
            <v>4099</v>
          </cell>
          <cell r="I82" t="str">
            <v>Student Enrolment Growth - Risk that school student enrolments grow beyond the forecasts included in the current forward estimates and the assessed PTA's. Each additional 1,000 students in government schools creates an increase in costs of roughly $10m.</v>
          </cell>
          <cell r="J82" t="str">
            <v>Not Supported - Always a risk of additional enrolments (or a shift in enrolments towards gov't schools, on average higher costs).  However enrolments in FIS/Fwd Estimates are best estimates.</v>
          </cell>
          <cell r="K82">
            <v>1</v>
          </cell>
          <cell r="M82">
            <v>0</v>
          </cell>
          <cell r="N82">
            <v>10000</v>
          </cell>
          <cell r="O82">
            <v>20000</v>
          </cell>
          <cell r="P82">
            <v>30000</v>
          </cell>
          <cell r="Q82">
            <v>40000</v>
          </cell>
          <cell r="R82">
            <v>0</v>
          </cell>
          <cell r="S82">
            <v>0</v>
          </cell>
          <cell r="T82">
            <v>0</v>
          </cell>
          <cell r="U82">
            <v>0</v>
          </cell>
          <cell r="V82">
            <v>0</v>
          </cell>
        </row>
        <row r="83">
          <cell r="H83">
            <v>4611</v>
          </cell>
          <cell r="I83" t="str">
            <v>ECEC regulatory costs funded by National Quality Agenda NP - Early childhood education and care costs to be funded after the expirations of the current Commonwealth National Partnership - National Quality Agenda for Early Childhood Education and Care</v>
          </cell>
          <cell r="J83" t="str">
            <v>Not Supported - Commonwealth gov't should continue to provide this ECEC regulatory cost funding and the State should not offset Commonwealth funding pending the outcome of Commonwealth discussions.</v>
          </cell>
          <cell r="K83">
            <v>1</v>
          </cell>
          <cell r="M83">
            <v>0</v>
          </cell>
          <cell r="N83">
            <v>8610</v>
          </cell>
          <cell r="O83">
            <v>8610</v>
          </cell>
          <cell r="P83">
            <v>8610</v>
          </cell>
          <cell r="Q83">
            <v>8610</v>
          </cell>
          <cell r="R83">
            <v>0</v>
          </cell>
          <cell r="S83">
            <v>0</v>
          </cell>
          <cell r="T83">
            <v>0</v>
          </cell>
          <cell r="U83">
            <v>0</v>
          </cell>
          <cell r="V83">
            <v>0</v>
          </cell>
        </row>
        <row r="84">
          <cell r="H84">
            <v>4612</v>
          </cell>
          <cell r="I84" t="str">
            <v>Funding of universal access to early childhood education - Funding for grants for universal access to early childhood education and care after expiration of the current Commonwealth National Partnership - Universal Access to Early Childhood Education</v>
          </cell>
          <cell r="J84" t="str">
            <v>Not Supported - The Commonwealth should continue to provide Universal Access NP funding. The risk is low for 15/16 &amp; part 16/17. Main risk is from 17/18 when all Universal Access funding runs out. State should not offset Commonwealth funding pending the outcomes of Commonwealth discussions.</v>
          </cell>
          <cell r="K84">
            <v>1</v>
          </cell>
          <cell r="M84">
            <v>0</v>
          </cell>
          <cell r="N84">
            <v>129000</v>
          </cell>
          <cell r="O84">
            <v>129000</v>
          </cell>
          <cell r="P84">
            <v>129000</v>
          </cell>
          <cell r="Q84">
            <v>129000</v>
          </cell>
          <cell r="R84">
            <v>0</v>
          </cell>
          <cell r="S84">
            <v>0</v>
          </cell>
          <cell r="T84">
            <v>0</v>
          </cell>
          <cell r="U84">
            <v>0</v>
          </cell>
          <cell r="V84">
            <v>0</v>
          </cell>
        </row>
        <row r="85">
          <cell r="H85">
            <v>4613</v>
          </cell>
          <cell r="I85" t="str">
            <v>VET training delivery currently funded by Skills Reform NP - Funding of Vocational Education and Training (VET) delivery after the expiration of the existing Commonwealth National PArtnership - Skill Reform</v>
          </cell>
          <cell r="J85" t="str">
            <v>Not Supported - Commonwealth should continue to provide Skills NP funding after the current skills agreement finishes with $166m in 16/17. State should not offset Commonwealth funding pending the outcome of Commonwealth discussions.</v>
          </cell>
          <cell r="K85">
            <v>1</v>
          </cell>
          <cell r="M85">
            <v>0</v>
          </cell>
          <cell r="N85">
            <v>0</v>
          </cell>
          <cell r="O85">
            <v>0</v>
          </cell>
          <cell r="P85">
            <v>170058</v>
          </cell>
          <cell r="Q85">
            <v>170058</v>
          </cell>
          <cell r="R85">
            <v>0</v>
          </cell>
          <cell r="S85">
            <v>0</v>
          </cell>
          <cell r="T85">
            <v>0</v>
          </cell>
          <cell r="U85">
            <v>0</v>
          </cell>
          <cell r="V85">
            <v>0</v>
          </cell>
        </row>
        <row r="86">
          <cell r="H86">
            <v>4614</v>
          </cell>
          <cell r="I86" t="str">
            <v>Loss of expected NERA additioanl funding for schools - Loss of expected additional Commonwealth funding for schools after December 2017 under the National Education Reform agreement (NERA). (Note 6 month impact in 2018-18)</v>
          </cell>
          <cell r="J86" t="str">
            <v>Not Supported - This is a high risk and NSW should continue to argue that the Commonwealth should adhere to the signed Commonwealth NERA agreement and provide agreed funding.  In the worst case (with Commonwealth not providing the funding) the State should not replace reduced Commonwealth funding with State funding.</v>
          </cell>
          <cell r="K86">
            <v>1</v>
          </cell>
          <cell r="M86">
            <v>0</v>
          </cell>
          <cell r="N86">
            <v>0</v>
          </cell>
          <cell r="O86">
            <v>0</v>
          </cell>
          <cell r="P86">
            <v>154433</v>
          </cell>
          <cell r="Q86">
            <v>308866</v>
          </cell>
          <cell r="R86">
            <v>0</v>
          </cell>
          <cell r="S86">
            <v>0</v>
          </cell>
          <cell r="T86">
            <v>0</v>
          </cell>
          <cell r="U86">
            <v>0</v>
          </cell>
          <cell r="V86">
            <v>0</v>
          </cell>
        </row>
        <row r="87">
          <cell r="H87">
            <v>4615</v>
          </cell>
          <cell r="I87" t="str">
            <v>Reduced indexation under NERA - Reduction in expected indexation of Commonwealth funding for schools under the National Education Reform Agreement (NERA) after December 2017. (Note that 2017-18 impact is for 6 months)</v>
          </cell>
          <cell r="J87" t="str">
            <v>Not Supported - Commonwealth should adhere to the signed Commonwealth NERA agreement and provide indexation in line with the NERA policies and agreed review methodology - rather than just a CPI index.  Worse case (with Commonwealth not providing the funding) the State should not replace reduced Commonwealth funding with State funding.</v>
          </cell>
          <cell r="K87">
            <v>1</v>
          </cell>
          <cell r="M87">
            <v>0</v>
          </cell>
          <cell r="N87">
            <v>0</v>
          </cell>
          <cell r="O87">
            <v>0</v>
          </cell>
          <cell r="P87">
            <v>175373</v>
          </cell>
          <cell r="Q87">
            <v>350746</v>
          </cell>
          <cell r="R87">
            <v>0</v>
          </cell>
          <cell r="S87">
            <v>0</v>
          </cell>
          <cell r="T87">
            <v>0</v>
          </cell>
          <cell r="U87">
            <v>0</v>
          </cell>
          <cell r="V87">
            <v>0</v>
          </cell>
        </row>
        <row r="88">
          <cell r="H88">
            <v>4616</v>
          </cell>
          <cell r="I88" t="str">
            <v>Redistribution of Commonwealth NERA funding - Redistribution of Commonwealth funding across all schools under the National Education Reform Agreement (NERA) after December 2017. The NSW schools could be adversely impacted. (Note the 2017-18 impact is for 6 months)</v>
          </cell>
          <cell r="J88" t="str">
            <v>Not Supported - NSW should continue to argue that the Commonwealth should adhere to the signed Commonwealth NERA agreement - not undertake a redistribution, that would lead to less funding for NSW.  In the worst case (with Commonwealth not providing the funding) the State should not replace reduced Commonwealth funding with State funding.</v>
          </cell>
          <cell r="K88">
            <v>1</v>
          </cell>
          <cell r="M88">
            <v>0</v>
          </cell>
          <cell r="N88">
            <v>0</v>
          </cell>
          <cell r="O88">
            <v>0</v>
          </cell>
          <cell r="P88">
            <v>61250</v>
          </cell>
          <cell r="Q88">
            <v>122500</v>
          </cell>
          <cell r="R88">
            <v>0</v>
          </cell>
          <cell r="S88">
            <v>0</v>
          </cell>
          <cell r="T88">
            <v>0</v>
          </cell>
          <cell r="U88">
            <v>0</v>
          </cell>
          <cell r="V88">
            <v>0</v>
          </cell>
        </row>
        <row r="89">
          <cell r="H89">
            <v>4617</v>
          </cell>
          <cell r="I89" t="str">
            <v>States responsible for increased cost of educating Aboriginal students and students with disability - States responsible for funding increased costs of educating Aboriginal students and students with disability, currently covered by Commonwealth funding to schools under the National Education Reform Agreement (NERA), after December 2017. (Note the 2017-18 impact is for 6 months).</v>
          </cell>
          <cell r="J89" t="str">
            <v>Not Supported - There will be some additional costs for increased aboriginal/disability students.  However, the Commonwealth should partly meet this costs (including continuing the Students with a disability NP) and the cost seems over-estimated.</v>
          </cell>
          <cell r="K89">
            <v>1</v>
          </cell>
          <cell r="M89">
            <v>0</v>
          </cell>
          <cell r="N89">
            <v>0</v>
          </cell>
          <cell r="O89">
            <v>0</v>
          </cell>
          <cell r="P89">
            <v>62820</v>
          </cell>
          <cell r="Q89">
            <v>125640</v>
          </cell>
          <cell r="R89">
            <v>0</v>
          </cell>
          <cell r="S89">
            <v>0</v>
          </cell>
          <cell r="T89">
            <v>0</v>
          </cell>
          <cell r="U89">
            <v>0</v>
          </cell>
          <cell r="V89">
            <v>0</v>
          </cell>
        </row>
        <row r="90">
          <cell r="H90">
            <v>4618</v>
          </cell>
          <cell r="I90" t="str">
            <v>Commonwealth contract for apprentice support - Funding of apprentice support if tender to the Commonwealth for an ongoing contract is not successful.</v>
          </cell>
          <cell r="J90" t="str">
            <v>Not Supported - The State should reduce activity and not replace reduced Commonwealth funding with State funding.</v>
          </cell>
          <cell r="K90">
            <v>1</v>
          </cell>
          <cell r="M90">
            <v>0</v>
          </cell>
          <cell r="N90">
            <v>12438</v>
          </cell>
          <cell r="O90">
            <v>12438</v>
          </cell>
          <cell r="P90">
            <v>12438</v>
          </cell>
          <cell r="Q90">
            <v>12438</v>
          </cell>
          <cell r="R90">
            <v>0</v>
          </cell>
          <cell r="S90">
            <v>0</v>
          </cell>
          <cell r="T90">
            <v>0</v>
          </cell>
          <cell r="U90">
            <v>0</v>
          </cell>
          <cell r="V90">
            <v>0</v>
          </cell>
        </row>
        <row r="91">
          <cell r="H91">
            <v>4976</v>
          </cell>
          <cell r="I91" t="str">
            <v>Supported Students, Successful Students - Election policy costing - Supported Students, Successful Students</v>
          </cell>
          <cell r="J91" t="str">
            <v>Supported -</v>
          </cell>
          <cell r="K91">
            <v>3</v>
          </cell>
          <cell r="M91">
            <v>0</v>
          </cell>
          <cell r="N91">
            <v>0</v>
          </cell>
          <cell r="O91">
            <v>0</v>
          </cell>
          <cell r="P91">
            <v>0</v>
          </cell>
          <cell r="Q91">
            <v>0</v>
          </cell>
          <cell r="R91">
            <v>0</v>
          </cell>
          <cell r="S91">
            <v>0</v>
          </cell>
          <cell r="T91">
            <v>0</v>
          </cell>
          <cell r="U91">
            <v>0</v>
          </cell>
          <cell r="V91">
            <v>0</v>
          </cell>
        </row>
        <row r="92">
          <cell r="H92">
            <v>4977</v>
          </cell>
          <cell r="I92" t="str">
            <v>Quality Teaching, Successful Students - Election policy costing - Quality Teaching, Successful Students</v>
          </cell>
          <cell r="J92" t="str">
            <v>Supported -</v>
          </cell>
          <cell r="K92">
            <v>3</v>
          </cell>
          <cell r="M92">
            <v>0</v>
          </cell>
          <cell r="N92">
            <v>0</v>
          </cell>
          <cell r="O92">
            <v>0</v>
          </cell>
          <cell r="P92">
            <v>0</v>
          </cell>
          <cell r="Q92">
            <v>0</v>
          </cell>
          <cell r="R92">
            <v>0</v>
          </cell>
          <cell r="S92">
            <v>0</v>
          </cell>
          <cell r="T92">
            <v>0</v>
          </cell>
          <cell r="U92">
            <v>0</v>
          </cell>
          <cell r="V92">
            <v>0</v>
          </cell>
        </row>
        <row r="93">
          <cell r="H93">
            <v>4979</v>
          </cell>
          <cell r="I93" t="str">
            <v>Innovative Education, Successful Students - Election policy costing - Innovative Education, Successful Students. As well as recurrent dollars as per table, this policy includes $1.8b in capex over 4 years - fully offset by $1.56b from existing resources and $0.265 billion from Rebuilding NSW. (net impact zero).</v>
          </cell>
          <cell r="J93" t="str">
            <v>Supported -</v>
          </cell>
          <cell r="K93">
            <v>3</v>
          </cell>
          <cell r="M93">
            <v>0</v>
          </cell>
          <cell r="N93">
            <v>0</v>
          </cell>
          <cell r="O93">
            <v>0</v>
          </cell>
          <cell r="P93">
            <v>0</v>
          </cell>
          <cell r="Q93">
            <v>0</v>
          </cell>
          <cell r="R93">
            <v>0</v>
          </cell>
          <cell r="S93">
            <v>0</v>
          </cell>
          <cell r="T93">
            <v>0</v>
          </cell>
          <cell r="U93">
            <v>0</v>
          </cell>
          <cell r="V93">
            <v>0</v>
          </cell>
        </row>
        <row r="94">
          <cell r="H94">
            <v>4984</v>
          </cell>
          <cell r="I94" t="str">
            <v>Early childhood education partnerships and connections - Election policy costing - Early childhood education partnerships and connections</v>
          </cell>
          <cell r="J94" t="str">
            <v>Supported -</v>
          </cell>
          <cell r="K94">
            <v>5</v>
          </cell>
          <cell r="M94">
            <v>0</v>
          </cell>
          <cell r="N94">
            <v>0</v>
          </cell>
          <cell r="O94">
            <v>0</v>
          </cell>
          <cell r="P94">
            <v>0</v>
          </cell>
          <cell r="Q94">
            <v>0</v>
          </cell>
          <cell r="R94">
            <v>0</v>
          </cell>
          <cell r="S94">
            <v>0</v>
          </cell>
          <cell r="T94">
            <v>0</v>
          </cell>
          <cell r="U94">
            <v>0</v>
          </cell>
          <cell r="V94">
            <v>0</v>
          </cell>
        </row>
        <row r="95">
          <cell r="H95">
            <v>4985</v>
          </cell>
          <cell r="I95" t="str">
            <v>Establish satellite NCIE in Greater Western Sydney - Election policy costing - Establish satellite NCIE in Greater Western Sydney</v>
          </cell>
          <cell r="J95" t="str">
            <v>Supported -</v>
          </cell>
          <cell r="K95">
            <v>3</v>
          </cell>
          <cell r="M95">
            <v>0</v>
          </cell>
          <cell r="N95">
            <v>20000</v>
          </cell>
          <cell r="O95">
            <v>0</v>
          </cell>
          <cell r="P95">
            <v>0</v>
          </cell>
          <cell r="Q95">
            <v>0</v>
          </cell>
          <cell r="R95">
            <v>0</v>
          </cell>
          <cell r="S95">
            <v>10000</v>
          </cell>
          <cell r="T95">
            <v>10000</v>
          </cell>
          <cell r="U95">
            <v>0</v>
          </cell>
          <cell r="V95">
            <v>0</v>
          </cell>
        </row>
        <row r="96">
          <cell r="H96">
            <v>5139</v>
          </cell>
          <cell r="I96" t="str">
            <v>$20 million Before and After School Care Fund - The program envisages up to 1000 grants of $20,000 being made to NSW primary schools to improve before and after school care outcomes.</v>
          </cell>
          <cell r="J96" t="str">
            <v>Supported - This fully capped program provides for up to 1,000 grants (every primary school in NSW) to be eligible to receive a $20,000 grant to facilitate better before and after school care outcomes.</v>
          </cell>
          <cell r="K96">
            <v>3</v>
          </cell>
          <cell r="M96">
            <v>0</v>
          </cell>
          <cell r="N96">
            <v>20000</v>
          </cell>
          <cell r="O96">
            <v>0</v>
          </cell>
          <cell r="P96">
            <v>0</v>
          </cell>
          <cell r="Q96">
            <v>0</v>
          </cell>
          <cell r="R96">
            <v>0</v>
          </cell>
          <cell r="S96">
            <v>20000</v>
          </cell>
          <cell r="T96">
            <v>0</v>
          </cell>
          <cell r="U96">
            <v>0</v>
          </cell>
          <cell r="V96">
            <v>0</v>
          </cell>
        </row>
        <row r="97">
          <cell r="H97">
            <v>5218</v>
          </cell>
          <cell r="I97" t="str">
            <v>$25 million scholarship fund to prepare young people for the jobs of tommorrow - 25,000 scholarships worth $1,000 each to encourage more vocational education and training students to undertake qualifications in technology-based growth industries.</v>
          </cell>
          <cell r="J97" t="str">
            <v>Supported - The $25 million election commitment is supported.</v>
          </cell>
          <cell r="K97">
            <v>3</v>
          </cell>
          <cell r="M97">
            <v>0</v>
          </cell>
          <cell r="N97">
            <v>6250</v>
          </cell>
          <cell r="O97">
            <v>6250</v>
          </cell>
          <cell r="P97">
            <v>6250</v>
          </cell>
          <cell r="Q97">
            <v>6250</v>
          </cell>
          <cell r="R97">
            <v>0</v>
          </cell>
          <cell r="S97">
            <v>6250</v>
          </cell>
          <cell r="T97">
            <v>6250</v>
          </cell>
          <cell r="U97">
            <v>6250</v>
          </cell>
          <cell r="V97">
            <v>6250</v>
          </cell>
        </row>
        <row r="98">
          <cell r="H98">
            <v>3947</v>
          </cell>
          <cell r="I98" t="str">
            <v>LMBR Stage 3 - HR/Payroll systems redevelopment stream - LMBR Stage 3</v>
          </cell>
          <cell r="J98" t="str">
            <v>Not Supported - All LMBR costs to be met from existing resources.  DEC indicating they will do this.</v>
          </cell>
          <cell r="K98">
            <v>1</v>
          </cell>
          <cell r="M98">
            <v>0</v>
          </cell>
          <cell r="N98">
            <v>0</v>
          </cell>
          <cell r="O98">
            <v>0</v>
          </cell>
          <cell r="P98">
            <v>0</v>
          </cell>
          <cell r="Q98">
            <v>0</v>
          </cell>
          <cell r="R98">
            <v>0</v>
          </cell>
          <cell r="S98">
            <v>0</v>
          </cell>
          <cell r="T98">
            <v>0</v>
          </cell>
          <cell r="U98">
            <v>0</v>
          </cell>
          <cell r="V98">
            <v>0</v>
          </cell>
        </row>
        <row r="99">
          <cell r="H99">
            <v>3948</v>
          </cell>
          <cell r="I99" t="str">
            <v>Ultimo school site - Potential land purchase costs for Ultimo school site</v>
          </cell>
          <cell r="J99" t="str">
            <v>Not Supported - Any costs for an ultimo school need to be met through existing resources.</v>
          </cell>
          <cell r="K99">
            <v>1</v>
          </cell>
          <cell r="M99">
            <v>0</v>
          </cell>
          <cell r="N99">
            <v>0</v>
          </cell>
          <cell r="O99">
            <v>0</v>
          </cell>
          <cell r="P99">
            <v>0</v>
          </cell>
          <cell r="Q99">
            <v>0</v>
          </cell>
          <cell r="R99">
            <v>0</v>
          </cell>
          <cell r="S99">
            <v>0</v>
          </cell>
          <cell r="T99">
            <v>0</v>
          </cell>
          <cell r="U99">
            <v>0</v>
          </cell>
          <cell r="V99">
            <v>0</v>
          </cell>
        </row>
        <row r="100">
          <cell r="H100">
            <v>3949</v>
          </cell>
          <cell r="I100" t="str">
            <v>Capital requirements - Capital funding estimates over and above current capital planning limits, excluding potential purchase of Ultimo school site, consistent with 10 year TAM Plan.</v>
          </cell>
          <cell r="J100" t="str">
            <v>Supported - Additional demographic needs will require some additional funding and this funding will allow for a 25% growth in capital expenditure by 2018-19. How much to be met through Rebuilding NSW fund is also unclear.</v>
          </cell>
          <cell r="K100">
            <v>1</v>
          </cell>
          <cell r="M100">
            <v>0</v>
          </cell>
          <cell r="N100">
            <v>0</v>
          </cell>
          <cell r="O100">
            <v>0</v>
          </cell>
          <cell r="P100">
            <v>0</v>
          </cell>
          <cell r="Q100">
            <v>0</v>
          </cell>
          <cell r="R100">
            <v>0</v>
          </cell>
          <cell r="S100">
            <v>0</v>
          </cell>
          <cell r="T100">
            <v>0</v>
          </cell>
          <cell r="U100">
            <v>0</v>
          </cell>
          <cell r="V100">
            <v>0</v>
          </cell>
        </row>
        <row r="101">
          <cell r="H101">
            <v>4037</v>
          </cell>
          <cell r="I101" t="str">
            <v>Additional asset sales risk - Risk of non-achievement of targets for additional asset sales required by April 2013 Cabinet decision.</v>
          </cell>
          <cell r="J101" t="str">
            <v>Not Supported - All the asset sales targets should be met.  Requires strong government to deliver on the targets, but they are totally achievable within DECs $20b+ asset base.</v>
          </cell>
          <cell r="K101">
            <v>1</v>
          </cell>
          <cell r="M101">
            <v>0</v>
          </cell>
          <cell r="N101">
            <v>0</v>
          </cell>
          <cell r="O101">
            <v>0</v>
          </cell>
          <cell r="P101">
            <v>0</v>
          </cell>
          <cell r="Q101">
            <v>0</v>
          </cell>
          <cell r="R101">
            <v>0</v>
          </cell>
          <cell r="S101">
            <v>0</v>
          </cell>
          <cell r="T101">
            <v>0</v>
          </cell>
          <cell r="U101">
            <v>0</v>
          </cell>
          <cell r="V101">
            <v>0</v>
          </cell>
        </row>
        <row r="102">
          <cell r="H102">
            <v>4201</v>
          </cell>
          <cell r="I102" t="str">
            <v>Capital expenditure associated with DEC targets for additional assets sales. - Capital expenditure using DEC addtional assets sales program targets. (Was previously a central provision as expenditure would be a mix of DEC and other agencies).</v>
          </cell>
          <cell r="J102" t="str">
            <v>Supported - Significant capital expenditure associated with achieving $400m in asset sales will be required (eg at least 25% = $100m).  Also, original cabinet decision had the remaining (eg $300m) going towards other capital pressures, such as Health.</v>
          </cell>
          <cell r="K102">
            <v>1</v>
          </cell>
          <cell r="M102">
            <v>0</v>
          </cell>
          <cell r="N102">
            <v>0</v>
          </cell>
          <cell r="O102">
            <v>0</v>
          </cell>
          <cell r="P102">
            <v>0</v>
          </cell>
          <cell r="Q102">
            <v>0</v>
          </cell>
          <cell r="R102">
            <v>0</v>
          </cell>
          <cell r="S102">
            <v>0</v>
          </cell>
          <cell r="T102">
            <v>0</v>
          </cell>
          <cell r="U102">
            <v>0</v>
          </cell>
          <cell r="V102">
            <v>0</v>
          </cell>
        </row>
        <row r="103">
          <cell r="H103">
            <v>5563</v>
          </cell>
          <cell r="I103" t="str">
            <v>West Goulburn Public School - The policy provides capped grants(recurrent and capital) to community groups and associations, local councils and non-government organisations to improve facilities and services in local neighobourhoods.</v>
          </cell>
          <cell r="J103" t="str">
            <v>Supported -</v>
          </cell>
          <cell r="K103">
            <v>3</v>
          </cell>
          <cell r="M103">
            <v>0</v>
          </cell>
          <cell r="N103">
            <v>0</v>
          </cell>
          <cell r="O103">
            <v>0</v>
          </cell>
          <cell r="P103">
            <v>0</v>
          </cell>
          <cell r="Q103">
            <v>0</v>
          </cell>
          <cell r="R103">
            <v>0</v>
          </cell>
          <cell r="S103">
            <v>0</v>
          </cell>
          <cell r="T103">
            <v>0</v>
          </cell>
          <cell r="U103">
            <v>0</v>
          </cell>
          <cell r="V103">
            <v>0</v>
          </cell>
        </row>
        <row r="104">
          <cell r="H104">
            <v>4098</v>
          </cell>
          <cell r="I104" t="str">
            <v>Exodus Foundation - Treasurer's approval for ERC decision to provide grants funding to the Exodus Foundation (Refer Objective workflow P14/1364)</v>
          </cell>
          <cell r="J104" t="str">
            <v>Supported - A brief to the Treasurer has been submitted for budget control limit changes to DEC for the ERC decision to provide grant funding to the Exodus Foundztion.</v>
          </cell>
          <cell r="K104">
            <v>1</v>
          </cell>
          <cell r="M104">
            <v>0</v>
          </cell>
          <cell r="N104">
            <v>600</v>
          </cell>
          <cell r="O104">
            <v>300</v>
          </cell>
          <cell r="P104">
            <v>0</v>
          </cell>
          <cell r="Q104">
            <v>0</v>
          </cell>
          <cell r="R104">
            <v>0</v>
          </cell>
          <cell r="S104">
            <v>600</v>
          </cell>
          <cell r="T104">
            <v>300</v>
          </cell>
          <cell r="U104">
            <v>0</v>
          </cell>
          <cell r="V104">
            <v>0</v>
          </cell>
        </row>
        <row r="105">
          <cell r="H105">
            <v>4490</v>
          </cell>
          <cell r="I105" t="str">
            <v>Specialist Subjects Successful Students - Seeks additional funding to develop support materials and teaching and learning programs for a range of purposes.</v>
          </cell>
          <cell r="J105" t="str">
            <v>Not Supported - This proposal is not supported as it does not meet PTA criteria. Rather it is a new policy bid as per the Specialist Subjects Successful Students election commitment. It shall be considered as part of that process.</v>
          </cell>
          <cell r="K105">
            <v>1</v>
          </cell>
          <cell r="M105">
            <v>0</v>
          </cell>
          <cell r="N105">
            <v>3350</v>
          </cell>
          <cell r="O105">
            <v>2104</v>
          </cell>
          <cell r="P105">
            <v>2104</v>
          </cell>
          <cell r="Q105">
            <v>2104</v>
          </cell>
          <cell r="R105">
            <v>0</v>
          </cell>
          <cell r="S105">
            <v>0</v>
          </cell>
          <cell r="T105">
            <v>0</v>
          </cell>
          <cell r="U105">
            <v>0</v>
          </cell>
          <cell r="V105">
            <v>0</v>
          </cell>
        </row>
        <row r="106">
          <cell r="H106">
            <v>4494</v>
          </cell>
          <cell r="I106" t="str">
            <v>Accreditation of Pre-2004 School Teachers and Early Childhood Teachers - Seeks additional funding to implement the legislative requirement to accredit pre-2004 school teachers and early childhood teachers.</v>
          </cell>
          <cell r="J106"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106">
            <v>1</v>
          </cell>
          <cell r="M106">
            <v>0</v>
          </cell>
          <cell r="N106">
            <v>0</v>
          </cell>
          <cell r="O106">
            <v>0</v>
          </cell>
          <cell r="P106">
            <v>0</v>
          </cell>
          <cell r="Q106">
            <v>0</v>
          </cell>
          <cell r="R106">
            <v>0</v>
          </cell>
          <cell r="S106">
            <v>500</v>
          </cell>
          <cell r="T106">
            <v>500</v>
          </cell>
          <cell r="U106">
            <v>1045</v>
          </cell>
          <cell r="V106">
            <v>-2045</v>
          </cell>
        </row>
        <row r="107">
          <cell r="H107">
            <v>5188</v>
          </cell>
          <cell r="I107" t="str">
            <v>Compensation for loss of interest - Compensation for loss of interest under new Cash Management policy</v>
          </cell>
          <cell r="J107" t="str">
            <v>Supported - This is supported due to loss of interest impacting on BOSTES service delivery</v>
          </cell>
          <cell r="K107">
            <v>1</v>
          </cell>
          <cell r="M107">
            <v>0</v>
          </cell>
          <cell r="N107">
            <v>0</v>
          </cell>
          <cell r="O107">
            <v>0</v>
          </cell>
          <cell r="P107">
            <v>0</v>
          </cell>
          <cell r="Q107">
            <v>0</v>
          </cell>
          <cell r="R107">
            <v>0</v>
          </cell>
          <cell r="S107">
            <v>0</v>
          </cell>
          <cell r="T107">
            <v>0</v>
          </cell>
          <cell r="U107">
            <v>0</v>
          </cell>
          <cell r="V107">
            <v>0</v>
          </cell>
        </row>
        <row r="108">
          <cell r="H108">
            <v>5210</v>
          </cell>
          <cell r="I108" t="str">
            <v>Efficiency Dividend [pass through to Department of Education and Communities] - The Government committed to a 1.5 per cent efficiency dividend at the 2015 NSW election.</v>
          </cell>
          <cell r="J108" t="str">
            <v>Supported - This efficiency dividend was calculated as per the standard Treasury model.</v>
          </cell>
          <cell r="K108">
            <v>2</v>
          </cell>
          <cell r="M108">
            <v>0</v>
          </cell>
          <cell r="N108">
            <v>0</v>
          </cell>
          <cell r="O108">
            <v>0</v>
          </cell>
          <cell r="P108">
            <v>0</v>
          </cell>
          <cell r="Q108">
            <v>0</v>
          </cell>
          <cell r="R108">
            <v>0</v>
          </cell>
          <cell r="S108">
            <v>0</v>
          </cell>
          <cell r="T108">
            <v>0</v>
          </cell>
          <cell r="U108">
            <v>0</v>
          </cell>
          <cell r="V108">
            <v>0</v>
          </cell>
        </row>
        <row r="109">
          <cell r="H109">
            <v>4495</v>
          </cell>
          <cell r="I109" t="str">
            <v>Specialist Subjects Successful Students - Capital component - Seeks funding for online applications development.</v>
          </cell>
          <cell r="J109" t="str">
            <v>Not Supported - This proposal is not supported as it does not meet PTA criteria. Rather it is a new policy bid as per the Specialist Subjects Successful Students election commitment. It shall be considered as part of that process.</v>
          </cell>
          <cell r="K109">
            <v>1</v>
          </cell>
          <cell r="M109">
            <v>0</v>
          </cell>
          <cell r="N109">
            <v>80</v>
          </cell>
          <cell r="O109">
            <v>160</v>
          </cell>
          <cell r="P109">
            <v>160</v>
          </cell>
          <cell r="Q109">
            <v>160</v>
          </cell>
          <cell r="R109">
            <v>0</v>
          </cell>
          <cell r="S109">
            <v>0</v>
          </cell>
          <cell r="T109">
            <v>0</v>
          </cell>
          <cell r="U109">
            <v>0</v>
          </cell>
          <cell r="V109">
            <v>0</v>
          </cell>
        </row>
        <row r="110">
          <cell r="H110">
            <v>4497</v>
          </cell>
          <cell r="I110" t="str">
            <v>ICT Infrastructure and Applications Development Year 1 of new 4-year rolling cycle - Seeks rollover of capital funding in 18/19 for ICT infrastructure replacement program.</v>
          </cell>
          <cell r="J110"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110">
            <v>1</v>
          </cell>
          <cell r="M110">
            <v>0</v>
          </cell>
          <cell r="N110">
            <v>0</v>
          </cell>
          <cell r="O110">
            <v>0</v>
          </cell>
          <cell r="P110">
            <v>0</v>
          </cell>
          <cell r="Q110">
            <v>-686</v>
          </cell>
          <cell r="R110">
            <v>0</v>
          </cell>
          <cell r="S110">
            <v>0</v>
          </cell>
          <cell r="T110">
            <v>0</v>
          </cell>
          <cell r="U110">
            <v>0</v>
          </cell>
          <cell r="V110">
            <v>-784</v>
          </cell>
        </row>
        <row r="111">
          <cell r="H111">
            <v>3736</v>
          </cell>
          <cell r="I111" t="str">
            <v>Carry Forward for the BOSTES Merger and Teacher Accreditation Amendment Bill deferrment - This approval relates to the financial impact of the deferrement of the Teacher Accreditation Amendm ent Bill and the BOSTES merger.</v>
          </cell>
          <cell r="J11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
            <v>6</v>
          </cell>
          <cell r="M111">
            <v>2286</v>
          </cell>
          <cell r="N111">
            <v>0</v>
          </cell>
          <cell r="O111">
            <v>0</v>
          </cell>
          <cell r="P111">
            <v>0</v>
          </cell>
          <cell r="Q111">
            <v>0</v>
          </cell>
          <cell r="R111">
            <v>2286</v>
          </cell>
          <cell r="S111">
            <v>0</v>
          </cell>
          <cell r="T111">
            <v>0</v>
          </cell>
          <cell r="U111">
            <v>0</v>
          </cell>
          <cell r="V111">
            <v>0</v>
          </cell>
        </row>
        <row r="112">
          <cell r="H112">
            <v>3738</v>
          </cell>
          <cell r="I11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1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2">
            <v>6</v>
          </cell>
          <cell r="M112">
            <v>2892</v>
          </cell>
          <cell r="N112">
            <v>0</v>
          </cell>
          <cell r="O112">
            <v>0</v>
          </cell>
          <cell r="P112">
            <v>0</v>
          </cell>
          <cell r="Q112">
            <v>0</v>
          </cell>
          <cell r="R112">
            <v>2892</v>
          </cell>
          <cell r="S112">
            <v>0</v>
          </cell>
          <cell r="T112">
            <v>0</v>
          </cell>
          <cell r="U112">
            <v>0</v>
          </cell>
          <cell r="V112">
            <v>0</v>
          </cell>
        </row>
        <row r="113">
          <cell r="H113">
            <v>4492</v>
          </cell>
          <cell r="I113" t="str">
            <v>National Curriculum Phase 1 Stage 6 - Seeks deferred allocation of previously approved funding for development of Phase 1 Stage 6 of the National Curriculum.</v>
          </cell>
          <cell r="J11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113">
            <v>6</v>
          </cell>
          <cell r="M113">
            <v>0</v>
          </cell>
          <cell r="N113">
            <v>0</v>
          </cell>
          <cell r="O113">
            <v>0</v>
          </cell>
          <cell r="P113">
            <v>0</v>
          </cell>
          <cell r="Q113">
            <v>0</v>
          </cell>
          <cell r="R113">
            <v>0</v>
          </cell>
          <cell r="S113">
            <v>0</v>
          </cell>
          <cell r="T113">
            <v>0</v>
          </cell>
          <cell r="U113">
            <v>0</v>
          </cell>
          <cell r="V113">
            <v>0</v>
          </cell>
        </row>
        <row r="114">
          <cell r="H114">
            <v>3740</v>
          </cell>
          <cell r="I114" t="str">
            <v>Carry Forward to extend the project timelines for CRM development - This project was affected by a delay in 2013-14. BOSTES have requested to receive this funding at th e end of their existing project timeline in 2014-15.</v>
          </cell>
          <cell r="J1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4">
            <v>4</v>
          </cell>
          <cell r="M114">
            <v>0</v>
          </cell>
          <cell r="N114">
            <v>0</v>
          </cell>
          <cell r="O114">
            <v>0</v>
          </cell>
          <cell r="P114">
            <v>0</v>
          </cell>
          <cell r="Q114">
            <v>0</v>
          </cell>
          <cell r="R114">
            <v>0</v>
          </cell>
          <cell r="S114">
            <v>0</v>
          </cell>
          <cell r="T114">
            <v>0</v>
          </cell>
          <cell r="U114">
            <v>0</v>
          </cell>
          <cell r="V114">
            <v>0</v>
          </cell>
        </row>
        <row r="115">
          <cell r="H115">
            <v>4498</v>
          </cell>
          <cell r="I115" t="str">
            <v>BOSTES Merger - ICT migration - Seeks deferred allocation of previously approved funding for ICT migration relating to the merger of OBOS and NSWIT.</v>
          </cell>
          <cell r="J115" t="str">
            <v>Supported - The proposal is supported to rollover $2.229m of previously approved capital expenditure to 2015-16 due to delays in project implementation resulting from the conducting of a formal review of requirements. BOSTES will receive the $2.229m as grant revenue from DEC. $2.855m was approved to be spent in 14/15. However, due to a formal review and scoping of system requirements, project implementation has been delayed to 15/16. BOSTES has advised that $626k will be spent in 14/15, with the balance to be spent in 15/16. The PTA relates to the rollover adjustment for this deferred expenditure. Depreciation impact of deferral of expenditure is captured in Depreciation Adjustment PTA (no.2)</v>
          </cell>
          <cell r="K115">
            <v>4</v>
          </cell>
          <cell r="M115">
            <v>0</v>
          </cell>
          <cell r="N115">
            <v>-357</v>
          </cell>
          <cell r="O115">
            <v>0</v>
          </cell>
          <cell r="P115">
            <v>0</v>
          </cell>
          <cell r="Q115">
            <v>0</v>
          </cell>
          <cell r="R115">
            <v>0</v>
          </cell>
          <cell r="S115">
            <v>0</v>
          </cell>
          <cell r="T115">
            <v>0</v>
          </cell>
          <cell r="U115">
            <v>0</v>
          </cell>
          <cell r="V115">
            <v>0</v>
          </cell>
        </row>
        <row r="116">
          <cell r="H116">
            <v>4488</v>
          </cell>
          <cell r="I116" t="str">
            <v>Examination Candidature - Revised projections of the Higher School Certificate (HSC) examination candidature based on the latest demand estimates for 2014 Year 11 entries and projected movements.</v>
          </cell>
          <cell r="J11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The forward years reflects the growth in these enrolments, using the 'change in student numbers for the year 9 cohorts' as a proxy.</v>
          </cell>
          <cell r="K116">
            <v>1</v>
          </cell>
          <cell r="M116">
            <v>0</v>
          </cell>
          <cell r="N116">
            <v>0</v>
          </cell>
          <cell r="O116">
            <v>0</v>
          </cell>
          <cell r="P116">
            <v>0</v>
          </cell>
          <cell r="Q116">
            <v>0</v>
          </cell>
          <cell r="R116">
            <v>0</v>
          </cell>
          <cell r="S116">
            <v>0</v>
          </cell>
          <cell r="T116">
            <v>0</v>
          </cell>
          <cell r="U116">
            <v>0</v>
          </cell>
          <cell r="V116">
            <v>0</v>
          </cell>
        </row>
        <row r="117">
          <cell r="H117">
            <v>4489</v>
          </cell>
          <cell r="I117" t="str">
            <v>Depreciation Adjustment - Adjustment to depreciation and amortisation expenses resulting from asset review of building improvements, plant and equipment and intangibles.</v>
          </cell>
          <cell r="J117" t="str">
            <v>Supported - This PTA adjustment reflects changes in projected depreciation expenditure resulting from an asset review undertaken by the agency. The review identified updated estimates for forward depreciation and amortisation expenses. Proposed revisions have been reviewed against agency FIS data and have been assessed to more accurately reflect expected expenses over forward years due to impact of asset purchases and/or write-downs over forward years in calculation. Adjustment was also made for other PTA bids that have depreciation impacts.</v>
          </cell>
          <cell r="K117">
            <v>2</v>
          </cell>
          <cell r="M117">
            <v>0</v>
          </cell>
          <cell r="N117">
            <v>-769</v>
          </cell>
          <cell r="O117">
            <v>-194</v>
          </cell>
          <cell r="P117">
            <v>-438</v>
          </cell>
          <cell r="Q117">
            <v>248</v>
          </cell>
          <cell r="R117">
            <v>0</v>
          </cell>
          <cell r="S117">
            <v>-833</v>
          </cell>
          <cell r="T117">
            <v>79</v>
          </cell>
          <cell r="U117">
            <v>172</v>
          </cell>
          <cell r="V117">
            <v>-28</v>
          </cell>
        </row>
        <row r="118">
          <cell r="H118">
            <v>4493</v>
          </cell>
          <cell r="I118" t="str">
            <v>National Curriculum Phase 2 and 3 - Seeks additional funding and deferred allocation of previously approved funding for development of Phase 2 and 3 of the National Curriculum.</v>
          </cell>
          <cell r="J118"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118">
            <v>3</v>
          </cell>
          <cell r="M118">
            <v>0</v>
          </cell>
          <cell r="N118">
            <v>0</v>
          </cell>
          <cell r="O118">
            <v>0</v>
          </cell>
          <cell r="P118">
            <v>0</v>
          </cell>
          <cell r="Q118">
            <v>0</v>
          </cell>
          <cell r="R118">
            <v>0</v>
          </cell>
          <cell r="S118">
            <v>0</v>
          </cell>
          <cell r="T118">
            <v>0</v>
          </cell>
          <cell r="U118">
            <v>0</v>
          </cell>
          <cell r="V118">
            <v>0</v>
          </cell>
        </row>
        <row r="119">
          <cell r="H119">
            <v>3792</v>
          </cell>
          <cell r="I119" t="str">
            <v>Implementation of the Australian Curriculum - A further $21m was requested for 2015-16 (and $10m was provided) to implement the Australian Curriculum within the required timeframe.</v>
          </cell>
          <cell r="J119" t="str">
            <v>Supported - ERC has agreed that a further funding proposal is to be submitted to support the implementation of Phases 2 and 3.  Given timing uncertainities this is not suppoorted for 15/16 Budget.  However, risk of some additional rersiurces for 16/17 or 17/18.</v>
          </cell>
          <cell r="K119">
            <v>1</v>
          </cell>
          <cell r="M119">
            <v>0</v>
          </cell>
          <cell r="N119">
            <v>11600</v>
          </cell>
          <cell r="O119">
            <v>0</v>
          </cell>
          <cell r="P119">
            <v>0</v>
          </cell>
          <cell r="Q119">
            <v>0</v>
          </cell>
          <cell r="R119">
            <v>0</v>
          </cell>
          <cell r="S119">
            <v>0</v>
          </cell>
          <cell r="T119">
            <v>5500</v>
          </cell>
          <cell r="U119">
            <v>0</v>
          </cell>
          <cell r="V119">
            <v>0</v>
          </cell>
        </row>
        <row r="120">
          <cell r="H120">
            <v>3805</v>
          </cell>
          <cell r="I120" t="str">
            <v>National Education Reform Agreement Savings - Risk to the achievement of $10 million savings required for NERA. More information to be provided in next quarterly report to ERC.</v>
          </cell>
          <cell r="J120" t="str">
            <v>Not Supported - $10 million in savings is required for the National Education Reform Agreement (NERA). BOSTES have identified $3 million of the $10 million in NERA savings required for 2014-15. Further savings measures are being developed. The achievement of these savings will require the further consolidation of functions, greater flexibility in workforce composition, partnering with other agencies and outsourcing. It will also include measures identified in the Program Data Review, such as greater use of online marketing and other efficiencies in the HSC Program. Further details will be provided as part of the next quarterly report to ERC. The risk is rated as medium.</v>
          </cell>
          <cell r="K120">
            <v>1</v>
          </cell>
          <cell r="M120">
            <v>0</v>
          </cell>
          <cell r="N120">
            <v>7000</v>
          </cell>
          <cell r="O120">
            <v>7000</v>
          </cell>
          <cell r="P120">
            <v>7000</v>
          </cell>
          <cell r="Q120">
            <v>0</v>
          </cell>
          <cell r="R120">
            <v>0</v>
          </cell>
          <cell r="S120">
            <v>0</v>
          </cell>
          <cell r="T120">
            <v>0</v>
          </cell>
          <cell r="U120">
            <v>0</v>
          </cell>
          <cell r="V120">
            <v>0</v>
          </cell>
        </row>
        <row r="121">
          <cell r="H121">
            <v>3809</v>
          </cell>
          <cell r="I121" t="str">
            <v>Risk to achievement of efficiency savings for 2015-16 onwards - There is a risk BOSTES will not achieve their efficiency savings for 2015-16 onwards due to a heavy reliance on HSC marking moving to an electronic form.</v>
          </cell>
          <cell r="J121" t="str">
            <v>Not Supported - The achievement of these efficiency savings over the forward years are based on the continuing increase in onscreen marking of the HSC and the successful implementation of the recently approved infrastructure as a service proposal for the refresh and maintenance of BOSTES' ICT infrastructure. This risk is rated as low.</v>
          </cell>
          <cell r="K121">
            <v>1</v>
          </cell>
          <cell r="M121">
            <v>0</v>
          </cell>
          <cell r="N121">
            <v>896</v>
          </cell>
          <cell r="O121">
            <v>1800</v>
          </cell>
          <cell r="P121">
            <v>1800</v>
          </cell>
          <cell r="Q121">
            <v>0</v>
          </cell>
          <cell r="R121">
            <v>0</v>
          </cell>
          <cell r="S121">
            <v>0</v>
          </cell>
          <cell r="T121">
            <v>0</v>
          </cell>
          <cell r="U121">
            <v>0</v>
          </cell>
          <cell r="V121">
            <v>0</v>
          </cell>
        </row>
        <row r="122">
          <cell r="H122">
            <v>5023</v>
          </cell>
          <cell r="I122" t="str">
            <v>Specialist Subjects, Successful Students - Election policy costing - Specialist Subjects, Successful Students for development of support materials and teaching and learning programs for a range of purposes.</v>
          </cell>
          <cell r="J122" t="str">
            <v>Supported - The proposal is supported an election commitment to be funded through agency cash reserves. Accreditation revenue collected by the agency will be utilised for this program as per the legislative requirement contained in Part 4 Section 15 of the Board of Studies Teaching and Educational Standards Act 2013. This legislation states that these revenues are to be applied only for the purposes of meeting costs incurred by the Board in connection with the accreditation of teachers under that Act.</v>
          </cell>
          <cell r="K122">
            <v>3</v>
          </cell>
          <cell r="M122">
            <v>0</v>
          </cell>
          <cell r="N122">
            <v>3430</v>
          </cell>
          <cell r="O122">
            <v>2265</v>
          </cell>
          <cell r="P122">
            <v>2265</v>
          </cell>
          <cell r="Q122">
            <v>2265</v>
          </cell>
          <cell r="R122">
            <v>0</v>
          </cell>
          <cell r="S122">
            <v>3430</v>
          </cell>
          <cell r="T122">
            <v>2265</v>
          </cell>
          <cell r="U122">
            <v>2265</v>
          </cell>
          <cell r="V122">
            <v>2265</v>
          </cell>
        </row>
        <row r="123">
          <cell r="H123">
            <v>5025</v>
          </cell>
          <cell r="I123" t="str">
            <v>TAFE - Major New Works - Seven major new works projects with total ETC $61.256m are sought</v>
          </cell>
          <cell r="J123" t="str">
            <v>Supported - Supported - Proposals have been assessed and prioritised, based on economic appraisal, strategic fit and financial viability, with project funding from the IPART-advised price for training and from TAFE#s own sources. All 7 submitted Major Works Projects for 2015-16 (see Attachment F) are Supported, subject to certain conditions and Institute arrangements, with caveats on underlying assumptions. Support is subject to: # for all proposals, risks are borne by the Institute (or TAFE Corporate for the TAFE Business Systems SPARC ICT Project #6) including the revenue risks, arising from changes to underlying enrolment forecasts; competing investment priority risks; and risks around estimated facilities utilisation rates # for the SPARC ICT project, the infrastructure contribution is sourced from all Institutes under an arrangement to be agreed within TAFE NSW # Two proposals (at Newcastle Campus and Ryde Campus) appear to be viable with funding from the project-specific revenues; but the remaining four proposals (at Illawarra Institute, Coffs Harbour Education Campus, Wetherill Park College and Western Institute) require each Institute to fund the projects on a whole-of-Institute basis, drawing on available total Institute revenues # No proceeds of asset sale are included in the funding of the 7 projects. As part of TAFE reform, ERC is to consider TAFE's asset disposal program for 2015-16 onwards and the application of proceeds # The submitted proposals are considered by TAFE to deliver the most efficient outcomes in the current VET reform environment. The Western Institute project is planned for completion over 5 years, with a cashflow in 2019-2020. Any changes will be offset within the overall approved capital planning limits so there is no overall budget impact, after allowing for timing adjustments.</v>
          </cell>
          <cell r="K123">
            <v>3</v>
          </cell>
          <cell r="M123">
            <v>0</v>
          </cell>
          <cell r="N123">
            <v>0</v>
          </cell>
          <cell r="O123">
            <v>0</v>
          </cell>
          <cell r="P123">
            <v>0</v>
          </cell>
          <cell r="Q123">
            <v>0</v>
          </cell>
          <cell r="R123">
            <v>0</v>
          </cell>
          <cell r="S123">
            <v>0</v>
          </cell>
          <cell r="T123">
            <v>0</v>
          </cell>
          <cell r="U123">
            <v>0</v>
          </cell>
          <cell r="V123">
            <v>0</v>
          </cell>
        </row>
        <row r="124">
          <cell r="H124">
            <v>5029</v>
          </cell>
          <cell r="I124" t="str">
            <v>TAFE - Major Future Works - Additional future provisions of $33.5m for 2016-17 projects sought based on submitted TAM</v>
          </cell>
          <cell r="J124" t="str">
            <v>Supported - Part Supported - Additional $23m of Major Works for 2016-17, above the existing ETC amount, is supported (off-set by the deferral of three prior- year projects totalling $23m).  With the VET sector reform and TAFE's forward priorities, these projects were deferred and TAFE will propose future works of higher strategic value which, subject to financial viability, can be considered in future Budgets. Any changes will be offset within the overall approved capital planning limits so there is no overall budget impact.</v>
          </cell>
          <cell r="K124">
            <v>3</v>
          </cell>
          <cell r="M124">
            <v>0</v>
          </cell>
          <cell r="N124">
            <v>0</v>
          </cell>
          <cell r="O124">
            <v>0</v>
          </cell>
          <cell r="P124">
            <v>0</v>
          </cell>
          <cell r="Q124">
            <v>0</v>
          </cell>
          <cell r="R124">
            <v>0</v>
          </cell>
          <cell r="S124">
            <v>0</v>
          </cell>
          <cell r="T124">
            <v>0</v>
          </cell>
          <cell r="U124">
            <v>0</v>
          </cell>
          <cell r="V124">
            <v>0</v>
          </cell>
        </row>
        <row r="125">
          <cell r="H125">
            <v>5030</v>
          </cell>
          <cell r="I125" t="str">
            <v>TAFE - Major Works-in-progress - Adjustment to the existing capital allocation for works in progress to reflect latest forecast in TAM</v>
          </cell>
          <cell r="J125" t="str">
            <v>Supported - Supported - Adjustments are supported, based on the forecasts in the submitted TAM and revised by TAFE with latest project data. All project ETCs remain within their approved limits (under 110% of approved ETC). There is a net underspend of $29m over four years. $6m is related to under-spends on two projects (Young and Ultimo) with the remaining decrease of $23m a result of TAFE's deferral of three 2014-15 projects (at Bega, Coffs Harbour and The Hills). Projects' timing has also been revised with three projects (at Mudgee, Wetherill Park and Taree) being completed in 2015-16 (one year early), and a Newcastle Campus project extended two years to a 2018-19 completion. The cash flows will be updated when the best estimates for the 2015-16 Budget are available and may change. Any changes will be offset within the overall approved capital planning limits so there is no overall budget impact.</v>
          </cell>
          <cell r="K125">
            <v>2</v>
          </cell>
          <cell r="M125">
            <v>0</v>
          </cell>
          <cell r="N125">
            <v>0</v>
          </cell>
          <cell r="O125">
            <v>0</v>
          </cell>
          <cell r="P125">
            <v>0</v>
          </cell>
          <cell r="Q125">
            <v>0</v>
          </cell>
          <cell r="R125">
            <v>0</v>
          </cell>
          <cell r="S125">
            <v>0</v>
          </cell>
          <cell r="T125">
            <v>0</v>
          </cell>
          <cell r="U125">
            <v>0</v>
          </cell>
          <cell r="V125">
            <v>0</v>
          </cell>
        </row>
        <row r="126">
          <cell r="H126">
            <v>5031</v>
          </cell>
          <cell r="I126" t="str">
            <v>TAFE - Minor Works - Adjustment of minor works cash flow</v>
          </cell>
          <cell r="J126" t="str">
            <v>Supported - Supported - Cash flow adjustment of $6m is supported to off-set decreases in works in progress ($-6m) and small new major works variation, to maintain previously approved capital planning limits. Any changes will be offset within the overall approved capital planning limits so there is no overall budget impact.</v>
          </cell>
          <cell r="K126">
            <v>3</v>
          </cell>
          <cell r="M126">
            <v>0</v>
          </cell>
          <cell r="N126">
            <v>0</v>
          </cell>
          <cell r="O126">
            <v>0</v>
          </cell>
          <cell r="P126">
            <v>0</v>
          </cell>
          <cell r="Q126">
            <v>0</v>
          </cell>
          <cell r="R126">
            <v>0</v>
          </cell>
          <cell r="S126">
            <v>0</v>
          </cell>
          <cell r="T126">
            <v>0</v>
          </cell>
          <cell r="U126">
            <v>0</v>
          </cell>
          <cell r="V126">
            <v>0</v>
          </cell>
        </row>
        <row r="127">
          <cell r="H127">
            <v>3732</v>
          </cell>
          <cell r="I127" t="str">
            <v>Carry Forward for Ultimo TAFE Relocation project - There have been some delays in this project, and as a result capital expenditure is expected to occu r in 2014-15.</v>
          </cell>
          <cell r="J1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7">
            <v>4</v>
          </cell>
          <cell r="M127">
            <v>-8503</v>
          </cell>
          <cell r="N127">
            <v>0</v>
          </cell>
          <cell r="O127">
            <v>0</v>
          </cell>
          <cell r="P127">
            <v>0</v>
          </cell>
          <cell r="Q127">
            <v>0</v>
          </cell>
          <cell r="R127">
            <v>-8503</v>
          </cell>
          <cell r="S127">
            <v>0</v>
          </cell>
          <cell r="T127">
            <v>0</v>
          </cell>
          <cell r="U127">
            <v>0</v>
          </cell>
          <cell r="V127">
            <v>0</v>
          </cell>
        </row>
        <row r="128">
          <cell r="H128">
            <v>4433</v>
          </cell>
          <cell r="I128" t="str">
            <v>Capital Carry Forward - Transfer adjustment for capital expenditure from 2014-15 to 2015-16 relating to latest forecast under-spend on capital acquisitions.</v>
          </cell>
          <cell r="J128" t="str">
            <v>Supported - Supported: The carry-forward varies the agency's capital expenditure profile to account for timing differences in the works-in-progress capital projects.It is based on latest available capital expenditure data. TAFE's capital expenditure is predominantly funded through revenues and cash.</v>
          </cell>
          <cell r="K128">
            <v>4</v>
          </cell>
          <cell r="M128">
            <v>0</v>
          </cell>
          <cell r="N128">
            <v>0</v>
          </cell>
          <cell r="O128">
            <v>0</v>
          </cell>
          <cell r="P128">
            <v>0</v>
          </cell>
          <cell r="Q128">
            <v>0</v>
          </cell>
          <cell r="R128">
            <v>0</v>
          </cell>
          <cell r="S128">
            <v>0</v>
          </cell>
          <cell r="T128">
            <v>0</v>
          </cell>
          <cell r="U128">
            <v>0</v>
          </cell>
          <cell r="V128">
            <v>0</v>
          </cell>
        </row>
        <row r="129">
          <cell r="H129">
            <v>4436</v>
          </cell>
          <cell r="I129" t="str">
            <v>Long Service Leave expense - TAFE seeks adjustments to its long service leave expense to reflect the most up-to-date estimates.</v>
          </cell>
          <cell r="J129" t="str">
            <v>Supported - Supported: This PTA estimates the movement in the long service leave (LSL) present value liability by: - making projections of the actuarial present value factors (corresponding to the forecast Commonwealth bond rate) that apply at each future year-end, - reflecting the audited 2013-14 and latest projected 2014-15 results, - calculating average growth in the LSL nominal liability. This expenditure adjustment does not directly impact Budget Result as it is a Crown- Accepted Liability (the Crown LSL expense impacts the Budget Result). Treasury and TAFE's assessment of long service leave (LSL) expense growth over the forward estimates agree.</v>
          </cell>
          <cell r="K129">
            <v>1</v>
          </cell>
          <cell r="M129">
            <v>0</v>
          </cell>
          <cell r="N129">
            <v>11657</v>
          </cell>
          <cell r="O129">
            <v>11121</v>
          </cell>
          <cell r="P129">
            <v>12460</v>
          </cell>
          <cell r="Q129">
            <v>13845</v>
          </cell>
          <cell r="R129">
            <v>0</v>
          </cell>
          <cell r="S129">
            <v>11657</v>
          </cell>
          <cell r="T129">
            <v>11121</v>
          </cell>
          <cell r="U129">
            <v>12460</v>
          </cell>
          <cell r="V129">
            <v>13845</v>
          </cell>
        </row>
        <row r="130">
          <cell r="H130">
            <v>4442</v>
          </cell>
          <cell r="I130" t="str">
            <v>Defined Benefits Superannuation - Crown Accepted - Adjustments as a result of changes to membership and costs of defined benefits superannuation scheme</v>
          </cell>
          <cell r="J130" t="str">
            <v>Supported - Supported: The adjustments recognise the declines in defined benefits superannuation funds membership arising from staff turnover (all new staff are members of accumulation superannuation funds and replace existing staff in defined benefits superannuation funds), relative to the forecasts of the decline in membership in the existing forward estimates. These adjustments address the flat-lined 2018-19 database rollover and have an offsetting adjustment for accumulation superannuation. TAFE agrees with Treasury's rationale and workings for adjusting the 2018-19 forward year superannuation expense forecasts.</v>
          </cell>
          <cell r="K130">
            <v>1</v>
          </cell>
          <cell r="M130">
            <v>0</v>
          </cell>
          <cell r="N130">
            <v>0</v>
          </cell>
          <cell r="O130">
            <v>0</v>
          </cell>
          <cell r="P130">
            <v>0</v>
          </cell>
          <cell r="Q130">
            <v>0</v>
          </cell>
          <cell r="R130">
            <v>0</v>
          </cell>
          <cell r="S130">
            <v>0</v>
          </cell>
          <cell r="T130">
            <v>0</v>
          </cell>
          <cell r="U130">
            <v>0</v>
          </cell>
          <cell r="V130">
            <v>-2000</v>
          </cell>
        </row>
        <row r="131">
          <cell r="H131">
            <v>4443</v>
          </cell>
          <cell r="I131" t="str">
            <v>Superannuation Guarantee Contribution (Accumulation Superannuation) - Adjustments to existing superannuation guarantee contributions as a result of changes in membership under these superannuation funds.</v>
          </cell>
          <cell r="J131" t="str">
            <v>Supported - Supported: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131">
            <v>1</v>
          </cell>
          <cell r="M131">
            <v>0</v>
          </cell>
          <cell r="N131">
            <v>0</v>
          </cell>
          <cell r="O131">
            <v>0</v>
          </cell>
          <cell r="P131">
            <v>0</v>
          </cell>
          <cell r="Q131">
            <v>0</v>
          </cell>
          <cell r="R131">
            <v>0</v>
          </cell>
          <cell r="S131">
            <v>0</v>
          </cell>
          <cell r="T131">
            <v>0</v>
          </cell>
          <cell r="U131">
            <v>0</v>
          </cell>
          <cell r="V131">
            <v>0</v>
          </cell>
        </row>
        <row r="132">
          <cell r="H132">
            <v>4444</v>
          </cell>
          <cell r="I132" t="str">
            <v>Depreciation - Adjustment to depreciation expense relating to the latest forecast capital acquisitions and asset disposals.</v>
          </cell>
          <cell r="J132" t="str">
            <v>Supported - Supported: The PTA seeks to better align depreciation expense to the agency's capital expenditure profile, estimate of useful life, and asset base value. Treasury supports TAFE's submission based on latest available expense profiles and asset classifications, other than rounding to the nearest million.</v>
          </cell>
          <cell r="K132">
            <v>2</v>
          </cell>
          <cell r="M132">
            <v>0</v>
          </cell>
          <cell r="N132">
            <v>-5349</v>
          </cell>
          <cell r="O132">
            <v>-6371</v>
          </cell>
          <cell r="P132">
            <v>-4800</v>
          </cell>
          <cell r="Q132">
            <v>-3246</v>
          </cell>
          <cell r="R132">
            <v>0</v>
          </cell>
          <cell r="S132">
            <v>-5000</v>
          </cell>
          <cell r="T132">
            <v>-6000</v>
          </cell>
          <cell r="U132">
            <v>-5000</v>
          </cell>
          <cell r="V132">
            <v>-3000</v>
          </cell>
        </row>
        <row r="133">
          <cell r="H133">
            <v>4122</v>
          </cell>
          <cell r="I133" t="str">
            <v>Loss of market share - TAFE loss of training revenue market share and inability to manage expenses in line with revenue drops</v>
          </cell>
          <cell r="J133" t="str">
            <v>Not Supported - The risk is low. TAFE is implementing a range of workforce reform strategies to enable it to be more responsive to business activity and provide management with opportunities to reduce expenses with declines in activity.</v>
          </cell>
          <cell r="K133">
            <v>1</v>
          </cell>
          <cell r="M133">
            <v>0</v>
          </cell>
          <cell r="N133">
            <v>23000</v>
          </cell>
          <cell r="O133">
            <v>23000</v>
          </cell>
          <cell r="P133">
            <v>23000</v>
          </cell>
          <cell r="Q133">
            <v>23000</v>
          </cell>
          <cell r="R133">
            <v>0</v>
          </cell>
          <cell r="S133">
            <v>0</v>
          </cell>
          <cell r="T133">
            <v>0</v>
          </cell>
          <cell r="U133">
            <v>0</v>
          </cell>
          <cell r="V133">
            <v>0</v>
          </cell>
        </row>
        <row r="134">
          <cell r="H134">
            <v>4123</v>
          </cell>
          <cell r="I134" t="str">
            <v>Reduced demand from increased student fees - Reduced demand from students due to increased student fees, decreases gross revenue, with inability to decrease expenses in line with revenue reductions.</v>
          </cell>
          <cell r="J134" t="str">
            <v>Not Supported - The risk is low. The most significant increases in student fees is at the Diploma and Advanced Diploma level for which the Commonwealth is making available to eligible students income contingent loans (ICLs).</v>
          </cell>
          <cell r="K134">
            <v>1</v>
          </cell>
          <cell r="M134">
            <v>0</v>
          </cell>
          <cell r="N134">
            <v>18000</v>
          </cell>
          <cell r="O134">
            <v>18000</v>
          </cell>
          <cell r="P134">
            <v>18000</v>
          </cell>
          <cell r="Q134">
            <v>18000</v>
          </cell>
          <cell r="R134">
            <v>0</v>
          </cell>
          <cell r="S134">
            <v>0</v>
          </cell>
          <cell r="T134">
            <v>0</v>
          </cell>
          <cell r="U134">
            <v>0</v>
          </cell>
          <cell r="V134">
            <v>0</v>
          </cell>
        </row>
        <row r="135">
          <cell r="H135">
            <v>4124</v>
          </cell>
          <cell r="I135" t="str">
            <v>Implementation of Smart and Skilled pricing model for VET -</v>
          </cell>
          <cell r="J135" t="str">
            <v>Not Supported - The implementation of the Smart and Skilled pricing model is not a risk. It is a reality. The risk is that TAFE will not be able to reduce expenses in line with revenues, which management is currently addressing through a range of proactive mitigation strategies. TAFE has not quantified the risk.</v>
          </cell>
          <cell r="K135">
            <v>1</v>
          </cell>
          <cell r="M135">
            <v>0</v>
          </cell>
          <cell r="N135">
            <v>0</v>
          </cell>
          <cell r="O135">
            <v>0</v>
          </cell>
          <cell r="P135">
            <v>0</v>
          </cell>
          <cell r="Q135">
            <v>0</v>
          </cell>
          <cell r="R135">
            <v>0</v>
          </cell>
          <cell r="S135">
            <v>0</v>
          </cell>
          <cell r="T135">
            <v>0</v>
          </cell>
          <cell r="U135">
            <v>0</v>
          </cell>
          <cell r="V135">
            <v>0</v>
          </cell>
        </row>
        <row r="136">
          <cell r="H136">
            <v>4125</v>
          </cell>
          <cell r="I136" t="str">
            <v>Impact of existing and new savings -</v>
          </cell>
          <cell r="J136" t="str">
            <v>Not Supported - The risk is that TAFE will not be able to reduce expenses in line with revenues, which management is currently addressing through a range of proactive mitigation strategies. TAFE has not quantified the risk.</v>
          </cell>
          <cell r="K136">
            <v>1</v>
          </cell>
          <cell r="M136">
            <v>0</v>
          </cell>
          <cell r="N136">
            <v>0</v>
          </cell>
          <cell r="O136">
            <v>0</v>
          </cell>
          <cell r="P136">
            <v>0</v>
          </cell>
          <cell r="Q136">
            <v>0</v>
          </cell>
          <cell r="R136">
            <v>0</v>
          </cell>
          <cell r="S136">
            <v>0</v>
          </cell>
          <cell r="T136">
            <v>0</v>
          </cell>
          <cell r="U136">
            <v>0</v>
          </cell>
          <cell r="V136">
            <v>0</v>
          </cell>
        </row>
        <row r="137">
          <cell r="H137">
            <v>4126</v>
          </cell>
          <cell r="I137" t="str">
            <v>Delay of critical business systems -</v>
          </cell>
          <cell r="J137" t="str">
            <v>Not Supported - The risk is moderate. TAFE has been unable to aggregate student enrolment data across its network of Institutes and/or report this data to DEC and Treasury. TAFE has flagged the risk in the 2014-15 SBI December Quarterly Report and at TAFE-Treasury Finance Meetings. TAFE is monitoring the situation and currently implementing manual processes. TAFE expects BAU systems to be in place by end of March, with better enrolment and financial data to be reported for Period 9 monthly review, 2014-15. TAFE has not quantified the risk.</v>
          </cell>
          <cell r="K137">
            <v>1</v>
          </cell>
          <cell r="M137">
            <v>0</v>
          </cell>
          <cell r="N137">
            <v>0</v>
          </cell>
          <cell r="O137">
            <v>0</v>
          </cell>
          <cell r="P137">
            <v>0</v>
          </cell>
          <cell r="Q137">
            <v>0</v>
          </cell>
          <cell r="R137">
            <v>0</v>
          </cell>
          <cell r="S137">
            <v>0</v>
          </cell>
          <cell r="T137">
            <v>0</v>
          </cell>
          <cell r="U137">
            <v>0</v>
          </cell>
          <cell r="V137">
            <v>0</v>
          </cell>
        </row>
        <row r="138">
          <cell r="H138">
            <v>4127</v>
          </cell>
          <cell r="I138" t="str">
            <v>Implementation of new capital funding model -</v>
          </cell>
          <cell r="J138" t="str">
            <v>Not Supported - This is categorised as a moderate risk. The 'moderate' risk may be overstated and has been managed. A concessional treatment of funding sources for capex was agreed for 2014-15 in recognition of the transition TAFE would be making. Under the new capital funding arrangements TAFE Institutes submitted capital business cases for commencement from 2014-15 which were financially viable based on forecasts of business activity. TAFE Institutes have the flexibility to source revenue from campuses within the Institute to manage campus level projects. The level of capital expenditure that can be funded under the VET price should be examined to determine the level of capex req uired by TAFE.</v>
          </cell>
          <cell r="K138">
            <v>1</v>
          </cell>
          <cell r="M138">
            <v>0</v>
          </cell>
          <cell r="N138">
            <v>29000</v>
          </cell>
          <cell r="O138">
            <v>29000</v>
          </cell>
          <cell r="P138">
            <v>29000</v>
          </cell>
          <cell r="Q138">
            <v>29000</v>
          </cell>
          <cell r="R138">
            <v>0</v>
          </cell>
          <cell r="S138">
            <v>0</v>
          </cell>
          <cell r="T138">
            <v>0</v>
          </cell>
          <cell r="U138">
            <v>0</v>
          </cell>
          <cell r="V138">
            <v>0</v>
          </cell>
        </row>
        <row r="139">
          <cell r="H139">
            <v>4128</v>
          </cell>
          <cell r="I139" t="str">
            <v>Current financial position - Negative working capital -</v>
          </cell>
          <cell r="J139" t="str">
            <v>Not Supported - The risk is low. The risk of low levels of working capital is low and manageable with ERC agreeing that the government subsidy to TAFE be paid on a fortnightly basis, subject to periodic reconciliation by DEC Finance. A key one of TAFE#s payables is the salaries accrual payable in 2015-16 (27 pays in one year - which will occur in 2015-16, ie they accrue the 365/364 extra day or 2 (in leap year) each year). This is a predictable event and should be planned for. This is a risk to the balance sheet.</v>
          </cell>
          <cell r="K139">
            <v>1</v>
          </cell>
          <cell r="M139">
            <v>0</v>
          </cell>
          <cell r="N139">
            <v>9000</v>
          </cell>
          <cell r="O139">
            <v>9000</v>
          </cell>
          <cell r="P139">
            <v>9000</v>
          </cell>
          <cell r="Q139">
            <v>9000</v>
          </cell>
          <cell r="R139">
            <v>0</v>
          </cell>
          <cell r="S139">
            <v>0</v>
          </cell>
          <cell r="T139">
            <v>0</v>
          </cell>
          <cell r="U139">
            <v>0</v>
          </cell>
          <cell r="V139">
            <v>0</v>
          </cell>
        </row>
        <row r="140">
          <cell r="H140">
            <v>4129</v>
          </cell>
          <cell r="I140" t="str">
            <v>Lack of investment in structural adjustment -</v>
          </cell>
          <cell r="J140" t="str">
            <v>Not Supported - The risk is low. TAFE has not quantified the risk or the reason for why structural adjustment funding is required.</v>
          </cell>
          <cell r="K140">
            <v>1</v>
          </cell>
          <cell r="M140">
            <v>0</v>
          </cell>
          <cell r="N140">
            <v>0</v>
          </cell>
          <cell r="O140">
            <v>0</v>
          </cell>
          <cell r="P140">
            <v>0</v>
          </cell>
          <cell r="Q140">
            <v>0</v>
          </cell>
          <cell r="R140">
            <v>0</v>
          </cell>
          <cell r="S140">
            <v>0</v>
          </cell>
          <cell r="T140">
            <v>0</v>
          </cell>
          <cell r="U140">
            <v>0</v>
          </cell>
          <cell r="V140">
            <v>0</v>
          </cell>
        </row>
        <row r="141">
          <cell r="H141">
            <v>4130</v>
          </cell>
          <cell r="I141" t="str">
            <v>Loss of commercial revenues - Reduction in the level of revenue from commercial training contracts and inability to reduce expenses to offset reductions in revenue</v>
          </cell>
          <cell r="J141" t="str">
            <v>Not Supported - The risk to the 2015-16 budget is low. Forecast of commercial revenues was revised down significantly (&gt;$100m) in 2014-15 compared with 2013- 14, however has been performing better than forecast as at Period 7, 2014-115. A further decrease of $11m p.a. has not been forecast by TAFE in its 2015-16 half- year review data return and is unlikely to eventuate given the higher than anticipated level of commercial delivery during 2014-15.</v>
          </cell>
          <cell r="K141">
            <v>1</v>
          </cell>
          <cell r="M141">
            <v>0</v>
          </cell>
          <cell r="N141">
            <v>11000</v>
          </cell>
          <cell r="O141">
            <v>11000</v>
          </cell>
          <cell r="P141">
            <v>11000</v>
          </cell>
          <cell r="Q141">
            <v>11000</v>
          </cell>
          <cell r="R141">
            <v>0</v>
          </cell>
          <cell r="S141">
            <v>0</v>
          </cell>
          <cell r="T141">
            <v>0</v>
          </cell>
          <cell r="U141">
            <v>0</v>
          </cell>
          <cell r="V141">
            <v>0</v>
          </cell>
        </row>
        <row r="142">
          <cell r="H142">
            <v>4131</v>
          </cell>
          <cell r="I142" t="str">
            <v>Rural and regional Institutes are more vulnerable -</v>
          </cell>
          <cell r="J142" t="str">
            <v>Not Supported - TAFE has not quantified the risk.</v>
          </cell>
          <cell r="K142">
            <v>1</v>
          </cell>
          <cell r="M142">
            <v>0</v>
          </cell>
          <cell r="N142">
            <v>0</v>
          </cell>
          <cell r="O142">
            <v>0</v>
          </cell>
          <cell r="P142">
            <v>0</v>
          </cell>
          <cell r="Q142">
            <v>0</v>
          </cell>
          <cell r="R142">
            <v>0</v>
          </cell>
          <cell r="S142">
            <v>0</v>
          </cell>
          <cell r="T142">
            <v>0</v>
          </cell>
          <cell r="U142">
            <v>0</v>
          </cell>
          <cell r="V142">
            <v>0</v>
          </cell>
        </row>
        <row r="143">
          <cell r="H143">
            <v>4573</v>
          </cell>
          <cell r="I143" t="str">
            <v>NSW Countering Violent Extremism Early Intervention Grants Program - CM (15-07): Early intervention grants program seeking to engage young people at risk of violent extremism.</v>
          </cell>
          <cell r="J143" t="str">
            <v>ERC Approved -</v>
          </cell>
          <cell r="K143">
            <v>1</v>
          </cell>
          <cell r="M143">
            <v>0</v>
          </cell>
          <cell r="N143">
            <v>0</v>
          </cell>
          <cell r="O143">
            <v>0</v>
          </cell>
          <cell r="P143">
            <v>0</v>
          </cell>
          <cell r="Q143">
            <v>0</v>
          </cell>
          <cell r="R143">
            <v>0</v>
          </cell>
          <cell r="S143">
            <v>0</v>
          </cell>
          <cell r="T143">
            <v>0</v>
          </cell>
          <cell r="U143">
            <v>0</v>
          </cell>
          <cell r="V143">
            <v>0</v>
          </cell>
        </row>
        <row r="144">
          <cell r="H144">
            <v>5001</v>
          </cell>
          <cell r="I144" t="str">
            <v>Increase to Multicultural NSW Grants Program - Seeks increase in existing grants program to annual recurrent level of $2.5m to provide a funding base to meet revised (or proposed) funding terms with key stakeholders.</v>
          </cell>
          <cell r="J144"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 Refer FaCS bid 5487.</v>
          </cell>
          <cell r="K144">
            <v>1</v>
          </cell>
          <cell r="L144">
            <v>23</v>
          </cell>
          <cell r="M144">
            <v>0</v>
          </cell>
          <cell r="N144">
            <v>0</v>
          </cell>
          <cell r="O144">
            <v>0</v>
          </cell>
          <cell r="P144">
            <v>0</v>
          </cell>
          <cell r="Q144">
            <v>0</v>
          </cell>
          <cell r="R144">
            <v>0</v>
          </cell>
          <cell r="S144">
            <v>0</v>
          </cell>
          <cell r="T144">
            <v>0</v>
          </cell>
          <cell r="U144">
            <v>0</v>
          </cell>
          <cell r="V144">
            <v>0</v>
          </cell>
        </row>
        <row r="145">
          <cell r="H145">
            <v>5004</v>
          </cell>
          <cell r="I145" t="str">
            <v>Provision of Language Services through Service NSW - Seeks one off NCOS increase to account for transition of language services provision to Service NSW.</v>
          </cell>
          <cell r="J145" t="str">
            <v>Not Supported - It is unclear why maintaining customer service provision could not be met through existing resources as this work is presumably already being undertaken by the agency. Additional SNSW service fees should be offset by a corresponding decrease in expenditure relating to MCNSW not having to undertake these activities. A recalibration of current expenditure/revenue (pricing) levels for language services provision will be necessary going forward to prudently manage this transition. Therefore the proposal is not supported.</v>
          </cell>
          <cell r="K145">
            <v>1</v>
          </cell>
          <cell r="M145">
            <v>0</v>
          </cell>
          <cell r="N145">
            <v>550</v>
          </cell>
          <cell r="O145">
            <v>0</v>
          </cell>
          <cell r="P145">
            <v>0</v>
          </cell>
          <cell r="Q145">
            <v>0</v>
          </cell>
          <cell r="R145">
            <v>0</v>
          </cell>
          <cell r="S145">
            <v>0</v>
          </cell>
          <cell r="T145">
            <v>0</v>
          </cell>
          <cell r="U145">
            <v>0</v>
          </cell>
          <cell r="V145">
            <v>0</v>
          </cell>
        </row>
        <row r="146">
          <cell r="H146">
            <v>5186</v>
          </cell>
          <cell r="I146" t="str">
            <v>Cash Management Reform - Interest compensation - Compensation for loss of interest under the cash management reform policy</v>
          </cell>
          <cell r="J146" t="str">
            <v>Supported - SUPPORTED: This proposal is seeking interest compensation as the loss of interest will have a service delivery impact. Funding to Multicultural NSW will be provided by way of a grant from FaCS. The related bid in FaCS is 5488.</v>
          </cell>
          <cell r="K146">
            <v>1</v>
          </cell>
          <cell r="M146">
            <v>0</v>
          </cell>
          <cell r="N146">
            <v>0</v>
          </cell>
          <cell r="O146">
            <v>0</v>
          </cell>
          <cell r="P146">
            <v>0</v>
          </cell>
          <cell r="Q146">
            <v>0</v>
          </cell>
          <cell r="R146">
            <v>0</v>
          </cell>
          <cell r="S146">
            <v>0</v>
          </cell>
          <cell r="T146">
            <v>0</v>
          </cell>
          <cell r="U146">
            <v>0</v>
          </cell>
          <cell r="V146">
            <v>0</v>
          </cell>
        </row>
        <row r="147">
          <cell r="H147">
            <v>5205</v>
          </cell>
          <cell r="I147" t="str">
            <v>Efficiency Dividend - Department of Communities pass through - The Government committed to a 1.5 per cent efficiency dividend at the 2015 NSW election.</v>
          </cell>
          <cell r="J147" t="str">
            <v>Supported - This efficiency dividend was calculated as per the standard Treasury model. Refer FaCS bid 5489 for the pass through adjustments.</v>
          </cell>
          <cell r="K147">
            <v>2</v>
          </cell>
          <cell r="M147">
            <v>0</v>
          </cell>
          <cell r="N147">
            <v>0</v>
          </cell>
          <cell r="O147">
            <v>0</v>
          </cell>
          <cell r="P147">
            <v>0</v>
          </cell>
          <cell r="Q147">
            <v>0</v>
          </cell>
          <cell r="R147">
            <v>0</v>
          </cell>
          <cell r="S147">
            <v>0</v>
          </cell>
          <cell r="T147">
            <v>0</v>
          </cell>
          <cell r="U147">
            <v>0</v>
          </cell>
          <cell r="V147">
            <v>0</v>
          </cell>
        </row>
        <row r="148">
          <cell r="H148">
            <v>5002</v>
          </cell>
          <cell r="I148" t="str">
            <v>Increase in Capital Authorisation Limits - Seeks increase for minor works to refresh asset base. To be funded through agency cash reserves.</v>
          </cell>
          <cell r="J148" t="str">
            <v>Supported - The increase is supported as it is required to replace assets at end of useful life and thus maintain the current level of service delivery.</v>
          </cell>
          <cell r="K148">
            <v>1</v>
          </cell>
          <cell r="M148">
            <v>0</v>
          </cell>
          <cell r="N148">
            <v>20</v>
          </cell>
          <cell r="O148">
            <v>40</v>
          </cell>
          <cell r="P148">
            <v>40</v>
          </cell>
          <cell r="Q148">
            <v>40</v>
          </cell>
          <cell r="R148">
            <v>0</v>
          </cell>
          <cell r="S148">
            <v>20</v>
          </cell>
          <cell r="T148">
            <v>40</v>
          </cell>
          <cell r="U148">
            <v>40</v>
          </cell>
          <cell r="V148">
            <v>40</v>
          </cell>
        </row>
        <row r="149">
          <cell r="H149">
            <v>3741</v>
          </cell>
          <cell r="I149" t="str">
            <v>Carry Forward of the Counter Radicalisation Program - Ongoing contract negotiations have resulted in a delay in program expenditure. This approval allows the agency to spend Commonwealth revenue received in 2013-14.</v>
          </cell>
          <cell r="J1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9">
            <v>6</v>
          </cell>
          <cell r="M149">
            <v>2204</v>
          </cell>
          <cell r="N149">
            <v>0</v>
          </cell>
          <cell r="O149">
            <v>0</v>
          </cell>
          <cell r="P149">
            <v>0</v>
          </cell>
          <cell r="Q149">
            <v>0</v>
          </cell>
          <cell r="R149">
            <v>2204</v>
          </cell>
          <cell r="S149">
            <v>0</v>
          </cell>
          <cell r="T149">
            <v>0</v>
          </cell>
          <cell r="U149">
            <v>0</v>
          </cell>
          <cell r="V149">
            <v>0</v>
          </cell>
        </row>
        <row r="150">
          <cell r="H150">
            <v>3743</v>
          </cell>
          <cell r="I150" t="str">
            <v>Carry Forward of Leasehold Improvement and Software Purchases funding - The agency is currently assessing its requirements for leasehold improvements and software purchases . This has resulted in expenditure being deferred from 2013-14 to 2014-15.</v>
          </cell>
          <cell r="J1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50">
            <v>4</v>
          </cell>
          <cell r="M150">
            <v>0</v>
          </cell>
          <cell r="N150">
            <v>0</v>
          </cell>
          <cell r="O150">
            <v>0</v>
          </cell>
          <cell r="P150">
            <v>0</v>
          </cell>
          <cell r="Q150">
            <v>0</v>
          </cell>
          <cell r="R150">
            <v>0</v>
          </cell>
          <cell r="S150">
            <v>0</v>
          </cell>
          <cell r="T150">
            <v>0</v>
          </cell>
          <cell r="U150">
            <v>0</v>
          </cell>
          <cell r="V150">
            <v>0</v>
          </cell>
        </row>
        <row r="151">
          <cell r="H151">
            <v>4511</v>
          </cell>
          <cell r="I151" t="str">
            <v>Depreciation Adjustment - To reflect the increase in depreciation expense resulting from the reclassification of capital expenditure to operating expenditure in FY14/15.</v>
          </cell>
          <cell r="J151" t="str">
            <v>Supported - This PTA reflects an increase in depreciation expense resulting from the reclassification of operating expenditure to capital expenditure for 2014- 15.</v>
          </cell>
          <cell r="K151">
            <v>2</v>
          </cell>
          <cell r="M151">
            <v>0</v>
          </cell>
          <cell r="N151">
            <v>125</v>
          </cell>
          <cell r="O151">
            <v>125</v>
          </cell>
          <cell r="P151">
            <v>124</v>
          </cell>
          <cell r="Q151">
            <v>0</v>
          </cell>
          <cell r="R151">
            <v>0</v>
          </cell>
          <cell r="S151">
            <v>125</v>
          </cell>
          <cell r="T151">
            <v>125</v>
          </cell>
          <cell r="U151">
            <v>124</v>
          </cell>
          <cell r="V151">
            <v>0</v>
          </cell>
        </row>
        <row r="152">
          <cell r="H152">
            <v>3848</v>
          </cell>
          <cell r="I152" t="str">
            <v>Redress Scheme for Past Institutional Child Abuse - Establishment of a redress scheme for victims of past institutional child abuse, including measures to provide better access to State held records for victims, promoting unlimited counselling services and a commitment for how the government handles future claims of child abuse.</v>
          </cell>
          <cell r="J152" t="str">
            <v>ERC Approved - ERC approved this request on the condition that each general government sector agency sought to second staff to FACS for these This approval is to be funded via savings applied to process these requests. If this was not possible, a small saving against employee expenses would be applied to general government agencies. These savings have been reflected in this bid - however, it will be apportioned to other agencies once information becomes available.</v>
          </cell>
          <cell r="K152">
            <v>1</v>
          </cell>
          <cell r="M152">
            <v>0</v>
          </cell>
          <cell r="N152">
            <v>0</v>
          </cell>
          <cell r="O152">
            <v>0</v>
          </cell>
          <cell r="P152">
            <v>0</v>
          </cell>
          <cell r="Q152">
            <v>0</v>
          </cell>
          <cell r="R152">
            <v>0</v>
          </cell>
          <cell r="S152">
            <v>0</v>
          </cell>
          <cell r="T152">
            <v>0</v>
          </cell>
          <cell r="U152">
            <v>0</v>
          </cell>
          <cell r="V152">
            <v>0</v>
          </cell>
        </row>
        <row r="153">
          <cell r="H153">
            <v>4215</v>
          </cell>
          <cell r="I153" t="str">
            <v>Out of Home Care (OOHC) - Review of Cost Model and Demand Model - FACS are expected to seek funding of $68m pa from 2015-16 to reflect an increase in activity and cost since the OOHC budget was rebased as part of the Safe Home for Life funding package in the 2014-15 Budget. FaCS current OOHC Budget provides for 18,680 children to be in care.</v>
          </cell>
          <cell r="J153" t="str">
            <v>Supported - SUPPORTED: As part of the 2014-15 Budget, ERC agreed that FaCS, in consultation with Treasury, would develop a cost and demand model to inform resourcing decisions for OOHC in the 2015-16 Budget. OOHC expenditure in 2015-16 is projected to be $68m above the current 2015-16 Budget allocation. The projected increase in expenditure is largely due to:  - FACS assuming 2.7 percent growth in the number of children in care (from 19,350 average in 2014-15 to 19,879 in 2015-16)  - An increase in the average unit price of children in care due to a higher intensity case mix  - Higher than the funded amount under Safe Home Life package for employee related and other operating costs. Over the past three years, FACS has been able to reallocate within its Cluster budget between $20m and $40m each year to cover the higher cost in OOHC.  There should be scope for FACS to continue to reallocate within its Cluster to contribute to the projected additional cost in OOHC. In addition, the increased costs can be partially offset through other measures, such as, if allowance and contingencies payments for children in Community Services care is reduced by $500 per child this will result in an estimated cost saving of $4m pa. In recognition of the capacity for FACS to partially offset the additional cost, Treasury supports an additional $50m per annum from 2015-16. This is conditional on undertaking a detailed analysis of the factors that have contributed to the increase in children in OOHC, developing a monitoring and mitigation process to manage activity and costs, and commissioning a review of the methodology used to assign caseworkers, indirect costs and corporate overheads costs to the OOHC service group.</v>
          </cell>
          <cell r="K153">
            <v>1</v>
          </cell>
          <cell r="M153">
            <v>0</v>
          </cell>
          <cell r="N153">
            <v>68000</v>
          </cell>
          <cell r="O153">
            <v>68000</v>
          </cell>
          <cell r="P153">
            <v>68000</v>
          </cell>
          <cell r="Q153">
            <v>68000</v>
          </cell>
          <cell r="R153">
            <v>0</v>
          </cell>
          <cell r="S153">
            <v>50000</v>
          </cell>
          <cell r="T153">
            <v>50000</v>
          </cell>
          <cell r="U153">
            <v>50000</v>
          </cell>
          <cell r="V153">
            <v>50000</v>
          </cell>
        </row>
        <row r="154">
          <cell r="H154">
            <v>5109</v>
          </cell>
          <cell r="I154" t="str">
            <v>Cash Management Reform - Interest Adjustment - FaCS is seeking interest compensation of $9.4m per annum as part of the cash management reforms. This includes interest compensation for AHO which will be passed on via a grant from FaCS.</v>
          </cell>
          <cell r="J154" t="str">
            <v>Supported - SUPPORTED: This proposal is seeking interest compensation for FaCS and AHO. FaCS and AHO have advised that their current level of service delivery is dependent on the interest earnings. There is no existing capacity to offset any loss of resources through reprioritisation. Interest compensation ($8.8m per annum for FaCS and $0.5m per annum for AHO) should be provided as the loss of revenue cannot be offset by reduction in expenditure without impacting front line services. Funding to AHO will be provided by way of a grant from FaCS. The related bid in AHO is 5113.</v>
          </cell>
          <cell r="K154">
            <v>1</v>
          </cell>
          <cell r="M154">
            <v>0</v>
          </cell>
          <cell r="N154">
            <v>9949</v>
          </cell>
          <cell r="O154">
            <v>9950</v>
          </cell>
          <cell r="P154">
            <v>9950</v>
          </cell>
          <cell r="Q154">
            <v>9820</v>
          </cell>
          <cell r="R154">
            <v>0</v>
          </cell>
          <cell r="S154">
            <v>9381</v>
          </cell>
          <cell r="T154">
            <v>9378</v>
          </cell>
          <cell r="U154">
            <v>9378</v>
          </cell>
          <cell r="V154">
            <v>9378</v>
          </cell>
        </row>
        <row r="155">
          <cell r="H155">
            <v>5260</v>
          </cell>
          <cell r="I155" t="str">
            <v>Eliminating Duplication Across NSW Government - The Government has committed to eliminating duplication at the 2015 NSW election.</v>
          </cell>
          <cell r="J155" t="str">
            <v>Supported - This relates to efficiencies to be achieved through streamlining administration and governance arrangements and includes $5.1m over four years to 2018-19 in savings for FaCS.</v>
          </cell>
          <cell r="K155">
            <v>2</v>
          </cell>
          <cell r="M155">
            <v>0</v>
          </cell>
          <cell r="N155">
            <v>-636</v>
          </cell>
          <cell r="O155">
            <v>-1060</v>
          </cell>
          <cell r="P155">
            <v>-1696</v>
          </cell>
          <cell r="Q155">
            <v>-1696</v>
          </cell>
          <cell r="R155">
            <v>0</v>
          </cell>
          <cell r="S155">
            <v>-636</v>
          </cell>
          <cell r="T155">
            <v>-1060</v>
          </cell>
          <cell r="U155">
            <v>-1696</v>
          </cell>
          <cell r="V155">
            <v>-1696</v>
          </cell>
        </row>
        <row r="156">
          <cell r="H156">
            <v>5487</v>
          </cell>
          <cell r="I156" t="str">
            <v>Increase to Multicultural NSW Grants Program (pass through to BID ID 5001) - Seeks increase in existing grants program to annual recurrent level of $2.5m to provide a funding base to meet revised (or proposed) funding terms with key stakeholders.</v>
          </cell>
          <cell r="J156"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v>
          </cell>
          <cell r="K156">
            <v>1</v>
          </cell>
          <cell r="L156">
            <v>23</v>
          </cell>
          <cell r="M156">
            <v>0</v>
          </cell>
          <cell r="N156">
            <v>224</v>
          </cell>
          <cell r="O156">
            <v>612</v>
          </cell>
          <cell r="P156">
            <v>612</v>
          </cell>
          <cell r="Q156">
            <v>612</v>
          </cell>
          <cell r="R156">
            <v>0</v>
          </cell>
          <cell r="S156">
            <v>0</v>
          </cell>
          <cell r="T156">
            <v>0</v>
          </cell>
          <cell r="U156">
            <v>0</v>
          </cell>
          <cell r="V156">
            <v>0</v>
          </cell>
        </row>
        <row r="157">
          <cell r="H157">
            <v>5488</v>
          </cell>
          <cell r="I157" t="str">
            <v>Cash Management Reform - Interest Adjustment - ConFund flow-through from FaCS (MNSW bid #5186) - Compensation for Multicultural NSW for interest lost under the new cash management reforms.</v>
          </cell>
          <cell r="J157" t="str">
            <v>Supported - SUPPORTED: This proposal is seeking interest compensation for Multicultural NSW as the loss of interest will have a service delivery impact. Funding to Multicultural NSW will be provided by way of a grant from FaCS. The related bid in Multicultural NSW is 5186.</v>
          </cell>
          <cell r="K157">
            <v>1</v>
          </cell>
          <cell r="M157">
            <v>0</v>
          </cell>
          <cell r="N157">
            <v>193</v>
          </cell>
          <cell r="O157">
            <v>193</v>
          </cell>
          <cell r="P157">
            <v>193</v>
          </cell>
          <cell r="Q157">
            <v>193</v>
          </cell>
          <cell r="R157">
            <v>0</v>
          </cell>
          <cell r="S157">
            <v>193</v>
          </cell>
          <cell r="T157">
            <v>193</v>
          </cell>
          <cell r="U157">
            <v>193</v>
          </cell>
          <cell r="V157">
            <v>193</v>
          </cell>
        </row>
        <row r="158">
          <cell r="H158">
            <v>5489</v>
          </cell>
          <cell r="I158" t="str">
            <v>Efficiency Dividend - Multicultural NSW - ConFund pass through to FaCS - The Government committed to a 1.5 per cent efficiency dividend at the 2015 election</v>
          </cell>
          <cell r="J158" t="str">
            <v>Supported - SUPPORTED: This proposal relates to the Machinery of Government changes. Multicultural NSW is being transferred from the DEC cluster to the FaCS cluster. As part of this, the efficiency dividend relating to Multicultural NSW is being passed on as reduced grant from FaCS. This was calculated as per the standard Treasury model. The related bid in Multicultural NSW is 5205</v>
          </cell>
          <cell r="K158">
            <v>2</v>
          </cell>
          <cell r="M158">
            <v>0</v>
          </cell>
          <cell r="N158">
            <v>-257</v>
          </cell>
          <cell r="O158">
            <v>-254</v>
          </cell>
          <cell r="P158">
            <v>-261</v>
          </cell>
          <cell r="Q158">
            <v>-267</v>
          </cell>
          <cell r="R158">
            <v>0</v>
          </cell>
          <cell r="S158">
            <v>-257</v>
          </cell>
          <cell r="T158">
            <v>-254</v>
          </cell>
          <cell r="U158">
            <v>-261</v>
          </cell>
          <cell r="V158">
            <v>-267</v>
          </cell>
        </row>
        <row r="159">
          <cell r="H159">
            <v>5491</v>
          </cell>
          <cell r="I159" t="str">
            <v>Efficiency Dividend - Office of Communities - The Government committed to a 1.5 per cent efficiency dividend at the 2015 NSW election.</v>
          </cell>
          <cell r="J159" t="str">
            <v>Supported - SUPPORTED: This proposal relates to the Machinery of Government changes. The Office of Communities is transferring from DEC to FaCS. As part of this, the efficiency dividend savings associated with the Office of Communities is being transferred to FaCS.</v>
          </cell>
          <cell r="K159">
            <v>2</v>
          </cell>
          <cell r="M159">
            <v>0</v>
          </cell>
          <cell r="N159">
            <v>-506</v>
          </cell>
          <cell r="O159">
            <v>-161</v>
          </cell>
          <cell r="P159">
            <v>-161</v>
          </cell>
          <cell r="Q159">
            <v>-161</v>
          </cell>
          <cell r="R159">
            <v>0</v>
          </cell>
          <cell r="S159">
            <v>-506</v>
          </cell>
          <cell r="T159">
            <v>-161</v>
          </cell>
          <cell r="U159">
            <v>-161</v>
          </cell>
          <cell r="V159">
            <v>-161</v>
          </cell>
        </row>
        <row r="160">
          <cell r="H160">
            <v>5541</v>
          </cell>
          <cell r="I160" t="str">
            <v>Community Building Partnerships (CBP) - Ongoing funding - The CBP program aims to provide improved community infrastructure for the people of NSW and offers grants to State electorates for community infrastructure projects. Ongoing funding of $23.4m per annum from 2016-17 is being sought.</v>
          </cell>
          <cell r="J160" t="str">
            <v>Supported - The current CBP program ceases in 2015-16. The Treasurer has requested ongoing funding of $23.4m per annum from 2016-17 be submitted for approval. This continues the historical level of funding provided for the program.</v>
          </cell>
          <cell r="K160">
            <v>1</v>
          </cell>
          <cell r="M160">
            <v>0</v>
          </cell>
          <cell r="N160">
            <v>0</v>
          </cell>
          <cell r="O160">
            <v>23400</v>
          </cell>
          <cell r="P160">
            <v>23400</v>
          </cell>
          <cell r="Q160">
            <v>23400</v>
          </cell>
          <cell r="R160">
            <v>0</v>
          </cell>
          <cell r="S160">
            <v>0</v>
          </cell>
          <cell r="T160">
            <v>23400</v>
          </cell>
          <cell r="U160">
            <v>23400</v>
          </cell>
          <cell r="V160">
            <v>23400</v>
          </cell>
        </row>
        <row r="161">
          <cell r="H161">
            <v>5543</v>
          </cell>
          <cell r="I161" t="str">
            <v>Hunter Large Residential Centres (LRCs) Redevelopment - Additional funding - The Treasurer has requested that additional funding of $28m in 2015-16 for the Hunter LRC redevelopment be submitted for approval. This is to complete the purchase of land for 88 homes state-wide for 444 residents in Hunter LRCs.</v>
          </cell>
          <cell r="J161" t="str">
            <v>Supported - In 2014-15 Budget, FaCS brought a proposal to redevelop the three large residential centres (Stockton, Tomaree and Kanangra).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Treasury and FACS have developed an interim proposal to enable progress on the closure of the Hunter LRCs.  This involves funding of $28m in 2015-16 to complete the purchase of land for 88 homes (80 sites) state-wide and reprioritisation of $9.5m from FaCS' existing budget to commence construction on a small (up to 10) number of new homes, in order to start meeting the commitment to transfer residents. FaCS and Treasury will develop an implementation plan and commissioning strategy to ensure there is alignment with NDIS Reforms, and this will be brought through the NDIS Board to ERC by September 2015.</v>
          </cell>
          <cell r="K161">
            <v>1</v>
          </cell>
          <cell r="M161">
            <v>0</v>
          </cell>
          <cell r="N161">
            <v>0</v>
          </cell>
          <cell r="O161">
            <v>0</v>
          </cell>
          <cell r="P161">
            <v>0</v>
          </cell>
          <cell r="Q161">
            <v>0</v>
          </cell>
          <cell r="R161">
            <v>0</v>
          </cell>
          <cell r="S161">
            <v>0</v>
          </cell>
          <cell r="T161">
            <v>0</v>
          </cell>
          <cell r="U161">
            <v>0</v>
          </cell>
          <cell r="V161">
            <v>0</v>
          </cell>
        </row>
        <row r="162">
          <cell r="H162">
            <v>4225</v>
          </cell>
          <cell r="I162" t="str">
            <v>Aboriginal Children and Family Centres rollover - FaCS is seeking to rollover $8m associated with the provision of Aboriginal Children and Family Centres from 2014-15 to 2015-16 as per agreement with Commonwealth to use residual Indigenous Early Childhood Development NP funding to operate nine established centres up to 30 June 2016.</v>
          </cell>
          <cell r="J162" t="str">
            <v>Supported - SUPPORTED. The National Partnership Agreement on Indigenous Early Childhood Development expired in June 2014 and the Commonwealth did not renew the Agreement. At this time, it was agreed with the Commonwealth that operation of the nine Aboriginal Children and Family Centres established under the NP was to be funded from residual funding of $14.94m until 30 June 2016 with alternative sources found from that time. The remaining $8.14m will be allocated to fund operations in 2015-16. The proposed adjustments are required to give effect to this agreement.</v>
          </cell>
          <cell r="K162">
            <v>6</v>
          </cell>
          <cell r="M162">
            <v>-8140</v>
          </cell>
          <cell r="N162">
            <v>8140</v>
          </cell>
          <cell r="O162">
            <v>0</v>
          </cell>
          <cell r="P162">
            <v>0</v>
          </cell>
          <cell r="Q162">
            <v>0</v>
          </cell>
          <cell r="R162">
            <v>-8140</v>
          </cell>
          <cell r="S162">
            <v>8140</v>
          </cell>
          <cell r="T162">
            <v>0</v>
          </cell>
          <cell r="U162">
            <v>0</v>
          </cell>
          <cell r="V162">
            <v>0</v>
          </cell>
        </row>
        <row r="163">
          <cell r="H163">
            <v>4228</v>
          </cell>
          <cell r="I163" t="str">
            <v>National Partnership Agreement on Homelessness rollover - FACS is seeking to rollover $5.3m from 2014-15 to 2015-16 for various initiatives funded by the Commonwealth under the NP on Homelessness.</v>
          </cell>
          <cell r="J163" t="str">
            <v>Supported - SUPPORTED: $2m of the rollover relates to delays in the design and implementation of Connect 100, a new project that supports people who drift into inner city by helping them stay in or near their communities. This delay is largely due to the late signing of the NSW Implementation Plan by the Commonwealth (in November 2014). The Cabinet approved the development of a new Homelessness Strategy in June 2014 with $3m allocated in 2014-15. There have been delays in the development of the strategy resulting in a $3m underspend. This is largely due the NGO sector's limited capacity in 2014-15 to embed the reforms under Going Home Staying Home (which was also delayed) and engage on the future approach to social housing. FaCS has advised that work on the strategy is scheduled to commence in June 2015.</v>
          </cell>
          <cell r="K163">
            <v>6</v>
          </cell>
          <cell r="M163">
            <v>-5324</v>
          </cell>
          <cell r="N163">
            <v>5324</v>
          </cell>
          <cell r="O163">
            <v>0</v>
          </cell>
          <cell r="P163">
            <v>0</v>
          </cell>
          <cell r="Q163">
            <v>0</v>
          </cell>
          <cell r="R163">
            <v>-5324</v>
          </cell>
          <cell r="S163">
            <v>5324</v>
          </cell>
          <cell r="T163">
            <v>0</v>
          </cell>
          <cell r="U163">
            <v>0</v>
          </cell>
          <cell r="V163">
            <v>0</v>
          </cell>
        </row>
        <row r="164">
          <cell r="H164">
            <v>4229</v>
          </cell>
          <cell r="I164" t="str">
            <v>National Partnership Agreement on Remote Indigenous Housing - FaCS is seeking to rollover $22m of Commonwealth funding associated with the NP on Remote Indigenous Housing from 2014-15 to 2015-16, consistent with the 2014-2016 implementation plan. Commonwealth funding is passed through from FaCS to the Aboriginal Housing Office (AHO).</v>
          </cell>
          <cell r="J164" t="str">
            <v>Supported - SUPPORTED: The 2014-2016 implementation plan as agreed on 27 October 2014 by the Commonwealth and State Ministers reallocated $22m from 2014-15 to 2015-16. The plan includes a $25m reduction in New Supply expenditure in 2014- 15. This was reallocated to Refurbishment and Employment Related Accommodation (ERA) expenditure in 2014-15 ($3m) with the remaining $22m reallocated to New Supply ($8m), ERA ($4m), and Refurbishment($10m) in 2015-16. Commonwealth funding is paid to FaCS' and then passed through to the AHO via grants to undertake the work agreed under the NP. This bid relates to bid 4221 in the AHO which reflects the AHO related adjustments for revenue and expenditure.</v>
          </cell>
          <cell r="K164">
            <v>4</v>
          </cell>
          <cell r="M164">
            <v>-22029</v>
          </cell>
          <cell r="N164">
            <v>22029</v>
          </cell>
          <cell r="O164">
            <v>0</v>
          </cell>
          <cell r="P164">
            <v>0</v>
          </cell>
          <cell r="Q164">
            <v>0</v>
          </cell>
          <cell r="R164">
            <v>-22029</v>
          </cell>
          <cell r="S164">
            <v>22029</v>
          </cell>
          <cell r="T164">
            <v>0</v>
          </cell>
          <cell r="U164">
            <v>0</v>
          </cell>
          <cell r="V164">
            <v>0</v>
          </cell>
        </row>
        <row r="165">
          <cell r="H165">
            <v>4261</v>
          </cell>
          <cell r="I165" t="str">
            <v>National Rental Affordability Scheme and other affordable housing grants rollover - FaCS is seeking to rollover $1.4m from 2014-15 to 2015-16 for the National Rental Affordability Scheme (NRAS) and Planning Delivery Agreements (PDA) in St Marys and Rouse Hill, funded by agency cash reserves.</v>
          </cell>
          <cell r="J165" t="str">
            <v>Supported - SUPPORTED: FACS provides grants to community housing and other providers for developing affordable housing under NRAS and PDAs. $1.1m of the rollover largely relates to underspends in the St Marys PDA project and reflects delays in the transfer of lots from developers to FaCS (which would then be transferred to community housing providers for development). $0.3m of the rollover relates to an underspend in NRAS A for a project by Wentworth Community Housing. This program has a one-off matched funding arrangement with Penrith City Council and the underspend reflects the revised funding requirement. FaCS has advised that the carry forward will be allocated to other NRAS A projects in 2015-16.</v>
          </cell>
          <cell r="K165">
            <v>6</v>
          </cell>
          <cell r="M165">
            <v>-1378</v>
          </cell>
          <cell r="N165">
            <v>1378</v>
          </cell>
          <cell r="O165">
            <v>0</v>
          </cell>
          <cell r="P165">
            <v>0</v>
          </cell>
          <cell r="Q165">
            <v>0</v>
          </cell>
          <cell r="R165">
            <v>-1378</v>
          </cell>
          <cell r="S165">
            <v>1378</v>
          </cell>
          <cell r="T165">
            <v>0</v>
          </cell>
          <cell r="U165">
            <v>0</v>
          </cell>
          <cell r="V165">
            <v>0</v>
          </cell>
        </row>
        <row r="166">
          <cell r="H166">
            <v>4557</v>
          </cell>
          <cell r="I166" t="str">
            <v>National Rental Affordability Scheme B (NRAS B) Delays - The bid seeks to reflect the total budget impact relating to the NRAS B program. FaCS receive funds from the Home Purchase Assistance Fund (HPAF), which they pass through to developers.</v>
          </cell>
          <cell r="J166"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HPAF bid 4243 is the corresponding bid.</v>
          </cell>
          <cell r="K166">
            <v>4</v>
          </cell>
          <cell r="M166">
            <v>0</v>
          </cell>
          <cell r="N166">
            <v>0</v>
          </cell>
          <cell r="O166">
            <v>0</v>
          </cell>
          <cell r="P166">
            <v>0</v>
          </cell>
          <cell r="Q166">
            <v>0</v>
          </cell>
          <cell r="R166">
            <v>0</v>
          </cell>
          <cell r="S166">
            <v>0</v>
          </cell>
          <cell r="T166">
            <v>0</v>
          </cell>
          <cell r="U166">
            <v>0</v>
          </cell>
          <cell r="V166">
            <v>0</v>
          </cell>
        </row>
        <row r="167">
          <cell r="H167">
            <v>5490</v>
          </cell>
          <cell r="I167" t="str">
            <v>Carry-forward: Community Building Partnership Program - Carry-forward of projected 2014-15 underexpenditure on the Community Building Partnership Program into 2015-16 (the 2014-15 underspend has been reflected in the monthly reviews).</v>
          </cell>
          <cell r="J167" t="str">
            <v>Supported - SUPPORTED: The carry-forward of projected 2014-15 under-expenditure for the Community Building Partnership Program as a timing adjustment into 2015- 16 satisfies the requirements for a carry-forward.</v>
          </cell>
          <cell r="K167">
            <v>6</v>
          </cell>
          <cell r="M167">
            <v>-13000</v>
          </cell>
          <cell r="N167">
            <v>13000</v>
          </cell>
          <cell r="O167">
            <v>0</v>
          </cell>
          <cell r="P167">
            <v>0</v>
          </cell>
          <cell r="Q167">
            <v>0</v>
          </cell>
          <cell r="R167">
            <v>-13000</v>
          </cell>
          <cell r="S167">
            <v>13000</v>
          </cell>
          <cell r="T167">
            <v>0</v>
          </cell>
          <cell r="U167">
            <v>0</v>
          </cell>
          <cell r="V167">
            <v>0</v>
          </cell>
        </row>
        <row r="168">
          <cell r="H168">
            <v>3745</v>
          </cell>
          <cell r="I168" t="str">
            <v>Carry Forward for Corporate Shared Services and ICT Infrastructure - Carry forward of 2013-14 underspends are mainly due to: a) delays in the  start of Stage 3 (and long er duration) than previously anticipated for the data centre consolidation project ($2.9m); and b) d elays in upgrade of ICT infrastructure by the vendor ($1.5m).</v>
          </cell>
          <cell r="J1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8">
            <v>4</v>
          </cell>
          <cell r="M168">
            <v>0</v>
          </cell>
          <cell r="N168">
            <v>0</v>
          </cell>
          <cell r="O168">
            <v>0</v>
          </cell>
          <cell r="P168">
            <v>0</v>
          </cell>
          <cell r="Q168">
            <v>0</v>
          </cell>
          <cell r="R168">
            <v>0</v>
          </cell>
          <cell r="S168">
            <v>0</v>
          </cell>
          <cell r="T168">
            <v>0</v>
          </cell>
          <cell r="U168">
            <v>0</v>
          </cell>
          <cell r="V168">
            <v>0</v>
          </cell>
        </row>
        <row r="169">
          <cell r="H169">
            <v>3751</v>
          </cell>
          <cell r="I169" t="str">
            <v>Carry Forward for the Remote Indigenous Housing NP - The adjustment reflects FaCS payment to the AHO relating to: a) 2013-14 underspend from delays in bu ilding works, finalising procurement and slower rollout of capacity building; and b) realignment of expenditure and revenue to project milestones and cash flow from the Commonwealth.</v>
          </cell>
          <cell r="J1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9">
            <v>4</v>
          </cell>
          <cell r="M169">
            <v>9427</v>
          </cell>
          <cell r="N169">
            <v>0</v>
          </cell>
          <cell r="O169">
            <v>0</v>
          </cell>
          <cell r="P169">
            <v>-261</v>
          </cell>
          <cell r="Q169">
            <v>0</v>
          </cell>
          <cell r="R169">
            <v>9427</v>
          </cell>
          <cell r="S169">
            <v>0</v>
          </cell>
          <cell r="T169">
            <v>0</v>
          </cell>
          <cell r="U169">
            <v>-261</v>
          </cell>
          <cell r="V169">
            <v>0</v>
          </cell>
        </row>
        <row r="170">
          <cell r="H170">
            <v>4214</v>
          </cell>
          <cell r="I170" t="str">
            <v>Community Services: front line systems replacement (reprofiling of capital expenditure) - FaCS is seeking to re-profile the capital expenditure associated with the upgrade of Community Services' IT systems which was approved in the 2014-15 Budget.</v>
          </cell>
          <cell r="J170" t="str">
            <v>Supported - SUPPORTED: The capital expenditure approved in the 2014-15 Budget has been revised to better reflect program activity. FaCS has advised that the revised expenditure (and funding) is informed by detailed scoping of the requirements and design for the program and endorsed by the Safe Home for Life ICT Steering Committee. Within this revised profile, FaCS is managing an increase in capital expenditure associated with the Core Systems Replacement work-stream ($6.2m) and District-led Technology Solution work-stream ($3.4m) through reclassification of program management expenditure ($4.3m), and reductions in legacy technology maintenance ($3.3m) and  system upgrades ($1.9m). There is no overall change to the ETC and no associated recurrent adjustment is being sought.</v>
          </cell>
          <cell r="K170">
            <v>1</v>
          </cell>
          <cell r="M170">
            <v>0</v>
          </cell>
          <cell r="N170">
            <v>0</v>
          </cell>
          <cell r="O170">
            <v>0</v>
          </cell>
          <cell r="P170">
            <v>0</v>
          </cell>
          <cell r="Q170">
            <v>0</v>
          </cell>
          <cell r="R170">
            <v>0</v>
          </cell>
          <cell r="S170">
            <v>0</v>
          </cell>
          <cell r="T170">
            <v>0</v>
          </cell>
          <cell r="U170">
            <v>0</v>
          </cell>
          <cell r="V170">
            <v>0</v>
          </cell>
        </row>
        <row r="171">
          <cell r="H171">
            <v>5033</v>
          </cell>
          <cell r="I171" t="str">
            <v>Bonnyrigg Interest Subsidy Adjustment - The Bonnyrigg PPP has been terminated effective from February 2015. Consequently, the interest payment is not required to be made to LAHC. This is a PTA.</v>
          </cell>
          <cell r="J171" t="str">
            <v>Supported - SUPPORTED: Treasury previously supplemented the interest component of the Bonnyrigg PPP project to FaCS who then pass it on to the LAHC. On 2 September 2014, ERC approved Treasury entering into negotiations with Bonnyrigg Partnerships (and its stakeholders) to terminate the Bonnyrigg PPP.  In December 2014 Treasurer approved  executing the Deed of Termination to terminate the PPP. The termination has been effective from 20 February 2014. Consequently, the interest payment for the project will cease. This proposal reflects the associated adjustments required and has been agreed between FaCS and LAHC. The LAHC will pursue the development of stages 4 - 6 of the project with UrbanGrowth NSW with funding already provisioned for within LAHC.</v>
          </cell>
          <cell r="K171">
            <v>1</v>
          </cell>
          <cell r="M171">
            <v>-11013</v>
          </cell>
          <cell r="N171">
            <v>-12967</v>
          </cell>
          <cell r="O171">
            <v>-14321</v>
          </cell>
          <cell r="P171">
            <v>-14321</v>
          </cell>
          <cell r="Q171">
            <v>-14321</v>
          </cell>
          <cell r="R171">
            <v>-11013</v>
          </cell>
          <cell r="S171">
            <v>-12967</v>
          </cell>
          <cell r="T171">
            <v>-14321</v>
          </cell>
          <cell r="U171">
            <v>-14321</v>
          </cell>
          <cell r="V171">
            <v>-14321</v>
          </cell>
        </row>
        <row r="172">
          <cell r="H172">
            <v>3793</v>
          </cell>
          <cell r="I172" t="str">
            <v>Indigenous Children and Family Centres - This risk relate to the potential shortfall in operating the nine children and family centres established under the NP on Indigenous Early Childhood Development.</v>
          </cell>
          <cell r="J172" t="str">
            <v>Not Supported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v>
          </cell>
          <cell r="K172">
            <v>1</v>
          </cell>
          <cell r="M172">
            <v>0</v>
          </cell>
          <cell r="N172">
            <v>0</v>
          </cell>
          <cell r="O172">
            <v>7000</v>
          </cell>
          <cell r="P172">
            <v>7000</v>
          </cell>
          <cell r="Q172">
            <v>7000</v>
          </cell>
          <cell r="R172">
            <v>0</v>
          </cell>
          <cell r="S172">
            <v>0</v>
          </cell>
          <cell r="T172">
            <v>0</v>
          </cell>
          <cell r="U172">
            <v>0</v>
          </cell>
          <cell r="V172">
            <v>0</v>
          </cell>
        </row>
        <row r="173">
          <cell r="H173">
            <v>3804</v>
          </cell>
          <cell r="I173" t="str">
            <v>Financial risk of Assisted Boarding House closures - Risks associated with the  Boarding House closures.</v>
          </cell>
          <cell r="J173" t="str">
            <v>Not Supported - The closures may put further pressure on FaCS' other programs, given boarding houses currently accommodate a number of people with disability. FaCS is working through the Boarding Houses Act Implementation Committee, which includes DPC, to pursue a range of strategies to further mitigate the risk. Levels of closure and financial impacts are subject to quarterly review. While FaCS has identified boarding house closures as a risk, Treasury considers this can be offset by growth in Stronger Together 2 or by transition to the NDIS.</v>
          </cell>
          <cell r="K173">
            <v>1</v>
          </cell>
          <cell r="M173">
            <v>9000</v>
          </cell>
          <cell r="N173">
            <v>19000</v>
          </cell>
          <cell r="O173">
            <v>19000</v>
          </cell>
          <cell r="P173">
            <v>19000</v>
          </cell>
          <cell r="Q173">
            <v>0</v>
          </cell>
          <cell r="R173">
            <v>0</v>
          </cell>
          <cell r="S173">
            <v>0</v>
          </cell>
          <cell r="T173">
            <v>0</v>
          </cell>
          <cell r="U173">
            <v>0</v>
          </cell>
          <cell r="V173">
            <v>0</v>
          </cell>
        </row>
        <row r="174">
          <cell r="H174">
            <v>3806</v>
          </cell>
          <cell r="I174" t="str">
            <v>Potential delays in meeting employee reduction targets - Efficiency savings and labour expense cap limits continue to impose budget pressure.</v>
          </cell>
          <cell r="J174"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174">
            <v>1</v>
          </cell>
          <cell r="M174">
            <v>0</v>
          </cell>
          <cell r="N174">
            <v>0</v>
          </cell>
          <cell r="O174">
            <v>15000</v>
          </cell>
          <cell r="P174">
            <v>15000</v>
          </cell>
          <cell r="Q174">
            <v>0</v>
          </cell>
          <cell r="R174">
            <v>0</v>
          </cell>
          <cell r="S174">
            <v>0</v>
          </cell>
          <cell r="T174">
            <v>0</v>
          </cell>
          <cell r="U174">
            <v>0</v>
          </cell>
          <cell r="V174">
            <v>0</v>
          </cell>
        </row>
        <row r="175">
          <cell r="H175">
            <v>3807</v>
          </cell>
          <cell r="I175"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175" t="str">
            <v>Not Supported - The $3m per annum (from 2015-16 to 2017-18) risk relates to support costs for these patients to be placed in a low security facility in the community away from a custodial setting. This issue will be considered as part of a Cabinet Minute to the Social Policy Cabinet Committee in 2015.</v>
          </cell>
          <cell r="K175">
            <v>1</v>
          </cell>
          <cell r="M175">
            <v>0</v>
          </cell>
          <cell r="N175">
            <v>3126</v>
          </cell>
          <cell r="O175">
            <v>3248</v>
          </cell>
          <cell r="P175">
            <v>3374</v>
          </cell>
          <cell r="Q175">
            <v>0</v>
          </cell>
          <cell r="R175">
            <v>0</v>
          </cell>
          <cell r="S175">
            <v>0</v>
          </cell>
          <cell r="T175">
            <v>0</v>
          </cell>
          <cell r="U175">
            <v>0</v>
          </cell>
          <cell r="V175">
            <v>0</v>
          </cell>
        </row>
        <row r="176">
          <cell r="H176">
            <v>3828</v>
          </cell>
          <cell r="I176"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176"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176">
            <v>1</v>
          </cell>
          <cell r="M176">
            <v>0</v>
          </cell>
          <cell r="N176">
            <v>0</v>
          </cell>
          <cell r="O176">
            <v>0</v>
          </cell>
          <cell r="P176">
            <v>0</v>
          </cell>
          <cell r="Q176">
            <v>0</v>
          </cell>
          <cell r="R176">
            <v>0</v>
          </cell>
          <cell r="S176">
            <v>0</v>
          </cell>
          <cell r="T176">
            <v>97500</v>
          </cell>
          <cell r="U176">
            <v>97500</v>
          </cell>
          <cell r="V176">
            <v>0</v>
          </cell>
        </row>
        <row r="177">
          <cell r="H177">
            <v>4565</v>
          </cell>
          <cell r="I177" t="str">
            <v>Timing of funding associated with the proposed sale of Westmead LRC to the Ministry of Health - Sales revenue associated with the disposal of the Westmead LRC site is estimated at $55m in 2015-16. There is a risk that this may not eventuate due to ongoing delays in discusions with Health.</v>
          </cell>
          <cell r="J177" t="str">
            <v>Supported - The $55m risk in 2015-16 (offset in 2016-17) reflects the expected timing delay in the disposal of the Westmead LRC site.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There is a risk the transaction will occur in 2016-17 (and not in 2015-16 as previously intended) due to the ongoing delays in discussions with Health. FaCS is already managing the budgeted $15m shortfall but Health will need to pay FaCS the original estimate of $70m.</v>
          </cell>
          <cell r="K177">
            <v>1</v>
          </cell>
          <cell r="M177">
            <v>0</v>
          </cell>
          <cell r="N177">
            <v>4111</v>
          </cell>
          <cell r="O177">
            <v>0</v>
          </cell>
          <cell r="P177">
            <v>0</v>
          </cell>
          <cell r="Q177">
            <v>0</v>
          </cell>
          <cell r="R177">
            <v>0</v>
          </cell>
          <cell r="S177">
            <v>4111</v>
          </cell>
          <cell r="T177">
            <v>-4111</v>
          </cell>
          <cell r="U177">
            <v>0</v>
          </cell>
          <cell r="V177">
            <v>0</v>
          </cell>
        </row>
        <row r="178">
          <cell r="H178">
            <v>4740</v>
          </cell>
          <cell r="I178"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178"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178">
            <v>3</v>
          </cell>
          <cell r="M178">
            <v>0</v>
          </cell>
          <cell r="N178">
            <v>6000</v>
          </cell>
          <cell r="O178">
            <v>6150</v>
          </cell>
          <cell r="P178">
            <v>8405</v>
          </cell>
          <cell r="Q178">
            <v>0</v>
          </cell>
          <cell r="R178">
            <v>0</v>
          </cell>
          <cell r="S178">
            <v>6000</v>
          </cell>
          <cell r="T178">
            <v>6150</v>
          </cell>
          <cell r="U178">
            <v>8405</v>
          </cell>
          <cell r="V178">
            <v>0</v>
          </cell>
        </row>
        <row r="179">
          <cell r="H179">
            <v>4741</v>
          </cell>
          <cell r="I179" t="str">
            <v>Institute of Open Adoption - The proposal is to establish a government-supported Institute of Open Adoption in partnership with universities, stakeholders and other interested parties. It will lead independent research into open adoption to inform policy, professional development and practice in the field.</v>
          </cell>
          <cell r="J179" t="str">
            <v>Supported - The Institute will build community awareness of contemporary adoption practice, and support efforts to improve pathways to adoption. The costing assumes that: the Government's contribution to the cost of the Institute would be $2.85 million; the Government's contribution will be by way of grant funding to a non-government entity; funding will be over 3 years and terminates in 2017-18; and partners will be found through an Expressions of Interest process. It is assumed that the functions of the Institute will be carried out within the funding available from the Government ($2.85 million) and from any additional contribution from a partner or partners and from donations.</v>
          </cell>
          <cell r="K179">
            <v>3</v>
          </cell>
          <cell r="M179">
            <v>0</v>
          </cell>
          <cell r="N179">
            <v>0</v>
          </cell>
          <cell r="O179">
            <v>0</v>
          </cell>
          <cell r="P179">
            <v>0</v>
          </cell>
          <cell r="Q179">
            <v>0</v>
          </cell>
          <cell r="R179">
            <v>0</v>
          </cell>
          <cell r="S179">
            <v>1000</v>
          </cell>
          <cell r="T179">
            <v>950</v>
          </cell>
          <cell r="U179">
            <v>900</v>
          </cell>
          <cell r="V179">
            <v>0</v>
          </cell>
        </row>
        <row r="180">
          <cell r="H180">
            <v>4743</v>
          </cell>
          <cell r="I180" t="str">
            <v>Early transition of youth in NDIS: Penrith Blue Mountains - The proposal will commence transition into the NDIS in 2015-16 for approximately 2,000 children (less than 18 years of age) living in the Blue Mountains/Penrith area.</v>
          </cell>
          <cell r="J180"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180">
            <v>3</v>
          </cell>
          <cell r="M180">
            <v>0</v>
          </cell>
          <cell r="N180">
            <v>0</v>
          </cell>
          <cell r="O180">
            <v>0</v>
          </cell>
          <cell r="P180">
            <v>0</v>
          </cell>
          <cell r="Q180">
            <v>0</v>
          </cell>
          <cell r="R180">
            <v>0</v>
          </cell>
          <cell r="S180">
            <v>7252</v>
          </cell>
          <cell r="T180">
            <v>-7252</v>
          </cell>
          <cell r="U180">
            <v>0</v>
          </cell>
          <cell r="V180">
            <v>0</v>
          </cell>
        </row>
        <row r="181">
          <cell r="H181">
            <v>4745</v>
          </cell>
          <cell r="I181"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181"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181">
            <v>3</v>
          </cell>
          <cell r="M181">
            <v>0</v>
          </cell>
          <cell r="N181">
            <v>1517</v>
          </cell>
          <cell r="O181">
            <v>1555</v>
          </cell>
          <cell r="P181">
            <v>1594</v>
          </cell>
          <cell r="Q181">
            <v>1634</v>
          </cell>
          <cell r="R181">
            <v>0</v>
          </cell>
          <cell r="S181">
            <v>1517</v>
          </cell>
          <cell r="T181">
            <v>1555</v>
          </cell>
          <cell r="U181">
            <v>1594</v>
          </cell>
          <cell r="V181">
            <v>1634</v>
          </cell>
        </row>
        <row r="182">
          <cell r="H182">
            <v>5272</v>
          </cell>
          <cell r="I182" t="str">
            <v>Procurement Benefits Program Dividends - The Government has committed to implementing whole of government procurement initiatives at the 2015 NSW election.</v>
          </cell>
          <cell r="J182" t="str">
            <v>Supported - Ten whole of government procurement initiatives have been identified to achieve savings across Government and includes $34.3m over four years to 2018-19 in savings for FaCS.</v>
          </cell>
          <cell r="K182">
            <v>3</v>
          </cell>
          <cell r="M182">
            <v>0</v>
          </cell>
          <cell r="N182">
            <v>0</v>
          </cell>
          <cell r="O182">
            <v>0</v>
          </cell>
          <cell r="P182">
            <v>0</v>
          </cell>
          <cell r="Q182">
            <v>0</v>
          </cell>
          <cell r="R182">
            <v>0</v>
          </cell>
          <cell r="S182">
            <v>-6280</v>
          </cell>
          <cell r="T182">
            <v>-9010</v>
          </cell>
          <cell r="U182">
            <v>-9460</v>
          </cell>
          <cell r="V182">
            <v>-9520</v>
          </cell>
        </row>
        <row r="183">
          <cell r="H183">
            <v>5281</v>
          </cell>
          <cell r="I183" t="str">
            <v>Building safer and better social housing communities - This proposal cracks down on anti-social and illegal behaviour in public housing communities and evict tenants who commit serious crimes. It will introduce a One Strike policy for those who commit serious crimes and a Three Strikes policy for FaCS to issue a notice of termination if required.</v>
          </cell>
          <cell r="J183" t="str">
            <v>Supported - The announcement relates to changes in tenancy management policy which should be met from within existing resources.</v>
          </cell>
          <cell r="K183">
            <v>3</v>
          </cell>
          <cell r="M183">
            <v>0</v>
          </cell>
          <cell r="N183">
            <v>0</v>
          </cell>
          <cell r="O183">
            <v>0</v>
          </cell>
          <cell r="P183">
            <v>0</v>
          </cell>
          <cell r="Q183">
            <v>0</v>
          </cell>
          <cell r="R183">
            <v>0</v>
          </cell>
          <cell r="S183">
            <v>0</v>
          </cell>
          <cell r="T183">
            <v>0</v>
          </cell>
          <cell r="U183">
            <v>0</v>
          </cell>
          <cell r="V183">
            <v>0</v>
          </cell>
        </row>
        <row r="184">
          <cell r="H184">
            <v>5285</v>
          </cell>
          <cell r="I184" t="str">
            <v>Seniors concessions - funding to reinstate the pensioner and seniors concessions - The proposal extends the commitment to fund concessions that were cut by the Federal Government in its 2014-15 Budget for a further three years from 2015-16.</v>
          </cell>
          <cell r="J184" t="str">
            <v>Supported - The Commonwealth terminated the NP on Certain Concessions for Pensioner Concession Card and Seniors Card Holders from 1 July 2014. The NSW Government subsequently extended funding for the concessions (previously funded under the NP) for 12 months. The forward estimates already reflects the termination of the NP (while maintaining the expense) on an ongoing basis. This was pending the outcome of negotiations with the Commonwealth to restore the NP. Consequently there is no budget impact from the proposal.</v>
          </cell>
          <cell r="K184">
            <v>3</v>
          </cell>
          <cell r="M184">
            <v>0</v>
          </cell>
          <cell r="N184">
            <v>0</v>
          </cell>
          <cell r="O184">
            <v>0</v>
          </cell>
          <cell r="P184">
            <v>0</v>
          </cell>
          <cell r="Q184">
            <v>0</v>
          </cell>
          <cell r="R184">
            <v>0</v>
          </cell>
          <cell r="S184">
            <v>0</v>
          </cell>
          <cell r="T184">
            <v>0</v>
          </cell>
          <cell r="U184">
            <v>0</v>
          </cell>
          <cell r="V184">
            <v>0</v>
          </cell>
        </row>
        <row r="185">
          <cell r="H185">
            <v>5288</v>
          </cell>
          <cell r="I185" t="str">
            <v>Extension of funding for ageing advocacy - The proposal is for a 12 month extension of funding for four ageing advocacy peak bodies until June 2017 for ageing related advocacy services.</v>
          </cell>
          <cell r="J185" t="str">
            <v>Supported - The election commitment funds four organisations: The Council on the Ageing (COTA) NSW, the Aged Rights Care Service (TARS), Combined Pensioners and Superannuants (CPSA) and NSW and Older Women's Network (OWN). It extends funding for a further 12 months.</v>
          </cell>
          <cell r="K185">
            <v>3</v>
          </cell>
          <cell r="M185">
            <v>0</v>
          </cell>
          <cell r="N185">
            <v>0</v>
          </cell>
          <cell r="O185">
            <v>0</v>
          </cell>
          <cell r="P185">
            <v>0</v>
          </cell>
          <cell r="Q185">
            <v>0</v>
          </cell>
          <cell r="R185">
            <v>0</v>
          </cell>
          <cell r="S185">
            <v>0</v>
          </cell>
          <cell r="T185">
            <v>0</v>
          </cell>
          <cell r="U185">
            <v>0</v>
          </cell>
          <cell r="V185">
            <v>0</v>
          </cell>
        </row>
        <row r="186">
          <cell r="H186">
            <v>5315</v>
          </cell>
          <cell r="I186" t="str">
            <v>Funding boost for homelessness services - As per the Coalition's media release on election commitments to be met from existing resources. No further information is available.</v>
          </cell>
          <cell r="J186" t="str">
            <v>Supported - As per the Coalition's media release on election commitments to be met from existing resources. No further information is available.</v>
          </cell>
          <cell r="K186">
            <v>3</v>
          </cell>
          <cell r="M186">
            <v>0</v>
          </cell>
          <cell r="N186">
            <v>0</v>
          </cell>
          <cell r="O186">
            <v>0</v>
          </cell>
          <cell r="P186">
            <v>0</v>
          </cell>
          <cell r="Q186">
            <v>0</v>
          </cell>
          <cell r="R186">
            <v>0</v>
          </cell>
          <cell r="S186">
            <v>0</v>
          </cell>
          <cell r="T186">
            <v>0</v>
          </cell>
          <cell r="U186">
            <v>0</v>
          </cell>
          <cell r="V186">
            <v>0</v>
          </cell>
        </row>
        <row r="187">
          <cell r="H187">
            <v>5542</v>
          </cell>
          <cell r="I187" t="str">
            <v>Foodbank NSW - Additional Funding - The proposal is to provide $3m to assist in the construction of a new distribution centre at Glendenning.</v>
          </cell>
          <cell r="J187" t="str">
            <v>Supported - The NSW Government has committed to provide one-off funding of $3m in 2015-16 to assist with the building of Foodbank's new distribution centre at Glendenning. This will bring the total NSW Government contribution to $5m. The new centre is due for completion in September 2015 and will allow Foodbank NSW to triple the amount of meals it provides each day from 20,000 to 60,000.</v>
          </cell>
          <cell r="K187">
            <v>3</v>
          </cell>
          <cell r="M187">
            <v>0</v>
          </cell>
          <cell r="N187">
            <v>3000</v>
          </cell>
          <cell r="O187">
            <v>0</v>
          </cell>
          <cell r="P187">
            <v>0</v>
          </cell>
          <cell r="Q187">
            <v>0</v>
          </cell>
          <cell r="R187">
            <v>0</v>
          </cell>
          <cell r="S187">
            <v>3000</v>
          </cell>
          <cell r="T187">
            <v>0</v>
          </cell>
          <cell r="U187">
            <v>0</v>
          </cell>
          <cell r="V187">
            <v>0</v>
          </cell>
        </row>
        <row r="188">
          <cell r="H188">
            <v>3827</v>
          </cell>
          <cell r="I188" t="str">
            <v>Increased costs for the Metro Residences Large Residential Centre redevelopment project - The $16m risk relates to a change in project scope related to the Metro Large Residential Centres redevelopment.</v>
          </cell>
          <cell r="J188" t="str">
            <v>Not Supported - The risk arises from changing the accommodation model from a cluster model to dispersed in the community. The purchase of new sites for dispersed accommodation in the community requires approximately $16m in additional funds. FaCS will develop a revised business case, subject to it being reviewed by the NDIS Transfer Unit, to investigate options to offset cost increases, but is yet to submit to Treasury. There should be scope to reprioritise within the existing capital program or leverage private sector involvement to manage this risk.</v>
          </cell>
          <cell r="K188">
            <v>1</v>
          </cell>
          <cell r="M188">
            <v>0</v>
          </cell>
          <cell r="N188">
            <v>0</v>
          </cell>
          <cell r="O188">
            <v>0</v>
          </cell>
          <cell r="P188">
            <v>0</v>
          </cell>
          <cell r="Q188">
            <v>0</v>
          </cell>
          <cell r="R188">
            <v>0</v>
          </cell>
          <cell r="S188">
            <v>0</v>
          </cell>
          <cell r="T188">
            <v>0</v>
          </cell>
          <cell r="U188">
            <v>0</v>
          </cell>
          <cell r="V188">
            <v>0</v>
          </cell>
        </row>
        <row r="189">
          <cell r="H189">
            <v>4152</v>
          </cell>
          <cell r="I189" t="str">
            <v>Hunter Large Residential Centres Redevelopment - FaCS will be seeking funding for alternative accommodation models for 444 clients occupying three large residential centres (Stockton, Tomaree and Kanangra).</v>
          </cell>
          <cell r="J189" t="str">
            <v>Not Supported - This is a Treasury identified risk. In 2014-15 Budget, FaCS brought a proposal to redevelop the three large residential centres at a cost of $287m.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The independent review estimated costs of $277m. $28m is sought in 2015-16 to complete the purchase of land for 88 homes state-wide as part of the 2015-16 Budget process. Further work is required to identify costed alternative solutions that includes a funding model that utilises existing recurrent funding and principles consistent with the NDIS. There is likely some financial risk, but is not able to be quantified at this stage. The $87m recurrent and $142m capital risk represents the amount previously sought less the amount advanced by ERC ($30m in 2014-15) and the amount sought in the 2015-16 Budget ($28m in 2015-16).</v>
          </cell>
          <cell r="K189">
            <v>1</v>
          </cell>
          <cell r="M189">
            <v>365</v>
          </cell>
          <cell r="N189">
            <v>18567</v>
          </cell>
          <cell r="O189">
            <v>35054</v>
          </cell>
          <cell r="P189">
            <v>33015</v>
          </cell>
          <cell r="Q189">
            <v>0</v>
          </cell>
          <cell r="R189">
            <v>0</v>
          </cell>
          <cell r="S189">
            <v>0</v>
          </cell>
          <cell r="T189">
            <v>0</v>
          </cell>
          <cell r="U189">
            <v>0</v>
          </cell>
          <cell r="V189">
            <v>0</v>
          </cell>
        </row>
        <row r="190">
          <cell r="H190">
            <v>5554</v>
          </cell>
          <cell r="I190" t="str">
            <v>Winmalee Neighbourhood Centre Upgrade - The policy provides capped grants(recurrent and capital) to community groups and associations, local councils and non-government organisations to improve facilities and services in local neighobourhoods.</v>
          </cell>
          <cell r="J190" t="str">
            <v>Supported -</v>
          </cell>
          <cell r="K190">
            <v>3</v>
          </cell>
          <cell r="M190">
            <v>0</v>
          </cell>
          <cell r="N190">
            <v>55</v>
          </cell>
          <cell r="O190">
            <v>0</v>
          </cell>
          <cell r="P190">
            <v>0</v>
          </cell>
          <cell r="Q190">
            <v>0</v>
          </cell>
          <cell r="R190">
            <v>0</v>
          </cell>
          <cell r="S190">
            <v>55</v>
          </cell>
          <cell r="T190">
            <v>0</v>
          </cell>
          <cell r="U190">
            <v>0</v>
          </cell>
          <cell r="V190">
            <v>0</v>
          </cell>
        </row>
        <row r="191">
          <cell r="H191">
            <v>5558</v>
          </cell>
          <cell r="I191" t="str">
            <v>Wetlands Walk - The policy provides capped grants(recurrent and capital) to community groups and associations, local councils and non-government organisations to improve facilities and services in local neighobourhoods.</v>
          </cell>
          <cell r="J191" t="str">
            <v>Supported -</v>
          </cell>
          <cell r="K191">
            <v>3</v>
          </cell>
          <cell r="M191">
            <v>0</v>
          </cell>
          <cell r="N191">
            <v>300</v>
          </cell>
          <cell r="O191">
            <v>300</v>
          </cell>
          <cell r="P191">
            <v>0</v>
          </cell>
          <cell r="Q191">
            <v>0</v>
          </cell>
          <cell r="R191">
            <v>0</v>
          </cell>
          <cell r="S191">
            <v>300</v>
          </cell>
          <cell r="T191">
            <v>300</v>
          </cell>
          <cell r="U191">
            <v>0</v>
          </cell>
          <cell r="V191">
            <v>0</v>
          </cell>
        </row>
        <row r="192">
          <cell r="H192">
            <v>4100</v>
          </cell>
          <cell r="I192" t="str">
            <v>Funding grants to the Exodus Foundations. - Funding grants to the Exodus Foundations as approved by ERC.</v>
          </cell>
          <cell r="J192" t="str">
            <v>Supported - In October 2014 ERC approved funding for grants to the Exodus Foundation totalling $2.4 million over three years, of which $1.2 million is via DEC and $1.2 million is via FACS. (Document number: A2413976. File number: P14/1364)</v>
          </cell>
          <cell r="K192">
            <v>1</v>
          </cell>
          <cell r="M192">
            <v>0</v>
          </cell>
          <cell r="N192">
            <v>600</v>
          </cell>
          <cell r="O192">
            <v>300</v>
          </cell>
          <cell r="P192">
            <v>0</v>
          </cell>
          <cell r="Q192">
            <v>0</v>
          </cell>
          <cell r="R192">
            <v>0</v>
          </cell>
          <cell r="S192">
            <v>600</v>
          </cell>
          <cell r="T192">
            <v>300</v>
          </cell>
          <cell r="U192">
            <v>0</v>
          </cell>
          <cell r="V192">
            <v>0</v>
          </cell>
        </row>
        <row r="193">
          <cell r="H193">
            <v>3815</v>
          </cell>
          <cell r="I193" t="str">
            <v>Continuation of Home Care Services Operations - FaCS advises that this is the risk associated with continuing operations from 2016-17 if Home Care Service is unsuccessful in retaining its aged care contracts with the Commonwealth.</v>
          </cell>
          <cell r="J193" t="str">
            <v>Not Supported - The loss of around $120m in revenue from the Commonwealth will present a fixed cost risk associated with administration and overheads. The transfer of Home Care Service to a non-government provider, intended to occur by mid-2015, addresses this risk.</v>
          </cell>
          <cell r="K193">
            <v>1</v>
          </cell>
          <cell r="M193">
            <v>0</v>
          </cell>
          <cell r="N193">
            <v>0</v>
          </cell>
          <cell r="O193">
            <v>17600</v>
          </cell>
          <cell r="P193">
            <v>17600</v>
          </cell>
          <cell r="Q193">
            <v>0</v>
          </cell>
          <cell r="R193">
            <v>0</v>
          </cell>
          <cell r="S193">
            <v>0</v>
          </cell>
          <cell r="T193">
            <v>0</v>
          </cell>
          <cell r="U193">
            <v>0</v>
          </cell>
          <cell r="V193">
            <v>0</v>
          </cell>
        </row>
        <row r="194">
          <cell r="H194">
            <v>3823</v>
          </cell>
          <cell r="I194" t="str">
            <v>Transfer of Home Care Services to the non-government sector - This is the estimated cost ($35m) associated with transfer payments (8 weeks) and redundancies for the transfer of Home Care Service to a non-government provider/s.</v>
          </cell>
          <cell r="J194" t="str">
            <v>Supported - It assumes transfer payments for around 3,100 staff, but redundancies for around 600. However, this composition is subject to terms to be agreed with any new provider. It does not include the potential costs associated with a two year employment guarentee period.</v>
          </cell>
          <cell r="K194">
            <v>1</v>
          </cell>
          <cell r="M194">
            <v>0</v>
          </cell>
          <cell r="N194">
            <v>50000</v>
          </cell>
          <cell r="O194">
            <v>0</v>
          </cell>
          <cell r="P194">
            <v>0</v>
          </cell>
          <cell r="Q194">
            <v>0</v>
          </cell>
          <cell r="R194">
            <v>0</v>
          </cell>
          <cell r="S194">
            <v>35000</v>
          </cell>
          <cell r="T194">
            <v>0</v>
          </cell>
          <cell r="U194">
            <v>0</v>
          </cell>
          <cell r="V194">
            <v>0</v>
          </cell>
        </row>
        <row r="195">
          <cell r="H195">
            <v>5113</v>
          </cell>
          <cell r="I195" t="str">
            <v>Cash Management Reform - Interest Adjustment - This bid reflects the total budget impact relating to interest compensation requested by FaCS.</v>
          </cell>
          <cell r="J195" t="str">
            <v>Supported - SUPPORTED: As part of the cash management reforms, the interest revenue that the AHO was receiving will be removed. The AHO has advised that they will not be able to maintain their current levels of service provision without this revenue stream. The AHO's interest compensation will be provided to FaCS as a recurrent consolidated fund adjustment which will be passed on to AHO via a grant. The related FaCS bid is 5109.</v>
          </cell>
          <cell r="K195">
            <v>1</v>
          </cell>
          <cell r="M195">
            <v>0</v>
          </cell>
          <cell r="N195">
            <v>0</v>
          </cell>
          <cell r="O195">
            <v>0</v>
          </cell>
          <cell r="P195">
            <v>0</v>
          </cell>
          <cell r="Q195">
            <v>0</v>
          </cell>
          <cell r="R195">
            <v>0</v>
          </cell>
          <cell r="S195">
            <v>0</v>
          </cell>
          <cell r="T195">
            <v>0</v>
          </cell>
          <cell r="U195">
            <v>0</v>
          </cell>
          <cell r="V195">
            <v>0</v>
          </cell>
        </row>
        <row r="196">
          <cell r="H196">
            <v>4224</v>
          </cell>
          <cell r="I196" t="str">
            <v>GST charges for tenancy management fees paid to FaCS - The AHO is seeking an increase to their NCOS to accommodate an increase in GST payable on tenancy management services due to amendments to FaCS cluster groupings for GST purposes.</v>
          </cell>
          <cell r="J196" t="str">
            <v>Not Supported - NOT SUPPORTED: In August 2013, a review of the GST arrangements within the FaCS cluster was conducted to determine the most cost effective grouping structure for GST purposes. This included grouping the AHO, Land and Housing Corporation (LAHC), and FaCS - Personnel Services (a tax entity). This grouping aimed to minimise GST expenses, including a net reduction in GST payable by the AHO. Changes to non GST exempt services since that time have meant that, as a result of the amended groupings, the AHO now faces a net increase in GST payable. This is estimated to be around $400k in 2015-16 (due to $521k increase in GST payable on tenancy management services offset by minor GST reductions). The AHO has sought an NCOS increase for the gross GST payable on tenancy management services rather than the net GST impact. FaCS has advised that a review of tax groupings will be undertaken by mid 2015. Given this, the groupings may be amended resulting in a reduction in the GST payable by the AHO. Any adjustments to agency control limits should be considered subsequent to this review.</v>
          </cell>
          <cell r="K196">
            <v>5</v>
          </cell>
          <cell r="M196">
            <v>0</v>
          </cell>
          <cell r="N196">
            <v>521</v>
          </cell>
          <cell r="O196">
            <v>534</v>
          </cell>
          <cell r="P196">
            <v>547</v>
          </cell>
          <cell r="Q196">
            <v>561</v>
          </cell>
          <cell r="R196">
            <v>0</v>
          </cell>
          <cell r="S196">
            <v>0</v>
          </cell>
          <cell r="T196">
            <v>0</v>
          </cell>
          <cell r="U196">
            <v>0</v>
          </cell>
          <cell r="V196">
            <v>0</v>
          </cell>
        </row>
        <row r="197">
          <cell r="H197">
            <v>4227</v>
          </cell>
          <cell r="I197" t="str">
            <v>Damaged properties write-off - The AHO is seeking to correct the accounting treatment of unforeseen damaged property write-offs. This will result in an increase of operating expenses by around $1.5m per annum from 2014-15.</v>
          </cell>
          <cell r="J197" t="str">
            <v>Not Supported - NOT SUPPORTED: The AHO seeks an increase in NCOS to provision for a small number of AHO property write-offs (approximately 15 per annum) due to unforeseen damage from termites, fire damage, vandalism, etc. The AHO seeks 0.2% of the total value of AHO building assets per annum. In 2014-15, this equates to $1.5m or to the write-off of 17 homes. Previously, this write-off expense was not included in the AHO's budget and was managed within existing NCOS limits. The PTA seeks to budget for these write-offs as a non-cash expense. Due to the historical nature of the unforeseen write-offs varying significantly year on year (some times nil or insignificant), there is not enough evidence to support factoring the write-offs into the AHO's NCOS over the forward estimates. This issue can be managed year on year and noted as a year end accounting adjustment.</v>
          </cell>
          <cell r="K197">
            <v>1</v>
          </cell>
          <cell r="M197">
            <v>1530</v>
          </cell>
          <cell r="N197">
            <v>1591</v>
          </cell>
          <cell r="O197">
            <v>1629</v>
          </cell>
          <cell r="P197">
            <v>1667</v>
          </cell>
          <cell r="Q197">
            <v>1703</v>
          </cell>
          <cell r="R197">
            <v>0</v>
          </cell>
          <cell r="S197">
            <v>0</v>
          </cell>
          <cell r="T197">
            <v>0</v>
          </cell>
          <cell r="U197">
            <v>0</v>
          </cell>
          <cell r="V197">
            <v>0</v>
          </cell>
        </row>
        <row r="198">
          <cell r="H198">
            <v>3747</v>
          </cell>
          <cell r="I198" t="str">
            <v>Carry Forward under the Remote Indigenous Housing NP - The adjustment mainly relates to: a) 2013-14 underspend from delays in building works, finalising pr ocurement and slower rollout of capacity building; and b) realignment of expenditure and revenue to expected project milestones and cash flow from the Commonwealth for the program.</v>
          </cell>
          <cell r="J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98">
            <v>4</v>
          </cell>
          <cell r="M198">
            <v>-5906</v>
          </cell>
          <cell r="N198">
            <v>0</v>
          </cell>
          <cell r="O198">
            <v>0</v>
          </cell>
          <cell r="P198">
            <v>261</v>
          </cell>
          <cell r="Q198">
            <v>0</v>
          </cell>
          <cell r="R198">
            <v>-5906</v>
          </cell>
          <cell r="S198">
            <v>0</v>
          </cell>
          <cell r="T198">
            <v>0</v>
          </cell>
          <cell r="U198">
            <v>261</v>
          </cell>
          <cell r="V198">
            <v>0</v>
          </cell>
        </row>
        <row r="199">
          <cell r="H199">
            <v>4221</v>
          </cell>
          <cell r="I199" t="str">
            <v>National Partnership Agreement on Remote Indigenous Housing - The AHO is seeking to reallocate 2014-15 capital expenditure into 2014-15 recurrent and 2015-16 capital and recurrent expenditure to reflect the Remote Indigenous Housing NP 2015-2016 implementation plan as agreed with the Commonwealth.</v>
          </cell>
          <cell r="J199" t="str">
            <v>Supported - SUPPORTED: The 2014-2016 implementation plan, as agreed on 27 October 2014 by the Commonwealth and State Ministers, reallocated $22m from 2014-15 to 2015-16. The plan includes a $25m reduction in the New Supply expenditure in 2014-15. This was reallocated to Refurbishment and Employment Related Accommodation (ERA) expenditure in 2014-15 ($3m) with the remaining $22m reallocated to New Supply ($8m), ERA ($4m), and Refurbishment($10m) in 2015-16. Ministers agreed that the implementation plan reflects a more beneficial and achievable profile of works for the AHO by smoothing the New Supply capital program over the forward years and redirecting funding into the Refurbishment and ERA programs. The proposal includes depreciation expense movements which reflect the adjusted capital program. This bid relates to FaCS bid 4229 which reflects the associated Commonwealth revenue and FaCS grant expense adjustments.</v>
          </cell>
          <cell r="K199">
            <v>3</v>
          </cell>
          <cell r="M199">
            <v>24664</v>
          </cell>
          <cell r="N199">
            <v>-12553</v>
          </cell>
          <cell r="O199">
            <v>-119</v>
          </cell>
          <cell r="P199">
            <v>-117</v>
          </cell>
          <cell r="Q199">
            <v>0</v>
          </cell>
          <cell r="R199">
            <v>24664</v>
          </cell>
          <cell r="S199">
            <v>-12553</v>
          </cell>
          <cell r="T199">
            <v>-119</v>
          </cell>
          <cell r="U199">
            <v>-117</v>
          </cell>
          <cell r="V199">
            <v>0</v>
          </cell>
        </row>
        <row r="200">
          <cell r="H200">
            <v>4243</v>
          </cell>
          <cell r="I200" t="str">
            <v>National Rental Affordability Scheme Delays - HPAF is seeking to change the projection of National Rental Affordability Scheme (NRAS) B recurrent payments to FaCS due to delays in developments meeting required repayment criteria.</v>
          </cell>
          <cell r="J200"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FaCS bid 4557 is the corresponding bid.</v>
          </cell>
          <cell r="K200">
            <v>5</v>
          </cell>
          <cell r="M200">
            <v>-1304</v>
          </cell>
          <cell r="N200">
            <v>4012</v>
          </cell>
          <cell r="O200">
            <v>1494</v>
          </cell>
          <cell r="P200">
            <v>753</v>
          </cell>
          <cell r="Q200">
            <v>-432</v>
          </cell>
          <cell r="R200">
            <v>-1304</v>
          </cell>
          <cell r="S200">
            <v>4012</v>
          </cell>
          <cell r="T200">
            <v>1494</v>
          </cell>
          <cell r="U200">
            <v>753</v>
          </cell>
          <cell r="V200">
            <v>-432</v>
          </cell>
        </row>
        <row r="201">
          <cell r="H201">
            <v>4246</v>
          </cell>
          <cell r="I201" t="str">
            <v>NSW Rent Buy Scheme Payment - Under the arrangements of the NSW Rent Buy Scheme, HPAF is required to pay the third party investors any shortfall below their expected return. The scheme manager advises HPAF anually of this amount. The submission seeks to reflect the latest advice.</v>
          </cell>
          <cell r="J201" t="str">
            <v>Supported - SUPPORTED: The Rent Buy Scheme was established in 1991 for people to buy a share of a property and a third party investor to purchase the remaining portion. Under the scheme, the investor is to receive a guaranteed return, of which HPAF would pay any shortfall as advised by the scheme manager (RESIMAC Ltd.) annually. The PTA seeks to reflect the latest advice from RESIMAC regarding shortfall payments of $2.3m in 2014-15 and $100,000 per annum thereafter. Since 1995-96 there has been 10 shortfall payments made by HPAF totalling $12.2m, the last payment was made in 2011-12 for $147,000. Advice from HPAF is that RESIMAC has not provided advice for payments for the previous 2 years. Properties have not been purchased under this scheme for several years and the financial aspects of the scheme are expected to wind down beyond the forward estimates as the scheme comes to a close.</v>
          </cell>
          <cell r="K201">
            <v>6</v>
          </cell>
          <cell r="M201">
            <v>2300</v>
          </cell>
          <cell r="N201">
            <v>100</v>
          </cell>
          <cell r="O201">
            <v>100</v>
          </cell>
          <cell r="P201">
            <v>100</v>
          </cell>
          <cell r="Q201">
            <v>100</v>
          </cell>
          <cell r="R201">
            <v>2300</v>
          </cell>
          <cell r="S201">
            <v>100</v>
          </cell>
          <cell r="T201">
            <v>100</v>
          </cell>
          <cell r="U201">
            <v>100</v>
          </cell>
          <cell r="V201">
            <v>100</v>
          </cell>
        </row>
        <row r="202">
          <cell r="H202">
            <v>5092</v>
          </cell>
          <cell r="I202" t="str">
            <v>Cash Management Reform - Interest Adjustment - OCG is seeking to increase their Net Cost of Services by $0.2m per annum equivalent to the interest revenue lost as part of the cash management reforms.</v>
          </cell>
          <cell r="J202" t="str">
            <v>Supported - SUPPORTED: The OCG is seeking NCOS adjustment to reflect the reduction in the interest revenue as a result of the ERC approved cash management reforms. OCG is already experiencing pressure on their NCOS due to their Working With Children Checks revenue and expenditure streams and an adjustment is required to support service delivery.</v>
          </cell>
          <cell r="K202">
            <v>1</v>
          </cell>
          <cell r="M202">
            <v>0</v>
          </cell>
          <cell r="N202">
            <v>205</v>
          </cell>
          <cell r="O202">
            <v>205</v>
          </cell>
          <cell r="P202">
            <v>205</v>
          </cell>
          <cell r="Q202">
            <v>205</v>
          </cell>
          <cell r="R202">
            <v>0</v>
          </cell>
          <cell r="S202">
            <v>205</v>
          </cell>
          <cell r="T202">
            <v>205</v>
          </cell>
          <cell r="U202">
            <v>205</v>
          </cell>
          <cell r="V202">
            <v>205</v>
          </cell>
        </row>
        <row r="203">
          <cell r="H203">
            <v>5217</v>
          </cell>
          <cell r="I203" t="str">
            <v>Efficiency Dividend - The Government committed to a 1.5 per cent efficiency dividend at the 2015 NSW election.</v>
          </cell>
          <cell r="J203" t="str">
            <v>Supported - This efficiency dividend was calculated as per the standard Treasury model.</v>
          </cell>
          <cell r="K203">
            <v>2</v>
          </cell>
          <cell r="M203">
            <v>0</v>
          </cell>
          <cell r="N203">
            <v>0</v>
          </cell>
          <cell r="O203">
            <v>0</v>
          </cell>
          <cell r="P203">
            <v>0</v>
          </cell>
          <cell r="Q203">
            <v>0</v>
          </cell>
          <cell r="R203">
            <v>0</v>
          </cell>
          <cell r="S203">
            <v>-321</v>
          </cell>
          <cell r="T203">
            <v>-317</v>
          </cell>
          <cell r="U203">
            <v>-332</v>
          </cell>
          <cell r="V203">
            <v>-340</v>
          </cell>
        </row>
        <row r="204">
          <cell r="H204">
            <v>3826</v>
          </cell>
          <cell r="I204" t="str">
            <v>Demand for Working with Children Checks - Working with Children Checks demand, particularly for volunteers, has been significantly higher than originally estimated.</v>
          </cell>
          <cell r="J204" t="str">
            <v>Supported - The 2014-15 projected estimate (based on January 2015 data) for paid checks is 177,000 and volunteer checks is 134,000, compared to the original estimate of 150,000 paid and 50,000 volunteer checks. This is due to sectors ignoring the phase in schedule and requiring exempt catagories of people to obtain a check as a risk management strategy. Treasury is working with OCG to monitor demand and identify options to manage the risk. A review of the first two years of the Working with Children Checks is due in mid 2015. A fee for volunteer checks should be considered to manage excess demand and recover costs. These should address the risk from 2015-16 but the risk in 2014-15 remains.</v>
          </cell>
          <cell r="K204">
            <v>1</v>
          </cell>
          <cell r="M204">
            <v>5540</v>
          </cell>
          <cell r="N204">
            <v>4176</v>
          </cell>
          <cell r="O204">
            <v>4176</v>
          </cell>
          <cell r="P204">
            <v>0</v>
          </cell>
          <cell r="Q204">
            <v>0</v>
          </cell>
          <cell r="R204">
            <v>4035</v>
          </cell>
          <cell r="S204">
            <v>0</v>
          </cell>
          <cell r="T204">
            <v>0</v>
          </cell>
          <cell r="U204">
            <v>0</v>
          </cell>
          <cell r="V204">
            <v>0</v>
          </cell>
        </row>
        <row r="205">
          <cell r="H205">
            <v>4172</v>
          </cell>
          <cell r="I205" t="str">
            <v>Draft strategic plan for mental health in NSW Preliminary update - Nil budget impact as Health to allocate $5m ongoing from 2014-15 plus $30m ongoing from 2015-16 from 2015-16 from growth funding.</v>
          </cell>
          <cell r="J205" t="str">
            <v>Supported - Treasury supports the recommendation: Nil budget impact as Health to allocate $5m ongoing from 2014-15 plus $30m ongoing from 2015-16 from growth funding. Further allocation from 2016-17 to 2018-19 ($40m pa) is supported subject to ERC approval of a final whole-of-government business case in April 2015.</v>
          </cell>
          <cell r="K205">
            <v>2</v>
          </cell>
          <cell r="M205">
            <v>0</v>
          </cell>
          <cell r="N205">
            <v>0</v>
          </cell>
          <cell r="O205">
            <v>0</v>
          </cell>
          <cell r="P205">
            <v>0</v>
          </cell>
          <cell r="Q205">
            <v>0</v>
          </cell>
          <cell r="R205">
            <v>0</v>
          </cell>
          <cell r="S205">
            <v>1</v>
          </cell>
          <cell r="T205">
            <v>0</v>
          </cell>
          <cell r="U205">
            <v>0</v>
          </cell>
          <cell r="V205">
            <v>0</v>
          </cell>
        </row>
        <row r="206">
          <cell r="H206">
            <v>4181</v>
          </cell>
          <cell r="I206" t="str">
            <v>Health cluster quarterly report - capital funding requirements -</v>
          </cell>
          <cell r="J206" t="str">
            <v>Supported -</v>
          </cell>
          <cell r="K206">
            <v>2</v>
          </cell>
          <cell r="M206">
            <v>0</v>
          </cell>
          <cell r="N206">
            <v>0</v>
          </cell>
          <cell r="O206">
            <v>0</v>
          </cell>
          <cell r="P206">
            <v>0</v>
          </cell>
          <cell r="Q206">
            <v>0</v>
          </cell>
          <cell r="R206">
            <v>0</v>
          </cell>
          <cell r="S206">
            <v>1</v>
          </cell>
          <cell r="T206">
            <v>0</v>
          </cell>
          <cell r="U206">
            <v>0</v>
          </cell>
          <cell r="V206">
            <v>0</v>
          </cell>
        </row>
        <row r="207">
          <cell r="H207">
            <v>4712</v>
          </cell>
          <cell r="I207" t="str">
            <v>Muswellbrook Hospital Redevelopment Stage 2 - Expansion and refurbishment of the front area of the Muswellbrook Hospital to deliver key clinical services in state of the art facilities and in accordance with contemporary standards</v>
          </cell>
          <cell r="J207" t="str">
            <v>Supported - The Muswellbrook Hospital Redevelopment Stage 2 project is supported as ERC approved funding of $19.975m for the project under the Resources for Regions Program (8 Jan 2015).</v>
          </cell>
          <cell r="K207">
            <v>1</v>
          </cell>
          <cell r="M207">
            <v>0</v>
          </cell>
          <cell r="N207">
            <v>-1715</v>
          </cell>
          <cell r="O207">
            <v>-7070</v>
          </cell>
          <cell r="P207">
            <v>-10512</v>
          </cell>
          <cell r="Q207">
            <v>-678</v>
          </cell>
          <cell r="R207">
            <v>0</v>
          </cell>
          <cell r="S207">
            <v>-1715</v>
          </cell>
          <cell r="T207">
            <v>-7070</v>
          </cell>
          <cell r="U207">
            <v>-10512</v>
          </cell>
          <cell r="V207">
            <v>-678</v>
          </cell>
        </row>
        <row r="208">
          <cell r="H208">
            <v>4721</v>
          </cell>
          <cell r="I208" t="str">
            <v>Cessation of the Indigenous Teenage Sexual Reproductive Health and Young Parent Support PA - Commonwealth funding under the Project Agreement for the Indigenous Teenage Sexual Reproductive Health and Young Parent Support program will cease from 1 July 2015. The loss of own source revenue requires supplementation, via an increase in annual appropriation, to maintain existing services.</v>
          </cell>
          <cell r="J208" t="str">
            <v>Not Supported - Continuation of funding under the Project Agreement beyond 2014- 15 is subject to evaluation of outcomes of the Program by the Commonwealth. This evaluation has not been completed. There will be community expectation that activities under the Project Agreement continue. In the event that Commonwealth funding is not provided beyond 2014-15, Health needs to manage any associated impacts either through a reprioritisation of existing services or future growth funding. National Partnership funding is excluded from the growth funding model so Health bears the risk of their termination.</v>
          </cell>
          <cell r="K208">
            <v>1</v>
          </cell>
          <cell r="L208">
            <v>11</v>
          </cell>
          <cell r="M208">
            <v>0</v>
          </cell>
          <cell r="N208">
            <v>5757</v>
          </cell>
          <cell r="O208">
            <v>5757</v>
          </cell>
          <cell r="P208">
            <v>5757</v>
          </cell>
          <cell r="Q208">
            <v>5757</v>
          </cell>
          <cell r="R208">
            <v>0</v>
          </cell>
          <cell r="S208">
            <v>0</v>
          </cell>
          <cell r="T208">
            <v>0</v>
          </cell>
          <cell r="U208">
            <v>0</v>
          </cell>
          <cell r="V208">
            <v>0</v>
          </cell>
        </row>
        <row r="209">
          <cell r="H209">
            <v>4737</v>
          </cell>
          <cell r="I209" t="str">
            <v>Loss of income arising from changes by the Department of Veteran's Affairs to funding agreements - The Commonwealth Department of Veteran's Affairs has proposed changes to the existing Hospital Services Arrangement with NSW Health. The changes reduce the recoverable price of medical services provided to veterans by NSW Health.</v>
          </cell>
          <cell r="J209" t="str">
            <v>Not Supported - Decisions around supplementation for loss of revenue will be made in the context of Health's overall recurrent growth funding envelope to be agreed by ERC as part of the 2015-16 Budget process.</v>
          </cell>
          <cell r="K209">
            <v>1</v>
          </cell>
          <cell r="L209">
            <v>11</v>
          </cell>
          <cell r="M209">
            <v>0</v>
          </cell>
          <cell r="N209">
            <v>31450</v>
          </cell>
          <cell r="O209">
            <v>52450</v>
          </cell>
          <cell r="P209">
            <v>72450</v>
          </cell>
          <cell r="Q209">
            <v>92783</v>
          </cell>
          <cell r="R209">
            <v>0</v>
          </cell>
          <cell r="S209">
            <v>0</v>
          </cell>
          <cell r="T209">
            <v>0</v>
          </cell>
          <cell r="U209">
            <v>0</v>
          </cell>
          <cell r="V209">
            <v>0</v>
          </cell>
        </row>
        <row r="210">
          <cell r="H210">
            <v>4744</v>
          </cell>
          <cell r="I210" t="str">
            <v>Loss of income escalation arising from the indexation freeze on the Medicare Benefit Schedule - The Commonwealth Government paused the indexation of some Medical Benefits Schedule fees which will result in less revenue to Health from lower fees charged to medical specialists for use of public facilities.</v>
          </cell>
          <cell r="J210" t="str">
            <v>Not Supported - Under the NSW medical specialists private practice scheme, Health retain a proportion of Medicare Benefit Schedule billings to compensate for the provision and use of facilities. Decisions around supplementation for loss of revenue will be made in the context of Health's overall recurrent growth funding envelope to be agreed by ERC as part of the 2015-16 Budget process.</v>
          </cell>
          <cell r="K210">
            <v>1</v>
          </cell>
          <cell r="L210">
            <v>11</v>
          </cell>
          <cell r="M210">
            <v>0</v>
          </cell>
          <cell r="N210">
            <v>7778</v>
          </cell>
          <cell r="O210">
            <v>7778</v>
          </cell>
          <cell r="P210">
            <v>7778</v>
          </cell>
          <cell r="Q210">
            <v>7778</v>
          </cell>
          <cell r="R210">
            <v>0</v>
          </cell>
          <cell r="S210">
            <v>0</v>
          </cell>
          <cell r="T210">
            <v>0</v>
          </cell>
          <cell r="U210">
            <v>0</v>
          </cell>
          <cell r="V210">
            <v>0</v>
          </cell>
        </row>
        <row r="211">
          <cell r="H211">
            <v>4759</v>
          </cell>
          <cell r="I211" t="str">
            <v>Cessation of Social Security benefits for forensic patients confined to psychiatric institutions - The Commonwealth Government announced in the 2014-15 Mid Year Economic and Fiscal Outlook that it would cease paying social security benefits to forensic patients in psychiatric institutions, resulting in reduced hospital fees.</v>
          </cell>
          <cell r="J211" t="str">
            <v>Not Supported - There will be a reduction in revenue for Health as for the majority of patients, social security benefits are the sole source of income which is used to pay hospital fees. Decisions around supplementation for loss of revenue will be made in the context of Health's overall recurrent growth funding envelope to be agreed by ERC as part of the 2015-16 Budget process.</v>
          </cell>
          <cell r="K211">
            <v>1</v>
          </cell>
          <cell r="L211">
            <v>11</v>
          </cell>
          <cell r="M211">
            <v>0</v>
          </cell>
          <cell r="N211">
            <v>2062</v>
          </cell>
          <cell r="O211">
            <v>2062</v>
          </cell>
          <cell r="P211">
            <v>2062</v>
          </cell>
          <cell r="Q211">
            <v>2062</v>
          </cell>
          <cell r="R211">
            <v>0</v>
          </cell>
          <cell r="S211">
            <v>0</v>
          </cell>
          <cell r="T211">
            <v>0</v>
          </cell>
          <cell r="U211">
            <v>0</v>
          </cell>
          <cell r="V211">
            <v>0</v>
          </cell>
        </row>
        <row r="212">
          <cell r="H212">
            <v>4930</v>
          </cell>
          <cell r="I212" t="str">
            <v>Interest revenue foregone due to cash management reforms - NSW Health seeks compensation for interest revenue which will not be paid from 2015-16 onwards due to Treasury cash management reforms.</v>
          </cell>
          <cell r="J212" t="str">
            <v>Supported - Compensation is supported to maintain current service delivery levels.</v>
          </cell>
          <cell r="K212">
            <v>1</v>
          </cell>
          <cell r="M212">
            <v>0</v>
          </cell>
          <cell r="N212">
            <v>28981</v>
          </cell>
          <cell r="O212">
            <v>28981</v>
          </cell>
          <cell r="P212">
            <v>28981</v>
          </cell>
          <cell r="Q212">
            <v>28981</v>
          </cell>
          <cell r="R212">
            <v>0</v>
          </cell>
          <cell r="S212">
            <v>28981</v>
          </cell>
          <cell r="T212">
            <v>28981</v>
          </cell>
          <cell r="U212">
            <v>28981</v>
          </cell>
          <cell r="V212">
            <v>28981</v>
          </cell>
        </row>
        <row r="213">
          <cell r="H213">
            <v>5243</v>
          </cell>
          <cell r="I213" t="str">
            <v>Procurement Savings - Whole of Government procurement savings targets allocated to NSW Health.</v>
          </cell>
          <cell r="J213" t="str">
            <v>Supported -</v>
          </cell>
          <cell r="K213">
            <v>2</v>
          </cell>
          <cell r="M213">
            <v>0</v>
          </cell>
          <cell r="N213">
            <v>-17390</v>
          </cell>
          <cell r="O213">
            <v>-28090</v>
          </cell>
          <cell r="P213">
            <v>-28990</v>
          </cell>
          <cell r="Q213">
            <v>-29110</v>
          </cell>
          <cell r="R213">
            <v>0</v>
          </cell>
          <cell r="S213">
            <v>-17390</v>
          </cell>
          <cell r="T213">
            <v>-28090</v>
          </cell>
          <cell r="U213">
            <v>-28990</v>
          </cell>
          <cell r="V213">
            <v>-29110</v>
          </cell>
        </row>
        <row r="214">
          <cell r="H214">
            <v>5246</v>
          </cell>
          <cell r="I214" t="str">
            <v>Eliminating duplications - ERC is seeking to apply an efficiency dividend relating to elimination of duplication. This is the Health proportion of savings as advised by Budget Strategy Division.</v>
          </cell>
          <cell r="J214" t="str">
            <v>Supported - This efficiency dividend was calculated as per the standard Treasury model.</v>
          </cell>
          <cell r="K214">
            <v>2</v>
          </cell>
          <cell r="M214">
            <v>0</v>
          </cell>
          <cell r="N214">
            <v>-6186</v>
          </cell>
          <cell r="O214">
            <v>-10310</v>
          </cell>
          <cell r="P214">
            <v>-16497</v>
          </cell>
          <cell r="Q214">
            <v>-16497</v>
          </cell>
          <cell r="R214">
            <v>0</v>
          </cell>
          <cell r="S214">
            <v>-6186</v>
          </cell>
          <cell r="T214">
            <v>-10310</v>
          </cell>
          <cell r="U214">
            <v>-16497</v>
          </cell>
          <cell r="V214">
            <v>-16497</v>
          </cell>
        </row>
        <row r="215">
          <cell r="H215">
            <v>5247</v>
          </cell>
          <cell r="I215" t="str">
            <v>Efficiency Dividend [pass through to Mental Health Commission] - ERC is seeking to apply an efficiency dividend. This is the proportion of savings relating to MHC as advised by Budget Strategy Division. This is reflected as a reduction in the grant to MHC provided by MoH.</v>
          </cell>
          <cell r="J215" t="str">
            <v>Supported - This efficiency dividend was calculated as per the standard Treasury model.</v>
          </cell>
          <cell r="K215">
            <v>2</v>
          </cell>
          <cell r="M215">
            <v>0</v>
          </cell>
          <cell r="N215">
            <v>-120</v>
          </cell>
          <cell r="O215">
            <v>-118</v>
          </cell>
          <cell r="P215">
            <v>-120</v>
          </cell>
          <cell r="Q215">
            <v>-121</v>
          </cell>
          <cell r="R215">
            <v>0</v>
          </cell>
          <cell r="S215">
            <v>-120</v>
          </cell>
          <cell r="T215">
            <v>-118</v>
          </cell>
          <cell r="U215">
            <v>-120</v>
          </cell>
          <cell r="V215">
            <v>-121</v>
          </cell>
        </row>
        <row r="216">
          <cell r="H216">
            <v>5249</v>
          </cell>
          <cell r="I216" t="str">
            <v>Efficiency dividend [pass through to Health Care Complaints Commission] - ERC is seeking to apply an efficiency dividend. This is the proportion of savings relating to HCCC as advised by Budget Strategy Division. This is reflected as a reduction in the grant to HCCC provided by MoH.</v>
          </cell>
          <cell r="J216" t="str">
            <v>Supported - This efficiency dividend was calculated as per the standard Treasury model.</v>
          </cell>
          <cell r="K216">
            <v>2</v>
          </cell>
          <cell r="M216">
            <v>0</v>
          </cell>
          <cell r="N216">
            <v>-156</v>
          </cell>
          <cell r="O216">
            <v>-153</v>
          </cell>
          <cell r="P216">
            <v>-153</v>
          </cell>
          <cell r="Q216">
            <v>-153</v>
          </cell>
          <cell r="R216">
            <v>0</v>
          </cell>
          <cell r="S216">
            <v>-156</v>
          </cell>
          <cell r="T216">
            <v>-153</v>
          </cell>
          <cell r="U216">
            <v>-153</v>
          </cell>
          <cell r="V216">
            <v>-153</v>
          </cell>
        </row>
        <row r="217">
          <cell r="H217">
            <v>5386</v>
          </cell>
          <cell r="I217" t="str">
            <v>Westmead Hospital Carpark - Revenues (refer to capital bid #4928) - Westmead Hospital Car Park will deliver a new 2200 space multi-deck car park. Additional future revenue will return to the Budget.</v>
          </cell>
          <cell r="J217" t="str">
            <v>Supported -</v>
          </cell>
          <cell r="K217">
            <v>2</v>
          </cell>
          <cell r="M217">
            <v>0</v>
          </cell>
          <cell r="N217">
            <v>0</v>
          </cell>
          <cell r="O217">
            <v>0</v>
          </cell>
          <cell r="P217">
            <v>-2800</v>
          </cell>
          <cell r="Q217">
            <v>-4200</v>
          </cell>
          <cell r="R217">
            <v>0</v>
          </cell>
          <cell r="S217">
            <v>0</v>
          </cell>
          <cell r="T217">
            <v>0</v>
          </cell>
          <cell r="U217">
            <v>-2800</v>
          </cell>
          <cell r="V217">
            <v>-4200</v>
          </cell>
        </row>
        <row r="218">
          <cell r="H218">
            <v>5127</v>
          </cell>
          <cell r="I218" t="str">
            <v>Multipurpose Services (MPS) Strategy continued - Election commitment funded from Rebuilding NSW - The MPS Strategy continues the process of reconfiguring rural hospital and health services into MPS facilities which provide a range of health services including medical, urgent care, aged care and community health in one location delivering more effective, appropriate care.</v>
          </cell>
          <cell r="J218" t="str">
            <v>Supported - The program will have a net lending impact as it is above Health's current confund limits, however an advance of confund against future Rebuilding funding is supported as the program is an identified election commitment, as well as a Health and State Infrastructure Plan priority included on Health's CISP and has a supporting business case. Once received, funds from Rebuilding NSW will be used to reimburse the confund advanced. Should the Rebuilding NSW funding not become available in future, Health may need to reprioritise their forward capital program in order to accommodate this program.</v>
          </cell>
          <cell r="K218">
            <v>1</v>
          </cell>
          <cell r="L218">
            <v>12</v>
          </cell>
          <cell r="M218">
            <v>0</v>
          </cell>
          <cell r="N218">
            <v>0</v>
          </cell>
          <cell r="O218">
            <v>0</v>
          </cell>
          <cell r="P218">
            <v>0</v>
          </cell>
          <cell r="Q218">
            <v>0</v>
          </cell>
          <cell r="R218">
            <v>0</v>
          </cell>
          <cell r="S218">
            <v>0</v>
          </cell>
          <cell r="T218">
            <v>0</v>
          </cell>
          <cell r="U218">
            <v>0</v>
          </cell>
          <cell r="V218">
            <v>0</v>
          </cell>
        </row>
        <row r="219">
          <cell r="H219">
            <v>5369</v>
          </cell>
          <cell r="I219" t="str">
            <v>Multipurpose Services (MPS) Strategy - Partial offset against Rebuilding NSW confund advance - Offsetting entry to Bid 5127 to allow for $19m being funded in 2015-16 from within confund limits.</v>
          </cell>
          <cell r="J219" t="str">
            <v>Supported - A reduction in confund of $19m against the MPS program funding is supported as $19m of the $29m in-year allocation will be sourced from Health's approved confund limit. The $160.5m MPS project - Bid ID 5127 - is to be funded from Rebuilding NSW fund. Until the funding becomes available in future, the program is being funded by a confund advance. Of the $29m required in 2015-16, $10m was identified as the nominated Rebuilding funding required and is additional to approved confund limits.</v>
          </cell>
          <cell r="K219">
            <v>1</v>
          </cell>
          <cell r="L219">
            <v>12</v>
          </cell>
          <cell r="M219">
            <v>0</v>
          </cell>
          <cell r="N219">
            <v>0</v>
          </cell>
          <cell r="O219">
            <v>0</v>
          </cell>
          <cell r="P219">
            <v>0</v>
          </cell>
          <cell r="Q219">
            <v>0</v>
          </cell>
          <cell r="R219">
            <v>0</v>
          </cell>
          <cell r="S219">
            <v>0</v>
          </cell>
          <cell r="T219">
            <v>0</v>
          </cell>
          <cell r="U219">
            <v>0</v>
          </cell>
          <cell r="V219">
            <v>0</v>
          </cell>
        </row>
        <row r="220">
          <cell r="H220">
            <v>3874</v>
          </cell>
          <cell r="I220" t="str">
            <v>Medical Devices Fund - Carry forward of funding from 2014-15 to 2015-16 for the Medical Devices Fund.</v>
          </cell>
          <cell r="J220" t="str">
            <v>Supported - The Medical Devices Fund promotes new and innovative medical devices/technologies in NSW. The rollover of funding into 2015-16 is supported as it expenditure under this initiative will assist the Ministry to meet its goals and targets under NSW 2021.</v>
          </cell>
          <cell r="K220">
            <v>6</v>
          </cell>
          <cell r="M220">
            <v>-1700</v>
          </cell>
          <cell r="N220">
            <v>1700</v>
          </cell>
          <cell r="O220">
            <v>0</v>
          </cell>
          <cell r="P220">
            <v>0</v>
          </cell>
          <cell r="Q220">
            <v>0</v>
          </cell>
          <cell r="R220">
            <v>-1700</v>
          </cell>
          <cell r="S220">
            <v>1700</v>
          </cell>
          <cell r="T220">
            <v>0</v>
          </cell>
          <cell r="U220">
            <v>0</v>
          </cell>
          <cell r="V220">
            <v>0</v>
          </cell>
        </row>
        <row r="221">
          <cell r="H221">
            <v>4445</v>
          </cell>
          <cell r="I221"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221" t="str">
            <v>Supported - Supported as the adjustment will partially offset a reduction in Health's expenditure base for 2015-16. However scope to redistribute this amount across forward years will also be discussed with Health in April 2015 during Budget finalisation.</v>
          </cell>
          <cell r="K221">
            <v>6</v>
          </cell>
          <cell r="M221">
            <v>-87004</v>
          </cell>
          <cell r="N221">
            <v>87004</v>
          </cell>
          <cell r="O221">
            <v>0</v>
          </cell>
          <cell r="P221">
            <v>0</v>
          </cell>
          <cell r="Q221">
            <v>0</v>
          </cell>
          <cell r="R221">
            <v>-87004</v>
          </cell>
          <cell r="S221">
            <v>87004</v>
          </cell>
          <cell r="T221">
            <v>0</v>
          </cell>
          <cell r="U221">
            <v>0</v>
          </cell>
          <cell r="V221">
            <v>0</v>
          </cell>
        </row>
        <row r="222">
          <cell r="H222">
            <v>4450</v>
          </cell>
          <cell r="I222" t="str">
            <v>Carry-forward of Mental Health Commission grant - $800k carry-forward of Mental Health Comission grant into 2015-16 to assist with implementation of the Mental Health Strategic Plan.</v>
          </cell>
          <cell r="J222"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22">
            <v>6</v>
          </cell>
          <cell r="M222">
            <v>-930</v>
          </cell>
          <cell r="N222">
            <v>930</v>
          </cell>
          <cell r="O222">
            <v>0</v>
          </cell>
          <cell r="P222">
            <v>0</v>
          </cell>
          <cell r="Q222">
            <v>0</v>
          </cell>
          <cell r="R222">
            <v>-930</v>
          </cell>
          <cell r="S222">
            <v>930</v>
          </cell>
          <cell r="T222">
            <v>0</v>
          </cell>
          <cell r="U222">
            <v>0</v>
          </cell>
          <cell r="V222">
            <v>0</v>
          </cell>
        </row>
        <row r="223">
          <cell r="H223">
            <v>5206</v>
          </cell>
          <cell r="I223" t="str">
            <v>Essential Vaccines rollover - Under the National Partnership on Essential Vaccines, the Commonwealth reimburses NSW for expenditure on certain immunisation programs. A late payment was made by the Commonwealth in 2013-14, which NSW Health seeks to roll over into 2015-16.</v>
          </cell>
          <cell r="J223" t="str">
            <v>Supported -</v>
          </cell>
          <cell r="K223">
            <v>6</v>
          </cell>
          <cell r="M223">
            <v>0</v>
          </cell>
          <cell r="N223">
            <v>7646</v>
          </cell>
          <cell r="O223">
            <v>0</v>
          </cell>
          <cell r="P223">
            <v>0</v>
          </cell>
          <cell r="Q223">
            <v>0</v>
          </cell>
          <cell r="R223">
            <v>0</v>
          </cell>
          <cell r="S223">
            <v>7646</v>
          </cell>
          <cell r="T223">
            <v>0</v>
          </cell>
          <cell r="U223">
            <v>0</v>
          </cell>
          <cell r="V223">
            <v>0</v>
          </cell>
        </row>
        <row r="224">
          <cell r="H224">
            <v>4576</v>
          </cell>
          <cell r="I224" t="str">
            <v>Rollover of Restart grant for Bulli Aged Care Centre of Excellence - Rollover of $7.765m worth of 'restart' grants for Bulli capital project into 2015-16</v>
          </cell>
          <cell r="J224"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224">
            <v>4</v>
          </cell>
          <cell r="M224">
            <v>7765</v>
          </cell>
          <cell r="N224">
            <v>-7765</v>
          </cell>
          <cell r="O224">
            <v>0</v>
          </cell>
          <cell r="P224">
            <v>0</v>
          </cell>
          <cell r="Q224">
            <v>0</v>
          </cell>
          <cell r="R224">
            <v>7765</v>
          </cell>
          <cell r="S224">
            <v>-7765</v>
          </cell>
          <cell r="T224">
            <v>0</v>
          </cell>
          <cell r="U224">
            <v>0</v>
          </cell>
          <cell r="V224">
            <v>0</v>
          </cell>
        </row>
        <row r="225">
          <cell r="H225">
            <v>3875</v>
          </cell>
          <cell r="I225" t="str">
            <v>Medical Research Support Program - Bring forward of funding from 2015-16 to 2014-15 for the Medical Research Support Program.</v>
          </cell>
          <cell r="J225" t="str">
            <v>Supported - The Medical Research Support Program was established by the NSW Government to provide infrastructure funding to health and medical research organisations. The bring-forward of funding into 2014-15 is supported as expenditure under this initiative will assist the Ministry to meet its goals and targets under NSW 2021. Partial offset of rollover of Medical Devices Fund (Bid 3877).</v>
          </cell>
          <cell r="K225">
            <v>3</v>
          </cell>
          <cell r="M225">
            <v>2227</v>
          </cell>
          <cell r="N225">
            <v>-2227</v>
          </cell>
          <cell r="O225">
            <v>0</v>
          </cell>
          <cell r="P225">
            <v>0</v>
          </cell>
          <cell r="Q225">
            <v>0</v>
          </cell>
          <cell r="R225">
            <v>2227</v>
          </cell>
          <cell r="S225">
            <v>-2227</v>
          </cell>
          <cell r="T225">
            <v>0</v>
          </cell>
          <cell r="U225">
            <v>0</v>
          </cell>
          <cell r="V225">
            <v>0</v>
          </cell>
        </row>
        <row r="226">
          <cell r="H226">
            <v>3877</v>
          </cell>
          <cell r="I226" t="str">
            <v>Funding transfer to Department of Justice - Juvenile Justice and Attorney General's - Transfer of funding from the Ministry of Health to the Department of Justice for the Magistrates' Early Referral into Treatment (MERIT) Program and Juvenile Justice counselling and rehabilitation programs.</v>
          </cell>
          <cell r="J226" t="str">
            <v>Supported - Supported on the basis that the transfer results on a nil net Budget impact. Financial impacts have been confirmed by both Health and Justice</v>
          </cell>
          <cell r="K226">
            <v>4</v>
          </cell>
          <cell r="M226">
            <v>0</v>
          </cell>
          <cell r="N226">
            <v>-2769</v>
          </cell>
          <cell r="O226">
            <v>-2769</v>
          </cell>
          <cell r="P226">
            <v>-2769</v>
          </cell>
          <cell r="Q226">
            <v>-2769</v>
          </cell>
          <cell r="R226">
            <v>0</v>
          </cell>
          <cell r="S226">
            <v>-2769</v>
          </cell>
          <cell r="T226">
            <v>-2769</v>
          </cell>
          <cell r="U226">
            <v>-2769</v>
          </cell>
          <cell r="V226">
            <v>-2769</v>
          </cell>
        </row>
        <row r="227">
          <cell r="H227">
            <v>4033</v>
          </cell>
          <cell r="I227" t="str">
            <v>MYEFO revision to Essential Vaccines NP funding - Commonwealth 2014-15 MYEFO revision to Essential Vaccines National Partnership funding.</v>
          </cell>
          <cell r="J227"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227">
            <v>5</v>
          </cell>
          <cell r="L227">
            <v>11</v>
          </cell>
          <cell r="M227">
            <v>0</v>
          </cell>
          <cell r="N227">
            <v>6631</v>
          </cell>
          <cell r="O227">
            <v>404</v>
          </cell>
          <cell r="P227">
            <v>1771</v>
          </cell>
          <cell r="Q227">
            <v>0</v>
          </cell>
          <cell r="R227">
            <v>0</v>
          </cell>
          <cell r="S227">
            <v>6631</v>
          </cell>
          <cell r="T227">
            <v>404</v>
          </cell>
          <cell r="U227">
            <v>1771</v>
          </cell>
          <cell r="V227">
            <v>0</v>
          </cell>
        </row>
        <row r="228">
          <cell r="H228">
            <v>4440</v>
          </cell>
          <cell r="I228"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228" t="str">
            <v>Supported - Supported. Adjustment sought is in line with Treasury estimates and reflect Health's latest assessment of the age profile of staff on State Authorities Super Schemes and State Super Schemes.</v>
          </cell>
          <cell r="K228">
            <v>2</v>
          </cell>
          <cell r="M228">
            <v>0</v>
          </cell>
          <cell r="N228">
            <v>0</v>
          </cell>
          <cell r="O228">
            <v>0</v>
          </cell>
          <cell r="P228">
            <v>0</v>
          </cell>
          <cell r="Q228">
            <v>0</v>
          </cell>
          <cell r="R228">
            <v>0</v>
          </cell>
          <cell r="S228">
            <v>0</v>
          </cell>
          <cell r="T228">
            <v>0</v>
          </cell>
          <cell r="U228">
            <v>0</v>
          </cell>
          <cell r="V228">
            <v>0</v>
          </cell>
        </row>
        <row r="229">
          <cell r="H229">
            <v>4491</v>
          </cell>
          <cell r="I229" t="str">
            <v>Aboriginal and Torres Strait Islander AIDS program funding - Increase in funding for the ATSI AIDS program, as per latest Commonwealth advice.</v>
          </cell>
          <cell r="J229" t="str">
            <v>Supported - Increase in Commonwealth funding for the Aboriginal and Torres Strait Islander AIDS program to reflect 2.5% population growth. Supported as the adjustment will ensure projections are aligned with funding estimates provided by the Commonwealth.</v>
          </cell>
          <cell r="K229">
            <v>5</v>
          </cell>
          <cell r="M229">
            <v>175</v>
          </cell>
          <cell r="N229">
            <v>175</v>
          </cell>
          <cell r="O229">
            <v>175</v>
          </cell>
          <cell r="P229">
            <v>175</v>
          </cell>
          <cell r="Q229">
            <v>175</v>
          </cell>
          <cell r="R229">
            <v>175</v>
          </cell>
          <cell r="S229">
            <v>175</v>
          </cell>
          <cell r="T229">
            <v>175</v>
          </cell>
          <cell r="U229">
            <v>175</v>
          </cell>
          <cell r="V229">
            <v>175</v>
          </cell>
        </row>
        <row r="230">
          <cell r="H230">
            <v>5469</v>
          </cell>
          <cell r="I230" t="str">
            <v>Adult Public Dental Services National Partnership - Estimates of Commonwealth funding to be provided under the Adult Public Dental Services NP.</v>
          </cell>
          <cell r="J230"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230">
            <v>5</v>
          </cell>
          <cell r="M230">
            <v>0</v>
          </cell>
          <cell r="N230">
            <v>64476</v>
          </cell>
          <cell r="O230">
            <v>90229</v>
          </cell>
          <cell r="P230">
            <v>113175</v>
          </cell>
          <cell r="Q230">
            <v>0</v>
          </cell>
          <cell r="R230">
            <v>0</v>
          </cell>
          <cell r="S230">
            <v>64476</v>
          </cell>
          <cell r="T230">
            <v>90229</v>
          </cell>
          <cell r="U230">
            <v>113175</v>
          </cell>
          <cell r="V230">
            <v>0</v>
          </cell>
        </row>
        <row r="231">
          <cell r="H231">
            <v>3957</v>
          </cell>
          <cell r="I231" t="str">
            <v>Upgrade of Ballina Hospital - New capital project to be brought onto the Capital Program arising from a Commonwealth Budget commitment. Funded by the Commonwealth to be paid via State Appropriation. This is a high priority for the NNSWLHD and will provide enhancements to Surgical Services and Medical Imaging.</v>
          </cell>
          <cell r="J231" t="str">
            <v>Supported - Additional Commonwealth funding was projected at MYEFO for upgrades to Ballina Hospital. The $4m capital expenditure in 2015-16 reflects $1.4m received but unspent in 2014-15, and $2.6m additonal Commonwealth revenue</v>
          </cell>
          <cell r="K231">
            <v>1</v>
          </cell>
          <cell r="L231">
            <v>12</v>
          </cell>
          <cell r="M231">
            <v>0</v>
          </cell>
          <cell r="N231">
            <v>0</v>
          </cell>
          <cell r="O231">
            <v>0</v>
          </cell>
          <cell r="P231">
            <v>0</v>
          </cell>
          <cell r="Q231">
            <v>0</v>
          </cell>
          <cell r="R231">
            <v>0</v>
          </cell>
          <cell r="S231">
            <v>0</v>
          </cell>
          <cell r="T231">
            <v>0</v>
          </cell>
          <cell r="U231">
            <v>0</v>
          </cell>
          <cell r="V231">
            <v>0</v>
          </cell>
        </row>
        <row r="232">
          <cell r="H232">
            <v>3820</v>
          </cell>
          <cell r="I232" t="str">
            <v>Potential write-down costs associated with transfer of Callan Park - The delay in the settlement and transfer of Callan Park, which is a Health asset, to GPNSW pending a decision on whether it should be transferred to Leichhardt Council to manage, as well as uncertainty re its value, represents risks to both proceeds from asset sales as well as asset write-downs.</v>
          </cell>
          <cell r="J232" t="str">
            <v>Supported - Delay in settlement and transfer of Callan Park asset and uncertainty as to its value, has been a risk to Ministry of Health (MoH) over a number of years due to indecision about its future. The 2010 master Plan recommended transfer to Leichhardt Council, but was never endorsed and no action has proceeded from there. A decision on the disposition of Callan Park is still pending, but when it is made, may result in write-down costs to MoH. Mitigation Strategy: Seek government support for transfer of asset to Government Property NSW as carrying value i.e no recognised loss recorded in Health's budget or accounts. This risk is rated as a medium impact on the department. This risk is rated as moderate.</v>
          </cell>
          <cell r="K232">
            <v>1</v>
          </cell>
          <cell r="M232">
            <v>-51913</v>
          </cell>
          <cell r="N232">
            <v>51913</v>
          </cell>
          <cell r="O232">
            <v>0</v>
          </cell>
          <cell r="P232">
            <v>0</v>
          </cell>
          <cell r="Q232">
            <v>0</v>
          </cell>
          <cell r="R232">
            <v>-51913</v>
          </cell>
          <cell r="S232">
            <v>51913</v>
          </cell>
          <cell r="T232">
            <v>0</v>
          </cell>
          <cell r="U232">
            <v>0</v>
          </cell>
          <cell r="V232">
            <v>0</v>
          </cell>
        </row>
        <row r="233">
          <cell r="H233">
            <v>3821</v>
          </cell>
          <cell r="I233" t="str">
            <v>Claim by Minister for Environment for cost of Heritage Maintenance at Callan Park Site - The Minister for Environment may claim for the cost of heritage maintenance at the Callan Park site.</v>
          </cell>
          <cell r="J233" t="str">
            <v>Supported - This matter is likely to be subject to ERC decision. Health will seek to have a position to put to ERC seeking clarification of Minister for Environment's position. This was raised in Oct 2013 and there has been no progress on this to date. The timing of this is unknown and not likely to materialise in 2015-16, so the risk is considered Low.</v>
          </cell>
          <cell r="K233">
            <v>1</v>
          </cell>
          <cell r="M233">
            <v>0</v>
          </cell>
          <cell r="N233">
            <v>30000</v>
          </cell>
          <cell r="O233">
            <v>0</v>
          </cell>
          <cell r="P233">
            <v>0</v>
          </cell>
          <cell r="Q233">
            <v>0</v>
          </cell>
          <cell r="R233">
            <v>0</v>
          </cell>
          <cell r="S233">
            <v>30000</v>
          </cell>
          <cell r="T233">
            <v>0</v>
          </cell>
          <cell r="U233">
            <v>0</v>
          </cell>
          <cell r="V233">
            <v>0</v>
          </cell>
        </row>
        <row r="234">
          <cell r="H234">
            <v>3822</v>
          </cell>
          <cell r="I234" t="str">
            <v>Litigation between Sydney Local Health District and Macquarie International Health Clinic Pty Ltd - There is a risk that the current court proceedings may cause a financial risk in the form of damages costs. This risk is currently unquantifiable.</v>
          </cell>
          <cell r="J234" t="str">
            <v>Supported - There is a risk that litigation between Sydney LHD and Macquarie International Health Clinic (MIHC) will worsen Health's budget position.  The matter has been before the Supreme Court in 2014 and a legal judgement is pending on whether Health are liable for any damages payable to MIHC as a result of occupying and using land and a car park nominally controlled, but not being used by MIHC. While the potential budget impact is unknown at this stage, it could range from $5m up to a maximum of $70m (being claimed by MIHC).  Due to unfavourable judicial findings during legal proceedings during this year, the risk rating for this is elevated from low to moderate/high.</v>
          </cell>
          <cell r="K234">
            <v>1</v>
          </cell>
          <cell r="M234">
            <v>0</v>
          </cell>
          <cell r="N234">
            <v>0</v>
          </cell>
          <cell r="O234">
            <v>0</v>
          </cell>
          <cell r="P234">
            <v>0</v>
          </cell>
          <cell r="Q234">
            <v>0</v>
          </cell>
          <cell r="R234">
            <v>0</v>
          </cell>
          <cell r="S234">
            <v>1</v>
          </cell>
          <cell r="T234">
            <v>0</v>
          </cell>
          <cell r="U234">
            <v>0</v>
          </cell>
          <cell r="V234">
            <v>0</v>
          </cell>
        </row>
        <row r="235">
          <cell r="H235">
            <v>3825</v>
          </cell>
          <cell r="I235" t="str">
            <v>Excessive leave entitlement reduction strategies to minimise NCS impact - This is a balance sheet risk that could have a potential impact on the NCS. The risk is currently unidentifiable/unknown.</v>
          </cell>
          <cell r="J235" t="str">
            <v>Supported - There is a potential risk from reducing excessive leave for employees where the current entitlement is above the Government cap (eg nurses can be entitled to 35 days under the award, but the Government cap is set at 30 days).  As staff take leave, Health will incur additional expenses through backfilling their positions.  While the risk is currently unquantifiable, it is expected to have a major impact and will need to be closely monitored by both Health and Treasury.  Overall this risk is rated as high and will be monitored through the monthly meetings with Health.</v>
          </cell>
          <cell r="K235">
            <v>1</v>
          </cell>
          <cell r="M235">
            <v>0</v>
          </cell>
          <cell r="N235">
            <v>0</v>
          </cell>
          <cell r="O235">
            <v>0</v>
          </cell>
          <cell r="P235">
            <v>0</v>
          </cell>
          <cell r="Q235">
            <v>0</v>
          </cell>
          <cell r="R235">
            <v>0</v>
          </cell>
          <cell r="S235">
            <v>1</v>
          </cell>
          <cell r="T235">
            <v>0</v>
          </cell>
          <cell r="U235">
            <v>0</v>
          </cell>
          <cell r="V235">
            <v>0</v>
          </cell>
        </row>
        <row r="236">
          <cell r="H236">
            <v>4026</v>
          </cell>
          <cell r="I236" t="str">
            <v>Decrease in Department of Veterans Affairs revenue - Potential reduction in own source revenue for the treatment of veterans in public hospitals due to change in funding agreements.</v>
          </cell>
          <cell r="J236" t="str">
            <v>Supported - There is a risk that own source revenue for the treatment of veterans in public hospitals will decline from 2015-16 onwards.  There are two factors driving the reduction -  a new pricing structure for calculating payments and declining numbers of veterans requiring treatment. The worst case scenario is that revenue will decline by $35 million in 2015-16 and $93 million in 2018-19.  The risk is classified as moderate and will be assessed as part of Health's total own source revenue, which has historically been understated.</v>
          </cell>
          <cell r="K236">
            <v>1</v>
          </cell>
          <cell r="M236">
            <v>0</v>
          </cell>
          <cell r="N236">
            <v>31450</v>
          </cell>
          <cell r="O236">
            <v>52450</v>
          </cell>
          <cell r="P236">
            <v>72450</v>
          </cell>
          <cell r="Q236">
            <v>92783</v>
          </cell>
          <cell r="R236">
            <v>0</v>
          </cell>
          <cell r="S236">
            <v>31450</v>
          </cell>
          <cell r="T236">
            <v>52450</v>
          </cell>
          <cell r="U236">
            <v>72450</v>
          </cell>
          <cell r="V236">
            <v>92783</v>
          </cell>
        </row>
        <row r="237">
          <cell r="H237">
            <v>4781</v>
          </cell>
          <cell r="I237" t="str">
            <v>Boosting frontline health staff - This election commitment will boost frontline staff including: additional nursing, dental and paramedic staff; scholarships for rural-based trainees and allied health programs; and training for medical speciality and rural generalist positions.</v>
          </cell>
          <cell r="J237" t="str">
            <v>Supported - This costing assumes that the costs be met from within future Health growth funding. It has been assumed that the additional front-line staff will be phased in evenly over the four-year period so that they are all in place by the end of 2018-19 with the exception of: - clincial midwifery consultants, clinical nurse educators for mental health, oral and maxillofacial surgical dentists and paramedics, which have been phased in at profiles as advised as by NSW Health. - training positions (medical specialty, dental and allied health workforces).</v>
          </cell>
          <cell r="K237">
            <v>3</v>
          </cell>
          <cell r="L237">
            <v>11</v>
          </cell>
          <cell r="M237">
            <v>0</v>
          </cell>
          <cell r="N237">
            <v>0</v>
          </cell>
          <cell r="O237">
            <v>0</v>
          </cell>
          <cell r="P237">
            <v>0</v>
          </cell>
          <cell r="Q237">
            <v>0</v>
          </cell>
          <cell r="R237">
            <v>0</v>
          </cell>
          <cell r="S237">
            <v>0</v>
          </cell>
          <cell r="T237">
            <v>0</v>
          </cell>
          <cell r="U237">
            <v>0</v>
          </cell>
          <cell r="V237">
            <v>0</v>
          </cell>
        </row>
        <row r="238">
          <cell r="H238">
            <v>4787</v>
          </cell>
          <cell r="I238" t="str">
            <v>Increased frontline services - This election commitment will fund 13,500 elective surgeries, 320,000 emergency department attendances and 225,000 acute inpatient admissions over four years. The costs will be met from within future Health growth funding.</v>
          </cell>
          <cell r="J238" t="str">
            <v>Supported - Costing assumptions include: # Emergency department attendances are assumed to grow by around 80,000 attendances p.a. to reach 316,606 attendances at 2018-19 and acute inpatient admissions are assumed to grow by around 50 ,000 admissions p.a.to reach 223,009 attendances at 2018-19. Elective surgery costs are assumed to be included in the costs of acute inpatient admissions. # Total costs for emergency department attendances and acute in-patient hospital admissions have been derived by multipying the respective average National Weighted Activity Units by an estimate of the 2015-16 State Price.</v>
          </cell>
          <cell r="K238">
            <v>3</v>
          </cell>
          <cell r="L238">
            <v>11</v>
          </cell>
          <cell r="M238">
            <v>0</v>
          </cell>
          <cell r="N238">
            <v>0</v>
          </cell>
          <cell r="O238">
            <v>0</v>
          </cell>
          <cell r="P238">
            <v>0</v>
          </cell>
          <cell r="Q238">
            <v>0</v>
          </cell>
          <cell r="R238">
            <v>0</v>
          </cell>
          <cell r="S238">
            <v>0</v>
          </cell>
          <cell r="T238">
            <v>0</v>
          </cell>
          <cell r="U238">
            <v>0</v>
          </cell>
          <cell r="V238">
            <v>0</v>
          </cell>
        </row>
        <row r="239">
          <cell r="H239">
            <v>4790</v>
          </cell>
          <cell r="I239" t="str">
            <v>Boosting Rural Health and eHealth - Increase the Isolated Patients Travel and Accommodation Assistance Scheme nightly accomodation rate from $43 to $80 (single) and from $60 to $105 (double) and the petrol subsidy by 3c. The num ber of Telehealth sites will also increase by 100 and HealtheNet will be rolled out to 11 more LHDs.</v>
          </cell>
          <cell r="J239" t="str">
            <v>Supported - Funding for the rollout of HealtheNet will be met from the current 2014-15 Integrated Care Budget, where this rollout is expected to be completed by June 2015. The increased subsidies under the Isolated Patients Travel and Accommodation Assistance Scheme are assumed to commence in 2015-16 at a cost of $3.27m p.a. over four years. The increase in Telehealth sites will commence in 2015-16 at a cost of $1m p.a. over four years. The cost will be met from within future growth funding.</v>
          </cell>
          <cell r="K239">
            <v>3</v>
          </cell>
          <cell r="L239">
            <v>11</v>
          </cell>
          <cell r="M239">
            <v>0</v>
          </cell>
          <cell r="N239">
            <v>0</v>
          </cell>
          <cell r="O239">
            <v>0</v>
          </cell>
          <cell r="P239">
            <v>0</v>
          </cell>
          <cell r="Q239">
            <v>0</v>
          </cell>
          <cell r="R239">
            <v>0</v>
          </cell>
          <cell r="S239">
            <v>0</v>
          </cell>
          <cell r="T239">
            <v>0</v>
          </cell>
          <cell r="U239">
            <v>0</v>
          </cell>
          <cell r="V239">
            <v>0</v>
          </cell>
        </row>
        <row r="240">
          <cell r="H240">
            <v>4863</v>
          </cell>
          <cell r="I240" t="str">
            <v>Providing More Health Care in the Community - This commitment will enhance community health care, with total funding over 4 years including $60m in NSW Health's Integrated Care Strategy, $12m for specialist palliative care services in rural and regional areas and $16.4m funding in type 2 diabetes preventative programs.</v>
          </cell>
          <cell r="J240" t="str">
            <v>Supported - This election commitment seeks to enhance community health care, where there will be total funding over four years of $60m in NSW Health's Integrated Care Strategy, $12m funding for specalist pallative care services in rural and regional areas, $1.84m funding to increase access to pain management services, $16.4m funding in type 2 diabetes preventative programs and increased partnerships with community pharmacies to deliver adult flu vaccines. It is likely there will be nil costs associated with partnering with community pharmacies to deliver vaccines, where the Commonwealth is expected to fund vaccine expenditure. The Integrated Care Strategy assumes a cost of $30m p.a. from 2017-18, essentially a continuation of the intiative when current program funding expires in 2016-17. All costs will be met from within Health's future growth funding.</v>
          </cell>
          <cell r="K240">
            <v>3</v>
          </cell>
          <cell r="L240">
            <v>11</v>
          </cell>
          <cell r="M240">
            <v>0</v>
          </cell>
          <cell r="N240">
            <v>0</v>
          </cell>
          <cell r="O240">
            <v>0</v>
          </cell>
          <cell r="P240">
            <v>0</v>
          </cell>
          <cell r="Q240">
            <v>0</v>
          </cell>
          <cell r="R240">
            <v>0</v>
          </cell>
          <cell r="S240">
            <v>0</v>
          </cell>
          <cell r="T240">
            <v>0</v>
          </cell>
          <cell r="U240">
            <v>0</v>
          </cell>
          <cell r="V240">
            <v>0</v>
          </cell>
        </row>
        <row r="241">
          <cell r="H241">
            <v>4865</v>
          </cell>
          <cell r="I241"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To be met from within future Health growth funding, as per the PBO costing.</v>
          </cell>
          <cell r="J241" t="str">
            <v>Supported - Note that financial impacts in the BAS differ from the election costing as the election costing includes escalation of 6%. The financial impacts in the BAS include only escalation of 0.6% (difference of 5.4%). Additional funding to be considered as part of ERC's deliberations on the level of Health's future growth funding.</v>
          </cell>
          <cell r="K241">
            <v>3</v>
          </cell>
          <cell r="L241">
            <v>11</v>
          </cell>
          <cell r="M241">
            <v>0</v>
          </cell>
          <cell r="N241">
            <v>0</v>
          </cell>
          <cell r="O241">
            <v>0</v>
          </cell>
          <cell r="P241">
            <v>0</v>
          </cell>
          <cell r="Q241">
            <v>0</v>
          </cell>
          <cell r="R241">
            <v>0</v>
          </cell>
          <cell r="S241">
            <v>0</v>
          </cell>
          <cell r="T241">
            <v>0</v>
          </cell>
          <cell r="U241">
            <v>0</v>
          </cell>
          <cell r="V241">
            <v>0</v>
          </cell>
        </row>
        <row r="242">
          <cell r="H242">
            <v>5079</v>
          </cell>
          <cell r="I242" t="str">
            <v>Fighting the scourge of ice in our communities - This commitment includes investing a total of $11.2m, including $4m to the non-government sector enance local delivery of drug and rehab services, $212k for state-wide recording of pseudoephedrine sales in pharmacies, and $7m for the establishment of three additional Stimulant Treatment Programs.</v>
          </cell>
          <cell r="J242" t="str">
            <v>Supported - To be met from within future Health growth funding.</v>
          </cell>
          <cell r="K242">
            <v>3</v>
          </cell>
          <cell r="L242">
            <v>11</v>
          </cell>
          <cell r="M242">
            <v>0</v>
          </cell>
          <cell r="N242">
            <v>0</v>
          </cell>
          <cell r="O242">
            <v>0</v>
          </cell>
          <cell r="P242">
            <v>0</v>
          </cell>
          <cell r="Q242">
            <v>0</v>
          </cell>
          <cell r="R242">
            <v>0</v>
          </cell>
          <cell r="S242">
            <v>0</v>
          </cell>
          <cell r="T242">
            <v>0</v>
          </cell>
          <cell r="U242">
            <v>0</v>
          </cell>
          <cell r="V242">
            <v>0</v>
          </cell>
        </row>
        <row r="243">
          <cell r="H243">
            <v>5083</v>
          </cell>
          <cell r="I243" t="str">
            <v>Making NSW Number One in Health and Medical Research - Build capacity in medical research, including $60m to increase the Medical Research Support Program, $19m to support the Medical Devices Fund and $10m for scholarships for early and mid-career researchers.  Recurrent costs to be met from within future Health growth funding.</v>
          </cell>
          <cell r="J243" t="str">
            <v>Supported -</v>
          </cell>
          <cell r="K243">
            <v>3</v>
          </cell>
          <cell r="L243">
            <v>11</v>
          </cell>
          <cell r="M243">
            <v>0</v>
          </cell>
          <cell r="N243">
            <v>0</v>
          </cell>
          <cell r="O243">
            <v>0</v>
          </cell>
          <cell r="P243">
            <v>0</v>
          </cell>
          <cell r="Q243">
            <v>0</v>
          </cell>
          <cell r="R243">
            <v>0</v>
          </cell>
          <cell r="S243">
            <v>0</v>
          </cell>
          <cell r="T243">
            <v>0</v>
          </cell>
          <cell r="U243">
            <v>0</v>
          </cell>
          <cell r="V243">
            <v>0</v>
          </cell>
        </row>
        <row r="244">
          <cell r="H244">
            <v>5393</v>
          </cell>
          <cell r="I244" t="str">
            <v>Additional support for mothers with post-natal depression - Funding to expand the Sustaining NSW Families Program, which enables nurses and social workers to visit the homes of families who have been identified as being at risk of living with post-natal depression. The cost will be met from future Health growth funding.</v>
          </cell>
          <cell r="J244" t="str">
            <v>Supported -</v>
          </cell>
          <cell r="K244">
            <v>3</v>
          </cell>
          <cell r="L244">
            <v>11</v>
          </cell>
          <cell r="M244">
            <v>0</v>
          </cell>
          <cell r="N244">
            <v>0</v>
          </cell>
          <cell r="O244">
            <v>0</v>
          </cell>
          <cell r="P244">
            <v>0</v>
          </cell>
          <cell r="Q244">
            <v>0</v>
          </cell>
          <cell r="R244">
            <v>0</v>
          </cell>
          <cell r="S244">
            <v>0</v>
          </cell>
          <cell r="T244">
            <v>0</v>
          </cell>
          <cell r="U244">
            <v>0</v>
          </cell>
          <cell r="V244">
            <v>0</v>
          </cell>
        </row>
        <row r="245">
          <cell r="H245">
            <v>5516</v>
          </cell>
          <cell r="I245"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NB: MoG transfer from FaCS to Health</v>
          </cell>
          <cell r="J245"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Women NSW. The costs will be met within existing resources of Women NSW. Justice, Health, Education and FaCS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245">
            <v>3</v>
          </cell>
          <cell r="M245">
            <v>0</v>
          </cell>
          <cell r="N245">
            <v>0</v>
          </cell>
          <cell r="O245">
            <v>0</v>
          </cell>
          <cell r="P245">
            <v>0</v>
          </cell>
          <cell r="Q245">
            <v>0</v>
          </cell>
          <cell r="R245">
            <v>0</v>
          </cell>
          <cell r="S245">
            <v>0</v>
          </cell>
          <cell r="T245">
            <v>0</v>
          </cell>
          <cell r="U245">
            <v>0</v>
          </cell>
          <cell r="V245">
            <v>0</v>
          </cell>
        </row>
        <row r="246">
          <cell r="H246">
            <v>4928</v>
          </cell>
          <cell r="I246" t="str">
            <v>Westmead Hospital Car Park - Westmead Hospital Car Park will deliver a new 2200 space multi-deck car park to address the acute shortfall in staff and public parking at the hospital and meet the projected future demand that will occur with the major $750m redevelopment of the hospital.</v>
          </cell>
          <cell r="J246" t="str">
            <v>Supported - The proposal for an increase in capital consolidated fund and Asset Authorisation Limit for the Westmead Hospital Car Park project is supported  on the basis that the project is a Health capital priority on the Capital Investment Strategic Plan (CISP) and will be self-funding over time. The project has also been identified as a Government election priority. The project is submitted under Health's Hospital Car Park Portfolio funding model, which develops car parking infrastructure to support critical service delivery at hospitals through a model whereby a capital advance to construct the car park will be repaid with interest over a period of years from the car parking fee revenue generated in the new car park. The revenue stream is underpinned by a set of hospital parking fees set out in the Hospital Car Parking Fee Policy. The operation of all the hospital car parks built under the Portfolio model, is tendered out to professional car park management services.</v>
          </cell>
          <cell r="K246">
            <v>3</v>
          </cell>
          <cell r="L246">
            <v>12</v>
          </cell>
          <cell r="M246">
            <v>0</v>
          </cell>
          <cell r="N246">
            <v>0</v>
          </cell>
          <cell r="O246">
            <v>0</v>
          </cell>
          <cell r="P246">
            <v>0</v>
          </cell>
          <cell r="Q246">
            <v>0</v>
          </cell>
          <cell r="R246">
            <v>0</v>
          </cell>
          <cell r="S246">
            <v>0</v>
          </cell>
          <cell r="T246">
            <v>0</v>
          </cell>
          <cell r="U246">
            <v>0</v>
          </cell>
          <cell r="V246">
            <v>0</v>
          </cell>
        </row>
        <row r="247">
          <cell r="H247">
            <v>4975</v>
          </cell>
          <cell r="I247" t="str">
            <v>Forensic Pathology and Coroner's Court Project - Dept of Justice Grant Funding for Coroner's Court - Health are planning to develop a new Forensic Pathology and Coroner's Court complex at Lidcombe to Health replace the existing facility at Glebe. Justice will provide a $31.8m capital grant to Health for Health to build the Coroner's Court on behalf of Justice as part of the project.</v>
          </cell>
          <cell r="J247" t="str">
            <v>Supported - Health has included the Forensic Pathology and Coroner's Court on its Capital Investment Strategic Plan (CISP) as a new project in the 2016-17 Budget year. The project with an ETC of $91.8m will be a joint project between Health and Justice. Health will build the Coroner's Court on behalf of Dept of Justice (DOJ) funded by a $31.8m grant from DOJ - provided ERC approves the DOJ funding proposal now being submitted for approval(See BAS entry 4736). $1.89m will be available for planning in 2015-16. The balance of the capex will be held against Health's Future New Works provision subject to final business case and project approval in the 2016-17 Budget.</v>
          </cell>
          <cell r="K247">
            <v>3</v>
          </cell>
          <cell r="L247">
            <v>18</v>
          </cell>
          <cell r="M247">
            <v>0</v>
          </cell>
          <cell r="N247">
            <v>-1887</v>
          </cell>
          <cell r="O247">
            <v>-4097</v>
          </cell>
          <cell r="P247">
            <v>-9806</v>
          </cell>
          <cell r="Q247">
            <v>-16010</v>
          </cell>
          <cell r="R247">
            <v>0</v>
          </cell>
          <cell r="S247">
            <v>-1887</v>
          </cell>
          <cell r="T247">
            <v>-4097</v>
          </cell>
          <cell r="U247">
            <v>-9806</v>
          </cell>
          <cell r="V247">
            <v>-16010</v>
          </cell>
        </row>
        <row r="248">
          <cell r="H248">
            <v>5005</v>
          </cell>
          <cell r="I248"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See Bid ID 5534 in Crown</v>
          </cell>
          <cell r="J248"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248">
            <v>3</v>
          </cell>
          <cell r="L248">
            <v>12</v>
          </cell>
          <cell r="M248">
            <v>0</v>
          </cell>
          <cell r="N248">
            <v>-13500</v>
          </cell>
          <cell r="O248">
            <v>-23400</v>
          </cell>
          <cell r="P248">
            <v>-13100</v>
          </cell>
          <cell r="Q248">
            <v>0</v>
          </cell>
          <cell r="R248">
            <v>0</v>
          </cell>
          <cell r="S248">
            <v>-3550</v>
          </cell>
          <cell r="T248">
            <v>-3100</v>
          </cell>
          <cell r="U248">
            <v>-8650</v>
          </cell>
          <cell r="V248">
            <v>0</v>
          </cell>
        </row>
        <row r="249">
          <cell r="H249">
            <v>5144</v>
          </cell>
          <cell r="I249" t="str">
            <v>Adjustment to limits to bring Health's CPL to ERC approved total allowing for Restart reservation - This adjusts Health's CPL baseline to the level intended by ERC in Nov 2014, and is reflected in the Government's Election commitment of over $5 billion for the total capital program.</v>
          </cell>
          <cell r="J249" t="str">
            <v>Supported - Current capital limits in Health's FIS reflects ERC's Nov 2014 increase, adjusted down by $50m to reflect the value of six Restart funded projects which are subject to a separate approval process via INSW, but had been assumed to fall within the ERC agreed CPL baseline. However, ERC has since clarified that the Nov 2014 agreed increases to the CPL baseline is in addition to the value of these Restart projects.  This adjustment therefore increases the Health capital limits to ERC's intended level, with a further Separate bid# 5005 to seek approval of the six nominated Restart projects as recommended by INSW.</v>
          </cell>
          <cell r="K249">
            <v>3</v>
          </cell>
          <cell r="L249">
            <v>12</v>
          </cell>
          <cell r="M249">
            <v>0</v>
          </cell>
          <cell r="N249">
            <v>0</v>
          </cell>
          <cell r="O249">
            <v>0</v>
          </cell>
          <cell r="P249">
            <v>0</v>
          </cell>
          <cell r="Q249">
            <v>0</v>
          </cell>
          <cell r="R249">
            <v>0</v>
          </cell>
          <cell r="S249">
            <v>0</v>
          </cell>
          <cell r="T249">
            <v>0</v>
          </cell>
          <cell r="U249">
            <v>0</v>
          </cell>
          <cell r="V249">
            <v>0</v>
          </cell>
        </row>
        <row r="250">
          <cell r="H250">
            <v>5155</v>
          </cell>
          <cell r="I250" t="str">
            <v>Health new capital works projects funded within approved capital program limits - 2015-16 New capital works projects on Health's Capital Investment Strategic Plan (CISP) that are funded over the Forward Estimates from within Health's approved capital limit for future new works.</v>
          </cell>
          <cell r="J250" t="str">
            <v>Supported - Approval supported subject to provision of final business cases for the following new capital works projects to be funded within Health approved capital limits: Manning Hospital Redevelopment Stage 1 (majority funding); Armidale Hospital Redevelopment (majority funding); Macksville Hospital Redevelopment Stage 2; Westmead Car Park; Bowral Hospital Redevelopment; Lismore Hospital Redevelopment Stage 3B (majority funding); Medical Research Infrastructure Initiatives (Phase 1); St Vincents Hospital PANDA Unit and ED enhancements; Ryde Hospital Upgrade; Westmead Hospital Redevelopment Stage 1B; Reconfiguration of Broken Hill and Dental Facility; Blacktown and Mt Druitt Hospital Expansion Stage 2; Rural Ambulance Infrastructure Reconfiguration; St George Hospital Redevelopment Acute Services Building(Part B) Bulli Aged Care Centre of Excellence; Electronic Medical Record User Interface Enhancements; MPS (Multipurpose Service Strategy Continued (Rebuild NSW); Muswellbrook Hospital Redevelopment Stage 2 - Resources for Regions funding; and Planning Future New Works (including Prince of Wales Hospital, Tweed Hospital and Sydney Children's Hospital Network (SCHN)).</v>
          </cell>
          <cell r="K250">
            <v>3</v>
          </cell>
          <cell r="L250">
            <v>12</v>
          </cell>
          <cell r="M250">
            <v>0</v>
          </cell>
          <cell r="N250">
            <v>0</v>
          </cell>
          <cell r="O250">
            <v>0</v>
          </cell>
          <cell r="P250">
            <v>0</v>
          </cell>
          <cell r="Q250">
            <v>0</v>
          </cell>
          <cell r="R250">
            <v>0</v>
          </cell>
          <cell r="S250">
            <v>0</v>
          </cell>
          <cell r="T250">
            <v>0</v>
          </cell>
          <cell r="U250">
            <v>0</v>
          </cell>
          <cell r="V250">
            <v>0</v>
          </cell>
        </row>
        <row r="251">
          <cell r="H251">
            <v>5156</v>
          </cell>
          <cell r="I251" t="str">
            <v>Offset to ID 5155 (Health new works funded within limits) - This bid is the offsetting entry to Bid 5155 which is for approval of Health's new works projects in 2015-16 being funded from within Health's capital funding authorisation limits. This offsets the budget impact arising from Bid 5155 as the funding is already included in Health's Forward Estimates</v>
          </cell>
          <cell r="J251" t="str">
            <v>Supported - Supported as this offsetts Bid 5155.</v>
          </cell>
          <cell r="K251">
            <v>3</v>
          </cell>
          <cell r="L251">
            <v>12</v>
          </cell>
          <cell r="M251">
            <v>0</v>
          </cell>
          <cell r="N251">
            <v>0</v>
          </cell>
          <cell r="O251">
            <v>0</v>
          </cell>
          <cell r="P251">
            <v>0</v>
          </cell>
          <cell r="Q251">
            <v>0</v>
          </cell>
          <cell r="R251">
            <v>0</v>
          </cell>
          <cell r="S251">
            <v>0</v>
          </cell>
          <cell r="T251">
            <v>0</v>
          </cell>
          <cell r="U251">
            <v>0</v>
          </cell>
          <cell r="V251">
            <v>0</v>
          </cell>
        </row>
        <row r="252">
          <cell r="H252">
            <v>5418</v>
          </cell>
          <cell r="I252" t="str">
            <v>Capital Expenditure Adjustment - Increase in capex to allow for rounding of capex limt to approved election commitment total</v>
          </cell>
          <cell r="J252" t="str">
            <v>Supported -</v>
          </cell>
          <cell r="K252">
            <v>3</v>
          </cell>
          <cell r="L252">
            <v>12</v>
          </cell>
          <cell r="M252">
            <v>0</v>
          </cell>
          <cell r="N252">
            <v>0</v>
          </cell>
          <cell r="O252">
            <v>0</v>
          </cell>
          <cell r="P252">
            <v>0</v>
          </cell>
          <cell r="Q252">
            <v>0</v>
          </cell>
          <cell r="R252">
            <v>0</v>
          </cell>
          <cell r="S252">
            <v>0</v>
          </cell>
          <cell r="T252">
            <v>0</v>
          </cell>
          <cell r="U252">
            <v>0</v>
          </cell>
          <cell r="V252">
            <v>0</v>
          </cell>
        </row>
        <row r="253">
          <cell r="H253">
            <v>5520</v>
          </cell>
          <cell r="I253" t="str">
            <v>Election commitment to fund 2 new hospital car parks under the Car Park Portfolio funding model - Funding for 2 new hospital car parks on Health's capital program at Tweed Heads and Shoalhaven. The car parks are to be delivered in future years under the Car Park Portfolio funding model with confund to be advanced once business cases are submitted and approved.</v>
          </cell>
          <cell r="J253" t="str">
            <v>Supported - The increase in Health's capital limits for the 2 car parks is supported as an election commitment. Capital confund will be advanced in future years for car park construction as the projects are brought forward. However funding to be held against Health's Future New Works provision until the business cases for the car parks are presented and approved. Under the car park portfolio model, the full amount of capital confund provided will be repaid over time after the car parks are built, from parking fee revenues. [Note that based on early advice, PBO also costed a third $8m car park at Orange Hospital, but this is not included here due to the fact that Health subsequently determined that construction of a car park at Orange would not be viable. Orange is therefore not on the capital program and was also not proceeded with as an election commitment].</v>
          </cell>
          <cell r="K253">
            <v>3</v>
          </cell>
          <cell r="L253">
            <v>12</v>
          </cell>
          <cell r="M253">
            <v>0</v>
          </cell>
          <cell r="N253">
            <v>0</v>
          </cell>
          <cell r="O253">
            <v>0</v>
          </cell>
          <cell r="P253">
            <v>0</v>
          </cell>
          <cell r="Q253">
            <v>0</v>
          </cell>
          <cell r="R253">
            <v>0</v>
          </cell>
          <cell r="S253">
            <v>0</v>
          </cell>
          <cell r="T253">
            <v>0</v>
          </cell>
          <cell r="U253">
            <v>0</v>
          </cell>
          <cell r="V253">
            <v>0</v>
          </cell>
        </row>
        <row r="254">
          <cell r="H254">
            <v>5555</v>
          </cell>
          <cell r="I254" t="str">
            <v>Save our Kids - The policy provides capped grants(recurrent and capital) to community groups and associations, local councils and non-government organisations to improve facilities and services in local neighobourhoods.</v>
          </cell>
          <cell r="J254" t="str">
            <v>Supported -</v>
          </cell>
          <cell r="K254">
            <v>3</v>
          </cell>
          <cell r="M254">
            <v>0</v>
          </cell>
          <cell r="N254">
            <v>30</v>
          </cell>
          <cell r="O254">
            <v>30</v>
          </cell>
          <cell r="P254">
            <v>0</v>
          </cell>
          <cell r="Q254">
            <v>0</v>
          </cell>
          <cell r="R254">
            <v>0</v>
          </cell>
          <cell r="S254">
            <v>30</v>
          </cell>
          <cell r="T254">
            <v>30</v>
          </cell>
          <cell r="U254">
            <v>0</v>
          </cell>
          <cell r="V254">
            <v>0</v>
          </cell>
        </row>
        <row r="255">
          <cell r="H255">
            <v>5251</v>
          </cell>
          <cell r="I255" t="str">
            <v>Efficiency Dividend - The Government committed to a 1.5 per cent efficiency dividend at the 2015 NSW election.</v>
          </cell>
          <cell r="J255" t="str">
            <v>Supported - This efficiency dividend was calculated as per the standard Treasury model.</v>
          </cell>
          <cell r="K255">
            <v>2</v>
          </cell>
          <cell r="M255">
            <v>0</v>
          </cell>
          <cell r="N255">
            <v>0</v>
          </cell>
          <cell r="O255">
            <v>0</v>
          </cell>
          <cell r="P255">
            <v>0</v>
          </cell>
          <cell r="Q255">
            <v>0</v>
          </cell>
          <cell r="R255">
            <v>0</v>
          </cell>
          <cell r="S255">
            <v>0</v>
          </cell>
          <cell r="T255">
            <v>0</v>
          </cell>
          <cell r="U255">
            <v>0</v>
          </cell>
          <cell r="V255">
            <v>0</v>
          </cell>
        </row>
        <row r="256">
          <cell r="H256">
            <v>5539</v>
          </cell>
          <cell r="I256" t="str">
            <v>Interest forgone under the Cash Management Reforms - Reduction in interest revenue from 2015-16 due to the Cash Management Reforms initiated by Treasury.</v>
          </cell>
          <cell r="J256" t="str">
            <v>Supported -</v>
          </cell>
          <cell r="K256">
            <v>1</v>
          </cell>
          <cell r="M256">
            <v>0</v>
          </cell>
          <cell r="N256">
            <v>0</v>
          </cell>
          <cell r="O256">
            <v>0</v>
          </cell>
          <cell r="P256">
            <v>0</v>
          </cell>
          <cell r="Q256">
            <v>0</v>
          </cell>
          <cell r="R256">
            <v>0</v>
          </cell>
          <cell r="S256">
            <v>0</v>
          </cell>
          <cell r="T256">
            <v>0</v>
          </cell>
          <cell r="U256">
            <v>0</v>
          </cell>
          <cell r="V256">
            <v>0</v>
          </cell>
        </row>
        <row r="257">
          <cell r="H257">
            <v>5252</v>
          </cell>
          <cell r="I257" t="str">
            <v>Efficiency Dividend - The Government committed to a 1.5 per cent efficiency dividend at the 2015 NSW election.</v>
          </cell>
          <cell r="J257" t="str">
            <v>Supported - This efficiency dividend was calculated as per the standard Treasury model.</v>
          </cell>
          <cell r="K257">
            <v>2</v>
          </cell>
          <cell r="M257">
            <v>0</v>
          </cell>
          <cell r="N257">
            <v>0</v>
          </cell>
          <cell r="O257">
            <v>0</v>
          </cell>
          <cell r="P257">
            <v>0</v>
          </cell>
          <cell r="Q257">
            <v>0</v>
          </cell>
          <cell r="R257">
            <v>0</v>
          </cell>
          <cell r="S257">
            <v>0</v>
          </cell>
          <cell r="T257">
            <v>0</v>
          </cell>
          <cell r="U257">
            <v>0</v>
          </cell>
          <cell r="V257">
            <v>0</v>
          </cell>
        </row>
        <row r="258">
          <cell r="H258">
            <v>5538</v>
          </cell>
          <cell r="I258" t="str">
            <v>Interest forgone under the Cash Management Reforms - Reduction in interest revenue from 2015-16 due to the Cash Management Reforms initiated by Treasury.</v>
          </cell>
          <cell r="J258" t="str">
            <v>Supported -</v>
          </cell>
          <cell r="K258">
            <v>1</v>
          </cell>
          <cell r="M258">
            <v>0</v>
          </cell>
          <cell r="N258">
            <v>0</v>
          </cell>
          <cell r="O258">
            <v>0</v>
          </cell>
          <cell r="P258">
            <v>0</v>
          </cell>
          <cell r="Q258">
            <v>0</v>
          </cell>
          <cell r="R258">
            <v>0</v>
          </cell>
          <cell r="S258">
            <v>0</v>
          </cell>
          <cell r="T258">
            <v>0</v>
          </cell>
          <cell r="U258">
            <v>0</v>
          </cell>
          <cell r="V258">
            <v>0</v>
          </cell>
        </row>
        <row r="259">
          <cell r="H259">
            <v>4578</v>
          </cell>
          <cell r="I259" t="str">
            <v>Carry-forward of Mental Health Commission grant - Carry-forward of Mental Health Comission grant into 2015-16 to assist with implementation of the Mental Health Strategic Plan (offest of Bid 4450).</v>
          </cell>
          <cell r="J259"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59">
            <v>6</v>
          </cell>
          <cell r="M259">
            <v>0</v>
          </cell>
          <cell r="N259">
            <v>0</v>
          </cell>
          <cell r="O259">
            <v>0</v>
          </cell>
          <cell r="P259">
            <v>0</v>
          </cell>
          <cell r="Q259">
            <v>0</v>
          </cell>
          <cell r="R259">
            <v>0</v>
          </cell>
          <cell r="S259">
            <v>0</v>
          </cell>
          <cell r="T259">
            <v>0</v>
          </cell>
          <cell r="U259">
            <v>0</v>
          </cell>
          <cell r="V259">
            <v>0</v>
          </cell>
        </row>
        <row r="260">
          <cell r="H260">
            <v>4160</v>
          </cell>
          <cell r="I260" t="str">
            <v>Greater Sydney Commission and the Plan for growing Sydney - Funding and resources for the establishment and operation of the Greater Sydney Commission and delivery of the Plan for growing Sydney</v>
          </cell>
          <cell r="J260" t="str">
            <v>Supported - ERC approved $6.54 million in 2014-15 to fund the initial establishment and operation of the Greater Sydney Commission.  Ongoing costs for the Greater Sydney Commission and the Plan for Growing Sydney will be considered in the 2015-16 Budget.</v>
          </cell>
          <cell r="K260">
            <v>1</v>
          </cell>
          <cell r="M260">
            <v>7500</v>
          </cell>
          <cell r="N260">
            <v>0</v>
          </cell>
          <cell r="O260">
            <v>0</v>
          </cell>
          <cell r="P260">
            <v>0</v>
          </cell>
          <cell r="Q260">
            <v>0</v>
          </cell>
          <cell r="R260">
            <v>6540</v>
          </cell>
          <cell r="S260">
            <v>0</v>
          </cell>
          <cell r="T260">
            <v>0</v>
          </cell>
          <cell r="U260">
            <v>0</v>
          </cell>
          <cell r="V260">
            <v>0</v>
          </cell>
        </row>
        <row r="261">
          <cell r="H261">
            <v>4163</v>
          </cell>
          <cell r="I261" t="str">
            <v>Accelerated Planning Assessment &amp; Compliance program - Funding for the acceleration and streamlining of assessments and compliance program.</v>
          </cell>
          <cell r="J261" t="str">
            <v>Unreconciled Assessment Underway - ERC approved the funding for the acceleration and streamlining of assessments on the 25 November 2014.</v>
          </cell>
          <cell r="K261">
            <v>1</v>
          </cell>
          <cell r="M261">
            <v>4880</v>
          </cell>
          <cell r="N261">
            <v>9610</v>
          </cell>
          <cell r="O261">
            <v>9210</v>
          </cell>
          <cell r="P261">
            <v>7220</v>
          </cell>
          <cell r="Q261">
            <v>7220</v>
          </cell>
          <cell r="R261">
            <v>4880</v>
          </cell>
          <cell r="S261">
            <v>9610</v>
          </cell>
          <cell r="T261">
            <v>9210</v>
          </cell>
          <cell r="U261">
            <v>7220</v>
          </cell>
          <cell r="V261">
            <v>7220</v>
          </cell>
        </row>
        <row r="262">
          <cell r="H262">
            <v>5286</v>
          </cell>
          <cell r="I262" t="str">
            <v>Pass through grant to EPA: Funding to reduce lead levels at Broken Hill -  See Bid 5282 in EPA (592)</v>
          </cell>
          <cell r="J262" t="str">
            <v>ERC Approved -</v>
          </cell>
          <cell r="K262">
            <v>1</v>
          </cell>
          <cell r="M262">
            <v>0</v>
          </cell>
          <cell r="N262">
            <v>2450</v>
          </cell>
          <cell r="O262">
            <v>2400</v>
          </cell>
          <cell r="P262">
            <v>1850</v>
          </cell>
          <cell r="Q262">
            <v>1700</v>
          </cell>
          <cell r="R262">
            <v>0</v>
          </cell>
          <cell r="S262">
            <v>2450</v>
          </cell>
          <cell r="T262">
            <v>2400</v>
          </cell>
          <cell r="U262">
            <v>1850</v>
          </cell>
          <cell r="V262">
            <v>1700</v>
          </cell>
        </row>
        <row r="263">
          <cell r="H263">
            <v>4193</v>
          </cell>
          <cell r="I263" t="str">
            <v>Greater Sydney Commission - Funding and resources for the establishment and operation of the Greater Sydney Commission</v>
          </cell>
          <cell r="J263" t="str">
            <v>Supported - SUPPORT:  Whilst there might be scope for reprioritisation, evidence provided by DPE suggests that it is limited. ERC approved $2.36m in 2014-15 to fund the initial establishment and operation of the Greater Sydney Commission on the 25 November 2014 and agreed that ongoing funding will be considered as part of the 2015-16 Budget process.</v>
          </cell>
          <cell r="K263">
            <v>1</v>
          </cell>
          <cell r="M263">
            <v>0</v>
          </cell>
          <cell r="N263">
            <v>5297</v>
          </cell>
          <cell r="O263">
            <v>5197</v>
          </cell>
          <cell r="P263">
            <v>5197</v>
          </cell>
          <cell r="Q263">
            <v>5197</v>
          </cell>
          <cell r="R263">
            <v>0</v>
          </cell>
          <cell r="S263">
            <v>5297</v>
          </cell>
          <cell r="T263">
            <v>5197</v>
          </cell>
          <cell r="U263">
            <v>5197</v>
          </cell>
          <cell r="V263">
            <v>5197</v>
          </cell>
        </row>
        <row r="264">
          <cell r="H264">
            <v>4210</v>
          </cell>
          <cell r="I264" t="str">
            <v>Plan for Growing Sydney - Delivery of the Plan for growing Sydney.</v>
          </cell>
          <cell r="J264" t="str">
            <v>Supported - SUPPORT:  Whilst there may be scope for reprioritisation, evidence provided by DPE suggests that it is limited.  Treasury supports funding for the acceleration of sub regional plans and communications, sub-regional plans implementation for Urban Renewal and further development of the Urban Feasibility Model.  Components not supported as they are considered to be DPE's core business are the development of policies and guidelines, Metropolitan Strategy, sub-regional plans implementation for employment land and infrastructure, development of the Economic Impact Model and the Strategic Impact model and demography works. ERC approved $4.18m in 2014-15 to fund the delivery of the Plan for Growing Sydney on the 25 November 2014.</v>
          </cell>
          <cell r="K264">
            <v>1</v>
          </cell>
          <cell r="M264">
            <v>0</v>
          </cell>
          <cell r="N264">
            <v>16940</v>
          </cell>
          <cell r="O264">
            <v>13940</v>
          </cell>
          <cell r="P264">
            <v>12780</v>
          </cell>
          <cell r="Q264">
            <v>11650</v>
          </cell>
          <cell r="R264">
            <v>0</v>
          </cell>
          <cell r="S264">
            <v>11650</v>
          </cell>
          <cell r="T264">
            <v>5330</v>
          </cell>
          <cell r="U264">
            <v>4200</v>
          </cell>
          <cell r="V264">
            <v>4200</v>
          </cell>
        </row>
        <row r="265">
          <cell r="H265">
            <v>4233</v>
          </cell>
          <cell r="I265" t="str">
            <v>Lord Howe Island Board: Additional Recurrent Funding(pass through to OLG) - Pass through grant to OLG. See Bid 4232.</v>
          </cell>
          <cell r="J265" t="str">
            <v>Not Supported - NOT SUPPORTED. Pass through to Office of Local Government. See Bid 4232.</v>
          </cell>
          <cell r="K265">
            <v>1</v>
          </cell>
          <cell r="M265">
            <v>0</v>
          </cell>
          <cell r="N265">
            <v>1100</v>
          </cell>
          <cell r="O265">
            <v>1100</v>
          </cell>
          <cell r="P265">
            <v>1100</v>
          </cell>
          <cell r="Q265">
            <v>1100</v>
          </cell>
          <cell r="R265">
            <v>0</v>
          </cell>
          <cell r="S265">
            <v>0</v>
          </cell>
          <cell r="T265">
            <v>0</v>
          </cell>
          <cell r="U265">
            <v>0</v>
          </cell>
          <cell r="V265">
            <v>0</v>
          </cell>
        </row>
        <row r="266">
          <cell r="H266">
            <v>4581</v>
          </cell>
          <cell r="I266" t="str">
            <v>Gas team regulatory compliance work - expansion of existing role (pass through to EPA) - Under the Cluster funding arrangement, as the principal department, DPE needs to reflect the funding flow from Consolidated Fund for grant expenses to line agencies within the Cluster. See Bid ID: 4580.</v>
          </cell>
          <cell r="J266" t="str">
            <v>Supported - PARTIALLY SUPPORTED. Pass through recurrent grant to EPA. See Bid ID: 4580</v>
          </cell>
          <cell r="K266">
            <v>1</v>
          </cell>
          <cell r="M266">
            <v>0</v>
          </cell>
          <cell r="N266">
            <v>3705</v>
          </cell>
          <cell r="O266">
            <v>2900</v>
          </cell>
          <cell r="P266">
            <v>0</v>
          </cell>
          <cell r="Q266">
            <v>0</v>
          </cell>
          <cell r="R266">
            <v>0</v>
          </cell>
          <cell r="S266">
            <v>3705</v>
          </cell>
          <cell r="T266">
            <v>0</v>
          </cell>
          <cell r="U266">
            <v>0</v>
          </cell>
          <cell r="V266">
            <v>0</v>
          </cell>
        </row>
        <row r="267">
          <cell r="H267">
            <v>4621</v>
          </cell>
          <cell r="I267" t="str">
            <v>Local Infrastructure Growth Scheme - Funding for the section 94 gap is required in 2015-16 due to delays in the new planning system.</v>
          </cell>
          <cell r="J267" t="str">
            <v>Supported - SUPPORTED:  Continuation of LIGS funding required due to delays in planning reform implementation. Cabinet approved the LIGS funding to be provided to councils due to the cap on the section 94 contributions until the planning reform is completed.  White Paper reforms envisage important changes to developer contributions including removing the section 94 cap on contributions.</v>
          </cell>
          <cell r="K267">
            <v>1</v>
          </cell>
          <cell r="M267">
            <v>0</v>
          </cell>
          <cell r="N267">
            <v>60000</v>
          </cell>
          <cell r="O267">
            <v>0</v>
          </cell>
          <cell r="P267">
            <v>0</v>
          </cell>
          <cell r="Q267">
            <v>0</v>
          </cell>
          <cell r="R267">
            <v>0</v>
          </cell>
          <cell r="S267">
            <v>60000</v>
          </cell>
          <cell r="T267">
            <v>0</v>
          </cell>
          <cell r="U267">
            <v>0</v>
          </cell>
          <cell r="V267">
            <v>0</v>
          </cell>
        </row>
        <row r="268">
          <cell r="H268">
            <v>4640</v>
          </cell>
          <cell r="I268" t="str">
            <v>Planning Reform Stage 2 - Continuation of Planning Reform Implementation to prepare and finalise strategic planning documents and maintain momentum in the streamlining and reduction of red tape within the current planning system.</v>
          </cell>
          <cell r="J268" t="str">
            <v>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268">
            <v>1</v>
          </cell>
          <cell r="M268">
            <v>0</v>
          </cell>
          <cell r="N268">
            <v>7300</v>
          </cell>
          <cell r="O268">
            <v>7300</v>
          </cell>
          <cell r="P268">
            <v>0</v>
          </cell>
          <cell r="Q268">
            <v>0</v>
          </cell>
          <cell r="R268">
            <v>0</v>
          </cell>
          <cell r="S268">
            <v>5750</v>
          </cell>
          <cell r="T268">
            <v>5850</v>
          </cell>
          <cell r="U268">
            <v>0</v>
          </cell>
          <cell r="V268">
            <v>0</v>
          </cell>
        </row>
        <row r="269">
          <cell r="H269">
            <v>4756</v>
          </cell>
          <cell r="I269" t="str">
            <v>Pass through grant to OEH: Parramatta Park Trust for Gardens Precinct and Waterways - Under the Cluster funding arrangement, as the principal department, DPE needs to reflect the funding flow from Consolidated Fund for grant expenses to line agencies within the Cluster. See bid 4754 in OEH (489)</v>
          </cell>
          <cell r="J269" t="str">
            <v>Not Supported - NOT SUPPORTED.</v>
          </cell>
          <cell r="K269">
            <v>1</v>
          </cell>
          <cell r="L269" t="str">
            <v>UE04</v>
          </cell>
          <cell r="M269">
            <v>0</v>
          </cell>
          <cell r="N269">
            <v>2002</v>
          </cell>
          <cell r="O269">
            <v>5213</v>
          </cell>
          <cell r="P269">
            <v>0</v>
          </cell>
          <cell r="Q269">
            <v>0</v>
          </cell>
          <cell r="R269">
            <v>0</v>
          </cell>
          <cell r="S269">
            <v>0</v>
          </cell>
          <cell r="T269">
            <v>0</v>
          </cell>
          <cell r="U269">
            <v>0</v>
          </cell>
          <cell r="V269">
            <v>0</v>
          </cell>
        </row>
        <row r="270">
          <cell r="H270">
            <v>4760</v>
          </cell>
          <cell r="I270" t="str">
            <v>Pass through grant to BGT: Victoria Lodge Alterations and Additions for Adaptive Re-use - Under the Cluster funding arrangement, as the principal department, DPE needs to reflect the funding flow from Consolidated Fund for grant expenses to line agencies within the Cluster. See Bid ID 4751</v>
          </cell>
          <cell r="J270" t="str">
            <v>Not Supported -</v>
          </cell>
          <cell r="K270">
            <v>1</v>
          </cell>
          <cell r="M270">
            <v>0</v>
          </cell>
          <cell r="N270">
            <v>2182</v>
          </cell>
          <cell r="O270">
            <v>0</v>
          </cell>
          <cell r="P270">
            <v>0</v>
          </cell>
          <cell r="Q270">
            <v>0</v>
          </cell>
          <cell r="R270">
            <v>0</v>
          </cell>
          <cell r="S270">
            <v>0</v>
          </cell>
          <cell r="T270">
            <v>0</v>
          </cell>
          <cell r="U270">
            <v>0</v>
          </cell>
          <cell r="V270">
            <v>0</v>
          </cell>
        </row>
        <row r="271">
          <cell r="H271">
            <v>4761</v>
          </cell>
          <cell r="I271" t="str">
            <v>Pass through grant to BGT: Blue Mountains Botanic Gardens (Mount Tomah) Entry and Safety Upgrade - Under the Cluster funding arrangement, as the principal department, DPE needs to reflect the funding flow from Consolidated Fund for grant expenses to line agencies within the Cluster. See Bid ID 4749.</v>
          </cell>
          <cell r="J271" t="str">
            <v>Supported -</v>
          </cell>
          <cell r="K271">
            <v>1</v>
          </cell>
          <cell r="M271">
            <v>0</v>
          </cell>
          <cell r="N271">
            <v>1297</v>
          </cell>
          <cell r="O271">
            <v>0</v>
          </cell>
          <cell r="P271">
            <v>0</v>
          </cell>
          <cell r="Q271">
            <v>0</v>
          </cell>
          <cell r="R271">
            <v>0</v>
          </cell>
          <cell r="S271">
            <v>1297</v>
          </cell>
          <cell r="T271">
            <v>0</v>
          </cell>
          <cell r="U271">
            <v>0</v>
          </cell>
          <cell r="V271">
            <v>0</v>
          </cell>
        </row>
        <row r="272">
          <cell r="H272">
            <v>4762</v>
          </cell>
          <cell r="I272" t="str">
            <v>Pass through grant to BGT: Interpreting the Royal Botanic Gardens - Under the Cluster funding arrangement, as the principal department, DPE needs to reflect the funding flow from Consolidated Fund for grant expenses to line agencies within the Cluster See Bid ID 4747.</v>
          </cell>
          <cell r="J272" t="str">
            <v>Not Supported -</v>
          </cell>
          <cell r="K272">
            <v>1</v>
          </cell>
          <cell r="M272">
            <v>0</v>
          </cell>
          <cell r="N272">
            <v>2614</v>
          </cell>
          <cell r="O272">
            <v>0</v>
          </cell>
          <cell r="P272">
            <v>0</v>
          </cell>
          <cell r="Q272">
            <v>0</v>
          </cell>
          <cell r="R272">
            <v>0</v>
          </cell>
          <cell r="S272">
            <v>0</v>
          </cell>
          <cell r="T272">
            <v>0</v>
          </cell>
          <cell r="U272">
            <v>0</v>
          </cell>
          <cell r="V272">
            <v>0</v>
          </cell>
        </row>
        <row r="273">
          <cell r="H273">
            <v>4764</v>
          </cell>
          <cell r="I273" t="str">
            <v>Pass through grant to BGT: Online Booking and Customer Relationship Management System - Under the Cluster funding arrangement, as the principal department, DPE needs to reflect the funding flow from Consolidated Fund for grant expenses to line agencies within the Cluster. See Bid ID 4750.</v>
          </cell>
          <cell r="J273" t="str">
            <v>Supported -</v>
          </cell>
          <cell r="K273">
            <v>1</v>
          </cell>
          <cell r="M273">
            <v>0</v>
          </cell>
          <cell r="N273">
            <v>615</v>
          </cell>
          <cell r="O273">
            <v>0</v>
          </cell>
          <cell r="P273">
            <v>0</v>
          </cell>
          <cell r="Q273">
            <v>0</v>
          </cell>
          <cell r="R273">
            <v>0</v>
          </cell>
          <cell r="S273">
            <v>615</v>
          </cell>
          <cell r="T273">
            <v>0</v>
          </cell>
          <cell r="U273">
            <v>0</v>
          </cell>
          <cell r="V273">
            <v>0</v>
          </cell>
        </row>
        <row r="274">
          <cell r="H274">
            <v>4765</v>
          </cell>
          <cell r="I274" t="str">
            <v>Pass through grant to OEH: Parramatta Park Trust for Dairy Precinct stabilisation and conservation - Under the Cluster funding arrangement, as the principal department, DPE needs to reflect the funding flow from Consolidated Fund for grant expenses to line agencies within the Cluster. See Bid 4763 in OEH (489)</v>
          </cell>
          <cell r="J274" t="str">
            <v>Supported - NOT SUPPORTED.</v>
          </cell>
          <cell r="K274">
            <v>1</v>
          </cell>
          <cell r="L274" t="str">
            <v>UE04</v>
          </cell>
          <cell r="M274">
            <v>0</v>
          </cell>
          <cell r="N274">
            <v>1769</v>
          </cell>
          <cell r="O274">
            <v>0</v>
          </cell>
          <cell r="P274">
            <v>0</v>
          </cell>
          <cell r="Q274">
            <v>0</v>
          </cell>
          <cell r="R274">
            <v>0</v>
          </cell>
          <cell r="S274">
            <v>1369</v>
          </cell>
          <cell r="T274">
            <v>0</v>
          </cell>
          <cell r="U274">
            <v>0</v>
          </cell>
          <cell r="V274">
            <v>0</v>
          </cell>
        </row>
        <row r="275">
          <cell r="H275">
            <v>4766</v>
          </cell>
          <cell r="I275" t="str">
            <v>Pass through grant to EPA: Cost Effective State Based Container Deposit Scheme - Under the Cluster funding arrangement, as the principal department, DPE needs to reflect the funding flow from Consolidated Fund for grant expenses to line agencies within the Cluster. See Bid ID 5275.</v>
          </cell>
          <cell r="J275" t="str">
            <v>Supported - PARTIALLY SUPPORTED</v>
          </cell>
          <cell r="K275">
            <v>1</v>
          </cell>
          <cell r="M275">
            <v>0</v>
          </cell>
          <cell r="N275">
            <v>2650</v>
          </cell>
          <cell r="O275">
            <v>2650</v>
          </cell>
          <cell r="P275">
            <v>2500</v>
          </cell>
          <cell r="Q275">
            <v>2500</v>
          </cell>
          <cell r="R275">
            <v>0</v>
          </cell>
          <cell r="S275">
            <v>2650</v>
          </cell>
          <cell r="T275">
            <v>150</v>
          </cell>
          <cell r="U275">
            <v>0</v>
          </cell>
          <cell r="V275">
            <v>0</v>
          </cell>
        </row>
        <row r="276">
          <cell r="H276">
            <v>4767</v>
          </cell>
          <cell r="I276" t="str">
            <v>Pass through grant to EPA: Addressing Contaminated Sites Backlog - Under the Cluster funding arrangement, as the principal department, DPE needs to reflect the funding flow from Consolidated Fund for grant expenses to line agencies within the Cluster See Bid ID 4753.</v>
          </cell>
          <cell r="J276" t="str">
            <v>Supported - SUPPORTED SUBJECT TO GOVERNMENT RESPONSE IN AUGUST 2015.</v>
          </cell>
          <cell r="K276">
            <v>1</v>
          </cell>
          <cell r="M276">
            <v>0</v>
          </cell>
          <cell r="N276">
            <v>1438</v>
          </cell>
          <cell r="O276">
            <v>1438</v>
          </cell>
          <cell r="P276">
            <v>725</v>
          </cell>
          <cell r="Q276">
            <v>0</v>
          </cell>
          <cell r="R276">
            <v>0</v>
          </cell>
          <cell r="S276">
            <v>1438</v>
          </cell>
          <cell r="T276">
            <v>0</v>
          </cell>
          <cell r="U276">
            <v>0</v>
          </cell>
          <cell r="V276">
            <v>0</v>
          </cell>
        </row>
        <row r="277">
          <cell r="H277">
            <v>4769</v>
          </cell>
          <cell r="I277" t="str">
            <v>Pass through grant to OEH: Adjustment to interest revenue for Parramatta Park Trust -  See Bid. 4768 in OEH (489)</v>
          </cell>
          <cell r="J277" t="str">
            <v>Not Supported -</v>
          </cell>
          <cell r="K277">
            <v>1</v>
          </cell>
          <cell r="L277" t="str">
            <v>UE04</v>
          </cell>
          <cell r="M277">
            <v>0</v>
          </cell>
          <cell r="N277">
            <v>135</v>
          </cell>
          <cell r="O277">
            <v>34</v>
          </cell>
          <cell r="P277">
            <v>34</v>
          </cell>
          <cell r="Q277">
            <v>34</v>
          </cell>
          <cell r="R277">
            <v>0</v>
          </cell>
          <cell r="S277">
            <v>0</v>
          </cell>
          <cell r="T277">
            <v>0</v>
          </cell>
          <cell r="U277">
            <v>0</v>
          </cell>
          <cell r="V277">
            <v>0</v>
          </cell>
        </row>
        <row r="278">
          <cell r="H278">
            <v>4770</v>
          </cell>
          <cell r="I278" t="str">
            <v>Pass through grant to EPA: Regulation and Stakeholder Engagement for Native Forestry Division - Under the Cluster funding arrangement, as the principal department, DPE needs to reflect the funding flow from Consolidated Fund for grant expenses to line agencies within the Cluster. See Bid ID 4755.</v>
          </cell>
          <cell r="J278" t="str">
            <v>Supported - SUPPORTED SUBJECT TO GOVERNMENT RESPONSE IN AUGUST 2015.</v>
          </cell>
          <cell r="K278">
            <v>1</v>
          </cell>
          <cell r="M278">
            <v>0</v>
          </cell>
          <cell r="N278">
            <v>1272</v>
          </cell>
          <cell r="O278">
            <v>1250</v>
          </cell>
          <cell r="P278">
            <v>1250</v>
          </cell>
          <cell r="Q278">
            <v>1250</v>
          </cell>
          <cell r="R278">
            <v>0</v>
          </cell>
          <cell r="S278">
            <v>1272</v>
          </cell>
          <cell r="T278">
            <v>0</v>
          </cell>
          <cell r="U278">
            <v>0</v>
          </cell>
          <cell r="V278">
            <v>0</v>
          </cell>
        </row>
        <row r="279">
          <cell r="H279">
            <v>4772</v>
          </cell>
          <cell r="I279" t="str">
            <v>Pass through grant to OEH: Zoological Parks Board of NSW. - Under the Cluster funding arrangement, as the principal department, DPE needs to reflect the funding flow from Consolidated Fund for grant expenses to line agencies within the Cluster. See Bid. 4773 in OEH (489)</v>
          </cell>
          <cell r="J279" t="str">
            <v>Supported - SUPPORTED.</v>
          </cell>
          <cell r="K279">
            <v>1</v>
          </cell>
          <cell r="L279">
            <v>15</v>
          </cell>
          <cell r="M279">
            <v>0</v>
          </cell>
          <cell r="N279">
            <v>2900</v>
          </cell>
          <cell r="O279">
            <v>9036</v>
          </cell>
          <cell r="P279">
            <v>0</v>
          </cell>
          <cell r="Q279">
            <v>0</v>
          </cell>
          <cell r="R279">
            <v>0</v>
          </cell>
          <cell r="S279">
            <v>1500</v>
          </cell>
          <cell r="T279">
            <v>3945</v>
          </cell>
          <cell r="U279">
            <v>6491</v>
          </cell>
          <cell r="V279">
            <v>0</v>
          </cell>
        </row>
        <row r="280">
          <cell r="H280">
            <v>4775</v>
          </cell>
          <cell r="I280" t="str">
            <v>Pass through grant to OEH: Interest adjustment - See Bid 4774 in OEH (489)</v>
          </cell>
          <cell r="J280" t="str">
            <v>Supported - NOT SUPPORTED.</v>
          </cell>
          <cell r="K280">
            <v>1</v>
          </cell>
          <cell r="L280" t="str">
            <v>UE04</v>
          </cell>
          <cell r="M280">
            <v>0</v>
          </cell>
          <cell r="N280">
            <v>1700</v>
          </cell>
          <cell r="O280">
            <v>1700</v>
          </cell>
          <cell r="P280">
            <v>1500</v>
          </cell>
          <cell r="Q280">
            <v>1300</v>
          </cell>
          <cell r="R280">
            <v>0</v>
          </cell>
          <cell r="S280">
            <v>3207</v>
          </cell>
          <cell r="T280">
            <v>3179</v>
          </cell>
          <cell r="U280">
            <v>3070</v>
          </cell>
          <cell r="V280">
            <v>2846</v>
          </cell>
        </row>
        <row r="281">
          <cell r="H281">
            <v>4778</v>
          </cell>
          <cell r="I281" t="str">
            <v>Pass through grant to ET: Interest adjustment - Under the Cluster funding arrangement, as the principal department, DPE needs to reflect the funding flow from Consolidated Fund for grant expenses to line agencies within the Cluster. See Bid 4777 in ET (121)</v>
          </cell>
          <cell r="J281" t="str">
            <v>Not Supported - NOT SUPPORTED.</v>
          </cell>
          <cell r="K281">
            <v>1</v>
          </cell>
          <cell r="L281" t="str">
            <v>UE04</v>
          </cell>
          <cell r="M281">
            <v>0</v>
          </cell>
          <cell r="N281">
            <v>390</v>
          </cell>
          <cell r="O281">
            <v>369</v>
          </cell>
          <cell r="P281">
            <v>344</v>
          </cell>
          <cell r="Q281">
            <v>319</v>
          </cell>
          <cell r="R281">
            <v>0</v>
          </cell>
          <cell r="S281">
            <v>0</v>
          </cell>
          <cell r="T281">
            <v>0</v>
          </cell>
          <cell r="U281">
            <v>0</v>
          </cell>
          <cell r="V281">
            <v>0</v>
          </cell>
        </row>
        <row r="282">
          <cell r="H282">
            <v>4780</v>
          </cell>
          <cell r="I282" t="str">
            <v>Pass through grant to EPA: Interest adjustment - Under the Cluster funding arrangement, as the principal department, DPE needs to reflect the funding flow from Consolidated Fund for grant expenses to line agencies within the Cluster. See Bid 4779 in EPA (592)</v>
          </cell>
          <cell r="J282" t="str">
            <v>Supported - PARTIALLY SUPPORTED.</v>
          </cell>
          <cell r="K282">
            <v>1</v>
          </cell>
          <cell r="L282">
            <v>22</v>
          </cell>
          <cell r="M282">
            <v>0</v>
          </cell>
          <cell r="N282">
            <v>300</v>
          </cell>
          <cell r="O282">
            <v>300</v>
          </cell>
          <cell r="P282">
            <v>300</v>
          </cell>
          <cell r="Q282">
            <v>300</v>
          </cell>
          <cell r="R282">
            <v>0</v>
          </cell>
          <cell r="S282">
            <v>292</v>
          </cell>
          <cell r="T282">
            <v>219</v>
          </cell>
          <cell r="U282">
            <v>219</v>
          </cell>
          <cell r="V282">
            <v>219</v>
          </cell>
        </row>
        <row r="283">
          <cell r="H283">
            <v>4783</v>
          </cell>
          <cell r="I283" t="str">
            <v>Pass through grant to BGT: Interest adjustment - Under the Cluster funding arrangement, as the principal department, DPE needs to reflect the funding flow from Consolidated Fund for grant expenses to line agencies within the Cluster See Bid 4782 in BGT (478)</v>
          </cell>
          <cell r="J283" t="str">
            <v>Supported - SUPPORTED.</v>
          </cell>
          <cell r="K283">
            <v>1</v>
          </cell>
          <cell r="L283" t="str">
            <v>UE04</v>
          </cell>
          <cell r="M283">
            <v>0</v>
          </cell>
          <cell r="N283">
            <v>38</v>
          </cell>
          <cell r="O283">
            <v>38</v>
          </cell>
          <cell r="P283">
            <v>38</v>
          </cell>
          <cell r="Q283">
            <v>38</v>
          </cell>
          <cell r="R283">
            <v>0</v>
          </cell>
          <cell r="S283">
            <v>151</v>
          </cell>
          <cell r="T283">
            <v>151</v>
          </cell>
          <cell r="U283">
            <v>151</v>
          </cell>
          <cell r="V283">
            <v>151</v>
          </cell>
        </row>
        <row r="284">
          <cell r="H284">
            <v>4870</v>
          </cell>
          <cell r="I284" t="str">
            <v>Biodiversity Legislation Reforms - Amendments to the EP&amp;A Act, Regulations, environmental planning instruments, guidelines and support for local councils to implement the Biodiversity Legislation Reforms.</v>
          </cell>
          <cell r="J284"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   maps that show where clearing of native vegetation requires development consent b)   a single framework for assessing the environmental impacts of all development and creating a mechanism to develop and implement the offsets scheme c)   a package of amendments to planning instruments and Local Environmental Plans (LEPs) to integrate agricultural development into the mainstream planning system d) codes of practice and guidelines for land management activities under the Local Land Services Act 2013. The Cabinet has noted that a funding envelope of $10- $12m would be required by 3 stakeholder agencies to develop supporting products to implement the proposed reforms (OEH, DPE and Local Land Services). DPE seeks a total of $3.291m over 2 years and advised that the $2m estimated funding provided to Cabinet was based on 1 year funding requirements.  Additional ePlanning, GIS and regional team support is required in ad</v>
          </cell>
          <cell r="K284">
            <v>1</v>
          </cell>
          <cell r="M284">
            <v>0</v>
          </cell>
          <cell r="N284">
            <v>2507</v>
          </cell>
          <cell r="O284">
            <v>784</v>
          </cell>
          <cell r="P284">
            <v>0</v>
          </cell>
          <cell r="Q284">
            <v>0</v>
          </cell>
          <cell r="R284">
            <v>0</v>
          </cell>
          <cell r="S284">
            <v>2507</v>
          </cell>
          <cell r="T284">
            <v>784</v>
          </cell>
          <cell r="U284">
            <v>0</v>
          </cell>
          <cell r="V284">
            <v>0</v>
          </cell>
        </row>
        <row r="285">
          <cell r="H285">
            <v>4872</v>
          </cell>
          <cell r="I285"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285" t="str">
            <v>Not Supported - NOT SUPPORT:  This function is the Department's core business. The request for 1 staff member should be funded within existing resources.</v>
          </cell>
          <cell r="K285">
            <v>1</v>
          </cell>
          <cell r="M285">
            <v>0</v>
          </cell>
          <cell r="N285">
            <v>139</v>
          </cell>
          <cell r="O285">
            <v>145</v>
          </cell>
          <cell r="P285">
            <v>149</v>
          </cell>
          <cell r="Q285">
            <v>156</v>
          </cell>
          <cell r="R285">
            <v>0</v>
          </cell>
          <cell r="S285">
            <v>0</v>
          </cell>
          <cell r="T285">
            <v>0</v>
          </cell>
          <cell r="U285">
            <v>0</v>
          </cell>
          <cell r="V285">
            <v>0</v>
          </cell>
        </row>
        <row r="286">
          <cell r="H286">
            <v>4875</v>
          </cell>
          <cell r="I286" t="str">
            <v>Interest Adjustment - Interest adjustment required as a result of the cash management reforms.</v>
          </cell>
          <cell r="J286" t="str">
            <v>Not Supported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286">
            <v>1</v>
          </cell>
          <cell r="M286">
            <v>0</v>
          </cell>
          <cell r="N286">
            <v>723</v>
          </cell>
          <cell r="O286">
            <v>723</v>
          </cell>
          <cell r="P286">
            <v>723</v>
          </cell>
          <cell r="Q286">
            <v>723</v>
          </cell>
          <cell r="R286">
            <v>0</v>
          </cell>
          <cell r="S286">
            <v>0</v>
          </cell>
          <cell r="T286">
            <v>0</v>
          </cell>
          <cell r="U286">
            <v>0</v>
          </cell>
          <cell r="V286">
            <v>0</v>
          </cell>
        </row>
        <row r="287">
          <cell r="H287">
            <v>4876</v>
          </cell>
          <cell r="I287" t="str">
            <v>Pass through grant to MAEPAA for interest adjustment as a result of the cash management reforms - Under the Cluster funding arrangement, as the principal department, DPE needs to reflect the funding flow from Consolidated Fund for grant expenses to line agencies within the Cluster Refer MAEPAA bid id 4786.</v>
          </cell>
          <cell r="J287" t="str">
            <v>Not Supported - NOT SUPPORT:  Agency is self-funding and does not receive consolidated fund to support its operation.  All of the agency's cash balances will earn interest from TBS and hence no adjustment is required.</v>
          </cell>
          <cell r="K287">
            <v>1</v>
          </cell>
          <cell r="M287">
            <v>0</v>
          </cell>
          <cell r="N287">
            <v>408</v>
          </cell>
          <cell r="O287">
            <v>408</v>
          </cell>
          <cell r="P287">
            <v>408</v>
          </cell>
          <cell r="Q287">
            <v>408</v>
          </cell>
          <cell r="R287">
            <v>0</v>
          </cell>
          <cell r="S287">
            <v>0</v>
          </cell>
          <cell r="T287">
            <v>0</v>
          </cell>
          <cell r="U287">
            <v>0</v>
          </cell>
          <cell r="V287">
            <v>0</v>
          </cell>
        </row>
        <row r="288">
          <cell r="H288">
            <v>4911</v>
          </cell>
          <cell r="I288" t="str">
            <v>Pass through grant to OEH: Biodiversity Legisation reforms implementation - Under the Cluster funding arrangement, as the principal department, DPE needs to reflect the funding flow from Consolidated Fund for grant expenses to line agencies within the Cluster. See Bid 4909 in OEH (489)</v>
          </cell>
          <cell r="J288" t="str">
            <v>Not Supported - Pending Minister's report to ERC in April/May 2015.</v>
          </cell>
          <cell r="K288">
            <v>1</v>
          </cell>
          <cell r="L288">
            <v>22</v>
          </cell>
          <cell r="M288">
            <v>0</v>
          </cell>
          <cell r="N288">
            <v>6130</v>
          </cell>
          <cell r="O288">
            <v>2340</v>
          </cell>
          <cell r="P288">
            <v>590</v>
          </cell>
          <cell r="Q288">
            <v>590</v>
          </cell>
          <cell r="R288">
            <v>0</v>
          </cell>
          <cell r="S288">
            <v>0</v>
          </cell>
          <cell r="T288">
            <v>0</v>
          </cell>
          <cell r="U288">
            <v>0</v>
          </cell>
          <cell r="V288">
            <v>0</v>
          </cell>
        </row>
        <row r="289">
          <cell r="H289">
            <v>4954</v>
          </cell>
          <cell r="I289" t="str">
            <v>Pass through grant to CPMPT: ES Marks Precinct Safety Upgrade - Under the Cluster funding arrangement, as the principal department, DPE needs to reflect the funding flow from Consolidated Fund for grant expenses to line agencies within the Cluster. See Bid Id. 4635 in CPMPT (agency 583)</v>
          </cell>
          <cell r="J289" t="str">
            <v>Supported -</v>
          </cell>
          <cell r="K289">
            <v>1</v>
          </cell>
          <cell r="L289">
            <v>27</v>
          </cell>
          <cell r="M289">
            <v>0</v>
          </cell>
          <cell r="N289">
            <v>2887</v>
          </cell>
          <cell r="O289">
            <v>0</v>
          </cell>
          <cell r="P289">
            <v>0</v>
          </cell>
          <cell r="Q289">
            <v>0</v>
          </cell>
          <cell r="R289">
            <v>0</v>
          </cell>
          <cell r="S289">
            <v>2887</v>
          </cell>
          <cell r="T289">
            <v>0</v>
          </cell>
          <cell r="U289">
            <v>0</v>
          </cell>
          <cell r="V289">
            <v>0</v>
          </cell>
        </row>
        <row r="290">
          <cell r="H290">
            <v>4955</v>
          </cell>
          <cell r="I290" t="str">
            <v>Pass through grant to CPMPT: Learning Centre Facility Enhancements - Under the Cluster funding arrangement, as the principal department, DPE needs to reflect the funding flow from Consolidated Fund for grant expenses to line agencies within the Cluster. See Bid ID. 4641 in CPMPT (agency 583).</v>
          </cell>
          <cell r="J290" t="str">
            <v>Not Supported -</v>
          </cell>
          <cell r="K290">
            <v>1</v>
          </cell>
          <cell r="L290">
            <v>27</v>
          </cell>
          <cell r="M290">
            <v>0</v>
          </cell>
          <cell r="N290">
            <v>1941</v>
          </cell>
          <cell r="O290">
            <v>0</v>
          </cell>
          <cell r="P290">
            <v>0</v>
          </cell>
          <cell r="Q290">
            <v>0</v>
          </cell>
          <cell r="R290">
            <v>0</v>
          </cell>
          <cell r="S290">
            <v>0</v>
          </cell>
          <cell r="T290">
            <v>0</v>
          </cell>
          <cell r="U290">
            <v>0</v>
          </cell>
          <cell r="V290">
            <v>0</v>
          </cell>
        </row>
        <row r="291">
          <cell r="H291">
            <v>4956</v>
          </cell>
          <cell r="I291" t="str">
            <v>Pass through grant to CPMPT: Centennial Park Event Infrastructure Upgrade - Under the Cluster funding arrangement, as the principal department, DPE needs to reflect the funding flow from Consolidated Fund for grant expenses to line agencies within the Cluster. See Bid ID 4647 in CPMPT (agency 583).</v>
          </cell>
          <cell r="J291" t="str">
            <v>Not Supported -</v>
          </cell>
          <cell r="K291">
            <v>1</v>
          </cell>
          <cell r="L291">
            <v>27</v>
          </cell>
          <cell r="M291">
            <v>0</v>
          </cell>
          <cell r="N291">
            <v>1541</v>
          </cell>
          <cell r="O291">
            <v>0</v>
          </cell>
          <cell r="P291">
            <v>0</v>
          </cell>
          <cell r="Q291">
            <v>0</v>
          </cell>
          <cell r="R291">
            <v>0</v>
          </cell>
          <cell r="S291">
            <v>0</v>
          </cell>
          <cell r="T291">
            <v>0</v>
          </cell>
          <cell r="U291">
            <v>0</v>
          </cell>
          <cell r="V291">
            <v>0</v>
          </cell>
        </row>
        <row r="292">
          <cell r="H292">
            <v>4957</v>
          </cell>
          <cell r="I292" t="str">
            <v>Pass through grant to CPMPT: Parkes Drive and Dickens Drive Reconfiguration - Under the Cluster funding arrangement, as the principal department, DPE needs to reflect the funding flow from Consolidated Fund for grant expenses to line agencies within the Cluster. See Bid ID 4649 in CPMPT (agency 583).</v>
          </cell>
          <cell r="J292" t="str">
            <v>Not Supported -</v>
          </cell>
          <cell r="K292">
            <v>1</v>
          </cell>
          <cell r="L292">
            <v>27</v>
          </cell>
          <cell r="M292">
            <v>0</v>
          </cell>
          <cell r="N292">
            <v>308</v>
          </cell>
          <cell r="O292">
            <v>0</v>
          </cell>
          <cell r="P292">
            <v>0</v>
          </cell>
          <cell r="Q292">
            <v>0</v>
          </cell>
          <cell r="R292">
            <v>0</v>
          </cell>
          <cell r="S292">
            <v>0</v>
          </cell>
          <cell r="T292">
            <v>0</v>
          </cell>
          <cell r="U292">
            <v>0</v>
          </cell>
          <cell r="V292">
            <v>0</v>
          </cell>
        </row>
        <row r="293">
          <cell r="H293">
            <v>4958</v>
          </cell>
          <cell r="I293" t="str">
            <v>Pass through grant to CPMPT: Toll House Conservation Works for Adaptive Reuse - Under the Cluster funding arrangement, as the principal department, DPE needs to reflect the funding flow from Consolidated Fund for grant expenses to line agencies within the Cluster. See Bid ID 4648 in CPMPT (agency 583).</v>
          </cell>
          <cell r="J293" t="str">
            <v>Not Supported -</v>
          </cell>
          <cell r="K293">
            <v>1</v>
          </cell>
          <cell r="L293">
            <v>27</v>
          </cell>
          <cell r="M293">
            <v>0</v>
          </cell>
          <cell r="N293">
            <v>2062</v>
          </cell>
          <cell r="O293">
            <v>0</v>
          </cell>
          <cell r="P293">
            <v>0</v>
          </cell>
          <cell r="Q293">
            <v>0</v>
          </cell>
          <cell r="R293">
            <v>0</v>
          </cell>
          <cell r="S293">
            <v>0</v>
          </cell>
          <cell r="T293">
            <v>0</v>
          </cell>
          <cell r="U293">
            <v>0</v>
          </cell>
          <cell r="V293">
            <v>0</v>
          </cell>
        </row>
        <row r="294">
          <cell r="H294">
            <v>4971</v>
          </cell>
          <cell r="I294" t="str">
            <v>Pass through grant to HHT: Interest Adjustment - Under the Cluster funding arrangement, as the principal department, DPE needs to reflect the funding from Consolidated Fund for grant expenses to line agencies within the Cluster. See Bid ID 4970 in HHT (agency 578).</v>
          </cell>
          <cell r="J294" t="str">
            <v>Supported -</v>
          </cell>
          <cell r="K294">
            <v>1</v>
          </cell>
          <cell r="M294">
            <v>0</v>
          </cell>
          <cell r="N294">
            <v>50</v>
          </cell>
          <cell r="O294">
            <v>50</v>
          </cell>
          <cell r="P294">
            <v>52</v>
          </cell>
          <cell r="Q294">
            <v>54</v>
          </cell>
          <cell r="R294">
            <v>0</v>
          </cell>
          <cell r="S294">
            <v>37</v>
          </cell>
          <cell r="T294">
            <v>37</v>
          </cell>
          <cell r="U294">
            <v>37</v>
          </cell>
          <cell r="V294">
            <v>37</v>
          </cell>
        </row>
        <row r="295">
          <cell r="H295">
            <v>4972</v>
          </cell>
          <cell r="I295" t="str">
            <v>Pass through grant to HHT: Sydney Crime Museum - Under the Cluster funding arrangement, as the principal department, DPE needs to reflect the funding flow from Consolidated Fund for grant expenses to line agencies within the Cluster. See Bid ID 4969 in HHT (agency 578).</v>
          </cell>
          <cell r="J295" t="str">
            <v>Not Supported -</v>
          </cell>
          <cell r="K295">
            <v>1</v>
          </cell>
          <cell r="L295">
            <v>27</v>
          </cell>
          <cell r="M295">
            <v>0</v>
          </cell>
          <cell r="N295">
            <v>986</v>
          </cell>
          <cell r="O295">
            <v>5925</v>
          </cell>
          <cell r="P295">
            <v>0</v>
          </cell>
          <cell r="Q295">
            <v>0</v>
          </cell>
          <cell r="R295">
            <v>0</v>
          </cell>
          <cell r="S295">
            <v>0</v>
          </cell>
          <cell r="T295">
            <v>0</v>
          </cell>
          <cell r="U295">
            <v>0</v>
          </cell>
          <cell r="V295">
            <v>0</v>
          </cell>
        </row>
        <row r="296">
          <cell r="H296">
            <v>4973</v>
          </cell>
          <cell r="I296" t="str">
            <v>Pass through grant to HHT: Capitalised Maintenance Program - Under the Cluster funding arrangement, as the principal department, DPE needs to reflect the funding flow from Consolidated Fund for grant expenses to line agencies within the Cluster. See Bid ID 4963 in HHT (agency 578).</v>
          </cell>
          <cell r="J296" t="str">
            <v>Supported -</v>
          </cell>
          <cell r="K296">
            <v>1</v>
          </cell>
          <cell r="L296">
            <v>27</v>
          </cell>
          <cell r="M296">
            <v>0</v>
          </cell>
          <cell r="N296">
            <v>7531</v>
          </cell>
          <cell r="O296">
            <v>5771</v>
          </cell>
          <cell r="P296">
            <v>3352</v>
          </cell>
          <cell r="Q296">
            <v>2413</v>
          </cell>
          <cell r="R296">
            <v>0</v>
          </cell>
          <cell r="S296">
            <v>1379</v>
          </cell>
          <cell r="T296">
            <v>5104</v>
          </cell>
          <cell r="U296">
            <v>3247</v>
          </cell>
          <cell r="V296">
            <v>3019</v>
          </cell>
        </row>
        <row r="297">
          <cell r="H297">
            <v>4991</v>
          </cell>
          <cell r="I297" t="str">
            <v>Pass through grant to OLG: Lord Howe Island Board Infrastructure renewals - Under the Cluster funding arrangement, as the principal department, DPE needs to reflect the funding flow from Consolidated Fund for grant expenses to line agencies within the Cluster. See bid 4987</v>
          </cell>
          <cell r="J297" t="str">
            <v>Not Supported -</v>
          </cell>
          <cell r="K297">
            <v>1</v>
          </cell>
          <cell r="M297">
            <v>0</v>
          </cell>
          <cell r="N297">
            <v>737</v>
          </cell>
          <cell r="O297">
            <v>0</v>
          </cell>
          <cell r="P297">
            <v>0</v>
          </cell>
          <cell r="Q297">
            <v>0</v>
          </cell>
          <cell r="R297">
            <v>0</v>
          </cell>
          <cell r="S297">
            <v>0</v>
          </cell>
          <cell r="T297">
            <v>0</v>
          </cell>
          <cell r="U297">
            <v>0</v>
          </cell>
          <cell r="V297">
            <v>0</v>
          </cell>
        </row>
        <row r="298">
          <cell r="H298">
            <v>4992</v>
          </cell>
          <cell r="I298" t="str">
            <v>Pass through grant to OLG: Lord Howe Island Board building purchases and extentions - Under the Cluster funding arrangement, as the principal department, DPE needs to reflect the funding flow from Consolidated Fund for grant expenses to line agencies within the Cluster. See Bid no 4988</v>
          </cell>
          <cell r="J298" t="str">
            <v>Not Supported -</v>
          </cell>
          <cell r="K298">
            <v>1</v>
          </cell>
          <cell r="M298">
            <v>0</v>
          </cell>
          <cell r="N298">
            <v>700</v>
          </cell>
          <cell r="O298">
            <v>0</v>
          </cell>
          <cell r="P298">
            <v>0</v>
          </cell>
          <cell r="Q298">
            <v>0</v>
          </cell>
          <cell r="R298">
            <v>0</v>
          </cell>
          <cell r="S298">
            <v>0</v>
          </cell>
          <cell r="T298">
            <v>0</v>
          </cell>
          <cell r="U298">
            <v>0</v>
          </cell>
          <cell r="V298">
            <v>0</v>
          </cell>
        </row>
        <row r="299">
          <cell r="H299">
            <v>4993</v>
          </cell>
          <cell r="I299" t="str">
            <v>Pass through grant to OLG: Lord Howe Island Board minor plant and equipment - Under the Cluster funding arrangement, as the principal department, DPE needs to reflect the funding flow from Consolidated Fund for grant expenses to line agencies within the Cluster. See bid no 4989</v>
          </cell>
          <cell r="J299" t="str">
            <v>Not Supported -</v>
          </cell>
          <cell r="K299">
            <v>1</v>
          </cell>
          <cell r="M299">
            <v>0</v>
          </cell>
          <cell r="N299">
            <v>248</v>
          </cell>
          <cell r="O299">
            <v>0</v>
          </cell>
          <cell r="P299">
            <v>0</v>
          </cell>
          <cell r="Q299">
            <v>0</v>
          </cell>
          <cell r="R299">
            <v>0</v>
          </cell>
          <cell r="S299">
            <v>0</v>
          </cell>
          <cell r="T299">
            <v>0</v>
          </cell>
          <cell r="U299">
            <v>0</v>
          </cell>
          <cell r="V299">
            <v>0</v>
          </cell>
        </row>
        <row r="300">
          <cell r="H300">
            <v>4994</v>
          </cell>
          <cell r="I300" t="str">
            <v>Pass through grant to OLG: Lord Howe Island Board Upgrade of key systems - Under the Cluster funding arrangement, as the principal department, DPE needs to reflect the funding flow from Consolidated Fund for grant expenses to line agencies within the Cluster. See bid no 4990.</v>
          </cell>
          <cell r="J300" t="str">
            <v>Not Supported -</v>
          </cell>
          <cell r="K300">
            <v>1</v>
          </cell>
          <cell r="M300">
            <v>0</v>
          </cell>
          <cell r="N300">
            <v>160</v>
          </cell>
          <cell r="O300">
            <v>0</v>
          </cell>
          <cell r="P300">
            <v>0</v>
          </cell>
          <cell r="Q300">
            <v>0</v>
          </cell>
          <cell r="R300">
            <v>0</v>
          </cell>
          <cell r="S300">
            <v>0</v>
          </cell>
          <cell r="T300">
            <v>0</v>
          </cell>
          <cell r="U300">
            <v>0</v>
          </cell>
          <cell r="V300">
            <v>0</v>
          </cell>
        </row>
        <row r="301">
          <cell r="H301">
            <v>5163</v>
          </cell>
          <cell r="I301" t="str">
            <v>Efficiency Dividend [pass through to Agency 592 EPA] - The Government committed to a 1.5 per cent efficiency dividend at the 2015 NSW election. See Bid ID 5159 in Agency 592 EPA.</v>
          </cell>
          <cell r="J301" t="str">
            <v>Supported - This efficiency dividend was calculated as per the standard Treasury model.</v>
          </cell>
          <cell r="K301">
            <v>2</v>
          </cell>
          <cell r="M301">
            <v>0</v>
          </cell>
          <cell r="N301">
            <v>-686</v>
          </cell>
          <cell r="O301">
            <v>-632</v>
          </cell>
          <cell r="P301">
            <v>-626</v>
          </cell>
          <cell r="Q301">
            <v>-650</v>
          </cell>
          <cell r="R301">
            <v>0</v>
          </cell>
          <cell r="S301">
            <v>-686</v>
          </cell>
          <cell r="T301">
            <v>-632</v>
          </cell>
          <cell r="U301">
            <v>-626</v>
          </cell>
          <cell r="V301">
            <v>-650</v>
          </cell>
        </row>
        <row r="302">
          <cell r="H302">
            <v>5164</v>
          </cell>
          <cell r="I302" t="str">
            <v>Efficiency Dividend [pass through to Agency 478 RBGDT] - The Government committed to a 1.5 per cent efficiency dividend at the 2015 NSW election. See Bid ID 5161 in Agency 478 RBGDT.</v>
          </cell>
          <cell r="J302" t="str">
            <v>Supported - This efficiency dividend was calculated as per the standard Treasury model.</v>
          </cell>
          <cell r="K302">
            <v>2</v>
          </cell>
          <cell r="M302">
            <v>0</v>
          </cell>
          <cell r="N302">
            <v>-500</v>
          </cell>
          <cell r="O302">
            <v>-517</v>
          </cell>
          <cell r="P302">
            <v>-546</v>
          </cell>
          <cell r="Q302">
            <v>-561</v>
          </cell>
          <cell r="R302">
            <v>0</v>
          </cell>
          <cell r="S302">
            <v>-500</v>
          </cell>
          <cell r="T302">
            <v>-517</v>
          </cell>
          <cell r="U302">
            <v>-546</v>
          </cell>
          <cell r="V302">
            <v>-561</v>
          </cell>
        </row>
        <row r="303">
          <cell r="H303">
            <v>5165</v>
          </cell>
          <cell r="I303" t="str">
            <v>Efficiency Dividend [pass through to Agency 587 WSPT] - The Government committed to a 1.5 per cent efficiency dividend at the 2015 NSW election. See Bid ID 5162 in Agency 587 WSPT.</v>
          </cell>
          <cell r="J303" t="str">
            <v>Supported - This efficiency dividend was calculated as per the standard Treasury model.</v>
          </cell>
          <cell r="K303">
            <v>2</v>
          </cell>
          <cell r="M303">
            <v>0</v>
          </cell>
          <cell r="N303">
            <v>-38</v>
          </cell>
          <cell r="O303">
            <v>-38</v>
          </cell>
          <cell r="P303">
            <v>-40</v>
          </cell>
          <cell r="Q303">
            <v>-41</v>
          </cell>
          <cell r="R303">
            <v>0</v>
          </cell>
          <cell r="S303">
            <v>-38</v>
          </cell>
          <cell r="T303">
            <v>-38</v>
          </cell>
          <cell r="U303">
            <v>-40</v>
          </cell>
          <cell r="V303">
            <v>-41</v>
          </cell>
        </row>
        <row r="304">
          <cell r="H304">
            <v>5181</v>
          </cell>
          <cell r="I304" t="str">
            <v>Efficiency Dividend (DPE) - The Government committed to a 1.5 per cent efficiency dividend at the 2015 NSW election.</v>
          </cell>
          <cell r="J304" t="str">
            <v>Supported - This efficiency dividend was calculated as per the standard Treasury model.</v>
          </cell>
          <cell r="K304">
            <v>2</v>
          </cell>
          <cell r="M304">
            <v>0</v>
          </cell>
          <cell r="N304">
            <v>-1369</v>
          </cell>
          <cell r="O304">
            <v>-1384</v>
          </cell>
          <cell r="P304">
            <v>-1419</v>
          </cell>
          <cell r="Q304">
            <v>-1456</v>
          </cell>
          <cell r="R304">
            <v>0</v>
          </cell>
          <cell r="S304">
            <v>-1369</v>
          </cell>
          <cell r="T304">
            <v>-1384</v>
          </cell>
          <cell r="U304">
            <v>-1419</v>
          </cell>
          <cell r="V304">
            <v>-1456</v>
          </cell>
        </row>
        <row r="305">
          <cell r="H305">
            <v>5184</v>
          </cell>
          <cell r="I305" t="str">
            <v>Pass through grant to HHT: Efficiency Dividend - See Bid ID 5180 in Agency 578 (HHT).</v>
          </cell>
          <cell r="J305" t="str">
            <v>Supported -</v>
          </cell>
          <cell r="K305">
            <v>2</v>
          </cell>
          <cell r="M305">
            <v>0</v>
          </cell>
          <cell r="N305">
            <v>-356</v>
          </cell>
          <cell r="O305">
            <v>-350</v>
          </cell>
          <cell r="P305">
            <v>-347</v>
          </cell>
          <cell r="Q305">
            <v>-347</v>
          </cell>
          <cell r="R305">
            <v>0</v>
          </cell>
          <cell r="S305">
            <v>-356</v>
          </cell>
          <cell r="T305">
            <v>-350</v>
          </cell>
          <cell r="U305">
            <v>-347</v>
          </cell>
          <cell r="V305">
            <v>-347</v>
          </cell>
        </row>
        <row r="306">
          <cell r="H306">
            <v>5212</v>
          </cell>
          <cell r="I306" t="str">
            <v>Efficiency Dividend (Flow through to OLG) - The Government committed to a 1.5 per cent efficiency dividend at the 2015 NSW election. (see OLG bid 5211)</v>
          </cell>
          <cell r="J306" t="str">
            <v>Supported - The efficiency dividend was calculated as per the standard Treasury model.</v>
          </cell>
          <cell r="K306">
            <v>2</v>
          </cell>
          <cell r="M306">
            <v>0</v>
          </cell>
          <cell r="N306">
            <v>-244</v>
          </cell>
          <cell r="O306">
            <v>-229</v>
          </cell>
          <cell r="P306">
            <v>-191</v>
          </cell>
          <cell r="Q306">
            <v>-196</v>
          </cell>
          <cell r="R306">
            <v>0</v>
          </cell>
          <cell r="S306">
            <v>-244</v>
          </cell>
          <cell r="T306">
            <v>-229</v>
          </cell>
          <cell r="U306">
            <v>-191</v>
          </cell>
          <cell r="V306">
            <v>-196</v>
          </cell>
        </row>
        <row r="307">
          <cell r="H307">
            <v>5215</v>
          </cell>
          <cell r="I307" t="str">
            <v>Procurement benefits program dividends: DPE - The Government committed to procurement benefits program dividend.</v>
          </cell>
          <cell r="J307" t="str">
            <v>Supported - This procurement dividend was calculated as per the standard Treasury model.</v>
          </cell>
          <cell r="K307">
            <v>2</v>
          </cell>
          <cell r="M307">
            <v>0</v>
          </cell>
          <cell r="N307">
            <v>-1590</v>
          </cell>
          <cell r="O307">
            <v>-2120</v>
          </cell>
          <cell r="P307">
            <v>-2500</v>
          </cell>
          <cell r="Q307">
            <v>-2550</v>
          </cell>
          <cell r="R307">
            <v>0</v>
          </cell>
          <cell r="S307">
            <v>-1590</v>
          </cell>
          <cell r="T307">
            <v>-2120</v>
          </cell>
          <cell r="U307">
            <v>-2500</v>
          </cell>
          <cell r="V307">
            <v>-2550</v>
          </cell>
        </row>
        <row r="308">
          <cell r="H308">
            <v>5219</v>
          </cell>
          <cell r="I308" t="str">
            <v>Eliminating duplication across Government savings (DPE) - The Government committed to eliminating duplication across Government savings.</v>
          </cell>
          <cell r="J308" t="str">
            <v>Supported - This saving was calculated as per the standard Treasury model.</v>
          </cell>
          <cell r="K308">
            <v>2</v>
          </cell>
          <cell r="M308">
            <v>0</v>
          </cell>
          <cell r="N308">
            <v>-350</v>
          </cell>
          <cell r="O308">
            <v>-584</v>
          </cell>
          <cell r="P308">
            <v>-934</v>
          </cell>
          <cell r="Q308">
            <v>-934</v>
          </cell>
          <cell r="R308">
            <v>0</v>
          </cell>
          <cell r="S308">
            <v>-350</v>
          </cell>
          <cell r="T308">
            <v>-584</v>
          </cell>
          <cell r="U308">
            <v>-934</v>
          </cell>
          <cell r="V308">
            <v>-934</v>
          </cell>
        </row>
        <row r="309">
          <cell r="H309">
            <v>5220</v>
          </cell>
          <cell r="I309" t="str">
            <v>Pass through grant to CPMPT: Efficiency Dividend - See Bid ID 5216 in Agency 583 (CPMPT). Reduction to grant in 2015-16 and 2016-17 only as grant funding insufficient to cover efficiency dividend in remaining years (off-set to cash in CPMPT).</v>
          </cell>
          <cell r="J309" t="str">
            <v>Supported -</v>
          </cell>
          <cell r="K309">
            <v>2</v>
          </cell>
          <cell r="M309">
            <v>0</v>
          </cell>
          <cell r="N309">
            <v>-230</v>
          </cell>
          <cell r="O309">
            <v>-229</v>
          </cell>
          <cell r="P309">
            <v>-245</v>
          </cell>
          <cell r="Q309">
            <v>-253</v>
          </cell>
          <cell r="R309">
            <v>0</v>
          </cell>
          <cell r="S309">
            <v>-230</v>
          </cell>
          <cell r="T309">
            <v>-229</v>
          </cell>
          <cell r="U309">
            <v>0</v>
          </cell>
          <cell r="V309">
            <v>0</v>
          </cell>
        </row>
        <row r="310">
          <cell r="H310">
            <v>5221</v>
          </cell>
          <cell r="I310" t="str">
            <v>Efficiency Dividend [pass through to Agency 489 OEH] - The Government committed to a 1.5 per cent efficiency dividend at the 2015 NSW election. See Bid 5222 in OEH (489)</v>
          </cell>
          <cell r="J310" t="str">
            <v>Supported -</v>
          </cell>
          <cell r="K310">
            <v>2</v>
          </cell>
          <cell r="M310">
            <v>0</v>
          </cell>
          <cell r="N310">
            <v>-6864</v>
          </cell>
          <cell r="O310">
            <v>-6976</v>
          </cell>
          <cell r="P310">
            <v>-7172</v>
          </cell>
          <cell r="Q310">
            <v>-7609</v>
          </cell>
          <cell r="R310">
            <v>0</v>
          </cell>
          <cell r="S310">
            <v>-6864</v>
          </cell>
          <cell r="T310">
            <v>-6976</v>
          </cell>
          <cell r="U310">
            <v>-7172</v>
          </cell>
          <cell r="V310">
            <v>-7609</v>
          </cell>
        </row>
        <row r="311">
          <cell r="H311">
            <v>4220</v>
          </cell>
          <cell r="I311" t="str">
            <v>ePlanning program (Phase 2) - The Phase 2 ePlanning program builds on the Phase 1 program to enhance the quality and reliability of planning data across NSW.</v>
          </cell>
          <cell r="J311"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311">
            <v>1</v>
          </cell>
          <cell r="M311">
            <v>0</v>
          </cell>
          <cell r="N311">
            <v>0</v>
          </cell>
          <cell r="O311">
            <v>1186</v>
          </cell>
          <cell r="P311">
            <v>3946</v>
          </cell>
          <cell r="Q311">
            <v>3995</v>
          </cell>
          <cell r="R311">
            <v>0</v>
          </cell>
          <cell r="S311">
            <v>0</v>
          </cell>
          <cell r="T311">
            <v>1186</v>
          </cell>
          <cell r="U311">
            <v>3946</v>
          </cell>
          <cell r="V311">
            <v>3995</v>
          </cell>
        </row>
        <row r="312">
          <cell r="H312">
            <v>3706</v>
          </cell>
          <cell r="I312" t="str">
            <v>Carry Forward for Urban Activation Precincts - Carry forward underspent Urban Activation Precinct funding due to lower council claims at year end.</v>
          </cell>
          <cell r="J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2">
            <v>6</v>
          </cell>
          <cell r="M312">
            <v>6615</v>
          </cell>
          <cell r="N312">
            <v>0</v>
          </cell>
          <cell r="O312">
            <v>0</v>
          </cell>
          <cell r="P312">
            <v>0</v>
          </cell>
          <cell r="Q312">
            <v>0</v>
          </cell>
          <cell r="R312">
            <v>6615</v>
          </cell>
          <cell r="S312">
            <v>0</v>
          </cell>
          <cell r="T312">
            <v>0</v>
          </cell>
          <cell r="U312">
            <v>0</v>
          </cell>
          <cell r="V312">
            <v>0</v>
          </cell>
        </row>
        <row r="313">
          <cell r="H313">
            <v>3712</v>
          </cell>
          <cell r="I313" t="str">
            <v>Carry Forward for Local Infrastructure Growth Scheme - Carry forward underspent Local Infrastructure Growth Scheme partly due to lower council claims and invoices received but not paid out.</v>
          </cell>
          <cell r="J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3">
            <v>6</v>
          </cell>
          <cell r="M313">
            <v>9175</v>
          </cell>
          <cell r="N313">
            <v>0</v>
          </cell>
          <cell r="O313">
            <v>0</v>
          </cell>
          <cell r="P313">
            <v>0</v>
          </cell>
          <cell r="Q313">
            <v>0</v>
          </cell>
          <cell r="R313">
            <v>9175</v>
          </cell>
          <cell r="S313">
            <v>0</v>
          </cell>
          <cell r="T313">
            <v>0</v>
          </cell>
          <cell r="U313">
            <v>0</v>
          </cell>
          <cell r="V313">
            <v>0</v>
          </cell>
        </row>
        <row r="314">
          <cell r="H314">
            <v>3830</v>
          </cell>
          <cell r="I314" t="str">
            <v>UGDC: Central to Eveleigh Project - Timing adjustment for the Central to Eveleigh Project costs due to delays in obtaining Government approvals and commissioning work subsequent to those approvals.</v>
          </cell>
          <cell r="J314" t="str">
            <v>Supported - Supported.  Timing adjustment for the project due to delays in obtaining Government approvals and commissioning work subsequent to those approvals is supported.</v>
          </cell>
          <cell r="K314">
            <v>6</v>
          </cell>
          <cell r="M314">
            <v>-4700</v>
          </cell>
          <cell r="N314">
            <v>4700</v>
          </cell>
          <cell r="O314">
            <v>0</v>
          </cell>
          <cell r="P314">
            <v>0</v>
          </cell>
          <cell r="Q314">
            <v>0</v>
          </cell>
          <cell r="R314">
            <v>-4700</v>
          </cell>
          <cell r="S314">
            <v>4700</v>
          </cell>
          <cell r="T314">
            <v>0</v>
          </cell>
          <cell r="U314">
            <v>0</v>
          </cell>
          <cell r="V314">
            <v>0</v>
          </cell>
        </row>
        <row r="315">
          <cell r="H315">
            <v>4062</v>
          </cell>
          <cell r="I315" t="str">
            <v>Pass through grant to OEH: Aboriginal Cultural Heritage Broader Reform initiative and other Heritage - grants See Bid Id. 4061</v>
          </cell>
          <cell r="J315" t="str">
            <v>Supported -</v>
          </cell>
          <cell r="K315">
            <v>6</v>
          </cell>
          <cell r="M315">
            <v>-467</v>
          </cell>
          <cell r="N315">
            <v>-33</v>
          </cell>
          <cell r="O315">
            <v>500</v>
          </cell>
          <cell r="P315">
            <v>0</v>
          </cell>
          <cell r="Q315">
            <v>0</v>
          </cell>
          <cell r="R315">
            <v>-467</v>
          </cell>
          <cell r="S315">
            <v>-33</v>
          </cell>
          <cell r="T315">
            <v>500</v>
          </cell>
          <cell r="U315">
            <v>0</v>
          </cell>
          <cell r="V315">
            <v>0</v>
          </cell>
        </row>
        <row r="316">
          <cell r="H316">
            <v>4223</v>
          </cell>
          <cell r="I316" t="str">
            <v>Hunter Infrastructure Investment Fund - Timing adjustment to reflect the updated delivery timeframes of existing HIIF projects. Pass through grant to HDC. See bid 4237.</v>
          </cell>
          <cell r="J316" t="str">
            <v>Supported - Pass through grant to HDC. See bid 4237.</v>
          </cell>
          <cell r="K316">
            <v>6</v>
          </cell>
          <cell r="M316">
            <v>-27960</v>
          </cell>
          <cell r="N316">
            <v>3399</v>
          </cell>
          <cell r="O316">
            <v>23980</v>
          </cell>
          <cell r="P316">
            <v>581</v>
          </cell>
          <cell r="Q316">
            <v>0</v>
          </cell>
          <cell r="R316">
            <v>-27960</v>
          </cell>
          <cell r="S316">
            <v>3399</v>
          </cell>
          <cell r="T316">
            <v>24561</v>
          </cell>
          <cell r="U316">
            <v>0</v>
          </cell>
          <cell r="V316">
            <v>0</v>
          </cell>
        </row>
        <row r="317">
          <cell r="H317">
            <v>5241</v>
          </cell>
          <cell r="I317" t="str">
            <v>Pass through to HHT: Carry Forward Request (Capital Maintenance Program) - See Bid ID 5228 Agency 578 (HHT).</v>
          </cell>
          <cell r="J317" t="str">
            <v>Supported -</v>
          </cell>
          <cell r="K317">
            <v>6</v>
          </cell>
          <cell r="M317">
            <v>-1000</v>
          </cell>
          <cell r="N317">
            <v>1000</v>
          </cell>
          <cell r="O317">
            <v>0</v>
          </cell>
          <cell r="P317">
            <v>0</v>
          </cell>
          <cell r="Q317">
            <v>0</v>
          </cell>
          <cell r="R317">
            <v>-1000</v>
          </cell>
          <cell r="S317">
            <v>1000</v>
          </cell>
          <cell r="T317">
            <v>0</v>
          </cell>
          <cell r="U317">
            <v>0</v>
          </cell>
          <cell r="V317">
            <v>0</v>
          </cell>
        </row>
        <row r="318">
          <cell r="H318">
            <v>5277</v>
          </cell>
          <cell r="I318" t="str">
            <v>Pass through to BGT: Carry Forwards (four projects) - See Bid ID 5262, 5280, 5283 and 5284 in Agency 478 (BGT).</v>
          </cell>
          <cell r="J318" t="str">
            <v>Supported - SUPPORTED</v>
          </cell>
          <cell r="K318">
            <v>6</v>
          </cell>
          <cell r="M318">
            <v>-6972</v>
          </cell>
          <cell r="N318">
            <v>6972</v>
          </cell>
          <cell r="O318">
            <v>0</v>
          </cell>
          <cell r="P318">
            <v>0</v>
          </cell>
          <cell r="Q318">
            <v>0</v>
          </cell>
          <cell r="R318">
            <v>-5034</v>
          </cell>
          <cell r="S318">
            <v>5034</v>
          </cell>
          <cell r="T318">
            <v>0</v>
          </cell>
          <cell r="U318">
            <v>0</v>
          </cell>
          <cell r="V318">
            <v>0</v>
          </cell>
        </row>
        <row r="319">
          <cell r="H319">
            <v>5321</v>
          </cell>
          <cell r="I319" t="str">
            <v>Pass through grants: carry forwards for OEH Coastal, Estuary and Floodplain Management program - Carry forward adjustment.  See Bid 5319 in OEH (489).</v>
          </cell>
          <cell r="J319" t="str">
            <v>Supported -</v>
          </cell>
          <cell r="K319">
            <v>6</v>
          </cell>
          <cell r="M319">
            <v>-2600</v>
          </cell>
          <cell r="N319">
            <v>1000</v>
          </cell>
          <cell r="O319">
            <v>1000</v>
          </cell>
          <cell r="P319">
            <v>600</v>
          </cell>
          <cell r="Q319">
            <v>0</v>
          </cell>
          <cell r="R319">
            <v>-2600</v>
          </cell>
          <cell r="S319">
            <v>1000</v>
          </cell>
          <cell r="T319">
            <v>1000</v>
          </cell>
          <cell r="U319">
            <v>600</v>
          </cell>
          <cell r="V319">
            <v>0</v>
          </cell>
        </row>
        <row r="320">
          <cell r="H320">
            <v>5333</v>
          </cell>
          <cell r="I320" t="str">
            <v>Pass through grant to OEH: carry forward of minor projects - See Bid 5331 in OEH (489)</v>
          </cell>
          <cell r="J320" t="str">
            <v>Supported -</v>
          </cell>
          <cell r="K320">
            <v>6</v>
          </cell>
          <cell r="M320">
            <v>-420</v>
          </cell>
          <cell r="N320">
            <v>408</v>
          </cell>
          <cell r="O320">
            <v>12</v>
          </cell>
          <cell r="P320">
            <v>0</v>
          </cell>
          <cell r="Q320">
            <v>0</v>
          </cell>
          <cell r="R320">
            <v>-420</v>
          </cell>
          <cell r="S320">
            <v>408</v>
          </cell>
          <cell r="T320">
            <v>12</v>
          </cell>
          <cell r="U320">
            <v>0</v>
          </cell>
          <cell r="V320">
            <v>0</v>
          </cell>
        </row>
        <row r="321">
          <cell r="H321">
            <v>5337</v>
          </cell>
          <cell r="I321" t="str">
            <v>Pass through grant to OEH: Carry forward for the Reintroduction of Locally Extinct Mammals - See Bid 5336 in OEH (489)</v>
          </cell>
          <cell r="J321" t="str">
            <v>Supported -</v>
          </cell>
          <cell r="K321">
            <v>6</v>
          </cell>
          <cell r="M321">
            <v>-3040</v>
          </cell>
          <cell r="N321">
            <v>3040</v>
          </cell>
          <cell r="O321">
            <v>0</v>
          </cell>
          <cell r="P321">
            <v>0</v>
          </cell>
          <cell r="Q321">
            <v>0</v>
          </cell>
          <cell r="R321">
            <v>-3040</v>
          </cell>
          <cell r="S321">
            <v>3040</v>
          </cell>
          <cell r="T321">
            <v>0</v>
          </cell>
          <cell r="U321">
            <v>0</v>
          </cell>
          <cell r="V321">
            <v>0</v>
          </cell>
        </row>
        <row r="322">
          <cell r="H322">
            <v>5340</v>
          </cell>
          <cell r="I322" t="str">
            <v>Pass through grant to OEH: carry forward of Stategic initiatives - See Bid 5339 in OEH (489)</v>
          </cell>
          <cell r="J322" t="str">
            <v>Supported -</v>
          </cell>
          <cell r="K322">
            <v>6</v>
          </cell>
          <cell r="M322">
            <v>-2421</v>
          </cell>
          <cell r="N322">
            <v>2421</v>
          </cell>
          <cell r="O322">
            <v>0</v>
          </cell>
          <cell r="P322">
            <v>0</v>
          </cell>
          <cell r="Q322">
            <v>0</v>
          </cell>
          <cell r="R322">
            <v>-2421</v>
          </cell>
          <cell r="S322">
            <v>2421</v>
          </cell>
          <cell r="T322">
            <v>0</v>
          </cell>
          <cell r="U322">
            <v>0</v>
          </cell>
          <cell r="V322">
            <v>0</v>
          </cell>
        </row>
        <row r="323">
          <cell r="H323">
            <v>5342</v>
          </cell>
          <cell r="I323" t="str">
            <v>Pass through grant to OEH: minor works - See Bid 5341 in OEH (489)</v>
          </cell>
          <cell r="J323" t="str">
            <v>Supported -</v>
          </cell>
          <cell r="K323">
            <v>6</v>
          </cell>
          <cell r="M323">
            <v>-1170</v>
          </cell>
          <cell r="N323">
            <v>1170</v>
          </cell>
          <cell r="O323">
            <v>0</v>
          </cell>
          <cell r="P323">
            <v>0</v>
          </cell>
          <cell r="Q323">
            <v>0</v>
          </cell>
          <cell r="R323">
            <v>-1170</v>
          </cell>
          <cell r="S323">
            <v>1170</v>
          </cell>
          <cell r="T323">
            <v>0</v>
          </cell>
          <cell r="U323">
            <v>0</v>
          </cell>
          <cell r="V323">
            <v>0</v>
          </cell>
        </row>
        <row r="324">
          <cell r="H324">
            <v>5348</v>
          </cell>
          <cell r="I324" t="str">
            <v>Pass through grant to HHT: Carry Forward Request - See Bid ID 5347 in Agency 578 (HHT).</v>
          </cell>
          <cell r="J324" t="str">
            <v>Supported -</v>
          </cell>
          <cell r="K324">
            <v>6</v>
          </cell>
          <cell r="M324">
            <v>-500</v>
          </cell>
          <cell r="N324">
            <v>500</v>
          </cell>
          <cell r="O324">
            <v>0</v>
          </cell>
          <cell r="P324">
            <v>0</v>
          </cell>
          <cell r="Q324">
            <v>0</v>
          </cell>
          <cell r="R324">
            <v>-500</v>
          </cell>
          <cell r="S324">
            <v>500</v>
          </cell>
          <cell r="T324">
            <v>0</v>
          </cell>
          <cell r="U324">
            <v>0</v>
          </cell>
          <cell r="V324">
            <v>0</v>
          </cell>
        </row>
        <row r="325">
          <cell r="H325">
            <v>5373</v>
          </cell>
          <cell r="I325" t="str">
            <v>Pass through grant to Environment Trust for ET grants - Timing adjustment due to delays with existing grant projects and the achievement of grant milestones and delays with the initial scoping of the projects. (see ET bid id 5371)</v>
          </cell>
          <cell r="J325" t="str">
            <v>Supported - Supported</v>
          </cell>
          <cell r="K325">
            <v>6</v>
          </cell>
          <cell r="M325">
            <v>-2072</v>
          </cell>
          <cell r="N325">
            <v>972</v>
          </cell>
          <cell r="O325">
            <v>1100</v>
          </cell>
          <cell r="P325">
            <v>0</v>
          </cell>
          <cell r="Q325">
            <v>0</v>
          </cell>
          <cell r="R325">
            <v>-2072</v>
          </cell>
          <cell r="S325">
            <v>972</v>
          </cell>
          <cell r="T325">
            <v>1100</v>
          </cell>
          <cell r="U325">
            <v>0</v>
          </cell>
          <cell r="V325">
            <v>0</v>
          </cell>
        </row>
        <row r="326">
          <cell r="H326">
            <v>5380</v>
          </cell>
          <cell r="I326" t="str">
            <v>Pass through grant to EPA: Carry Forward (Reform &amp; Compliance Projects) - See Bid ID 5374 in Agency 592 (EPA).</v>
          </cell>
          <cell r="J326" t="str">
            <v>Supported -</v>
          </cell>
          <cell r="K326">
            <v>6</v>
          </cell>
          <cell r="M326">
            <v>-1543</v>
          </cell>
          <cell r="N326">
            <v>1543</v>
          </cell>
          <cell r="O326">
            <v>0</v>
          </cell>
          <cell r="P326">
            <v>0</v>
          </cell>
          <cell r="Q326">
            <v>0</v>
          </cell>
          <cell r="R326">
            <v>-1543</v>
          </cell>
          <cell r="S326">
            <v>1543</v>
          </cell>
          <cell r="T326">
            <v>0</v>
          </cell>
          <cell r="U326">
            <v>0</v>
          </cell>
          <cell r="V326">
            <v>0</v>
          </cell>
        </row>
        <row r="327">
          <cell r="H327">
            <v>5381</v>
          </cell>
          <cell r="I327" t="str">
            <v>Pass through grant to EPA: Carry Forward (HIEH) - See Bid ID 5375 in Agency 592 (EPA).</v>
          </cell>
          <cell r="J327" t="str">
            <v>Supported -</v>
          </cell>
          <cell r="K327">
            <v>6</v>
          </cell>
          <cell r="M327">
            <v>-290</v>
          </cell>
          <cell r="N327">
            <v>290</v>
          </cell>
          <cell r="O327">
            <v>0</v>
          </cell>
          <cell r="P327">
            <v>0</v>
          </cell>
          <cell r="Q327">
            <v>0</v>
          </cell>
          <cell r="R327">
            <v>-290</v>
          </cell>
          <cell r="S327">
            <v>290</v>
          </cell>
          <cell r="T327">
            <v>0</v>
          </cell>
          <cell r="U327">
            <v>0</v>
          </cell>
          <cell r="V327">
            <v>0</v>
          </cell>
        </row>
        <row r="328">
          <cell r="H328">
            <v>5382</v>
          </cell>
          <cell r="I328" t="str">
            <v>Flow through grant to EPA: Carry Forward (Gas industry regulation &amp; compliance) - See Bid ID 5376 in Agency 592 (EPA).</v>
          </cell>
          <cell r="J328" t="str">
            <v>Supported -</v>
          </cell>
          <cell r="K328">
            <v>6</v>
          </cell>
          <cell r="M328">
            <v>-650</v>
          </cell>
          <cell r="N328">
            <v>410</v>
          </cell>
          <cell r="O328">
            <v>120</v>
          </cell>
          <cell r="P328">
            <v>120</v>
          </cell>
          <cell r="Q328">
            <v>0</v>
          </cell>
          <cell r="R328">
            <v>-650</v>
          </cell>
          <cell r="S328">
            <v>410</v>
          </cell>
          <cell r="T328">
            <v>120</v>
          </cell>
          <cell r="U328">
            <v>120</v>
          </cell>
          <cell r="V328">
            <v>0</v>
          </cell>
        </row>
        <row r="329">
          <cell r="H329">
            <v>5383</v>
          </cell>
          <cell r="I329" t="str">
            <v>Pass through grant to EPA: Carry Forward (South Branch External Projects) - See Bid ID 5377 in Agency 592 (EPA).</v>
          </cell>
          <cell r="J329" t="str">
            <v>Supported -</v>
          </cell>
          <cell r="K329">
            <v>6</v>
          </cell>
          <cell r="M329">
            <v>-123</v>
          </cell>
          <cell r="N329">
            <v>123</v>
          </cell>
          <cell r="O329">
            <v>0</v>
          </cell>
          <cell r="P329">
            <v>0</v>
          </cell>
          <cell r="Q329">
            <v>0</v>
          </cell>
          <cell r="R329">
            <v>-123</v>
          </cell>
          <cell r="S329">
            <v>123</v>
          </cell>
          <cell r="T329">
            <v>0</v>
          </cell>
          <cell r="U329">
            <v>0</v>
          </cell>
          <cell r="V329">
            <v>0</v>
          </cell>
        </row>
        <row r="330">
          <cell r="H330">
            <v>5384</v>
          </cell>
          <cell r="I330" t="str">
            <v>Flow through grant to EPA: Carry Forward (ICT Program) - See Bid ID 5378 in Agency 592 (EPA).</v>
          </cell>
          <cell r="J330" t="str">
            <v>Supported -</v>
          </cell>
          <cell r="K330">
            <v>6</v>
          </cell>
          <cell r="M330">
            <v>-466</v>
          </cell>
          <cell r="N330">
            <v>466</v>
          </cell>
          <cell r="O330">
            <v>0</v>
          </cell>
          <cell r="P330">
            <v>0</v>
          </cell>
          <cell r="Q330">
            <v>0</v>
          </cell>
          <cell r="R330">
            <v>-466</v>
          </cell>
          <cell r="S330">
            <v>466</v>
          </cell>
          <cell r="T330">
            <v>0</v>
          </cell>
          <cell r="U330">
            <v>0</v>
          </cell>
          <cell r="V330">
            <v>0</v>
          </cell>
        </row>
        <row r="331">
          <cell r="H331">
            <v>5385</v>
          </cell>
          <cell r="I331" t="str">
            <v>Flow through grant to EPA: Carry Forward (Waste Less Recycle More) - See Bid ID 5379 in Agency 592 (EPA).</v>
          </cell>
          <cell r="J331" t="str">
            <v>Supported -</v>
          </cell>
          <cell r="K331">
            <v>6</v>
          </cell>
          <cell r="M331">
            <v>-4050</v>
          </cell>
          <cell r="N331">
            <v>4050</v>
          </cell>
          <cell r="O331">
            <v>0</v>
          </cell>
          <cell r="P331">
            <v>0</v>
          </cell>
          <cell r="Q331">
            <v>0</v>
          </cell>
          <cell r="R331">
            <v>-4050</v>
          </cell>
          <cell r="S331">
            <v>4050</v>
          </cell>
          <cell r="T331">
            <v>0</v>
          </cell>
          <cell r="U331">
            <v>0</v>
          </cell>
          <cell r="V331">
            <v>0</v>
          </cell>
        </row>
        <row r="332">
          <cell r="H332">
            <v>4194</v>
          </cell>
          <cell r="I332" t="str">
            <v>ePlanning program (Phase 1) - Extension of the ePlanning program (Phase 1) due to late commencement of the program.</v>
          </cell>
          <cell r="J332" t="str">
            <v>Supported - Supported.  Extension of the ePlanning program supported due to late commencement of the program.</v>
          </cell>
          <cell r="K332">
            <v>4</v>
          </cell>
          <cell r="M332">
            <v>0</v>
          </cell>
          <cell r="N332">
            <v>-500</v>
          </cell>
          <cell r="O332">
            <v>0</v>
          </cell>
          <cell r="P332">
            <v>0</v>
          </cell>
          <cell r="Q332">
            <v>0</v>
          </cell>
          <cell r="R332">
            <v>0</v>
          </cell>
          <cell r="S332">
            <v>-500</v>
          </cell>
          <cell r="T332">
            <v>0</v>
          </cell>
          <cell r="U332">
            <v>0</v>
          </cell>
          <cell r="V332">
            <v>0</v>
          </cell>
        </row>
        <row r="333">
          <cell r="H333">
            <v>3829</v>
          </cell>
          <cell r="I333" t="str">
            <v>Development Application fee - Drop in Development Application fees due to Government decision to Repeal Part 3A applications resulting in around 50 per cent reduction in the number of matters that will be considered of state significance.</v>
          </cell>
          <cell r="J333" t="str">
            <v>Not Supported - Not supported.  Mitigation strategy: The Department of Planning and Environment (DPE) will perform investigations into volume and price of DA fees post the repeal of Part 3A. Considerations will also be performed surrounding cost recovery and operating models. Treasury position:  Not supported.  Development Application (DA) fees should be assessed as part of DPE's overall fees strategy and a review to be proposed by Treasury of the Development Assessment process.  Further, the Department advised that there is a 50% reduction in the number of matters that will be considered of state significance and assessed by the Department. DPE's DA activities should be fully cost recovered and hence, the Department should reduce its cost due to reduced assessment activity.</v>
          </cell>
          <cell r="K333">
            <v>1</v>
          </cell>
          <cell r="M333">
            <v>7225</v>
          </cell>
          <cell r="N333">
            <v>7225</v>
          </cell>
          <cell r="O333">
            <v>7225</v>
          </cell>
          <cell r="P333">
            <v>7225</v>
          </cell>
          <cell r="Q333">
            <v>7225</v>
          </cell>
          <cell r="R333">
            <v>0</v>
          </cell>
          <cell r="S333">
            <v>0</v>
          </cell>
          <cell r="T333">
            <v>0</v>
          </cell>
          <cell r="U333">
            <v>0</v>
          </cell>
          <cell r="V333">
            <v>0</v>
          </cell>
        </row>
        <row r="334">
          <cell r="H334">
            <v>3941</v>
          </cell>
          <cell r="I334" t="str">
            <v>Growth Centres Precinct Planning Costs partly funded by Consolidated Fund - Additional funding for the precinct planning costs due to Government decision to extend the special infrastructure contributions.</v>
          </cell>
          <cell r="J334" t="str">
            <v>Supported - Partial support.  Due to the Government's decision to extend the discount on the special infrastructure contributions, additional consolidated funding is required to fund 50 per cent of the precinct planning costs for the Growth Centres.    Treasury supports the funding for 2014-15 and 2015-16. Funding for 2016-17 onwards should be considered as part of the developer contributions reform.</v>
          </cell>
          <cell r="K334">
            <v>6</v>
          </cell>
          <cell r="M334">
            <v>0</v>
          </cell>
          <cell r="N334">
            <v>0</v>
          </cell>
          <cell r="O334">
            <v>0</v>
          </cell>
          <cell r="P334">
            <v>0</v>
          </cell>
          <cell r="Q334">
            <v>0</v>
          </cell>
          <cell r="R334">
            <v>0</v>
          </cell>
          <cell r="S334">
            <v>0</v>
          </cell>
          <cell r="T334">
            <v>0</v>
          </cell>
          <cell r="U334">
            <v>0</v>
          </cell>
          <cell r="V334">
            <v>0</v>
          </cell>
        </row>
        <row r="335">
          <cell r="H335">
            <v>4043</v>
          </cell>
          <cell r="I335" t="str">
            <v>Pass through grant to EPA: Gas team Expanded Role. - Pass through recurrent grant to EPA. See Bid ID: 4041.</v>
          </cell>
          <cell r="J335" t="str">
            <v>Supported - PARTIALLY SUPPORTED. Pass through recurrent grant to EPA. See Bid ID: 4041.</v>
          </cell>
          <cell r="K335">
            <v>1</v>
          </cell>
          <cell r="M335">
            <v>0</v>
          </cell>
          <cell r="N335">
            <v>1918</v>
          </cell>
          <cell r="O335">
            <v>1918</v>
          </cell>
          <cell r="P335">
            <v>0</v>
          </cell>
          <cell r="Q335">
            <v>0</v>
          </cell>
          <cell r="R335">
            <v>0</v>
          </cell>
          <cell r="S335">
            <v>1918</v>
          </cell>
          <cell r="T335">
            <v>0</v>
          </cell>
          <cell r="U335">
            <v>0</v>
          </cell>
          <cell r="V335">
            <v>0</v>
          </cell>
        </row>
        <row r="336">
          <cell r="H336">
            <v>4054</v>
          </cell>
          <cell r="I336" t="str">
            <v>Removal of Hospital Road parking opposite the Parliamentary precinct (pass through to RBGDT) - Pass through recurrent grant to RBGDT. See Bid ID: 4053.</v>
          </cell>
          <cell r="J336" t="str">
            <v>Supported - SUPPORTED. Pass through recurrent grant to RBGDT. See Bid ID: 4053.</v>
          </cell>
          <cell r="K336">
            <v>1</v>
          </cell>
          <cell r="M336">
            <v>373</v>
          </cell>
          <cell r="N336">
            <v>594</v>
          </cell>
          <cell r="O336">
            <v>624</v>
          </cell>
          <cell r="P336">
            <v>655</v>
          </cell>
          <cell r="Q336">
            <v>688</v>
          </cell>
          <cell r="R336">
            <v>373</v>
          </cell>
          <cell r="S336">
            <v>594</v>
          </cell>
          <cell r="T336">
            <v>624</v>
          </cell>
          <cell r="U336">
            <v>655</v>
          </cell>
          <cell r="V336">
            <v>688</v>
          </cell>
        </row>
        <row r="337">
          <cell r="H337">
            <v>4239</v>
          </cell>
          <cell r="I337" t="str">
            <v>Environmental Trust (ET) grant programs (pass through to ET) - Pass through recurrent grant to ET. See Bid ID: 4238.</v>
          </cell>
          <cell r="J337" t="str">
            <v>Supported - SUPPORTED. Pass through recurrent grant to ET. See Bid ID: 4238.</v>
          </cell>
          <cell r="K337">
            <v>3</v>
          </cell>
          <cell r="M337">
            <v>-11060</v>
          </cell>
          <cell r="N337">
            <v>8285</v>
          </cell>
          <cell r="O337">
            <v>2550</v>
          </cell>
          <cell r="P337">
            <v>225</v>
          </cell>
          <cell r="Q337">
            <v>0</v>
          </cell>
          <cell r="R337">
            <v>-11060</v>
          </cell>
          <cell r="S337">
            <v>8285</v>
          </cell>
          <cell r="T337">
            <v>2550</v>
          </cell>
          <cell r="U337">
            <v>225</v>
          </cell>
          <cell r="V337">
            <v>0</v>
          </cell>
        </row>
        <row r="338">
          <cell r="H338">
            <v>4273</v>
          </cell>
          <cell r="I338" t="str">
            <v>Waste and Environment Levy Envelope (WELE) Terminating programs - This proposal reflects return of funding from the Environmental Trust in 2017-18 to OEH relating to the WELE terminating programs. It should not have overall impact. See Bid 4272 (OEH), 4275 (ET), 5521 (DPE).</v>
          </cell>
          <cell r="J338" t="str">
            <v>Supported - This proposal reflects return of funding from the Environment Trust in 2017-18 to OEH relating to the WELE terminating programs. See Bid 4272 in OEH and 4275 in ET.</v>
          </cell>
          <cell r="K338">
            <v>4</v>
          </cell>
          <cell r="M338">
            <v>0</v>
          </cell>
          <cell r="N338">
            <v>0</v>
          </cell>
          <cell r="O338">
            <v>0</v>
          </cell>
          <cell r="P338">
            <v>-2700</v>
          </cell>
          <cell r="Q338">
            <v>0</v>
          </cell>
          <cell r="R338">
            <v>0</v>
          </cell>
          <cell r="S338">
            <v>0</v>
          </cell>
          <cell r="T338">
            <v>0</v>
          </cell>
          <cell r="U338">
            <v>-2700</v>
          </cell>
          <cell r="V338">
            <v>0</v>
          </cell>
        </row>
        <row r="339">
          <cell r="H339">
            <v>4283</v>
          </cell>
          <cell r="I339" t="str">
            <v>Organics Fund (pass through to EPA) - Pass through recurrent grant to EPA. See Bid ID: 4282.</v>
          </cell>
          <cell r="J339" t="str">
            <v>Supported - SUPPORTED. Pass through recurrent grant to EPA. See Bid ID: 4282.</v>
          </cell>
          <cell r="K339">
            <v>3</v>
          </cell>
          <cell r="M339">
            <v>-750</v>
          </cell>
          <cell r="N339">
            <v>400</v>
          </cell>
          <cell r="O339">
            <v>350</v>
          </cell>
          <cell r="P339">
            <v>0</v>
          </cell>
          <cell r="Q339">
            <v>0</v>
          </cell>
          <cell r="R339">
            <v>-750</v>
          </cell>
          <cell r="S339">
            <v>400</v>
          </cell>
          <cell r="T339">
            <v>350</v>
          </cell>
          <cell r="U339">
            <v>0</v>
          </cell>
          <cell r="V339">
            <v>0</v>
          </cell>
        </row>
        <row r="340">
          <cell r="H340">
            <v>4400</v>
          </cell>
          <cell r="I340" t="str">
            <v>OEH Parramatta Park Trust's capital expenditure reprofiling - Pass through grant to OEH. See Bid No. 4398</v>
          </cell>
          <cell r="J340" t="str">
            <v>Supported -</v>
          </cell>
          <cell r="K340">
            <v>5</v>
          </cell>
          <cell r="M340">
            <v>-3062</v>
          </cell>
          <cell r="N340">
            <v>3062</v>
          </cell>
          <cell r="O340">
            <v>0</v>
          </cell>
          <cell r="P340">
            <v>0</v>
          </cell>
          <cell r="Q340">
            <v>0</v>
          </cell>
          <cell r="R340">
            <v>-3062</v>
          </cell>
          <cell r="S340">
            <v>3062</v>
          </cell>
          <cell r="T340">
            <v>0</v>
          </cell>
          <cell r="U340">
            <v>0</v>
          </cell>
          <cell r="V340">
            <v>0</v>
          </cell>
        </row>
        <row r="341">
          <cell r="H341">
            <v>5521</v>
          </cell>
          <cell r="I341" t="str">
            <v>Pass through grant to OEH - - This proposal reflects the receipt of funding from Environmental Trust in 2017-18 by OEH relating to Waste and environment terminating programs. See Bids 4272 (OEH), 4273 (DPE), 4275 (ET).</v>
          </cell>
          <cell r="J341" t="str">
            <v>Supported - SUPPORTED. This proposal reflects return of funding from the Environment Trust in 2017-18 to OEH relating to the WELE terminating programs. See Bid 4272 in OEH and 4275 in ET.</v>
          </cell>
          <cell r="K341">
            <v>4</v>
          </cell>
          <cell r="M341">
            <v>0</v>
          </cell>
          <cell r="N341">
            <v>0</v>
          </cell>
          <cell r="O341">
            <v>0</v>
          </cell>
          <cell r="P341">
            <v>2700</v>
          </cell>
          <cell r="Q341">
            <v>0</v>
          </cell>
          <cell r="R341">
            <v>0</v>
          </cell>
          <cell r="S341">
            <v>0</v>
          </cell>
          <cell r="T341">
            <v>0</v>
          </cell>
          <cell r="U341">
            <v>2700</v>
          </cell>
          <cell r="V341">
            <v>0</v>
          </cell>
        </row>
        <row r="342">
          <cell r="H342">
            <v>4259</v>
          </cell>
          <cell r="I342" t="str">
            <v>Heritage Information System (pass through to OEH) - Re-profile capital expenses relating to the Heritage Information System.  See Bid ID: 4258 in OEH</v>
          </cell>
          <cell r="J342" t="str">
            <v>Supported - SUPPORTED. Pass through recurrent grant to OEH. See Bid 4258.</v>
          </cell>
          <cell r="K342">
            <v>1</v>
          </cell>
          <cell r="M342">
            <v>-2070</v>
          </cell>
          <cell r="N342">
            <v>850</v>
          </cell>
          <cell r="O342">
            <v>850</v>
          </cell>
          <cell r="P342">
            <v>370</v>
          </cell>
          <cell r="Q342">
            <v>0</v>
          </cell>
          <cell r="R342">
            <v>-2070</v>
          </cell>
          <cell r="S342">
            <v>850</v>
          </cell>
          <cell r="T342">
            <v>850</v>
          </cell>
          <cell r="U342">
            <v>370</v>
          </cell>
          <cell r="V342">
            <v>0</v>
          </cell>
        </row>
        <row r="343">
          <cell r="H343">
            <v>4267</v>
          </cell>
          <cell r="I343" t="str">
            <v>Native Vegetation Assessment Tools and Case Management System (Grant pass through to OEH) - Pass through recurrent grant to OEH. See Bid 4266.</v>
          </cell>
          <cell r="J343" t="str">
            <v>Supported - SUPPORTED. Pass through recurrent grant to OEH. See Bid 4266.</v>
          </cell>
          <cell r="K343">
            <v>1</v>
          </cell>
          <cell r="M343">
            <v>-598</v>
          </cell>
          <cell r="N343">
            <v>728</v>
          </cell>
          <cell r="O343">
            <v>-130</v>
          </cell>
          <cell r="P343">
            <v>0</v>
          </cell>
          <cell r="Q343">
            <v>0</v>
          </cell>
          <cell r="R343">
            <v>-598</v>
          </cell>
          <cell r="S343">
            <v>728</v>
          </cell>
          <cell r="T343">
            <v>-130</v>
          </cell>
          <cell r="U343">
            <v>0</v>
          </cell>
          <cell r="V343">
            <v>0</v>
          </cell>
        </row>
        <row r="344">
          <cell r="H344">
            <v>4052</v>
          </cell>
          <cell r="I344" t="str">
            <v>Royal Botanic Gardens:  Grant transfer, Disputed project cost (see Bid Id: 3788 in agency 478) -  ($1.3m in 2014-15)</v>
          </cell>
          <cell r="J344" t="str">
            <v>Supported -</v>
          </cell>
          <cell r="K344">
            <v>1</v>
          </cell>
          <cell r="M344">
            <v>1300</v>
          </cell>
          <cell r="N344">
            <v>0</v>
          </cell>
          <cell r="O344">
            <v>0</v>
          </cell>
          <cell r="P344">
            <v>0</v>
          </cell>
          <cell r="Q344">
            <v>0</v>
          </cell>
          <cell r="R344">
            <v>1</v>
          </cell>
          <cell r="S344">
            <v>0</v>
          </cell>
          <cell r="T344">
            <v>0</v>
          </cell>
          <cell r="U344">
            <v>0</v>
          </cell>
          <cell r="V344">
            <v>0</v>
          </cell>
        </row>
        <row r="345">
          <cell r="H345">
            <v>4055</v>
          </cell>
          <cell r="I345" t="str">
            <v>Pass through grant to Royal Botanics Gardens: Future maintenance for Victoria Lodge -</v>
          </cell>
          <cell r="J345" t="str">
            <v>Not Supported -</v>
          </cell>
          <cell r="K345">
            <v>1</v>
          </cell>
          <cell r="M345">
            <v>60</v>
          </cell>
          <cell r="N345">
            <v>260</v>
          </cell>
          <cell r="O345">
            <v>260</v>
          </cell>
          <cell r="P345">
            <v>260</v>
          </cell>
          <cell r="Q345">
            <v>260</v>
          </cell>
          <cell r="R345">
            <v>0</v>
          </cell>
          <cell r="S345">
            <v>0</v>
          </cell>
          <cell r="T345">
            <v>0</v>
          </cell>
          <cell r="U345">
            <v>0</v>
          </cell>
          <cell r="V345">
            <v>0</v>
          </cell>
        </row>
        <row r="346">
          <cell r="H346">
            <v>4064</v>
          </cell>
          <cell r="I346" t="str">
            <v>Newcastle Urban Renewal Project - Recurrent funding to Department of Planning and Environment for onpassing to UrbanGrowth NSW for urban renewal works in Newcastle.  The Cabinet Minute is subject to ERC's consideration on 25 November 2014.</v>
          </cell>
          <cell r="J346" t="str">
            <v>Supported - UrbanGrowth NSW is seeking Consolidated Fund support for the Newcastle Urban Renewal Project.</v>
          </cell>
          <cell r="K346">
            <v>1</v>
          </cell>
          <cell r="M346">
            <v>0</v>
          </cell>
          <cell r="N346">
            <v>24000</v>
          </cell>
          <cell r="O346">
            <v>19000</v>
          </cell>
          <cell r="P346">
            <v>17000</v>
          </cell>
          <cell r="Q346">
            <v>9000</v>
          </cell>
          <cell r="R346">
            <v>0</v>
          </cell>
          <cell r="S346">
            <v>1</v>
          </cell>
          <cell r="T346">
            <v>0</v>
          </cell>
          <cell r="U346">
            <v>0</v>
          </cell>
          <cell r="V346">
            <v>0</v>
          </cell>
        </row>
        <row r="347">
          <cell r="H347">
            <v>4065</v>
          </cell>
          <cell r="I347" t="str">
            <v>Parramatta North Urban Renewal Project - UrtbanGrowth NSW is seeking Consolidated Fund support to redevelop the Health site at Parramatta. The project is to be considered by ERC on 25 November 2014.</v>
          </cell>
          <cell r="J347" t="str">
            <v>Supported - UrbanGrowth NSW is seeking Consolidated Fund support for the Parramatta North Urban Renewal Project.</v>
          </cell>
          <cell r="K347">
            <v>1</v>
          </cell>
          <cell r="M347">
            <v>0</v>
          </cell>
          <cell r="N347">
            <v>30300</v>
          </cell>
          <cell r="O347">
            <v>51400</v>
          </cell>
          <cell r="P347">
            <v>77700</v>
          </cell>
          <cell r="Q347">
            <v>64300</v>
          </cell>
          <cell r="R347">
            <v>0</v>
          </cell>
          <cell r="S347">
            <v>1</v>
          </cell>
          <cell r="T347">
            <v>0</v>
          </cell>
          <cell r="U347">
            <v>0</v>
          </cell>
          <cell r="V347">
            <v>0</v>
          </cell>
        </row>
        <row r="348">
          <cell r="H348">
            <v>4066</v>
          </cell>
          <cell r="I348" t="str">
            <v>Pass through grant to OEH: Taronga Zoo Visitor Experience Plan -</v>
          </cell>
          <cell r="J348" t="str">
            <v>Supported -</v>
          </cell>
          <cell r="K348">
            <v>1</v>
          </cell>
          <cell r="M348">
            <v>0</v>
          </cell>
          <cell r="N348">
            <v>2297</v>
          </cell>
          <cell r="O348">
            <v>11536</v>
          </cell>
          <cell r="P348">
            <v>16666</v>
          </cell>
          <cell r="Q348">
            <v>16625</v>
          </cell>
          <cell r="R348">
            <v>0</v>
          </cell>
          <cell r="S348">
            <v>1</v>
          </cell>
          <cell r="T348">
            <v>0</v>
          </cell>
          <cell r="U348">
            <v>0</v>
          </cell>
          <cell r="V348">
            <v>0</v>
          </cell>
        </row>
        <row r="349">
          <cell r="H349">
            <v>4085</v>
          </cell>
          <cell r="I349" t="str">
            <v>Pass through grant to Centennial Park: Maintenance for ES Marks Field &amp; Toll House -</v>
          </cell>
          <cell r="J349" t="str">
            <v>Supported -</v>
          </cell>
          <cell r="K349">
            <v>1</v>
          </cell>
          <cell r="M349">
            <v>0</v>
          </cell>
          <cell r="N349">
            <v>200</v>
          </cell>
          <cell r="O349">
            <v>250</v>
          </cell>
          <cell r="P349">
            <v>250</v>
          </cell>
          <cell r="Q349">
            <v>250</v>
          </cell>
          <cell r="R349">
            <v>0</v>
          </cell>
          <cell r="S349">
            <v>200</v>
          </cell>
          <cell r="T349">
            <v>250</v>
          </cell>
          <cell r="U349">
            <v>250</v>
          </cell>
          <cell r="V349">
            <v>250</v>
          </cell>
        </row>
        <row r="350">
          <cell r="H350">
            <v>4155</v>
          </cell>
          <cell r="I350" t="str">
            <v>Pass through grant to OEH: Reintroduction of locally extinct mammals in NSW national parks - See Bid. Id 4154 A supplementation of $2.023m is also sought in 2014-15)</v>
          </cell>
          <cell r="J350" t="str">
            <v>Supported -</v>
          </cell>
          <cell r="K350">
            <v>1</v>
          </cell>
          <cell r="M350">
            <v>2023</v>
          </cell>
          <cell r="N350">
            <v>7109</v>
          </cell>
          <cell r="O350">
            <v>4455</v>
          </cell>
          <cell r="P350">
            <v>0</v>
          </cell>
          <cell r="Q350">
            <v>0</v>
          </cell>
          <cell r="R350">
            <v>1</v>
          </cell>
          <cell r="S350">
            <v>0</v>
          </cell>
          <cell r="T350">
            <v>0</v>
          </cell>
          <cell r="U350">
            <v>0</v>
          </cell>
          <cell r="V350">
            <v>0</v>
          </cell>
        </row>
        <row r="351">
          <cell r="H351">
            <v>4196</v>
          </cell>
          <cell r="I351" t="str">
            <v>Pass through grant to RBGDT: Anticipated Savings from Merger Between RBGDT and CPMPT - Grant transfer for agency 478. See Bid ID 4195.</v>
          </cell>
          <cell r="J351" t="str">
            <v>Unreconciled Assessment Underway -</v>
          </cell>
          <cell r="K351">
            <v>5</v>
          </cell>
          <cell r="M351">
            <v>0</v>
          </cell>
          <cell r="N351">
            <v>0</v>
          </cell>
          <cell r="O351">
            <v>0</v>
          </cell>
          <cell r="P351">
            <v>0</v>
          </cell>
          <cell r="Q351">
            <v>0</v>
          </cell>
          <cell r="R351">
            <v>0</v>
          </cell>
          <cell r="S351">
            <v>-1000</v>
          </cell>
          <cell r="T351">
            <v>-1000</v>
          </cell>
          <cell r="U351">
            <v>-1000</v>
          </cell>
          <cell r="V351">
            <v>-1000</v>
          </cell>
        </row>
        <row r="352">
          <cell r="H352">
            <v>4644</v>
          </cell>
          <cell r="I352" t="str">
            <v>Local Infrastructure Renewal Scheme (LIRS) - Pass through grant to OLG. See bid no 4627</v>
          </cell>
          <cell r="J352" t="str">
            <v>Supported -</v>
          </cell>
          <cell r="K352">
            <v>1</v>
          </cell>
          <cell r="M352">
            <v>0</v>
          </cell>
          <cell r="N352">
            <v>0</v>
          </cell>
          <cell r="O352">
            <v>0</v>
          </cell>
          <cell r="P352">
            <v>0</v>
          </cell>
          <cell r="Q352">
            <v>0</v>
          </cell>
          <cell r="R352">
            <v>0</v>
          </cell>
          <cell r="S352">
            <v>0</v>
          </cell>
          <cell r="T352">
            <v>0</v>
          </cell>
          <cell r="U352">
            <v>0</v>
          </cell>
          <cell r="V352">
            <v>0</v>
          </cell>
        </row>
        <row r="353">
          <cell r="H353">
            <v>4645</v>
          </cell>
          <cell r="I353" t="str">
            <v>Fit for Future package - Pass through grant to OLG. See bid no 4638</v>
          </cell>
          <cell r="J353" t="str">
            <v>Supported -</v>
          </cell>
          <cell r="K353">
            <v>1</v>
          </cell>
          <cell r="M353">
            <v>0</v>
          </cell>
          <cell r="N353">
            <v>0</v>
          </cell>
          <cell r="O353">
            <v>0</v>
          </cell>
          <cell r="P353">
            <v>0</v>
          </cell>
          <cell r="Q353">
            <v>0</v>
          </cell>
          <cell r="R353">
            <v>0</v>
          </cell>
          <cell r="S353">
            <v>0</v>
          </cell>
          <cell r="T353">
            <v>0</v>
          </cell>
          <cell r="U353">
            <v>0</v>
          </cell>
          <cell r="V353">
            <v>0</v>
          </cell>
        </row>
        <row r="354">
          <cell r="H354">
            <v>5223</v>
          </cell>
          <cell r="I354" t="str">
            <v>Election costing (OLG): Overhauling the companion animal registration system - Funding to be provded to councils resulting from a reduction in registration fee. (see OLG bid 5224)</v>
          </cell>
          <cell r="J354" t="str">
            <v>Supported -</v>
          </cell>
          <cell r="K354">
            <v>3</v>
          </cell>
          <cell r="M354">
            <v>0</v>
          </cell>
          <cell r="N354">
            <v>984</v>
          </cell>
          <cell r="O354">
            <v>1048</v>
          </cell>
          <cell r="P354">
            <v>1113</v>
          </cell>
          <cell r="Q354">
            <v>1140</v>
          </cell>
          <cell r="R354">
            <v>0</v>
          </cell>
          <cell r="S354">
            <v>984</v>
          </cell>
          <cell r="T354">
            <v>1048</v>
          </cell>
          <cell r="U354">
            <v>1113</v>
          </cell>
          <cell r="V354">
            <v>1140</v>
          </cell>
        </row>
        <row r="355">
          <cell r="H355">
            <v>5264</v>
          </cell>
          <cell r="I355" t="str">
            <v>Pass through to OEH: Enhance and Expand our National Park system -   See Bid 4962 in OEH (489)</v>
          </cell>
          <cell r="J355" t="str">
            <v>Supported -</v>
          </cell>
          <cell r="K355">
            <v>3</v>
          </cell>
          <cell r="M355">
            <v>0</v>
          </cell>
          <cell r="N355">
            <v>3390</v>
          </cell>
          <cell r="O355">
            <v>384</v>
          </cell>
          <cell r="P355">
            <v>395</v>
          </cell>
          <cell r="Q355">
            <v>404</v>
          </cell>
          <cell r="R355">
            <v>0</v>
          </cell>
          <cell r="S355">
            <v>3390</v>
          </cell>
          <cell r="T355">
            <v>384</v>
          </cell>
          <cell r="U355">
            <v>395</v>
          </cell>
          <cell r="V355">
            <v>404</v>
          </cell>
        </row>
        <row r="356">
          <cell r="H356">
            <v>5299</v>
          </cell>
          <cell r="I356" t="str">
            <v>Saving our Species -   See Bid 5298 in OEH (489)</v>
          </cell>
          <cell r="J356" t="str">
            <v>Supported -</v>
          </cell>
          <cell r="K356">
            <v>3</v>
          </cell>
          <cell r="M356">
            <v>0</v>
          </cell>
          <cell r="N356">
            <v>0</v>
          </cell>
          <cell r="O356">
            <v>20000</v>
          </cell>
          <cell r="P356">
            <v>20000</v>
          </cell>
          <cell r="Q356">
            <v>20000</v>
          </cell>
          <cell r="R356">
            <v>0</v>
          </cell>
          <cell r="S356">
            <v>0</v>
          </cell>
          <cell r="T356">
            <v>20000</v>
          </cell>
          <cell r="U356">
            <v>20000</v>
          </cell>
          <cell r="V356">
            <v>20000</v>
          </cell>
        </row>
        <row r="357">
          <cell r="H357">
            <v>5359</v>
          </cell>
          <cell r="I357" t="str">
            <v>Election costing - Urban Growth NSW to double the number of home sites - The policy proposes to release an additional 10,000 new sites for homes over the next four years to meet the increase in housing demand in Sydney.  This policy is costed as zero cost as proceeds from the sale of land will be reinvested into urban renewal and infrastructure projects.</v>
          </cell>
          <cell r="J357" t="str">
            <v>Supported -</v>
          </cell>
          <cell r="K357">
            <v>3</v>
          </cell>
          <cell r="M357">
            <v>0</v>
          </cell>
          <cell r="N357">
            <v>0</v>
          </cell>
          <cell r="O357">
            <v>0</v>
          </cell>
          <cell r="P357">
            <v>0</v>
          </cell>
          <cell r="Q357">
            <v>0</v>
          </cell>
          <cell r="R357">
            <v>0</v>
          </cell>
          <cell r="S357">
            <v>0</v>
          </cell>
          <cell r="T357">
            <v>0</v>
          </cell>
          <cell r="U357">
            <v>0</v>
          </cell>
          <cell r="V357">
            <v>0</v>
          </cell>
        </row>
        <row r="358">
          <cell r="H358">
            <v>3853</v>
          </cell>
          <cell r="I358" t="str">
            <v>Building Maintenance: Bridge St - Adjustment to building maintenance for Bridge St Building. Originally transferred from OFS but addit ional funding required.</v>
          </cell>
          <cell r="J358" t="str">
            <v>Treasurer Approved -</v>
          </cell>
          <cell r="K358">
            <v>2</v>
          </cell>
          <cell r="M358">
            <v>1390</v>
          </cell>
          <cell r="N358">
            <v>1425</v>
          </cell>
          <cell r="O358">
            <v>1460</v>
          </cell>
          <cell r="P358">
            <v>1460</v>
          </cell>
          <cell r="Q358">
            <v>1460</v>
          </cell>
          <cell r="R358">
            <v>1390</v>
          </cell>
          <cell r="S358">
            <v>1425</v>
          </cell>
          <cell r="T358">
            <v>1460</v>
          </cell>
          <cell r="U358">
            <v>1460</v>
          </cell>
          <cell r="V358">
            <v>1460</v>
          </cell>
        </row>
        <row r="359">
          <cell r="H359">
            <v>5282</v>
          </cell>
          <cell r="I359" t="str">
            <v>Funding to reduce lead levels at Broken Hill - NSW Lead Initiative and rejuvenation of the Broken Hill Environmental Lead program SC625-2014: ERC approved $10.1m additional funding from 2015-16 to 2019-20 See Bid 5286 in DPE (497)</v>
          </cell>
          <cell r="J359" t="str">
            <v>ERC Approved -</v>
          </cell>
          <cell r="K359">
            <v>1</v>
          </cell>
          <cell r="M359">
            <v>0</v>
          </cell>
          <cell r="N359">
            <v>0</v>
          </cell>
          <cell r="O359">
            <v>0</v>
          </cell>
          <cell r="P359">
            <v>0</v>
          </cell>
          <cell r="Q359">
            <v>0</v>
          </cell>
          <cell r="R359">
            <v>0</v>
          </cell>
          <cell r="S359">
            <v>0</v>
          </cell>
          <cell r="T359">
            <v>0</v>
          </cell>
          <cell r="U359">
            <v>0</v>
          </cell>
          <cell r="V359">
            <v>0</v>
          </cell>
        </row>
        <row r="360">
          <cell r="H360">
            <v>4753</v>
          </cell>
          <cell r="I360" t="str">
            <v>Addressing Backlog of Contaminated Sites - The EPA seeks funding to address the backlog of contaminated sites in response to recommendations in the Auditor General's report on managing contaminated sites and the Legislative Council's inquiry and report into the EPA's performance. See Bid ID 4767 in DPE.</v>
          </cell>
          <cell r="J360"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seeks funding to clear over 900 sites notified to EPA under the Contaminated Land Management Act 1997 (CLM Act) that have not been allocated for action beyond an initial screening. To reduce the risk of public and environmental health, EPA plan to address the backlog over a 2.5 year period. This is in direct response to the following reports. * In February 2015, the Legislative Council inquiry and report on the performance of the EPA recommended that the EPA be adequately resourced to clear the backlog of contaminated sites awaiting assessment. * In addition to this, in July 2014, the Auditor-General report on managing contaminated sites recommended that by March 2015, EPA develop a program, including timeframes, to eliminate the backlog of notified sites that are yet to be assessed.</v>
          </cell>
          <cell r="K360">
            <v>1</v>
          </cell>
          <cell r="M360">
            <v>0</v>
          </cell>
          <cell r="N360">
            <v>0</v>
          </cell>
          <cell r="O360">
            <v>0</v>
          </cell>
          <cell r="P360">
            <v>0</v>
          </cell>
          <cell r="Q360">
            <v>0</v>
          </cell>
          <cell r="R360">
            <v>0</v>
          </cell>
          <cell r="S360">
            <v>0</v>
          </cell>
          <cell r="T360">
            <v>0</v>
          </cell>
          <cell r="U360">
            <v>0</v>
          </cell>
          <cell r="V360">
            <v>0</v>
          </cell>
        </row>
        <row r="361">
          <cell r="H361">
            <v>4755</v>
          </cell>
          <cell r="I361" t="str">
            <v>Native Forestry Division Regulation and Stakeholder Engagement - Funding is sought to address the EPA's claimed level of service delivery in the regulation of native forestry operations in response to recommendations in the Legislative Council's inquiry and report into the the performance of the EPA. See Bid ID 4770 in DPE.</v>
          </cell>
          <cell r="J361"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is seeking funding to bolster EPA's Native Forestry Division's claimed role in regulation and stakeholder engagement to a level of service delivery expected by the industry and the community by recruiting eight additional staff. This is in response to the Legislative Council inquiry and report on the Performance of the EPA that recommended that the NSW Government allocate significant additional resources to EPA to train existing staff and facilitate the appointment of a dditional personnel to its forestry division.</v>
          </cell>
          <cell r="K361">
            <v>1</v>
          </cell>
          <cell r="M361">
            <v>0</v>
          </cell>
          <cell r="N361">
            <v>0</v>
          </cell>
          <cell r="O361">
            <v>0</v>
          </cell>
          <cell r="P361">
            <v>0</v>
          </cell>
          <cell r="Q361">
            <v>0</v>
          </cell>
          <cell r="R361">
            <v>0</v>
          </cell>
          <cell r="S361">
            <v>0</v>
          </cell>
          <cell r="T361">
            <v>0</v>
          </cell>
          <cell r="U361">
            <v>0</v>
          </cell>
          <cell r="V361">
            <v>0</v>
          </cell>
        </row>
        <row r="362">
          <cell r="H362">
            <v>4779</v>
          </cell>
          <cell r="I362" t="str">
            <v>Interest adjustment request - Funding is requested as result of cash management reforms. See Bid in 4780 DPE (497)</v>
          </cell>
          <cell r="J362" t="str">
            <v>Supported - PARTIALLY SUPPORTED. Following the implementation of the cash management reform from 1 July 2015, EPA will not receive interest revenue on its unrestricted cash balances. Based on the calculation methodology developed by the cash management team, it is recommended that an interest adjustment in order to compensate EPA to manage its core business activities, such as supporting front line regulatory and compliance positions in order to meet its legislative responsibilities.</v>
          </cell>
          <cell r="K362">
            <v>1</v>
          </cell>
          <cell r="L362">
            <v>22</v>
          </cell>
          <cell r="M362">
            <v>0</v>
          </cell>
          <cell r="N362">
            <v>0</v>
          </cell>
          <cell r="O362">
            <v>0</v>
          </cell>
          <cell r="P362">
            <v>0</v>
          </cell>
          <cell r="Q362">
            <v>0</v>
          </cell>
          <cell r="R362">
            <v>0</v>
          </cell>
          <cell r="S362">
            <v>0</v>
          </cell>
          <cell r="T362">
            <v>0</v>
          </cell>
          <cell r="U362">
            <v>0</v>
          </cell>
          <cell r="V362">
            <v>0</v>
          </cell>
        </row>
        <row r="363">
          <cell r="H363">
            <v>5159</v>
          </cell>
          <cell r="I363" t="str">
            <v>Efficiency Dividend - The Government committed to a 1.5 per cent efficiency dividend at the 2015 NSW election. See Bid ID 5163 in Agency 497 DPE.</v>
          </cell>
          <cell r="J363" t="str">
            <v>Supported - This efficiency dividend was calculated as per the standard Treasury model.</v>
          </cell>
          <cell r="K363">
            <v>2</v>
          </cell>
          <cell r="M363">
            <v>0</v>
          </cell>
          <cell r="N363">
            <v>0</v>
          </cell>
          <cell r="O363">
            <v>0</v>
          </cell>
          <cell r="P363">
            <v>0</v>
          </cell>
          <cell r="Q363">
            <v>0</v>
          </cell>
          <cell r="R363">
            <v>0</v>
          </cell>
          <cell r="S363">
            <v>0</v>
          </cell>
          <cell r="T363">
            <v>0</v>
          </cell>
          <cell r="U363">
            <v>0</v>
          </cell>
          <cell r="V363">
            <v>0</v>
          </cell>
        </row>
        <row r="364">
          <cell r="H364">
            <v>4580</v>
          </cell>
          <cell r="I364" t="str">
            <v>Gas team regulatory compliance work: Expansion of existing role - The recently announced NSW Gas Plan includes an expanded role for the EPA. The EPA seeks recurrent funding in 2015-16 and 2016-17 and capital funding in 2015-16 as funding for existing Coal Seam Gas activities go to 30 June 2015. See Bid ID: 4041, 4043 and 4581.</v>
          </cell>
          <cell r="J364"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364">
            <v>2</v>
          </cell>
          <cell r="M364">
            <v>0</v>
          </cell>
          <cell r="N364">
            <v>-671</v>
          </cell>
          <cell r="O364">
            <v>114</v>
          </cell>
          <cell r="P364">
            <v>114</v>
          </cell>
          <cell r="Q364">
            <v>114</v>
          </cell>
          <cell r="R364">
            <v>0</v>
          </cell>
          <cell r="S364">
            <v>-671</v>
          </cell>
          <cell r="T364">
            <v>114</v>
          </cell>
          <cell r="U364">
            <v>114</v>
          </cell>
          <cell r="V364">
            <v>114</v>
          </cell>
        </row>
        <row r="365">
          <cell r="H365">
            <v>5275</v>
          </cell>
          <cell r="I365" t="str">
            <v>Cost Effective State Based Container Deposit Scheme - The EPA seeks funding to finalise a state-based container deposit scheme (CDS). This includes a comprehensive cost benefit analysis and supporting studies to be completed by 1 March 2016 to facilitate the commencement of a NSW CDS by 1 July 2017. See Bid ID 4766 in DPE.</v>
          </cell>
          <cell r="J365" t="str">
            <v>Supported - PARTIALLY SUPPORTED. Treasury supports funding for one year only to allow EPA to lead a working group to assist with the design and implementation of a state-based CDS in order to determine the form of the CDS by 31 March 2016. Funding required beyond 2015-16 cannot be reliably estimated until the full scope of the work undertaken by the EPA and the working group is resolved and the form that the CDS will take is determined. Funding for outer years will be considered in the 2016-17 Budget process as more robust cost estimates are determined. Cabinet agreed (CM15-08) that the Government publicly announce a commitment to establish a form of container deposit scheme (CDS) by 1 July 2017. Cabinet also agreed that an announcement on the form of the CDS will be made by 31 March 2016 following comprehensive community and industry consultation on design principles, incentive structures and government regulation. This is to be underpinned by a comprehensive cost benefit analysis (CBA). The proposal seeks $10m in recurrent funding over the forward estimates from 2015-16 to 2018-19 and $0.3m in capital funding over the period of two years from 2015-16 to 2016-17. The recurrent funding sought is consistent with the financial impact presented in CM15-08. CM15-08, however, did not include capital expenditure.</v>
          </cell>
          <cell r="K365">
            <v>1</v>
          </cell>
          <cell r="M365">
            <v>0</v>
          </cell>
          <cell r="N365">
            <v>-150</v>
          </cell>
          <cell r="O365">
            <v>-150</v>
          </cell>
          <cell r="P365">
            <v>60</v>
          </cell>
          <cell r="Q365">
            <v>60</v>
          </cell>
          <cell r="R365">
            <v>0</v>
          </cell>
          <cell r="S365">
            <v>-150</v>
          </cell>
          <cell r="T365">
            <v>-150</v>
          </cell>
          <cell r="U365">
            <v>60</v>
          </cell>
          <cell r="V365">
            <v>60</v>
          </cell>
        </row>
        <row r="366">
          <cell r="H366">
            <v>3722</v>
          </cell>
          <cell r="I366" t="str">
            <v>Carry Forward for PADACS replacement project - Carry forward of unspent recurrent expense relating to PADACS replacement project.</v>
          </cell>
          <cell r="J36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66">
            <v>6</v>
          </cell>
          <cell r="M366">
            <v>60</v>
          </cell>
          <cell r="N366">
            <v>0</v>
          </cell>
          <cell r="O366">
            <v>0</v>
          </cell>
          <cell r="P366">
            <v>0</v>
          </cell>
          <cell r="Q366">
            <v>0</v>
          </cell>
          <cell r="R366">
            <v>60</v>
          </cell>
          <cell r="S366">
            <v>0</v>
          </cell>
          <cell r="T366">
            <v>0</v>
          </cell>
          <cell r="U366">
            <v>0</v>
          </cell>
          <cell r="V366">
            <v>0</v>
          </cell>
        </row>
        <row r="367">
          <cell r="H367">
            <v>5376</v>
          </cell>
          <cell r="I367" t="str">
            <v>Carry Forward - Gas industry regulation &amp; compliance - Coal Seam Gas regulatory training and development and regulation of the CSG industry. (see DPE bid 5382)</v>
          </cell>
          <cell r="J367" t="str">
            <v>Supported - SUPPORTED. The proposed carry-forward relates to two interconnected actions directly relevant to EPA regulation of the Coal Seam Gas (CSG) industry in NSW. The first involves the cost of regulatory training  and education using 3D training equipment  being developed in 2014-15 in CSG on ground activity as well as associated industry regulatory and compliance requirements. The second involves the provision of operational resources for the EPA in regulation of the CSG industry in accordance with the relevant legislative and regulatory compliance requirements.</v>
          </cell>
          <cell r="K367">
            <v>6</v>
          </cell>
          <cell r="M367">
            <v>0</v>
          </cell>
          <cell r="N367">
            <v>0</v>
          </cell>
          <cell r="O367">
            <v>0</v>
          </cell>
          <cell r="P367">
            <v>0</v>
          </cell>
          <cell r="Q367">
            <v>0</v>
          </cell>
          <cell r="R367">
            <v>0</v>
          </cell>
          <cell r="S367">
            <v>0</v>
          </cell>
          <cell r="T367">
            <v>0</v>
          </cell>
          <cell r="U367">
            <v>0</v>
          </cell>
          <cell r="V367">
            <v>0</v>
          </cell>
        </row>
        <row r="368">
          <cell r="H368">
            <v>5377</v>
          </cell>
          <cell r="I368" t="str">
            <v>Carry Forward - South Branch External Projects - Timing adjustment for two externally funded projects from Environment Trust for koala mapping and data management. (see DPE bid 5383)</v>
          </cell>
          <cell r="J368" t="str">
            <v>Supported - SUPPORTED. The proposed carry forward is of two components of the externally funded forestry reform program (monies administered by the Environmental Trust). The proposal is to carry forward funds for part of two sub-projects: koala mapping and data management. These projects will result in improved identification and management of koalas in private native forestry, the second on improved transparency of information to the public of current and proposed forestry operations. Rollovers are needed to ensure the work is done prior to the cessation of the funding in 2015-16. The current delays experienced to date have been mitigated by improvements in project management being implemented in 2014-15, assisting project delivery in 2015-16.</v>
          </cell>
          <cell r="K368">
            <v>6</v>
          </cell>
          <cell r="M368">
            <v>0</v>
          </cell>
          <cell r="N368">
            <v>0</v>
          </cell>
          <cell r="O368">
            <v>0</v>
          </cell>
          <cell r="P368">
            <v>0</v>
          </cell>
          <cell r="Q368">
            <v>0</v>
          </cell>
          <cell r="R368">
            <v>0</v>
          </cell>
          <cell r="S368">
            <v>0</v>
          </cell>
          <cell r="T368">
            <v>0</v>
          </cell>
          <cell r="U368">
            <v>0</v>
          </cell>
          <cell r="V368">
            <v>0</v>
          </cell>
        </row>
        <row r="369">
          <cell r="H369">
            <v>5379</v>
          </cell>
          <cell r="I369" t="str">
            <v>Carry Forward - Waste Less Recycle More - Timing adjustment for alternative waste treatement, business recycling rebates, EWaste transitional package, community recycling centre fund and litter fund. (see DPE bid 5385)</v>
          </cell>
          <cell r="J369" t="str">
            <v>Supported - SUPPORTED. Alternative Waste Treatment: $72k is from Project 1 of the Environmental Trust (ET) funded  suite of Alternative Waste Treatment research projects. Commencement of the final stage of Project 1 has been delayed pending results from an earlier stage. ET has approved a one year extension of the project to allow for this. Business Recycling Rebates: Program launched late, putting it out of sync with the EPA assessment program and significantly undersubscribed. Changes to boost rebates requires ET approval, pushing the spending profile into the next financial year. This is in addition to the PTA submitted earlier in January 2015. EWaste Transitional Package: Work will be finished next financial year due to rescheduling project deliverables and timing of Cathode Ray Tube EWaste disposal. Community Recycling Centre: Reallocate $3.05m contractor expenses within the Government's Waste Less Recycle More funding initiative from the 2014-15 budget to 2015-16 to adjust for the delayed start of the Community Recycling Centre program (arising from ET project delays). This is a timing adjustment within the publicly announced funding envelope and timeframes established by the Government for the initiative. Litter Fund: Change timing of $800k operating expenses within the Government's Waste Less Recycle More litter funding initiative from 2014-15 budget to 2015-16 to accommodate a reduction in advertising expenditure in 2014-15 and increase grants ($200k) provided for Local Government programs supporting the EPA's key "Hey Tosser!" messages in the community. This is a timing adjustment within the Waste Less Recycle More litter funding envelope and timeframes established by recent Cabinet decisions for this initiative.</v>
          </cell>
          <cell r="K369">
            <v>6</v>
          </cell>
          <cell r="M369">
            <v>-1247</v>
          </cell>
          <cell r="N369">
            <v>1247</v>
          </cell>
          <cell r="O369">
            <v>0</v>
          </cell>
          <cell r="P369">
            <v>0</v>
          </cell>
          <cell r="Q369">
            <v>0</v>
          </cell>
          <cell r="R369">
            <v>-1247</v>
          </cell>
          <cell r="S369">
            <v>1247</v>
          </cell>
          <cell r="T369">
            <v>0</v>
          </cell>
          <cell r="U369">
            <v>0</v>
          </cell>
          <cell r="V369">
            <v>0</v>
          </cell>
        </row>
        <row r="370">
          <cell r="H370">
            <v>5374</v>
          </cell>
          <cell r="I370" t="str">
            <v>Carry Forward - Reform &amp; compliance projects - Carry Forward Request for five projects. (see DPE bid id 5380)</v>
          </cell>
          <cell r="J370" t="str">
            <v>Supported - Support. a. Projects that were  wholly funded in 2014-15 have been delayed due to complexity  or revisions in scope, and can not be completed effectively or efficiently in 2014-15. 2015-16 is within the initial funding period for this WELE program approved by Government. $879K of  proposed rollover is from recurrent funding, $496K is funded from other revenue. b. The proposed rollover amount is a result of vacant positions and delays in recruitment to these positions for short term engagements. These delays are directly associated with the introduction of the Government Sector Employment Act (GSE). c. Delays occurred in project rollout and development and consultation work required, including employing necessary staff. Delay now addressed with work to be completed in 2015-16. d. Delays in project development. PALMS risk based licensing system enhancements will be finalised and rolled out in 2015-16. e. Project development has been delayed due to complexity and revisions in scope, and can't be completed effectively or efficiently in 2014-15.  Phase 1 and 2 of the project will be delivered in 2015-16.</v>
          </cell>
          <cell r="K370">
            <v>4</v>
          </cell>
          <cell r="M370">
            <v>179</v>
          </cell>
          <cell r="N370">
            <v>-179</v>
          </cell>
          <cell r="O370">
            <v>0</v>
          </cell>
          <cell r="P370">
            <v>0</v>
          </cell>
          <cell r="Q370">
            <v>0</v>
          </cell>
          <cell r="R370">
            <v>179</v>
          </cell>
          <cell r="S370">
            <v>-179</v>
          </cell>
          <cell r="T370">
            <v>0</v>
          </cell>
          <cell r="U370">
            <v>0</v>
          </cell>
          <cell r="V370">
            <v>0</v>
          </cell>
        </row>
        <row r="371">
          <cell r="H371">
            <v>5375</v>
          </cell>
          <cell r="I371" t="str">
            <v>Carry Forward - HIEH External &amp; Capital Projects - Carry forward three externally funded projects and waste tracking project. (see DPE bid id 5381)</v>
          </cell>
          <cell r="J371" t="str">
            <v>Supported - SUPPORTED. Majority of Funding ($873k) was provided by the Environmental Trust (ET) for specific programs. Those programs have detailed project plans that can not be altered. $775k is for grant allocations to third parties, and is pending on third parties being able to meet the conditions of accepting the funds. $21k for Regional Acceleration Program is due to a staff member taking unexpected extended leave and delays in backfilling a GSE compliant position. The remaining $21k for Regional Acceleration Program is for reduced operational expenditure/travel due to grants not being distributed.  The $56k for the Treated Timber Initiative is operational expenditure- operational campaigns and travel that will be used next financial year. $290k roll over in Capital IT projects: $100k rollover for 'Waste Tracking- PALMS- OWT Integration- project is delayed due to unforeseen issues in data cleansing and technical issues int the integration project. $190k in Contaminated Sites Database project which is a 4 phase project that includes work on Site Auditors Database, CLPR, Consolidation of CSD with the new Con Sites Database. Delays in one phase are having a flow on effect to other phases of the project. Project can not be reprioritised as it was identified as a critical project in the Audit Office report of Contaminated Sites.</v>
          </cell>
          <cell r="K371">
            <v>4</v>
          </cell>
          <cell r="M371">
            <v>-583</v>
          </cell>
          <cell r="N371">
            <v>583</v>
          </cell>
          <cell r="O371">
            <v>0</v>
          </cell>
          <cell r="P371">
            <v>0</v>
          </cell>
          <cell r="Q371">
            <v>0</v>
          </cell>
          <cell r="R371">
            <v>-583</v>
          </cell>
          <cell r="S371">
            <v>583</v>
          </cell>
          <cell r="T371">
            <v>0</v>
          </cell>
          <cell r="U371">
            <v>0</v>
          </cell>
          <cell r="V371">
            <v>0</v>
          </cell>
        </row>
        <row r="372">
          <cell r="H372">
            <v>5378</v>
          </cell>
          <cell r="I372" t="str">
            <v>Carry Forward - EPA ICT Program - Timing adjustment to the ICT program due to delays in OEH's software solutions delivery. (see DPE bid 5384)</v>
          </cell>
          <cell r="J372" t="str">
            <v>Supported - SUPPORTED. EPA is reliant on Office of Environment and Heritage (OEH) information support provided under a service agreement.  EPA applications are hosted on OEH infrastructure and supporting operating software. EPA is awaiting OEH strategy on customer relationship management and OEH digital strategy so that EPA strategy is aligned and can operate on OEH acquired software developments.  ICT project funding is required to be rolled over so that EPA development activity follows OEH software solutions delivery.</v>
          </cell>
          <cell r="K372">
            <v>4</v>
          </cell>
          <cell r="M372">
            <v>466</v>
          </cell>
          <cell r="N372">
            <v>-466</v>
          </cell>
          <cell r="O372">
            <v>0</v>
          </cell>
          <cell r="P372">
            <v>0</v>
          </cell>
          <cell r="Q372">
            <v>0</v>
          </cell>
          <cell r="R372">
            <v>466</v>
          </cell>
          <cell r="S372">
            <v>-466</v>
          </cell>
          <cell r="T372">
            <v>0</v>
          </cell>
          <cell r="U372">
            <v>0</v>
          </cell>
          <cell r="V372">
            <v>0</v>
          </cell>
        </row>
        <row r="373">
          <cell r="H373">
            <v>4041</v>
          </cell>
          <cell r="I373" t="str">
            <v>Gas team regulatory compliance work: Continuation of existing role - The recently announced NSW Gas Plan includes an expanded role for the EPA. The EPA seeks recurrent funding in 2015-16 and 2016-17 and capital funding in 2015-16 (new policy) only as funding for existing Coal Seam Gas activities go to 30 June 2015. See Bid ID: 4580 and 4043.</v>
          </cell>
          <cell r="J373" t="str">
            <v>Supported - PARTIALLY SUPPORTED. Under the NSW Gas Plan, EPA has been assigned an expanded role (CM14-386) as the lead regulator for compliance and enforcement of all conditions of approval for gas activities. This submission seeks funding for the continuation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Treasury supports funding for one year only to allow EPA and the CSG inter-agency work group to finalise a user charge arrangement. EPA claims this will be implemented in 2017-18 and is subject to the requirement from Cabinet (CM14-386) for the Minister for the Environment to report back to ERC on the financial implications of the role of the EPA as lead regulator in April 2015. Note that additional funding related to the EPA expanded role will be considered as New Policy. Please see Bid 4580.</v>
          </cell>
          <cell r="K373">
            <v>1</v>
          </cell>
          <cell r="M373">
            <v>0</v>
          </cell>
          <cell r="N373">
            <v>0</v>
          </cell>
          <cell r="O373">
            <v>0</v>
          </cell>
          <cell r="P373">
            <v>0</v>
          </cell>
          <cell r="Q373">
            <v>0</v>
          </cell>
          <cell r="R373">
            <v>0</v>
          </cell>
          <cell r="S373">
            <v>0</v>
          </cell>
          <cell r="T373">
            <v>0</v>
          </cell>
          <cell r="U373">
            <v>0</v>
          </cell>
          <cell r="V373">
            <v>0</v>
          </cell>
        </row>
        <row r="374">
          <cell r="H374">
            <v>4282</v>
          </cell>
          <cell r="I374" t="str">
            <v>Waste Less Recycle More: Organics Fund - EPA seeks to re-profile expenses relating to funding within the Waste Less Recycle More funding initiative. This is due to delays in starting the Organics Market Development Grants Program as additional work to identify key markets for development needs to be undertaken. See Bid ID: 4283</v>
          </cell>
          <cell r="J374"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a delay in starting the Organics Market Development Grants Program. The EPA has undertaken additional analysis to identify key markets for development to ensure the program delivers value for money. A timing adjustment is needed to maintain the overall level of funding within the publicly announced funding envelope and timeframes established by the Government.</v>
          </cell>
          <cell r="K374">
            <v>3</v>
          </cell>
          <cell r="M374">
            <v>0</v>
          </cell>
          <cell r="N374">
            <v>0</v>
          </cell>
          <cell r="O374">
            <v>0</v>
          </cell>
          <cell r="P374">
            <v>0</v>
          </cell>
          <cell r="Q374">
            <v>0</v>
          </cell>
          <cell r="R374">
            <v>0</v>
          </cell>
          <cell r="S374">
            <v>0</v>
          </cell>
          <cell r="T374">
            <v>0</v>
          </cell>
          <cell r="U374">
            <v>0</v>
          </cell>
          <cell r="V374">
            <v>0</v>
          </cell>
        </row>
        <row r="375">
          <cell r="H375">
            <v>4295</v>
          </cell>
          <cell r="I375" t="str">
            <v>Waste Less Recycle More - Small Scale Recycling Infrastructure Rebates Program - EPA seeks to re-profile expenses relating to funding within the Waste Less Recycle More funding initiative for the delayed start of the Bin Trim Rebates program. This program was due to start in July 2014, but was not officially announced until October 2014. Grant funding received in 2013-14.</v>
          </cell>
          <cell r="J375" t="str">
            <v>Supported - SUPPORTED. This is a submission for a re-profiling adjustment to currently approved budget and forward estimates. The Waste Less Recycle M ore program has been approved to be delivered and is not seeking additional funding. Grant funding was received in 2013-14. Re-profiling of expenditure and associated funding is due to the delayed start of the Small Scale Recycling Infrastructure (Bin Trim) Rebates program. This program was due to start in July 2014, however it was not officially announced until October 2014. A timing adjustment is needed to maintain the overall level of funding within the publicly announced funding envelope and timeframes established by the Government.</v>
          </cell>
          <cell r="K375">
            <v>3</v>
          </cell>
          <cell r="M375">
            <v>-3000</v>
          </cell>
          <cell r="N375">
            <v>1500</v>
          </cell>
          <cell r="O375">
            <v>1500</v>
          </cell>
          <cell r="P375">
            <v>0</v>
          </cell>
          <cell r="Q375">
            <v>0</v>
          </cell>
          <cell r="R375">
            <v>-3000</v>
          </cell>
          <cell r="S375">
            <v>1500</v>
          </cell>
          <cell r="T375">
            <v>1500</v>
          </cell>
          <cell r="U375">
            <v>0</v>
          </cell>
          <cell r="V375">
            <v>0</v>
          </cell>
        </row>
        <row r="376">
          <cell r="H376">
            <v>4285</v>
          </cell>
          <cell r="I376" t="str">
            <v>Digital Stakeholder Management Solution - EPA seeks to fund the digital stakeholder management solution (capital project) from additional retained revenue ($3.6m) and existing EPA cash balances ($0.7m). Adjustment to amortisation also required. (This project does not require additional consolidated funding).</v>
          </cell>
          <cell r="J376" t="str">
            <v>Supported - SUPPORTED. EPA seeks to fund the digital stakeholder management solution (capital project) from retained grant revenue and existing cash balances. This project does not require additional consolidated funding. A significant role of EPA is to provide information to government, industry, business, media and the community about its environment protection and regulatory actions. To achieve this, EPA requires a stakeholder relationship database that can capture and provide timely and accurate information. A customer relationship management (CRM) system will replace 40 separate stakeholder databases to deliver consistent customer information and a single source of truth, which is crucial for other planned system development for regulatory tools, detailed in the EPA's ICT Strategy.</v>
          </cell>
          <cell r="K376">
            <v>3</v>
          </cell>
          <cell r="M376">
            <v>-2420</v>
          </cell>
          <cell r="N376">
            <v>-1180</v>
          </cell>
          <cell r="O376">
            <v>249</v>
          </cell>
          <cell r="P376">
            <v>649</v>
          </cell>
          <cell r="Q376">
            <v>1337</v>
          </cell>
          <cell r="R376">
            <v>-2420</v>
          </cell>
          <cell r="S376">
            <v>-1180</v>
          </cell>
          <cell r="T376">
            <v>249</v>
          </cell>
          <cell r="U376">
            <v>649</v>
          </cell>
          <cell r="V376">
            <v>1337</v>
          </cell>
        </row>
        <row r="377">
          <cell r="H377">
            <v>4046</v>
          </cell>
          <cell r="I37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377" t="str">
            <v>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377">
            <v>1</v>
          </cell>
          <cell r="M377">
            <v>3824</v>
          </cell>
          <cell r="N377">
            <v>4158</v>
          </cell>
          <cell r="O377">
            <v>4201</v>
          </cell>
          <cell r="P377">
            <v>3788</v>
          </cell>
          <cell r="Q377">
            <v>3430</v>
          </cell>
          <cell r="R377">
            <v>1</v>
          </cell>
          <cell r="S377">
            <v>0</v>
          </cell>
          <cell r="T377">
            <v>0</v>
          </cell>
          <cell r="U377">
            <v>0</v>
          </cell>
          <cell r="V377">
            <v>0</v>
          </cell>
        </row>
        <row r="378">
          <cell r="H378">
            <v>5289</v>
          </cell>
          <cell r="I378" t="str">
            <v>Reducing sulphur content in fuel used by cruise ships - This is expected to be funded from EPA's exisiting Air Quality program.</v>
          </cell>
          <cell r="J378" t="str">
            <v>Supported -</v>
          </cell>
          <cell r="K378">
            <v>3</v>
          </cell>
          <cell r="M378">
            <v>0</v>
          </cell>
          <cell r="N378">
            <v>0</v>
          </cell>
          <cell r="O378">
            <v>0</v>
          </cell>
          <cell r="P378">
            <v>0</v>
          </cell>
          <cell r="Q378">
            <v>0</v>
          </cell>
          <cell r="R378">
            <v>0</v>
          </cell>
          <cell r="S378">
            <v>0</v>
          </cell>
          <cell r="T378">
            <v>0</v>
          </cell>
          <cell r="U378">
            <v>0</v>
          </cell>
          <cell r="V378">
            <v>0</v>
          </cell>
        </row>
        <row r="379">
          <cell r="H379">
            <v>4777</v>
          </cell>
          <cell r="I379" t="str">
            <v>Interest adjustment request - Request for funding in response to cash management reform. See Bid 4778 in DPE.</v>
          </cell>
          <cell r="J379" t="str">
            <v>Not Supported - NOT SUPPORTED. Following the implementation of the cash management reform from 1 July 2015, ET will not receive interest revenue on its unrestricted cash balances. As a grant provider, there is no demonstration of a core service delivery impact as result of the cash management reforms. As a result of this, no interest adjustment is recommended.</v>
          </cell>
          <cell r="K379">
            <v>1</v>
          </cell>
          <cell r="L379" t="str">
            <v>UE04</v>
          </cell>
          <cell r="M379">
            <v>0</v>
          </cell>
          <cell r="N379">
            <v>0</v>
          </cell>
          <cell r="O379">
            <v>0</v>
          </cell>
          <cell r="P379">
            <v>0</v>
          </cell>
          <cell r="Q379">
            <v>0</v>
          </cell>
          <cell r="R379">
            <v>0</v>
          </cell>
          <cell r="S379">
            <v>0</v>
          </cell>
          <cell r="T379">
            <v>0</v>
          </cell>
          <cell r="U379">
            <v>0</v>
          </cell>
          <cell r="V379">
            <v>0</v>
          </cell>
        </row>
        <row r="380">
          <cell r="H380">
            <v>5371</v>
          </cell>
          <cell r="I380" t="str">
            <v>Carry forward Environmental Trust Grants - Timing adjustments due to delays with existing grant projects and the achievement of grant milestones and delays with the initial scoping of the projects. (see DPE bid id 5373)</v>
          </cell>
          <cell r="J380" t="str">
            <v>Supported - SUPPORTED. Timing adjustment for grant funding due to delays with existing grant projects and the achievement of grant milestones, and delays with the initial scoping of new projects. This part of the proposal relates to three statutory grants programs and five statutory major projects. Timing adjustment for grant funding due to delays with the lower take up of some funding and delays with existing project funding. This part of the proposal relates to two WELE funded programs.</v>
          </cell>
          <cell r="K380">
            <v>6</v>
          </cell>
          <cell r="M380">
            <v>0</v>
          </cell>
          <cell r="N380">
            <v>0</v>
          </cell>
          <cell r="O380">
            <v>0</v>
          </cell>
          <cell r="P380">
            <v>0</v>
          </cell>
          <cell r="Q380">
            <v>0</v>
          </cell>
          <cell r="R380">
            <v>0</v>
          </cell>
          <cell r="S380">
            <v>0</v>
          </cell>
          <cell r="T380">
            <v>0</v>
          </cell>
          <cell r="U380">
            <v>0</v>
          </cell>
          <cell r="V380">
            <v>0</v>
          </cell>
        </row>
        <row r="381">
          <cell r="H381">
            <v>4238</v>
          </cell>
          <cell r="I381" t="str">
            <v>Environmental Trust (ET) grant programs - ET seeks to re-profile $11m in expenditure and funding to ensure that payments reflect expected program demand and movement in milestones and cashflows under a suite of grant programs. See Bid ID: 4239</v>
          </cell>
          <cell r="J381"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timing delays of a new suite of contestable grants for the Waste Less Recycle More program, finalisation of the Trust's new major projects prospectus and a significant increase in demand for the Threatened Species - Flying Foxes Program.</v>
          </cell>
          <cell r="K381">
            <v>3</v>
          </cell>
          <cell r="M381">
            <v>0</v>
          </cell>
          <cell r="N381">
            <v>0</v>
          </cell>
          <cell r="O381">
            <v>0</v>
          </cell>
          <cell r="P381">
            <v>0</v>
          </cell>
          <cell r="Q381">
            <v>0</v>
          </cell>
          <cell r="R381">
            <v>0</v>
          </cell>
          <cell r="S381">
            <v>0</v>
          </cell>
          <cell r="T381">
            <v>0</v>
          </cell>
          <cell r="U381">
            <v>0</v>
          </cell>
          <cell r="V381">
            <v>0</v>
          </cell>
        </row>
        <row r="382">
          <cell r="H382">
            <v>4241</v>
          </cell>
          <cell r="I382" t="str">
            <v>Continuation of land acquisition program funded by the Environmental Trust (ET) (to OEH) - See Bid ID: 4240</v>
          </cell>
          <cell r="J382" t="str">
            <v>Not Supported -</v>
          </cell>
          <cell r="K382">
            <v>3</v>
          </cell>
          <cell r="M382">
            <v>0</v>
          </cell>
          <cell r="N382">
            <v>0</v>
          </cell>
          <cell r="O382">
            <v>0</v>
          </cell>
          <cell r="P382">
            <v>0</v>
          </cell>
          <cell r="Q382">
            <v>0</v>
          </cell>
          <cell r="R382">
            <v>0</v>
          </cell>
          <cell r="S382">
            <v>0</v>
          </cell>
          <cell r="T382">
            <v>0</v>
          </cell>
          <cell r="U382">
            <v>0</v>
          </cell>
          <cell r="V382">
            <v>0</v>
          </cell>
        </row>
        <row r="383">
          <cell r="H383">
            <v>4275</v>
          </cell>
          <cell r="I383" t="str">
            <v>Waste and Environment Levy Envelope (WELE) Terminating programs - This proposal reflects return of funding from the Environmental Trust in 2017-18 to OEH relating to the WELE terminating programs. See Bid ID: 4272 (OEH), 4273 (DPE) and 5521 (DPE).</v>
          </cell>
          <cell r="J383" t="str">
            <v>Supported - SUPPORTED. This is to reallocate the grant payment from ET to OEH pending overall strategic direction for expenditure related to waste and environment. NCOS impact for et will be offset by NCOS impact for OEH, ie no overall NCOS impact to the General Government sector. (See corresponding OEH PTA.)</v>
          </cell>
          <cell r="K383">
            <v>4</v>
          </cell>
          <cell r="M383">
            <v>0</v>
          </cell>
          <cell r="N383">
            <v>0</v>
          </cell>
          <cell r="O383">
            <v>0</v>
          </cell>
          <cell r="P383">
            <v>0</v>
          </cell>
          <cell r="Q383">
            <v>0</v>
          </cell>
          <cell r="R383">
            <v>0</v>
          </cell>
          <cell r="S383">
            <v>0</v>
          </cell>
          <cell r="T383">
            <v>0</v>
          </cell>
          <cell r="U383">
            <v>0</v>
          </cell>
          <cell r="V383">
            <v>0</v>
          </cell>
        </row>
        <row r="384">
          <cell r="H384">
            <v>3789</v>
          </cell>
          <cell r="I384" t="str">
            <v>Grant Programs:inability of grantees to meet budgeted milestones - Grantee's projects can be delayed for many unforseen issues, including weather, staffing issues, or problems with community engagement. Inability of grantees to reach budgeted milestones, especially late in the financial year will result in the reduced grant expenditure of the Trust.</v>
          </cell>
          <cell r="J384" t="str">
            <v>Supported - Mitigation Strategy: Constant monitoring of grantees and grant programs and forward planning to identify alternative spending options such as having reserve grants, accelerating existing programs and unsolicited proposals to utilise available funds. This risk is rated LOW.</v>
          </cell>
          <cell r="K384">
            <v>1</v>
          </cell>
          <cell r="M384">
            <v>500</v>
          </cell>
          <cell r="N384">
            <v>500</v>
          </cell>
          <cell r="O384">
            <v>500</v>
          </cell>
          <cell r="P384">
            <v>500</v>
          </cell>
          <cell r="Q384">
            <v>500</v>
          </cell>
          <cell r="R384">
            <v>1</v>
          </cell>
          <cell r="S384">
            <v>0</v>
          </cell>
          <cell r="T384">
            <v>0</v>
          </cell>
          <cell r="U384">
            <v>0</v>
          </cell>
          <cell r="V384">
            <v>0</v>
          </cell>
        </row>
        <row r="385">
          <cell r="H385">
            <v>5295</v>
          </cell>
          <cell r="I385" t="str">
            <v>Community recycling centres - new community recycling centres - in the Tweed, Myocum, Campbelltown, Drummoyne, Wyong and Jilliby.</v>
          </cell>
          <cell r="J385" t="str">
            <v>Supported - This is a four-year, $44.3 million Community Recycling Centre Fund provides funding to establish community recycling centres or similar mobile services for household problem waste. It is managed by the Environmental Trust.</v>
          </cell>
          <cell r="K385">
            <v>3</v>
          </cell>
          <cell r="M385">
            <v>0</v>
          </cell>
          <cell r="N385">
            <v>0</v>
          </cell>
          <cell r="O385">
            <v>0</v>
          </cell>
          <cell r="P385">
            <v>0</v>
          </cell>
          <cell r="Q385">
            <v>0</v>
          </cell>
          <cell r="R385">
            <v>0</v>
          </cell>
          <cell r="S385">
            <v>0</v>
          </cell>
          <cell r="T385">
            <v>0</v>
          </cell>
          <cell r="U385">
            <v>0</v>
          </cell>
          <cell r="V385">
            <v>0</v>
          </cell>
        </row>
        <row r="386">
          <cell r="H386">
            <v>5313</v>
          </cell>
          <cell r="I386" t="str">
            <v>Urban Habitat Renewal Program -  This is expected to be funded from the Environmental Trust.</v>
          </cell>
          <cell r="J386" t="str">
            <v>Supported -</v>
          </cell>
          <cell r="K386">
            <v>3</v>
          </cell>
          <cell r="M386">
            <v>0</v>
          </cell>
          <cell r="N386">
            <v>0</v>
          </cell>
          <cell r="O386">
            <v>0</v>
          </cell>
          <cell r="P386">
            <v>0</v>
          </cell>
          <cell r="Q386">
            <v>0</v>
          </cell>
          <cell r="R386">
            <v>0</v>
          </cell>
          <cell r="S386">
            <v>0</v>
          </cell>
          <cell r="T386">
            <v>0</v>
          </cell>
          <cell r="U386">
            <v>0</v>
          </cell>
          <cell r="V386">
            <v>0</v>
          </cell>
        </row>
        <row r="387">
          <cell r="H387">
            <v>3784</v>
          </cell>
          <cell r="I387" t="str">
            <v>Natural Disaster Recovery and Parks Estate Maintenance Funding - Funding options for repair costs associated with 2012-13 declared natural disasters for public roads and fire trails in NSW national parks. Costs are to be covered from OEH's cash balances.</v>
          </cell>
          <cell r="J387" t="str">
            <v>Supported - ERC did not approve a supplementation of $9.4m from Consolidated Fund to OEH for its original estimate of repair costs associated with 2012-13 declared natural disasters for public roads and fire trails in the national park estate. However, OEH advises that it has revised its original estimated repair costs from $9.4m to $9m. OEH had absorbed $0.7m of these costs in 2013-14. OEH proposes to redirect up to $8.3m of funding to meet the repair works over 2 years (2014-15 and 2015-16).  OEH will not seek Treasurer's repayable advances to meet those costs. ERC's approval is required for adjustments to OEH's Net Cost of Services of $3m in 2014-15 and $2m in 2015-16 to permit OEH to partially meet those repair costs from its cash balance (with the remaining costs of $3.3m to be met from within OEH's approved 2014-15 Budget). ERC approved on 2 February 2015.</v>
          </cell>
          <cell r="K387">
            <v>1</v>
          </cell>
          <cell r="M387">
            <v>3000</v>
          </cell>
          <cell r="N387">
            <v>2000</v>
          </cell>
          <cell r="O387">
            <v>0</v>
          </cell>
          <cell r="P387">
            <v>0</v>
          </cell>
          <cell r="Q387">
            <v>0</v>
          </cell>
          <cell r="R387">
            <v>3000</v>
          </cell>
          <cell r="S387">
            <v>2000</v>
          </cell>
          <cell r="T387">
            <v>0</v>
          </cell>
          <cell r="U387">
            <v>0</v>
          </cell>
          <cell r="V387">
            <v>0</v>
          </cell>
        </row>
        <row r="388">
          <cell r="H388">
            <v>4154</v>
          </cell>
          <cell r="I388" t="str">
            <v>Reintroduction of locally extinct mammals in NSW national parks - It seeks $13.587m over 3 years from recurrent Consolidated Fund for OEH to fund a Savings our Specie s program to reintroduce locally extinct mammals in NSW national parks. (see Bid Id.:4155 in DPE 497)</v>
          </cell>
          <cell r="J388" t="str">
            <v>Not Supported - The estimated proposal's cost is $36.6 million (from 2014-15 to 2024-25). Treasury's view is to oppose the proposal which seeks $13.587 million additional recurrent Consolidated Fund over two years, to meet the cost. Instead, if ERC supports the proposal: a.,,request that this new policy proposal's full cost be accommodated from savings and reprioritisation, consistent with the Government's Enhanced Framework for Budget Compliance. b.,,approve the increase to its Capital Authorisation limits as follows: 2015- 16: $3.2 million, 2016-17: $713,000 and 2017-18: $97,000 to technically account for reprioritised expenses of a capital nature. Note: Originally, a supplementation of $2.023m was also sought in 2014-15. However, OEH advised that it would cover the 2014-15 costs and expects a "pay back" from Government of the same amount in 2015-16.</v>
          </cell>
          <cell r="K388">
            <v>1</v>
          </cell>
          <cell r="M388">
            <v>0</v>
          </cell>
          <cell r="N388">
            <v>-3200</v>
          </cell>
          <cell r="O388">
            <v>-713</v>
          </cell>
          <cell r="P388">
            <v>-97</v>
          </cell>
          <cell r="Q388">
            <v>0</v>
          </cell>
          <cell r="R388">
            <v>0</v>
          </cell>
          <cell r="S388">
            <v>0</v>
          </cell>
          <cell r="T388">
            <v>0</v>
          </cell>
          <cell r="U388">
            <v>0</v>
          </cell>
          <cell r="V388">
            <v>0</v>
          </cell>
        </row>
        <row r="389">
          <cell r="H389">
            <v>4754</v>
          </cell>
          <cell r="I389" t="str">
            <v>Parramatta Park Trust: Gardens Precinct and Waterways improvement - Seek continuation of funding in 2015-16 and 2016-17 to develop the Gardens Precinct and adjacent waterways. Funded via the Office of Environment and Heritage. See Bid 4756 in DPE (497)</v>
          </cell>
          <cell r="J389" t="str">
            <v>Not Supported - NOT SUPPORTED. The Trust has requested $1.017m, over 67% of the approved fund of $1.516m for this project to be carried forward to 2015-16 claiming delays caused by archaeological findings and heritage approval processes. This project is part of the four year $20 million capital developments to the Parramatta Park announced by the Government This underspend is a significant component of an overall total of $3.062m that the Trust cannot spend in 2014-15 (37% of the total approved Consolidated Fund of $8.3m in 2014- 15). The carry-forward means that the Trust will now have a significant budget of $6.288m to manage in 2015-16 ($3.226m approved for 2015-16 plus $3.062m carry-forward) for the approved projects. Notwithstanding the encountered delays, further funding should not be supported due to: * The Trust's submitted business case (to seek the continuation of funding) has inaccurate and questionable forecasts, including double counting CPI adjustments, wrong annual capital expenditure profiles. Despite Treasury feedback, the Trust has not provided adequate reasons to Treasury to justify the continuation of funding (ie no attempts to correct or revise the business case seeking funding support). * The business case has not reflected or demonstrated any effort and plan by the Trust to manage potential delays, given the fact that the Gardens precinct formed the centre of initial European settlement at Parramatta and the cultural history of that society with its mix of convicts, emancipists the military, settlers and government officials; which makes this project highly likely to encounter more archaeological findings that would lead to significant delays. * Any further underspends will have impacts on the State's budget position. The Trust needs to redo its business case with accurate information (including accurate analysis of costs and benefits, accurate capital expenditure annual profiles and demonstration of effective project management) and reapply</v>
          </cell>
          <cell r="K389">
            <v>1</v>
          </cell>
          <cell r="L389" t="str">
            <v>UE04</v>
          </cell>
          <cell r="M389">
            <v>0</v>
          </cell>
          <cell r="N389">
            <v>0</v>
          </cell>
          <cell r="O389">
            <v>0</v>
          </cell>
          <cell r="P389">
            <v>0</v>
          </cell>
          <cell r="Q389">
            <v>0</v>
          </cell>
          <cell r="R389">
            <v>0</v>
          </cell>
          <cell r="S389">
            <v>0</v>
          </cell>
          <cell r="T389">
            <v>0</v>
          </cell>
          <cell r="U389">
            <v>0</v>
          </cell>
          <cell r="V389">
            <v>0</v>
          </cell>
        </row>
        <row r="390">
          <cell r="H390">
            <v>4763</v>
          </cell>
          <cell r="I390" t="str">
            <v>Parramatta Park Trust: Dairy Precinct stabilisation and conservation - Seek $1.769m to undertake structural stabilisation, remediation, conservation $ rejuvenation of Dairy Cottage &amp; Ranger's Cottage Funding via Office of Environment and Heritage. See also Bid. 4765 in DPE (497)</v>
          </cell>
          <cell r="J390" t="str">
            <v>Supported - SUPPORTED. The funding will enable cnservation works to the Diary Cottage dating back to 1797 and an innovative interpretation of this significant building (oldest building in Australia), adaptive reuse of The Ranger's Cottage and landscape works to improve the appearance of the setting for visitors and used for small functions. The Trust is contributing $400,000 to the project.</v>
          </cell>
          <cell r="K390">
            <v>1</v>
          </cell>
          <cell r="L390" t="str">
            <v>UE04</v>
          </cell>
          <cell r="M390">
            <v>0</v>
          </cell>
          <cell r="N390">
            <v>0</v>
          </cell>
          <cell r="O390">
            <v>0</v>
          </cell>
          <cell r="P390">
            <v>0</v>
          </cell>
          <cell r="Q390">
            <v>0</v>
          </cell>
          <cell r="R390">
            <v>0</v>
          </cell>
          <cell r="S390">
            <v>0</v>
          </cell>
          <cell r="T390">
            <v>0</v>
          </cell>
          <cell r="U390">
            <v>0</v>
          </cell>
          <cell r="V390">
            <v>0</v>
          </cell>
        </row>
        <row r="391">
          <cell r="H391">
            <v>4768</v>
          </cell>
          <cell r="I391" t="str">
            <v>Parramatta Park Trust: interest adjustment request - Seek Consolidated fund to compensate for the claimed loss in revenue arising from the cash managemen t reforms. See Bid. 4769 in DPE (497)</v>
          </cell>
          <cell r="J391" t="str">
            <v>Not Supported - NOT SUPPORTED. No adequate information (including calculation) was provided to justify claimed compensation for loss of interest revenue.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91">
            <v>1</v>
          </cell>
          <cell r="L391" t="str">
            <v>UE04</v>
          </cell>
          <cell r="M391">
            <v>0</v>
          </cell>
          <cell r="N391">
            <v>0</v>
          </cell>
          <cell r="O391">
            <v>0</v>
          </cell>
          <cell r="P391">
            <v>0</v>
          </cell>
          <cell r="Q391">
            <v>0</v>
          </cell>
          <cell r="R391">
            <v>0</v>
          </cell>
          <cell r="S391">
            <v>0</v>
          </cell>
          <cell r="T391">
            <v>0</v>
          </cell>
          <cell r="U391">
            <v>0</v>
          </cell>
          <cell r="V391">
            <v>0</v>
          </cell>
        </row>
        <row r="392">
          <cell r="H392">
            <v>4773</v>
          </cell>
          <cell r="I392" t="str">
            <v>Zoological Parks Board of NSW - Taronga Institute of Science and Learning - Seek funding of $11.936m (50% of the capital cost of $23.872m) to develop a dedicated facility for science and learning programs, accommodation for researchers and educators, to enhance learning and conservation outcomes.   Funding is via OEH. See Bid. 4772 in DPE.</v>
          </cell>
          <cell r="J392" t="str">
            <v>Supported - SUPPORTED. This project has a sound business case and is supported on the basis that a single donor has committed to donating $10m for the project.  This is the largest single donation to the Zoo and is believed to be one of the largest single donations in wildlife conservation history. However, a former Treasurer has indicated that there will be no additional Consolidated Fund support for the Zoo.  Despite the Treasurer's position, it is reasonable to support the project and the associated consolidated fund support to leverage the donation. The donor will meet with the Minister in the coming weeks to test the government's commitment. If the commitment is not forthcoming the donation will be placed with another institution (which given Taronga's unique role is unlikely to be in NSW). The Zoo has requested the change of funding profile on 9 April 2015, from a 2-year profile to a 3-year profile. For background, the project is to develop a dedicated facility to support the achievement of learning and conservation outcomes, which cannot be addressed by the existing facilities and delivery arrangements, with the Government contributing half of the cost. The key driver for the project is a lack of flexibility and misalignment of design to current pedagogy and functional requirements, poor physical infrastructure condition, and inadequate space capacity. The claimed benefits of the project are: * integration of existing conservation science and learning capabilities; * expansion of capacity to contribute to conservation science and learning, including the delivery of zoo based accredited vocational training and education; * creation of purpose built and immersive facilities to enhance and promote Taronga's conservation science and learning activities; * contribution towards reducting cash operating costs, and the increase of Taronga's fundraising capacity * underpin of an increase in the income received from private donors by the Taronga Conservation Science I</v>
          </cell>
          <cell r="K392">
            <v>1</v>
          </cell>
          <cell r="L392">
            <v>15</v>
          </cell>
          <cell r="M392">
            <v>0</v>
          </cell>
          <cell r="N392">
            <v>0</v>
          </cell>
          <cell r="O392">
            <v>0</v>
          </cell>
          <cell r="P392">
            <v>0</v>
          </cell>
          <cell r="Q392">
            <v>0</v>
          </cell>
          <cell r="R392">
            <v>0</v>
          </cell>
          <cell r="S392">
            <v>0</v>
          </cell>
          <cell r="T392">
            <v>0</v>
          </cell>
          <cell r="U392">
            <v>0</v>
          </cell>
          <cell r="V392">
            <v>0</v>
          </cell>
        </row>
        <row r="393">
          <cell r="H393">
            <v>4774</v>
          </cell>
          <cell r="I393" t="str">
            <v>OEH: Interest adjustment - Compensation for the loss of interest revenue under the cashmanagement reforms.  See Bid. 4775 in DPE</v>
          </cell>
          <cell r="J393" t="str">
            <v>Supported - SUPPORTED. Following the implementation of the cash management reform from 1 July 2015, OEH will not receive interest revenue on its unrestricted cash and are required to transfer its 'at call' cash deposits held with the NSW Treasury Corporation (TCorp) to the Treasury Banking System (TBS). Based on the recommended calculation methodology for consistent application across the agencies, it is recommended a level of interest adjustments to compensate OEH in managing its core business activities, such as maintaining infrastructure and services in national parks, occupational health and safety programs, and implementing government initiatives. Note, the recommended amounts are higher than originally sought due to the reclassification of the interest- bearing components of restricted cash balances and unrestricted cash balances for the Snowy Hydro remediation program, Boards of Management fund, and other external sources.</v>
          </cell>
          <cell r="K393">
            <v>1</v>
          </cell>
          <cell r="L393" t="str">
            <v>UE04</v>
          </cell>
          <cell r="M393">
            <v>0</v>
          </cell>
          <cell r="N393">
            <v>0</v>
          </cell>
          <cell r="O393">
            <v>0</v>
          </cell>
          <cell r="P393">
            <v>0</v>
          </cell>
          <cell r="Q393">
            <v>0</v>
          </cell>
          <cell r="R393">
            <v>0</v>
          </cell>
          <cell r="S393">
            <v>0</v>
          </cell>
          <cell r="T393">
            <v>0</v>
          </cell>
          <cell r="U393">
            <v>0</v>
          </cell>
          <cell r="V393">
            <v>0</v>
          </cell>
        </row>
        <row r="394">
          <cell r="H394">
            <v>5222</v>
          </cell>
          <cell r="I394" t="str">
            <v>Efficiency dividend - The Government committed to a 1.5 per cent efficiency dividend at the 2015 NSW election. See Bid 5221 in DPE (497)</v>
          </cell>
          <cell r="J394" t="str">
            <v>Supported - This efficiency dividend was calculated as per standard Treasury model.</v>
          </cell>
          <cell r="K394">
            <v>2</v>
          </cell>
          <cell r="M394">
            <v>0</v>
          </cell>
          <cell r="N394">
            <v>0</v>
          </cell>
          <cell r="O394">
            <v>0</v>
          </cell>
          <cell r="P394">
            <v>0</v>
          </cell>
          <cell r="Q394">
            <v>0</v>
          </cell>
          <cell r="R394">
            <v>0</v>
          </cell>
          <cell r="S394">
            <v>0</v>
          </cell>
          <cell r="T394">
            <v>0</v>
          </cell>
          <cell r="U394">
            <v>0</v>
          </cell>
          <cell r="V394">
            <v>0</v>
          </cell>
        </row>
        <row r="395">
          <cell r="H395">
            <v>4909</v>
          </cell>
          <cell r="I395" t="str">
            <v>Biodiversity Legislation Reforms - Implementation Package - Seek $9.65m ($3.1m recurrent for 4 years from 2015-16 to 2018-19, and $6.51m over next 2 years) to develop supporting products to implement the proposed reforms. See Bid 4911 on DPE (497).</v>
          </cell>
          <cell r="J395"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a),,maps that show where clearing of native vegetation requires development consent b),,a single framework for assessing the environmental impacts of all development and creating a mechanism to develop and implement the offsets scheme c),,a package of amendments to planning instruments and Local Environmental Plans (LEPs) to integrate agricultural development into the mainstream planning system d),,codes of practice and guidelines for land management activities under the Local Land Services Act 2013. The Cabinet has noted that a funding envelope of $10-$12m would be required by 3 stakeholder agencies to develop supporting products to implement the proposed reforms (OEH, DPE and Local Land Services). This proposal seeks a total of $9.65m over 4 years for OEH to enable the implementation of its role of the Independent Biodiversity Legislation Review Panel's review recommendations, for two elements: (a) maps to support</v>
          </cell>
          <cell r="K395">
            <v>1</v>
          </cell>
          <cell r="L395">
            <v>22</v>
          </cell>
          <cell r="M395">
            <v>0</v>
          </cell>
          <cell r="N395">
            <v>-4910</v>
          </cell>
          <cell r="O395">
            <v>-1550</v>
          </cell>
          <cell r="P395">
            <v>415</v>
          </cell>
          <cell r="Q395">
            <v>415</v>
          </cell>
          <cell r="R395">
            <v>0</v>
          </cell>
          <cell r="S395">
            <v>-4910</v>
          </cell>
          <cell r="T395">
            <v>-1550</v>
          </cell>
          <cell r="U395">
            <v>415</v>
          </cell>
          <cell r="V395">
            <v>415</v>
          </cell>
        </row>
        <row r="396">
          <cell r="H396">
            <v>4061</v>
          </cell>
          <cell r="I396" t="str">
            <v>Aboriginal Cultural Heritage Broader Reform initiative and other Heritage grants - Delays in finalising the final model for the reform program and obtaining ministerial approval to ma ke funding offers for heritage grants.</v>
          </cell>
          <cell r="J396" t="str">
            <v>Supported - PTA details are due in January 2015.</v>
          </cell>
          <cell r="K396">
            <v>6</v>
          </cell>
          <cell r="M396">
            <v>0</v>
          </cell>
          <cell r="N396">
            <v>0</v>
          </cell>
          <cell r="O396">
            <v>0</v>
          </cell>
          <cell r="P396">
            <v>0</v>
          </cell>
          <cell r="Q396">
            <v>0</v>
          </cell>
          <cell r="R396">
            <v>0</v>
          </cell>
          <cell r="S396">
            <v>0</v>
          </cell>
          <cell r="T396">
            <v>0</v>
          </cell>
          <cell r="U396">
            <v>0</v>
          </cell>
          <cell r="V396">
            <v>0</v>
          </cell>
        </row>
        <row r="397">
          <cell r="H397">
            <v>5319</v>
          </cell>
          <cell r="I397" t="str">
            <v>Carry forward: Coastal, estuary and Floodplain Management Grants - Timing adjustment for grant funding due to delays with existing grant projects and the achievment of grant milestones and delays in grant announcements. See Bid 5321 in DPE (497)</v>
          </cell>
          <cell r="J397" t="str">
            <v>Supported - SUPPORTED. The "root cause" of the carry forward proposal relates to delays experienced in the financial year relating to the late announcement of the Coast, Estuary and Floodplain grants, as well as delays experienced by Grantees in fulfilling their grant obligations/grant milestones. These delays have consequently delayed scheduled grant instalment payments in the given financial year, requiring them to now be paid at a later date. This carry forward request is vital to the continued funding of coast, estuary and floodplain projects and their grant commitments. NB: this Carry Forward request is for funding that OEH has not been able to reprioritise given that it is linked to grant commitments. OEH actively manages funding from delayed projects, with funding brought forward from other projects where possible.</v>
          </cell>
          <cell r="K397">
            <v>6</v>
          </cell>
          <cell r="M397">
            <v>0</v>
          </cell>
          <cell r="N397">
            <v>0</v>
          </cell>
          <cell r="O397">
            <v>0</v>
          </cell>
          <cell r="P397">
            <v>0</v>
          </cell>
          <cell r="Q397">
            <v>0</v>
          </cell>
          <cell r="R397">
            <v>0</v>
          </cell>
          <cell r="S397">
            <v>0</v>
          </cell>
          <cell r="T397">
            <v>0</v>
          </cell>
          <cell r="U397">
            <v>0</v>
          </cell>
          <cell r="V397">
            <v>0</v>
          </cell>
        </row>
        <row r="398">
          <cell r="H398">
            <v>5326</v>
          </cell>
          <cell r="I398" t="str">
            <v>Carry forward: Solar Bonus Scheme reimbursement program - It is unlikely that $5m contingency fund in the program will be required in 2014-15.</v>
          </cell>
          <cell r="J398" t="str">
            <v>Supported - SUPPORTED. OEH seeks to carry forward a further $5 million from 2014-15 to 2016-17 from the Climate Change Fund's cash balance. (No Consolidated Fund is required.) In preparing the SBS budget for 2014-15, a budget contingency of $10 million was set aside.  Earlier this financial year a PTA was prepared seeking to roll over $5 million into 2016-17. (A budget contingency is required for the management of the Solar Bonus Scheme reimbursement program payments, offsetting any impact of potential variability in the level of solar insulation.) Based on current expenditure levels (April 2015) and updated advice received from the Distribution Net Service Providers, it is now unlikely that any of the $10 million contingency will be required this financial year. For this reason, OEH seeks to carry forward this expenditure to 2016-17 where it will be required to manage the risk associated with the termination of the program.</v>
          </cell>
          <cell r="K398">
            <v>6</v>
          </cell>
          <cell r="M398">
            <v>-5000</v>
          </cell>
          <cell r="N398">
            <v>0</v>
          </cell>
          <cell r="O398">
            <v>5000</v>
          </cell>
          <cell r="P398">
            <v>0</v>
          </cell>
          <cell r="Q398">
            <v>0</v>
          </cell>
          <cell r="R398">
            <v>-5000</v>
          </cell>
          <cell r="S398">
            <v>0</v>
          </cell>
          <cell r="T398">
            <v>5000</v>
          </cell>
          <cell r="U398">
            <v>0</v>
          </cell>
          <cell r="V398">
            <v>0</v>
          </cell>
        </row>
        <row r="399">
          <cell r="H399">
            <v>5328</v>
          </cell>
          <cell r="I399" t="str">
            <v>Carry forward: Climate Change Fund's Emissions Reduction program - Program administration expenses need to be carry forward due to delayed recruitment.</v>
          </cell>
          <cell r="J399" t="str">
            <v>Supported - SUPPORTED. OEH seeks to carry forward $0.368 million from CCF Program Administration for the continued support of the ERF program in 2015-16. This program will be completed in June 2016 and CCF has the cash reserves to fund the project but not the NCoS and LEC.</v>
          </cell>
          <cell r="K399">
            <v>6</v>
          </cell>
          <cell r="M399">
            <v>-368</v>
          </cell>
          <cell r="N399">
            <v>368</v>
          </cell>
          <cell r="O399">
            <v>0</v>
          </cell>
          <cell r="P399">
            <v>0</v>
          </cell>
          <cell r="Q399">
            <v>0</v>
          </cell>
          <cell r="R399">
            <v>-368</v>
          </cell>
          <cell r="S399">
            <v>368</v>
          </cell>
          <cell r="T399">
            <v>0</v>
          </cell>
          <cell r="U399">
            <v>0</v>
          </cell>
          <cell r="V399">
            <v>0</v>
          </cell>
        </row>
        <row r="400">
          <cell r="H400">
            <v>5331</v>
          </cell>
          <cell r="I400" t="str">
            <v>Carry forward: Minor projects -   See Bid 5333 in DPE (497)</v>
          </cell>
          <cell r="J400" t="str">
            <v>Supported - SUPPORTED. This request is to manage the Net Cost of Services impact resulting from delays in delivery of several minor externally funded projects by OEH within its Regional Operation Group and Heritage Division's budget. The minor projects seeking carry forward through this proposal are: 1. Detection Dog Project 2. Hunter Valley Bio-diversity Project 3. Heritage Grants 4. ET Funded Sustainable Government Program 5. Other minor projects funded by the Commonwealth including Paika Lake biodiversity works.</v>
          </cell>
          <cell r="K400">
            <v>6</v>
          </cell>
          <cell r="M400">
            <v>-267</v>
          </cell>
          <cell r="N400">
            <v>267</v>
          </cell>
          <cell r="O400">
            <v>0</v>
          </cell>
          <cell r="P400">
            <v>0</v>
          </cell>
          <cell r="Q400">
            <v>0</v>
          </cell>
          <cell r="R400">
            <v>-267</v>
          </cell>
          <cell r="S400">
            <v>267</v>
          </cell>
          <cell r="T400">
            <v>0</v>
          </cell>
          <cell r="U400">
            <v>0</v>
          </cell>
          <cell r="V400">
            <v>0</v>
          </cell>
        </row>
        <row r="401">
          <cell r="H401">
            <v>5334</v>
          </cell>
          <cell r="I401" t="str">
            <v>Carry forward: Enhanced conservation in national parks -</v>
          </cell>
          <cell r="J401" t="str">
            <v>Supported - SUPPORTED. Developer offset funding of $3.36m for mitigation of environmental impacts associated with developments has been received by OEH for the National Parks &amp; Wildlife Service in 2014-15. The contributions come from several different development approvals. Funds are tied to a legal agreement between the developer and NatPWS that requires the funds are to be spent over a number of years in support of the agreed environmental offsets. Contracts with developer require the remaing funds of $2.760m to be spent beyond 2018-19.</v>
          </cell>
          <cell r="K401">
            <v>6</v>
          </cell>
          <cell r="M401">
            <v>-3360</v>
          </cell>
          <cell r="N401">
            <v>150</v>
          </cell>
          <cell r="O401">
            <v>150</v>
          </cell>
          <cell r="P401">
            <v>150</v>
          </cell>
          <cell r="Q401">
            <v>150</v>
          </cell>
          <cell r="R401">
            <v>-3360</v>
          </cell>
          <cell r="S401">
            <v>150</v>
          </cell>
          <cell r="T401">
            <v>150</v>
          </cell>
          <cell r="U401">
            <v>150</v>
          </cell>
          <cell r="V401">
            <v>150</v>
          </cell>
        </row>
        <row r="402">
          <cell r="H402">
            <v>5335</v>
          </cell>
          <cell r="I402" t="str">
            <v>Carry forward: Repair works related to natural disaster of 2012-13 -</v>
          </cell>
          <cell r="J402" t="str">
            <v>Supported - NCOS allocation to support the restoration of essential public infrastructure on national parks following natural disaster events in 2012-13. In February 2015, Cabinet approved (SC599-2014) an increase in NCOS of OEH by $5m in 2014-15 to allow its cash balances to be spent on the restoration of national park public assets following the natural disasters. However, OEH is unable to complete the repair program before the end of 2014-15. The funds will be spent in 2015-16 from OEH's cash balances.</v>
          </cell>
          <cell r="K402">
            <v>6</v>
          </cell>
          <cell r="M402">
            <v>-3000</v>
          </cell>
          <cell r="N402">
            <v>3000</v>
          </cell>
          <cell r="O402">
            <v>0</v>
          </cell>
          <cell r="P402">
            <v>0</v>
          </cell>
          <cell r="Q402">
            <v>0</v>
          </cell>
          <cell r="R402">
            <v>-3000</v>
          </cell>
          <cell r="S402">
            <v>3000</v>
          </cell>
          <cell r="T402">
            <v>0</v>
          </cell>
          <cell r="U402">
            <v>0</v>
          </cell>
          <cell r="V402">
            <v>0</v>
          </cell>
        </row>
        <row r="403">
          <cell r="H403">
            <v>5336</v>
          </cell>
          <cell r="I403" t="str">
            <v>Carry forward: Reintroduction of locally extinct mammals -   See Bid 5337 in DPE (497)</v>
          </cell>
          <cell r="J403" t="str">
            <v>Supported - SUPPORTED. Carry forward is requested to ensure appropriate expenditure of funds allocated to the Reintroduction of Locally Extinct Mammals project. In March 2015, $3.2m was provided for 2014-15 subject to the successful negotiation of two contracts to deliver the services. Given the timing of the approval, commencement of negotiations with contracting paties has been delayend pending expected Ministerial announcement. The project is a highly complex one and will require considered negotiations; there is an increasing risk that contracts will not be executed this financial year which jeapordises expenditure of allocated funds.</v>
          </cell>
          <cell r="K403">
            <v>6</v>
          </cell>
          <cell r="M403">
            <v>0</v>
          </cell>
          <cell r="N403">
            <v>0</v>
          </cell>
          <cell r="O403">
            <v>0</v>
          </cell>
          <cell r="P403">
            <v>0</v>
          </cell>
          <cell r="Q403">
            <v>0</v>
          </cell>
          <cell r="R403">
            <v>0</v>
          </cell>
          <cell r="S403">
            <v>0</v>
          </cell>
          <cell r="T403">
            <v>0</v>
          </cell>
          <cell r="U403">
            <v>0</v>
          </cell>
          <cell r="V403">
            <v>0</v>
          </cell>
        </row>
        <row r="404">
          <cell r="H404">
            <v>5338</v>
          </cell>
          <cell r="I404" t="str">
            <v>Carry forward: Science projects -</v>
          </cell>
          <cell r="J404" t="str">
            <v>Supported - SUPPORTED. External funds mainly from the Commonwealth and Orica have been secured for a number of projects that will be partially complet ed by the end of 2014-15. The funds need to be rolled over to meet external funding contract obligations with the funding providers. Affected projects includes: Biodiversity modelling for climate change, Pilliga koala surveys, Deep soil carbon in NSW Soils, Deep soil carbon - Soil Analysis, Health Monitoring Prog. - Proceeds of prosecution of ORICA via EPA, Sustaining Williandra Stage 2, DustWatch Riverina LLS, DustWatch Western LLS, Basin Plan - Long Term Environmental Water Planning.</v>
          </cell>
          <cell r="K404">
            <v>6</v>
          </cell>
          <cell r="M404">
            <v>-500</v>
          </cell>
          <cell r="N404">
            <v>500</v>
          </cell>
          <cell r="O404">
            <v>0</v>
          </cell>
          <cell r="P404">
            <v>0</v>
          </cell>
          <cell r="Q404">
            <v>0</v>
          </cell>
          <cell r="R404">
            <v>-500</v>
          </cell>
          <cell r="S404">
            <v>500</v>
          </cell>
          <cell r="T404">
            <v>0</v>
          </cell>
          <cell r="U404">
            <v>0</v>
          </cell>
          <cell r="V404">
            <v>0</v>
          </cell>
        </row>
        <row r="405">
          <cell r="H405">
            <v>5339</v>
          </cell>
          <cell r="I405" t="str">
            <v>Carry forward: Strategic corporate initiatives. -   See Bid 5340 in DPE (497)</v>
          </cell>
          <cell r="J405" t="str">
            <v>Supported - SUPPORTED. A number of corporate projects have been delayed as a result of the strategic realignment at OEH (380 staff over the last 3 years). A large number of Corpoarate staff were impacted late in this process during 2014- 15. These funds are still required to complete critical projects in 2015-16.</v>
          </cell>
          <cell r="K405">
            <v>6</v>
          </cell>
          <cell r="M405">
            <v>0</v>
          </cell>
          <cell r="N405">
            <v>0</v>
          </cell>
          <cell r="O405">
            <v>0</v>
          </cell>
          <cell r="P405">
            <v>0</v>
          </cell>
          <cell r="Q405">
            <v>0</v>
          </cell>
          <cell r="R405">
            <v>0</v>
          </cell>
          <cell r="S405">
            <v>0</v>
          </cell>
          <cell r="T405">
            <v>0</v>
          </cell>
          <cell r="U405">
            <v>0</v>
          </cell>
          <cell r="V405">
            <v>0</v>
          </cell>
        </row>
        <row r="406">
          <cell r="H406">
            <v>5323</v>
          </cell>
          <cell r="I406" t="str">
            <v>Carry forward: Energy Efficiency Action Plan - expenditure for EEAP has been delayed following the late Government approval in March 2015 and start up factors.  Building of in house EEAP database also deferred to 2015-16.</v>
          </cell>
          <cell r="J406" t="str">
            <v>Supported - The expenditure for EEAP has been delayed following the late approval of funding for the 2014/2015 EEAP by Government (announced 01 March 2015) and start up factors including the recruitment of staff following changes to the GSE Act, industry and inter-agency consultation and scoping the individual programs. This is funded from the Climate Change Fund's cash balance.</v>
          </cell>
          <cell r="K406">
            <v>4</v>
          </cell>
          <cell r="M406">
            <v>-6513</v>
          </cell>
          <cell r="N406">
            <v>892</v>
          </cell>
          <cell r="O406">
            <v>5621</v>
          </cell>
          <cell r="P406">
            <v>0</v>
          </cell>
          <cell r="Q406">
            <v>0</v>
          </cell>
          <cell r="R406">
            <v>-6513</v>
          </cell>
          <cell r="S406">
            <v>892</v>
          </cell>
          <cell r="T406">
            <v>5621</v>
          </cell>
          <cell r="U406">
            <v>0</v>
          </cell>
          <cell r="V406">
            <v>0</v>
          </cell>
        </row>
        <row r="407">
          <cell r="H407">
            <v>5341</v>
          </cell>
          <cell r="I407" t="str">
            <v>Carry forward: Corporate strategic realignment projects -  See Bid 5342 in DPE (497)</v>
          </cell>
          <cell r="J407" t="str">
            <v>Supported - SUPPORTED. A number of coroprate projects have been delayed as a result of the strategic realignment at OEH. These funds are required to complete critical projects in 2015-16. These include decomissioning of the OEH Data Centre, GSE compliance, Office fitouts affected by the sale of the Hurstville tenancy.</v>
          </cell>
          <cell r="K407">
            <v>4</v>
          </cell>
          <cell r="M407">
            <v>1170</v>
          </cell>
          <cell r="N407">
            <v>-1170</v>
          </cell>
          <cell r="O407">
            <v>0</v>
          </cell>
          <cell r="P407">
            <v>0</v>
          </cell>
          <cell r="Q407">
            <v>0</v>
          </cell>
          <cell r="R407">
            <v>1170</v>
          </cell>
          <cell r="S407">
            <v>-1170</v>
          </cell>
          <cell r="T407">
            <v>0</v>
          </cell>
          <cell r="U407">
            <v>0</v>
          </cell>
          <cell r="V407">
            <v>0</v>
          </cell>
        </row>
        <row r="408">
          <cell r="H408">
            <v>4040</v>
          </cell>
          <cell r="I408" t="str">
            <v>Climate Change Fund (CCF) Solar Bonus Scheme (SBS) - It seeks adjustment through refiling annual CCF expenses to provide sufficient contingency for the Solar Bonus Scheme reimbursement program payments.</v>
          </cell>
          <cell r="J408" t="str">
            <v>Supported - SUPPORTED. There is a need to have sufficient budget contingency for the management of the Solar Bonus Scheme reimbursement program payments, offsetting any impact of potential variability in the level of solar insulation. OEH expects sufficient contingency exists to cover variability in 2014-15, however the contingency for 2016-17 is lower than that needed to sufficiently cover the risk of solar variability. Insufficient contingency in 2016-17 represents a significant risk to budget. This proposal seeks to re-profile surplus contingency from 2014-15 to 2016-17 from the Climate Change Fund's cash balance. (No Consolidated Fund is required.)</v>
          </cell>
          <cell r="K408">
            <v>2</v>
          </cell>
          <cell r="M408">
            <v>-5000</v>
          </cell>
          <cell r="N408">
            <v>0</v>
          </cell>
          <cell r="O408">
            <v>5000</v>
          </cell>
          <cell r="P408">
            <v>0</v>
          </cell>
          <cell r="Q408">
            <v>0</v>
          </cell>
          <cell r="R408">
            <v>-5000</v>
          </cell>
          <cell r="S408">
            <v>0</v>
          </cell>
          <cell r="T408">
            <v>5000</v>
          </cell>
          <cell r="U408">
            <v>0</v>
          </cell>
          <cell r="V408">
            <v>0</v>
          </cell>
        </row>
        <row r="409">
          <cell r="H409">
            <v>4252</v>
          </cell>
          <cell r="I409" t="str">
            <v>NSW Healthy Floodplains Project - Re-profile expenses relating to the NSW Healthy Floodplains Project to ensure value for money. Adjust NCoS to reflect an increase in Commonwealth funding (via Office of Water) by $300K and timing of its receipt.</v>
          </cell>
          <cell r="J409"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409">
            <v>2</v>
          </cell>
          <cell r="M409">
            <v>-1450</v>
          </cell>
          <cell r="N409">
            <v>1100</v>
          </cell>
          <cell r="O409">
            <v>350</v>
          </cell>
          <cell r="P409">
            <v>0</v>
          </cell>
          <cell r="Q409">
            <v>0</v>
          </cell>
          <cell r="R409">
            <v>-1450</v>
          </cell>
          <cell r="S409">
            <v>1100</v>
          </cell>
          <cell r="T409">
            <v>350</v>
          </cell>
          <cell r="U409">
            <v>0</v>
          </cell>
          <cell r="V409">
            <v>0</v>
          </cell>
        </row>
        <row r="410">
          <cell r="H410">
            <v>4272</v>
          </cell>
          <cell r="I410" t="str">
            <v>Waste and Environment Levy Envelope (WELE) Terminating programs - This proposal reflects return of funding from the Environmental Trust in 2017-18 relating to the WELE terminating programs. See Bid ID: 4273 (DPE), 4275 (ET) AND 5521 (DPE).</v>
          </cell>
          <cell r="J410" t="str">
            <v>Supported - SUPPORTED. This is to reallocate the grant payment from ET to OEH pending overall strategic direction for expenditure related to waste and environment. No additional Consolidated Fund is required. NCOS impact for OEH will be offset by NCOS impact for Environmental Trust, ie no overall NCOS impact to the General Government sector. (See corresponding ET's PTA.)</v>
          </cell>
          <cell r="K410">
            <v>4</v>
          </cell>
          <cell r="M410">
            <v>0</v>
          </cell>
          <cell r="N410">
            <v>0</v>
          </cell>
          <cell r="O410">
            <v>0</v>
          </cell>
          <cell r="P410">
            <v>0</v>
          </cell>
          <cell r="Q410">
            <v>0</v>
          </cell>
          <cell r="R410">
            <v>0</v>
          </cell>
          <cell r="S410">
            <v>0</v>
          </cell>
          <cell r="T410">
            <v>0</v>
          </cell>
          <cell r="U410">
            <v>0</v>
          </cell>
          <cell r="V410">
            <v>0</v>
          </cell>
        </row>
        <row r="411">
          <cell r="H411">
            <v>4278</v>
          </cell>
          <cell r="I411" t="str">
            <v>Environmental science projects - Additional NCOS in FEs to COVER expenses relating to the external grant funds received in April, May and June 2014.</v>
          </cell>
          <cell r="J411" t="str">
            <v>Supported - SUPPORTED. These grants from Local Land Services, federal, state and local governments and universities fund projects associated with bio diversity, water, climate change impacts, air, landscapes and pollution activities. These projects enable OEH to provide science based environmental and natural resource management information and tools to farmers, all levels of government, land managers and industry promoting sustainability and improved environmental outcomes. The received grant could not be spent in 2013-14.</v>
          </cell>
          <cell r="K411">
            <v>1</v>
          </cell>
          <cell r="M411">
            <v>1250</v>
          </cell>
          <cell r="N411">
            <v>750</v>
          </cell>
          <cell r="O411">
            <v>500</v>
          </cell>
          <cell r="P411">
            <v>0</v>
          </cell>
          <cell r="Q411">
            <v>0</v>
          </cell>
          <cell r="R411">
            <v>1250</v>
          </cell>
          <cell r="S411">
            <v>750</v>
          </cell>
          <cell r="T411">
            <v>500</v>
          </cell>
          <cell r="U411">
            <v>0</v>
          </cell>
          <cell r="V411">
            <v>0</v>
          </cell>
        </row>
        <row r="412">
          <cell r="H412">
            <v>4280</v>
          </cell>
          <cell r="I412" t="str">
            <v>Floodplain Risk Management Grants Scheme - Reprofile expenses relating to the Floodplain Risk Management Grants Scheme (which is externally funded by Ministry for Police &amp; Emergency Services (MPES)).</v>
          </cell>
          <cell r="J412"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412">
            <v>2</v>
          </cell>
          <cell r="M412">
            <v>-1870</v>
          </cell>
          <cell r="N412">
            <v>-643</v>
          </cell>
          <cell r="O412">
            <v>-1003</v>
          </cell>
          <cell r="P412">
            <v>3516</v>
          </cell>
          <cell r="Q412">
            <v>0</v>
          </cell>
          <cell r="R412">
            <v>-1870</v>
          </cell>
          <cell r="S412">
            <v>-643</v>
          </cell>
          <cell r="T412">
            <v>-1003</v>
          </cell>
          <cell r="U412">
            <v>3516</v>
          </cell>
          <cell r="V412">
            <v>0</v>
          </cell>
        </row>
        <row r="413">
          <cell r="H413">
            <v>4398</v>
          </cell>
          <cell r="I413" t="str">
            <v>Parramatta Park Trust capital expenditure reprofiling - OEH seeks to reallocate $3.1m from 2014-15 to 2015-16 due to delays to heritage approvals process fo r Crescent, Gardens and the Paddocks projects. The Trust's funds come through the Office of Environm ent and Heritage.  See also Bid No. 4400 in DPE</v>
          </cell>
          <cell r="J413" t="str">
            <v>Supported - SUPPORTED. The grant reprofiling to the Trust for its three major capital projects from 2014-15 to 2015-16 due to delays in obtaining both European and Indigenous heritage approvals for  the projects. This has caused deferral of components of works on these projects initially estimated to be completed in 2014-15. The European and Indigenous heritage approvals are required to minimise damage to the potential artefacts finds and respecting the historical significance of the sites.</v>
          </cell>
          <cell r="K413">
            <v>3</v>
          </cell>
          <cell r="M413">
            <v>0</v>
          </cell>
          <cell r="N413">
            <v>0</v>
          </cell>
          <cell r="O413">
            <v>0</v>
          </cell>
          <cell r="P413">
            <v>0</v>
          </cell>
          <cell r="Q413">
            <v>0</v>
          </cell>
          <cell r="R413">
            <v>0</v>
          </cell>
          <cell r="S413">
            <v>0</v>
          </cell>
          <cell r="T413">
            <v>0</v>
          </cell>
          <cell r="U413">
            <v>0</v>
          </cell>
          <cell r="V413">
            <v>0</v>
          </cell>
        </row>
        <row r="414">
          <cell r="H414">
            <v>4240</v>
          </cell>
          <cell r="I414" t="str">
            <v>Continuation of land acquisition program to be funded by the Environmental Trust (ET) - This seeks capital authorisation limit (CAL) to allow OEH to continue to use grants provided by ET to acquire high quality conservation lands for addition to the State's national parks estate. See also Bid ID: 4241.</v>
          </cell>
          <cell r="J414" t="str">
            <v>Supported - SUPPORTED This is a NSW Government's long term strategy to use grant funding from the Environmental Trust to acquire high quality conservation lands for addition to the national parks estates. Capital authorisation approval is a high priority to allow the grants to be spent on the purpose they have been provided for. The current program has been funded for the last five years and will continue to be funded until 2018-19. The current ET's approved forward estimates include corresponding grant funding to OEH. The proposal seeks to maintain the current level of investment beyond 2014-15 and is therefore requesting capital authorisation only. The proposal does not require any additional Consolidated funding to OEH</v>
          </cell>
          <cell r="K414">
            <v>3</v>
          </cell>
          <cell r="M414">
            <v>0</v>
          </cell>
          <cell r="N414">
            <v>-3000</v>
          </cell>
          <cell r="O414">
            <v>-3000</v>
          </cell>
          <cell r="P414">
            <v>-3000</v>
          </cell>
          <cell r="Q414">
            <v>-3000</v>
          </cell>
          <cell r="R414">
            <v>0</v>
          </cell>
          <cell r="S414">
            <v>-3000</v>
          </cell>
          <cell r="T414">
            <v>-3000</v>
          </cell>
          <cell r="U414">
            <v>-3000</v>
          </cell>
          <cell r="V414">
            <v>-3000</v>
          </cell>
        </row>
        <row r="415">
          <cell r="H415">
            <v>4258</v>
          </cell>
          <cell r="I415" t="str">
            <v>Heritage Information System - Re-profile capital expenses relating to the Heritage Information System. System requirements have been issued to tender and estimated expenses will be incurred over the forward years. This also seeks re-profiling of amortisation expenses. See Bid ID: 4259 in DPE</v>
          </cell>
          <cell r="J415" t="str">
            <v>Supported - SUPPORTED. This capital project is a major priority to reform and integrate current systems which provide built historic and cultural heritage information. Reprofiling the capital expenses over 3 years would provide a cohesive framework for managing Aboriginal and heritage data, the project aims to provide improvements to customer service, heritage management and business efficiency. This revised expenditure profile would also better enable delivery within a value for money framework. This project does not require additional funds. In addition, reprofiling of amortisation expenses is needed to comply with accounting requirements. This project would develop an integrated web spatial and textural search tool for Aboriginal Places, State Heritage Register and Maritime Heritage. The project would also upgrade a number of systems including the Aboriginal Heritage Information Management System (AHIMS), Aboriginal Web Services and State Heritage Inventory for data tracking, recording and interrogating data in a spatial way and meeting customer expectations. The project will move a legacy system (AHIMS) into a new supported application on the OEH network.</v>
          </cell>
          <cell r="K415">
            <v>1</v>
          </cell>
          <cell r="M415">
            <v>2070</v>
          </cell>
          <cell r="N415">
            <v>-850</v>
          </cell>
          <cell r="O415">
            <v>-850</v>
          </cell>
          <cell r="P415">
            <v>-995</v>
          </cell>
          <cell r="Q415">
            <v>625</v>
          </cell>
          <cell r="R415">
            <v>2070</v>
          </cell>
          <cell r="S415">
            <v>-850</v>
          </cell>
          <cell r="T415">
            <v>-850</v>
          </cell>
          <cell r="U415">
            <v>-995</v>
          </cell>
          <cell r="V415">
            <v>625</v>
          </cell>
        </row>
        <row r="416">
          <cell r="H416">
            <v>4264</v>
          </cell>
          <cell r="I416"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416"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416">
            <v>3</v>
          </cell>
          <cell r="M416">
            <v>-137</v>
          </cell>
          <cell r="N416">
            <v>-71</v>
          </cell>
          <cell r="O416">
            <v>-4</v>
          </cell>
          <cell r="P416">
            <v>0</v>
          </cell>
          <cell r="Q416">
            <v>0</v>
          </cell>
          <cell r="R416">
            <v>-137</v>
          </cell>
          <cell r="S416">
            <v>-71</v>
          </cell>
          <cell r="T416">
            <v>-4</v>
          </cell>
          <cell r="U416">
            <v>0</v>
          </cell>
          <cell r="V416">
            <v>0</v>
          </cell>
        </row>
        <row r="417">
          <cell r="H417">
            <v>4266</v>
          </cell>
          <cell r="I417" t="str">
            <v>Native Vegetation Assessment Tools and Case Management System - Reprofile recurrent and capital expenses and funding due to a number of delays. This project was was approved by Cabinet in May 2013. Additional amortisation also sought to manage estimated impact on NCoS in future years.  See Bid ID: 4267 in DPE.</v>
          </cell>
          <cell r="J417" t="str">
            <v>Supported - SUPPORTED. This is a software application for the management and assessment of property vegetation plans (PVPs). The project began in early 2013- 14. The timeframe for completion has been affected by changes in external dependencies including delays in the: - review of the Native Vegetation Regulation - approval of the Native Vegetation Self-assessable Codes - development of the Environmental Outcomes Assessment Methodology.</v>
          </cell>
          <cell r="K417">
            <v>1</v>
          </cell>
          <cell r="M417">
            <v>558</v>
          </cell>
          <cell r="N417">
            <v>-688</v>
          </cell>
          <cell r="O417">
            <v>800</v>
          </cell>
          <cell r="P417">
            <v>670</v>
          </cell>
          <cell r="Q417">
            <v>670</v>
          </cell>
          <cell r="R417">
            <v>558</v>
          </cell>
          <cell r="S417">
            <v>-688</v>
          </cell>
          <cell r="T417">
            <v>800</v>
          </cell>
          <cell r="U417">
            <v>670</v>
          </cell>
          <cell r="V417">
            <v>670</v>
          </cell>
        </row>
        <row r="418">
          <cell r="H418">
            <v>4279</v>
          </cell>
          <cell r="I418" t="str">
            <v>Offset for Newcastle Port Corporation Land Acquisition - Adjustments are required to recognise grant receipt in 2014-15 and capital authorisation limit in 2015-16.</v>
          </cell>
          <cell r="J418" t="str">
            <v>Supported - SUPPORTED. Approval is required for OEH to acquire land of similar conservation value consistent with to the ministerial agreement to transfer 50 hectares of Ash Island part 11 land (including 18.5 hectares recently revoked from Hunter Wetlands NP) to Newcastle Port Corporation (NPC). NPC is expected to provide the acquisition fund. Acquisition funds will be received in 2014-15 and used in 2015-16 to acquire land with similar conservation value. No additional Consolidated Fund is required.</v>
          </cell>
          <cell r="K418">
            <v>1</v>
          </cell>
          <cell r="M418">
            <v>-1978</v>
          </cell>
          <cell r="N418">
            <v>0</v>
          </cell>
          <cell r="O418">
            <v>0</v>
          </cell>
          <cell r="P418">
            <v>0</v>
          </cell>
          <cell r="Q418">
            <v>0</v>
          </cell>
          <cell r="R418">
            <v>-1978</v>
          </cell>
          <cell r="S418">
            <v>0</v>
          </cell>
          <cell r="T418">
            <v>0</v>
          </cell>
          <cell r="U418">
            <v>0</v>
          </cell>
          <cell r="V418">
            <v>0</v>
          </cell>
        </row>
        <row r="419">
          <cell r="H419">
            <v>3785</v>
          </cell>
          <cell r="I419" t="str">
            <v>Parks Estate Maintenance Funding: unquantified - Funding is required to cover the liability in light of consolidated revenue budget constraints. The amount of funding required has not been quantified.</v>
          </cell>
          <cell r="J419" t="str">
            <v>Supported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be completed over the next 18 months)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will report to ERC in June 2015 on OEH's work. This risk is rated as MODERATE.</v>
          </cell>
          <cell r="K419">
            <v>1</v>
          </cell>
          <cell r="M419">
            <v>0</v>
          </cell>
          <cell r="N419">
            <v>0</v>
          </cell>
          <cell r="O419">
            <v>0</v>
          </cell>
          <cell r="P419">
            <v>0</v>
          </cell>
          <cell r="Q419">
            <v>0</v>
          </cell>
          <cell r="R419">
            <v>0</v>
          </cell>
          <cell r="S419">
            <v>1</v>
          </cell>
          <cell r="T419">
            <v>0</v>
          </cell>
          <cell r="U419">
            <v>0</v>
          </cell>
          <cell r="V419">
            <v>0</v>
          </cell>
        </row>
        <row r="420">
          <cell r="H420">
            <v>3786</v>
          </cell>
          <cell r="I420" t="str">
            <v>Perisher Treasurer's Advance - A Government decision on the outstanding debt and business arrangement for the Perisher Ranges Resor rt site is needed. (Balance at start of 2014-15 is $58.7m.)</v>
          </cell>
          <cell r="J420" t="str">
            <v>Supported - In March 2014, the Cabinet agrees to the establishment of a Steering Group consisting of senior representatives from OEH, DPC and Treasury to provide recommendations to the ERC on resolving financial issues associated with the existing Perisher Range Resort arrangements (CM 14-45). This includes the accumulated advances and interest, to support the commercial attractiveness of a head lease proposal. The Minister for Environment will bring a separate Minute to the Cabiner on proposed options for the management of Perishser and a process for resolving the outstanding debt arrangement. The key emphasis is for OEH to explore the least cost options for the government in pursuing this matter. The impact is the capitalisation of annual interest expenses to the outstanding advance balance of approximately $58.7m at the start of 2014-15. This risk is rated as MODERATE.</v>
          </cell>
          <cell r="K420">
            <v>1</v>
          </cell>
          <cell r="M420">
            <v>3360</v>
          </cell>
          <cell r="N420">
            <v>4391</v>
          </cell>
          <cell r="O420">
            <v>6968</v>
          </cell>
          <cell r="P420">
            <v>7406</v>
          </cell>
          <cell r="Q420">
            <v>7871</v>
          </cell>
          <cell r="R420">
            <v>3360</v>
          </cell>
          <cell r="S420">
            <v>4391</v>
          </cell>
          <cell r="T420">
            <v>6968</v>
          </cell>
          <cell r="U420">
            <v>7406</v>
          </cell>
          <cell r="V420">
            <v>7871</v>
          </cell>
        </row>
        <row r="421">
          <cell r="H421">
            <v>3787</v>
          </cell>
          <cell r="I421" t="str">
            <v>The Living Murray: Water Licences - OEH has to meet costs of The Living Murray joint venture water licences, currently jointly funded by various states, as a result of NSW reduced budget contributions to Murray Darling Basin Authority.</v>
          </cell>
          <cell r="J421" t="str">
            <v>Supported - The cost shift to OEH of approximately $2.2m per annum for the TLM water licence charges is claimed as unbudgeted. A submission to seek funding (CM 14-95) was not approved by ERC to progress to the next stage of Budget deliberations. OEH has sold water, sufficient to generate addditinal revenue to offset the water licence charges. Cabinet is still in the process of reviewing future contributions to the MDBA. In the interim, OEH will continue to manage the risk where relevant, through the trading of water allocation. OEH is expected to manage this matter within its approved budget controls. This risk is rated as LOW.</v>
          </cell>
          <cell r="K421">
            <v>1</v>
          </cell>
          <cell r="M421">
            <v>0</v>
          </cell>
          <cell r="N421">
            <v>2150</v>
          </cell>
          <cell r="O421">
            <v>2300</v>
          </cell>
          <cell r="P421">
            <v>2300</v>
          </cell>
          <cell r="Q421">
            <v>2300</v>
          </cell>
          <cell r="R421">
            <v>1</v>
          </cell>
          <cell r="S421">
            <v>0</v>
          </cell>
          <cell r="T421">
            <v>0</v>
          </cell>
          <cell r="U421">
            <v>0</v>
          </cell>
          <cell r="V421">
            <v>0</v>
          </cell>
        </row>
        <row r="422">
          <cell r="H422">
            <v>3832</v>
          </cell>
          <cell r="I422"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422"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422">
            <v>1</v>
          </cell>
          <cell r="M422">
            <v>15298</v>
          </cell>
          <cell r="N422">
            <v>16630</v>
          </cell>
          <cell r="O422">
            <v>16805</v>
          </cell>
          <cell r="P422">
            <v>15152</v>
          </cell>
          <cell r="Q422">
            <v>13720</v>
          </cell>
          <cell r="R422">
            <v>0</v>
          </cell>
          <cell r="S422">
            <v>0</v>
          </cell>
          <cell r="T422">
            <v>0</v>
          </cell>
          <cell r="U422">
            <v>0</v>
          </cell>
          <cell r="V422">
            <v>0</v>
          </cell>
        </row>
        <row r="423">
          <cell r="H423">
            <v>3833</v>
          </cell>
          <cell r="I423" t="str">
            <v>Seasonal Revenue Trends - Weather conditions during peak periods, such as the ski season, can have an adverse impact on Park entry fees and turnover rental revenue. The impact can range from $2m to $4m per annum. The expectation is that OEH will need to operate within its approved budget controls.</v>
          </cell>
          <cell r="J423"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423">
            <v>1</v>
          </cell>
          <cell r="M423">
            <v>2000</v>
          </cell>
          <cell r="N423">
            <v>4000</v>
          </cell>
          <cell r="O423">
            <v>4000</v>
          </cell>
          <cell r="P423">
            <v>4000</v>
          </cell>
          <cell r="Q423">
            <v>4000</v>
          </cell>
          <cell r="R423">
            <v>0</v>
          </cell>
          <cell r="S423">
            <v>0</v>
          </cell>
          <cell r="T423">
            <v>0</v>
          </cell>
          <cell r="U423">
            <v>0</v>
          </cell>
          <cell r="V423">
            <v>0</v>
          </cell>
        </row>
        <row r="424">
          <cell r="H424">
            <v>3986</v>
          </cell>
          <cell r="I424" t="str">
            <v>Taronga Zoo Visitor Experience Plan including the Exhibit of Giant Pandas (see Bid Id. 4066 in DPE) - The Minute seeks around $81m ($68.85m for capital and up to $12m for annual fees) from Restart NSW to partially pay for the Visitor Experience Plan at the Taronga Zoo for 10 years starting 2015-16 (SC547-2014).</v>
          </cell>
          <cell r="J424" t="str">
            <v>Supported - ERC decision is for the proposal to be asessed under the Restart NSW process. Treasury opposed a $68.85 million reservation from Restart NSW for 50% of the total capital cost of the Taronga Zoo Visitor Experience Plan and Giant Panda exhibit. Treasury also opposed $USD1 million per annum from Consolidated Fund, (equating to around $AUD12 million over 10 years), as annual fees payable to the Chinese Government for the Giant Pandas. Recent advice from the Zoo Board is that the Giant Panda component was not included in the Premier's announcements during the election campaign. The announcements included $57.4m from Restart NSW for the Taronga (Sydney) capital program and $24.4m from Rebuilding NSW for the Western Plains Zoo (Dubbo). Note: Government contributions to the Zoo Board from Restart NSW, if approved, would be accounted for as grants from the Cro wn Finance Entity, a general government agency.</v>
          </cell>
          <cell r="K424">
            <v>1</v>
          </cell>
          <cell r="M424">
            <v>0</v>
          </cell>
          <cell r="N424">
            <v>0</v>
          </cell>
          <cell r="O424">
            <v>0</v>
          </cell>
          <cell r="P424">
            <v>0</v>
          </cell>
          <cell r="Q424">
            <v>0</v>
          </cell>
          <cell r="R424">
            <v>0</v>
          </cell>
          <cell r="S424">
            <v>0</v>
          </cell>
          <cell r="T424">
            <v>0</v>
          </cell>
          <cell r="U424">
            <v>0</v>
          </cell>
          <cell r="V424">
            <v>0</v>
          </cell>
        </row>
        <row r="425">
          <cell r="H425">
            <v>4961</v>
          </cell>
          <cell r="I425" t="str">
            <v>National Parks: Increase Access - Renamed from: National parks Kosciuszko National Park</v>
          </cell>
          <cell r="J425" t="str">
            <v>Supported - The proposal has 6 components and has been costed as follows: 1. Hold a one year trial of making one year Multi-Parks annual pass purchases available at a $15 discount in the NSW motor vehicle registration process. 2. Make National Park entry passes available for purchase at Service NSW centres. The additional costs relate to Service NSW Processing Fees ($4 per pass) x annual pass concession sales for all parks (2,355), multi park pass (5,500) and additional annual passes (2,160). Total cost in 2015-16 is $40k. However, this is expected to be funded by additional revenues from annual pass sales. 3. Review the National Parks and Wildlife Act 1974 to establish a new category of National Park for commercial alpine recreation . Costs of Act review will be met from existing OEH allocations. 4. Review the Alpine SEPP with a view to increasing the efficiency of operation without reducing overall environmental and safety controls and update the governance arrangements at Perisher to simplify and streamline the relationship between the Government, private operators, and non-profit clubs / lodges. Costs of SEPP review will be met from existing OEH allocations. 5. Rule out aerial shooting of wild horses, brumby running and brumby roping in National Parks in NSW. Already announced by current government.</v>
          </cell>
          <cell r="K425">
            <v>3</v>
          </cell>
          <cell r="M425">
            <v>0</v>
          </cell>
          <cell r="N425">
            <v>-48</v>
          </cell>
          <cell r="O425">
            <v>0</v>
          </cell>
          <cell r="P425">
            <v>0</v>
          </cell>
          <cell r="Q425">
            <v>0</v>
          </cell>
          <cell r="R425">
            <v>0</v>
          </cell>
          <cell r="S425">
            <v>-48</v>
          </cell>
          <cell r="T425">
            <v>0</v>
          </cell>
          <cell r="U425">
            <v>0</v>
          </cell>
          <cell r="V425">
            <v>0</v>
          </cell>
        </row>
        <row r="426">
          <cell r="H426">
            <v>5293</v>
          </cell>
          <cell r="I426" t="str">
            <v>Bambara Rd properties as part of the Brisbane Waters National Park -</v>
          </cell>
          <cell r="J426" t="str">
            <v>Supported - It is understood that land purchases are required at fair market value. The voluntary acquisition of the relevant properties on Bambara Road, Kariong, is dependent upon reaching agreement on commercial terms acceptable to the purchaser and vendor for each property. It is expected that OEH will meet this commitment with its land purcahse program.</v>
          </cell>
          <cell r="K426">
            <v>3</v>
          </cell>
          <cell r="M426">
            <v>0</v>
          </cell>
          <cell r="N426">
            <v>0</v>
          </cell>
          <cell r="O426">
            <v>0</v>
          </cell>
          <cell r="P426">
            <v>0</v>
          </cell>
          <cell r="Q426">
            <v>0</v>
          </cell>
          <cell r="R426">
            <v>0</v>
          </cell>
          <cell r="S426">
            <v>0</v>
          </cell>
          <cell r="T426">
            <v>0</v>
          </cell>
          <cell r="U426">
            <v>0</v>
          </cell>
          <cell r="V426">
            <v>0</v>
          </cell>
        </row>
        <row r="427">
          <cell r="H427">
            <v>5298</v>
          </cell>
          <cell r="I427" t="str">
            <v>Saving our species - $100 million over five yeaover five years to protect all threatened species in NSW OEH to provide details of expense categories. See Bid 5299 in DPE (497)</v>
          </cell>
          <cell r="J427" t="str">
            <v>Supported -</v>
          </cell>
          <cell r="K427">
            <v>3</v>
          </cell>
          <cell r="M427">
            <v>0</v>
          </cell>
          <cell r="N427">
            <v>0</v>
          </cell>
          <cell r="O427">
            <v>0</v>
          </cell>
          <cell r="P427">
            <v>0</v>
          </cell>
          <cell r="Q427">
            <v>0</v>
          </cell>
          <cell r="R427">
            <v>0</v>
          </cell>
          <cell r="S427">
            <v>0</v>
          </cell>
          <cell r="T427">
            <v>0</v>
          </cell>
          <cell r="U427">
            <v>0</v>
          </cell>
          <cell r="V427">
            <v>0</v>
          </cell>
        </row>
        <row r="428">
          <cell r="H428">
            <v>5300</v>
          </cell>
          <cell r="I428" t="str">
            <v>Funding for 19 new Community Renewable Energy Grants -  This is expected to be funded from OEH's Growing Community Energy grants</v>
          </cell>
          <cell r="J428" t="str">
            <v>Supported - The NSW Government#s Growing Community Energy grants program builds the community energy sector in NSW by empowering communities to develop and own renewable energy projects. This is managed by the Office of Environment and Heritage.</v>
          </cell>
          <cell r="K428">
            <v>3</v>
          </cell>
          <cell r="M428">
            <v>0</v>
          </cell>
          <cell r="N428">
            <v>0</v>
          </cell>
          <cell r="O428">
            <v>0</v>
          </cell>
          <cell r="P428">
            <v>0</v>
          </cell>
          <cell r="Q428">
            <v>0</v>
          </cell>
          <cell r="R428">
            <v>0</v>
          </cell>
          <cell r="S428">
            <v>0</v>
          </cell>
          <cell r="T428">
            <v>0</v>
          </cell>
          <cell r="U428">
            <v>0</v>
          </cell>
          <cell r="V428">
            <v>0</v>
          </cell>
        </row>
        <row r="429">
          <cell r="H429">
            <v>5301</v>
          </cell>
          <cell r="I429" t="str">
            <v>Local Floodplain Management in Kyogle - The NSW Government's floodplain management grants support local government to manage flood risk. This commitment is expected to be met from OEH's exisiting budget.</v>
          </cell>
          <cell r="J429" t="str">
            <v>Supported -</v>
          </cell>
          <cell r="K429">
            <v>3</v>
          </cell>
          <cell r="M429">
            <v>0</v>
          </cell>
          <cell r="N429">
            <v>0</v>
          </cell>
          <cell r="O429">
            <v>0</v>
          </cell>
          <cell r="P429">
            <v>0</v>
          </cell>
          <cell r="Q429">
            <v>0</v>
          </cell>
          <cell r="R429">
            <v>0</v>
          </cell>
          <cell r="S429">
            <v>0</v>
          </cell>
          <cell r="T429">
            <v>0</v>
          </cell>
          <cell r="U429">
            <v>0</v>
          </cell>
          <cell r="V429">
            <v>0</v>
          </cell>
        </row>
        <row r="430">
          <cell r="H430">
            <v>5309</v>
          </cell>
          <cell r="I430" t="str">
            <v>Jimmy's Beach renourishment -  This is expected to be funded from OEH's Coastal, Estuary and floodplain management grants program</v>
          </cell>
          <cell r="J430" t="str">
            <v>Supported -</v>
          </cell>
          <cell r="K430">
            <v>3</v>
          </cell>
          <cell r="M430">
            <v>0</v>
          </cell>
          <cell r="N430">
            <v>0</v>
          </cell>
          <cell r="O430">
            <v>0</v>
          </cell>
          <cell r="P430">
            <v>0</v>
          </cell>
          <cell r="Q430">
            <v>0</v>
          </cell>
          <cell r="R430">
            <v>0</v>
          </cell>
          <cell r="S430">
            <v>0</v>
          </cell>
          <cell r="T430">
            <v>0</v>
          </cell>
          <cell r="U430">
            <v>0</v>
          </cell>
          <cell r="V430">
            <v>0</v>
          </cell>
        </row>
        <row r="431">
          <cell r="H431">
            <v>5310</v>
          </cell>
          <cell r="I431" t="str">
            <v>New Edmonson Regional Park -  This park was created in March 2015. It covers an area of 48 hectares.</v>
          </cell>
          <cell r="J431" t="str">
            <v>Supported -</v>
          </cell>
          <cell r="K431">
            <v>3</v>
          </cell>
          <cell r="M431">
            <v>0</v>
          </cell>
          <cell r="N431">
            <v>0</v>
          </cell>
          <cell r="O431">
            <v>0</v>
          </cell>
          <cell r="P431">
            <v>0</v>
          </cell>
          <cell r="Q431">
            <v>0</v>
          </cell>
          <cell r="R431">
            <v>0</v>
          </cell>
          <cell r="S431">
            <v>0</v>
          </cell>
          <cell r="T431">
            <v>0</v>
          </cell>
          <cell r="U431">
            <v>0</v>
          </cell>
          <cell r="V431">
            <v>0</v>
          </cell>
        </row>
        <row r="432">
          <cell r="H432">
            <v>3856</v>
          </cell>
          <cell r="I432" t="str">
            <v>Energy Efficiency Action Plan - Cabinet approved an allocation of $61.5m from the Climate Change Fund from January 2015 to June 2017 to complete implementation of a suite of energy efficiency programs. The expenditure is to be met fr om the CCF's cash reserves. (CM14-284)</v>
          </cell>
          <cell r="J432" t="str">
            <v>Supported - SUPPORTED: On 13 October 2014, Cabinet approved an allocation of $61.5 million from the Climate Change Fund (CCF) from January 2015 to June 2017 to complete implementation of a suite of energy efficiency programs outlined in CM14-284. Cabinet noted that the programs were to be funded from within existing forecast expenditure and have no budget impact. The Minister submitted an ERC Minute (SC533-2014) to technically seek a reversal of the Cabinet's decision to permit OEH to spend $61.5m from cash reserves set aside in the CCF. The ERC has approved the spending authorisation. The request will worsen the Net Lending Result by $61.5 million from 2014-15 to 2016-17.  Budget Strategy have advised that funding for 2014-15 and 2015-16 has been provided for centrally. Funding for 2016-17 is supported in this bid. Budget Strategy has instructed the inclusion of only 2016-17 impact.</v>
          </cell>
          <cell r="K432">
            <v>3</v>
          </cell>
          <cell r="M432">
            <v>13716</v>
          </cell>
          <cell r="N432">
            <v>24060</v>
          </cell>
          <cell r="O432">
            <v>20524</v>
          </cell>
          <cell r="P432">
            <v>0</v>
          </cell>
          <cell r="Q432">
            <v>0</v>
          </cell>
          <cell r="R432">
            <v>0</v>
          </cell>
          <cell r="S432">
            <v>0</v>
          </cell>
          <cell r="T432">
            <v>20524</v>
          </cell>
          <cell r="U432">
            <v>0</v>
          </cell>
          <cell r="V432">
            <v>0</v>
          </cell>
        </row>
        <row r="433">
          <cell r="H433">
            <v>4199</v>
          </cell>
          <cell r="I433"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433"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433">
            <v>5</v>
          </cell>
          <cell r="M433">
            <v>0</v>
          </cell>
          <cell r="N433">
            <v>17273</v>
          </cell>
          <cell r="O433">
            <v>35409</v>
          </cell>
          <cell r="P433">
            <v>54443</v>
          </cell>
          <cell r="Q433">
            <v>74406</v>
          </cell>
          <cell r="R433">
            <v>0</v>
          </cell>
          <cell r="S433">
            <v>0</v>
          </cell>
          <cell r="T433">
            <v>0</v>
          </cell>
          <cell r="U433">
            <v>0</v>
          </cell>
          <cell r="V433">
            <v>0</v>
          </cell>
        </row>
        <row r="434">
          <cell r="H434">
            <v>4962</v>
          </cell>
          <cell r="I434" t="str">
            <v>Enhance and Expand our National Park system - Renamed from: National Parks - Social Licence for Specific Mining Projects See Bid 5264 in DPE (497).</v>
          </cell>
          <cell r="J434"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434">
            <v>3</v>
          </cell>
          <cell r="M434">
            <v>0</v>
          </cell>
          <cell r="N434">
            <v>-2850</v>
          </cell>
          <cell r="O434">
            <v>150</v>
          </cell>
          <cell r="P434">
            <v>150</v>
          </cell>
          <cell r="Q434">
            <v>150</v>
          </cell>
          <cell r="R434">
            <v>0</v>
          </cell>
          <cell r="S434">
            <v>-2850</v>
          </cell>
          <cell r="T434">
            <v>150</v>
          </cell>
          <cell r="U434">
            <v>150</v>
          </cell>
          <cell r="V434">
            <v>150</v>
          </cell>
        </row>
        <row r="435">
          <cell r="H435">
            <v>4232</v>
          </cell>
          <cell r="I435" t="str">
            <v>Additional Recurrent Funding for Lord Howe Island Board - Additional recurrent funding of $1.1 million per annum to enable the Board to continue to deliver core services on a financially sustainable basis. See Bid ID: 4233.</v>
          </cell>
          <cell r="J435" t="str">
            <v>Not Supported - NOT SUPPORTED. Treasury agrees that there is a shortfall of $1.1 million per annum in the cost of the Board's core activities as shown in the supporting information/PWC Report. However, Treasury considers that further work is required: 1) A review of the Board by the agency review team in FEG, as the Board's local government functions may be transferred to Port Macquarie-Hastings Council 2) An assessment of the efficiency of the Board in carrying out core activities, which was not ad dressed by the PWC Report and 3) A reassessment of the shortfall of $1.1 million per annum in potentially six months, as the Board is expecting to increase some fees and charges at its next meeting, and may have additional revenue sources following the recommendations of the current Review of lease fees and land rating system.</v>
          </cell>
          <cell r="K435">
            <v>1</v>
          </cell>
          <cell r="M435">
            <v>0</v>
          </cell>
          <cell r="N435">
            <v>0</v>
          </cell>
          <cell r="O435">
            <v>0</v>
          </cell>
          <cell r="P435">
            <v>0</v>
          </cell>
          <cell r="Q435">
            <v>0</v>
          </cell>
          <cell r="R435">
            <v>0</v>
          </cell>
          <cell r="S435">
            <v>0</v>
          </cell>
          <cell r="T435">
            <v>0</v>
          </cell>
          <cell r="U435">
            <v>0</v>
          </cell>
          <cell r="V435">
            <v>0</v>
          </cell>
        </row>
        <row r="436">
          <cell r="H436">
            <v>4987</v>
          </cell>
          <cell r="I436" t="str">
            <v>Lord Howe Island Board - Infrastructure Renewals (grant through Office of Local Government) - Upgrades to existing assets. These involve wastewater and jetty, roads, electricity and waste management ranging in value from $35,000 to $157,000.</v>
          </cell>
          <cell r="J436" t="str">
            <v>Not Supported - NOT SUPPORTED. The proposal is not considered urgent and unavoidable for the 2015-16 budget. Treasury agrees that there may be a reduction in long term maintenance costs for the Board if the proposal is supported. However, there is no clear evidence provided of increasing demand or failure of the current assets. The proposal should be accommodated within the DPE Cluster if considered critical.</v>
          </cell>
          <cell r="K436">
            <v>1</v>
          </cell>
          <cell r="M436">
            <v>0</v>
          </cell>
          <cell r="N436">
            <v>0</v>
          </cell>
          <cell r="O436">
            <v>0</v>
          </cell>
          <cell r="P436">
            <v>0</v>
          </cell>
          <cell r="Q436">
            <v>0</v>
          </cell>
          <cell r="R436">
            <v>0</v>
          </cell>
          <cell r="S436">
            <v>0</v>
          </cell>
          <cell r="T436">
            <v>0</v>
          </cell>
          <cell r="U436">
            <v>0</v>
          </cell>
          <cell r="V436">
            <v>0</v>
          </cell>
        </row>
        <row r="437">
          <cell r="H437">
            <v>4988</v>
          </cell>
          <cell r="I437" t="str">
            <v>Lord Howe Island Board- Building purchases and extentions (grant through Office of Local Government) - Includes purchase of accomodation on the Island for staff and contractors, extension to research facility building, and extention to exiting depot sheds.</v>
          </cell>
          <cell r="J437" t="str">
            <v>Not Supported - NOT SUPPORTED. The proposal is not considered urgent and unavoidable for the 2015-16 budget. Treasury agrees that there are savings to be realised for the Board in the long term from the purchase of additional accomodation for staff/contractors and extentions to existing buildings. However, there is no evidence provided of an urgent need to accomodate a significantly higher number of staff/ contractors. The proposal should be accommodated within the DPE Cluster if considered critical.</v>
          </cell>
          <cell r="K437">
            <v>1</v>
          </cell>
          <cell r="M437">
            <v>0</v>
          </cell>
          <cell r="N437">
            <v>0</v>
          </cell>
          <cell r="O437">
            <v>0</v>
          </cell>
          <cell r="P437">
            <v>0</v>
          </cell>
          <cell r="Q437">
            <v>0</v>
          </cell>
          <cell r="R437">
            <v>0</v>
          </cell>
          <cell r="S437">
            <v>0</v>
          </cell>
          <cell r="T437">
            <v>0</v>
          </cell>
          <cell r="U437">
            <v>0</v>
          </cell>
          <cell r="V437">
            <v>0</v>
          </cell>
        </row>
        <row r="438">
          <cell r="H438">
            <v>4989</v>
          </cell>
          <cell r="I438" t="str">
            <v>Lord Howe Island Board - Minor plant and equipment - Eight seperate items including replacement of vehicles, plant items, computer hardware and software</v>
          </cell>
          <cell r="J438" t="str">
            <v>Not Supported - NOT SUPPORTED. The proposal is not considered urgent and unavoidable for the 2015-16 budget. The Board predicts a risk that the phone and computer systems fail, but only moderate. The proposal should be accommodated within the DPE Cluster if considered critical.</v>
          </cell>
          <cell r="K438">
            <v>1</v>
          </cell>
          <cell r="M438">
            <v>0</v>
          </cell>
          <cell r="N438">
            <v>0</v>
          </cell>
          <cell r="O438">
            <v>0</v>
          </cell>
          <cell r="P438">
            <v>0</v>
          </cell>
          <cell r="Q438">
            <v>0</v>
          </cell>
          <cell r="R438">
            <v>0</v>
          </cell>
          <cell r="S438">
            <v>0</v>
          </cell>
          <cell r="T438">
            <v>0</v>
          </cell>
          <cell r="U438">
            <v>0</v>
          </cell>
          <cell r="V438">
            <v>0</v>
          </cell>
        </row>
        <row r="439">
          <cell r="H439">
            <v>4990</v>
          </cell>
          <cell r="I439" t="str">
            <v>Lord Howe Island Board - Upgrade of key systems - Replacement of master key system for all Board buildings with a swipe card system to improve security and reduce theft</v>
          </cell>
          <cell r="J439" t="str">
            <v>Not Supported - NOT SUPPORTED. The proposal is not considered urgent and unavoidable for the 2015-16 budget. More secure facilities may result in savings to the Board from reduction in theft, however there is no information provided on avoidance costs and materiality. This proposal should be accomodated through the DPE Cluster if considered critical.</v>
          </cell>
          <cell r="K439">
            <v>1</v>
          </cell>
          <cell r="M439">
            <v>0</v>
          </cell>
          <cell r="N439">
            <v>0</v>
          </cell>
          <cell r="O439">
            <v>0</v>
          </cell>
          <cell r="P439">
            <v>0</v>
          </cell>
          <cell r="Q439">
            <v>0</v>
          </cell>
          <cell r="R439">
            <v>0</v>
          </cell>
          <cell r="S439">
            <v>0</v>
          </cell>
          <cell r="T439">
            <v>0</v>
          </cell>
          <cell r="U439">
            <v>0</v>
          </cell>
          <cell r="V439">
            <v>0</v>
          </cell>
        </row>
        <row r="440">
          <cell r="H440">
            <v>5211</v>
          </cell>
          <cell r="I440" t="str">
            <v>Efficiency Dividend - The Government committed to a 1.5 per cent efficiency dividend at the 2015 NSW election.</v>
          </cell>
          <cell r="J440" t="str">
            <v>Supported - The efficiency dividend was calculated as per the standard Treasury model.</v>
          </cell>
          <cell r="K440">
            <v>2</v>
          </cell>
          <cell r="M440">
            <v>0</v>
          </cell>
          <cell r="N440">
            <v>0</v>
          </cell>
          <cell r="O440">
            <v>0</v>
          </cell>
          <cell r="P440">
            <v>0</v>
          </cell>
          <cell r="Q440">
            <v>0</v>
          </cell>
          <cell r="R440">
            <v>0</v>
          </cell>
          <cell r="S440">
            <v>0</v>
          </cell>
          <cell r="T440">
            <v>0</v>
          </cell>
          <cell r="U440">
            <v>0</v>
          </cell>
          <cell r="V440">
            <v>0</v>
          </cell>
        </row>
        <row r="441">
          <cell r="H441">
            <v>5540</v>
          </cell>
          <cell r="I441" t="str">
            <v>Interest forgone under the Cash Management Reforms - Reduction in interest revenue from 2015-16 due to the Cash Management Reforms initiated by Treasury.</v>
          </cell>
          <cell r="J441" t="str">
            <v>Supported -</v>
          </cell>
          <cell r="K441">
            <v>1</v>
          </cell>
          <cell r="M441">
            <v>0</v>
          </cell>
          <cell r="N441">
            <v>0</v>
          </cell>
          <cell r="O441">
            <v>0</v>
          </cell>
          <cell r="P441">
            <v>0</v>
          </cell>
          <cell r="Q441">
            <v>0</v>
          </cell>
          <cell r="R441">
            <v>0</v>
          </cell>
          <cell r="S441">
            <v>0</v>
          </cell>
          <cell r="T441">
            <v>0</v>
          </cell>
          <cell r="U441">
            <v>0</v>
          </cell>
          <cell r="V441">
            <v>0</v>
          </cell>
        </row>
        <row r="442">
          <cell r="H442">
            <v>4627</v>
          </cell>
          <cell r="I442" t="str">
            <v>Local Infrastructure Renewal Scheme (LIRS) - ERC previously approved funding for the Scheme. Office of Local Government expects an underspend in 2014-15 which will need to be carried forward to 2015-16 or forward years. Agency is unable to determine underspend or which year funding is required for at this time.</v>
          </cell>
          <cell r="J442" t="str">
            <v>Supported -</v>
          </cell>
          <cell r="K442">
            <v>1</v>
          </cell>
          <cell r="M442">
            <v>0</v>
          </cell>
          <cell r="N442">
            <v>0</v>
          </cell>
          <cell r="O442">
            <v>0</v>
          </cell>
          <cell r="P442">
            <v>0</v>
          </cell>
          <cell r="Q442">
            <v>0</v>
          </cell>
          <cell r="R442">
            <v>0</v>
          </cell>
          <cell r="S442">
            <v>0</v>
          </cell>
          <cell r="T442">
            <v>0</v>
          </cell>
          <cell r="U442">
            <v>0</v>
          </cell>
          <cell r="V442">
            <v>0</v>
          </cell>
        </row>
        <row r="443">
          <cell r="H443">
            <v>4638</v>
          </cell>
          <cell r="I443" t="str">
            <v>'Fit for Future' package funding in response to the Independent Local Government Review Panel Report - On 21 July 2014, Cabinet approved the Minister for Local Government to seek ERC approval for up to $260 million should it be required. The agency has advised that they have not yet determined how much and when the funds will be sought. Budget impact up to $260 million over 4 years.</v>
          </cell>
          <cell r="J443" t="str">
            <v>Supported -</v>
          </cell>
          <cell r="K443">
            <v>1</v>
          </cell>
          <cell r="M443">
            <v>0</v>
          </cell>
          <cell r="N443">
            <v>0</v>
          </cell>
          <cell r="O443">
            <v>0</v>
          </cell>
          <cell r="P443">
            <v>0</v>
          </cell>
          <cell r="Q443">
            <v>0</v>
          </cell>
          <cell r="R443">
            <v>0</v>
          </cell>
          <cell r="S443">
            <v>0</v>
          </cell>
          <cell r="T443">
            <v>0</v>
          </cell>
          <cell r="U443">
            <v>0</v>
          </cell>
          <cell r="V443">
            <v>0</v>
          </cell>
        </row>
        <row r="444">
          <cell r="H444">
            <v>5224</v>
          </cell>
          <cell r="I444" t="str">
            <v>Election costing - Overhauling the companion animal registration system - 50% reduction in registration fees for cats and dogs obtained from eligible pounds or animal shelters</v>
          </cell>
          <cell r="J444" t="str">
            <v>Supported - The reduction in registration fee will not have a budget impact as the reduced revenue will be offset by reduced payments to councils.</v>
          </cell>
          <cell r="K444">
            <v>3</v>
          </cell>
          <cell r="M444">
            <v>0</v>
          </cell>
          <cell r="N444">
            <v>0</v>
          </cell>
          <cell r="O444">
            <v>0</v>
          </cell>
          <cell r="P444">
            <v>0</v>
          </cell>
          <cell r="Q444">
            <v>0</v>
          </cell>
          <cell r="R444">
            <v>0</v>
          </cell>
          <cell r="S444">
            <v>0</v>
          </cell>
          <cell r="T444">
            <v>0</v>
          </cell>
          <cell r="U444">
            <v>0</v>
          </cell>
          <cell r="V444">
            <v>0</v>
          </cell>
        </row>
        <row r="445">
          <cell r="H445">
            <v>5362</v>
          </cell>
          <cell r="I445" t="str">
            <v>Election costing - Pool compliance - The initiatives will allow pool owners extentions to ensure valid compliant certificates.</v>
          </cell>
          <cell r="J445" t="str">
            <v>Supported - This election commitment will not require additional funds as the intiatives are mainly a continuation of current practice, and allowing pool owners an extention to ensure valid compliant certificates.</v>
          </cell>
          <cell r="K445">
            <v>3</v>
          </cell>
          <cell r="M445">
            <v>0</v>
          </cell>
          <cell r="N445">
            <v>0</v>
          </cell>
          <cell r="O445">
            <v>0</v>
          </cell>
          <cell r="P445">
            <v>0</v>
          </cell>
          <cell r="Q445">
            <v>0</v>
          </cell>
          <cell r="R445">
            <v>0</v>
          </cell>
          <cell r="S445">
            <v>0</v>
          </cell>
          <cell r="T445">
            <v>0</v>
          </cell>
          <cell r="U445">
            <v>0</v>
          </cell>
          <cell r="V445">
            <v>0</v>
          </cell>
        </row>
        <row r="446">
          <cell r="H446">
            <v>4782</v>
          </cell>
          <cell r="I446" t="str">
            <v>Request for interest adjustment - Request for funding in response to cash management reforms. See Bid 4783 in DPE (497)</v>
          </cell>
          <cell r="J446" t="str">
            <v>Supported - SUPPORTED. Following the implementation of the cash management reform from 1 July 2015, RBGDT will not receive interest revenue on its unrestricted cash balances. Based on the calculation methodology developed by the cash management team, it is recommended that a level of interest adjustment to compensate RBGDT in order to manage its core business activities, such as asset maintenance and program delivery. Further backlog in maintenance would have a significant impact on visitor experience. Note, the recommended amounts are higher than originally sought due to the reclassification by the Cash Management team of the interest bearing components of restricted cash balances and unrestricted cash balances.</v>
          </cell>
          <cell r="K446">
            <v>1</v>
          </cell>
          <cell r="L446" t="str">
            <v>UE04</v>
          </cell>
          <cell r="M446">
            <v>0</v>
          </cell>
          <cell r="N446">
            <v>0</v>
          </cell>
          <cell r="O446">
            <v>0</v>
          </cell>
          <cell r="P446">
            <v>0</v>
          </cell>
          <cell r="Q446">
            <v>0</v>
          </cell>
          <cell r="R446">
            <v>0</v>
          </cell>
          <cell r="S446">
            <v>0</v>
          </cell>
          <cell r="T446">
            <v>0</v>
          </cell>
          <cell r="U446">
            <v>0</v>
          </cell>
          <cell r="V446">
            <v>0</v>
          </cell>
        </row>
        <row r="447">
          <cell r="H447">
            <v>5161</v>
          </cell>
          <cell r="I447" t="str">
            <v>Efficiency Dividend - The Government committed to a 1.5 per cent efficiency dividend at the 2015 NSW election. See Bid ID 5164 in Agency 497 DPE</v>
          </cell>
          <cell r="J447" t="str">
            <v>Supported - This efficiency dividend was calculated as per the standard Treasury model.</v>
          </cell>
          <cell r="K447">
            <v>2</v>
          </cell>
          <cell r="M447">
            <v>0</v>
          </cell>
          <cell r="N447">
            <v>0</v>
          </cell>
          <cell r="O447">
            <v>0</v>
          </cell>
          <cell r="P447">
            <v>0</v>
          </cell>
          <cell r="Q447">
            <v>0</v>
          </cell>
          <cell r="R447">
            <v>0</v>
          </cell>
          <cell r="S447">
            <v>0</v>
          </cell>
          <cell r="T447">
            <v>0</v>
          </cell>
          <cell r="U447">
            <v>0</v>
          </cell>
          <cell r="V447">
            <v>0</v>
          </cell>
        </row>
        <row r="448">
          <cell r="H448">
            <v>4747</v>
          </cell>
          <cell r="I448" t="str">
            <v>Interpreting the Royal Botanic Gardens - The Trust seeks funding to replace all signage throughout the Royal Botanic Gardens, including improving way-finding signage and using digital communications to improve engagement with visitors. See Bid ID 4762 (497 DPE).</v>
          </cell>
          <cell r="J448"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448">
            <v>1</v>
          </cell>
          <cell r="M448">
            <v>0</v>
          </cell>
          <cell r="N448">
            <v>-2546</v>
          </cell>
          <cell r="O448">
            <v>219</v>
          </cell>
          <cell r="P448">
            <v>219</v>
          </cell>
          <cell r="Q448">
            <v>219</v>
          </cell>
          <cell r="R448">
            <v>0</v>
          </cell>
          <cell r="S448">
            <v>0</v>
          </cell>
          <cell r="T448">
            <v>0</v>
          </cell>
          <cell r="U448">
            <v>0</v>
          </cell>
          <cell r="V448">
            <v>0</v>
          </cell>
        </row>
        <row r="449">
          <cell r="H449">
            <v>4749</v>
          </cell>
          <cell r="I449"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449"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449">
            <v>1</v>
          </cell>
          <cell r="M449">
            <v>0</v>
          </cell>
          <cell r="N449">
            <v>-1286</v>
          </cell>
          <cell r="O449">
            <v>18</v>
          </cell>
          <cell r="P449">
            <v>18</v>
          </cell>
          <cell r="Q449">
            <v>18</v>
          </cell>
          <cell r="R449">
            <v>0</v>
          </cell>
          <cell r="S449">
            <v>-1286</v>
          </cell>
          <cell r="T449">
            <v>18</v>
          </cell>
          <cell r="U449">
            <v>18</v>
          </cell>
          <cell r="V449">
            <v>18</v>
          </cell>
        </row>
        <row r="450">
          <cell r="H450">
            <v>4750</v>
          </cell>
          <cell r="I450"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450"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their portfolio, nor does it have a robust Customer Relationship Management (CRM) system. Further, the software vendor has stopped providing technical support for the Trust's existing booking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450">
            <v>1</v>
          </cell>
          <cell r="M450">
            <v>0</v>
          </cell>
          <cell r="N450">
            <v>-584</v>
          </cell>
          <cell r="O450">
            <v>-36</v>
          </cell>
          <cell r="P450">
            <v>-36</v>
          </cell>
          <cell r="Q450">
            <v>-36</v>
          </cell>
          <cell r="R450">
            <v>0</v>
          </cell>
          <cell r="S450">
            <v>-584</v>
          </cell>
          <cell r="T450">
            <v>-36</v>
          </cell>
          <cell r="U450">
            <v>-36</v>
          </cell>
          <cell r="V450">
            <v>-36</v>
          </cell>
        </row>
        <row r="451">
          <cell r="H451">
            <v>4751</v>
          </cell>
          <cell r="I451"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451"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451">
            <v>1</v>
          </cell>
          <cell r="M451">
            <v>0</v>
          </cell>
          <cell r="N451">
            <v>-2168</v>
          </cell>
          <cell r="O451">
            <v>-128</v>
          </cell>
          <cell r="P451">
            <v>-128</v>
          </cell>
          <cell r="Q451">
            <v>-128</v>
          </cell>
          <cell r="R451">
            <v>0</v>
          </cell>
          <cell r="S451">
            <v>0</v>
          </cell>
          <cell r="T451">
            <v>0</v>
          </cell>
          <cell r="U451">
            <v>0</v>
          </cell>
          <cell r="V451">
            <v>0</v>
          </cell>
        </row>
        <row r="452">
          <cell r="H452">
            <v>5262</v>
          </cell>
          <cell r="I452" t="str">
            <v>Carry Forward Request - Sydney Tropical Centre - Request to carry forward project to 2015-16 due to delays in Sydney City Council and Heritage Council approval. See Bid ID 5277 in Agency 497 (DPE).</v>
          </cell>
          <cell r="J452" t="str">
            <v>Supported - SUPPORTED: Sydney City Council and Heritage Council approval process has taken longer than expected. Part of this project is external funded and part through cluster grant funding.</v>
          </cell>
          <cell r="K452">
            <v>4</v>
          </cell>
          <cell r="M452">
            <v>6972</v>
          </cell>
          <cell r="N452">
            <v>-6972</v>
          </cell>
          <cell r="O452">
            <v>0</v>
          </cell>
          <cell r="P452">
            <v>0</v>
          </cell>
          <cell r="Q452">
            <v>0</v>
          </cell>
          <cell r="R452">
            <v>4640</v>
          </cell>
          <cell r="S452">
            <v>-4640</v>
          </cell>
          <cell r="T452">
            <v>0</v>
          </cell>
          <cell r="U452">
            <v>0</v>
          </cell>
          <cell r="V452">
            <v>0</v>
          </cell>
        </row>
        <row r="453">
          <cell r="H453">
            <v>5280</v>
          </cell>
          <cell r="I453" t="str">
            <v>Carry Forward Request - Mt Annan Water Infrastructure Upgrade - Request to carry forward project to 2015-16 due to delays in approving contract.</v>
          </cell>
          <cell r="J453" t="str">
            <v>Supported - SUPPORTED: Mount Annan Water Upgrade was delayed as contract has not been approved.</v>
          </cell>
          <cell r="K453">
            <v>4</v>
          </cell>
          <cell r="M453">
            <v>0</v>
          </cell>
          <cell r="N453">
            <v>0</v>
          </cell>
          <cell r="O453">
            <v>0</v>
          </cell>
          <cell r="P453">
            <v>0</v>
          </cell>
          <cell r="Q453">
            <v>0</v>
          </cell>
          <cell r="R453">
            <v>473</v>
          </cell>
          <cell r="S453">
            <v>-473</v>
          </cell>
          <cell r="T453">
            <v>0</v>
          </cell>
          <cell r="U453">
            <v>0</v>
          </cell>
          <cell r="V453">
            <v>0</v>
          </cell>
        </row>
        <row r="454">
          <cell r="H454">
            <v>5283</v>
          </cell>
          <cell r="I454" t="str">
            <v>Carry Forward Request - Mt Tomah Car Park, Picnic and Amenities upgrades - Request to carry forward project to 2015-16 due to delays in construction until strategic planning was finalised.</v>
          </cell>
          <cell r="J454" t="str">
            <v>Supported - SUPPORTED Construction delayed until strategic planning framework to ensure that optimal location for the car park was chosen .</v>
          </cell>
          <cell r="K454">
            <v>4</v>
          </cell>
          <cell r="M454">
            <v>0</v>
          </cell>
          <cell r="N454">
            <v>0</v>
          </cell>
          <cell r="O454">
            <v>0</v>
          </cell>
          <cell r="P454">
            <v>0</v>
          </cell>
          <cell r="Q454">
            <v>0</v>
          </cell>
          <cell r="R454">
            <v>1834</v>
          </cell>
          <cell r="S454">
            <v>-1834</v>
          </cell>
          <cell r="T454">
            <v>0</v>
          </cell>
          <cell r="U454">
            <v>0</v>
          </cell>
          <cell r="V454">
            <v>0</v>
          </cell>
        </row>
        <row r="455">
          <cell r="H455">
            <v>5284</v>
          </cell>
          <cell r="I455" t="str">
            <v>Carry Forward Request - Minor Works - Request to carry forward minor works program to 2015-16</v>
          </cell>
          <cell r="J455" t="str">
            <v>Supported - SUPPORTED Some delay in minor works program during the integration of operational management as permanent positions were filled</v>
          </cell>
          <cell r="K455">
            <v>4</v>
          </cell>
          <cell r="M455">
            <v>0</v>
          </cell>
          <cell r="N455">
            <v>0</v>
          </cell>
          <cell r="O455">
            <v>0</v>
          </cell>
          <cell r="P455">
            <v>0</v>
          </cell>
          <cell r="Q455">
            <v>0</v>
          </cell>
          <cell r="R455">
            <v>587</v>
          </cell>
          <cell r="S455">
            <v>-587</v>
          </cell>
          <cell r="T455">
            <v>0</v>
          </cell>
          <cell r="U455">
            <v>0</v>
          </cell>
          <cell r="V455">
            <v>0</v>
          </cell>
        </row>
        <row r="456">
          <cell r="H456">
            <v>4053</v>
          </cell>
          <cell r="I456" t="str">
            <v>Removal of Hospital Road parking opposite the Parliamentary precinct - BGT seeks additional recurrent funding to compensate for lost parking revenue as the implementation of additional security arrangements surrounding the Parliamentary precincts has seen the removal of parking spaces along the Hospital Road. This is adversely impacting the Trust. See Bid ID: 4054.</v>
          </cell>
          <cell r="J456" t="str">
            <v>Supported - SUPPORTED. On Friday 12 September 2014, the Federal Government raised the National Terriorism Alert System level to high. The NSW Parliament immediately implemented additional security arrangements to strengthen the perimeter security of the Parliamentary precincts. This included removing 23 (of 61) identifiable car spaces from Hospital Road, located at the Domain (effective 31 October 2014), reducing parking revenue to RBGDT. There is no scope within RBGDT's existing budget for savings or reprioritisation. If RBGDT does not receive additional funding to compensate for the lost revenue, it will have an adverse impact on its operational viability and the level of service to the public. Additionally, if the terrorism alert level is raised again, there is a risk that the remaining 38 car spaces will be closed and the whole amount will be forfeited ($1.5m p.a).</v>
          </cell>
          <cell r="K456">
            <v>1</v>
          </cell>
          <cell r="M456">
            <v>0</v>
          </cell>
          <cell r="N456">
            <v>0</v>
          </cell>
          <cell r="O456">
            <v>0</v>
          </cell>
          <cell r="P456">
            <v>0</v>
          </cell>
          <cell r="Q456">
            <v>0</v>
          </cell>
          <cell r="R456">
            <v>0</v>
          </cell>
          <cell r="S456">
            <v>0</v>
          </cell>
          <cell r="T456">
            <v>0</v>
          </cell>
          <cell r="U456">
            <v>0</v>
          </cell>
          <cell r="V456">
            <v>0</v>
          </cell>
        </row>
        <row r="457">
          <cell r="H457">
            <v>3788</v>
          </cell>
          <cell r="I457" t="str">
            <v>Plantbank Project Claim and Counter Claim - The Plantbank project contractor is claiming $2.7m for time delays. The Trust counter-claims $2.4m from the architect for structural design faults from the architect. $1.1m was paid by Trust in 2013.</v>
          </cell>
          <cell r="J457" t="str">
            <v>Supported - The Trust has incurred $19.7m on the project, including $1.4m from the contractor for an extension of time. The contractor is claiming a further $1.3m damage due to timing delays.  The Trust is seeking to claim back $2.4m from the architect for structural design faults and is negotiating with the contractor and architect to minimise the payout. Any reimbursement to the Trust will assist in reducing the budget impact. This risk is rated LOW.</v>
          </cell>
          <cell r="K457">
            <v>1</v>
          </cell>
          <cell r="M457">
            <v>0</v>
          </cell>
          <cell r="N457">
            <v>0</v>
          </cell>
          <cell r="O457">
            <v>0</v>
          </cell>
          <cell r="P457">
            <v>0</v>
          </cell>
          <cell r="Q457">
            <v>0</v>
          </cell>
          <cell r="R457">
            <v>0</v>
          </cell>
          <cell r="S457">
            <v>0</v>
          </cell>
          <cell r="T457">
            <v>0</v>
          </cell>
          <cell r="U457">
            <v>0</v>
          </cell>
          <cell r="V457">
            <v>0</v>
          </cell>
        </row>
        <row r="458">
          <cell r="H458">
            <v>4048</v>
          </cell>
          <cell r="I458" t="str">
            <v>Operational Integration of Botanic Gardens Trust and Centennial Park &amp; Moore Park Trust - The Trusts are currently undergoing operational integration. Increased costs incurred prior to achieving target savings from efficiencies will have an impact on operational budget. ($225K in 2014-15)</v>
          </cell>
          <cell r="J458" t="str">
            <v>Supported - The Trusts are expected to operate within their approved Budget controls.</v>
          </cell>
          <cell r="K458">
            <v>1</v>
          </cell>
          <cell r="M458">
            <v>225</v>
          </cell>
          <cell r="N458">
            <v>0</v>
          </cell>
          <cell r="O458">
            <v>0</v>
          </cell>
          <cell r="P458">
            <v>0</v>
          </cell>
          <cell r="Q458">
            <v>0</v>
          </cell>
          <cell r="R458">
            <v>1</v>
          </cell>
          <cell r="S458">
            <v>0</v>
          </cell>
          <cell r="T458">
            <v>0</v>
          </cell>
          <cell r="U458">
            <v>0</v>
          </cell>
          <cell r="V458">
            <v>0</v>
          </cell>
        </row>
        <row r="459">
          <cell r="H459">
            <v>4050</v>
          </cell>
          <cell r="I459" t="str">
            <v>Future Maintenance for Victoria Lodge - Funding is required for two major projects relating to Victoria Lodge and engineering services infrastructure.</v>
          </cell>
          <cell r="J459" t="str">
            <v>Not Supported - Funding details are expected in January 2015 in accordance with the Budget timetable.</v>
          </cell>
          <cell r="K459">
            <v>1</v>
          </cell>
          <cell r="M459">
            <v>0</v>
          </cell>
          <cell r="N459">
            <v>0</v>
          </cell>
          <cell r="O459">
            <v>0</v>
          </cell>
          <cell r="P459">
            <v>0</v>
          </cell>
          <cell r="Q459">
            <v>0</v>
          </cell>
          <cell r="R459">
            <v>0</v>
          </cell>
          <cell r="S459">
            <v>0</v>
          </cell>
          <cell r="T459">
            <v>0</v>
          </cell>
          <cell r="U459">
            <v>0</v>
          </cell>
          <cell r="V459">
            <v>0</v>
          </cell>
        </row>
        <row r="460">
          <cell r="H460">
            <v>4195</v>
          </cell>
          <cell r="I460" t="str">
            <v>Anticipated Savings From Merger Between RBGDT and CPMPT - Royal Botanic Gardens and Domain Trust and Centennial Park and Moore Park Trust are currently undertaking an administrative merger. Neither Trust has been funded for this task. Assumed employee savings are $1m p.a. Agency does not agree with estimates. Savings total for both Trusts, not RBGDT.</v>
          </cell>
          <cell r="J460" t="str">
            <v>Unreconciled Assessment Underway - Cost Estimate: * Treasury assumes the gross operating savings of the proposal are $4m between 2015-16 and 2018-19, driven by assumed salary savings of $1m per annum. Agency Approval: * The Director, Corporate Services and Governance for Botanic Gardens and Centennial Parklands does not agree with Treasury's cost estimates. The Director argues that there are no savings anticipated from the merger as any funds which are generated from the merger are committed to be reinvested in the business and the integration programme. Scope for Reprioritisation: * RBGDT and CPMPT are currently undertaking an administrative merger (i.e. merged at the operational level, but both Trusts continue to exist) - neither Trust has been funded for this task. * It is argued that the merging of the two Trusts has initially cost money which has not been funded by Government. * Assumed salary savings of $1m per annum to be realised through corresponding $1m per annum reduction in grant funding from Principal agency (Department of Planning and Environment).</v>
          </cell>
          <cell r="K460">
            <v>5</v>
          </cell>
          <cell r="M460">
            <v>0</v>
          </cell>
          <cell r="N460">
            <v>0</v>
          </cell>
          <cell r="O460">
            <v>0</v>
          </cell>
          <cell r="P460">
            <v>0</v>
          </cell>
          <cell r="Q460">
            <v>0</v>
          </cell>
          <cell r="R460">
            <v>0</v>
          </cell>
          <cell r="S460">
            <v>0</v>
          </cell>
          <cell r="T460">
            <v>0</v>
          </cell>
          <cell r="U460">
            <v>0</v>
          </cell>
          <cell r="V460">
            <v>0</v>
          </cell>
        </row>
        <row r="461">
          <cell r="H461">
            <v>5216</v>
          </cell>
          <cell r="I461" t="str">
            <v>Efficency Dividend - The Government committed to a 1.5 per cent efficiency dividend at the 2015 NSW election. See Bid ID 5220 in Agency 497 (DPE). Reduction to grant in 2015-16 and 2016-17 only as grant insufficient to cover efficiency dividend in remaining years (off-set to cash) per Budget Strategy advice.</v>
          </cell>
          <cell r="J461" t="str">
            <v>Supported -</v>
          </cell>
          <cell r="K461">
            <v>2</v>
          </cell>
          <cell r="M461">
            <v>0</v>
          </cell>
          <cell r="N461">
            <v>0</v>
          </cell>
          <cell r="O461">
            <v>0</v>
          </cell>
          <cell r="P461">
            <v>0</v>
          </cell>
          <cell r="Q461">
            <v>0</v>
          </cell>
          <cell r="R461">
            <v>0</v>
          </cell>
          <cell r="S461">
            <v>0</v>
          </cell>
          <cell r="T461">
            <v>0</v>
          </cell>
          <cell r="U461">
            <v>-245</v>
          </cell>
          <cell r="V461">
            <v>-253</v>
          </cell>
        </row>
        <row r="462">
          <cell r="H462">
            <v>4635</v>
          </cell>
          <cell r="I462"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462" t="str">
            <v>Supported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462">
            <v>1</v>
          </cell>
          <cell r="L462">
            <v>27</v>
          </cell>
          <cell r="M462">
            <v>0</v>
          </cell>
          <cell r="N462">
            <v>-2324</v>
          </cell>
          <cell r="O462">
            <v>457</v>
          </cell>
          <cell r="P462">
            <v>372</v>
          </cell>
          <cell r="Q462">
            <v>319</v>
          </cell>
          <cell r="R462">
            <v>0</v>
          </cell>
          <cell r="S462">
            <v>-2324</v>
          </cell>
          <cell r="T462">
            <v>457</v>
          </cell>
          <cell r="U462">
            <v>372</v>
          </cell>
          <cell r="V462">
            <v>319</v>
          </cell>
        </row>
        <row r="463">
          <cell r="H463">
            <v>4641</v>
          </cell>
          <cell r="I463"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463" t="str">
            <v>Not Supported -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 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463">
            <v>1</v>
          </cell>
          <cell r="L463">
            <v>27</v>
          </cell>
          <cell r="M463">
            <v>0</v>
          </cell>
          <cell r="N463">
            <v>-1881</v>
          </cell>
          <cell r="O463">
            <v>-5</v>
          </cell>
          <cell r="P463">
            <v>-38</v>
          </cell>
          <cell r="Q463">
            <v>-73</v>
          </cell>
          <cell r="R463">
            <v>0</v>
          </cell>
          <cell r="S463">
            <v>0</v>
          </cell>
          <cell r="T463">
            <v>0</v>
          </cell>
          <cell r="U463">
            <v>0</v>
          </cell>
          <cell r="V463">
            <v>0</v>
          </cell>
        </row>
        <row r="464">
          <cell r="H464">
            <v>4647</v>
          </cell>
          <cell r="I464"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464" t="str">
            <v>Not Supported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464">
            <v>1</v>
          </cell>
          <cell r="L464">
            <v>27</v>
          </cell>
          <cell r="M464">
            <v>0</v>
          </cell>
          <cell r="N464">
            <v>-1570</v>
          </cell>
          <cell r="O464">
            <v>-32</v>
          </cell>
          <cell r="P464">
            <v>-47</v>
          </cell>
          <cell r="Q464">
            <v>48</v>
          </cell>
          <cell r="R464">
            <v>0</v>
          </cell>
          <cell r="S464">
            <v>0</v>
          </cell>
          <cell r="T464">
            <v>0</v>
          </cell>
          <cell r="U464">
            <v>0</v>
          </cell>
          <cell r="V464">
            <v>0</v>
          </cell>
        </row>
        <row r="465">
          <cell r="H465">
            <v>4648</v>
          </cell>
          <cell r="I465" t="str">
            <v>Toll House Conservation for Adaptive Reuse - Funding to restore and re-use the only surviving two storey toll House in NSW (heritage listed) enabling it to be leased and increase the Centennial Park' self-generated revenue. (see also bid 4958)</v>
          </cell>
          <cell r="J465" t="str">
            <v>Not Supported - This project has merit, however is not urgent and unavoidable in the 2015-16 Budget context. A recent Dilapidation report indicates that the works to restore the Toll House are a high priority to prevent the site from becoming unsalvegable, however did not provide a timeframe. On this basis, Treasury considers that the restoration works can be deferred. The building has been identified on the State Heritage Register as a building of 'exceptional heritage value' and is the only surviving two storey toll house in NSW. The proposals 'preferred' Option A involves conservation works to preserve the Toll House (costing $1.6m) and additional adaptive reuse works to enable space to be leased to an operator (costing $0.4m) at a total project cost of $2m. The proposal's supporting financial and economic analysis estimates a favourable project NPV of $258k, however this excludes sunken restoration costs. Alternative options to undertake conservation works only (Option B) and presenting the building to the market to undertake defined conservation works and re-use works (Option C) have been discounted by the trust as financially unattractive. Treasury considers that as the Trust becomes increasingly self- funded, assets requiring maintenance should be met by the Trust and prioritised over other new spending.</v>
          </cell>
          <cell r="K465">
            <v>1</v>
          </cell>
          <cell r="L465">
            <v>27</v>
          </cell>
          <cell r="M465">
            <v>0</v>
          </cell>
          <cell r="N465">
            <v>-1956</v>
          </cell>
          <cell r="O465">
            <v>50</v>
          </cell>
          <cell r="P465">
            <v>49</v>
          </cell>
          <cell r="Q465">
            <v>48</v>
          </cell>
          <cell r="R465">
            <v>0</v>
          </cell>
          <cell r="S465">
            <v>0</v>
          </cell>
          <cell r="T465">
            <v>0</v>
          </cell>
          <cell r="U465">
            <v>0</v>
          </cell>
          <cell r="V465">
            <v>0</v>
          </cell>
        </row>
        <row r="466">
          <cell r="H466">
            <v>4649</v>
          </cell>
          <cell r="I466" t="str">
            <v>Parkes Drive &amp; Dickens Drive Reconfiguration - Funding to reconfigure the intersection of Parkes Drive and Dickens Drive in Centennial Park to facilitate the redirection of traffic flow and ease traffic congestion. (also see bid 4957)</v>
          </cell>
          <cell r="J466" t="str">
            <v>Not Supported - NOT SUPPORTED: This project is not urgent and unavoidable in the 2015-16 Budget context. The project has no quantifiable benefits and should be met from the Trust's existing budget.</v>
          </cell>
          <cell r="K466">
            <v>1</v>
          </cell>
          <cell r="L466">
            <v>27</v>
          </cell>
          <cell r="M466">
            <v>0</v>
          </cell>
          <cell r="N466">
            <v>-295</v>
          </cell>
          <cell r="O466">
            <v>13</v>
          </cell>
          <cell r="P466">
            <v>13</v>
          </cell>
          <cell r="Q466">
            <v>13</v>
          </cell>
          <cell r="R466">
            <v>0</v>
          </cell>
          <cell r="S466">
            <v>0</v>
          </cell>
          <cell r="T466">
            <v>0</v>
          </cell>
          <cell r="U466">
            <v>0</v>
          </cell>
          <cell r="V466">
            <v>0</v>
          </cell>
        </row>
        <row r="467">
          <cell r="H467">
            <v>4951</v>
          </cell>
          <cell r="I467" t="str">
            <v>Moore Park Minigolf and Entertainment Upgrade - The proposal is seeking capital authorisation limit of $3 million for CPMPT in 2015-16 to fund Moore Park minigolf and entertainment upgrade.  The Trust advises the project will be funded from Trust compensation monies from Transport.</v>
          </cell>
          <cell r="J467" t="str">
            <v>Not Supported - NOT SUPPORTED: This project is not urgent and unavoidable in the 2015-16 Budget context. The proposal seeks a capital authorisation limit for the construction of a minigolf facility over 3 distinct courses providing 21 greens, expansion of the existing car park, additional entertainment areas and hospitality renovations. The Trust advises this $3m project will be funded from Trust compensation monies from Transport NSW ($7m for land).</v>
          </cell>
          <cell r="K467">
            <v>1</v>
          </cell>
          <cell r="L467">
            <v>1</v>
          </cell>
          <cell r="M467">
            <v>0</v>
          </cell>
          <cell r="N467">
            <v>0</v>
          </cell>
          <cell r="O467">
            <v>-365</v>
          </cell>
          <cell r="P467">
            <v>-404</v>
          </cell>
          <cell r="Q467">
            <v>-444</v>
          </cell>
          <cell r="R467">
            <v>0</v>
          </cell>
          <cell r="S467">
            <v>0</v>
          </cell>
          <cell r="T467">
            <v>0</v>
          </cell>
          <cell r="U467">
            <v>0</v>
          </cell>
          <cell r="V467">
            <v>0</v>
          </cell>
        </row>
        <row r="468">
          <cell r="H468">
            <v>3717</v>
          </cell>
          <cell r="I468" t="str">
            <v>Carry Forward for maintenance of buildings and sporting facilities - Carry forward of maintenance on buildings and sporting facilities which was not able to be completed in 2013-14.</v>
          </cell>
          <cell r="J4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8">
            <v>6</v>
          </cell>
          <cell r="M468">
            <v>341</v>
          </cell>
          <cell r="N468">
            <v>0</v>
          </cell>
          <cell r="O468">
            <v>0</v>
          </cell>
          <cell r="P468">
            <v>0</v>
          </cell>
          <cell r="Q468">
            <v>0</v>
          </cell>
          <cell r="R468">
            <v>341</v>
          </cell>
          <cell r="S468">
            <v>0</v>
          </cell>
          <cell r="T468">
            <v>0</v>
          </cell>
          <cell r="U468">
            <v>0</v>
          </cell>
          <cell r="V468">
            <v>0</v>
          </cell>
        </row>
        <row r="469">
          <cell r="H469">
            <v>3715</v>
          </cell>
          <cell r="I469" t="str">
            <v>Carry Forward for Strategic Asset Management Program - Delays in Strategic Asset Management Program due to poor weather.  Southwest Hub Project &amp; ICT Upgra de projects also delayed as development of scope and tendering took longer than expected.</v>
          </cell>
          <cell r="J4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9">
            <v>4</v>
          </cell>
          <cell r="M469">
            <v>0</v>
          </cell>
          <cell r="N469">
            <v>0</v>
          </cell>
          <cell r="O469">
            <v>0</v>
          </cell>
          <cell r="P469">
            <v>0</v>
          </cell>
          <cell r="Q469">
            <v>0</v>
          </cell>
          <cell r="R469">
            <v>0</v>
          </cell>
          <cell r="S469">
            <v>0</v>
          </cell>
          <cell r="T469">
            <v>0</v>
          </cell>
          <cell r="U469">
            <v>0</v>
          </cell>
          <cell r="V469">
            <v>0</v>
          </cell>
        </row>
        <row r="470">
          <cell r="H470">
            <v>5242</v>
          </cell>
          <cell r="I470" t="str">
            <v>Carry Forward Request - Synthetic Sports Fields - Carry forward from 2014-15 to 2015-16 due to project delays caused by construction of the Light Rail on parklands.</v>
          </cell>
          <cell r="J470" t="str">
            <v>Supported - SUPPORTED: Timing Issues - Project delayed due to complications in preparing the technical specifications and geotechnical surveys.</v>
          </cell>
          <cell r="K470">
            <v>4</v>
          </cell>
          <cell r="M470">
            <v>0</v>
          </cell>
          <cell r="N470">
            <v>0</v>
          </cell>
          <cell r="O470">
            <v>0</v>
          </cell>
          <cell r="P470">
            <v>0</v>
          </cell>
          <cell r="Q470">
            <v>0</v>
          </cell>
          <cell r="R470">
            <v>0</v>
          </cell>
          <cell r="S470">
            <v>0</v>
          </cell>
          <cell r="T470">
            <v>0</v>
          </cell>
          <cell r="U470">
            <v>0</v>
          </cell>
          <cell r="V470">
            <v>0</v>
          </cell>
        </row>
        <row r="471">
          <cell r="H471">
            <v>5245</v>
          </cell>
          <cell r="I471" t="str">
            <v>Carry Forward Request - South West Hub - Carry forward from 2014-15 to 2015-16 due to timing issues.</v>
          </cell>
          <cell r="J471" t="str">
            <v>Supported - SUPPORTED: Timing Issues due to longer than expected timeframe in gaining Heritage Council approval including reviewing and agreeing their conditions of consent' (Capital Expenditure of Cash Balances).</v>
          </cell>
          <cell r="K471">
            <v>4</v>
          </cell>
          <cell r="M471">
            <v>0</v>
          </cell>
          <cell r="N471">
            <v>0</v>
          </cell>
          <cell r="O471">
            <v>0</v>
          </cell>
          <cell r="P471">
            <v>0</v>
          </cell>
          <cell r="Q471">
            <v>0</v>
          </cell>
          <cell r="R471">
            <v>0</v>
          </cell>
          <cell r="S471">
            <v>0</v>
          </cell>
          <cell r="T471">
            <v>0</v>
          </cell>
          <cell r="U471">
            <v>0</v>
          </cell>
          <cell r="V471">
            <v>0</v>
          </cell>
        </row>
        <row r="472">
          <cell r="H472">
            <v>5250</v>
          </cell>
          <cell r="I472" t="str">
            <v>Carry Forward Request - Strategic Asset Maintenance Program - Carry forward from 2014-15 to 2015-16 due to timing issues</v>
          </cell>
          <cell r="J472" t="str">
            <v>Supported - SUPPORTED: Timing issues due to heritage approvals, public consultation, mapping of services needed for connection, consultation around design, impacts on current users. (Capital Expenditure of Cash Balances)</v>
          </cell>
          <cell r="K472">
            <v>4</v>
          </cell>
          <cell r="M472">
            <v>0</v>
          </cell>
          <cell r="N472">
            <v>0</v>
          </cell>
          <cell r="O472">
            <v>0</v>
          </cell>
          <cell r="P472">
            <v>0</v>
          </cell>
          <cell r="Q472">
            <v>0</v>
          </cell>
          <cell r="R472">
            <v>0</v>
          </cell>
          <cell r="S472">
            <v>0</v>
          </cell>
          <cell r="T472">
            <v>0</v>
          </cell>
          <cell r="U472">
            <v>0</v>
          </cell>
          <cell r="V472">
            <v>0</v>
          </cell>
        </row>
        <row r="473">
          <cell r="H473">
            <v>4077</v>
          </cell>
          <cell r="I473" t="str">
            <v>Future Maintenance E.S. Marks Field and Toll House - Funding is required for two major projects relating to E.S. Marks Field (not yet approved) to avoid increased future maintenance costs and loss of revenue resulting from reduced demand for degraded facilities.</v>
          </cell>
          <cell r="J473"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473">
            <v>1</v>
          </cell>
          <cell r="M473">
            <v>0</v>
          </cell>
          <cell r="N473">
            <v>0</v>
          </cell>
          <cell r="O473">
            <v>0</v>
          </cell>
          <cell r="P473">
            <v>0</v>
          </cell>
          <cell r="Q473">
            <v>0</v>
          </cell>
          <cell r="R473">
            <v>0</v>
          </cell>
          <cell r="S473">
            <v>0</v>
          </cell>
          <cell r="T473">
            <v>0</v>
          </cell>
          <cell r="U473">
            <v>0</v>
          </cell>
          <cell r="V473">
            <v>0</v>
          </cell>
        </row>
        <row r="474">
          <cell r="H474">
            <v>4079</v>
          </cell>
          <cell r="I474" t="str">
            <v>Future Impact of Sydney's Light Rail Project on Centennial Park - Alteration of the original rail route will 1) incur additional legal &amp; specialty costs for the Trust potentially to be recouped from TNSW; 2) reduce patronage visiting the South West Hub impacting future revenue.</v>
          </cell>
          <cell r="J474"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474">
            <v>1</v>
          </cell>
          <cell r="M474">
            <v>100</v>
          </cell>
          <cell r="N474">
            <v>200</v>
          </cell>
          <cell r="O474">
            <v>150</v>
          </cell>
          <cell r="P474">
            <v>150</v>
          </cell>
          <cell r="Q474">
            <v>150</v>
          </cell>
          <cell r="R474">
            <v>1</v>
          </cell>
          <cell r="S474">
            <v>1</v>
          </cell>
          <cell r="T474">
            <v>0</v>
          </cell>
          <cell r="U474">
            <v>0</v>
          </cell>
          <cell r="V474">
            <v>0</v>
          </cell>
        </row>
        <row r="475">
          <cell r="H475">
            <v>4080</v>
          </cell>
          <cell r="I475" t="str">
            <v>Operational Integration of Centennial Park &amp; Moore Park Trust and the Botanic Gardens. - The Trusts are currently undergoing operation integration.  Increased costs incurred prior to achieving target savings from efficiencies will have an impact on operational budget.</v>
          </cell>
          <cell r="J475" t="str">
            <v>Supported - The Trusts are expected to operate within their approved Budget controls.</v>
          </cell>
          <cell r="K475">
            <v>1</v>
          </cell>
          <cell r="M475">
            <v>150</v>
          </cell>
          <cell r="N475">
            <v>0</v>
          </cell>
          <cell r="O475">
            <v>0</v>
          </cell>
          <cell r="P475">
            <v>0</v>
          </cell>
          <cell r="Q475">
            <v>0</v>
          </cell>
          <cell r="R475">
            <v>1</v>
          </cell>
          <cell r="S475">
            <v>0</v>
          </cell>
          <cell r="T475">
            <v>0</v>
          </cell>
          <cell r="U475">
            <v>0</v>
          </cell>
          <cell r="V475">
            <v>0</v>
          </cell>
        </row>
        <row r="476">
          <cell r="H476">
            <v>4970</v>
          </cell>
          <cell r="I476" t="str">
            <v>Interest Adjustment - This proposal seeks funding to compensate for a loss of interest under the new Cash Management Reforms earned on self-generated revenue which partly funds HHT's school education program. See Bid ID 4971 in agency 497 (DPE).</v>
          </cell>
          <cell r="J476" t="str">
            <v>Supported - SUPPORTED. Treasury partially supports funding of $37,000 (out of $50k sought) from 2015-16 onwards to compensate for a loss of intere st on self- generated funds under the new Cash Management Reforms, avoiding a reduction in the delivery of HHT's education programs. A corresponding reduction in expenses is recommended to meet the component of interest reduction of $13,000 which is not supported. Based the methodology used for compensation for interest lost (Period 8 data) HHT is eligible for a potential interest adjustment of $37,000 across the forward estimates. Interest currently earned on HHT's self-generated funds subsidises the Trust's education programs.  HHT education programs support key learning areas in the History curriculum (high school) and History, Society and its Environment (primary school).  The Trust estimates a 16 percent reduction in HHT education programs (loss of 8,435 students of approx. 50,000 visiting students p.a.), should funding not be approved. The Trust's self- generated revenues (un-restricted within the TBS) comprise of monies received from general admission, public and educations programs, membership sales, venue hire and other commercial activities on HHT sites.  This request does not include interest lost on consolidated funds.</v>
          </cell>
          <cell r="K476">
            <v>1</v>
          </cell>
          <cell r="M476">
            <v>0</v>
          </cell>
          <cell r="N476">
            <v>0</v>
          </cell>
          <cell r="O476">
            <v>0</v>
          </cell>
          <cell r="P476">
            <v>0</v>
          </cell>
          <cell r="Q476">
            <v>0</v>
          </cell>
          <cell r="R476">
            <v>0</v>
          </cell>
          <cell r="S476">
            <v>0</v>
          </cell>
          <cell r="T476">
            <v>0</v>
          </cell>
          <cell r="U476">
            <v>0</v>
          </cell>
          <cell r="V476">
            <v>0</v>
          </cell>
        </row>
        <row r="477">
          <cell r="H477">
            <v>5180</v>
          </cell>
          <cell r="I477" t="str">
            <v>Efficiency Dividend - The Government committed to a 1.5 per cent efficiency dividend at the 2015 NSW election. See Bid ID 5184 in Agency 497 (DPE).</v>
          </cell>
          <cell r="J477" t="str">
            <v>Supported -</v>
          </cell>
          <cell r="K477">
            <v>2</v>
          </cell>
          <cell r="M477">
            <v>0</v>
          </cell>
          <cell r="N477">
            <v>0</v>
          </cell>
          <cell r="O477">
            <v>0</v>
          </cell>
          <cell r="P477">
            <v>0</v>
          </cell>
          <cell r="Q477">
            <v>0</v>
          </cell>
          <cell r="R477">
            <v>0</v>
          </cell>
          <cell r="S477">
            <v>0</v>
          </cell>
          <cell r="T477">
            <v>0</v>
          </cell>
          <cell r="U477">
            <v>0</v>
          </cell>
          <cell r="V477">
            <v>0</v>
          </cell>
        </row>
        <row r="478">
          <cell r="H478">
            <v>4963</v>
          </cell>
          <cell r="I478" t="str">
            <v>Capitalised Maintenance Program - Funding to address a backlog of capitalised maintenance work to meet the OH&amp;S and building statutory obligations, as well as preserving assets and increasing self-generated revenue opportunities. (also see bid id 4973)</v>
          </cell>
          <cell r="J478" t="str">
            <v>Supported - PART SUPPORTED: This program is urgent and unavoidable in the 2015- 16 Budget context. In 2014-15 the first three years funding in a separate business case was approved for maintenance works to meet statutory building requirements. Based on the Gateway's review and recommendations, Treasury supports additional funding for the proposal's option 1 of $26m from 2015-16 to 2024-25 for maintenance works to ensure the continued safety of visitors to 12 historical sites across Sydney, meet statutory building requirements for the continued exhibition of these properties and maintain HHT's self-generated revenue.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to support Option 1 funding. This project has been ranked as a high priority and would result in significant safety risks and decline in heritage assets life if not approved. Treasury approves funding on the condition HHT reports to advise Treasury of the timely progress of the program.</v>
          </cell>
          <cell r="K478">
            <v>1</v>
          </cell>
          <cell r="L478">
            <v>27</v>
          </cell>
          <cell r="M478">
            <v>0</v>
          </cell>
          <cell r="N478">
            <v>-7338</v>
          </cell>
          <cell r="O478">
            <v>-5388</v>
          </cell>
          <cell r="P478">
            <v>-2839</v>
          </cell>
          <cell r="Q478">
            <v>-1829</v>
          </cell>
          <cell r="R478">
            <v>0</v>
          </cell>
          <cell r="S478">
            <v>-1362</v>
          </cell>
          <cell r="T478">
            <v>-4946</v>
          </cell>
          <cell r="U478">
            <v>-2907</v>
          </cell>
          <cell r="V478">
            <v>-2579</v>
          </cell>
        </row>
        <row r="479">
          <cell r="H479">
            <v>4969</v>
          </cell>
          <cell r="I479" t="str">
            <v>Sydney Crime Museum - Funding to refurbish the Justice and Policy Museum (rebranded Sydney Crime Museum) to renew exhibitions, visitor technology and to improve visitor amenities and facilities available for commercial hire.  (also see bid 4972)</v>
          </cell>
          <cell r="J479" t="str">
            <v>Not Supported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479">
            <v>1</v>
          </cell>
          <cell r="L479">
            <v>27</v>
          </cell>
          <cell r="M479">
            <v>0</v>
          </cell>
          <cell r="N479">
            <v>-1058</v>
          </cell>
          <cell r="O479">
            <v>-6276</v>
          </cell>
          <cell r="P479">
            <v>-284</v>
          </cell>
          <cell r="Q479">
            <v>-291</v>
          </cell>
          <cell r="R479">
            <v>0</v>
          </cell>
          <cell r="S479">
            <v>0</v>
          </cell>
          <cell r="T479">
            <v>0</v>
          </cell>
          <cell r="U479">
            <v>0</v>
          </cell>
          <cell r="V479">
            <v>0</v>
          </cell>
        </row>
        <row r="480">
          <cell r="H480">
            <v>5347</v>
          </cell>
          <cell r="I480" t="str">
            <v>Carry Forward Request - Rouse Hill House and Farm Master Plan - Request to carry forward recurrent spending to 2015-16 due to delays in Rouse Hill House and Farm Master Plan and uniforms for the front line staff. Refer Bid ID 5348 in Agency 497 (DPE).</v>
          </cell>
          <cell r="J480" t="str">
            <v>Supported - The Project's complexity has been increased due to new proposal for Master Plan across both HHT's RouseHill House &amp; Farm property and the adjoining NPWS RouseHill Regional Park site. Joint agency and consultant engagement required to effectively  fully scope this expanded project. Work is now well underway but will not be fully completed until 2015/16. The planned development and roll out of new front of house uniforms has been delayed while further design and staff consultation is under taken. Project will be completed in 15/16.</v>
          </cell>
          <cell r="K480">
            <v>6</v>
          </cell>
          <cell r="M480">
            <v>0</v>
          </cell>
          <cell r="N480">
            <v>0</v>
          </cell>
          <cell r="O480">
            <v>0</v>
          </cell>
          <cell r="P480">
            <v>0</v>
          </cell>
          <cell r="Q480">
            <v>0</v>
          </cell>
          <cell r="R480">
            <v>0</v>
          </cell>
          <cell r="S480">
            <v>0</v>
          </cell>
          <cell r="T480">
            <v>0</v>
          </cell>
          <cell r="U480">
            <v>0</v>
          </cell>
          <cell r="V480">
            <v>0</v>
          </cell>
        </row>
        <row r="481">
          <cell r="H481">
            <v>5228</v>
          </cell>
          <cell r="I481" t="str">
            <v>Carry Forward Request - Capital Maintenance Program - Carry forward from 2014-15 to 2015-16 due to delays in installing fire detection systems.  See Bid ID 5241 in Agency 497(DPE).</v>
          </cell>
          <cell r="J481" t="str">
            <v>Supported - Fire detections systems across HHT's heritage properties delayed due to technical complexity of tender specifications.   This project is to upgrade the fire systems across Vaucluse House, Hyde Park Barracks Museums, Museums of Sydney, Elizabeth Bay House, Meroogal (in Nowra), Rouse Hill House &amp; Farm, Elizabeth Farm (in Parramatta), Justice &amp; Police Museum, and The Mint building. These are complex heritage properties and the fire systems varying in type, age, manufacturer and maintenance. To deliver a better economic outcome it was decided to roll all the upgrades into a consolidated program of works rather than individual projects. This would see a common fire detection system rolled out across all sites. This decision resulted in the need for much more complicated technical specifications in the tender for the potential suppliers to understand what was required to move all the sites to a common platform.  The funds from 2014/15 budget allocation have not been drawn down from NSW Treasury as they have not yet been spent. The $1m required for 2015/16 is not new money but rather transferring the unspent 2014/15 grant into the new financial year.</v>
          </cell>
          <cell r="K481">
            <v>4</v>
          </cell>
          <cell r="M481">
            <v>1000</v>
          </cell>
          <cell r="N481">
            <v>-1000</v>
          </cell>
          <cell r="O481">
            <v>0</v>
          </cell>
          <cell r="P481">
            <v>0</v>
          </cell>
          <cell r="Q481">
            <v>0</v>
          </cell>
          <cell r="R481">
            <v>1000</v>
          </cell>
          <cell r="S481">
            <v>-1000</v>
          </cell>
          <cell r="T481">
            <v>0</v>
          </cell>
          <cell r="U481">
            <v>0</v>
          </cell>
          <cell r="V481">
            <v>0</v>
          </cell>
        </row>
        <row r="482">
          <cell r="H482">
            <v>4237</v>
          </cell>
          <cell r="I482" t="str">
            <v>HDC - Hunter Infrastructure Investment Fund (HIIF) timing adjustment - Timing adjustment to reflect the updated delivery timeframes of existing HIIF projects.</v>
          </cell>
          <cell r="J482" t="str">
            <v>Supported - Supported.  The shift in timing from the approved budget relates primarily to 1) The forecasts in the 2014-15 budget being prepared in advance of the signing of funding agreements (which have indicative cash flow projections included) for a number of projects and 2) Delays in the approval process for a number of projects which have impacted the timeframes for the projects and the resultant cash flows. The $0.581 million administration fee sought by HDC in 2017-18 is not supported because all the existing HIIF projects are expected to be completed by 2016-17. The amount of $0.581 million has been included back into 2016-17 unallocated HIIF funds.</v>
          </cell>
          <cell r="K482">
            <v>6</v>
          </cell>
          <cell r="M482">
            <v>0</v>
          </cell>
          <cell r="N482">
            <v>0</v>
          </cell>
          <cell r="O482">
            <v>0</v>
          </cell>
          <cell r="P482">
            <v>0</v>
          </cell>
          <cell r="Q482">
            <v>0</v>
          </cell>
          <cell r="R482">
            <v>0</v>
          </cell>
          <cell r="S482">
            <v>0</v>
          </cell>
          <cell r="T482">
            <v>0</v>
          </cell>
          <cell r="U482">
            <v>0</v>
          </cell>
          <cell r="V482">
            <v>0</v>
          </cell>
        </row>
        <row r="483">
          <cell r="H483">
            <v>3831</v>
          </cell>
          <cell r="I483" t="str">
            <v>Mayfield Intertrade Site - The transfer of the Mayfield Intertrade site from GPNSW to HDC had been anticipated to occur by June 2014. This has been deferred pending a review by GPNSW resulting in asset sales not proceeding as forecasted.</v>
          </cell>
          <cell r="J483"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483">
            <v>3</v>
          </cell>
          <cell r="M483">
            <v>0</v>
          </cell>
          <cell r="N483">
            <v>0</v>
          </cell>
          <cell r="O483">
            <v>4955</v>
          </cell>
          <cell r="P483">
            <v>0</v>
          </cell>
          <cell r="Q483">
            <v>0</v>
          </cell>
          <cell r="R483">
            <v>0</v>
          </cell>
          <cell r="S483">
            <v>0</v>
          </cell>
          <cell r="T483">
            <v>4955</v>
          </cell>
          <cell r="U483">
            <v>0</v>
          </cell>
          <cell r="V483">
            <v>0</v>
          </cell>
        </row>
        <row r="484">
          <cell r="H484">
            <v>4877</v>
          </cell>
          <cell r="I484" t="str">
            <v>Interest adjustment - Interest adjustment required as a result of the cash management reforms. (refer DPE Bid id 4876)</v>
          </cell>
          <cell r="J484" t="str">
            <v>Not Supported - Not Supported.  Agency is self-funding and does not receive consolidated fund to support its operation.  All of the agencies' cash balances will earn interest from TBS and hence no adjustment is required.</v>
          </cell>
          <cell r="K484">
            <v>1</v>
          </cell>
          <cell r="M484">
            <v>0</v>
          </cell>
          <cell r="N484">
            <v>0</v>
          </cell>
          <cell r="O484">
            <v>0</v>
          </cell>
          <cell r="P484">
            <v>0</v>
          </cell>
          <cell r="Q484">
            <v>0</v>
          </cell>
          <cell r="R484">
            <v>0</v>
          </cell>
          <cell r="S484">
            <v>0</v>
          </cell>
          <cell r="T484">
            <v>0</v>
          </cell>
          <cell r="U484">
            <v>0</v>
          </cell>
          <cell r="V484">
            <v>0</v>
          </cell>
        </row>
        <row r="485">
          <cell r="H485">
            <v>4231</v>
          </cell>
          <cell r="I485" t="str">
            <v>Ropes Creek Development Costs - Timing adjustment to re-profile the Ropes Creek expenses as a result of due diligence studies associated with the expansion of the Western Sydney Employment Hub and the 2nd Sydney Airport announcement.</v>
          </cell>
          <cell r="J485" t="str">
            <v>Supported - Supported.  Timing adjustment following Government announcement of the expansion of the Western Sydney Employment Hub and the 2nd Sydney Airport announcement is supported. Additional due diligence works required.</v>
          </cell>
          <cell r="K485">
            <v>6</v>
          </cell>
          <cell r="M485">
            <v>-833</v>
          </cell>
          <cell r="N485">
            <v>833</v>
          </cell>
          <cell r="O485">
            <v>0</v>
          </cell>
          <cell r="P485">
            <v>0</v>
          </cell>
          <cell r="Q485">
            <v>0</v>
          </cell>
          <cell r="R485">
            <v>-833</v>
          </cell>
          <cell r="S485">
            <v>833</v>
          </cell>
          <cell r="T485">
            <v>0</v>
          </cell>
          <cell r="U485">
            <v>0</v>
          </cell>
          <cell r="V485">
            <v>0</v>
          </cell>
        </row>
        <row r="486">
          <cell r="H486">
            <v>4230</v>
          </cell>
          <cell r="I486" t="str">
            <v>Metro Greenspace Program - An increase of the Metropolitan Greenspace Program has been approved in August 2014 under delegation at the Minister's request. This parameter change provides for on-going increase to the grants program funding from 2015-16 financial year and forward estimates period.</v>
          </cell>
          <cell r="J486" t="str">
            <v>Supported - Supported.  Changes following Minister's approval is supported.</v>
          </cell>
          <cell r="K486">
            <v>1</v>
          </cell>
          <cell r="M486">
            <v>0</v>
          </cell>
          <cell r="N486">
            <v>460</v>
          </cell>
          <cell r="O486">
            <v>460</v>
          </cell>
          <cell r="P486">
            <v>460</v>
          </cell>
          <cell r="Q486">
            <v>460</v>
          </cell>
          <cell r="R486">
            <v>0</v>
          </cell>
          <cell r="S486">
            <v>460</v>
          </cell>
          <cell r="T486">
            <v>460</v>
          </cell>
          <cell r="U486">
            <v>460</v>
          </cell>
          <cell r="V486">
            <v>460</v>
          </cell>
        </row>
        <row r="487">
          <cell r="H487">
            <v>4234</v>
          </cell>
          <cell r="I487" t="str">
            <v>Penrith Lakes Scheme Implementation - This proposal seeks additional expenses budget from 2015-16 to 2017-18 due to the temporary ownership and management of the land in the Penrith Lakes Scheme.</v>
          </cell>
          <cell r="J487" t="str">
            <v>Supported - Supported.  Additional land mangement expenditure supported as required by Cabinet decision in November 2014.</v>
          </cell>
          <cell r="K487">
            <v>1</v>
          </cell>
          <cell r="M487">
            <v>-760</v>
          </cell>
          <cell r="N487">
            <v>2260</v>
          </cell>
          <cell r="O487">
            <v>3000</v>
          </cell>
          <cell r="P487">
            <v>3000</v>
          </cell>
          <cell r="Q487">
            <v>0</v>
          </cell>
          <cell r="R487">
            <v>-760</v>
          </cell>
          <cell r="S487">
            <v>2260</v>
          </cell>
          <cell r="T487">
            <v>3000</v>
          </cell>
          <cell r="U487">
            <v>3000</v>
          </cell>
          <cell r="V487">
            <v>0</v>
          </cell>
        </row>
        <row r="488">
          <cell r="H488">
            <v>4235</v>
          </cell>
          <cell r="I488" t="str">
            <v>Land Transfers to Sydney Metropolitan Local Councils - Land acquired for regional open space is transferred (at nil compensation) to either local government councils or NSW State Government agencies.   This proposal seeks additional land grants provided to local councils based on an approved program of land transfers.</v>
          </cell>
          <cell r="J488" t="str">
            <v>Supported - Supported.  Revised land transfers based on an approved program of land transfers is supported. The transfer and valuation of open space to local councils occurs annually.</v>
          </cell>
          <cell r="K488">
            <v>6</v>
          </cell>
          <cell r="M488">
            <v>0</v>
          </cell>
          <cell r="N488">
            <v>2000</v>
          </cell>
          <cell r="O488">
            <v>0</v>
          </cell>
          <cell r="P488">
            <v>0</v>
          </cell>
          <cell r="Q488">
            <v>0</v>
          </cell>
          <cell r="R488">
            <v>0</v>
          </cell>
          <cell r="S488">
            <v>2000</v>
          </cell>
          <cell r="T488">
            <v>0</v>
          </cell>
          <cell r="U488">
            <v>0</v>
          </cell>
          <cell r="V488">
            <v>0</v>
          </cell>
        </row>
        <row r="489">
          <cell r="H489">
            <v>4236</v>
          </cell>
          <cell r="I489" t="str">
            <v>Central to Eveleigh Project - Timing adjustment for the Central to Eveleigh Project costs due to delays in obtaining Government and commissioning work subsequent to those approvals.</v>
          </cell>
          <cell r="J489" t="str">
            <v>Supported - Supported.  Timing adjustment for the project due to delays in obtaining Government approvals and commissioning work subsequent to those approvals is supported.</v>
          </cell>
          <cell r="K489">
            <v>6</v>
          </cell>
          <cell r="M489">
            <v>-6000</v>
          </cell>
          <cell r="N489">
            <v>6000</v>
          </cell>
          <cell r="O489">
            <v>0</v>
          </cell>
          <cell r="P489">
            <v>0</v>
          </cell>
          <cell r="Q489">
            <v>0</v>
          </cell>
          <cell r="R489">
            <v>-6000</v>
          </cell>
          <cell r="S489">
            <v>6000</v>
          </cell>
          <cell r="T489">
            <v>0</v>
          </cell>
          <cell r="U489">
            <v>0</v>
          </cell>
          <cell r="V489">
            <v>0</v>
          </cell>
        </row>
        <row r="490">
          <cell r="H490">
            <v>5162</v>
          </cell>
          <cell r="I490" t="str">
            <v>Efficiency Dividend - The Government committed to a 1.5 per cent efficiency dividend at the 2015 NSW election. See Bid ID 5165 in Agency 497 DPE.</v>
          </cell>
          <cell r="J490" t="str">
            <v>Supported - This efficiency dividend was calculated as per the standard Treasury model.</v>
          </cell>
          <cell r="K490">
            <v>2</v>
          </cell>
          <cell r="M490">
            <v>0</v>
          </cell>
          <cell r="N490">
            <v>0</v>
          </cell>
          <cell r="O490">
            <v>0</v>
          </cell>
          <cell r="P490">
            <v>0</v>
          </cell>
          <cell r="Q490">
            <v>0</v>
          </cell>
          <cell r="R490">
            <v>0</v>
          </cell>
          <cell r="S490">
            <v>0</v>
          </cell>
          <cell r="T490">
            <v>0</v>
          </cell>
          <cell r="U490">
            <v>0</v>
          </cell>
          <cell r="V490">
            <v>0</v>
          </cell>
        </row>
        <row r="491">
          <cell r="H491">
            <v>4416</v>
          </cell>
          <cell r="I491" t="str">
            <v>Revenue Reprofile - Horsley Drive Business Hub - WSPT seek to reprofile $14m of upfront lease payment revenue generated from Horsley Drive Business Hub from 2015-16 to 2017-18 due to the initial party pulling out of negotiations. Based on the information, there is less likelihood of a deal being finalised in 2014-15.</v>
          </cell>
          <cell r="J491"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Project is funded through WSPT's own cash balances. Re-profiling of revenue is due to delays in upfront lease payments (ULP) for the Horsley Drive Business Hub. In May 2014, WSPT entered into a Development Management Agreement (DMA) with Australand through the Request for Proposal process. Estimated revenue from the ULP is $14.9m and an annual income of $1.5m is expected from the start of ground lease. Since the commencement of DMA, there has been strong indication of a large take up of land in 2014-15, with majority of ULP materialising in 2015-16.  In a meeting on 20 January 2015, WSPT was advised that the interested party has pulled out of negotiations. Based on the information, there is less likelihood of a deal being finalised in 2014-15. This submission is seeking to defer ULP revenue in 2015-16 to 2017-18. Timing of revenue is subject to commercial property market conditions. The possibility of WSPT receiving upfront revenue in 2015-16 year cannot be completely discarded, if an agreement with an interested party can be reached in a shorter than expected timeframe.</v>
          </cell>
          <cell r="K491">
            <v>3</v>
          </cell>
          <cell r="M491">
            <v>0</v>
          </cell>
          <cell r="N491">
            <v>14022</v>
          </cell>
          <cell r="O491">
            <v>0</v>
          </cell>
          <cell r="P491">
            <v>-14022</v>
          </cell>
          <cell r="Q491">
            <v>0</v>
          </cell>
          <cell r="R491">
            <v>0</v>
          </cell>
          <cell r="S491">
            <v>14022</v>
          </cell>
          <cell r="T491">
            <v>0</v>
          </cell>
          <cell r="U491">
            <v>-14022</v>
          </cell>
          <cell r="V491">
            <v>0</v>
          </cell>
        </row>
        <row r="492">
          <cell r="H492">
            <v>4415</v>
          </cell>
          <cell r="I492" t="str">
            <v>Capital Re-profile - Horsley Drive and Eastern Creek Business Hubs - WSPT seek to profile $14.5m of capital costs from 2014-15 to 2015-16 relating to the Horsley Drive and Eastern Creek Business Hubs due to the initial party pulling out of the pre-lease commitment negotiations at Horsley Drive ($11.8m) and delays in planning approval at Eastern Creek ($2.7m).</v>
          </cell>
          <cell r="J492"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Both projects are funded through WSPT's own cash balances. Re-profiling of capital expenditure is due to delays in the Horsley Drive ($11.8m) and Eastern Creek ($2.7m) Business Hubs. Horsley Drive Business Hub - Under the Development Management Agreement (DMA) with Australand on the site, WSPT's total share of capital project cost is estimated at $17.8m, of which $2.4m has been expended in 2014-15 and prior years. WSPT's capital risk mitigation is covered in the DMA, which allows WSPT an option to delay development of internal infrastructure works until a pre-lease commitment agreement is in place. In 2014-15, WSPT provided $13.8m to allow for any large take-up of land.  However on 20 January 2015, WSPT was advised that this prospect is less likely and the estimated capital expenditure will not exceed $2m in the current year. This submission therefore seeks to re-allocate the remaining $11.8m to 2015-16. Eastern Creek Business Hub - Estimated total cost of  project is $14.7m, of which  $2.1m been expended in prior years. 2014-15 expenditure is $2.7m for preliminary infrastructure works at the site. However, due to delays in the planning approval, this amount will not be spent and this submission seeks to re-profile $2.7m to 2015-16.</v>
          </cell>
          <cell r="K492">
            <v>3</v>
          </cell>
          <cell r="M492">
            <v>0</v>
          </cell>
          <cell r="N492">
            <v>0</v>
          </cell>
          <cell r="O492">
            <v>0</v>
          </cell>
          <cell r="P492">
            <v>0</v>
          </cell>
          <cell r="Q492">
            <v>0</v>
          </cell>
          <cell r="R492">
            <v>0</v>
          </cell>
          <cell r="S492">
            <v>0</v>
          </cell>
          <cell r="T492">
            <v>0</v>
          </cell>
          <cell r="U492">
            <v>0</v>
          </cell>
          <cell r="V492">
            <v>0</v>
          </cell>
        </row>
        <row r="493">
          <cell r="H493">
            <v>5292</v>
          </cell>
          <cell r="I493" t="str">
            <v>Establish 200 hectare Bungarribee Super Park -  Western Sydney Parklands Trust is in the process of creating Bungarribee - a new 'Super Park' in the Western Sydney Parkland. This is accounted for in the Trust's forward estimates.</v>
          </cell>
          <cell r="J493" t="str">
            <v>Supported -</v>
          </cell>
          <cell r="K493">
            <v>3</v>
          </cell>
          <cell r="M493">
            <v>0</v>
          </cell>
          <cell r="N493">
            <v>0</v>
          </cell>
          <cell r="O493">
            <v>0</v>
          </cell>
          <cell r="P493">
            <v>0</v>
          </cell>
          <cell r="Q493">
            <v>0</v>
          </cell>
          <cell r="R493">
            <v>0</v>
          </cell>
          <cell r="S493">
            <v>0</v>
          </cell>
          <cell r="T493">
            <v>0</v>
          </cell>
          <cell r="U493">
            <v>0</v>
          </cell>
          <cell r="V493">
            <v>0</v>
          </cell>
        </row>
        <row r="494">
          <cell r="H494">
            <v>4060</v>
          </cell>
          <cell r="I494" t="str">
            <v>Horsley Drive Development - Delay or failure by the developer in obtaining required pre-commitments from lessees will have knock on delay by the Trust capital works.</v>
          </cell>
          <cell r="J494" t="str">
            <v>Supported - The Trust expects this low risk in 2014-15. The risk includes timing in executing long term leases at the Horsley Drive business hub will potentially reduce revenue and the Trust's capital works.</v>
          </cell>
          <cell r="K494">
            <v>1</v>
          </cell>
          <cell r="M494">
            <v>500</v>
          </cell>
          <cell r="N494">
            <v>0</v>
          </cell>
          <cell r="O494">
            <v>0</v>
          </cell>
          <cell r="P494">
            <v>0</v>
          </cell>
          <cell r="Q494">
            <v>0</v>
          </cell>
          <cell r="R494">
            <v>-1</v>
          </cell>
          <cell r="S494">
            <v>0</v>
          </cell>
          <cell r="T494">
            <v>0</v>
          </cell>
          <cell r="U494">
            <v>0</v>
          </cell>
          <cell r="V494">
            <v>0</v>
          </cell>
        </row>
        <row r="495">
          <cell r="H495">
            <v>5143</v>
          </cell>
          <cell r="I495"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495" t="str">
            <v>Supported - See bid # 4359 for 2015-16 and 2016-17 impact.</v>
          </cell>
          <cell r="K495">
            <v>2</v>
          </cell>
          <cell r="M495">
            <v>0</v>
          </cell>
          <cell r="N495">
            <v>-1833</v>
          </cell>
          <cell r="O495">
            <v>-1833</v>
          </cell>
          <cell r="P495">
            <v>-1833</v>
          </cell>
          <cell r="Q495">
            <v>-1833</v>
          </cell>
          <cell r="R495">
            <v>0</v>
          </cell>
          <cell r="S495">
            <v>0</v>
          </cell>
          <cell r="T495">
            <v>0</v>
          </cell>
          <cell r="U495">
            <v>0</v>
          </cell>
          <cell r="V495">
            <v>0</v>
          </cell>
        </row>
        <row r="496">
          <cell r="H496">
            <v>5450</v>
          </cell>
          <cell r="I496" t="str">
            <v>Pass through of Grant to Australian Museum: Free Entry for under 16s to State Cultural Institutions - See Agency 576, Bid no. 5106</v>
          </cell>
          <cell r="J496" t="str">
            <v>ERC Approved -</v>
          </cell>
          <cell r="K496">
            <v>1</v>
          </cell>
          <cell r="M496">
            <v>0</v>
          </cell>
          <cell r="N496">
            <v>875</v>
          </cell>
          <cell r="O496">
            <v>897</v>
          </cell>
          <cell r="P496">
            <v>919</v>
          </cell>
          <cell r="Q496">
            <v>942</v>
          </cell>
          <cell r="R496">
            <v>0</v>
          </cell>
          <cell r="S496">
            <v>0</v>
          </cell>
          <cell r="T496">
            <v>0</v>
          </cell>
          <cell r="U496">
            <v>0</v>
          </cell>
          <cell r="V496">
            <v>0</v>
          </cell>
        </row>
        <row r="497">
          <cell r="H497">
            <v>5451</v>
          </cell>
          <cell r="I497" t="str">
            <v>Pass through of Grant to MAAS: Free entry for under 16s to State Cultural Institutions - See Agency 577, Bid no. 5105</v>
          </cell>
          <cell r="J497" t="str">
            <v>ERC Approved -</v>
          </cell>
          <cell r="K497">
            <v>1</v>
          </cell>
          <cell r="M497">
            <v>0</v>
          </cell>
          <cell r="N497">
            <v>1196</v>
          </cell>
          <cell r="O497">
            <v>1226</v>
          </cell>
          <cell r="P497">
            <v>1257</v>
          </cell>
          <cell r="Q497">
            <v>1288</v>
          </cell>
          <cell r="R497">
            <v>0</v>
          </cell>
          <cell r="S497">
            <v>0</v>
          </cell>
          <cell r="T497">
            <v>0</v>
          </cell>
          <cell r="U497">
            <v>0</v>
          </cell>
          <cell r="V497">
            <v>0</v>
          </cell>
        </row>
        <row r="498">
          <cell r="H498">
            <v>4174</v>
          </cell>
          <cell r="I498" t="str">
            <v>Funding approval for the construction of new custodial facilities - Do not support funding approval at this time. Support proceeding with pre-tender work and EOI for lo cation of Northern NSW facility.</v>
          </cell>
          <cell r="J498" t="str">
            <v>Not Supported -</v>
          </cell>
          <cell r="K498">
            <v>2</v>
          </cell>
          <cell r="M498">
            <v>1600</v>
          </cell>
          <cell r="N498">
            <v>22900</v>
          </cell>
          <cell r="O498">
            <v>56100</v>
          </cell>
          <cell r="P498">
            <v>134300</v>
          </cell>
          <cell r="Q498">
            <v>0</v>
          </cell>
          <cell r="R498">
            <v>0</v>
          </cell>
          <cell r="S498">
            <v>0</v>
          </cell>
          <cell r="T498">
            <v>0</v>
          </cell>
          <cell r="U498">
            <v>0</v>
          </cell>
          <cell r="V498">
            <v>0</v>
          </cell>
        </row>
        <row r="499">
          <cell r="H499">
            <v>3991</v>
          </cell>
          <cell r="I499" t="str">
            <v>DoJ funding offset Police Body Worn Video bid (includes both recurrent and capital parts) -</v>
          </cell>
          <cell r="J499" t="str">
            <v>Not Supported -</v>
          </cell>
          <cell r="K499">
            <v>1</v>
          </cell>
          <cell r="M499">
            <v>0</v>
          </cell>
          <cell r="N499">
            <v>0</v>
          </cell>
          <cell r="O499">
            <v>14206</v>
          </cell>
          <cell r="P499">
            <v>14206</v>
          </cell>
          <cell r="Q499">
            <v>14206</v>
          </cell>
          <cell r="R499">
            <v>0</v>
          </cell>
          <cell r="S499">
            <v>0</v>
          </cell>
          <cell r="T499">
            <v>0</v>
          </cell>
          <cell r="U499">
            <v>0</v>
          </cell>
          <cell r="V499">
            <v>0</v>
          </cell>
        </row>
        <row r="500">
          <cell r="H500">
            <v>3995</v>
          </cell>
          <cell r="I500" t="str">
            <v>DoJ offset for Police's Child Abuse Squad bid -</v>
          </cell>
          <cell r="J500" t="str">
            <v>Not Supported -</v>
          </cell>
          <cell r="K500">
            <v>1</v>
          </cell>
          <cell r="M500">
            <v>0</v>
          </cell>
          <cell r="N500">
            <v>10031</v>
          </cell>
          <cell r="O500">
            <v>8892</v>
          </cell>
          <cell r="P500">
            <v>8892</v>
          </cell>
          <cell r="Q500">
            <v>8892</v>
          </cell>
          <cell r="R500">
            <v>0</v>
          </cell>
          <cell r="S500">
            <v>0</v>
          </cell>
          <cell r="T500">
            <v>0</v>
          </cell>
          <cell r="U500">
            <v>0</v>
          </cell>
          <cell r="V500">
            <v>0</v>
          </cell>
        </row>
        <row r="501">
          <cell r="H501">
            <v>3997</v>
          </cell>
          <cell r="I501" t="str">
            <v>DoJ offset for Police's Middle Eastern Crime Squad (MEOCS) -</v>
          </cell>
          <cell r="J501" t="str">
            <v>Not Supported -</v>
          </cell>
          <cell r="K501">
            <v>1</v>
          </cell>
          <cell r="M501">
            <v>0</v>
          </cell>
          <cell r="N501">
            <v>9190</v>
          </cell>
          <cell r="O501">
            <v>7952</v>
          </cell>
          <cell r="P501">
            <v>7952</v>
          </cell>
          <cell r="Q501">
            <v>7952</v>
          </cell>
          <cell r="R501">
            <v>0</v>
          </cell>
          <cell r="S501">
            <v>0</v>
          </cell>
          <cell r="T501">
            <v>0</v>
          </cell>
          <cell r="U501">
            <v>0</v>
          </cell>
          <cell r="V501">
            <v>0</v>
          </cell>
        </row>
        <row r="502">
          <cell r="H502">
            <v>4003</v>
          </cell>
          <cell r="I502" t="str">
            <v>DoJ offset for Police's Fraud and Cybercrime Squad -</v>
          </cell>
          <cell r="J502" t="str">
            <v>Not Supported -</v>
          </cell>
          <cell r="K502">
            <v>1</v>
          </cell>
          <cell r="M502">
            <v>0</v>
          </cell>
          <cell r="N502">
            <v>6138</v>
          </cell>
          <cell r="O502">
            <v>5420</v>
          </cell>
          <cell r="P502">
            <v>5420</v>
          </cell>
          <cell r="Q502">
            <v>5420</v>
          </cell>
          <cell r="R502">
            <v>0</v>
          </cell>
          <cell r="S502">
            <v>0</v>
          </cell>
          <cell r="T502">
            <v>0</v>
          </cell>
          <cell r="U502">
            <v>0</v>
          </cell>
          <cell r="V502">
            <v>0</v>
          </cell>
        </row>
        <row r="503">
          <cell r="H503">
            <v>4005</v>
          </cell>
          <cell r="I503" t="str">
            <v>DoJ offset for Police's bid relating to Firearms and Organised Crime -</v>
          </cell>
          <cell r="J503" t="str">
            <v>Not Supported -</v>
          </cell>
          <cell r="K503">
            <v>1</v>
          </cell>
          <cell r="M503">
            <v>0</v>
          </cell>
          <cell r="N503">
            <v>3530</v>
          </cell>
          <cell r="O503">
            <v>3109</v>
          </cell>
          <cell r="P503">
            <v>3109</v>
          </cell>
          <cell r="Q503">
            <v>3109</v>
          </cell>
          <cell r="R503">
            <v>0</v>
          </cell>
          <cell r="S503">
            <v>0</v>
          </cell>
          <cell r="T503">
            <v>0</v>
          </cell>
          <cell r="U503">
            <v>0</v>
          </cell>
          <cell r="V503">
            <v>0</v>
          </cell>
        </row>
        <row r="504">
          <cell r="H504">
            <v>4007</v>
          </cell>
          <cell r="I504" t="str">
            <v>DoJ offset for Police's bid for Real Time Intelligence Response Centre (formerly Operation Talon) -</v>
          </cell>
          <cell r="J504" t="str">
            <v>Not Supported -</v>
          </cell>
          <cell r="K504">
            <v>1</v>
          </cell>
          <cell r="M504">
            <v>0</v>
          </cell>
          <cell r="N504">
            <v>3544</v>
          </cell>
          <cell r="O504">
            <v>3098</v>
          </cell>
          <cell r="P504">
            <v>3098</v>
          </cell>
          <cell r="Q504">
            <v>3098</v>
          </cell>
          <cell r="R504">
            <v>0</v>
          </cell>
          <cell r="S504">
            <v>0</v>
          </cell>
          <cell r="T504">
            <v>0</v>
          </cell>
          <cell r="U504">
            <v>0</v>
          </cell>
          <cell r="V504">
            <v>0</v>
          </cell>
        </row>
        <row r="505">
          <cell r="H505">
            <v>4011</v>
          </cell>
          <cell r="I505" t="str">
            <v>DoJ offset for Police's bid for Mobile Policing Program - Tranche 2 (both recurrent and capital) -</v>
          </cell>
          <cell r="J505" t="str">
            <v>Not Supported -</v>
          </cell>
          <cell r="K505">
            <v>1</v>
          </cell>
          <cell r="M505">
            <v>0</v>
          </cell>
          <cell r="N505">
            <v>71150</v>
          </cell>
          <cell r="O505">
            <v>67895</v>
          </cell>
          <cell r="P505">
            <v>63528</v>
          </cell>
          <cell r="Q505">
            <v>47523</v>
          </cell>
          <cell r="R505">
            <v>0</v>
          </cell>
          <cell r="S505">
            <v>0</v>
          </cell>
          <cell r="T505">
            <v>0</v>
          </cell>
          <cell r="U505">
            <v>0</v>
          </cell>
          <cell r="V505">
            <v>0</v>
          </cell>
        </row>
        <row r="506">
          <cell r="H506">
            <v>4012</v>
          </cell>
          <cell r="I506"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506" t="str">
            <v>Not Supported - Not supported. Reduction was offered as a savings measure to meet savings target in 2012 and is to take effect in 2014-15. Agency should identify alternative saving measures when delays in implementation are anticipated.</v>
          </cell>
          <cell r="K506">
            <v>1</v>
          </cell>
          <cell r="M506">
            <v>0</v>
          </cell>
          <cell r="N506">
            <v>2000</v>
          </cell>
          <cell r="O506">
            <v>2050</v>
          </cell>
          <cell r="P506">
            <v>1025</v>
          </cell>
          <cell r="Q506">
            <v>0</v>
          </cell>
          <cell r="R506">
            <v>0</v>
          </cell>
          <cell r="S506">
            <v>0</v>
          </cell>
          <cell r="T506">
            <v>0</v>
          </cell>
          <cell r="U506">
            <v>0</v>
          </cell>
          <cell r="V506">
            <v>0</v>
          </cell>
        </row>
        <row r="507">
          <cell r="H507">
            <v>4014</v>
          </cell>
          <cell r="I507" t="str">
            <v>DoJ offset for Police's Wellbeing Program -</v>
          </cell>
          <cell r="J507" t="str">
            <v>Not Supported -</v>
          </cell>
          <cell r="K507">
            <v>1</v>
          </cell>
          <cell r="M507">
            <v>0</v>
          </cell>
          <cell r="N507">
            <v>5400</v>
          </cell>
          <cell r="O507">
            <v>3900</v>
          </cell>
          <cell r="P507">
            <v>3900</v>
          </cell>
          <cell r="Q507">
            <v>3900</v>
          </cell>
          <cell r="R507">
            <v>0</v>
          </cell>
          <cell r="S507">
            <v>0</v>
          </cell>
          <cell r="T507">
            <v>0</v>
          </cell>
          <cell r="U507">
            <v>0</v>
          </cell>
          <cell r="V507">
            <v>0</v>
          </cell>
        </row>
        <row r="508">
          <cell r="H508">
            <v>4018</v>
          </cell>
          <cell r="I508" t="str">
            <v>Increase in transportation costs associated with Coronial inquests - Outside metropolitan area available Coronial Medical Officers (NSW Health appointment) to perform post-mortems dropped from 10 to 3. Bodies had to be transported to Sydney or major regional forensic centres for post-mortems. Associated transport costs increased substantially.</v>
          </cell>
          <cell r="J508" t="str">
            <v>Supported - Supported. Initially submitted as PTA. Despite measures taken to reduce the number of required post-mortems by 25% the transportation costs has consistently risen from $4.1m in 2010-11 (when number of Coronial Medical Officer started dropping) to $5.6m in 2013-14, and projected at $6.5m in 2014- 15, a shortfall of $1.6m against budget.</v>
          </cell>
          <cell r="K508">
            <v>1</v>
          </cell>
          <cell r="M508">
            <v>0</v>
          </cell>
          <cell r="N508">
            <v>1609</v>
          </cell>
          <cell r="O508">
            <v>1609</v>
          </cell>
          <cell r="P508">
            <v>1609</v>
          </cell>
          <cell r="Q508">
            <v>1609</v>
          </cell>
          <cell r="R508">
            <v>0</v>
          </cell>
          <cell r="S508">
            <v>1609</v>
          </cell>
          <cell r="T508">
            <v>1609</v>
          </cell>
          <cell r="U508">
            <v>1609</v>
          </cell>
          <cell r="V508">
            <v>1609</v>
          </cell>
        </row>
        <row r="509">
          <cell r="H509">
            <v>4021</v>
          </cell>
          <cell r="I509"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509"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509">
            <v>1</v>
          </cell>
          <cell r="M509">
            <v>0</v>
          </cell>
          <cell r="N509">
            <v>3758</v>
          </cell>
          <cell r="O509">
            <v>3758</v>
          </cell>
          <cell r="P509">
            <v>1880</v>
          </cell>
          <cell r="Q509">
            <v>0</v>
          </cell>
          <cell r="R509">
            <v>0</v>
          </cell>
          <cell r="S509">
            <v>0</v>
          </cell>
          <cell r="T509">
            <v>0</v>
          </cell>
          <cell r="U509">
            <v>0</v>
          </cell>
          <cell r="V509">
            <v>0</v>
          </cell>
        </row>
        <row r="510">
          <cell r="H510">
            <v>4245</v>
          </cell>
          <cell r="I510" t="str">
            <v>ICAC: Funding legal representation before ICAC in accordanc with s52 of the ICAC Act 1988 - Demand for legal representation assistance for witnesses appearing before ICAC has significantly risen. The length and complexity of corruption enquires undertaken by ICAC has increased. In 2014-15 over $3m is projected against a budget of $0.8m and $1.7M spent in 2013-14.</v>
          </cell>
          <cell r="J510" t="str">
            <v>Supported - Supported. Additional $3m funding is supported for 2015-16 only. Funding should be a protected item in 2015-16 to ensure it is used for the purpose intended. Funding is not supported for 2016-17 onwards due to the uncertainty at this time around the number of corruption enquiries, and the length and complexity of each enquiry, to be undertaken by ICAC in 2016-17. Currently $0.108m p.a. is provided in DJ's forward estimates.</v>
          </cell>
          <cell r="K510">
            <v>1</v>
          </cell>
          <cell r="M510">
            <v>0</v>
          </cell>
          <cell r="N510">
            <v>3000</v>
          </cell>
          <cell r="O510">
            <v>3000</v>
          </cell>
          <cell r="P510">
            <v>3000</v>
          </cell>
          <cell r="Q510">
            <v>3000</v>
          </cell>
          <cell r="R510">
            <v>0</v>
          </cell>
          <cell r="S510">
            <v>3000</v>
          </cell>
          <cell r="T510">
            <v>0</v>
          </cell>
          <cell r="U510">
            <v>0</v>
          </cell>
          <cell r="V510">
            <v>0</v>
          </cell>
        </row>
        <row r="511">
          <cell r="H511">
            <v>4309</v>
          </cell>
          <cell r="I511" t="str">
            <v>Workers Compensation Premium Benchmark Shortfall Offset (Police BID ID 4301) - This request is for a 2 year (2015-16 &amp; 2016-17) partial restoration ($11m p/yr) for the gap between the workers compensation premium benchmark and the actual premium paid.</v>
          </cell>
          <cell r="J511" t="str">
            <v>Not Supported -</v>
          </cell>
          <cell r="K511">
            <v>1</v>
          </cell>
          <cell r="M511">
            <v>0</v>
          </cell>
          <cell r="N511">
            <v>11000</v>
          </cell>
          <cell r="O511">
            <v>11000</v>
          </cell>
          <cell r="P511">
            <v>0</v>
          </cell>
          <cell r="Q511">
            <v>0</v>
          </cell>
          <cell r="R511">
            <v>0</v>
          </cell>
          <cell r="S511">
            <v>0</v>
          </cell>
          <cell r="T511">
            <v>0</v>
          </cell>
          <cell r="U511">
            <v>0</v>
          </cell>
          <cell r="V511">
            <v>0</v>
          </cell>
        </row>
        <row r="512">
          <cell r="H512">
            <v>4310</v>
          </cell>
          <cell r="I512" t="str">
            <v>Police and Citizens Youth Club offset (pass through to Police BIDID 4305) - Following the 2011 election the NSW Government provided the PCYC with $20.25m over four years to con construct eight new clubs and for other works and programs. This funding has expired and additional funding of $15.4m over the next 4 years is sought to continue the projects.</v>
          </cell>
          <cell r="J512" t="str">
            <v>Not Supported -</v>
          </cell>
          <cell r="K512">
            <v>2</v>
          </cell>
          <cell r="M512">
            <v>0</v>
          </cell>
          <cell r="N512">
            <v>3735</v>
          </cell>
          <cell r="O512">
            <v>3735</v>
          </cell>
          <cell r="P512">
            <v>3735</v>
          </cell>
          <cell r="Q512">
            <v>4235</v>
          </cell>
          <cell r="R512">
            <v>0</v>
          </cell>
          <cell r="S512">
            <v>0</v>
          </cell>
          <cell r="T512">
            <v>0</v>
          </cell>
          <cell r="U512">
            <v>0</v>
          </cell>
          <cell r="V512">
            <v>0</v>
          </cell>
        </row>
        <row r="513">
          <cell r="H513">
            <v>4381</v>
          </cell>
          <cell r="I513" t="str">
            <v>Accommodation - Relocation of the NSW Crime Commission OFFSET (NSW CrimeCommission BID ID 4369) - Government Property NSW (GPNSW) has advised the NSW Crime Commission of its intention to dispose of the premises that currently accommodate the Commission and the New South Wales Police Force's Organi sed Crime Squad (OCS).</v>
          </cell>
          <cell r="J513" t="str">
            <v>Not Supported -</v>
          </cell>
          <cell r="K513">
            <v>1</v>
          </cell>
          <cell r="M513">
            <v>0</v>
          </cell>
          <cell r="N513">
            <v>8689</v>
          </cell>
          <cell r="O513">
            <v>3435</v>
          </cell>
          <cell r="P513">
            <v>3435</v>
          </cell>
          <cell r="Q513">
            <v>3435</v>
          </cell>
          <cell r="R513">
            <v>0</v>
          </cell>
          <cell r="S513">
            <v>0</v>
          </cell>
          <cell r="T513">
            <v>0</v>
          </cell>
          <cell r="U513">
            <v>0</v>
          </cell>
          <cell r="V513">
            <v>0</v>
          </cell>
        </row>
        <row r="514">
          <cell r="H514">
            <v>4382</v>
          </cell>
          <cell r="I514" t="str">
            <v>New Training College - Leasing (Department of Justice offset for Fire and Rescue Bid ID 4362) - FRNSW has identified as a high priority need for a new Training College to replace its aged facility at Alexandria.FRNSW is working with Government Property NSW (GPNSW) to find an appropriate site for leasing.</v>
          </cell>
          <cell r="J514" t="str">
            <v>Not Supported -</v>
          </cell>
          <cell r="K514">
            <v>1</v>
          </cell>
          <cell r="M514">
            <v>0</v>
          </cell>
          <cell r="N514">
            <v>219</v>
          </cell>
          <cell r="O514">
            <v>365</v>
          </cell>
          <cell r="P514">
            <v>730</v>
          </cell>
          <cell r="Q514">
            <v>730</v>
          </cell>
          <cell r="R514">
            <v>0</v>
          </cell>
          <cell r="S514">
            <v>0</v>
          </cell>
          <cell r="T514">
            <v>0</v>
          </cell>
          <cell r="U514">
            <v>0</v>
          </cell>
          <cell r="V514">
            <v>0</v>
          </cell>
        </row>
        <row r="515">
          <cell r="H515">
            <v>4394</v>
          </cell>
          <cell r="I515" t="str">
            <v>NSW Crime Commission Act 2012 Impact of Bill Offset (NSW CrimeCommission BID ID 4367) - Recent legislative changes to the Crime Commission 2012 Act in November 2014 will have a substantial impact on the Commission's operations.</v>
          </cell>
          <cell r="J515" t="str">
            <v>Not Supported -</v>
          </cell>
          <cell r="K515">
            <v>1</v>
          </cell>
          <cell r="M515">
            <v>71</v>
          </cell>
          <cell r="N515">
            <v>141</v>
          </cell>
          <cell r="O515">
            <v>141</v>
          </cell>
          <cell r="P515">
            <v>141</v>
          </cell>
          <cell r="Q515">
            <v>141</v>
          </cell>
          <cell r="R515">
            <v>0</v>
          </cell>
          <cell r="S515">
            <v>0</v>
          </cell>
          <cell r="T515">
            <v>0</v>
          </cell>
          <cell r="U515">
            <v>0</v>
          </cell>
          <cell r="V515">
            <v>0</v>
          </cell>
        </row>
        <row r="516">
          <cell r="H516">
            <v>4395</v>
          </cell>
          <cell r="I516" t="str">
            <v>Cabinet Approved New Legislation offset (NSW Crime Cmomission BID ID 4368) - Specifically the legislation will enable the Commission to seek court injunctions to restrain identi fied persons from activities and behaviours related to criminal activity. To utilise these changes t he Commission will need to increase its capacity and capability.</v>
          </cell>
          <cell r="J516" t="str">
            <v>Not Supported -</v>
          </cell>
          <cell r="K516">
            <v>1</v>
          </cell>
          <cell r="M516">
            <v>0</v>
          </cell>
          <cell r="N516">
            <v>391</v>
          </cell>
          <cell r="O516">
            <v>391</v>
          </cell>
          <cell r="P516">
            <v>391</v>
          </cell>
          <cell r="Q516">
            <v>391</v>
          </cell>
          <cell r="R516">
            <v>0</v>
          </cell>
          <cell r="S516">
            <v>0</v>
          </cell>
          <cell r="T516">
            <v>0</v>
          </cell>
          <cell r="U516">
            <v>0</v>
          </cell>
          <cell r="V516">
            <v>0</v>
          </cell>
        </row>
        <row r="517">
          <cell r="H517">
            <v>4558</v>
          </cell>
          <cell r="I517" t="str">
            <v>Counter Terrorism: Additional security guards at critical centres - Courts - Additional contracted security for Downing, Sydney Central and Parramata precints and additional 36 security personnel for 16 high traffic, high risk areas to ensure the safety of victims, witnesses, Police officers,  the judiciary and the public in and around court premises.</v>
          </cell>
          <cell r="J517"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at most one year subject to reasonableness review of the number of personnel required to be agreed between the agency and Treasury. The permanent funding implied in this proposal should be informed by the AFP review of court security procedures and documented in a business case.</v>
          </cell>
          <cell r="K517">
            <v>1</v>
          </cell>
          <cell r="M517">
            <v>0</v>
          </cell>
          <cell r="N517">
            <v>5154</v>
          </cell>
          <cell r="O517">
            <v>5154</v>
          </cell>
          <cell r="P517">
            <v>5154</v>
          </cell>
          <cell r="Q517">
            <v>5154</v>
          </cell>
          <cell r="R517">
            <v>0</v>
          </cell>
          <cell r="S517">
            <v>5154</v>
          </cell>
          <cell r="T517">
            <v>0</v>
          </cell>
          <cell r="U517">
            <v>0</v>
          </cell>
          <cell r="V517">
            <v>0</v>
          </cell>
        </row>
        <row r="518">
          <cell r="H518">
            <v>4559</v>
          </cell>
          <cell r="I518" t="str">
            <v>Counter Terrorism: Corrective Services - Counter radicalisation program - Training program for all staff ($254,000), increase in number of subsidies for Islamic Chaplains ($296,000); Intelligence ($176,000); Chief Psychologist project ($,1245,000); Security specialist ($160,000)</v>
          </cell>
          <cell r="J518"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Bid for Islamic Chaplains supported for one year.  Further funding subject to favourable program evaluation. The rest of program componnents (security, training, intelligence, Chief Psychologist project) not supported.  Some expenses (eg training, intelligence) have existing funding which could be re-priotised for CT.  There is no clear evidence that the program techniques are effective.</v>
          </cell>
          <cell r="K518">
            <v>1</v>
          </cell>
          <cell r="M518">
            <v>0</v>
          </cell>
          <cell r="N518">
            <v>2263</v>
          </cell>
          <cell r="O518">
            <v>2263</v>
          </cell>
          <cell r="P518">
            <v>2131</v>
          </cell>
          <cell r="Q518">
            <v>2131</v>
          </cell>
          <cell r="R518">
            <v>0</v>
          </cell>
          <cell r="S518">
            <v>296</v>
          </cell>
          <cell r="T518">
            <v>0</v>
          </cell>
          <cell r="U518">
            <v>0</v>
          </cell>
          <cell r="V518">
            <v>0</v>
          </cell>
        </row>
        <row r="519">
          <cell r="H519">
            <v>4675</v>
          </cell>
          <cell r="I519" t="str">
            <v>Ongoing funding for correctional centre capacity - Ongoing funding to increase correctional centre capacity by 690 beds.</v>
          </cell>
          <cell r="J519" t="str">
            <v>Supported - Support- Ongoing management cost of additional 690 beds created in 2014-15 to bring total prison capacity to 11,050. This funding should be protected.</v>
          </cell>
          <cell r="K519">
            <v>1</v>
          </cell>
          <cell r="M519">
            <v>0</v>
          </cell>
          <cell r="N519">
            <v>22103</v>
          </cell>
          <cell r="O519">
            <v>22103</v>
          </cell>
          <cell r="P519">
            <v>22103</v>
          </cell>
          <cell r="Q519">
            <v>22103</v>
          </cell>
          <cell r="R519">
            <v>0</v>
          </cell>
          <cell r="S519">
            <v>22103</v>
          </cell>
          <cell r="T519">
            <v>22103</v>
          </cell>
          <cell r="U519">
            <v>22103</v>
          </cell>
          <cell r="V519">
            <v>22103</v>
          </cell>
        </row>
        <row r="520">
          <cell r="H520">
            <v>4679</v>
          </cell>
          <cell r="I520" t="str">
            <v>CSNSW short term capacity increase - Additional funding required for expanding prison capacity by a further 950 beds and converting 120 beds from minimum to maximum security.</v>
          </cell>
          <cell r="J520"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520">
            <v>1</v>
          </cell>
          <cell r="M520">
            <v>0</v>
          </cell>
          <cell r="N520">
            <v>60992</v>
          </cell>
          <cell r="O520">
            <v>55063</v>
          </cell>
          <cell r="P520">
            <v>55063</v>
          </cell>
          <cell r="Q520">
            <v>55063</v>
          </cell>
          <cell r="R520">
            <v>0</v>
          </cell>
          <cell r="S520">
            <v>60992</v>
          </cell>
          <cell r="T520">
            <v>55063</v>
          </cell>
          <cell r="U520">
            <v>55063</v>
          </cell>
          <cell r="V520">
            <v>55063</v>
          </cell>
        </row>
        <row r="521">
          <cell r="H521">
            <v>4693</v>
          </cell>
          <cell r="I521" t="str">
            <v>IPC: Interest foregone adjustment (DoJ Offset) -</v>
          </cell>
          <cell r="J521" t="str">
            <v>Supported - Supported: as per cash management guidelines</v>
          </cell>
          <cell r="K521">
            <v>1</v>
          </cell>
          <cell r="M521">
            <v>0</v>
          </cell>
          <cell r="N521">
            <v>33</v>
          </cell>
          <cell r="O521">
            <v>31</v>
          </cell>
          <cell r="P521">
            <v>31</v>
          </cell>
          <cell r="Q521">
            <v>31</v>
          </cell>
          <cell r="R521">
            <v>0</v>
          </cell>
          <cell r="S521">
            <v>33</v>
          </cell>
          <cell r="T521">
            <v>31</v>
          </cell>
          <cell r="U521">
            <v>31</v>
          </cell>
          <cell r="V521">
            <v>31</v>
          </cell>
        </row>
        <row r="522">
          <cell r="H522">
            <v>4702</v>
          </cell>
          <cell r="I522" t="str">
            <v>Legal Aid NSW: interest adjustment for Urgent and Other (DoJ offset) - Interest revenue as part of the ERC approved cash management reforms</v>
          </cell>
          <cell r="J522" t="str">
            <v>Supported - Supported - The agency has an increasing cash balance for the last four years. $1.4m  of interest revenue is supported. This calculation is based on the average interest revenue the agency has received for the Commonwealth and PPF sources of revenue between 2012/13 to 2014/15</v>
          </cell>
          <cell r="K522">
            <v>1</v>
          </cell>
          <cell r="M522">
            <v>0</v>
          </cell>
          <cell r="N522">
            <v>3524</v>
          </cell>
          <cell r="O522">
            <v>3524</v>
          </cell>
          <cell r="P522">
            <v>3524</v>
          </cell>
          <cell r="Q522">
            <v>3524</v>
          </cell>
          <cell r="R522">
            <v>0</v>
          </cell>
          <cell r="S522">
            <v>1400</v>
          </cell>
          <cell r="T522">
            <v>1400</v>
          </cell>
          <cell r="U522">
            <v>1400</v>
          </cell>
          <cell r="V522">
            <v>1400</v>
          </cell>
        </row>
        <row r="523">
          <cell r="H523">
            <v>4727</v>
          </cell>
          <cell r="I523" t="str">
            <v>DoJ offset for FRNSW urgent and unavoidable bid #4725 Emergency First Responder -</v>
          </cell>
          <cell r="J523" t="str">
            <v>Not Supported -</v>
          </cell>
          <cell r="K523">
            <v>1</v>
          </cell>
          <cell r="M523">
            <v>0</v>
          </cell>
          <cell r="N523">
            <v>161</v>
          </cell>
          <cell r="O523">
            <v>2930</v>
          </cell>
          <cell r="P523">
            <v>2820</v>
          </cell>
          <cell r="Q523">
            <v>2820</v>
          </cell>
          <cell r="R523">
            <v>0</v>
          </cell>
          <cell r="S523">
            <v>0</v>
          </cell>
          <cell r="T523">
            <v>0</v>
          </cell>
          <cell r="U523">
            <v>0</v>
          </cell>
          <cell r="V523">
            <v>0</v>
          </cell>
        </row>
        <row r="524">
          <cell r="H524">
            <v>4729</v>
          </cell>
          <cell r="I524" t="str">
            <v>DoJ offset for Police bid #4728 Forensic Services Group submitted as urgent and unavoidable -</v>
          </cell>
          <cell r="J524" t="str">
            <v>Not Supported -</v>
          </cell>
          <cell r="K524">
            <v>1</v>
          </cell>
          <cell r="M524">
            <v>0</v>
          </cell>
          <cell r="N524">
            <v>6080</v>
          </cell>
          <cell r="O524">
            <v>6080</v>
          </cell>
          <cell r="P524">
            <v>6080</v>
          </cell>
          <cell r="Q524">
            <v>6080</v>
          </cell>
          <cell r="R524">
            <v>0</v>
          </cell>
          <cell r="S524">
            <v>0</v>
          </cell>
          <cell r="T524">
            <v>0</v>
          </cell>
          <cell r="U524">
            <v>0</v>
          </cell>
          <cell r="V524">
            <v>0</v>
          </cell>
        </row>
        <row r="525">
          <cell r="H525">
            <v>4731</v>
          </cell>
          <cell r="I525" t="str">
            <v>DoJ offset for Police bid #4730 State Electronic Surveillance Branch (urgent &amp; unavoidable) -</v>
          </cell>
          <cell r="J525" t="str">
            <v>Not Supported -</v>
          </cell>
          <cell r="K525">
            <v>1</v>
          </cell>
          <cell r="M525">
            <v>0</v>
          </cell>
          <cell r="N525">
            <v>5857</v>
          </cell>
          <cell r="O525">
            <v>4850</v>
          </cell>
          <cell r="P525">
            <v>4850</v>
          </cell>
          <cell r="Q525">
            <v>4850</v>
          </cell>
          <cell r="R525">
            <v>0</v>
          </cell>
          <cell r="S525">
            <v>0</v>
          </cell>
          <cell r="T525">
            <v>0</v>
          </cell>
          <cell r="U525">
            <v>0</v>
          </cell>
          <cell r="V525">
            <v>0</v>
          </cell>
        </row>
        <row r="526">
          <cell r="H526">
            <v>4739</v>
          </cell>
          <cell r="I526" t="str">
            <v>DoJ offset fpr Police bid #4738 Relief from 2015-16 savings targets (submitted as urgent) -</v>
          </cell>
          <cell r="J526" t="str">
            <v>Not Supported -</v>
          </cell>
          <cell r="K526">
            <v>1</v>
          </cell>
          <cell r="M526">
            <v>0</v>
          </cell>
          <cell r="N526">
            <v>24400</v>
          </cell>
          <cell r="O526">
            <v>24400</v>
          </cell>
          <cell r="P526">
            <v>24400</v>
          </cell>
          <cell r="Q526">
            <v>24400</v>
          </cell>
          <cell r="R526">
            <v>0</v>
          </cell>
          <cell r="S526">
            <v>0</v>
          </cell>
          <cell r="T526">
            <v>0</v>
          </cell>
          <cell r="U526">
            <v>0</v>
          </cell>
          <cell r="V526">
            <v>0</v>
          </cell>
        </row>
        <row r="527">
          <cell r="H527">
            <v>4857</v>
          </cell>
          <cell r="I527" t="str">
            <v>Interest Adjustment relating to approved cash management reform - Interest adjustments to compensate for the loss of interest revenue as a result of the ERC approved cash management reform.</v>
          </cell>
          <cell r="J527" t="str">
            <v>Supported - Notional interest revenue adjustment only. Actual interest adjustments, if any, will be subject to further consideration.</v>
          </cell>
          <cell r="K527">
            <v>1</v>
          </cell>
          <cell r="M527">
            <v>0</v>
          </cell>
          <cell r="N527">
            <v>1915</v>
          </cell>
          <cell r="O527">
            <v>1914</v>
          </cell>
          <cell r="P527">
            <v>1914</v>
          </cell>
          <cell r="Q527">
            <v>1914</v>
          </cell>
          <cell r="R527">
            <v>0</v>
          </cell>
          <cell r="S527">
            <v>1915</v>
          </cell>
          <cell r="T527">
            <v>1914</v>
          </cell>
          <cell r="U527">
            <v>1914</v>
          </cell>
          <cell r="V527">
            <v>1914</v>
          </cell>
        </row>
        <row r="528">
          <cell r="H528">
            <v>4888</v>
          </cell>
          <cell r="I528" t="str">
            <v>Flood Data Access Program - DoJ Offset (SES Bid ID 4698)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528" t="str">
            <v>Supported -</v>
          </cell>
          <cell r="K528">
            <v>1</v>
          </cell>
          <cell r="M528">
            <v>0</v>
          </cell>
          <cell r="N528">
            <v>84</v>
          </cell>
          <cell r="O528">
            <v>80</v>
          </cell>
          <cell r="P528">
            <v>82</v>
          </cell>
          <cell r="Q528">
            <v>84</v>
          </cell>
          <cell r="R528">
            <v>0</v>
          </cell>
          <cell r="S528">
            <v>42</v>
          </cell>
          <cell r="T528">
            <v>80</v>
          </cell>
          <cell r="U528">
            <v>80</v>
          </cell>
          <cell r="V528">
            <v>80</v>
          </cell>
        </row>
        <row r="529">
          <cell r="H529">
            <v>4892</v>
          </cell>
          <cell r="I529" t="str">
            <v>NSW SES Reform Package - DoJ Offset (SES Bid ID  4705)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529" t="str">
            <v>Supported -</v>
          </cell>
          <cell r="K529">
            <v>1</v>
          </cell>
          <cell r="M529">
            <v>0</v>
          </cell>
          <cell r="N529">
            <v>313</v>
          </cell>
          <cell r="O529">
            <v>282</v>
          </cell>
          <cell r="P529">
            <v>292</v>
          </cell>
          <cell r="Q529">
            <v>295</v>
          </cell>
          <cell r="R529">
            <v>0</v>
          </cell>
          <cell r="S529">
            <v>266</v>
          </cell>
          <cell r="T529">
            <v>225</v>
          </cell>
          <cell r="U529">
            <v>225</v>
          </cell>
          <cell r="V529">
            <v>225</v>
          </cell>
        </row>
        <row r="530">
          <cell r="H530">
            <v>4965</v>
          </cell>
          <cell r="I530" t="str">
            <v>Seed Funding to establish a Justice Cluster Performance and Analysis Capability - One-off seed funding to establish Justice Cluster Performance and Analysis capability within the Strategy &amp; Policy Division of the Department of Justice.  This will be a critical enabler of the Justice sector strategies and system reform agenda requested by Cabinet.</v>
          </cell>
          <cell r="J530" t="str">
            <v>Supported - Supported. One-off seed funding to supplement existing Departmental resources to urgently deliver the necessary capability being a key enabler for the NSW Criminal Justice Strategy and Civil Justice Strategy.</v>
          </cell>
          <cell r="K530">
            <v>1</v>
          </cell>
          <cell r="M530">
            <v>0</v>
          </cell>
          <cell r="N530">
            <v>500</v>
          </cell>
          <cell r="O530">
            <v>0</v>
          </cell>
          <cell r="P530">
            <v>0</v>
          </cell>
          <cell r="Q530">
            <v>0</v>
          </cell>
          <cell r="R530">
            <v>0</v>
          </cell>
          <cell r="S530">
            <v>500</v>
          </cell>
          <cell r="T530">
            <v>0</v>
          </cell>
          <cell r="U530">
            <v>0</v>
          </cell>
          <cell r="V530">
            <v>0</v>
          </cell>
        </row>
        <row r="531">
          <cell r="H531">
            <v>5018</v>
          </cell>
          <cell r="I531" t="str">
            <v>Interest adjustment resulting from cash management reform  DoJ Offset (SES Bid ID 5015) - As part of ERC's cash management reform SES will no longer earn interest on some of its funds. SES requests this funding be replaced with an equivalent grant from DoJ to maintain the current level of service delivery.</v>
          </cell>
          <cell r="J531" t="str">
            <v>Supported -</v>
          </cell>
          <cell r="K531">
            <v>1</v>
          </cell>
          <cell r="M531">
            <v>0</v>
          </cell>
          <cell r="N531">
            <v>409</v>
          </cell>
          <cell r="O531">
            <v>409</v>
          </cell>
          <cell r="P531">
            <v>409</v>
          </cell>
          <cell r="Q531">
            <v>409</v>
          </cell>
          <cell r="R531">
            <v>0</v>
          </cell>
          <cell r="S531">
            <v>409</v>
          </cell>
          <cell r="T531">
            <v>409</v>
          </cell>
          <cell r="U531">
            <v>409</v>
          </cell>
          <cell r="V531">
            <v>409</v>
          </cell>
        </row>
        <row r="532">
          <cell r="H532">
            <v>5024</v>
          </cell>
          <cell r="I532" t="str">
            <v>Interest adjustment resulting from cash management reform DoJ Offset (RFS Bid ID 5019) - As part of ERC's cash management reform RFS will no longer earn interest on some of its funds. RFS requests this funding be replaced with an equivalent grant from DoJ to maintain the current level of service delivery.</v>
          </cell>
          <cell r="J532" t="str">
            <v>Supported -</v>
          </cell>
          <cell r="K532">
            <v>1</v>
          </cell>
          <cell r="M532">
            <v>0</v>
          </cell>
          <cell r="N532">
            <v>720</v>
          </cell>
          <cell r="O532">
            <v>720</v>
          </cell>
          <cell r="P532">
            <v>720</v>
          </cell>
          <cell r="Q532">
            <v>720</v>
          </cell>
          <cell r="R532">
            <v>0</v>
          </cell>
          <cell r="S532">
            <v>720</v>
          </cell>
          <cell r="T532">
            <v>720</v>
          </cell>
          <cell r="U532">
            <v>720</v>
          </cell>
          <cell r="V532">
            <v>720</v>
          </cell>
        </row>
        <row r="533">
          <cell r="H533">
            <v>5039</v>
          </cell>
          <cell r="I533" t="str">
            <v>DoJ offset for Police bid #5037 interest adjustment from cash management reforms -</v>
          </cell>
          <cell r="J533" t="str">
            <v>Supported -</v>
          </cell>
          <cell r="K533">
            <v>1</v>
          </cell>
          <cell r="M533">
            <v>0</v>
          </cell>
          <cell r="N533">
            <v>2835</v>
          </cell>
          <cell r="O533">
            <v>2835</v>
          </cell>
          <cell r="P533">
            <v>2835</v>
          </cell>
          <cell r="Q533">
            <v>2835</v>
          </cell>
          <cell r="R533">
            <v>0</v>
          </cell>
          <cell r="S533">
            <v>2835</v>
          </cell>
          <cell r="T533">
            <v>2835</v>
          </cell>
          <cell r="U533">
            <v>2835</v>
          </cell>
          <cell r="V533">
            <v>2835</v>
          </cell>
        </row>
        <row r="534">
          <cell r="H534">
            <v>5051</v>
          </cell>
          <cell r="I534" t="str">
            <v>DoJ offset for FRNSW interest revenue bid (#5049) -</v>
          </cell>
          <cell r="J534" t="str">
            <v>Supported -</v>
          </cell>
          <cell r="K534">
            <v>1</v>
          </cell>
          <cell r="M534">
            <v>0</v>
          </cell>
          <cell r="N534">
            <v>5819</v>
          </cell>
          <cell r="O534">
            <v>5819</v>
          </cell>
          <cell r="P534">
            <v>5819</v>
          </cell>
          <cell r="Q534">
            <v>5819</v>
          </cell>
          <cell r="R534">
            <v>0</v>
          </cell>
          <cell r="S534">
            <v>5819</v>
          </cell>
          <cell r="T534">
            <v>5819</v>
          </cell>
          <cell r="U534">
            <v>5819</v>
          </cell>
          <cell r="V534">
            <v>5819</v>
          </cell>
        </row>
        <row r="535">
          <cell r="H535">
            <v>5273</v>
          </cell>
          <cell r="I535" t="str">
            <v>Social Impact Investment Project to Reduce Parolee Re-offending - RFP seeks proposals to improve community safety and realise justice system savings by reducing re- offending and incarceration of parolees.</v>
          </cell>
          <cell r="J535" t="str">
            <v>Supported - Supported - Funding will support Payment-by-Results contract ($6.9M over 5 years) opportunity to go to market in May 2015.  RFP seeks proposals to improve community safety and realise justice system savings by reducing re- offending and incarceration of parolees. Additional outcomes include increased rates of employment and in the intermediate, potentially increased time after release without further incarceration, re-offences, and reduced severity of re- offences. Total funding amount is subject to refinement based on results of RFP and contract parameters related to cohort size, length of proposed intervention and payment model. Funding should be provided as a "Protected Item".</v>
          </cell>
          <cell r="K535">
            <v>1</v>
          </cell>
          <cell r="M535">
            <v>0</v>
          </cell>
          <cell r="N535">
            <v>1380</v>
          </cell>
          <cell r="O535">
            <v>1380</v>
          </cell>
          <cell r="P535">
            <v>1380</v>
          </cell>
          <cell r="Q535">
            <v>1380</v>
          </cell>
          <cell r="R535">
            <v>0</v>
          </cell>
          <cell r="S535">
            <v>1380</v>
          </cell>
          <cell r="T535">
            <v>1380</v>
          </cell>
          <cell r="U535">
            <v>1380</v>
          </cell>
          <cell r="V535">
            <v>1380</v>
          </cell>
        </row>
        <row r="536">
          <cell r="H536">
            <v>5311</v>
          </cell>
          <cell r="I536" t="str">
            <v>DoJ offset for Crime Commission efficiency dividend (bid #5268) -</v>
          </cell>
          <cell r="J536" t="str">
            <v>Supported -</v>
          </cell>
          <cell r="K536">
            <v>2</v>
          </cell>
          <cell r="M536">
            <v>0</v>
          </cell>
          <cell r="N536">
            <v>-298</v>
          </cell>
          <cell r="O536">
            <v>-300</v>
          </cell>
          <cell r="P536">
            <v>-294</v>
          </cell>
          <cell r="Q536">
            <v>-301</v>
          </cell>
          <cell r="R536">
            <v>0</v>
          </cell>
          <cell r="S536">
            <v>-298</v>
          </cell>
          <cell r="T536">
            <v>-300</v>
          </cell>
          <cell r="U536">
            <v>-294</v>
          </cell>
          <cell r="V536">
            <v>-301</v>
          </cell>
        </row>
        <row r="537">
          <cell r="H537">
            <v>5320</v>
          </cell>
          <cell r="I537" t="str">
            <v>DoJ offset for Police efficiency dividend (bid #5317) -</v>
          </cell>
          <cell r="J537" t="str">
            <v>Not Supported -</v>
          </cell>
          <cell r="K537">
            <v>2</v>
          </cell>
          <cell r="M537">
            <v>0</v>
          </cell>
          <cell r="N537">
            <v>-38022</v>
          </cell>
          <cell r="O537">
            <v>-37689</v>
          </cell>
          <cell r="P537">
            <v>-38557</v>
          </cell>
          <cell r="Q537">
            <v>-39510</v>
          </cell>
          <cell r="R537">
            <v>0</v>
          </cell>
          <cell r="S537">
            <v>0</v>
          </cell>
          <cell r="T537">
            <v>0</v>
          </cell>
          <cell r="U537">
            <v>0</v>
          </cell>
          <cell r="V537">
            <v>0</v>
          </cell>
        </row>
        <row r="538">
          <cell r="H538">
            <v>5327</v>
          </cell>
          <cell r="I538" t="str">
            <v>Efficiency Dividend Department of Justice - The Government committed to a 1.5 per cent efficiency dividend at the 2015 NSW election</v>
          </cell>
          <cell r="J538" t="str">
            <v>Supported - This efficiency dividend was calculated as per the standard Treasury model.</v>
          </cell>
          <cell r="K538">
            <v>2</v>
          </cell>
          <cell r="M538">
            <v>0</v>
          </cell>
          <cell r="N538">
            <v>0</v>
          </cell>
          <cell r="O538">
            <v>0</v>
          </cell>
          <cell r="P538">
            <v>0</v>
          </cell>
          <cell r="Q538">
            <v>0</v>
          </cell>
          <cell r="R538">
            <v>0</v>
          </cell>
          <cell r="S538">
            <v>-20269</v>
          </cell>
          <cell r="T538">
            <v>-21208</v>
          </cell>
          <cell r="U538">
            <v>-21793</v>
          </cell>
          <cell r="V538">
            <v>-22382</v>
          </cell>
        </row>
        <row r="539">
          <cell r="H539">
            <v>5355</v>
          </cell>
          <cell r="I539" t="str">
            <v>Efficiency Dividend (Pass through to Agency 185) DOJ offset - The Government committed to a 1.5 per cent efficiency divident at the 2015 NSW election</v>
          </cell>
          <cell r="J539" t="str">
            <v>Supported - This efficiency dividend was calculated as per the standard Treasury model</v>
          </cell>
          <cell r="K539">
            <v>2</v>
          </cell>
          <cell r="M539">
            <v>0</v>
          </cell>
          <cell r="N539">
            <v>-74</v>
          </cell>
          <cell r="O539">
            <v>-75</v>
          </cell>
          <cell r="P539">
            <v>-76</v>
          </cell>
          <cell r="Q539">
            <v>-78</v>
          </cell>
          <cell r="R539">
            <v>0</v>
          </cell>
          <cell r="S539">
            <v>-74</v>
          </cell>
          <cell r="T539">
            <v>-75</v>
          </cell>
          <cell r="U539">
            <v>-76</v>
          </cell>
          <cell r="V539">
            <v>-78</v>
          </cell>
        </row>
        <row r="540">
          <cell r="H540">
            <v>5358</v>
          </cell>
          <cell r="I540" t="str">
            <v>Efficiency dividend (Pass through to Agency 210) DoJ offset - The Government committed to a 1.5 per cent efficiency dividend at the 2015 NSW election</v>
          </cell>
          <cell r="J540" t="str">
            <v>Supported - This efficinecy dividend was calculated as per the standard Treasury model</v>
          </cell>
          <cell r="K540">
            <v>2</v>
          </cell>
          <cell r="M540">
            <v>0</v>
          </cell>
          <cell r="N540">
            <v>-1834</v>
          </cell>
          <cell r="O540">
            <v>-1927</v>
          </cell>
          <cell r="P540">
            <v>-2026</v>
          </cell>
          <cell r="Q540">
            <v>-2125</v>
          </cell>
          <cell r="R540">
            <v>0</v>
          </cell>
          <cell r="S540">
            <v>-1834</v>
          </cell>
          <cell r="T540">
            <v>-1927</v>
          </cell>
          <cell r="U540">
            <v>-2026</v>
          </cell>
          <cell r="V540">
            <v>-2125</v>
          </cell>
        </row>
        <row r="541">
          <cell r="H541">
            <v>5367</v>
          </cell>
          <cell r="I541" t="str">
            <v>Eliminating Duplication Across NSW Government - Election Commitment savings</v>
          </cell>
          <cell r="J541" t="str">
            <v>Supported -</v>
          </cell>
          <cell r="K541">
            <v>2</v>
          </cell>
          <cell r="M541">
            <v>0</v>
          </cell>
          <cell r="N541">
            <v>-2649</v>
          </cell>
          <cell r="O541">
            <v>-4415</v>
          </cell>
          <cell r="P541">
            <v>-7064</v>
          </cell>
          <cell r="Q541">
            <v>-7064</v>
          </cell>
          <cell r="R541">
            <v>0</v>
          </cell>
          <cell r="S541">
            <v>-2649</v>
          </cell>
          <cell r="T541">
            <v>-4415</v>
          </cell>
          <cell r="U541">
            <v>-7064</v>
          </cell>
          <cell r="V541">
            <v>-7064</v>
          </cell>
        </row>
        <row r="542">
          <cell r="H542">
            <v>5368</v>
          </cell>
          <cell r="I542" t="str">
            <v>Procurement Benefits Program Dividends - Election Commitment savings</v>
          </cell>
          <cell r="J542" t="str">
            <v>Supported -</v>
          </cell>
          <cell r="K542">
            <v>2</v>
          </cell>
          <cell r="M542">
            <v>0</v>
          </cell>
          <cell r="N542">
            <v>-11620</v>
          </cell>
          <cell r="O542">
            <v>-18757</v>
          </cell>
          <cell r="P542">
            <v>-19498</v>
          </cell>
          <cell r="Q542">
            <v>-19641</v>
          </cell>
          <cell r="R542">
            <v>0</v>
          </cell>
          <cell r="S542">
            <v>-11620</v>
          </cell>
          <cell r="T542">
            <v>-18757</v>
          </cell>
          <cell r="U542">
            <v>-19498</v>
          </cell>
          <cell r="V542">
            <v>-19641</v>
          </cell>
        </row>
        <row r="543">
          <cell r="H543">
            <v>5429</v>
          </cell>
          <cell r="I543" t="str">
            <v>Pass through of Grant to Art Gallery of NSW for Urgent repairs on Vestibule &amp; Portico Concrete Slab - See Agency 579 Bid ID 5026</v>
          </cell>
          <cell r="J543" t="str">
            <v>Supported - See Agency 579 Bid ID 5026.</v>
          </cell>
          <cell r="K543">
            <v>1</v>
          </cell>
          <cell r="M543">
            <v>0</v>
          </cell>
          <cell r="N543">
            <v>400</v>
          </cell>
          <cell r="O543">
            <v>0</v>
          </cell>
          <cell r="P543">
            <v>0</v>
          </cell>
          <cell r="Q543">
            <v>0</v>
          </cell>
          <cell r="R543">
            <v>0</v>
          </cell>
          <cell r="S543">
            <v>400</v>
          </cell>
          <cell r="T543">
            <v>0</v>
          </cell>
          <cell r="U543">
            <v>0</v>
          </cell>
          <cell r="V543">
            <v>0</v>
          </cell>
        </row>
        <row r="544">
          <cell r="H544">
            <v>5430</v>
          </cell>
          <cell r="I544" t="str">
            <v>Pass through of Grant to Art Gallery of NSW for Replacement of Chiller Units - See Agency 579 Bid ID 5027</v>
          </cell>
          <cell r="J544" t="str">
            <v>Supported - See Agency 579 Bid ID 5027.</v>
          </cell>
          <cell r="K544">
            <v>1</v>
          </cell>
          <cell r="M544">
            <v>0</v>
          </cell>
          <cell r="N544">
            <v>1650</v>
          </cell>
          <cell r="O544">
            <v>0</v>
          </cell>
          <cell r="P544">
            <v>0</v>
          </cell>
          <cell r="Q544">
            <v>0</v>
          </cell>
          <cell r="R544">
            <v>0</v>
          </cell>
          <cell r="S544">
            <v>1650</v>
          </cell>
          <cell r="T544">
            <v>0</v>
          </cell>
          <cell r="U544">
            <v>0</v>
          </cell>
          <cell r="V544">
            <v>0</v>
          </cell>
        </row>
        <row r="545">
          <cell r="H545">
            <v>5431</v>
          </cell>
          <cell r="I545" t="str">
            <v>Pass through of Grant to Art Gallery of NSW for Capital Maintenance Program - See Agency 579 Bid ID 5032</v>
          </cell>
          <cell r="J545" t="str">
            <v>Not Supported - See Agency 579 Bid ID 5032.</v>
          </cell>
          <cell r="K545">
            <v>1</v>
          </cell>
          <cell r="M545">
            <v>0</v>
          </cell>
          <cell r="N545">
            <v>2775</v>
          </cell>
          <cell r="O545">
            <v>2775</v>
          </cell>
          <cell r="P545">
            <v>2775</v>
          </cell>
          <cell r="Q545">
            <v>2775</v>
          </cell>
          <cell r="R545">
            <v>0</v>
          </cell>
          <cell r="S545">
            <v>0</v>
          </cell>
          <cell r="T545">
            <v>0</v>
          </cell>
          <cell r="U545">
            <v>0</v>
          </cell>
          <cell r="V545">
            <v>0</v>
          </cell>
        </row>
        <row r="546">
          <cell r="H546">
            <v>5432</v>
          </cell>
          <cell r="I546" t="str">
            <v>Pass through of Grant to Museum of Applied Arts &amp; Sciences for Ultimo Precinct Integration - See Agency 577 Bid ID 5034</v>
          </cell>
          <cell r="J546" t="str">
            <v>Not Supported - Not Supported As per Chief of Staff SOG.</v>
          </cell>
          <cell r="K546">
            <v>1</v>
          </cell>
          <cell r="M546">
            <v>0</v>
          </cell>
          <cell r="N546">
            <v>2000</v>
          </cell>
          <cell r="O546">
            <v>0</v>
          </cell>
          <cell r="P546">
            <v>0</v>
          </cell>
          <cell r="Q546">
            <v>0</v>
          </cell>
          <cell r="R546">
            <v>0</v>
          </cell>
          <cell r="S546">
            <v>0</v>
          </cell>
          <cell r="T546">
            <v>0</v>
          </cell>
          <cell r="U546">
            <v>0</v>
          </cell>
          <cell r="V546">
            <v>0</v>
          </cell>
        </row>
        <row r="547">
          <cell r="H547">
            <v>5433</v>
          </cell>
          <cell r="I547" t="str">
            <v>Pass through of Grant for Museum of Applied Arts &amp; Sciences for Castle Hill - Chiller - See Agency 577 Bid ID 5035</v>
          </cell>
          <cell r="J547" t="str">
            <v>Supported - See Agency 577 Bid ID 5035.</v>
          </cell>
          <cell r="K547">
            <v>1</v>
          </cell>
          <cell r="M547">
            <v>0</v>
          </cell>
          <cell r="N547">
            <v>900</v>
          </cell>
          <cell r="O547">
            <v>0</v>
          </cell>
          <cell r="P547">
            <v>0</v>
          </cell>
          <cell r="Q547">
            <v>0</v>
          </cell>
          <cell r="R547">
            <v>0</v>
          </cell>
          <cell r="S547">
            <v>900</v>
          </cell>
          <cell r="T547">
            <v>0</v>
          </cell>
          <cell r="U547">
            <v>0</v>
          </cell>
          <cell r="V547">
            <v>0</v>
          </cell>
        </row>
        <row r="548">
          <cell r="H548">
            <v>5434</v>
          </cell>
          <cell r="I548" t="str">
            <v>Pass through of Grant to Museum of Applied Arts &amp; Sciences for Access Lift - North Annex - See Agency 577 Bid ID 5036</v>
          </cell>
          <cell r="J548" t="str">
            <v>Not Supported - See Agency 577 Bid ID 5036.</v>
          </cell>
          <cell r="K548">
            <v>1</v>
          </cell>
          <cell r="M548">
            <v>0</v>
          </cell>
          <cell r="N548">
            <v>300</v>
          </cell>
          <cell r="O548">
            <v>300</v>
          </cell>
          <cell r="P548">
            <v>0</v>
          </cell>
          <cell r="Q548">
            <v>0</v>
          </cell>
          <cell r="R548">
            <v>0</v>
          </cell>
          <cell r="S548">
            <v>0</v>
          </cell>
          <cell r="T548">
            <v>0</v>
          </cell>
          <cell r="U548">
            <v>0</v>
          </cell>
          <cell r="V548">
            <v>0</v>
          </cell>
        </row>
        <row r="549">
          <cell r="H549">
            <v>5435</v>
          </cell>
          <cell r="I549" t="str">
            <v>Pass through of Grant to Museum of Applied Arts &amp; Sciences for Sydney Observatory Emergency Egress - See Agency 577 Bid ID 5038</v>
          </cell>
          <cell r="J549" t="str">
            <v>Supported - See Agency 577 Bid ID 5038.</v>
          </cell>
          <cell r="K549">
            <v>1</v>
          </cell>
          <cell r="M549">
            <v>0</v>
          </cell>
          <cell r="N549">
            <v>180</v>
          </cell>
          <cell r="O549">
            <v>180</v>
          </cell>
          <cell r="P549">
            <v>0</v>
          </cell>
          <cell r="Q549">
            <v>0</v>
          </cell>
          <cell r="R549">
            <v>0</v>
          </cell>
          <cell r="S549">
            <v>180</v>
          </cell>
          <cell r="T549">
            <v>180</v>
          </cell>
          <cell r="U549">
            <v>0</v>
          </cell>
          <cell r="V549">
            <v>0</v>
          </cell>
        </row>
        <row r="550">
          <cell r="H550">
            <v>5436</v>
          </cell>
          <cell r="I550" t="str">
            <v>Pass through of Grant to Museum of Applied Arts &amp; Sciences for Sydney Observatory Fire System - See Agency 577 Bid ID 5041</v>
          </cell>
          <cell r="J550" t="str">
            <v>Supported - See Agency 577 Bid ID 5041.</v>
          </cell>
          <cell r="K550">
            <v>1</v>
          </cell>
          <cell r="M550">
            <v>0</v>
          </cell>
          <cell r="N550">
            <v>300</v>
          </cell>
          <cell r="O550">
            <v>0</v>
          </cell>
          <cell r="P550">
            <v>0</v>
          </cell>
          <cell r="Q550">
            <v>0</v>
          </cell>
          <cell r="R550">
            <v>0</v>
          </cell>
          <cell r="S550">
            <v>300</v>
          </cell>
          <cell r="T550">
            <v>0</v>
          </cell>
          <cell r="U550">
            <v>0</v>
          </cell>
          <cell r="V550">
            <v>0</v>
          </cell>
        </row>
        <row r="551">
          <cell r="H551">
            <v>5437</v>
          </cell>
          <cell r="I551" t="str">
            <v>Pass through of Grant to Museum of Applied Arts &amp; Sciences for Powerhouse Museum Stage 1 Basement - See Angency 577 Bid ID 5042</v>
          </cell>
          <cell r="J551" t="str">
            <v>Not Supported - See Angency 577 Bid ID 5042.</v>
          </cell>
          <cell r="K551">
            <v>1</v>
          </cell>
          <cell r="M551">
            <v>0</v>
          </cell>
          <cell r="N551">
            <v>650</v>
          </cell>
          <cell r="O551">
            <v>0</v>
          </cell>
          <cell r="P551">
            <v>0</v>
          </cell>
          <cell r="Q551">
            <v>0</v>
          </cell>
          <cell r="R551">
            <v>0</v>
          </cell>
          <cell r="S551">
            <v>0</v>
          </cell>
          <cell r="T551">
            <v>0</v>
          </cell>
          <cell r="U551">
            <v>0</v>
          </cell>
          <cell r="V551">
            <v>0</v>
          </cell>
        </row>
        <row r="552">
          <cell r="H552">
            <v>5438</v>
          </cell>
          <cell r="I552" t="str">
            <v>Pass through of Grant to Museum of Applied Arts &amp; Sciences for Sydney Observatory Disability Access - See Agency 577 Bid ID 5048</v>
          </cell>
          <cell r="J552" t="str">
            <v>Supported - See Agency 577 Bid ID 5048.</v>
          </cell>
          <cell r="K552">
            <v>1</v>
          </cell>
          <cell r="M552">
            <v>0</v>
          </cell>
          <cell r="N552">
            <v>240</v>
          </cell>
          <cell r="O552">
            <v>0</v>
          </cell>
          <cell r="P552">
            <v>0</v>
          </cell>
          <cell r="Q552">
            <v>0</v>
          </cell>
          <cell r="R552">
            <v>0</v>
          </cell>
          <cell r="S552">
            <v>240</v>
          </cell>
          <cell r="T552">
            <v>0</v>
          </cell>
          <cell r="U552">
            <v>0</v>
          </cell>
          <cell r="V552">
            <v>0</v>
          </cell>
        </row>
        <row r="553">
          <cell r="H553">
            <v>5439</v>
          </cell>
          <cell r="I553" t="str">
            <v>Pass through of Grant to Museum of Applied Arts &amp; Sciences for Access Lift Harwood Building Basement - See Agency 577 Bid ID 5050</v>
          </cell>
          <cell r="J553" t="str">
            <v>Not Supported - See Agency 577 Bid ID 5050.</v>
          </cell>
          <cell r="K553">
            <v>1</v>
          </cell>
          <cell r="M553">
            <v>0</v>
          </cell>
          <cell r="N553">
            <v>400</v>
          </cell>
          <cell r="O553">
            <v>0</v>
          </cell>
          <cell r="P553">
            <v>0</v>
          </cell>
          <cell r="Q553">
            <v>0</v>
          </cell>
          <cell r="R553">
            <v>0</v>
          </cell>
          <cell r="S553">
            <v>0</v>
          </cell>
          <cell r="T553">
            <v>0</v>
          </cell>
          <cell r="U553">
            <v>0</v>
          </cell>
          <cell r="V553">
            <v>0</v>
          </cell>
        </row>
        <row r="554">
          <cell r="H554">
            <v>5440</v>
          </cell>
          <cell r="I554" t="str">
            <v>Pass through of Grant to Museum of Applied Arts &amp; Sciences for Energy Management - See Agency 577 Bid ID 5053</v>
          </cell>
          <cell r="J554" t="str">
            <v>Not Supported - See Agency 577 Bid ID 5053.</v>
          </cell>
          <cell r="K554">
            <v>1</v>
          </cell>
          <cell r="M554">
            <v>0</v>
          </cell>
          <cell r="N554">
            <v>1050</v>
          </cell>
          <cell r="O554">
            <v>1050</v>
          </cell>
          <cell r="P554">
            <v>0</v>
          </cell>
          <cell r="Q554">
            <v>0</v>
          </cell>
          <cell r="R554">
            <v>0</v>
          </cell>
          <cell r="S554">
            <v>0</v>
          </cell>
          <cell r="T554">
            <v>0</v>
          </cell>
          <cell r="U554">
            <v>0</v>
          </cell>
          <cell r="V554">
            <v>0</v>
          </cell>
        </row>
        <row r="555">
          <cell r="H555">
            <v>5441</v>
          </cell>
          <cell r="I555" t="str">
            <v>Pass through of Grant to Museum of Applied Arts &amp; Sciences for Annual Minor Works - See Agency 577 Bid ID 5054</v>
          </cell>
          <cell r="J555" t="str">
            <v>Not Supported - See Agency 577 Bid ID 5054.</v>
          </cell>
          <cell r="K555">
            <v>1</v>
          </cell>
          <cell r="M555">
            <v>0</v>
          </cell>
          <cell r="N555">
            <v>500</v>
          </cell>
          <cell r="O555">
            <v>500</v>
          </cell>
          <cell r="P555">
            <v>500</v>
          </cell>
          <cell r="Q555">
            <v>500</v>
          </cell>
          <cell r="R555">
            <v>0</v>
          </cell>
          <cell r="S555">
            <v>0</v>
          </cell>
          <cell r="T555">
            <v>0</v>
          </cell>
          <cell r="U555">
            <v>0</v>
          </cell>
          <cell r="V555">
            <v>0</v>
          </cell>
        </row>
        <row r="556">
          <cell r="H556">
            <v>5442</v>
          </cell>
          <cell r="I556" t="str">
            <v>Pass through of Grant to State Library of NSW for Building Accessibility and Life Safety Compliance - See Agency 580 Bid ID 5056</v>
          </cell>
          <cell r="J556" t="str">
            <v>Supported - See Agency 580 Bid ID 5056.</v>
          </cell>
          <cell r="K556">
            <v>1</v>
          </cell>
          <cell r="M556">
            <v>0</v>
          </cell>
          <cell r="N556">
            <v>2470</v>
          </cell>
          <cell r="O556">
            <v>2460</v>
          </cell>
          <cell r="P556">
            <v>0</v>
          </cell>
          <cell r="Q556">
            <v>0</v>
          </cell>
          <cell r="R556">
            <v>0</v>
          </cell>
          <cell r="S556">
            <v>2470</v>
          </cell>
          <cell r="T556">
            <v>2460</v>
          </cell>
          <cell r="U556">
            <v>0</v>
          </cell>
          <cell r="V556">
            <v>0</v>
          </cell>
        </row>
        <row r="557">
          <cell r="H557">
            <v>5443</v>
          </cell>
          <cell r="I557" t="str">
            <v>Pass through of Grant to Australian Museum for the Digital Museum project - See Agency 576 Bid ID 5145</v>
          </cell>
          <cell r="J557" t="str">
            <v>Not Supported -</v>
          </cell>
          <cell r="K557">
            <v>1</v>
          </cell>
          <cell r="M557">
            <v>0</v>
          </cell>
          <cell r="N557">
            <v>5112</v>
          </cell>
          <cell r="O557">
            <v>7053</v>
          </cell>
          <cell r="P557">
            <v>7018</v>
          </cell>
          <cell r="Q557">
            <v>6451</v>
          </cell>
          <cell r="R557">
            <v>0</v>
          </cell>
          <cell r="S557">
            <v>0</v>
          </cell>
          <cell r="T557">
            <v>0</v>
          </cell>
          <cell r="U557">
            <v>0</v>
          </cell>
          <cell r="V557">
            <v>0</v>
          </cell>
        </row>
        <row r="558">
          <cell r="H558">
            <v>5444</v>
          </cell>
          <cell r="I558" t="str">
            <v>Pass through of Grant to Art Gallery for Sydney Modern Project - See Agency 579 Bid ID 5147</v>
          </cell>
          <cell r="J558" t="str">
            <v>Supported -</v>
          </cell>
          <cell r="K558">
            <v>1</v>
          </cell>
          <cell r="M558">
            <v>0</v>
          </cell>
          <cell r="N558">
            <v>4600</v>
          </cell>
          <cell r="O558">
            <v>0</v>
          </cell>
          <cell r="P558">
            <v>0</v>
          </cell>
          <cell r="Q558">
            <v>0</v>
          </cell>
          <cell r="R558">
            <v>0</v>
          </cell>
          <cell r="S558">
            <v>4000</v>
          </cell>
          <cell r="T558">
            <v>0</v>
          </cell>
          <cell r="U558">
            <v>0</v>
          </cell>
          <cell r="V558">
            <v>0</v>
          </cell>
        </row>
        <row r="559">
          <cell r="H559">
            <v>5445</v>
          </cell>
          <cell r="I559" t="str">
            <v>Efficiency Dividend pass through to the Independent Liquor and Gaming Authority - The Government committed to a 1.5 per cent efficiency dividend at the 2015 NSW election</v>
          </cell>
          <cell r="J559" t="str">
            <v>Supported - This efficiency dividend was calculated as per the standard Treasury model.</v>
          </cell>
          <cell r="K559">
            <v>2</v>
          </cell>
          <cell r="M559">
            <v>0</v>
          </cell>
          <cell r="N559">
            <v>-189</v>
          </cell>
          <cell r="O559">
            <v>-192</v>
          </cell>
          <cell r="P559">
            <v>-200</v>
          </cell>
          <cell r="Q559">
            <v>-204</v>
          </cell>
          <cell r="R559">
            <v>0</v>
          </cell>
          <cell r="S559">
            <v>-189</v>
          </cell>
          <cell r="T559">
            <v>-192</v>
          </cell>
          <cell r="U559">
            <v>-200</v>
          </cell>
          <cell r="V559">
            <v>-204</v>
          </cell>
        </row>
        <row r="560">
          <cell r="H560">
            <v>5446</v>
          </cell>
          <cell r="I560" t="str">
            <v>Efficiency Dividend pass through to the Australian Museum - The Government committed to a 1.5 per cent efficiency dividend at the 2015 NSW election</v>
          </cell>
          <cell r="J560" t="str">
            <v>Supported - This efficiency dividend was calculated as per the standard Treasury model.</v>
          </cell>
          <cell r="K560">
            <v>2</v>
          </cell>
          <cell r="M560">
            <v>0</v>
          </cell>
          <cell r="N560">
            <v>-475</v>
          </cell>
          <cell r="O560">
            <v>-481</v>
          </cell>
          <cell r="P560">
            <v>-490</v>
          </cell>
          <cell r="Q560">
            <v>-499</v>
          </cell>
          <cell r="R560">
            <v>0</v>
          </cell>
          <cell r="S560">
            <v>-475</v>
          </cell>
          <cell r="T560">
            <v>-481</v>
          </cell>
          <cell r="U560">
            <v>-490</v>
          </cell>
          <cell r="V560">
            <v>-499</v>
          </cell>
        </row>
        <row r="561">
          <cell r="H561">
            <v>5447</v>
          </cell>
          <cell r="I561" t="str">
            <v>Efficiency Dividend pass through to the Museum of Applied Arts and Sciences - The Government committed to a 1.5 per cent efficiency dividend at the 2015 NSW election</v>
          </cell>
          <cell r="J561" t="str">
            <v>Supported - This efficiency dividend was calculated as per the standard Treasury model.</v>
          </cell>
          <cell r="K561">
            <v>2</v>
          </cell>
          <cell r="M561">
            <v>0</v>
          </cell>
          <cell r="N561">
            <v>-507</v>
          </cell>
          <cell r="O561">
            <v>-511</v>
          </cell>
          <cell r="P561">
            <v>-525</v>
          </cell>
          <cell r="Q561">
            <v>-536</v>
          </cell>
          <cell r="R561">
            <v>0</v>
          </cell>
          <cell r="S561">
            <v>-507</v>
          </cell>
          <cell r="T561">
            <v>-511</v>
          </cell>
          <cell r="U561">
            <v>-525</v>
          </cell>
          <cell r="V561">
            <v>-536</v>
          </cell>
        </row>
        <row r="562">
          <cell r="H562">
            <v>5448</v>
          </cell>
          <cell r="I562" t="str">
            <v>Efficiency Dividend pass through to the Art Gallery of NSW - The Government committed to a 1.5 per cent efficiency dividend at the 2015 NSW election</v>
          </cell>
          <cell r="J562" t="str">
            <v>Supported - This efficiency dividend was calculated as per the standard Treasury model.</v>
          </cell>
          <cell r="K562">
            <v>2</v>
          </cell>
          <cell r="M562">
            <v>0</v>
          </cell>
          <cell r="N562">
            <v>-448</v>
          </cell>
          <cell r="O562">
            <v>-449</v>
          </cell>
          <cell r="P562">
            <v>-458</v>
          </cell>
          <cell r="Q562">
            <v>-467</v>
          </cell>
          <cell r="R562">
            <v>0</v>
          </cell>
          <cell r="S562">
            <v>-448</v>
          </cell>
          <cell r="T562">
            <v>-449</v>
          </cell>
          <cell r="U562">
            <v>-458</v>
          </cell>
          <cell r="V562">
            <v>-467</v>
          </cell>
        </row>
        <row r="563">
          <cell r="H563">
            <v>5449</v>
          </cell>
          <cell r="I563" t="str">
            <v>Efficiency Dividend pass through to the State Library of NSW - The Government committed to a 1.5 per cent efficiency dividend at the 2015 NSW election</v>
          </cell>
          <cell r="J563" t="str">
            <v>Supported - This efficiency dividend was calculated as per the standard Treasury model.</v>
          </cell>
          <cell r="K563">
            <v>2</v>
          </cell>
          <cell r="M563">
            <v>0</v>
          </cell>
          <cell r="N563">
            <v>-565</v>
          </cell>
          <cell r="O563">
            <v>-577</v>
          </cell>
          <cell r="P563">
            <v>-600</v>
          </cell>
          <cell r="Q563">
            <v>-622</v>
          </cell>
          <cell r="R563">
            <v>0</v>
          </cell>
          <cell r="S563">
            <v>-565</v>
          </cell>
          <cell r="T563">
            <v>-577</v>
          </cell>
          <cell r="U563">
            <v>-600</v>
          </cell>
          <cell r="V563">
            <v>-622</v>
          </cell>
        </row>
        <row r="564">
          <cell r="H564">
            <v>5452</v>
          </cell>
          <cell r="I564" t="str">
            <v>Pass through to ILGA. Compensation for Interest forgone (See Fis 325/ Bid No. 5387) - Pass through for compensation for interest revenue that will no longer be paid due to Cash Management reform.</v>
          </cell>
          <cell r="J564" t="str">
            <v>Supported -</v>
          </cell>
          <cell r="K564">
            <v>1</v>
          </cell>
          <cell r="M564">
            <v>0</v>
          </cell>
          <cell r="N564">
            <v>150</v>
          </cell>
          <cell r="O564">
            <v>150</v>
          </cell>
          <cell r="P564">
            <v>150</v>
          </cell>
          <cell r="Q564">
            <v>150</v>
          </cell>
          <cell r="R564">
            <v>0</v>
          </cell>
          <cell r="S564">
            <v>150</v>
          </cell>
          <cell r="T564">
            <v>150</v>
          </cell>
          <cell r="U564">
            <v>150</v>
          </cell>
          <cell r="V564">
            <v>150</v>
          </cell>
        </row>
        <row r="565">
          <cell r="H565">
            <v>5453</v>
          </cell>
          <cell r="I565" t="str">
            <v>Pass through to Art Gallery. Compensation for Interest Forgone (See FIS No. 579 /Bid No. 5391) - Pass through for compensation for interest revenue that will no longer be paid due to Cash Management reform.</v>
          </cell>
          <cell r="J565" t="str">
            <v>Supported -</v>
          </cell>
          <cell r="K565">
            <v>1</v>
          </cell>
          <cell r="M565">
            <v>0</v>
          </cell>
          <cell r="N565">
            <v>50</v>
          </cell>
          <cell r="O565">
            <v>50</v>
          </cell>
          <cell r="P565">
            <v>50</v>
          </cell>
          <cell r="Q565">
            <v>50</v>
          </cell>
          <cell r="R565">
            <v>0</v>
          </cell>
          <cell r="S565">
            <v>50</v>
          </cell>
          <cell r="T565">
            <v>50</v>
          </cell>
          <cell r="U565">
            <v>50</v>
          </cell>
          <cell r="V565">
            <v>50</v>
          </cell>
        </row>
        <row r="566">
          <cell r="H566">
            <v>5454</v>
          </cell>
          <cell r="I566" t="str">
            <v>Pass through to Australian Museum. Compensation for Interest Forgone (See FIS No. 576 /Bid No. 5392) - Pass through for compensation for interest revenue that will no longer be paid due to Cash Management reform.</v>
          </cell>
          <cell r="J566" t="str">
            <v>Supported -</v>
          </cell>
          <cell r="K566">
            <v>1</v>
          </cell>
          <cell r="M566">
            <v>0</v>
          </cell>
          <cell r="N566">
            <v>400</v>
          </cell>
          <cell r="O566">
            <v>400</v>
          </cell>
          <cell r="P566">
            <v>400</v>
          </cell>
          <cell r="Q566">
            <v>400</v>
          </cell>
          <cell r="R566">
            <v>0</v>
          </cell>
          <cell r="S566">
            <v>400</v>
          </cell>
          <cell r="T566">
            <v>400</v>
          </cell>
          <cell r="U566">
            <v>400</v>
          </cell>
          <cell r="V566">
            <v>400</v>
          </cell>
        </row>
        <row r="567">
          <cell r="H567">
            <v>5455</v>
          </cell>
          <cell r="I567" t="str">
            <v>Pass through to MAAS. Compensation for Interest Forgone (See FIS No. 577 /Bid No. 5394) - Pass through for compensation for interest revenue that will no longer be paid due to Cash Management reform.</v>
          </cell>
          <cell r="J567" t="str">
            <v>Supported -</v>
          </cell>
          <cell r="K567">
            <v>1</v>
          </cell>
          <cell r="M567">
            <v>0</v>
          </cell>
          <cell r="N567">
            <v>113</v>
          </cell>
          <cell r="O567">
            <v>75</v>
          </cell>
          <cell r="P567">
            <v>77</v>
          </cell>
          <cell r="Q567">
            <v>78</v>
          </cell>
          <cell r="R567">
            <v>0</v>
          </cell>
          <cell r="S567">
            <v>113</v>
          </cell>
          <cell r="T567">
            <v>75</v>
          </cell>
          <cell r="U567">
            <v>77</v>
          </cell>
          <cell r="V567">
            <v>78</v>
          </cell>
        </row>
        <row r="568">
          <cell r="H568">
            <v>5456</v>
          </cell>
          <cell r="I568" t="str">
            <v>Pass through to State Library. Compensation for Interest Forgone (See FIS No. 580 /Bid No. 5395) - Pass through for compensation for interest revenue that will no longer be paid due to Cash Management reform.</v>
          </cell>
          <cell r="J568" t="str">
            <v>Supported -</v>
          </cell>
          <cell r="K568">
            <v>1</v>
          </cell>
          <cell r="M568">
            <v>0</v>
          </cell>
          <cell r="N568">
            <v>750</v>
          </cell>
          <cell r="O568">
            <v>750</v>
          </cell>
          <cell r="P568">
            <v>750</v>
          </cell>
          <cell r="Q568">
            <v>750</v>
          </cell>
          <cell r="R568">
            <v>0</v>
          </cell>
          <cell r="S568">
            <v>750</v>
          </cell>
          <cell r="T568">
            <v>750</v>
          </cell>
          <cell r="U568">
            <v>750</v>
          </cell>
          <cell r="V568">
            <v>750</v>
          </cell>
        </row>
        <row r="569">
          <cell r="H569">
            <v>5460</v>
          </cell>
          <cell r="I569" t="str">
            <v>Increased grant to the Sydney Opera House - Major Maintenance - Security Systems - Increased recurrent grant to the Sydney Opera House to replace and upgrade its security systems. This includes: access control, cameras, camera control systems, bollard control systems and central control room. This is a new proposed capital project for the Opera House.</v>
          </cell>
          <cell r="J569" t="str">
            <v>Not Supported - NOT SUPPORT. Treasury recommends this is considered for the HYR when a full business case will have been completed and reviewed, including Gateway review. The proposed project exceeds $10m which requires a business case. SOH have submitted a summary business case. SOH has advised that the final business case will still take a couple of months to complete all requirements. SOH has not provided rigorous and detailed explanation of other costs. The summary business case states that the total estimated cost of $16.2m has a 25 per cent percentage error. Depreciation is not included in the summary of financial impacts. This proposal was not submitted in response to Tsrs 30/3/14 request for agencies to identify any additional security response measures required following the Sept 2014 increase in terrorism increase alert level. BACKGROUND The upgrade includes new Secure Electronic Access Control Credential, Electron Access Control System, CCTV system, User Management system and Security Management system. SOH will also review the current retractable and fixed bollard system for its suitability for purpose, and replacement, if deemed unfit for purpose.</v>
          </cell>
          <cell r="K569">
            <v>1</v>
          </cell>
          <cell r="M569">
            <v>0</v>
          </cell>
          <cell r="N569">
            <v>7800</v>
          </cell>
          <cell r="O569">
            <v>8400</v>
          </cell>
          <cell r="P569">
            <v>0</v>
          </cell>
          <cell r="Q569">
            <v>0</v>
          </cell>
          <cell r="R569">
            <v>0</v>
          </cell>
          <cell r="S569">
            <v>0</v>
          </cell>
          <cell r="T569">
            <v>0</v>
          </cell>
          <cell r="U569">
            <v>0</v>
          </cell>
          <cell r="V569">
            <v>0</v>
          </cell>
        </row>
        <row r="570">
          <cell r="H570">
            <v>5470</v>
          </cell>
          <cell r="I570" t="str">
            <v>Water Safety Black Spots Fund - The proposal requests the continuation of the 2011 election commitment to the Water Safety Black Spot Fund with $12m over 4 years $2m per annum to the Water Safety Black Spots Fund and $1m to Surf Life Saving NSW.</v>
          </cell>
          <cell r="J570" t="str">
            <v>Not Supported - Not Supported. This bid was re-submitted in the urgent and unavoidable process. This initiative was funded for four years as a 2011 election commitment. Funding will expire in 2015-16 - Department of Justice (formerly MPES) is seeking continuation of funding. Further supporting information on the effectiveness of the program in reducing the number of drowning deaths was requested. However, an independent review into the effectiveness of historical funding was not available. As such, there is no robust case for change.</v>
          </cell>
          <cell r="K570">
            <v>1</v>
          </cell>
          <cell r="M570">
            <v>0</v>
          </cell>
          <cell r="N570">
            <v>3000</v>
          </cell>
          <cell r="O570">
            <v>3000</v>
          </cell>
          <cell r="P570">
            <v>3000</v>
          </cell>
          <cell r="Q570">
            <v>3000</v>
          </cell>
          <cell r="R570">
            <v>0</v>
          </cell>
          <cell r="S570">
            <v>0</v>
          </cell>
          <cell r="T570">
            <v>0</v>
          </cell>
          <cell r="U570">
            <v>0</v>
          </cell>
          <cell r="V570">
            <v>0</v>
          </cell>
        </row>
        <row r="571">
          <cell r="H571">
            <v>5471</v>
          </cell>
          <cell r="I571" t="str">
            <v>Interest adjustment resulting from cash management reform - As part of ERC's cash management reform DoJ (formerly MPES) will no longer earn interest as all of its funds will be held in non-interest bearing accounts. DoJ requests this funding be replaced  with an equivalent grant from ConFund to maintain the current level of service delivery.</v>
          </cell>
          <cell r="J571" t="str">
            <v>Supported - Position may need to be changed depending on the policy decision to be applied across all agencies.</v>
          </cell>
          <cell r="K571">
            <v>1</v>
          </cell>
          <cell r="M571">
            <v>0</v>
          </cell>
          <cell r="N571">
            <v>131</v>
          </cell>
          <cell r="O571">
            <v>154</v>
          </cell>
          <cell r="P571">
            <v>169</v>
          </cell>
          <cell r="Q571">
            <v>169</v>
          </cell>
          <cell r="R571">
            <v>0</v>
          </cell>
          <cell r="S571">
            <v>131</v>
          </cell>
          <cell r="T571">
            <v>154</v>
          </cell>
          <cell r="U571">
            <v>169</v>
          </cell>
          <cell r="V571">
            <v>169</v>
          </cell>
        </row>
        <row r="572">
          <cell r="H572">
            <v>5472</v>
          </cell>
          <cell r="I572" t="str">
            <v>CT: Enhanced security arrangements in response to elevation of terror alert level to high - This is a consolidated submission from various agencies requesting additional funding for security personnel, counter radicalisation program, security reviews and improvements in access control.</v>
          </cell>
          <cell r="J572" t="str">
            <v>Not 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assessed proposals did not meet the above criteria</v>
          </cell>
          <cell r="K572">
            <v>1</v>
          </cell>
          <cell r="L572">
            <v>16</v>
          </cell>
          <cell r="M572">
            <v>0</v>
          </cell>
          <cell r="N572">
            <v>12161</v>
          </cell>
          <cell r="O572">
            <v>3726</v>
          </cell>
          <cell r="P572">
            <v>3726</v>
          </cell>
          <cell r="Q572">
            <v>3726</v>
          </cell>
          <cell r="R572">
            <v>0</v>
          </cell>
          <cell r="S572">
            <v>0</v>
          </cell>
          <cell r="T572">
            <v>0</v>
          </cell>
          <cell r="U572">
            <v>0</v>
          </cell>
          <cell r="V572">
            <v>0</v>
          </cell>
        </row>
        <row r="573">
          <cell r="H573">
            <v>5473</v>
          </cell>
          <cell r="I573" t="str">
            <v>Efficiency Dividend - The Government committed to a 1.5 per cent efficiency dividend at the 2015 NSW election</v>
          </cell>
          <cell r="J573" t="str">
            <v>Supported - This efficiency dividend was calculated as per the standard Treasury model.</v>
          </cell>
          <cell r="K573">
            <v>2</v>
          </cell>
          <cell r="M573">
            <v>0</v>
          </cell>
          <cell r="N573">
            <v>-584</v>
          </cell>
          <cell r="O573">
            <v>-576</v>
          </cell>
          <cell r="P573">
            <v>-545</v>
          </cell>
          <cell r="Q573">
            <v>-555</v>
          </cell>
          <cell r="R573">
            <v>0</v>
          </cell>
          <cell r="S573">
            <v>-584</v>
          </cell>
          <cell r="T573">
            <v>-576</v>
          </cell>
          <cell r="U573">
            <v>-545</v>
          </cell>
          <cell r="V573">
            <v>-555</v>
          </cell>
        </row>
        <row r="574">
          <cell r="H574">
            <v>3932</v>
          </cell>
          <cell r="I574" t="str">
            <v>Offender Electronic Monitoring - Replacement of obsolete monitoring equipment and software with a new generation of equipment. It provides capacity to meet the anticipated increase in the number of electronically monitored offenders</v>
          </cell>
          <cell r="J574" t="str">
            <v>Not Supported - Not Supported- CSNSW has not provided a business case for the proposal. The business case should include assessment of an outsourced service model. CSNSW is unable to provide information on the proposed number of monitoring devices and associated costs. Based on CSNSW internal submission, a budget of $13.1 million was allocated over 5 years for the project. In December 2014 CSNSW announced awarding a contract for the new anklets and software at cost of $2 million a year for the next three years. Further expansion in 2015-16 can be funded from the balance of unused allocation of minor works budget.</v>
          </cell>
          <cell r="K574">
            <v>1</v>
          </cell>
          <cell r="M574">
            <v>0</v>
          </cell>
          <cell r="N574">
            <v>0</v>
          </cell>
          <cell r="O574">
            <v>0</v>
          </cell>
          <cell r="P574">
            <v>0</v>
          </cell>
          <cell r="Q574">
            <v>0</v>
          </cell>
          <cell r="R574">
            <v>0</v>
          </cell>
          <cell r="S574">
            <v>0</v>
          </cell>
          <cell r="T574">
            <v>0</v>
          </cell>
          <cell r="U574">
            <v>0</v>
          </cell>
          <cell r="V574">
            <v>0</v>
          </cell>
        </row>
        <row r="575">
          <cell r="H575">
            <v>3934</v>
          </cell>
          <cell r="I575"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575"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575">
            <v>1</v>
          </cell>
          <cell r="M575">
            <v>0</v>
          </cell>
          <cell r="N575">
            <v>5112</v>
          </cell>
          <cell r="O575">
            <v>2052</v>
          </cell>
          <cell r="P575">
            <v>1920</v>
          </cell>
          <cell r="Q575">
            <v>1920</v>
          </cell>
          <cell r="R575">
            <v>0</v>
          </cell>
          <cell r="S575">
            <v>0</v>
          </cell>
          <cell r="T575">
            <v>0</v>
          </cell>
          <cell r="U575">
            <v>0</v>
          </cell>
          <cell r="V575">
            <v>0</v>
          </cell>
        </row>
        <row r="576">
          <cell r="H576">
            <v>4338</v>
          </cell>
          <cell r="I576" t="str">
            <v>ADASHI First Responder Program offset(see FRNSW BID ID 4336) - ADASHI First Responder program willprovide a mobile device to frontline staff allowing them to acces s critical information improving situational awareness and supporting effective delivery of emergenc y services.</v>
          </cell>
          <cell r="J576" t="str">
            <v>Not Supported -</v>
          </cell>
          <cell r="K576">
            <v>1</v>
          </cell>
          <cell r="M576">
            <v>0</v>
          </cell>
          <cell r="N576">
            <v>1076</v>
          </cell>
          <cell r="O576">
            <v>274</v>
          </cell>
          <cell r="P576">
            <v>187</v>
          </cell>
          <cell r="Q576">
            <v>187</v>
          </cell>
          <cell r="R576">
            <v>0</v>
          </cell>
          <cell r="S576">
            <v>0</v>
          </cell>
          <cell r="T576">
            <v>0</v>
          </cell>
          <cell r="U576">
            <v>0</v>
          </cell>
          <cell r="V576">
            <v>0</v>
          </cell>
        </row>
        <row r="577">
          <cell r="H577">
            <v>4345</v>
          </cell>
          <cell r="I577" t="str">
            <v>Home Fire Safety Checks Program offset (FRNSW Bid ID 4343) - FRNSW is seeking funding for a community-based, state-wide fire prevention initiative aimed at imple menting a targeted early intervention strategy, working closely with identified 'at risk' local comm unities to reduce the prevalence and impact of home fires.</v>
          </cell>
          <cell r="J577" t="str">
            <v>Not Supported -</v>
          </cell>
          <cell r="K577">
            <v>1</v>
          </cell>
          <cell r="M577">
            <v>0</v>
          </cell>
          <cell r="N577">
            <v>180</v>
          </cell>
          <cell r="O577">
            <v>340</v>
          </cell>
          <cell r="P577">
            <v>496</v>
          </cell>
          <cell r="Q577">
            <v>496</v>
          </cell>
          <cell r="R577">
            <v>0</v>
          </cell>
          <cell r="S577">
            <v>0</v>
          </cell>
          <cell r="T577">
            <v>0</v>
          </cell>
          <cell r="U577">
            <v>0</v>
          </cell>
          <cell r="V577">
            <v>0</v>
          </cell>
        </row>
        <row r="578">
          <cell r="H578">
            <v>4370</v>
          </cell>
          <cell r="I578" t="str">
            <v>Maintenance of State-Wide Rescue Capability Offset (FRNSW Bid ID 4360) - The business case has been developed to ensure that the seamless State-wide primary rescue capabilit y is maintained and that rural and regional NSW is not disadvantaged by a decline in the delivery of emergency rescue services.</v>
          </cell>
          <cell r="J578" t="str">
            <v>Not Supported -</v>
          </cell>
          <cell r="K578">
            <v>1</v>
          </cell>
          <cell r="M578">
            <v>0</v>
          </cell>
          <cell r="N578">
            <v>316</v>
          </cell>
          <cell r="O578">
            <v>187</v>
          </cell>
          <cell r="P578">
            <v>187</v>
          </cell>
          <cell r="Q578">
            <v>187</v>
          </cell>
          <cell r="R578">
            <v>0</v>
          </cell>
          <cell r="S578">
            <v>0</v>
          </cell>
          <cell r="T578">
            <v>0</v>
          </cell>
          <cell r="U578">
            <v>0</v>
          </cell>
          <cell r="V578">
            <v>0</v>
          </cell>
        </row>
        <row r="579">
          <cell r="H579">
            <v>4373</v>
          </cell>
          <cell r="I579" t="str">
            <v>Construction of New Fire Stations - Oran Park and Marsden Park Offset (FRNSW Bid ID 4358)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579" t="str">
            <v>Not Supported -</v>
          </cell>
          <cell r="K579">
            <v>1</v>
          </cell>
          <cell r="M579">
            <v>0</v>
          </cell>
          <cell r="N579">
            <v>467</v>
          </cell>
          <cell r="O579">
            <v>234</v>
          </cell>
          <cell r="P579">
            <v>1452</v>
          </cell>
          <cell r="Q579">
            <v>974</v>
          </cell>
          <cell r="R579">
            <v>0</v>
          </cell>
          <cell r="S579">
            <v>0</v>
          </cell>
          <cell r="T579">
            <v>0</v>
          </cell>
          <cell r="U579">
            <v>0</v>
          </cell>
          <cell r="V579">
            <v>0</v>
          </cell>
        </row>
        <row r="580">
          <cell r="H580">
            <v>4393</v>
          </cell>
          <cell r="I580" t="str">
            <v>Operational Fleet Project - DoJ Offset (SES Bid ID 4226) - NSW SES seeks funding to upgrade 114 Flood and Storm Response vehicles, that are part of Centrally Managed Operational Fleet project, that has been deemed as not fit for purpose and unsafe to use after an independent vehicle weight assessment was undertaken.</v>
          </cell>
          <cell r="J580"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580">
            <v>1</v>
          </cell>
          <cell r="M580">
            <v>0</v>
          </cell>
          <cell r="N580">
            <v>1918</v>
          </cell>
          <cell r="O580">
            <v>13</v>
          </cell>
          <cell r="P580">
            <v>0</v>
          </cell>
          <cell r="Q580">
            <v>0</v>
          </cell>
          <cell r="R580">
            <v>0</v>
          </cell>
          <cell r="S580">
            <v>0</v>
          </cell>
          <cell r="T580">
            <v>0</v>
          </cell>
          <cell r="U580">
            <v>0</v>
          </cell>
          <cell r="V580">
            <v>0</v>
          </cell>
        </row>
        <row r="581">
          <cell r="H581">
            <v>4709</v>
          </cell>
          <cell r="I581" t="str">
            <v>Sustainable Alternative Dispute Resolution - Transition NSW alternative Dispute Resolution operations to the existing and reliable NCAT Case Management System maximising the return from this technology investment and leveraging existing expertise to reduce the cost of delivering the project</v>
          </cell>
          <cell r="J581" t="str">
            <v>Not Supported - Not supported - Further information regarding savings are required from agency.</v>
          </cell>
          <cell r="K581">
            <v>1</v>
          </cell>
          <cell r="M581">
            <v>0</v>
          </cell>
          <cell r="N581">
            <v>0</v>
          </cell>
          <cell r="O581">
            <v>0</v>
          </cell>
          <cell r="P581">
            <v>0</v>
          </cell>
          <cell r="Q581">
            <v>0</v>
          </cell>
          <cell r="R581">
            <v>0</v>
          </cell>
          <cell r="S581">
            <v>0</v>
          </cell>
          <cell r="T581">
            <v>0</v>
          </cell>
          <cell r="U581">
            <v>0</v>
          </cell>
          <cell r="V581">
            <v>0</v>
          </cell>
        </row>
        <row r="582">
          <cell r="H582">
            <v>4713</v>
          </cell>
          <cell r="I582" t="str">
            <v>Corrections Special Purpose Beds - Provision of 650 additional beds to accommodate forecasted growth in imates with special needs. Preliminary draft business case shows capital requirement of $244M over 8 years</v>
          </cell>
          <cell r="J582" t="str">
            <v>Not Supported - Not supported- The project requires capital commitment of $244M, only a draft business case was provided and no gateway review. The Criminal Justice Strategy may over time moderate the demand pressures on CSNSW and support lower cost alternatives to custody. The proposed new facility in Northern Region and extension of Parklea will add an additional 1,000 beds. It is not clear how this proposal fits into the overall demand management strategy.</v>
          </cell>
          <cell r="K582">
            <v>1</v>
          </cell>
          <cell r="M582">
            <v>0</v>
          </cell>
          <cell r="N582">
            <v>0</v>
          </cell>
          <cell r="O582">
            <v>0</v>
          </cell>
          <cell r="P582">
            <v>0</v>
          </cell>
          <cell r="Q582">
            <v>0</v>
          </cell>
          <cell r="R582">
            <v>0</v>
          </cell>
          <cell r="S582">
            <v>0</v>
          </cell>
          <cell r="T582">
            <v>0</v>
          </cell>
          <cell r="U582">
            <v>0</v>
          </cell>
          <cell r="V582">
            <v>0</v>
          </cell>
        </row>
        <row r="583">
          <cell r="H583">
            <v>4715</v>
          </cell>
          <cell r="I583" t="str">
            <v>Silverwater Mulawa Female Reception and Metropolitan Transit Hub - Construction of a new reception and induction building at Silverwater Women's Correction Centre including planning for a new Metropolitan Transit Hub to address remand handling.</v>
          </cell>
          <cell r="J583" t="str">
            <v>Not Supported - Not supported - Business case lacks sufficient detail regarding justification for new build and associated information as to insufficiency of current structure.   Lack of clarity related to purpose of new unit and targeted population, programmatic plans, numbers served per annum, length of stay etc. Timeline in Exec. Summary cites construction from April 2011 (thus needs updating) and budget numbers in business case do not reconcile with numbers in Urgent and Unavoidable budget submission.  Business case does not provide any link or connection to overall CSNSW Infrastructure Plan or other strategic initiatives currently under development.</v>
          </cell>
          <cell r="K583">
            <v>1</v>
          </cell>
          <cell r="M583">
            <v>0</v>
          </cell>
          <cell r="N583">
            <v>0</v>
          </cell>
          <cell r="O583">
            <v>0</v>
          </cell>
          <cell r="P583">
            <v>0</v>
          </cell>
          <cell r="Q583">
            <v>0</v>
          </cell>
          <cell r="R583">
            <v>0</v>
          </cell>
          <cell r="S583">
            <v>0</v>
          </cell>
          <cell r="T583">
            <v>0</v>
          </cell>
          <cell r="U583">
            <v>0</v>
          </cell>
          <cell r="V583">
            <v>0</v>
          </cell>
        </row>
        <row r="584">
          <cell r="H584">
            <v>4716</v>
          </cell>
          <cell r="I584" t="str">
            <v>Increase Frontline Offfice presence by relocating staff out of cental office to metropolitan and rur - Front line office acomodation refurbishments and relocations to accommodate new and relocated FTE's for Community Program implementation and to address service and functionality gaps in current office locations at Fairfield, Campbelltown, Maitland, Moree and Taree</v>
          </cell>
          <cell r="J584" t="str">
            <v>Not Supported - This proposal is not supported due to insufficient information provided by agency.</v>
          </cell>
          <cell r="K584">
            <v>1</v>
          </cell>
          <cell r="M584">
            <v>0</v>
          </cell>
          <cell r="N584">
            <v>0</v>
          </cell>
          <cell r="O584">
            <v>0</v>
          </cell>
          <cell r="P584">
            <v>0</v>
          </cell>
          <cell r="Q584">
            <v>0</v>
          </cell>
          <cell r="R584">
            <v>0</v>
          </cell>
          <cell r="S584">
            <v>0</v>
          </cell>
          <cell r="T584">
            <v>0</v>
          </cell>
          <cell r="U584">
            <v>0</v>
          </cell>
          <cell r="V584">
            <v>0</v>
          </cell>
        </row>
        <row r="585">
          <cell r="H585">
            <v>4717</v>
          </cell>
          <cell r="I585" t="str">
            <v>Inmate Escort Vehicle Replacement Program - Essential ongoing replacement of inmate and juvenile transport vehicles.</v>
          </cell>
          <cell r="J585" t="str">
            <v>Not Supported - Not supported- It is business as usual activity to continually replace ageing and not fit for purpose vehicles. It is recommended that the funding be sourced from CSNSW's Minor Works Budget of $35M.</v>
          </cell>
          <cell r="K585">
            <v>1</v>
          </cell>
          <cell r="M585">
            <v>0</v>
          </cell>
          <cell r="N585">
            <v>0</v>
          </cell>
          <cell r="O585">
            <v>0</v>
          </cell>
          <cell r="P585">
            <v>0</v>
          </cell>
          <cell r="Q585">
            <v>0</v>
          </cell>
          <cell r="R585">
            <v>0</v>
          </cell>
          <cell r="S585">
            <v>0</v>
          </cell>
          <cell r="T585">
            <v>0</v>
          </cell>
          <cell r="U585">
            <v>0</v>
          </cell>
          <cell r="V585">
            <v>0</v>
          </cell>
        </row>
        <row r="586">
          <cell r="H586">
            <v>4719</v>
          </cell>
          <cell r="I586" t="str">
            <v>Northern Region and Parklea Correctional Centres - Establishment of a new 600 bed facility in the Northern NSW Region and an additional 400 beds at Parklea Correctional Centre. The new facility will assist in creating capacity to meet inmate population growth</v>
          </cell>
          <cell r="J586"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586">
            <v>1</v>
          </cell>
          <cell r="M586">
            <v>0</v>
          </cell>
          <cell r="N586">
            <v>0</v>
          </cell>
          <cell r="O586">
            <v>0</v>
          </cell>
          <cell r="P586">
            <v>0</v>
          </cell>
          <cell r="Q586">
            <v>54934</v>
          </cell>
          <cell r="R586">
            <v>0</v>
          </cell>
          <cell r="S586">
            <v>0</v>
          </cell>
          <cell r="T586">
            <v>0</v>
          </cell>
          <cell r="U586">
            <v>0</v>
          </cell>
          <cell r="V586">
            <v>5575</v>
          </cell>
        </row>
        <row r="587">
          <cell r="H587">
            <v>4720</v>
          </cell>
          <cell r="I587" t="str">
            <v>Corrections Electronic Security Upgrade Program - Replacement and upgrade of aged and failing electronic security systems to maintain and improve security levels at correctional facilities throughtout NSW.</v>
          </cell>
          <cell r="J587" t="str">
            <v>Not Supported - Not supported- A business case is required for a project of this size (&gt;$5 million). This has not been provided. CSNSW is not able to provide detailed justification of costing and assumption. Upgrade of of aged electronic security system is part of business as usual activity. Funding can be sourced from CSNSW's Minor Works budget.</v>
          </cell>
          <cell r="K587">
            <v>1</v>
          </cell>
          <cell r="M587">
            <v>0</v>
          </cell>
          <cell r="N587">
            <v>0</v>
          </cell>
          <cell r="O587">
            <v>0</v>
          </cell>
          <cell r="P587">
            <v>0</v>
          </cell>
          <cell r="Q587">
            <v>0</v>
          </cell>
          <cell r="R587">
            <v>0</v>
          </cell>
          <cell r="S587">
            <v>0</v>
          </cell>
          <cell r="T587">
            <v>0</v>
          </cell>
          <cell r="U587">
            <v>0</v>
          </cell>
          <cell r="V587">
            <v>0</v>
          </cell>
        </row>
        <row r="588">
          <cell r="H588">
            <v>4722</v>
          </cell>
          <cell r="I588" t="str">
            <v>Reduce recidivism of young offenders by the upgrade of the education and vocational facilities - New equipment and facilities that will help deliver better programs Two additional classrooms and one shared storage room, staff accomodation and amenities in the DEC building, one new vocational workshop, and reconfigure and provide additional bulk store capacity</v>
          </cell>
          <cell r="J588" t="str">
            <v>Not Supported - Not Supported - further information and an updated business case is required.</v>
          </cell>
          <cell r="K588">
            <v>1</v>
          </cell>
          <cell r="M588">
            <v>0</v>
          </cell>
          <cell r="N588">
            <v>0</v>
          </cell>
          <cell r="O588">
            <v>0</v>
          </cell>
          <cell r="P588">
            <v>0</v>
          </cell>
          <cell r="Q588">
            <v>0</v>
          </cell>
          <cell r="R588">
            <v>0</v>
          </cell>
          <cell r="S588">
            <v>0</v>
          </cell>
          <cell r="T588">
            <v>0</v>
          </cell>
          <cell r="U588">
            <v>0</v>
          </cell>
          <cell r="V588">
            <v>0</v>
          </cell>
        </row>
        <row r="589">
          <cell r="H589">
            <v>4723</v>
          </cell>
          <cell r="I589" t="str">
            <v>Reiby Juvenile Justice Centre Safety and Security Upgrade - Upgrade Reiby Roof to minimise safety risk to staff by replacing old tile roof with metal roof, change pitch of low lying roof line, and re - design eaves.</v>
          </cell>
          <cell r="J589" t="str">
            <v>Not Supported - Not supported - The proposal should be reprioritised within existing budget.</v>
          </cell>
          <cell r="K589">
            <v>1</v>
          </cell>
          <cell r="M589">
            <v>0</v>
          </cell>
          <cell r="N589">
            <v>0</v>
          </cell>
          <cell r="O589">
            <v>0</v>
          </cell>
          <cell r="P589">
            <v>0</v>
          </cell>
          <cell r="Q589">
            <v>0</v>
          </cell>
          <cell r="R589">
            <v>0</v>
          </cell>
          <cell r="S589">
            <v>0</v>
          </cell>
          <cell r="T589">
            <v>0</v>
          </cell>
          <cell r="U589">
            <v>0</v>
          </cell>
          <cell r="V589">
            <v>0</v>
          </cell>
        </row>
        <row r="590">
          <cell r="H590">
            <v>4724</v>
          </cell>
          <cell r="I590" t="str">
            <v>Paperless Justice: Department wide EDRMS - EDRMS Solution to support digital document strategy -Commence with JL and RSB Pilots, - With future expansion to support all other business areas -Link workflows with other Justice Agencies</v>
          </cell>
          <cell r="J590" t="str">
            <v>Not Supported - NOT Supported - Should be included as part of the 2016/17 budget process</v>
          </cell>
          <cell r="K590">
            <v>1</v>
          </cell>
          <cell r="M590">
            <v>0</v>
          </cell>
          <cell r="N590">
            <v>0</v>
          </cell>
          <cell r="O590">
            <v>0</v>
          </cell>
          <cell r="P590">
            <v>0</v>
          </cell>
          <cell r="Q590">
            <v>0</v>
          </cell>
          <cell r="R590">
            <v>0</v>
          </cell>
          <cell r="S590">
            <v>0</v>
          </cell>
          <cell r="T590">
            <v>0</v>
          </cell>
          <cell r="U590">
            <v>0</v>
          </cell>
          <cell r="V590">
            <v>0</v>
          </cell>
        </row>
        <row r="591">
          <cell r="H591">
            <v>4776</v>
          </cell>
          <cell r="I591" t="str">
            <v>Downing Centre, John Maddison Tower and Central Courthouse upgrades - Improve functionality, capacity, security and compliance issues at the Downing Centre, John Maddison Tower Court Complex and Sydney Central Courthouse. These courthouse complex handles over 70% of cases in the NSW criminal jurisdiction.</v>
          </cell>
          <cell r="J591" t="str">
            <v>Not Supported - Not supported. Preliminary business case was submitted with the proposal and gateway is not yet completed. The proposed options is largely based on stage 2 of the master plan previously prepared in 2010 with updated costs. Whilst there may be valid reasons for work to be done, more detailed analysis and options should be evaluated and gateway reviewed before funding approval can be considered.</v>
          </cell>
          <cell r="K591">
            <v>1</v>
          </cell>
          <cell r="M591">
            <v>0</v>
          </cell>
          <cell r="N591">
            <v>0</v>
          </cell>
          <cell r="O591">
            <v>0</v>
          </cell>
          <cell r="P591">
            <v>0</v>
          </cell>
          <cell r="Q591">
            <v>0</v>
          </cell>
          <cell r="R591">
            <v>0</v>
          </cell>
          <cell r="S591">
            <v>0</v>
          </cell>
          <cell r="T591">
            <v>0</v>
          </cell>
          <cell r="U591">
            <v>0</v>
          </cell>
          <cell r="V591">
            <v>0</v>
          </cell>
        </row>
        <row r="592">
          <cell r="H592">
            <v>4786</v>
          </cell>
          <cell r="I592" t="str">
            <v>Upgrade failing and obsolete court digital assets to prevent failure of the Justice system - Program of work to ensure the ongoing useability of the Courts critical digital assets including online service channels, digital information sharing and courts case management.</v>
          </cell>
          <cell r="J592" t="str">
            <v>Not Supported - Not supported. The proposal outlined the need to ensure useablity of the courts critical digital assets but no business case has been submitted and there is no details on what the $39.5m sought specifically covers. There is no evidence that the project has been reviewed by the ICT Board pursuant to the WOG ICT Investment process.</v>
          </cell>
          <cell r="K592">
            <v>1</v>
          </cell>
          <cell r="M592">
            <v>0</v>
          </cell>
          <cell r="N592">
            <v>0</v>
          </cell>
          <cell r="O592">
            <v>0</v>
          </cell>
          <cell r="P592">
            <v>0</v>
          </cell>
          <cell r="Q592">
            <v>0</v>
          </cell>
          <cell r="R592">
            <v>0</v>
          </cell>
          <cell r="S592">
            <v>0</v>
          </cell>
          <cell r="T592">
            <v>0</v>
          </cell>
          <cell r="U592">
            <v>0</v>
          </cell>
          <cell r="V592">
            <v>0</v>
          </cell>
        </row>
        <row r="593">
          <cell r="H593">
            <v>4795</v>
          </cell>
          <cell r="I593" t="str">
            <v>Addressing decaying physical assets program - Program of works at over 100 court facilities across NSW to address backlog maintenance and compliance works.</v>
          </cell>
          <cell r="J593" t="str">
            <v>Not Supported - Not supported. Preliminary business case submitted and gateway not yet completed.  Major court upgrades program should be formulated taken into account findings and recommendations from the court operatons review currently underway. Proposals should also consider other associated courthouse capital bids including Court Business Reform, Hardening security around courts and New Terrorism Courts.</v>
          </cell>
          <cell r="K593">
            <v>1</v>
          </cell>
          <cell r="M593">
            <v>0</v>
          </cell>
          <cell r="N593">
            <v>0</v>
          </cell>
          <cell r="O593">
            <v>0</v>
          </cell>
          <cell r="P593">
            <v>0</v>
          </cell>
          <cell r="Q593">
            <v>0</v>
          </cell>
          <cell r="R593">
            <v>0</v>
          </cell>
          <cell r="S593">
            <v>0</v>
          </cell>
          <cell r="T593">
            <v>0</v>
          </cell>
          <cell r="U593">
            <v>0</v>
          </cell>
          <cell r="V593">
            <v>0</v>
          </cell>
        </row>
        <row r="594">
          <cell r="H594">
            <v>4797</v>
          </cell>
          <cell r="I594" t="str">
            <v>Court Digital Assets Maintenance and Enhancement - To replace digital and technology assets across Justice facilities including Audio Visual link systems, evidence playback equipment, hearing augmentaion, laptops and other technology. (six year project with ETC $14.6m)</v>
          </cell>
          <cell r="J594" t="str">
            <v>Not Supported - Not Supported. Whilst replacement of obsolete digital equipments are required and justified to achieve the objective of court modernisation, implementation should be subject to satisfactory gateway review of the final business case, including satisfactory reconciliation on program of work with AVL project before funding approval.</v>
          </cell>
          <cell r="K594">
            <v>1</v>
          </cell>
          <cell r="M594">
            <v>0</v>
          </cell>
          <cell r="N594">
            <v>0</v>
          </cell>
          <cell r="O594">
            <v>0</v>
          </cell>
          <cell r="P594">
            <v>0</v>
          </cell>
          <cell r="Q594">
            <v>0</v>
          </cell>
          <cell r="R594">
            <v>0</v>
          </cell>
          <cell r="S594">
            <v>0</v>
          </cell>
          <cell r="T594">
            <v>0</v>
          </cell>
          <cell r="U594">
            <v>0</v>
          </cell>
          <cell r="V594">
            <v>0</v>
          </cell>
        </row>
        <row r="595">
          <cell r="H595">
            <v>4805</v>
          </cell>
          <cell r="I595" t="str">
            <v>Supreme Court Master Plan Stage 1 - Hospital Road Upgrade - Program of major rebuild and consolidation of Supreme Court and other facilities in Sydney including Darlinghurst Courthouse, Hospital Road Court Complex, King Street and St James Court Complex, Law Courts Building Queen's Square, Chief Secretary's Building, Windeyer and Wentworth Chambers.</v>
          </cell>
          <cell r="J595" t="str">
            <v>Not Supported - Not supported. Property utilisation and disposal should be reviewed in conjunction with whole of government initiative.</v>
          </cell>
          <cell r="K595">
            <v>1</v>
          </cell>
          <cell r="M595">
            <v>0</v>
          </cell>
          <cell r="N595">
            <v>0</v>
          </cell>
          <cell r="O595">
            <v>0</v>
          </cell>
          <cell r="P595">
            <v>0</v>
          </cell>
          <cell r="Q595">
            <v>0</v>
          </cell>
          <cell r="R595">
            <v>0</v>
          </cell>
          <cell r="S595">
            <v>0</v>
          </cell>
          <cell r="T595">
            <v>0</v>
          </cell>
          <cell r="U595">
            <v>0</v>
          </cell>
          <cell r="V595">
            <v>0</v>
          </cell>
        </row>
        <row r="596">
          <cell r="H596">
            <v>4811</v>
          </cell>
          <cell r="I596" t="str">
            <v>Court business reform to make justice simpler - A 10 year program to transform the way courts service delivery: Relinguish under-utilised assets to reinvest in new facilities, piloting holistic community services through PPP, redesign service models, align with WOG priorities such as ServiceNSW and expand digital service assets.</v>
          </cell>
          <cell r="J596" t="str">
            <v>Not Supported - No Supported. Wilest the strategy has merit the proposal requires substantially more information to support the bid and no business case was provided. The proposal should also take into account findings and recommendations of the courts operation review cunnretly underway and reconcile with various other Justice capital projects including CORE IT, Digital Asset maintenance and enhancement, and Court upgrade programs.</v>
          </cell>
          <cell r="K596">
            <v>1</v>
          </cell>
          <cell r="M596">
            <v>0</v>
          </cell>
          <cell r="N596">
            <v>0</v>
          </cell>
          <cell r="O596">
            <v>0</v>
          </cell>
          <cell r="P596">
            <v>0</v>
          </cell>
          <cell r="Q596">
            <v>0</v>
          </cell>
          <cell r="R596">
            <v>0</v>
          </cell>
          <cell r="S596">
            <v>0</v>
          </cell>
          <cell r="T596">
            <v>0</v>
          </cell>
          <cell r="U596">
            <v>0</v>
          </cell>
          <cell r="V596">
            <v>0</v>
          </cell>
        </row>
        <row r="597">
          <cell r="H597">
            <v>4831</v>
          </cell>
          <cell r="I597" t="str">
            <v>Justice CORE ICT business case - The second stage of the Justice ICT Consolidation Optimisation Remediation and Enhancement (CORE) Program to further develop the whole of department ICT framework and enterprise architecture. $57.9m is sought over 3 years commencing 2016-17.</v>
          </cell>
          <cell r="J597" t="str">
            <v>Not Supported - Not Supported. Business case should be updated to reflect the first stage funding provided in the 2014-15 budget, inform the program of work for the $57.9m sought, and submit to the ICT Board for review in accordance with the WOG ICT investment process.</v>
          </cell>
          <cell r="K597">
            <v>1</v>
          </cell>
          <cell r="M597">
            <v>0</v>
          </cell>
          <cell r="N597">
            <v>0</v>
          </cell>
          <cell r="O597">
            <v>0</v>
          </cell>
          <cell r="P597">
            <v>0</v>
          </cell>
          <cell r="Q597">
            <v>0</v>
          </cell>
          <cell r="R597">
            <v>0</v>
          </cell>
          <cell r="S597">
            <v>0</v>
          </cell>
          <cell r="T597">
            <v>0</v>
          </cell>
          <cell r="U597">
            <v>0</v>
          </cell>
          <cell r="V597">
            <v>0</v>
          </cell>
        </row>
        <row r="598">
          <cell r="H598">
            <v>4856</v>
          </cell>
          <cell r="I598"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598"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598">
            <v>1</v>
          </cell>
          <cell r="M598">
            <v>476</v>
          </cell>
          <cell r="N598">
            <v>971</v>
          </cell>
          <cell r="O598">
            <v>0</v>
          </cell>
          <cell r="P598">
            <v>0</v>
          </cell>
          <cell r="Q598">
            <v>0</v>
          </cell>
          <cell r="R598">
            <v>476</v>
          </cell>
          <cell r="S598">
            <v>971</v>
          </cell>
          <cell r="T598">
            <v>0</v>
          </cell>
          <cell r="U598">
            <v>0</v>
          </cell>
          <cell r="V598">
            <v>0</v>
          </cell>
        </row>
        <row r="599">
          <cell r="H599">
            <v>4885</v>
          </cell>
          <cell r="I599" t="str">
            <v>Terrorism Court Stage 1 &amp; 2 - The Australian National Terror Alert level was raised to high on 12 September 2014 and the NSW Counter Terrorism Plan was enacted. DJ is seeking funding for scoping studies and construction of a new special purpose-built court and custodail facility for Terrorism trials.</v>
          </cell>
          <cell r="J599" t="str">
            <v>Not Supported - Not Supported - No business case or additional information provided to support the requirement for a special purpose-built court and custodail facility for terrorism trials.</v>
          </cell>
          <cell r="K599">
            <v>1</v>
          </cell>
          <cell r="M599">
            <v>0</v>
          </cell>
          <cell r="N599">
            <v>0</v>
          </cell>
          <cell r="O599">
            <v>0</v>
          </cell>
          <cell r="P599">
            <v>0</v>
          </cell>
          <cell r="Q599">
            <v>0</v>
          </cell>
          <cell r="R599">
            <v>0</v>
          </cell>
          <cell r="S599">
            <v>0</v>
          </cell>
          <cell r="T599">
            <v>0</v>
          </cell>
          <cell r="U599">
            <v>0</v>
          </cell>
          <cell r="V599">
            <v>0</v>
          </cell>
        </row>
        <row r="600">
          <cell r="H600">
            <v>4889</v>
          </cell>
          <cell r="I600" t="str">
            <v>Incident Management and User Interface Program - DoJ Offset (SES Bid ID 4703)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600" t="str">
            <v>Not Supported -</v>
          </cell>
          <cell r="K600">
            <v>1</v>
          </cell>
          <cell r="M600">
            <v>0</v>
          </cell>
          <cell r="N600">
            <v>299</v>
          </cell>
          <cell r="O600">
            <v>190</v>
          </cell>
          <cell r="P600">
            <v>190</v>
          </cell>
          <cell r="Q600">
            <v>0</v>
          </cell>
          <cell r="R600">
            <v>0</v>
          </cell>
          <cell r="S600">
            <v>0</v>
          </cell>
          <cell r="T600">
            <v>0</v>
          </cell>
          <cell r="U600">
            <v>0</v>
          </cell>
          <cell r="V600">
            <v>0</v>
          </cell>
        </row>
        <row r="601">
          <cell r="H601">
            <v>4890</v>
          </cell>
          <cell r="I601"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601"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601">
            <v>1</v>
          </cell>
          <cell r="M601">
            <v>0</v>
          </cell>
          <cell r="N601">
            <v>2050</v>
          </cell>
          <cell r="O601">
            <v>2050</v>
          </cell>
          <cell r="P601">
            <v>2050</v>
          </cell>
          <cell r="Q601">
            <v>2050</v>
          </cell>
          <cell r="R601">
            <v>0</v>
          </cell>
          <cell r="S601">
            <v>0</v>
          </cell>
          <cell r="T601">
            <v>0</v>
          </cell>
          <cell r="U601">
            <v>0</v>
          </cell>
          <cell r="V601">
            <v>0</v>
          </cell>
        </row>
        <row r="602">
          <cell r="H602">
            <v>4891</v>
          </cell>
          <cell r="I602" t="str">
            <v>Public Safety and Emergency Management (PSEM) Program - DoJ Offset (SES Bid ID 4704) - The PSEM program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602" t="str">
            <v>Not Supported -</v>
          </cell>
          <cell r="K602">
            <v>1</v>
          </cell>
          <cell r="M602">
            <v>0</v>
          </cell>
          <cell r="N602">
            <v>2044</v>
          </cell>
          <cell r="O602">
            <v>3517</v>
          </cell>
          <cell r="P602">
            <v>2288</v>
          </cell>
          <cell r="Q602">
            <v>2569</v>
          </cell>
          <cell r="R602">
            <v>0</v>
          </cell>
          <cell r="S602">
            <v>0</v>
          </cell>
          <cell r="T602">
            <v>0</v>
          </cell>
          <cell r="U602">
            <v>0</v>
          </cell>
          <cell r="V602">
            <v>0</v>
          </cell>
        </row>
        <row r="603">
          <cell r="H603">
            <v>4946</v>
          </cell>
          <cell r="I603" t="str">
            <v>Recovery of state debt from court fines by immediate referral to State Debt Recovery Office (SDRO) - The submission seeks capital funding to facilitate immediate transfer of referral to SDRO.</v>
          </cell>
          <cell r="J603" t="str">
            <v>Not Supported - Not supported. There is insufficient information provided for the project and how it relates to the transition project already underway where OSR will take over the responsibilities of managing court fines.</v>
          </cell>
          <cell r="K603">
            <v>1</v>
          </cell>
          <cell r="M603">
            <v>0</v>
          </cell>
          <cell r="N603">
            <v>0</v>
          </cell>
          <cell r="O603">
            <v>0</v>
          </cell>
          <cell r="P603">
            <v>0</v>
          </cell>
          <cell r="Q603">
            <v>0</v>
          </cell>
          <cell r="R603">
            <v>0</v>
          </cell>
          <cell r="S603">
            <v>0</v>
          </cell>
          <cell r="T603">
            <v>0</v>
          </cell>
          <cell r="U603">
            <v>0</v>
          </cell>
          <cell r="V603">
            <v>0</v>
          </cell>
        </row>
        <row r="604">
          <cell r="H604">
            <v>5457</v>
          </cell>
          <cell r="I604" t="str">
            <v>Pass through of grant to Art Gallery for Lighting Upgrade and Air Conditioning Duct Work Replacement - See Agency 579 Bid ID 5013</v>
          </cell>
          <cell r="J604" t="str">
            <v>Supported - See Agency 579 Bid ID 5013.</v>
          </cell>
          <cell r="K604">
            <v>1</v>
          </cell>
          <cell r="M604">
            <v>0</v>
          </cell>
          <cell r="N604">
            <v>1200</v>
          </cell>
          <cell r="O604">
            <v>0</v>
          </cell>
          <cell r="P604">
            <v>0</v>
          </cell>
          <cell r="Q604">
            <v>0</v>
          </cell>
          <cell r="R604">
            <v>0</v>
          </cell>
          <cell r="S604">
            <v>1200</v>
          </cell>
          <cell r="T604">
            <v>0</v>
          </cell>
          <cell r="U604">
            <v>0</v>
          </cell>
          <cell r="V604">
            <v>0</v>
          </cell>
        </row>
        <row r="605">
          <cell r="H605">
            <v>5461</v>
          </cell>
          <cell r="I605" t="str">
            <v>Western Sydney Transition (see FIS 577, Bid 5095) -</v>
          </cell>
          <cell r="J605" t="str">
            <v>Not Supported - Not Supported As per Chief of Staff SOG</v>
          </cell>
          <cell r="K605">
            <v>1</v>
          </cell>
          <cell r="M605">
            <v>0</v>
          </cell>
          <cell r="N605">
            <v>790</v>
          </cell>
          <cell r="O605">
            <v>742</v>
          </cell>
          <cell r="P605">
            <v>506</v>
          </cell>
          <cell r="Q605">
            <v>-159</v>
          </cell>
          <cell r="R605">
            <v>0</v>
          </cell>
          <cell r="S605">
            <v>0</v>
          </cell>
          <cell r="T605">
            <v>0</v>
          </cell>
          <cell r="U605">
            <v>0</v>
          </cell>
          <cell r="V605">
            <v>0</v>
          </cell>
        </row>
        <row r="606">
          <cell r="H606">
            <v>5462</v>
          </cell>
          <cell r="I606" t="str">
            <v>Cultural Venues Renewal Fund - Creation of a 10 year annual funding envelope to address backlog and asset maintenanceof the Art Gallery, Australian Museum, Museum of Applied Arts and Sciences, the State Library and Arts NSW properties; a Service Orientated  Assessment Management Framework and prioritisation process.</v>
          </cell>
          <cell r="J606" t="str">
            <v>Not Supported - PARTIAL SUPPORT The CVRP Methodology has merit, and this approach is encouraged. However the $282m program (first 4 years) is not urgent. Information from this proposed program has been used to determine other capital bids in the TAM that should be given priority. As such, full support of Cultural Venues Renewal Fund is not available at this time. Further work is required to understand the value for money of the project list which can correspond with the prioritisation algorithm. The full value of the long-term program (eg, economies of scale, dedicated program management) may not be realised through selective approvals though. This program requires future consideration and should be resubmitted for the 2016-17 Budget.</v>
          </cell>
          <cell r="K606">
            <v>1</v>
          </cell>
          <cell r="M606">
            <v>0</v>
          </cell>
          <cell r="N606">
            <v>0</v>
          </cell>
          <cell r="O606">
            <v>0</v>
          </cell>
          <cell r="P606">
            <v>0</v>
          </cell>
          <cell r="Q606">
            <v>0</v>
          </cell>
          <cell r="R606">
            <v>0</v>
          </cell>
          <cell r="S606">
            <v>0</v>
          </cell>
          <cell r="T606">
            <v>0</v>
          </cell>
          <cell r="U606">
            <v>0</v>
          </cell>
          <cell r="V606">
            <v>0</v>
          </cell>
        </row>
        <row r="607">
          <cell r="H607">
            <v>5474</v>
          </cell>
          <cell r="I607" t="str">
            <v>CT: Security enhancements to selected facilities with the elevation of terror alert level to high - This is a consolidated submission from various agencies to improve building security, upgrade response facilities and increase monitoring capability.</v>
          </cell>
          <cell r="J607" t="str">
            <v>Not 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proposals included in this assessment did not meet the above criteria</v>
          </cell>
          <cell r="K607">
            <v>1</v>
          </cell>
          <cell r="M607">
            <v>0</v>
          </cell>
          <cell r="N607">
            <v>4288</v>
          </cell>
          <cell r="O607">
            <v>8328</v>
          </cell>
          <cell r="P607">
            <v>8537</v>
          </cell>
          <cell r="Q607">
            <v>8734</v>
          </cell>
          <cell r="R607">
            <v>0</v>
          </cell>
          <cell r="S607">
            <v>0</v>
          </cell>
          <cell r="T607">
            <v>0</v>
          </cell>
          <cell r="U607">
            <v>0</v>
          </cell>
          <cell r="V607">
            <v>0</v>
          </cell>
        </row>
        <row r="608">
          <cell r="H608">
            <v>3700</v>
          </cell>
          <cell r="I608" t="str">
            <v>Carry Forward of Public Defender Funding - Legal Aid has provided funding for a Public Defender for 14 months. The agency has sought approval t o spend this funding in 2014-15.</v>
          </cell>
          <cell r="J60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8">
            <v>6</v>
          </cell>
          <cell r="M608">
            <v>405</v>
          </cell>
          <cell r="N608">
            <v>0</v>
          </cell>
          <cell r="O608">
            <v>0</v>
          </cell>
          <cell r="P608">
            <v>0</v>
          </cell>
          <cell r="Q608">
            <v>0</v>
          </cell>
          <cell r="R608">
            <v>405</v>
          </cell>
          <cell r="S608">
            <v>0</v>
          </cell>
          <cell r="T608">
            <v>0</v>
          </cell>
          <cell r="U608">
            <v>0</v>
          </cell>
          <cell r="V608">
            <v>0</v>
          </cell>
        </row>
        <row r="609">
          <cell r="H609">
            <v>3876</v>
          </cell>
          <cell r="I609" t="str">
            <v>Cluster Efficiency Dividend (Aboriginal Program Expenditure Review) - Apportionment of Aboriginal Program Expenditure Review efficiency dividend to Justice agencies as approved by the Attorney General</v>
          </cell>
          <cell r="J609" t="str">
            <v>Supported - Supported. In the 2014-15 budget ERC allocated $6.24m savings for Justice Cluster to reprioritise Aboriginal specific programs. That was initially fully applied to Department of Justice which has now apportioned the required savings to grant funded agencies in the cluster following approval by the Attorney General.</v>
          </cell>
          <cell r="K609">
            <v>5</v>
          </cell>
          <cell r="M609">
            <v>0</v>
          </cell>
          <cell r="N609">
            <v>0</v>
          </cell>
          <cell r="O609">
            <v>0</v>
          </cell>
          <cell r="P609">
            <v>0</v>
          </cell>
          <cell r="Q609">
            <v>0</v>
          </cell>
          <cell r="R609">
            <v>0</v>
          </cell>
          <cell r="S609">
            <v>0</v>
          </cell>
          <cell r="T609">
            <v>0</v>
          </cell>
          <cell r="U609">
            <v>0</v>
          </cell>
          <cell r="V609">
            <v>0</v>
          </cell>
        </row>
        <row r="610">
          <cell r="H610">
            <v>3973</v>
          </cell>
          <cell r="I610"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Court Advocacy Service.</v>
          </cell>
          <cell r="J610" t="str">
            <v>Supported - Supported. Transfer of function between agencies with no overall budget impact.</v>
          </cell>
          <cell r="K610">
            <v>3</v>
          </cell>
          <cell r="M610">
            <v>0</v>
          </cell>
          <cell r="N610">
            <v>0</v>
          </cell>
          <cell r="O610">
            <v>0</v>
          </cell>
          <cell r="P610">
            <v>0</v>
          </cell>
          <cell r="Q610">
            <v>0</v>
          </cell>
          <cell r="R610">
            <v>0</v>
          </cell>
          <cell r="S610">
            <v>0</v>
          </cell>
          <cell r="T610">
            <v>0</v>
          </cell>
          <cell r="U610">
            <v>0</v>
          </cell>
          <cell r="V610">
            <v>0</v>
          </cell>
        </row>
        <row r="611">
          <cell r="H611">
            <v>3974</v>
          </cell>
          <cell r="I611" t="str">
            <v>Adjustment of Core Legal Fund Protected Item balance - Department of Justice considered that Crown Solicitor's Office Core Legal Fund which is a protected item was not fully funded for escalation since 2008-09 and $3.5m reduction is required to align the balance with funding provided. There is no overall budget impact.</v>
          </cell>
          <cell r="J611" t="str">
            <v>Not Supported - First Round PTA: Not supported. DJ has not provided supporting evidence on the funding mismatch. Second Round PTA Jan 2015: Not supported. The protected item balance was reconciled and agency agreed that no change is required.</v>
          </cell>
          <cell r="K611">
            <v>1</v>
          </cell>
          <cell r="M611">
            <v>0</v>
          </cell>
          <cell r="N611">
            <v>0</v>
          </cell>
          <cell r="O611">
            <v>0</v>
          </cell>
          <cell r="P611">
            <v>0</v>
          </cell>
          <cell r="Q611">
            <v>0</v>
          </cell>
          <cell r="R611">
            <v>0</v>
          </cell>
          <cell r="S611">
            <v>0</v>
          </cell>
          <cell r="T611">
            <v>0</v>
          </cell>
          <cell r="U611">
            <v>0</v>
          </cell>
          <cell r="V611">
            <v>0</v>
          </cell>
        </row>
        <row r="612">
          <cell r="H612">
            <v>4024</v>
          </cell>
          <cell r="I612" t="str">
            <v>Forum Sentencing funding allocation - Cabinet approved on 19 Nov 2012 the Youth on Track program to be funded by savings from the Forum Sentencing program. A residual $2.144m was provided to DJ in 2013-14. DJ claimed that the $2.144m should have been permanently allocated.</v>
          </cell>
          <cell r="J612" t="str">
            <v>Not Supported - Not supported. Cabinet approved the Youth On Track trial to be funded by savings made through resturcuturing of the Forum Sentencing program and as a result $2.144m already provided in 2013-14 should be one-off funding.</v>
          </cell>
          <cell r="K612">
            <v>5</v>
          </cell>
          <cell r="M612">
            <v>0</v>
          </cell>
          <cell r="N612">
            <v>2144</v>
          </cell>
          <cell r="O612">
            <v>2144</v>
          </cell>
          <cell r="P612">
            <v>2144</v>
          </cell>
          <cell r="Q612">
            <v>2144</v>
          </cell>
          <cell r="R612">
            <v>0</v>
          </cell>
          <cell r="S612">
            <v>0</v>
          </cell>
          <cell r="T612">
            <v>0</v>
          </cell>
          <cell r="U612">
            <v>0</v>
          </cell>
          <cell r="V612">
            <v>0</v>
          </cell>
        </row>
        <row r="613">
          <cell r="H613">
            <v>4571</v>
          </cell>
          <cell r="I613" t="str">
            <v>DoJ Offset for Carry Forward request for Family &amp; Crime funding (Legal Aid Bid ID 4569) - Delays in spending on funding for Family &amp; Crime including Violence Against Women in 2014-15</v>
          </cell>
          <cell r="J613" t="str">
            <v>Supported - Supported- Adjustment to grants to/from Legal Aid NSW due to budget rollover from 2014-15 to 2015-16.</v>
          </cell>
          <cell r="K613">
            <v>6</v>
          </cell>
          <cell r="M613">
            <v>-4000</v>
          </cell>
          <cell r="N613">
            <v>4000</v>
          </cell>
          <cell r="O613">
            <v>0</v>
          </cell>
          <cell r="P613">
            <v>0</v>
          </cell>
          <cell r="Q613">
            <v>0</v>
          </cell>
          <cell r="R613">
            <v>-4000</v>
          </cell>
          <cell r="S613">
            <v>4000</v>
          </cell>
          <cell r="T613">
            <v>0</v>
          </cell>
          <cell r="U613">
            <v>0</v>
          </cell>
          <cell r="V613">
            <v>0</v>
          </cell>
        </row>
        <row r="614">
          <cell r="H614">
            <v>5366</v>
          </cell>
          <cell r="I614" t="str">
            <v>Carry forward for Crime and ALS funding reduction (Legal Aid - Bid ID 5364) DoJ offset - Delays in spending for Crime (addressing backlog; volatility of state expensive cases) and a reduction in Aboriginal Legal Service funding to be addressed through savings in other state crime</v>
          </cell>
          <cell r="J61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614">
            <v>6</v>
          </cell>
          <cell r="M614">
            <v>-5250</v>
          </cell>
          <cell r="N614">
            <v>250</v>
          </cell>
          <cell r="O614">
            <v>3000</v>
          </cell>
          <cell r="P614">
            <v>1000</v>
          </cell>
          <cell r="Q614">
            <v>1000</v>
          </cell>
          <cell r="R614">
            <v>-5250</v>
          </cell>
          <cell r="S614">
            <v>250</v>
          </cell>
          <cell r="T614">
            <v>3000</v>
          </cell>
          <cell r="U614">
            <v>1000</v>
          </cell>
          <cell r="V614">
            <v>1000</v>
          </cell>
        </row>
        <row r="615">
          <cell r="H615">
            <v>5458</v>
          </cell>
          <cell r="I615" t="str">
            <v>Grants to MAAS and Art Gallery - MAAS and Art Gallery have submitted PTA requests to reprofile capital expenditure. These requests have been submitted by T&amp;I so as to change the capital grant from T&amp;I. This proposal is to adjust T&amp;Is NCOS to reflect that reprofiling.</v>
          </cell>
          <cell r="J615" t="str">
            <v>Supported - This is the corrsponding grant adjustments for the reprofiling of the two capital projects.</v>
          </cell>
          <cell r="K615">
            <v>2</v>
          </cell>
          <cell r="M615">
            <v>-18780</v>
          </cell>
          <cell r="N615">
            <v>18780</v>
          </cell>
          <cell r="O615">
            <v>0</v>
          </cell>
          <cell r="P615">
            <v>0</v>
          </cell>
          <cell r="Q615">
            <v>0</v>
          </cell>
          <cell r="R615">
            <v>-18780</v>
          </cell>
          <cell r="S615">
            <v>18780</v>
          </cell>
          <cell r="T615">
            <v>0</v>
          </cell>
          <cell r="U615">
            <v>0</v>
          </cell>
          <cell r="V615">
            <v>0</v>
          </cell>
        </row>
        <row r="616">
          <cell r="H616">
            <v>5476</v>
          </cell>
          <cell r="I616" t="str">
            <v>National Emergency Management Project (NEMP) - DoJ (formerly MPES) is seeking an increase to its LEC for personnel costs due to employment of a dedicated non-ongoing full-time Project Officer to meet the responsibilities of the Australia-New Zealand Emergency Management Committee's CESC in implementation of the Natural Disaster Resilience.</v>
          </cell>
          <cell r="J616" t="str">
            <v>Not Supported - Not Supported. This is not a PTA. This is a request to increase Department of Justice's (formerly MPES's) Labour Expense Limit. Year-to-date expenditure for employee related expenditure suggests that there is capacity for the agency to absorb increases in employee costs.</v>
          </cell>
          <cell r="K616">
            <v>5</v>
          </cell>
          <cell r="M616">
            <v>110</v>
          </cell>
          <cell r="N616">
            <v>0</v>
          </cell>
          <cell r="O616">
            <v>0</v>
          </cell>
          <cell r="P616">
            <v>0</v>
          </cell>
          <cell r="Q616">
            <v>0</v>
          </cell>
          <cell r="R616">
            <v>0</v>
          </cell>
          <cell r="S616">
            <v>0</v>
          </cell>
          <cell r="T616">
            <v>0</v>
          </cell>
          <cell r="U616">
            <v>0</v>
          </cell>
          <cell r="V616">
            <v>0</v>
          </cell>
        </row>
        <row r="617">
          <cell r="H617">
            <v>5477</v>
          </cell>
          <cell r="I617" t="str">
            <v>Natural Disaster Resilience Program (NDRP) - Reprioritise $2.73m NDRP grants expenses to 2017-18. Total funds allocated in the current year are unlikely to be spent due to slow expenditure of flood mitigation projects administered by OEH under a MOU with DoJ (formerly MPES) ($2.385m) and other delayed disaster resilience projects ($0.344m).</v>
          </cell>
          <cell r="J617" t="str">
            <v>Supported - Supported. This is a carry forward of $2.729m under-expenditure in projects funded under this National Partnership program. Department of Justice's (formerly MPES's) Management is committed to maintaining close contact with partners to discuss that the full allocation of expenditure (from Commonwealth and State) for this grant program will be expensed. Despite this, there has been slow expenditure in several projects. Forward estimates should reflect best estimate of what is expected to happen with the grants program.</v>
          </cell>
          <cell r="K617">
            <v>2</v>
          </cell>
          <cell r="M617">
            <v>-2729</v>
          </cell>
          <cell r="N617">
            <v>0</v>
          </cell>
          <cell r="O617">
            <v>0</v>
          </cell>
          <cell r="P617">
            <v>2729</v>
          </cell>
          <cell r="Q617">
            <v>0</v>
          </cell>
          <cell r="R617">
            <v>-2729</v>
          </cell>
          <cell r="S617">
            <v>0</v>
          </cell>
          <cell r="T617">
            <v>0</v>
          </cell>
          <cell r="U617">
            <v>2729</v>
          </cell>
          <cell r="V617">
            <v>0</v>
          </cell>
        </row>
        <row r="618">
          <cell r="H618">
            <v>5478</v>
          </cell>
          <cell r="I618" t="str">
            <v>Rollover of Emergency Alert System funding - DoJ (formerly MPES) received $2m to fund infrastructure upgrades to the Emergency Alert System. The owners of the system, Victorian Dept of Justice, have advised that they will not be invoicing states in 2015-16 because of project delays. DoJ would like to rollover this expenditure into 2015-16.</v>
          </cell>
          <cell r="J618" t="str">
            <v>Supported - Supported. In the 2014-15 Budget, the NSW Government committed an additional $2m towards this national project for the upgrade and maintenance of the emergency alert system. Due to delays experienced by the Victorian Department of Justice, expenditure and funding should be carried forward into 2015-16 to accurately reflect when the transaction occurred.</v>
          </cell>
          <cell r="K618">
            <v>6</v>
          </cell>
          <cell r="M618">
            <v>-2000</v>
          </cell>
          <cell r="N618">
            <v>2000</v>
          </cell>
          <cell r="O618">
            <v>0</v>
          </cell>
          <cell r="P618">
            <v>0</v>
          </cell>
          <cell r="Q618">
            <v>0</v>
          </cell>
          <cell r="R618">
            <v>-2000</v>
          </cell>
          <cell r="S618">
            <v>2000</v>
          </cell>
          <cell r="T618">
            <v>0</v>
          </cell>
          <cell r="U618">
            <v>0</v>
          </cell>
          <cell r="V618">
            <v>0</v>
          </cell>
        </row>
        <row r="619">
          <cell r="H619">
            <v>3702</v>
          </cell>
          <cell r="I619" t="str">
            <v>Carry Forward of Wagga Wagga Courthouse Upgrade - There have been some delays in this project, and as a result capital expenditure is expected to occu r in 2014-15.</v>
          </cell>
          <cell r="J6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19">
            <v>4</v>
          </cell>
          <cell r="M619">
            <v>0</v>
          </cell>
          <cell r="N619">
            <v>0</v>
          </cell>
          <cell r="O619">
            <v>0</v>
          </cell>
          <cell r="P619">
            <v>0</v>
          </cell>
          <cell r="Q619">
            <v>0</v>
          </cell>
          <cell r="R619">
            <v>0</v>
          </cell>
          <cell r="S619">
            <v>0</v>
          </cell>
          <cell r="T619">
            <v>0</v>
          </cell>
          <cell r="U619">
            <v>0</v>
          </cell>
          <cell r="V619">
            <v>0</v>
          </cell>
        </row>
        <row r="620">
          <cell r="H620">
            <v>3704</v>
          </cell>
          <cell r="I620" t="str">
            <v>Carry Forward of Wollongong Courthouse Upgrade - There have been some delays in this project, and as a result capital expenditure is expected to occu r in 2014-15.</v>
          </cell>
          <cell r="J6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0">
            <v>4</v>
          </cell>
          <cell r="M620">
            <v>0</v>
          </cell>
          <cell r="N620">
            <v>0</v>
          </cell>
          <cell r="O620">
            <v>0</v>
          </cell>
          <cell r="P620">
            <v>0</v>
          </cell>
          <cell r="Q620">
            <v>0</v>
          </cell>
          <cell r="R620">
            <v>0</v>
          </cell>
          <cell r="S620">
            <v>0</v>
          </cell>
          <cell r="T620">
            <v>0</v>
          </cell>
          <cell r="U620">
            <v>0</v>
          </cell>
          <cell r="V620">
            <v>0</v>
          </cell>
        </row>
        <row r="621">
          <cell r="H621">
            <v>3705</v>
          </cell>
          <cell r="I621" t="str">
            <v>Carry Forward of the Small Courthouse Upgrade Project - There have been some delays in this project, and as a result capital expenditure is expected to occu r in 2014-15.</v>
          </cell>
          <cell r="J62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1">
            <v>4</v>
          </cell>
          <cell r="M621">
            <v>0</v>
          </cell>
          <cell r="N621">
            <v>0</v>
          </cell>
          <cell r="O621">
            <v>0</v>
          </cell>
          <cell r="P621">
            <v>0</v>
          </cell>
          <cell r="Q621">
            <v>0</v>
          </cell>
          <cell r="R621">
            <v>0</v>
          </cell>
          <cell r="S621">
            <v>0</v>
          </cell>
          <cell r="T621">
            <v>0</v>
          </cell>
          <cell r="U621">
            <v>0</v>
          </cell>
          <cell r="V621">
            <v>0</v>
          </cell>
        </row>
        <row r="622">
          <cell r="H622">
            <v>3707</v>
          </cell>
          <cell r="I622" t="str">
            <v>Carry Forward of Electronic Indictment Project - There have been some delays in this project, and as a result capital expenditure is expected to occu r in 2014-15.</v>
          </cell>
          <cell r="J62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2">
            <v>4</v>
          </cell>
          <cell r="M622">
            <v>0</v>
          </cell>
          <cell r="N622">
            <v>0</v>
          </cell>
          <cell r="O622">
            <v>0</v>
          </cell>
          <cell r="P622">
            <v>0</v>
          </cell>
          <cell r="Q622">
            <v>0</v>
          </cell>
          <cell r="R622">
            <v>0</v>
          </cell>
          <cell r="S622">
            <v>0</v>
          </cell>
          <cell r="T622">
            <v>0</v>
          </cell>
          <cell r="U622">
            <v>0</v>
          </cell>
          <cell r="V622">
            <v>0</v>
          </cell>
        </row>
        <row r="623">
          <cell r="H623">
            <v>3708</v>
          </cell>
          <cell r="I623" t="str">
            <v>Carry Forward of the Bail Reform Project - There have been some delays in this project, and as a result capital expenditure is expected to occu r in 2014-15.</v>
          </cell>
          <cell r="J62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3">
            <v>4</v>
          </cell>
          <cell r="M623">
            <v>0</v>
          </cell>
          <cell r="N623">
            <v>0</v>
          </cell>
          <cell r="O623">
            <v>0</v>
          </cell>
          <cell r="P623">
            <v>0</v>
          </cell>
          <cell r="Q623">
            <v>0</v>
          </cell>
          <cell r="R623">
            <v>0</v>
          </cell>
          <cell r="S623">
            <v>0</v>
          </cell>
          <cell r="T623">
            <v>0</v>
          </cell>
          <cell r="U623">
            <v>0</v>
          </cell>
          <cell r="V623">
            <v>0</v>
          </cell>
        </row>
        <row r="624">
          <cell r="H624">
            <v>3709</v>
          </cell>
          <cell r="I624" t="str">
            <v>Carry Foward of the Coffs Harbour Courthouse Project - There have been some delays in this project, and as a result capital expenditure is expected to occu r in 2014-15.</v>
          </cell>
          <cell r="J62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4">
            <v>4</v>
          </cell>
          <cell r="M624">
            <v>0</v>
          </cell>
          <cell r="N624">
            <v>0</v>
          </cell>
          <cell r="O624">
            <v>0</v>
          </cell>
          <cell r="P624">
            <v>0</v>
          </cell>
          <cell r="Q624">
            <v>0</v>
          </cell>
          <cell r="R624">
            <v>0</v>
          </cell>
          <cell r="S624">
            <v>0</v>
          </cell>
          <cell r="T624">
            <v>0</v>
          </cell>
          <cell r="U624">
            <v>0</v>
          </cell>
          <cell r="V624">
            <v>0</v>
          </cell>
        </row>
        <row r="625">
          <cell r="H625">
            <v>3710</v>
          </cell>
          <cell r="I625" t="str">
            <v>Carry Forward of the Newcastle Justice Precinct Project - There have been some delays in this project, and as a result capital expenditure is expected to occu r in 2014-15.</v>
          </cell>
          <cell r="J62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5">
            <v>4</v>
          </cell>
          <cell r="M625">
            <v>0</v>
          </cell>
          <cell r="N625">
            <v>0</v>
          </cell>
          <cell r="O625">
            <v>0</v>
          </cell>
          <cell r="P625">
            <v>0</v>
          </cell>
          <cell r="Q625">
            <v>0</v>
          </cell>
          <cell r="R625">
            <v>0</v>
          </cell>
          <cell r="S625">
            <v>0</v>
          </cell>
          <cell r="T625">
            <v>0</v>
          </cell>
          <cell r="U625">
            <v>0</v>
          </cell>
          <cell r="V625">
            <v>0</v>
          </cell>
        </row>
        <row r="626">
          <cell r="H626">
            <v>3711</v>
          </cell>
          <cell r="I626" t="str">
            <v>Carry Forward of the Justice Shared Corporate Services Project - There have been some delays in this project, and as a result capital expenditure is expected to occu r in 2014-15.</v>
          </cell>
          <cell r="J62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6">
            <v>4</v>
          </cell>
          <cell r="M626">
            <v>0</v>
          </cell>
          <cell r="N626">
            <v>0</v>
          </cell>
          <cell r="O626">
            <v>0</v>
          </cell>
          <cell r="P626">
            <v>0</v>
          </cell>
          <cell r="Q626">
            <v>0</v>
          </cell>
          <cell r="R626">
            <v>0</v>
          </cell>
          <cell r="S626">
            <v>0</v>
          </cell>
          <cell r="T626">
            <v>0</v>
          </cell>
          <cell r="U626">
            <v>0</v>
          </cell>
          <cell r="V626">
            <v>0</v>
          </cell>
        </row>
        <row r="627">
          <cell r="H627">
            <v>3713</v>
          </cell>
          <cell r="I627" t="str">
            <v>Carry Forward of the Justice Infrastructure Renewal Program - There have been some delays in this project, and as a result capital expenditure is expected to occu r in 2014-15.</v>
          </cell>
          <cell r="J6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7">
            <v>4</v>
          </cell>
          <cell r="M627">
            <v>0</v>
          </cell>
          <cell r="N627">
            <v>0</v>
          </cell>
          <cell r="O627">
            <v>0</v>
          </cell>
          <cell r="P627">
            <v>0</v>
          </cell>
          <cell r="Q627">
            <v>0</v>
          </cell>
          <cell r="R627">
            <v>0</v>
          </cell>
          <cell r="S627">
            <v>0</v>
          </cell>
          <cell r="T627">
            <v>0</v>
          </cell>
          <cell r="U627">
            <v>0</v>
          </cell>
          <cell r="V627">
            <v>0</v>
          </cell>
        </row>
        <row r="628">
          <cell r="H628">
            <v>3714</v>
          </cell>
          <cell r="I628" t="str">
            <v>Carry Forward for the NSW Police Hazardous Materials Management Program - There have been some delays in this project, and as a result capital expenditure is expected to occu r in 2014-15.</v>
          </cell>
          <cell r="J6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8">
            <v>4</v>
          </cell>
          <cell r="M628">
            <v>5154</v>
          </cell>
          <cell r="N628">
            <v>0</v>
          </cell>
          <cell r="O628">
            <v>0</v>
          </cell>
          <cell r="P628">
            <v>0</v>
          </cell>
          <cell r="Q628">
            <v>0</v>
          </cell>
          <cell r="R628">
            <v>5154</v>
          </cell>
          <cell r="S628">
            <v>0</v>
          </cell>
          <cell r="T628">
            <v>0</v>
          </cell>
          <cell r="U628">
            <v>0</v>
          </cell>
          <cell r="V628">
            <v>0</v>
          </cell>
        </row>
        <row r="629">
          <cell r="H629">
            <v>3716</v>
          </cell>
          <cell r="I629" t="str">
            <v>Carry Forward for the Crime Commission Palantir ICT System project - There have been some delays in this project, and as a result capital expenditure is expected to occu r in 2014-15.</v>
          </cell>
          <cell r="J6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9">
            <v>4</v>
          </cell>
          <cell r="M629">
            <v>183</v>
          </cell>
          <cell r="N629">
            <v>0</v>
          </cell>
          <cell r="O629">
            <v>0</v>
          </cell>
          <cell r="P629">
            <v>0</v>
          </cell>
          <cell r="Q629">
            <v>0</v>
          </cell>
          <cell r="R629">
            <v>183</v>
          </cell>
          <cell r="S629">
            <v>0</v>
          </cell>
          <cell r="T629">
            <v>0</v>
          </cell>
          <cell r="U629">
            <v>0</v>
          </cell>
          <cell r="V629">
            <v>0</v>
          </cell>
        </row>
        <row r="630">
          <cell r="H630">
            <v>4147</v>
          </cell>
          <cell r="I630" t="str">
            <v>Justice Shared Corporate Services Program - Carry forward request - Carry forward request to realign cashflow with revised program of works and costings. This PTA incorporates the carry forward request submitted in November 2014.</v>
          </cell>
          <cell r="J630" t="str">
            <v>Supported - Supported. Rephasing of cashflow due to realignment of planned works following review of priorities. No net budget impact.</v>
          </cell>
          <cell r="K630">
            <v>4</v>
          </cell>
          <cell r="M630">
            <v>-1200</v>
          </cell>
          <cell r="N630">
            <v>1200</v>
          </cell>
          <cell r="O630">
            <v>0</v>
          </cell>
          <cell r="P630">
            <v>0</v>
          </cell>
          <cell r="Q630">
            <v>0</v>
          </cell>
          <cell r="R630">
            <v>-1200</v>
          </cell>
          <cell r="S630">
            <v>1200</v>
          </cell>
          <cell r="T630">
            <v>0</v>
          </cell>
          <cell r="U630">
            <v>0</v>
          </cell>
          <cell r="V630">
            <v>0</v>
          </cell>
        </row>
        <row r="631">
          <cell r="H631">
            <v>4247</v>
          </cell>
          <cell r="I631" t="str">
            <v>Newcastle Justice Precinct - Rollover to 2015-16 - Ground conditions - mine subsidence and soil contamination have caused significant delays as the contractor has had to undertake additional works to redress these issues. Delays also caused by slow preparation of foundations by the piling contractor. Project ETC remain unchanged.</v>
          </cell>
          <cell r="J631" t="str">
            <v>Supported - Supported. Project delays requiring rephasing of cashflows. The contraction contract is fixed price and overall ETC remain unchanged.</v>
          </cell>
          <cell r="K631">
            <v>4</v>
          </cell>
          <cell r="M631">
            <v>0</v>
          </cell>
          <cell r="N631">
            <v>0</v>
          </cell>
          <cell r="O631">
            <v>0</v>
          </cell>
          <cell r="P631">
            <v>0</v>
          </cell>
          <cell r="Q631">
            <v>0</v>
          </cell>
          <cell r="R631">
            <v>0</v>
          </cell>
          <cell r="S631">
            <v>0</v>
          </cell>
          <cell r="T631">
            <v>0</v>
          </cell>
          <cell r="U631">
            <v>0</v>
          </cell>
          <cell r="V631">
            <v>0</v>
          </cell>
        </row>
        <row r="632">
          <cell r="H632">
            <v>4250</v>
          </cell>
          <cell r="I632" t="str">
            <v>Court Upgrade Program (including Justicelink Project) - Rollover to 2015-16 - A number of small court upgrade projects were put on hold in 2013-14 while priorities were reviewed and it was necessary to stage the works across 2013-14 and 2014-15, pushing completion to 2015-16. In addition $3m is rollover to 2015-16 and transferred to Wollongong Courthouse project (Bid 4027).</v>
          </cell>
          <cell r="J632" t="str">
            <v>Supported - Supported - rephasing of cashflow due to project delays and reprioritisation. Note - A $3m rollover from this program to fund Wollongong Courthouse upgrade in 2015-16 is being supported by Treasury (in bid id 4027). This is in addition to the $5.2m sought in this agency bid and the total 2014-15 underspend should be $8.2m.</v>
          </cell>
          <cell r="K632">
            <v>4</v>
          </cell>
          <cell r="M632">
            <v>0</v>
          </cell>
          <cell r="N632">
            <v>0</v>
          </cell>
          <cell r="O632">
            <v>0</v>
          </cell>
          <cell r="P632">
            <v>0</v>
          </cell>
          <cell r="Q632">
            <v>0</v>
          </cell>
          <cell r="R632">
            <v>0</v>
          </cell>
          <cell r="S632">
            <v>0</v>
          </cell>
          <cell r="T632">
            <v>0</v>
          </cell>
          <cell r="U632">
            <v>0</v>
          </cell>
          <cell r="V632">
            <v>0</v>
          </cell>
        </row>
        <row r="633">
          <cell r="H633">
            <v>4253</v>
          </cell>
          <cell r="I633" t="str">
            <v>Wagga Wagga Courthouse Upgrade - roll over of $8M from 2014-15 to 2015-16 financial year. - The project was delayed following scope revisions, review and consultations. Tendering only proceed after budget approval for the project costs increase. Funding profile needs to realign with revised construction milestone requiring $8m of existing funding to be rolled into 2015-16.</v>
          </cell>
          <cell r="J633" t="str">
            <v>Supported - Supported - cashflow rephasing due to project delays. (Linked to bid 4029)</v>
          </cell>
          <cell r="K633">
            <v>4</v>
          </cell>
          <cell r="M633">
            <v>0</v>
          </cell>
          <cell r="N633">
            <v>0</v>
          </cell>
          <cell r="O633">
            <v>0</v>
          </cell>
          <cell r="P633">
            <v>0</v>
          </cell>
          <cell r="Q633">
            <v>0</v>
          </cell>
          <cell r="R633">
            <v>0</v>
          </cell>
          <cell r="S633">
            <v>0</v>
          </cell>
          <cell r="T633">
            <v>0</v>
          </cell>
          <cell r="U633">
            <v>0</v>
          </cell>
          <cell r="V633">
            <v>0</v>
          </cell>
        </row>
        <row r="634">
          <cell r="H634">
            <v>4254</v>
          </cell>
          <cell r="I634" t="str">
            <v>Wollongong Courthouse Upgrade - Rollover to 2015-16 - The project was delayed following scope revisions, review and consultations. Tendering only proceed after budget approval of increase costs. Funding allocation need to be realigned with project milestones requiring $2.6m of existing funding to be rolled over into 2015-16.</v>
          </cell>
          <cell r="J634" t="str">
            <v>Supported - Supported - rephasing of cashflow due to project delays. Note- related to bid 4028 seeking a further $2.5m Capital Expenditure Authorisation Limit (CEAL) increase from asset sales and bid 4027 for a $3m transfer from Court Upgrades program.</v>
          </cell>
          <cell r="K634">
            <v>4</v>
          </cell>
          <cell r="M634">
            <v>0</v>
          </cell>
          <cell r="N634">
            <v>0</v>
          </cell>
          <cell r="O634">
            <v>0</v>
          </cell>
          <cell r="P634">
            <v>0</v>
          </cell>
          <cell r="Q634">
            <v>0</v>
          </cell>
          <cell r="R634">
            <v>0</v>
          </cell>
          <cell r="S634">
            <v>0</v>
          </cell>
          <cell r="T634">
            <v>0</v>
          </cell>
          <cell r="U634">
            <v>0</v>
          </cell>
          <cell r="V634">
            <v>0</v>
          </cell>
        </row>
        <row r="635">
          <cell r="H635">
            <v>4256</v>
          </cell>
          <cell r="I635" t="str">
            <v>Registry of Births, Deaths and Marriages relocation - rollover of $7.3M CEAL 2014-15 to 2015-16 - The accommodation in Hurtsville earmarked for RBDM's relocation was sold before a lease could be secured. RBDM deferred the sale of the existing central office pending resolution of alternative relocation options with Government Property NSW.</v>
          </cell>
          <cell r="J635" t="str">
            <v>Supported - Supported - the only suitable accommodation in Hurtsville earmarked for RBDM's relocation was sold before a lease could be secured. Alternative options are being explored with Government Property NSW and sale of existing office is deferred. This will require the Capital Expenditure Authorisation Limit (CEAL) provided for the proceeds of the asset sale to be carry forward from 2014-15 to 2015-16.</v>
          </cell>
          <cell r="K635">
            <v>4</v>
          </cell>
          <cell r="M635">
            <v>0</v>
          </cell>
          <cell r="N635">
            <v>0</v>
          </cell>
          <cell r="O635">
            <v>0</v>
          </cell>
          <cell r="P635">
            <v>0</v>
          </cell>
          <cell r="Q635">
            <v>0</v>
          </cell>
          <cell r="R635">
            <v>0</v>
          </cell>
          <cell r="S635">
            <v>0</v>
          </cell>
          <cell r="T635">
            <v>0</v>
          </cell>
          <cell r="U635">
            <v>0</v>
          </cell>
          <cell r="V635">
            <v>0</v>
          </cell>
        </row>
        <row r="636">
          <cell r="H636">
            <v>4683</v>
          </cell>
          <cell r="I636"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636" t="str">
            <v>Not Supported -</v>
          </cell>
          <cell r="K636">
            <v>4</v>
          </cell>
          <cell r="M636">
            <v>-30470</v>
          </cell>
          <cell r="N636">
            <v>30470</v>
          </cell>
          <cell r="O636">
            <v>0</v>
          </cell>
          <cell r="P636">
            <v>0</v>
          </cell>
          <cell r="Q636">
            <v>0</v>
          </cell>
          <cell r="R636">
            <v>0</v>
          </cell>
          <cell r="S636">
            <v>0</v>
          </cell>
          <cell r="T636">
            <v>0</v>
          </cell>
          <cell r="U636">
            <v>0</v>
          </cell>
          <cell r="V636">
            <v>0</v>
          </cell>
        </row>
        <row r="637">
          <cell r="H637">
            <v>3931</v>
          </cell>
          <cell r="I637" t="str">
            <v>Depreciation and amortisation expenses rephasing - Rephasing in depreciation and amortisation expenses is required based on current review of asset program. Original Nov. PTA has been updated. Corrective Services up $6m after full stocktake Attorney General $10m lower in 15-16 then increases from 16-17 after revised capex projections.</v>
          </cell>
          <cell r="J637" t="str">
            <v>Supported - First round PTA in October 2014 Supported - Increase in depreciation and amortisation expenses due to an estimated asset program ($75 million) to be capitalised in 2015-16. Depreciation rates used for each class of assets are consistent with DoJ accounting policy (per annual report). Second round PTA: Supported - Further changes reflecting latest revised capex projections including rephasing of various courthouse projects and the Alcohol Related Violence capex funding. Based on the estimated program of assets to be capitalised, depreciation for will decrease in 2015-16 then increase in forward years</v>
          </cell>
          <cell r="K637">
            <v>2</v>
          </cell>
          <cell r="M637">
            <v>1407</v>
          </cell>
          <cell r="N637">
            <v>-4520</v>
          </cell>
          <cell r="O637">
            <v>5852</v>
          </cell>
          <cell r="P637">
            <v>9533</v>
          </cell>
          <cell r="Q637">
            <v>10714</v>
          </cell>
          <cell r="R637">
            <v>1407</v>
          </cell>
          <cell r="S637">
            <v>-4520</v>
          </cell>
          <cell r="T637">
            <v>5852</v>
          </cell>
          <cell r="U637">
            <v>9533</v>
          </cell>
          <cell r="V637">
            <v>10714</v>
          </cell>
        </row>
        <row r="638">
          <cell r="H638">
            <v>4019</v>
          </cell>
          <cell r="I638" t="str">
            <v>Courts and Tribunal Services - Revenue adjustment - DJ seeks $7.8m reduction in revenue budget due to reduced demand of civil lodgements, outsourcing of civil transcripts and adjustments of cost recovery items classified as revenue. Note: Treasury does not support this PTA originally submitted in Nov 2014 seeking $5.3m adjustment.</v>
          </cell>
          <cell r="J638" t="str">
            <v>Not Supported - First Round PTA: Not Supported. Actual result against budget over past 5 years indicated a clear trend of growing unfavourable variances especially in Transcript services and Industrial Court, Family Court and Dust Disease Tribunal. Fees from other courts largely on budget overall. However it is not clear to what extent lower revenues were offsetted by commensurate lower expenses (e.g. lower ERE's following transcripts outsourcing).   Agency need to support its case with detailed review of underlying cost and revenue drivers and explore other options such as greater cost recoveries. Second Round PTA: Not supported. Agency does not provided additional information requested to support the case. Whilst certain revenue items (e.g. sale of transcripts)showed a clear down trend agency did not provide any information on the offsetting expenses which may allow for an internal reallocation. Volume drivers such as civil lodgement data as well as the underlying expenses for cost recoups which accounted for $3.9m (50%)of the bid was also not provided to support the case.</v>
          </cell>
          <cell r="K638">
            <v>1</v>
          </cell>
          <cell r="M638">
            <v>7047</v>
          </cell>
          <cell r="N638">
            <v>7838</v>
          </cell>
          <cell r="O638">
            <v>7838</v>
          </cell>
          <cell r="P638">
            <v>7838</v>
          </cell>
          <cell r="Q638">
            <v>7838</v>
          </cell>
          <cell r="R638">
            <v>0</v>
          </cell>
          <cell r="S638">
            <v>0</v>
          </cell>
          <cell r="T638">
            <v>0</v>
          </cell>
          <cell r="U638">
            <v>0</v>
          </cell>
          <cell r="V638">
            <v>0</v>
          </cell>
        </row>
        <row r="639">
          <cell r="H639">
            <v>4307</v>
          </cell>
          <cell r="I639" t="str">
            <v>Police Salary offset (NSW Police BID ID 4299) - This request is for an adjustment to the NSWPF Police Salaries budget of $15 m for an unavoidable in crease to average rank levels resulting from reducing attestation numbers ie fewer officers occupyin g entry level rank.</v>
          </cell>
          <cell r="J639" t="str">
            <v>Not Supported -</v>
          </cell>
          <cell r="K639">
            <v>1</v>
          </cell>
          <cell r="M639">
            <v>11495</v>
          </cell>
          <cell r="N639">
            <v>15485</v>
          </cell>
          <cell r="O639">
            <v>15485</v>
          </cell>
          <cell r="P639">
            <v>15485</v>
          </cell>
          <cell r="Q639">
            <v>15485</v>
          </cell>
          <cell r="R639">
            <v>0</v>
          </cell>
          <cell r="S639">
            <v>0</v>
          </cell>
          <cell r="T639">
            <v>0</v>
          </cell>
          <cell r="U639">
            <v>0</v>
          </cell>
          <cell r="V639">
            <v>0</v>
          </cell>
        </row>
        <row r="640">
          <cell r="H640">
            <v>4392</v>
          </cell>
          <cell r="I640" t="str">
            <v>Private Radio Network and Paging Project - DoJ Offset (RFS Bid ID 4365) - The proposal seeks funding for changes in prices and input costs.These costs have largely arisen due to decisions by the Australian Communications and Media Authority (ACMA) and the National Telecommunications Authority (NTA) and were outside the control of the agency.</v>
          </cell>
          <cell r="J64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640">
            <v>6</v>
          </cell>
          <cell r="M640">
            <v>0</v>
          </cell>
          <cell r="N640">
            <v>429</v>
          </cell>
          <cell r="O640">
            <v>0</v>
          </cell>
          <cell r="P640">
            <v>0</v>
          </cell>
          <cell r="Q640">
            <v>0</v>
          </cell>
          <cell r="R640">
            <v>0</v>
          </cell>
          <cell r="S640">
            <v>429</v>
          </cell>
          <cell r="T640">
            <v>0</v>
          </cell>
          <cell r="U640">
            <v>0</v>
          </cell>
          <cell r="V640">
            <v>0</v>
          </cell>
        </row>
        <row r="641">
          <cell r="H641">
            <v>4478</v>
          </cell>
          <cell r="I641" t="str">
            <v>Funding transfer from Ministry of Health - Transfer of funding from the Ministry of Health for the Magistrates' Early Referral into Treatment (MERIT) Program and Juvenile Justice counselling and rehabilitation programs. (re. Health PTA 3877)</v>
          </cell>
          <cell r="J641" t="str">
            <v>Supported - Supported - agreed function transfer between agencies. Net nil budget impact.</v>
          </cell>
          <cell r="K641">
            <v>4</v>
          </cell>
          <cell r="M641">
            <v>0</v>
          </cell>
          <cell r="N641">
            <v>2769</v>
          </cell>
          <cell r="O641">
            <v>2769</v>
          </cell>
          <cell r="P641">
            <v>2769</v>
          </cell>
          <cell r="Q641">
            <v>2769</v>
          </cell>
          <cell r="R641">
            <v>0</v>
          </cell>
          <cell r="S641">
            <v>2769</v>
          </cell>
          <cell r="T641">
            <v>2769</v>
          </cell>
          <cell r="U641">
            <v>2769</v>
          </cell>
          <cell r="V641">
            <v>2769</v>
          </cell>
        </row>
        <row r="642">
          <cell r="H642">
            <v>4482</v>
          </cell>
          <cell r="I642" t="str">
            <v>Emergency and Rescue Workers Compensation Fund - DoJ Offset (SES bid ID 4222) - Workcover has advised the premium payable for covering volunteers will be increasing over the forward estimates.</v>
          </cell>
          <cell r="J642" t="str">
            <v>Supported - These adjustments have been supported for a number of years on the basis of the benefits that accrue to Government from the volunteers. Given the current funding arrangements, the impact on the State's aggregates is negligible.</v>
          </cell>
          <cell r="K642">
            <v>1</v>
          </cell>
          <cell r="M642">
            <v>0</v>
          </cell>
          <cell r="N642">
            <v>73</v>
          </cell>
          <cell r="O642">
            <v>0</v>
          </cell>
          <cell r="P642">
            <v>0</v>
          </cell>
          <cell r="Q642">
            <v>0</v>
          </cell>
          <cell r="R642">
            <v>0</v>
          </cell>
          <cell r="S642">
            <v>73</v>
          </cell>
          <cell r="T642">
            <v>0</v>
          </cell>
          <cell r="U642">
            <v>0</v>
          </cell>
          <cell r="V642">
            <v>0</v>
          </cell>
        </row>
        <row r="643">
          <cell r="H643">
            <v>4514</v>
          </cell>
          <cell r="I643" t="str">
            <v>Bush Fire Fighters' Compensation Fund Contribution - DoJ Offset (RFS Bid ID 4397) - Workcover has advised the premium payable for covering volunteers will be increasing over the forward estimates.</v>
          </cell>
          <cell r="J643"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643">
            <v>1</v>
          </cell>
          <cell r="M643">
            <v>0</v>
          </cell>
          <cell r="N643">
            <v>288</v>
          </cell>
          <cell r="O643">
            <v>140</v>
          </cell>
          <cell r="P643">
            <v>67</v>
          </cell>
          <cell r="Q643">
            <v>0</v>
          </cell>
          <cell r="R643">
            <v>0</v>
          </cell>
          <cell r="S643">
            <v>288</v>
          </cell>
          <cell r="T643">
            <v>140</v>
          </cell>
          <cell r="U643">
            <v>67</v>
          </cell>
          <cell r="V643">
            <v>0</v>
          </cell>
        </row>
        <row r="644">
          <cell r="H644">
            <v>4517</v>
          </cell>
          <cell r="I644" t="str">
            <v>Police offset -superannuation adjustment realting to movement from defined benefits to accumulation - (refer to Police bid #4515)</v>
          </cell>
          <cell r="J644" t="str">
            <v>Supported -</v>
          </cell>
          <cell r="K644">
            <v>6</v>
          </cell>
          <cell r="M644">
            <v>0</v>
          </cell>
          <cell r="N644">
            <v>3000</v>
          </cell>
          <cell r="O644">
            <v>3000</v>
          </cell>
          <cell r="P644">
            <v>3000</v>
          </cell>
          <cell r="Q644">
            <v>3000</v>
          </cell>
          <cell r="R644">
            <v>0</v>
          </cell>
          <cell r="S644">
            <v>3000</v>
          </cell>
          <cell r="T644">
            <v>3000</v>
          </cell>
          <cell r="U644">
            <v>3000</v>
          </cell>
          <cell r="V644">
            <v>3000</v>
          </cell>
        </row>
        <row r="645">
          <cell r="H645">
            <v>5479</v>
          </cell>
          <cell r="I645" t="str">
            <v>Natural Disaster Arrangements (NDA) (CFE Bid 4528) - As a result of ERC of Cabinet's decision in relation to the Natural Disaster Expenditure Governance Review DoJ (formerly MPES) is the lead agency for managing the NDA and the Disaster Relief Account. The NDA functions are currently performed by NSW TSY and will be transferred to DoJ on 1 July 2015.</v>
          </cell>
          <cell r="J645" t="str">
            <v>Supported - Supported. In August 2014 ERC, as part of the Natural Disaster Expenditure Governance Review, endorsed the decision for MPES (now part of DoJ) to be the lead agency responsible for managing the Natural Disaster Arrangements, including the financial management function that is currently being performed by NSW Treasury. This PTA represents the transfer of the total annual budget for the Disaster Relief Account, $95m per annum to MPES (now part of DoJ) from 1 July 2015. The amount supported is greater than the $95m sought because Treasury's assessment is based on past expenditures and previously agreed amount of increasing the DRA to $120m. In the Crown's forward estimates, there is a budget of $118.6m for Disaster Relief Account. Increasing the DRA to $120m will have a $1.4m budget impact. Over the past decade, the State's Natural Disaster Response and Recovery expenditures have been exceeding the $95m Budget, and supplementations were required. Additionally, funding appropriations received by RMS for the maintenance of roads under the Roads Act 1993, will now only be for State roads. This means that from 1 July 2015, damages from local council managed roads are now eligible for funding from the DRA pool. The existing $95m will be insufficient to cover the increased cost pressures, and under-forecasting of the DRA budget poses a risk to the accuracy of the State's expenditure.</v>
          </cell>
          <cell r="K645">
            <v>4</v>
          </cell>
          <cell r="M645">
            <v>0</v>
          </cell>
          <cell r="N645">
            <v>95000</v>
          </cell>
          <cell r="O645">
            <v>95000</v>
          </cell>
          <cell r="P645">
            <v>95000</v>
          </cell>
          <cell r="Q645">
            <v>95000</v>
          </cell>
          <cell r="R645">
            <v>0</v>
          </cell>
          <cell r="S645">
            <v>120000</v>
          </cell>
          <cell r="T645">
            <v>120000</v>
          </cell>
          <cell r="U645">
            <v>120000</v>
          </cell>
          <cell r="V645">
            <v>120000</v>
          </cell>
        </row>
        <row r="646">
          <cell r="H646">
            <v>5480</v>
          </cell>
          <cell r="I646" t="str">
            <v>Transfer of Disaster Response Service Appropriation from CFE (CFE Bid ID 4427) - Endorsement is sought to transfer $1.4m of funding directly to DoJ's (formerly MPES's)  budget for expenditure in DRS. This is a protected item in DoJ's budget, and currently DoJ seeks reimbursement from Treasury for for these expenses.</v>
          </cell>
          <cell r="J646" t="str">
            <v>Supported - Disaster Response Service funding is managed under the State's Disaster Assistance Guidelines. This is supported as from 1 July 2015, ERC has endorsed for Ministry for Police and Emergency Service (now part of the Department of Justice) to be the lead agency (previously managed by Treasury) in the management of Natural Disaster Arrangements, including the financial management function. In addition, the current arrangement with DoJ is inconsistent with the $5m and $7m provision held within State Emergency Service and $7m Rural Fire Service, respectively. This is a protected item in DoJ's budget, and agreements will be put in place between Treasury and DoJ outlining eligible expenditure within the $1.4m. There is no NCoS impact as this represents a change in the source of revenue for DoJ, previously revenue recoup from CFE (due to system limitation, assigned to Personnel Services Revenue line item) now revenue will be a grant from ConFund.</v>
          </cell>
          <cell r="K646">
            <v>1</v>
          </cell>
          <cell r="M646">
            <v>0</v>
          </cell>
          <cell r="N646">
            <v>1400</v>
          </cell>
          <cell r="O646">
            <v>1400</v>
          </cell>
          <cell r="P646">
            <v>1400</v>
          </cell>
          <cell r="Q646">
            <v>1400</v>
          </cell>
          <cell r="R646">
            <v>0</v>
          </cell>
          <cell r="S646">
            <v>1400</v>
          </cell>
          <cell r="T646">
            <v>1400</v>
          </cell>
          <cell r="U646">
            <v>1400</v>
          </cell>
          <cell r="V646">
            <v>1400</v>
          </cell>
        </row>
        <row r="647">
          <cell r="H647">
            <v>4027</v>
          </cell>
          <cell r="I647" t="str">
            <v>$3m transfer from Courts Upgrade Program 14-15 funding to Wollongong Court upgrade project in 15-16 - $3m transfer from Court Upgrade program 14-15 funding as part funding for the increase in Wollongong Court upgrade Estimated Total Costs. Related to Bid id 4028 and 4254.</v>
          </cell>
          <cell r="J647" t="str">
            <v>Supported - Supported. Transfer of capital allocations between projects across 2014-15 and 2015-16.</v>
          </cell>
          <cell r="K647">
            <v>2</v>
          </cell>
          <cell r="M647">
            <v>0</v>
          </cell>
          <cell r="N647">
            <v>0</v>
          </cell>
          <cell r="O647">
            <v>0</v>
          </cell>
          <cell r="P647">
            <v>0</v>
          </cell>
          <cell r="Q647">
            <v>0</v>
          </cell>
          <cell r="R647">
            <v>0</v>
          </cell>
          <cell r="S647">
            <v>0</v>
          </cell>
          <cell r="T647">
            <v>0</v>
          </cell>
          <cell r="U647">
            <v>0</v>
          </cell>
          <cell r="V647">
            <v>0</v>
          </cell>
        </row>
        <row r="648">
          <cell r="H648">
            <v>3790</v>
          </cell>
          <cell r="I648" t="str">
            <v>Costs associated with further revisions to the Bail Act - Unknown financial impact</v>
          </cell>
          <cell r="J648" t="str">
            <v>Supported -</v>
          </cell>
          <cell r="K648">
            <v>1</v>
          </cell>
          <cell r="M648">
            <v>0</v>
          </cell>
          <cell r="N648">
            <v>0</v>
          </cell>
          <cell r="O648">
            <v>0</v>
          </cell>
          <cell r="P648">
            <v>0</v>
          </cell>
          <cell r="Q648">
            <v>0</v>
          </cell>
          <cell r="R648">
            <v>0</v>
          </cell>
          <cell r="S648">
            <v>1</v>
          </cell>
          <cell r="T648">
            <v>0</v>
          </cell>
          <cell r="U648">
            <v>0</v>
          </cell>
          <cell r="V648">
            <v>0</v>
          </cell>
        </row>
        <row r="649">
          <cell r="H649">
            <v>4049</v>
          </cell>
          <cell r="I649" t="str">
            <v>Funding for Correctional Centre Capacity - Potential budget exposure arising from growth in inmate population</v>
          </cell>
          <cell r="J649"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649">
            <v>1</v>
          </cell>
          <cell r="M649">
            <v>0</v>
          </cell>
          <cell r="N649">
            <v>0</v>
          </cell>
          <cell r="O649">
            <v>0</v>
          </cell>
          <cell r="P649">
            <v>0</v>
          </cell>
          <cell r="Q649">
            <v>0</v>
          </cell>
          <cell r="R649">
            <v>0</v>
          </cell>
          <cell r="S649">
            <v>18300</v>
          </cell>
          <cell r="T649">
            <v>30700</v>
          </cell>
          <cell r="U649">
            <v>62200</v>
          </cell>
          <cell r="V649">
            <v>94900</v>
          </cell>
        </row>
        <row r="650">
          <cell r="H650">
            <v>4141</v>
          </cell>
          <cell r="I650" t="str">
            <v>Proposed NSW Government Redress Scheme for past institutional child abuse in NSW - Subject of Cabinet and ERC deliberations and decisions. Potential redress scheme could have a significant material cost impact on NSW. Risks and likelihood are unknown.</v>
          </cell>
          <cell r="J650" t="str">
            <v>Supported - KPMG is reatined to prepare actuarial costing. Preliminary high level estimates used to flag the potential financial risks.</v>
          </cell>
          <cell r="K650">
            <v>1</v>
          </cell>
          <cell r="M650">
            <v>0</v>
          </cell>
          <cell r="N650">
            <v>0</v>
          </cell>
          <cell r="O650">
            <v>0</v>
          </cell>
          <cell r="P650">
            <v>0</v>
          </cell>
          <cell r="Q650">
            <v>0</v>
          </cell>
          <cell r="R650">
            <v>600000</v>
          </cell>
          <cell r="S650">
            <v>0</v>
          </cell>
          <cell r="T650">
            <v>0</v>
          </cell>
          <cell r="U650">
            <v>0</v>
          </cell>
          <cell r="V650">
            <v>0</v>
          </cell>
        </row>
        <row r="651">
          <cell r="H651">
            <v>4143</v>
          </cell>
          <cell r="I651"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651" t="str">
            <v>Supported - Outcome is dependent on the IPART review.</v>
          </cell>
          <cell r="K651">
            <v>1</v>
          </cell>
          <cell r="M651">
            <v>0</v>
          </cell>
          <cell r="N651">
            <v>5692</v>
          </cell>
          <cell r="O651">
            <v>14800</v>
          </cell>
          <cell r="P651">
            <v>16244</v>
          </cell>
          <cell r="Q651">
            <v>17089</v>
          </cell>
          <cell r="R651">
            <v>0</v>
          </cell>
          <cell r="S651">
            <v>5692</v>
          </cell>
          <cell r="T651">
            <v>14800</v>
          </cell>
          <cell r="U651">
            <v>16244</v>
          </cell>
          <cell r="V651">
            <v>17089</v>
          </cell>
        </row>
        <row r="652">
          <cell r="H652">
            <v>4145</v>
          </cell>
          <cell r="I652" t="str">
            <v>Public Purpose Fund (PFF) Review - Department of Justice is finalising the terms and reference of the performance and operation of PFF with the Law Society and Treasury. Risks and likelihood of the outcome is unknown.</v>
          </cell>
          <cell r="J652" t="str">
            <v>Supported -</v>
          </cell>
          <cell r="K652">
            <v>1</v>
          </cell>
          <cell r="M652">
            <v>0</v>
          </cell>
          <cell r="N652">
            <v>0</v>
          </cell>
          <cell r="O652">
            <v>0</v>
          </cell>
          <cell r="P652">
            <v>0</v>
          </cell>
          <cell r="Q652">
            <v>0</v>
          </cell>
          <cell r="R652">
            <v>0</v>
          </cell>
          <cell r="S652">
            <v>1</v>
          </cell>
          <cell r="T652">
            <v>0</v>
          </cell>
          <cell r="U652">
            <v>0</v>
          </cell>
          <cell r="V652">
            <v>0</v>
          </cell>
        </row>
        <row r="653">
          <cell r="H653">
            <v>4146</v>
          </cell>
          <cell r="I653" t="str">
            <v>Impact of Government Sector Employment (GSE) Act 2013 - Risks of redundancy costs relating to GSE implementation. Rosks and likelihood unknown.</v>
          </cell>
          <cell r="J653" t="str">
            <v>Supported -</v>
          </cell>
          <cell r="K653">
            <v>1</v>
          </cell>
          <cell r="M653">
            <v>0</v>
          </cell>
          <cell r="N653">
            <v>0</v>
          </cell>
          <cell r="O653">
            <v>0</v>
          </cell>
          <cell r="P653">
            <v>0</v>
          </cell>
          <cell r="Q653">
            <v>0</v>
          </cell>
          <cell r="R653">
            <v>0</v>
          </cell>
          <cell r="S653">
            <v>1</v>
          </cell>
          <cell r="T653">
            <v>0</v>
          </cell>
          <cell r="U653">
            <v>0</v>
          </cell>
          <cell r="V653">
            <v>0</v>
          </cell>
        </row>
        <row r="654">
          <cell r="H654">
            <v>4156</v>
          </cell>
          <cell r="I654" t="str">
            <v>Revenue shortfall for Courts and Tribunal Services - Court revenues are escalated annually but falling lodgement volumes of civil cases and outsourcing of transcript services have reduced court revenues</v>
          </cell>
          <cell r="J654" t="str">
            <v>Supported -</v>
          </cell>
          <cell r="K654">
            <v>1</v>
          </cell>
          <cell r="M654">
            <v>0</v>
          </cell>
          <cell r="N654">
            <v>5297</v>
          </cell>
          <cell r="O654">
            <v>5297</v>
          </cell>
          <cell r="P654">
            <v>5297</v>
          </cell>
          <cell r="Q654">
            <v>5297</v>
          </cell>
          <cell r="R654">
            <v>0</v>
          </cell>
          <cell r="S654">
            <v>5297</v>
          </cell>
          <cell r="T654">
            <v>5297</v>
          </cell>
          <cell r="U654">
            <v>5297</v>
          </cell>
          <cell r="V654">
            <v>5297</v>
          </cell>
        </row>
        <row r="655">
          <cell r="H655">
            <v>4534</v>
          </cell>
          <cell r="I655" t="str">
            <v>Justice Reinvestment Progam L04-01-04 - Commit to $4 million over the term of the next government to develop pilot projects in NSW and the establishment of a co-ordinating unit within the government to drive the process.</v>
          </cell>
          <cell r="J655" t="str">
            <v>Unreconciled Assessment Underway - Assume pilot  projects will cost $1.6M in the first year and $800K ongoing costs with a total of $4M in the next four years.</v>
          </cell>
          <cell r="K655">
            <v>8</v>
          </cell>
          <cell r="M655">
            <v>0</v>
          </cell>
          <cell r="N655">
            <v>1600</v>
          </cell>
          <cell r="O655">
            <v>800</v>
          </cell>
          <cell r="P655">
            <v>800</v>
          </cell>
          <cell r="Q655">
            <v>800</v>
          </cell>
          <cell r="R655">
            <v>0</v>
          </cell>
          <cell r="S655">
            <v>1600</v>
          </cell>
          <cell r="T655">
            <v>800</v>
          </cell>
          <cell r="U655">
            <v>800</v>
          </cell>
          <cell r="V655">
            <v>800</v>
          </cell>
        </row>
        <row r="656">
          <cell r="H656">
            <v>4736</v>
          </cell>
          <cell r="I656" t="str">
            <v>Coroner's Court - Funding the construction of a new Coroner's Court to meet current and projected demand as a joint project with NSW Health. The existing facilities house the Coroner's Court and Forensic Pathology has reached capacity and end of economic life and cannot meet current service requirements.</v>
          </cell>
          <cell r="J656" t="str">
            <v>Supported - Supported. The facility provides vital services to NSW and the current court facilities are not sufficient for the number or size of Coronial inquests. As the Forensic Pathology Service and Coroner's Court respond to the same demand, the current model of co-located facility is critical for successful service delivery. Cost of the new facility will be shared by NSW Health ($59.7m) and the Department of Justice ($31.8m.). Subsequent to Justice's initial capital bid submission Justice and Health agreed that the capital bid will be made wholly by Health and Justice will provide recurrent grant funding to Health for its share of the project.</v>
          </cell>
          <cell r="K656">
            <v>3</v>
          </cell>
          <cell r="M656">
            <v>0</v>
          </cell>
          <cell r="N656">
            <v>1887</v>
          </cell>
          <cell r="O656">
            <v>4097</v>
          </cell>
          <cell r="P656">
            <v>9806</v>
          </cell>
          <cell r="Q656">
            <v>16010</v>
          </cell>
          <cell r="R656">
            <v>0</v>
          </cell>
          <cell r="S656">
            <v>1887</v>
          </cell>
          <cell r="T656">
            <v>4097</v>
          </cell>
          <cell r="U656">
            <v>9806</v>
          </cell>
          <cell r="V656">
            <v>16010</v>
          </cell>
        </row>
        <row r="657">
          <cell r="H657">
            <v>4791</v>
          </cell>
          <cell r="I657" t="str">
            <v>DoJ offset for Policing for Tomorrow election commitment (bid #4788) -</v>
          </cell>
          <cell r="J657" t="str">
            <v>Supported -</v>
          </cell>
          <cell r="K657">
            <v>3</v>
          </cell>
          <cell r="M657">
            <v>0</v>
          </cell>
          <cell r="N657">
            <v>25000</v>
          </cell>
          <cell r="O657">
            <v>25250</v>
          </cell>
          <cell r="P657">
            <v>25506</v>
          </cell>
          <cell r="Q657">
            <v>25769</v>
          </cell>
          <cell r="R657">
            <v>0</v>
          </cell>
          <cell r="S657">
            <v>25000</v>
          </cell>
          <cell r="T657">
            <v>25250</v>
          </cell>
          <cell r="U657">
            <v>25506</v>
          </cell>
          <cell r="V657">
            <v>25769</v>
          </cell>
        </row>
        <row r="658">
          <cell r="H658">
            <v>4796</v>
          </cell>
          <cell r="I658" t="str">
            <v>DoJ offset for building New South Wales Police Force (election commitment) -</v>
          </cell>
          <cell r="J658" t="str">
            <v>Supported -</v>
          </cell>
          <cell r="K658">
            <v>3</v>
          </cell>
          <cell r="M658">
            <v>0</v>
          </cell>
          <cell r="N658">
            <v>12030</v>
          </cell>
          <cell r="O658">
            <v>18306</v>
          </cell>
          <cell r="P658">
            <v>25528</v>
          </cell>
          <cell r="Q658">
            <v>31373</v>
          </cell>
          <cell r="R658">
            <v>0</v>
          </cell>
          <cell r="S658">
            <v>12030</v>
          </cell>
          <cell r="T658">
            <v>18306</v>
          </cell>
          <cell r="U658">
            <v>25528</v>
          </cell>
          <cell r="V658">
            <v>31373</v>
          </cell>
        </row>
        <row r="659">
          <cell r="H659">
            <v>4894</v>
          </cell>
          <cell r="I659" t="str">
            <v>Stopping the cycle of female reoffending - election commitment - To fund salaries of program facilitators from existing budget</v>
          </cell>
          <cell r="J659" t="str">
            <v>Supported -</v>
          </cell>
          <cell r="K659">
            <v>3</v>
          </cell>
          <cell r="M659">
            <v>0</v>
          </cell>
          <cell r="N659">
            <v>0</v>
          </cell>
          <cell r="O659">
            <v>0</v>
          </cell>
          <cell r="P659">
            <v>0</v>
          </cell>
          <cell r="Q659">
            <v>0</v>
          </cell>
          <cell r="R659">
            <v>0</v>
          </cell>
          <cell r="S659">
            <v>0</v>
          </cell>
          <cell r="T659">
            <v>0</v>
          </cell>
          <cell r="U659">
            <v>0</v>
          </cell>
          <cell r="V659">
            <v>0</v>
          </cell>
        </row>
        <row r="660">
          <cell r="H660">
            <v>4908</v>
          </cell>
          <cell r="I660" t="str">
            <v>Combatting Child Sexual Assault - Election Commitment -</v>
          </cell>
          <cell r="J660" t="str">
            <v>Supported -</v>
          </cell>
          <cell r="K660">
            <v>3</v>
          </cell>
          <cell r="M660">
            <v>0</v>
          </cell>
          <cell r="N660">
            <v>5484</v>
          </cell>
          <cell r="O660">
            <v>5621</v>
          </cell>
          <cell r="P660">
            <v>5762</v>
          </cell>
          <cell r="Q660">
            <v>5906</v>
          </cell>
          <cell r="R660">
            <v>0</v>
          </cell>
          <cell r="S660">
            <v>5484</v>
          </cell>
          <cell r="T660">
            <v>5621</v>
          </cell>
          <cell r="U660">
            <v>5762</v>
          </cell>
          <cell r="V660">
            <v>5906</v>
          </cell>
        </row>
        <row r="661">
          <cell r="H661">
            <v>4912</v>
          </cell>
          <cell r="I661" t="str">
            <v>Gun Related Offences - Election Commitment - To introduce or increase length of standard non-parole periods used in sentencing for various firearms offences</v>
          </cell>
          <cell r="J661" t="str">
            <v>Supported -</v>
          </cell>
          <cell r="K661">
            <v>3</v>
          </cell>
          <cell r="M661">
            <v>0</v>
          </cell>
          <cell r="N661">
            <v>925</v>
          </cell>
          <cell r="O661">
            <v>2030</v>
          </cell>
          <cell r="P661">
            <v>2275</v>
          </cell>
          <cell r="Q661">
            <v>2448</v>
          </cell>
          <cell r="R661">
            <v>0</v>
          </cell>
          <cell r="S661">
            <v>925</v>
          </cell>
          <cell r="T661">
            <v>2030</v>
          </cell>
          <cell r="U661">
            <v>2275</v>
          </cell>
          <cell r="V661">
            <v>2448</v>
          </cell>
        </row>
        <row r="662">
          <cell r="H662">
            <v>4914</v>
          </cell>
          <cell r="I662" t="str">
            <v>Community Safety Fund - Election Commitment - To provide a $10 million Community Safety Fund to deliver a grant program for initiatives meeting the relevant criteria from 2015-16 to 2018-19. The source of funding is from the Confiscated Proceeds Account.</v>
          </cell>
          <cell r="J662" t="str">
            <v>Supported -</v>
          </cell>
          <cell r="K662">
            <v>3</v>
          </cell>
          <cell r="M662">
            <v>0</v>
          </cell>
          <cell r="N662">
            <v>2500</v>
          </cell>
          <cell r="O662">
            <v>2500</v>
          </cell>
          <cell r="P662">
            <v>2500</v>
          </cell>
          <cell r="Q662">
            <v>2500</v>
          </cell>
          <cell r="R662">
            <v>0</v>
          </cell>
          <cell r="S662">
            <v>2500</v>
          </cell>
          <cell r="T662">
            <v>2500</v>
          </cell>
          <cell r="U662">
            <v>2500</v>
          </cell>
          <cell r="V662">
            <v>2500</v>
          </cell>
        </row>
        <row r="663">
          <cell r="H663">
            <v>4923</v>
          </cell>
          <cell r="I663" t="str">
            <v>Equipping our rural firefighters with the tools to better protect our communities (RFS Bid ID 4792) - Election Commitment</v>
          </cell>
          <cell r="J663" t="str">
            <v>Supported -</v>
          </cell>
          <cell r="K663">
            <v>3</v>
          </cell>
          <cell r="M663">
            <v>0</v>
          </cell>
          <cell r="N663">
            <v>2381</v>
          </cell>
          <cell r="O663">
            <v>2097</v>
          </cell>
          <cell r="P663">
            <v>366</v>
          </cell>
          <cell r="Q663">
            <v>366</v>
          </cell>
          <cell r="R663">
            <v>0</v>
          </cell>
          <cell r="S663">
            <v>2381</v>
          </cell>
          <cell r="T663">
            <v>2097</v>
          </cell>
          <cell r="U663">
            <v>366</v>
          </cell>
          <cell r="V663">
            <v>366</v>
          </cell>
        </row>
        <row r="664">
          <cell r="H664">
            <v>5308</v>
          </cell>
          <cell r="I664" t="str">
            <v>Victims Compensation Scheme - To reverse the retrospective application of the Victims Rights and Support Act 2013 and assess all claims arising up until the introduction of the new legislation under the former scheme. Costing is prepared by the PBO and Treasury is unable to confirm as insufficient information is available.</v>
          </cell>
          <cell r="J664" t="str">
            <v>Supported - Costing is prepared by the PBO and Treasury cannot confirm the costing as insufficient infomation is available at this time.    The costing also estimated that a net financial liability of $244.155m will be recognised in 2014-15 but noted that this increase will not impact on the 2014-15 budget as the adjustment is recognised in the 'Other Economic Flows'. This accounting treatment and additional NCOS impact to agency will need to be clarified. Operating result reflected that of the agency. 2014-15 costs of $4.764m is funded via the Treasurer's Advance (in a related election commitment) hence the net overall budget result impact in 2014-15 is nil.</v>
          </cell>
          <cell r="K664">
            <v>3</v>
          </cell>
          <cell r="M664">
            <v>4764</v>
          </cell>
          <cell r="N664">
            <v>7567</v>
          </cell>
          <cell r="O664">
            <v>7552</v>
          </cell>
          <cell r="P664">
            <v>8815</v>
          </cell>
          <cell r="Q664">
            <v>0</v>
          </cell>
          <cell r="R664">
            <v>4764</v>
          </cell>
          <cell r="S664">
            <v>7567</v>
          </cell>
          <cell r="T664">
            <v>7552</v>
          </cell>
          <cell r="U664">
            <v>8815</v>
          </cell>
          <cell r="V664">
            <v>0</v>
          </cell>
        </row>
        <row r="665">
          <cell r="H665">
            <v>5316</v>
          </cell>
          <cell r="I665" t="str">
            <v>Reopening of Kirkconnell Prison - Kirkconnell Correctional Centre will be opened to cater for the increased prison population. When fully operational, Kirkconnell Correctional Centre will hold 260 minimum security inmates.</v>
          </cell>
          <cell r="J665" t="str">
            <v>Supported -</v>
          </cell>
          <cell r="K665">
            <v>3</v>
          </cell>
          <cell r="M665">
            <v>0</v>
          </cell>
          <cell r="N665">
            <v>0</v>
          </cell>
          <cell r="O665">
            <v>0</v>
          </cell>
          <cell r="P665">
            <v>0</v>
          </cell>
          <cell r="Q665">
            <v>0</v>
          </cell>
          <cell r="R665">
            <v>0</v>
          </cell>
          <cell r="S665">
            <v>0</v>
          </cell>
          <cell r="T665">
            <v>0</v>
          </cell>
          <cell r="U665">
            <v>0</v>
          </cell>
          <cell r="V665">
            <v>0</v>
          </cell>
        </row>
        <row r="666">
          <cell r="H666">
            <v>5318</v>
          </cell>
          <cell r="I666" t="str">
            <v>Domestic Violence Disclosure Scheme - To conduct a trial of the Clare's law model. Under this laws, the public has the right to know whether their partner, the partner of a family member or friend may pose a domestic violence risk.</v>
          </cell>
          <cell r="J666" t="str">
            <v>Supported - The UK has established a register of domestic violence offenders under the Domestic Violence Disclosure Scheme. The scoping costs of the trial will be funded within existing resources. The Department of Justice is expected to bring a submission to the Social Policy Cabinet Committee in June 2015 regarding the feasibility of the scheme's rollout beyond the trial period and any additional funding implications.</v>
          </cell>
          <cell r="K666">
            <v>3</v>
          </cell>
          <cell r="M666">
            <v>0</v>
          </cell>
          <cell r="N666">
            <v>0</v>
          </cell>
          <cell r="O666">
            <v>0</v>
          </cell>
          <cell r="P666">
            <v>0</v>
          </cell>
          <cell r="Q666">
            <v>0</v>
          </cell>
          <cell r="R666">
            <v>0</v>
          </cell>
          <cell r="S666">
            <v>0</v>
          </cell>
          <cell r="T666">
            <v>0</v>
          </cell>
          <cell r="U666">
            <v>0</v>
          </cell>
          <cell r="V666">
            <v>0</v>
          </cell>
        </row>
        <row r="667">
          <cell r="H667">
            <v>5325</v>
          </cell>
          <cell r="I667" t="str">
            <v>DoJ offset for Police election commitment for PCYCs (bid #5324) -</v>
          </cell>
          <cell r="J667" t="str">
            <v>Supported -</v>
          </cell>
          <cell r="K667">
            <v>3</v>
          </cell>
          <cell r="M667">
            <v>0</v>
          </cell>
          <cell r="N667">
            <v>1000</v>
          </cell>
          <cell r="O667">
            <v>500</v>
          </cell>
          <cell r="P667">
            <v>500</v>
          </cell>
          <cell r="Q667">
            <v>500</v>
          </cell>
          <cell r="R667">
            <v>0</v>
          </cell>
          <cell r="S667">
            <v>1000</v>
          </cell>
          <cell r="T667">
            <v>500</v>
          </cell>
          <cell r="U667">
            <v>500</v>
          </cell>
          <cell r="V667">
            <v>500</v>
          </cell>
        </row>
        <row r="668">
          <cell r="H668">
            <v>5459</v>
          </cell>
          <cell r="I668" t="str">
            <v>Cultural Venues Renewal Program - There is risk associated with being unable to maintain the State's cultural assets to an acceptable standard.</v>
          </cell>
          <cell r="J668" t="str">
            <v>Not Supported - Treasury does not support this risk as the risk pertains to the Department not receiving funds to maintain the cultural venues. The Department has advised of sought funds through the TAM process.</v>
          </cell>
          <cell r="K668">
            <v>1</v>
          </cell>
          <cell r="M668">
            <v>0</v>
          </cell>
          <cell r="N668">
            <v>0</v>
          </cell>
          <cell r="O668">
            <v>0</v>
          </cell>
          <cell r="P668">
            <v>0</v>
          </cell>
          <cell r="Q668">
            <v>0</v>
          </cell>
          <cell r="R668">
            <v>0</v>
          </cell>
          <cell r="S668">
            <v>0</v>
          </cell>
          <cell r="T668">
            <v>0</v>
          </cell>
          <cell r="U668">
            <v>0</v>
          </cell>
          <cell r="V668">
            <v>0</v>
          </cell>
        </row>
        <row r="669">
          <cell r="H669">
            <v>5481</v>
          </cell>
          <cell r="I669" t="str">
            <v>Potential Disaster Mitigation Funding increase under the reviewed NDRRA - As part of a review of assistance provided to states under the Natural Disaster Relief and Recovery Arrangements the Productivity Commission had submitted recommendations to the Cwlth. Until advised otherwise by the Cwlth there is a risk of increased state funding for disaster mitigation.</v>
          </cell>
          <cell r="J669" t="str">
            <v>Supported - The Productivity Commission draft recommends that the Commonwealth gradually increase mitigation funding to $200m. Under state co-founding arrangement NSW's share of this will be $80m. Currently NSW's contribution is $6m, which leaves a potential upside funding risk of $74m. Assuming the Commonwealth sets the first year funding to $100m (as the first stage of the gradual increase) - the NSW contribution will be $40m, which leaves a potential upside funding risk of $34m. The Commonwealth has until June 2015 to respond but until confirmed otherwise Treasury recommends that this financial risk be adequately reflected.</v>
          </cell>
          <cell r="K669">
            <v>1</v>
          </cell>
          <cell r="M669">
            <v>0</v>
          </cell>
          <cell r="N669">
            <v>0</v>
          </cell>
          <cell r="O669">
            <v>0</v>
          </cell>
          <cell r="P669">
            <v>0</v>
          </cell>
          <cell r="Q669">
            <v>0</v>
          </cell>
          <cell r="R669">
            <v>0</v>
          </cell>
          <cell r="S669">
            <v>34000</v>
          </cell>
          <cell r="T669">
            <v>74000</v>
          </cell>
          <cell r="U669">
            <v>74000</v>
          </cell>
          <cell r="V669">
            <v>74000</v>
          </cell>
        </row>
        <row r="670">
          <cell r="H670">
            <v>5482</v>
          </cell>
          <cell r="I670" t="str">
            <v>Forward Year Impact of Counter Terrorism Proposals - Treasury supported funding for selected CT proposals only for the duration of heightened alert up to end 2015-16.  The SOG decided that the future year impact be reflected as budget risk.</v>
          </cell>
          <cell r="J670" t="str">
            <v>Supported - Treasury supports the SOG decision, noting that should alert level continue at High funding can be addressed as part of that year's budget process.</v>
          </cell>
          <cell r="K670">
            <v>1</v>
          </cell>
          <cell r="L670">
            <v>16</v>
          </cell>
          <cell r="M670">
            <v>0</v>
          </cell>
          <cell r="N670">
            <v>0</v>
          </cell>
          <cell r="O670">
            <v>11478</v>
          </cell>
          <cell r="P670">
            <v>11478</v>
          </cell>
          <cell r="Q670">
            <v>11478</v>
          </cell>
          <cell r="R670">
            <v>0</v>
          </cell>
          <cell r="S670">
            <v>0</v>
          </cell>
          <cell r="T670">
            <v>11478</v>
          </cell>
          <cell r="U670">
            <v>11478</v>
          </cell>
          <cell r="V670">
            <v>11478</v>
          </cell>
        </row>
        <row r="671">
          <cell r="H671">
            <v>5483</v>
          </cell>
          <cell r="I671" t="str">
            <v>Changing Carrier Prices for the Emergency Alert Capability - Emergency Alery provides emergency services in Australia with the ability to send warning messages. Carriers' (Optus Telstra Vodafone) intial prices for the forward estimates indicates potentially higher prices. Further information has been requested to assess value for money.</v>
          </cell>
          <cell r="J671" t="str">
            <v>Supported - This proposal was raised as a risk in the Cluster SOG Meeting. MPES (now abolished and functions transferred to DoJ) was able to provide the following information: Emergency Alert (EA) is a telephony based capability that provides emergency services in Australia with the ability to send warning messages. EA is provided by three carriers, namely Telstra, Optus and Vodafone. The current service delivery contracts expire 22 December 2015. The three carriers have recently provided their initial prices for the period 23/12/15 to 30 June 2019. The initial prices suggest NSW will have to pay $9.4m in 2015-16 and $4.7m each year thereafter for the service (total service charge of $23.5m). This excludes usage costs. DoJ forward estimates have $3.0m set aside each year, with another $0.7m for usage costs. This means there is an unfunded risk of $11.5 million. The higher cost in 2015-16 includes charges to cover capital enhancements,,the negotiation team (led by Emergency Management Victoria) has requested more information from the providers so they can complete a value for money assessment and the proposed pricing is considered the worst case scenario.</v>
          </cell>
          <cell r="K671">
            <v>1</v>
          </cell>
          <cell r="M671">
            <v>0</v>
          </cell>
          <cell r="N671">
            <v>6400</v>
          </cell>
          <cell r="O671">
            <v>1700</v>
          </cell>
          <cell r="P671">
            <v>1700</v>
          </cell>
          <cell r="Q671">
            <v>1700</v>
          </cell>
          <cell r="R671">
            <v>0</v>
          </cell>
          <cell r="S671">
            <v>6400</v>
          </cell>
          <cell r="T671">
            <v>1700</v>
          </cell>
          <cell r="U671">
            <v>1700</v>
          </cell>
          <cell r="V671">
            <v>1700</v>
          </cell>
        </row>
        <row r="672">
          <cell r="H672">
            <v>4211</v>
          </cell>
          <cell r="I672"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672"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672">
            <v>8</v>
          </cell>
          <cell r="M672">
            <v>0</v>
          </cell>
          <cell r="N672">
            <v>306</v>
          </cell>
          <cell r="O672">
            <v>582</v>
          </cell>
          <cell r="P672">
            <v>29528</v>
          </cell>
          <cell r="Q672">
            <v>29528</v>
          </cell>
          <cell r="R672">
            <v>0</v>
          </cell>
          <cell r="S672">
            <v>0</v>
          </cell>
          <cell r="T672">
            <v>0</v>
          </cell>
          <cell r="U672">
            <v>0</v>
          </cell>
          <cell r="V672">
            <v>0</v>
          </cell>
        </row>
        <row r="673">
          <cell r="H673">
            <v>4532</v>
          </cell>
          <cell r="I673" t="str">
            <v>ALP Prison Management Commitment L04-01-03 - The shadow attorney general Paul Lynch said a Labor government, if elected, wouldn't open more private prisons, and would instead reopen the Kirkconnell prison, reopen a closed annexe at Cooma and better utilise Grafton</v>
          </cell>
          <cell r="J673"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673">
            <v>8</v>
          </cell>
          <cell r="M673">
            <v>0</v>
          </cell>
          <cell r="N673">
            <v>26888</v>
          </cell>
          <cell r="O673">
            <v>26888</v>
          </cell>
          <cell r="P673">
            <v>26888</v>
          </cell>
          <cell r="Q673">
            <v>26888</v>
          </cell>
          <cell r="R673">
            <v>0</v>
          </cell>
          <cell r="S673">
            <v>26888</v>
          </cell>
          <cell r="T673">
            <v>26888</v>
          </cell>
          <cell r="U673">
            <v>26888</v>
          </cell>
          <cell r="V673">
            <v>26888</v>
          </cell>
        </row>
        <row r="674">
          <cell r="H674">
            <v>5556</v>
          </cell>
          <cell r="I674" t="str">
            <v>Central Coast Life Saving - The policy provides capped grants(recurrent and capital) to community groups and associations, local councils and non-government organisations to improve facilities and services in local neighobourhoods.</v>
          </cell>
          <cell r="J674" t="str">
            <v>Supported - SUPPORTED</v>
          </cell>
          <cell r="K674">
            <v>3</v>
          </cell>
          <cell r="M674">
            <v>0</v>
          </cell>
          <cell r="N674">
            <v>345</v>
          </cell>
          <cell r="O674">
            <v>0</v>
          </cell>
          <cell r="P674">
            <v>0</v>
          </cell>
          <cell r="Q674">
            <v>0</v>
          </cell>
          <cell r="R674">
            <v>0</v>
          </cell>
          <cell r="S674">
            <v>345</v>
          </cell>
          <cell r="T674">
            <v>0</v>
          </cell>
          <cell r="U674">
            <v>0</v>
          </cell>
          <cell r="V674">
            <v>0</v>
          </cell>
        </row>
        <row r="675">
          <cell r="H675">
            <v>5557</v>
          </cell>
          <cell r="I675" t="str">
            <v>Hunter Surf Life Saving - The policy provides capped grants(recurrent and capital) to community groups and associations, local councils and non-government organisations to improve facilities and services in local neighobourhoods.</v>
          </cell>
          <cell r="J675" t="str">
            <v>Supported - SUPPORTED</v>
          </cell>
          <cell r="K675">
            <v>3</v>
          </cell>
          <cell r="M675">
            <v>0</v>
          </cell>
          <cell r="N675">
            <v>91</v>
          </cell>
          <cell r="O675">
            <v>0</v>
          </cell>
          <cell r="P675">
            <v>0</v>
          </cell>
          <cell r="Q675">
            <v>0</v>
          </cell>
          <cell r="R675">
            <v>0</v>
          </cell>
          <cell r="S675">
            <v>91</v>
          </cell>
          <cell r="T675">
            <v>0</v>
          </cell>
          <cell r="U675">
            <v>0</v>
          </cell>
          <cell r="V675">
            <v>0</v>
          </cell>
        </row>
        <row r="676">
          <cell r="H676">
            <v>4058</v>
          </cell>
          <cell r="I676" t="str">
            <v>DoJ offset for MPES's Transfer of Expenditure and Appropriation from Disaster Relief Account. -</v>
          </cell>
          <cell r="J676" t="str">
            <v>Bid - Unreconciled -</v>
          </cell>
          <cell r="K676">
            <v>2</v>
          </cell>
          <cell r="M676">
            <v>0</v>
          </cell>
          <cell r="N676">
            <v>0</v>
          </cell>
          <cell r="O676">
            <v>0</v>
          </cell>
          <cell r="P676">
            <v>0</v>
          </cell>
          <cell r="Q676">
            <v>0</v>
          </cell>
          <cell r="R676">
            <v>0</v>
          </cell>
          <cell r="S676">
            <v>0</v>
          </cell>
          <cell r="T676">
            <v>0</v>
          </cell>
          <cell r="U676">
            <v>0</v>
          </cell>
          <cell r="V676">
            <v>0</v>
          </cell>
        </row>
        <row r="677">
          <cell r="H677">
            <v>4101</v>
          </cell>
          <cell r="I677" t="str">
            <v>Crime Prevention Grants for non-government organisations and businesses - $5 million increase in 2014-15 NCOS limits for DJ to support expansion of the crime prevention grants program. The budget impact is offsetted by a transfer from the Confiscated Proceeds Account to the Consolidated Fund.</v>
          </cell>
          <cell r="J677" t="str">
            <v>Supported - Supported. Treasurer approved the increase in DJ's 2014-15 NCOS. Cash funding in the first instance is to be sourced from any of  DJ's underspent existing appropriation</v>
          </cell>
          <cell r="K677">
            <v>2</v>
          </cell>
          <cell r="M677">
            <v>0</v>
          </cell>
          <cell r="N677">
            <v>0</v>
          </cell>
          <cell r="O677">
            <v>0</v>
          </cell>
          <cell r="P677">
            <v>0</v>
          </cell>
          <cell r="Q677">
            <v>0</v>
          </cell>
          <cell r="R677">
            <v>5000</v>
          </cell>
          <cell r="S677">
            <v>0</v>
          </cell>
          <cell r="T677">
            <v>0</v>
          </cell>
          <cell r="U677">
            <v>0</v>
          </cell>
          <cell r="V677">
            <v>0</v>
          </cell>
        </row>
        <row r="678">
          <cell r="H678">
            <v>5485</v>
          </cell>
          <cell r="I678" t="str">
            <v>Transfer of Expenses and Appropriation following the Natural Disasters Funding Reforms - Following the Natural Disaster funding reforms, MPES will be responsible for the whole-of-Government policy, and funding. Recovery expenditures and funding will be transferred from Roads and Maritime (RMS, under Transport for NSW). There is an offsetting transaction in RMS, see bid 3917.</v>
          </cell>
          <cell r="J678" t="str">
            <v>Treasurer Approved - SUPPORTED - This is a PTA initiated by Roads and Maritime Services as a result of the ERC decision in August 2014, approving the recommendation that overall financial management and finanical policy setting for Natural Disasters be centralised within MPES. This represents a reallocation of recurrent budget of $550k per annum from RMS(under Transport for NSW) to MPES (under the Department of Police and Justice), to fund additional positions supporting the new responsibilities transferred to MPES. Note that a seperate brief will be submitted to the Treasurer for approval.</v>
          </cell>
          <cell r="K678">
            <v>2</v>
          </cell>
          <cell r="M678">
            <v>0</v>
          </cell>
          <cell r="N678">
            <v>0</v>
          </cell>
          <cell r="O678">
            <v>0</v>
          </cell>
          <cell r="P678">
            <v>0</v>
          </cell>
          <cell r="Q678">
            <v>0</v>
          </cell>
          <cell r="R678">
            <v>0</v>
          </cell>
          <cell r="S678">
            <v>564</v>
          </cell>
          <cell r="T678">
            <v>578</v>
          </cell>
          <cell r="U678">
            <v>592</v>
          </cell>
          <cell r="V678">
            <v>607</v>
          </cell>
        </row>
        <row r="679">
          <cell r="H679">
            <v>5486</v>
          </cell>
          <cell r="I679" t="str">
            <v>Transfer of Expenses and Appropriation Funding from Disaster Relief Account (under, DoJ) - Following the Natural Disaster funding reforms, MPES is now responsible for the management and co-ordination of natural disaster issues with agencies and insurers. Funding from the DRA to MPES represents residual costs which is not covered by the $550k p.a from RMS. See bid 3985</v>
          </cell>
          <cell r="J679" t="str">
            <v>Treasurer Approved - SUPPORTED. ERC has agreed for residual costs exceeding the funding available from Roads and Maritime Services (under, Transport for NSW) to be met via an allocation from the DRA. The amount of additional funding, mainly to cover for transition costs, has been agreed between Treasury and MPES. Note that a seperate brief will be submitted to the Treasurer for approval.</v>
          </cell>
          <cell r="K679">
            <v>2</v>
          </cell>
          <cell r="M679">
            <v>0</v>
          </cell>
          <cell r="N679">
            <v>0</v>
          </cell>
          <cell r="O679">
            <v>0</v>
          </cell>
          <cell r="P679">
            <v>0</v>
          </cell>
          <cell r="Q679">
            <v>0</v>
          </cell>
          <cell r="R679">
            <v>0</v>
          </cell>
          <cell r="S679">
            <v>144</v>
          </cell>
          <cell r="T679">
            <v>0</v>
          </cell>
          <cell r="U679">
            <v>0</v>
          </cell>
          <cell r="V679">
            <v>0</v>
          </cell>
        </row>
        <row r="680">
          <cell r="H680">
            <v>5332</v>
          </cell>
          <cell r="I680" t="str">
            <v>Efficiency Dividend - The Government committed to a 1.5 per cent efficiency dividend at the 2015 NSW election. CSO's allocation should be zero.</v>
          </cell>
          <cell r="J680" t="str">
            <v>Supported - The eficiency dividend was calculated as per the standard Treasury model.</v>
          </cell>
          <cell r="K680">
            <v>2</v>
          </cell>
          <cell r="M680">
            <v>0</v>
          </cell>
          <cell r="N680">
            <v>0</v>
          </cell>
          <cell r="O680">
            <v>0</v>
          </cell>
          <cell r="P680">
            <v>0</v>
          </cell>
          <cell r="Q680">
            <v>0</v>
          </cell>
          <cell r="R680">
            <v>0</v>
          </cell>
          <cell r="S680">
            <v>0</v>
          </cell>
          <cell r="T680">
            <v>0</v>
          </cell>
          <cell r="U680">
            <v>0</v>
          </cell>
          <cell r="V680">
            <v>0</v>
          </cell>
        </row>
        <row r="681">
          <cell r="H681">
            <v>4384</v>
          </cell>
          <cell r="I681" t="str">
            <v>Practice Management System - carry forward capex authorisation limit into 2015-16 - A delay in project commencement means the procurement phase will not be completed until July 2015 with implementation scheduled over the following 12 months. Consequently it is proposed to carry forward $4.65m of the $4.9m  Capital Authorisation Limit to 2015-16. Project is self-funded.</v>
          </cell>
          <cell r="J681" t="str">
            <v>Supported - Supported - carry forward Capital Authorisation Limit of approved project due to project timing adjustments</v>
          </cell>
          <cell r="K681">
            <v>4</v>
          </cell>
          <cell r="M681">
            <v>0</v>
          </cell>
          <cell r="N681">
            <v>-500</v>
          </cell>
          <cell r="O681">
            <v>0</v>
          </cell>
          <cell r="P681">
            <v>0</v>
          </cell>
          <cell r="Q681">
            <v>0</v>
          </cell>
          <cell r="R681">
            <v>0</v>
          </cell>
          <cell r="S681">
            <v>-500</v>
          </cell>
          <cell r="T681">
            <v>0</v>
          </cell>
          <cell r="U681">
            <v>0</v>
          </cell>
          <cell r="V681">
            <v>0</v>
          </cell>
        </row>
        <row r="682">
          <cell r="H682">
            <v>5193</v>
          </cell>
          <cell r="I682" t="str">
            <v>Efficiency Dividend - The Government committed to a 1.5 per cent efficiency dividend at the 2015 NSW election</v>
          </cell>
          <cell r="J682" t="str">
            <v>Supported - This efficiency dividend was calculated as per the standard Treasury model.</v>
          </cell>
          <cell r="K682">
            <v>2</v>
          </cell>
          <cell r="M682">
            <v>0</v>
          </cell>
          <cell r="N682">
            <v>0</v>
          </cell>
          <cell r="O682">
            <v>0</v>
          </cell>
          <cell r="P682">
            <v>0</v>
          </cell>
          <cell r="Q682">
            <v>0</v>
          </cell>
          <cell r="R682">
            <v>0</v>
          </cell>
          <cell r="S682">
            <v>0</v>
          </cell>
          <cell r="T682">
            <v>0</v>
          </cell>
          <cell r="U682">
            <v>0</v>
          </cell>
          <cell r="V682">
            <v>0</v>
          </cell>
        </row>
        <row r="683">
          <cell r="H683">
            <v>5387</v>
          </cell>
          <cell r="I683" t="str">
            <v>Compensation for Interest Forgone  (See FIS No. 475 /Bid No. 5401) - Compensation for interest revenue that will no longer be paid due to Cash Management Reforms.</v>
          </cell>
          <cell r="J683" t="str">
            <v>Supported -</v>
          </cell>
          <cell r="K683">
            <v>1</v>
          </cell>
          <cell r="M683">
            <v>0</v>
          </cell>
          <cell r="N683">
            <v>0</v>
          </cell>
          <cell r="O683">
            <v>0</v>
          </cell>
          <cell r="P683">
            <v>0</v>
          </cell>
          <cell r="Q683">
            <v>0</v>
          </cell>
          <cell r="R683">
            <v>0</v>
          </cell>
          <cell r="S683">
            <v>0</v>
          </cell>
          <cell r="T683">
            <v>0</v>
          </cell>
          <cell r="U683">
            <v>0</v>
          </cell>
          <cell r="V683">
            <v>0</v>
          </cell>
        </row>
        <row r="684">
          <cell r="H684">
            <v>4150</v>
          </cell>
          <cell r="I684"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684" t="str">
            <v>Supported - See bid # 4359 for 2015-16 and 2016-17 impact.</v>
          </cell>
          <cell r="K684">
            <v>2</v>
          </cell>
          <cell r="M684">
            <v>0</v>
          </cell>
          <cell r="N684">
            <v>0</v>
          </cell>
          <cell r="O684">
            <v>0</v>
          </cell>
          <cell r="P684">
            <v>0</v>
          </cell>
          <cell r="Q684">
            <v>0</v>
          </cell>
          <cell r="R684">
            <v>0</v>
          </cell>
          <cell r="S684">
            <v>0</v>
          </cell>
          <cell r="T684">
            <v>0</v>
          </cell>
          <cell r="U684">
            <v>0</v>
          </cell>
          <cell r="V684">
            <v>0</v>
          </cell>
        </row>
        <row r="685">
          <cell r="H685">
            <v>4362</v>
          </cell>
          <cell r="I685" t="str">
            <v>New Training College - Leasing (DoJ Bid ID 4382) - FRNSW has identified as a high priority need for a new Training College to replace its aged facility at Alexandria.FRNSW is working with Government Property NSW (GPNSW) to find an appropriate site for leasing.</v>
          </cell>
          <cell r="J685" t="str">
            <v>Not Supported - Construction of a new training college is expected to cost about $50m. Without resolving whether this is something Government wants to pursue any support of the bid here is problematic. A strong argument in terms of service need has not been put forward, but the ongoing ability to continue with business as usual at the existing Alexandria site is going to be challenging given the changing urban landscape in Alexandria. There is also scope to consolidate emergency services training facilities across the sector at a potential new site, which needs to be explored further. Once there is clarity about whether the $50 million will be available for construction, and the extent of any consolidation of training facilities across the emergency sector is better understood, then this issue can be revisited as part of the 2016-17 budget process.</v>
          </cell>
          <cell r="K685">
            <v>1</v>
          </cell>
          <cell r="M685">
            <v>0</v>
          </cell>
          <cell r="N685">
            <v>0</v>
          </cell>
          <cell r="O685">
            <v>0</v>
          </cell>
          <cell r="P685">
            <v>0</v>
          </cell>
          <cell r="Q685">
            <v>0</v>
          </cell>
          <cell r="R685">
            <v>0</v>
          </cell>
          <cell r="S685">
            <v>0</v>
          </cell>
          <cell r="T685">
            <v>0</v>
          </cell>
          <cell r="U685">
            <v>0</v>
          </cell>
          <cell r="V685">
            <v>0</v>
          </cell>
        </row>
        <row r="686">
          <cell r="H686">
            <v>4714</v>
          </cell>
          <cell r="I686"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686" t="str">
            <v>Supported - To be subject to ongoing engagement between Fire and Rescue and Treasury.</v>
          </cell>
          <cell r="K686">
            <v>1</v>
          </cell>
          <cell r="M686">
            <v>0</v>
          </cell>
          <cell r="N686">
            <v>5000</v>
          </cell>
          <cell r="O686">
            <v>5000</v>
          </cell>
          <cell r="P686">
            <v>5000</v>
          </cell>
          <cell r="Q686">
            <v>5000</v>
          </cell>
          <cell r="R686">
            <v>0</v>
          </cell>
          <cell r="S686">
            <v>5000</v>
          </cell>
          <cell r="T686">
            <v>0</v>
          </cell>
          <cell r="U686">
            <v>0</v>
          </cell>
          <cell r="V686">
            <v>0</v>
          </cell>
        </row>
        <row r="687">
          <cell r="H687">
            <v>5049</v>
          </cell>
          <cell r="I687" t="str">
            <v>Interest adjustment resulting from cash management reform - As part of ERC's cash management reforms FRNSW is not expected to earn the same level of interest revenue as it has up to now. Loss of revenue to be replaced with an equivalent grant from DoJ to maintain current level of service delivery.</v>
          </cell>
          <cell r="J687" t="str">
            <v>Supported - Impact of the interest revenue adjustment on service delivery to be further discussed. Depending on the outcome of the policy decision on how agencies are to be treated across the board this will need to be revisited.</v>
          </cell>
          <cell r="K687">
            <v>1</v>
          </cell>
          <cell r="M687">
            <v>0</v>
          </cell>
          <cell r="N687">
            <v>0</v>
          </cell>
          <cell r="O687">
            <v>0</v>
          </cell>
          <cell r="P687">
            <v>0</v>
          </cell>
          <cell r="Q687">
            <v>0</v>
          </cell>
          <cell r="R687">
            <v>0</v>
          </cell>
          <cell r="S687">
            <v>0</v>
          </cell>
          <cell r="T687">
            <v>0</v>
          </cell>
          <cell r="U687">
            <v>0</v>
          </cell>
          <cell r="V687">
            <v>0</v>
          </cell>
        </row>
        <row r="688">
          <cell r="H688">
            <v>4336</v>
          </cell>
          <cell r="I688" t="str">
            <v>ADASHI First Responder Program - ADASHI First Responder program will provide a mobile device to frontline staff allowing access to critical information improving situational awareness and supporting effective delivery of emergency services. (see DoJ BID ID 4338)</v>
          </cell>
          <cell r="J688"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688">
            <v>1</v>
          </cell>
          <cell r="M688">
            <v>0</v>
          </cell>
          <cell r="N688">
            <v>-6786</v>
          </cell>
          <cell r="O688">
            <v>444</v>
          </cell>
          <cell r="P688">
            <v>1440</v>
          </cell>
          <cell r="Q688">
            <v>1460</v>
          </cell>
          <cell r="R688">
            <v>0</v>
          </cell>
          <cell r="S688">
            <v>0</v>
          </cell>
          <cell r="T688">
            <v>0</v>
          </cell>
          <cell r="U688">
            <v>0</v>
          </cell>
          <cell r="V688">
            <v>0</v>
          </cell>
        </row>
        <row r="689">
          <cell r="H689">
            <v>4343</v>
          </cell>
          <cell r="I689"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689"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689">
            <v>1</v>
          </cell>
          <cell r="M689">
            <v>0</v>
          </cell>
          <cell r="N689">
            <v>-63</v>
          </cell>
          <cell r="O689">
            <v>-51</v>
          </cell>
          <cell r="P689">
            <v>-22</v>
          </cell>
          <cell r="Q689">
            <v>-1</v>
          </cell>
          <cell r="R689">
            <v>0</v>
          </cell>
          <cell r="S689">
            <v>0</v>
          </cell>
          <cell r="T689">
            <v>0</v>
          </cell>
          <cell r="U689">
            <v>0</v>
          </cell>
          <cell r="V689">
            <v>0</v>
          </cell>
        </row>
        <row r="690">
          <cell r="H690">
            <v>4358</v>
          </cell>
          <cell r="I690"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690"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690">
            <v>1</v>
          </cell>
          <cell r="M690">
            <v>0</v>
          </cell>
          <cell r="N690">
            <v>-3200</v>
          </cell>
          <cell r="O690">
            <v>-1600</v>
          </cell>
          <cell r="P690">
            <v>-5594</v>
          </cell>
          <cell r="Q690">
            <v>251</v>
          </cell>
          <cell r="R690">
            <v>0</v>
          </cell>
          <cell r="S690">
            <v>0</v>
          </cell>
          <cell r="T690">
            <v>0</v>
          </cell>
          <cell r="U690">
            <v>0</v>
          </cell>
          <cell r="V690">
            <v>0</v>
          </cell>
        </row>
        <row r="691">
          <cell r="H691">
            <v>4360</v>
          </cell>
          <cell r="I691"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691"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691">
            <v>1</v>
          </cell>
          <cell r="M691">
            <v>0</v>
          </cell>
          <cell r="N691">
            <v>-860</v>
          </cell>
          <cell r="O691">
            <v>-344</v>
          </cell>
          <cell r="P691">
            <v>-301</v>
          </cell>
          <cell r="Q691">
            <v>-258</v>
          </cell>
          <cell r="R691">
            <v>0</v>
          </cell>
          <cell r="S691">
            <v>0</v>
          </cell>
          <cell r="T691">
            <v>0</v>
          </cell>
          <cell r="U691">
            <v>0</v>
          </cell>
          <cell r="V691">
            <v>0</v>
          </cell>
        </row>
        <row r="692">
          <cell r="H692">
            <v>4725</v>
          </cell>
          <cell r="I692" t="str">
            <v>Emergency First Responder Program - Bid is seeking to provide FRNSW co-response capacity to support the Ambulance Service of NSW in responding to incidents requiring ambulatory care. It is argued FRNSW's lower response times can lead to improved outcomes.</v>
          </cell>
          <cell r="J692"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692">
            <v>1</v>
          </cell>
          <cell r="M692">
            <v>0</v>
          </cell>
          <cell r="N692">
            <v>-414</v>
          </cell>
          <cell r="O692">
            <v>-1903</v>
          </cell>
          <cell r="P692">
            <v>735</v>
          </cell>
          <cell r="Q692">
            <v>735</v>
          </cell>
          <cell r="R692">
            <v>0</v>
          </cell>
          <cell r="S692">
            <v>0</v>
          </cell>
          <cell r="T692">
            <v>0</v>
          </cell>
          <cell r="U692">
            <v>0</v>
          </cell>
          <cell r="V692">
            <v>0</v>
          </cell>
        </row>
        <row r="693">
          <cell r="H693">
            <v>3681</v>
          </cell>
          <cell r="I693" t="str">
            <v>Carry Forward of the New Station and Station Upgrade Program - Site, council, and industrial issues have delayed this program in 2013-14. These delays are expected to be rectified in 2014-15.</v>
          </cell>
          <cell r="J6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3">
            <v>4</v>
          </cell>
          <cell r="M693">
            <v>0</v>
          </cell>
          <cell r="N693">
            <v>0</v>
          </cell>
          <cell r="O693">
            <v>0</v>
          </cell>
          <cell r="P693">
            <v>0</v>
          </cell>
          <cell r="Q693">
            <v>0</v>
          </cell>
          <cell r="R693">
            <v>0</v>
          </cell>
          <cell r="S693">
            <v>0</v>
          </cell>
          <cell r="T693">
            <v>0</v>
          </cell>
          <cell r="U693">
            <v>0</v>
          </cell>
          <cell r="V693">
            <v>0</v>
          </cell>
        </row>
        <row r="694">
          <cell r="H694">
            <v>3721</v>
          </cell>
          <cell r="I694" t="str">
            <v>Carry Forward of the SAP EAM project - There have been some delays in this project, and as a result capital expenditure is expected to occu r in 2014-15.</v>
          </cell>
          <cell r="J6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4">
            <v>4</v>
          </cell>
          <cell r="M694">
            <v>0</v>
          </cell>
          <cell r="N694">
            <v>0</v>
          </cell>
          <cell r="O694">
            <v>0</v>
          </cell>
          <cell r="P694">
            <v>0</v>
          </cell>
          <cell r="Q694">
            <v>0</v>
          </cell>
          <cell r="R694">
            <v>0</v>
          </cell>
          <cell r="S694">
            <v>0</v>
          </cell>
          <cell r="T694">
            <v>0</v>
          </cell>
          <cell r="U694">
            <v>0</v>
          </cell>
          <cell r="V694">
            <v>0</v>
          </cell>
        </row>
        <row r="695">
          <cell r="H695">
            <v>4537</v>
          </cell>
          <cell r="I695" t="str">
            <v>Tanker replacement program through already booked increased AFA revenue - During the 2014-15 budget process ERC approved additional capital expenditure for tanker replacements conditional on receiving additional AFA revenue in the preceding year. Requirements for 2015-16 have been met.</v>
          </cell>
          <cell r="J695" t="str">
            <v>Supported - The previous Treasurer agreed to the use of additional Automatic Fire Alarm revenue generated by the increase in the rate in the levy for a tanker replacement program. This would be assessed from year to year depending on the revenue captured. The required benchmark has been achieved for the 2015- 16 program.</v>
          </cell>
          <cell r="K695">
            <v>3</v>
          </cell>
          <cell r="M695">
            <v>0</v>
          </cell>
          <cell r="N695">
            <v>0</v>
          </cell>
          <cell r="O695">
            <v>0</v>
          </cell>
          <cell r="P695">
            <v>0</v>
          </cell>
          <cell r="Q695">
            <v>0</v>
          </cell>
          <cell r="R695">
            <v>0</v>
          </cell>
          <cell r="S695">
            <v>0</v>
          </cell>
          <cell r="T695">
            <v>0</v>
          </cell>
          <cell r="U695">
            <v>0</v>
          </cell>
          <cell r="V695">
            <v>0</v>
          </cell>
        </row>
        <row r="696">
          <cell r="H696">
            <v>4148</v>
          </cell>
          <cell r="I696" t="str">
            <v>Head Office relocation - Current agency projections reflect $15.097m under expenditure against project in 2014-15. Agency has indicated it will seek a rollover into 2015-16 as part of the PTA process.</v>
          </cell>
          <cell r="J696" t="str">
            <v>Supported -</v>
          </cell>
          <cell r="K696">
            <v>1</v>
          </cell>
          <cell r="M696">
            <v>0</v>
          </cell>
          <cell r="N696">
            <v>0</v>
          </cell>
          <cell r="O696">
            <v>0</v>
          </cell>
          <cell r="P696">
            <v>0</v>
          </cell>
          <cell r="Q696">
            <v>0</v>
          </cell>
          <cell r="R696">
            <v>0</v>
          </cell>
          <cell r="S696">
            <v>0</v>
          </cell>
          <cell r="T696">
            <v>0</v>
          </cell>
          <cell r="U696">
            <v>0</v>
          </cell>
          <cell r="V696">
            <v>0</v>
          </cell>
        </row>
        <row r="697">
          <cell r="H697">
            <v>4680</v>
          </cell>
          <cell r="I697" t="str">
            <v>IPC:Interest foregone adjustment - Interest foregone adjustment</v>
          </cell>
          <cell r="J697" t="str">
            <v>Supported - Supported - As per the guidelines provided by agency cash management.</v>
          </cell>
          <cell r="K697">
            <v>1</v>
          </cell>
          <cell r="M697">
            <v>0</v>
          </cell>
          <cell r="N697">
            <v>0</v>
          </cell>
          <cell r="O697">
            <v>0</v>
          </cell>
          <cell r="P697">
            <v>0</v>
          </cell>
          <cell r="Q697">
            <v>0</v>
          </cell>
          <cell r="R697">
            <v>0</v>
          </cell>
          <cell r="S697">
            <v>0</v>
          </cell>
          <cell r="T697">
            <v>0</v>
          </cell>
          <cell r="U697">
            <v>0</v>
          </cell>
          <cell r="V697">
            <v>0</v>
          </cell>
        </row>
        <row r="698">
          <cell r="H698">
            <v>5354</v>
          </cell>
          <cell r="I698" t="str">
            <v>Efficiency Dividend - The Government committed t a 1.5 per cent efficiency dividend at the 2015 NSW election</v>
          </cell>
          <cell r="J698" t="str">
            <v>Supported - This efficiency dividend was calculated as per the standard Treasury model.</v>
          </cell>
          <cell r="K698">
            <v>2</v>
          </cell>
          <cell r="M698">
            <v>0</v>
          </cell>
          <cell r="N698">
            <v>0</v>
          </cell>
          <cell r="O698">
            <v>0</v>
          </cell>
          <cell r="P698">
            <v>0</v>
          </cell>
          <cell r="Q698">
            <v>0</v>
          </cell>
          <cell r="R698">
            <v>0</v>
          </cell>
          <cell r="S698">
            <v>0</v>
          </cell>
          <cell r="T698">
            <v>0</v>
          </cell>
          <cell r="U698">
            <v>0</v>
          </cell>
          <cell r="V698">
            <v>0</v>
          </cell>
        </row>
        <row r="699">
          <cell r="H699">
            <v>4700</v>
          </cell>
          <cell r="I699" t="str">
            <v>Legal Aid NSW: interest adjustment for Urgent and Other - Interest adjustment as part of the ERC approved cash management reforms</v>
          </cell>
          <cell r="J699" t="str">
            <v>Supported - $1.016 million of interest is supported. The sought amount consists of both state, PPF and Commonwealth sources of revenue. Due to the agency's increasing cash balance, only the PPF and Commonwealth interest revenue is supported. The average interest revenue between 2012-13 and 2014-15 for the PPF and Commonwealth proportion is $1.4 million. The supported interest adjustment also reflects the change in the interest rate due to the transfer to the TBS to the cash rate of 2.25%.</v>
          </cell>
          <cell r="K699">
            <v>1</v>
          </cell>
          <cell r="M699">
            <v>0</v>
          </cell>
          <cell r="N699">
            <v>0</v>
          </cell>
          <cell r="O699">
            <v>0</v>
          </cell>
          <cell r="P699">
            <v>0</v>
          </cell>
          <cell r="Q699">
            <v>0</v>
          </cell>
          <cell r="R699">
            <v>0</v>
          </cell>
          <cell r="S699">
            <v>0</v>
          </cell>
          <cell r="T699">
            <v>0</v>
          </cell>
          <cell r="U699">
            <v>0</v>
          </cell>
          <cell r="V699">
            <v>0</v>
          </cell>
        </row>
        <row r="700">
          <cell r="H700">
            <v>5356</v>
          </cell>
          <cell r="I700" t="str">
            <v>Efficiency Dividend - The Government committed to a 1.5 per cent efficiency dividend at the 2015 NSW election</v>
          </cell>
          <cell r="J700" t="str">
            <v>Supported - The efficiency dividend was calculated as per the standard Treasury model</v>
          </cell>
          <cell r="K700">
            <v>2</v>
          </cell>
          <cell r="M700">
            <v>0</v>
          </cell>
          <cell r="N700">
            <v>0</v>
          </cell>
          <cell r="O700">
            <v>0</v>
          </cell>
          <cell r="P700">
            <v>0</v>
          </cell>
          <cell r="Q700">
            <v>0</v>
          </cell>
          <cell r="R700">
            <v>0</v>
          </cell>
          <cell r="S700">
            <v>0</v>
          </cell>
          <cell r="T700">
            <v>0</v>
          </cell>
          <cell r="U700">
            <v>0</v>
          </cell>
          <cell r="V700">
            <v>0</v>
          </cell>
        </row>
        <row r="701">
          <cell r="H701">
            <v>4036</v>
          </cell>
          <cell r="I701"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 Advocacy Service (Contra bid 3973 in DJ)</v>
          </cell>
          <cell r="J701" t="str">
            <v>Supported - Supported. Transfer of function between agencies with no overall budget impact.</v>
          </cell>
          <cell r="K701">
            <v>3</v>
          </cell>
          <cell r="M701">
            <v>0</v>
          </cell>
          <cell r="N701">
            <v>0</v>
          </cell>
          <cell r="O701">
            <v>0</v>
          </cell>
          <cell r="P701">
            <v>0</v>
          </cell>
          <cell r="Q701">
            <v>0</v>
          </cell>
          <cell r="R701">
            <v>0</v>
          </cell>
          <cell r="S701">
            <v>0</v>
          </cell>
          <cell r="T701">
            <v>0</v>
          </cell>
          <cell r="U701">
            <v>0</v>
          </cell>
          <cell r="V701">
            <v>0</v>
          </cell>
        </row>
        <row r="702">
          <cell r="H702">
            <v>4206</v>
          </cell>
          <cell r="I702" t="str">
            <v>Labour Expense Cap (LEC)- Expense Reprioritisation - The proposal seeks to reprioritise existing funding from Legal Expenses (other operating) to Employee Related expenses to increase efficiency under its mixed model of internal and external service delivery.</v>
          </cell>
          <cell r="J702" t="str">
            <v>Not Supported - Not Supported- Further evidence is required to demonstrate the efficiency and effectiveness of the mixed model of internal and external resources for service delivery.</v>
          </cell>
          <cell r="K702">
            <v>5</v>
          </cell>
          <cell r="M702">
            <v>0</v>
          </cell>
          <cell r="N702">
            <v>0</v>
          </cell>
          <cell r="O702">
            <v>0</v>
          </cell>
          <cell r="P702">
            <v>0</v>
          </cell>
          <cell r="Q702">
            <v>0</v>
          </cell>
          <cell r="R702">
            <v>0</v>
          </cell>
          <cell r="S702">
            <v>0</v>
          </cell>
          <cell r="T702">
            <v>0</v>
          </cell>
          <cell r="U702">
            <v>0</v>
          </cell>
          <cell r="V702">
            <v>0</v>
          </cell>
        </row>
        <row r="703">
          <cell r="H703">
            <v>4569</v>
          </cell>
          <cell r="I703" t="str">
            <v>Carry forward request for Family &amp; Crime funding - Delays in spending on funding for Family &amp; Crime including Violence Against Women will need to be expensed in 2015-16</v>
          </cell>
          <cell r="J703" t="str">
            <v>Supported - Supported- Delays in spending on Family and Crime including Violence Against Women program in 2014-15. Carry forward is required to enable the continuation of these program in 2015-16. Refer to Bid ID  4571 for offset for grant funding from DoJ.</v>
          </cell>
          <cell r="K703">
            <v>6</v>
          </cell>
          <cell r="M703">
            <v>0</v>
          </cell>
          <cell r="N703">
            <v>0</v>
          </cell>
          <cell r="O703">
            <v>0</v>
          </cell>
          <cell r="P703">
            <v>0</v>
          </cell>
          <cell r="Q703">
            <v>0</v>
          </cell>
          <cell r="R703">
            <v>0</v>
          </cell>
          <cell r="S703">
            <v>0</v>
          </cell>
          <cell r="T703">
            <v>0</v>
          </cell>
          <cell r="U703">
            <v>0</v>
          </cell>
          <cell r="V703">
            <v>0</v>
          </cell>
        </row>
        <row r="704">
          <cell r="H704">
            <v>5364</v>
          </cell>
          <cell r="I704" t="str">
            <v>Carry forward for Crime (addressing backlog; state expensive cases) and ALS funding reduction - Delays in spending for Crime (addressing backlog; volatility of state expensive cases) and a reduction in Aboriginal Legal Service funding to be addressed through savings in other state crime</v>
          </cell>
          <cell r="J70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704">
            <v>6</v>
          </cell>
          <cell r="M704">
            <v>0</v>
          </cell>
          <cell r="N704">
            <v>0</v>
          </cell>
          <cell r="O704">
            <v>0</v>
          </cell>
          <cell r="P704">
            <v>0</v>
          </cell>
          <cell r="Q704">
            <v>0</v>
          </cell>
          <cell r="R704">
            <v>0</v>
          </cell>
          <cell r="S704">
            <v>0</v>
          </cell>
          <cell r="T704">
            <v>0</v>
          </cell>
          <cell r="U704">
            <v>0</v>
          </cell>
          <cell r="V704">
            <v>0</v>
          </cell>
        </row>
        <row r="705">
          <cell r="H705">
            <v>4205</v>
          </cell>
          <cell r="I705" t="str">
            <v>Increase in Depreciation expense - The Audit Office of NSW has requested that some assets be revalued. This resulted in increase in depreciation expense by $500K p/a This is beyond the control of Legal Aid NSW as depreciation is no t controllable The revaluation will result in an ongoing increase $0.5m p/a causing NCOS to increase</v>
          </cell>
          <cell r="J705" t="str">
            <v>Supported - Support- Accounting driven adjustment due to revaluation of assets. No cash funding is required.</v>
          </cell>
          <cell r="K705">
            <v>2</v>
          </cell>
          <cell r="M705">
            <v>500</v>
          </cell>
          <cell r="N705">
            <v>500</v>
          </cell>
          <cell r="O705">
            <v>500</v>
          </cell>
          <cell r="P705">
            <v>500</v>
          </cell>
          <cell r="Q705">
            <v>500</v>
          </cell>
          <cell r="R705">
            <v>500</v>
          </cell>
          <cell r="S705">
            <v>500</v>
          </cell>
          <cell r="T705">
            <v>500</v>
          </cell>
          <cell r="U705">
            <v>500</v>
          </cell>
          <cell r="V705">
            <v>500</v>
          </cell>
        </row>
        <row r="706">
          <cell r="H706">
            <v>5140</v>
          </cell>
          <cell r="I706"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See Bid ID 5516 in Health.</v>
          </cell>
          <cell r="J706"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Health. The costs will be met within existing resources of Health. Justice, Health and Education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706">
            <v>3</v>
          </cell>
          <cell r="M706">
            <v>0</v>
          </cell>
          <cell r="N706">
            <v>0</v>
          </cell>
          <cell r="O706">
            <v>0</v>
          </cell>
          <cell r="P706">
            <v>0</v>
          </cell>
          <cell r="Q706">
            <v>0</v>
          </cell>
          <cell r="R706">
            <v>0</v>
          </cell>
          <cell r="S706">
            <v>0</v>
          </cell>
          <cell r="T706">
            <v>0</v>
          </cell>
          <cell r="U706">
            <v>0</v>
          </cell>
          <cell r="V706">
            <v>0</v>
          </cell>
        </row>
        <row r="707">
          <cell r="H707">
            <v>5199</v>
          </cell>
          <cell r="I707" t="str">
            <v>Efficiency Dividend - The Government committed to a 1.5 per cent efficiency dividend at the 2015 NSW election</v>
          </cell>
          <cell r="J707" t="str">
            <v>Supported - This efficiency dividend was calculated as per the standard Treasury model.</v>
          </cell>
          <cell r="K707">
            <v>2</v>
          </cell>
          <cell r="M707">
            <v>0</v>
          </cell>
          <cell r="N707">
            <v>0</v>
          </cell>
          <cell r="O707">
            <v>0</v>
          </cell>
          <cell r="P707">
            <v>0</v>
          </cell>
          <cell r="Q707">
            <v>0</v>
          </cell>
          <cell r="R707">
            <v>0</v>
          </cell>
          <cell r="S707">
            <v>0</v>
          </cell>
          <cell r="T707">
            <v>0</v>
          </cell>
          <cell r="U707">
            <v>0</v>
          </cell>
          <cell r="V707">
            <v>0</v>
          </cell>
        </row>
        <row r="708">
          <cell r="H708">
            <v>5391</v>
          </cell>
          <cell r="I708" t="str">
            <v>Compensation for Interest Forgone (See FIS No. 475 /Bid No. 5404) - Compensation for interest revenue that will no longer be paid due to Cash Management Reforms.</v>
          </cell>
          <cell r="J708" t="str">
            <v>Supported -</v>
          </cell>
          <cell r="K708">
            <v>1</v>
          </cell>
          <cell r="M708">
            <v>0</v>
          </cell>
          <cell r="N708">
            <v>0</v>
          </cell>
          <cell r="O708">
            <v>0</v>
          </cell>
          <cell r="P708">
            <v>0</v>
          </cell>
          <cell r="Q708">
            <v>0</v>
          </cell>
          <cell r="R708">
            <v>0</v>
          </cell>
          <cell r="S708">
            <v>0</v>
          </cell>
          <cell r="T708">
            <v>0</v>
          </cell>
          <cell r="U708">
            <v>0</v>
          </cell>
          <cell r="V708">
            <v>0</v>
          </cell>
        </row>
        <row r="709">
          <cell r="H709">
            <v>5013</v>
          </cell>
          <cell r="I709" t="str">
            <v>Lighting Upgrade and Air Conditioning Duct Work Replacement - Replacement of air conditioning ductwork and exhibition lighting to address safety and risk issues.</v>
          </cell>
          <cell r="J709" t="str">
            <v>Supported - SUPPORT This project is urgent and has been prioritised under the Cultural Venues Renewal Program. Current project removing hazardous provides opportunity to install new lighting at lower cost rather than reinstall old lighting.</v>
          </cell>
          <cell r="K709">
            <v>1</v>
          </cell>
          <cell r="M709">
            <v>0</v>
          </cell>
          <cell r="N709">
            <v>-1200</v>
          </cell>
          <cell r="O709">
            <v>0</v>
          </cell>
          <cell r="P709">
            <v>0</v>
          </cell>
          <cell r="Q709">
            <v>0</v>
          </cell>
          <cell r="R709">
            <v>0</v>
          </cell>
          <cell r="S709">
            <v>-1200</v>
          </cell>
          <cell r="T709">
            <v>0</v>
          </cell>
          <cell r="U709">
            <v>0</v>
          </cell>
          <cell r="V709">
            <v>0</v>
          </cell>
        </row>
        <row r="710">
          <cell r="H710">
            <v>5026</v>
          </cell>
          <cell r="I710" t="str">
            <v>Urgent Repairs on Vestibule and Portico Concrete Slab - Urgent repairs for additional structural supports on the vestibule and portico's concrete floor slab support beam. This recently emerged issue is considered urgent to mitigate the possible failure of the slab due to weak concrete and severe corrosion.</v>
          </cell>
          <cell r="J710" t="str">
            <v>Supported - SUPPORT This project has been identified as critical and prioritised under the Cultural Venues Renewal Program.</v>
          </cell>
          <cell r="K710">
            <v>1</v>
          </cell>
          <cell r="M710">
            <v>0</v>
          </cell>
          <cell r="N710">
            <v>-400</v>
          </cell>
          <cell r="O710">
            <v>0</v>
          </cell>
          <cell r="P710">
            <v>0</v>
          </cell>
          <cell r="Q710">
            <v>0</v>
          </cell>
          <cell r="R710">
            <v>0</v>
          </cell>
          <cell r="S710">
            <v>-400</v>
          </cell>
          <cell r="T710">
            <v>0</v>
          </cell>
          <cell r="U710">
            <v>0</v>
          </cell>
          <cell r="V710">
            <v>0</v>
          </cell>
        </row>
        <row r="711">
          <cell r="H711">
            <v>5027</v>
          </cell>
          <cell r="I711" t="str">
            <v>Replacement of Chiller Units - Replacement of old chillers due to expired useful life. The replacement will address the gallery's cooling requirements from environment conditions, increase efficiency in power usage to reduce energy costs, and increase redundancy in power supply.</v>
          </cell>
          <cell r="J711" t="str">
            <v>Supported - SUPPORT This project has been identified as critical and prioritised under the Cultural Venues Renewal Program.</v>
          </cell>
          <cell r="K711">
            <v>1</v>
          </cell>
          <cell r="M711">
            <v>0</v>
          </cell>
          <cell r="N711">
            <v>-1650</v>
          </cell>
          <cell r="O711">
            <v>0</v>
          </cell>
          <cell r="P711">
            <v>0</v>
          </cell>
          <cell r="Q711">
            <v>0</v>
          </cell>
          <cell r="R711">
            <v>0</v>
          </cell>
          <cell r="S711">
            <v>-1650</v>
          </cell>
          <cell r="T711">
            <v>0</v>
          </cell>
          <cell r="U711">
            <v>0</v>
          </cell>
          <cell r="V711">
            <v>0</v>
          </cell>
        </row>
        <row r="712">
          <cell r="H712">
            <v>5032</v>
          </cell>
          <cell r="I712" t="str">
            <v>Capital Maintenance Program - Increase in capital maintenance funding to mitigate critical work, health and safety risks to the collection and visitors; and to address the current backlog maintenance liability.</v>
          </cell>
          <cell r="J712" t="str">
            <v>Not Supported - NOT SUPPORTED This project is not an urgent proposal. BACKGROUND: This project request is for a total of $27.750m with an estimated expenditure of $16.650m required from 2019-20.</v>
          </cell>
          <cell r="K712">
            <v>1</v>
          </cell>
          <cell r="M712">
            <v>0</v>
          </cell>
          <cell r="N712">
            <v>-2775</v>
          </cell>
          <cell r="O712">
            <v>-2775</v>
          </cell>
          <cell r="P712">
            <v>-2775</v>
          </cell>
          <cell r="Q712">
            <v>-2775</v>
          </cell>
          <cell r="R712">
            <v>0</v>
          </cell>
          <cell r="S712">
            <v>0</v>
          </cell>
          <cell r="T712">
            <v>0</v>
          </cell>
          <cell r="U712">
            <v>0</v>
          </cell>
          <cell r="V712">
            <v>0</v>
          </cell>
        </row>
        <row r="713">
          <cell r="H713">
            <v>5147</v>
          </cell>
          <cell r="I713" t="str">
            <v>Sydney Modern Project - The proposal seeks additional funds to supplement the $10.8m approved for the project from 2013-14 to 2014-15, to engage a design architect and commence design for the project.</v>
          </cell>
          <cell r="J713" t="str">
            <v>Supported - PARTIALLY SUPPORTED. The original $10.8m funding was to cover phase 1 of the project including "conducting an international architectural competition for design of the extension". Most of the cost of preparation of the design and part 3A development approval now being sought is additional to this, and is part of phase 2.  Phase 2 comprises the construction and completion of the new building. Treasury has proposed to AGNSW reducing the sought amount, noting that any additional funding will be added to the $4.4m carry forward of 14-15 funding. AGNSW indicate there is little scope to reduce additional funding if the project is to stay on schedule.</v>
          </cell>
          <cell r="K713">
            <v>1</v>
          </cell>
          <cell r="M713">
            <v>0</v>
          </cell>
          <cell r="N713">
            <v>-4600</v>
          </cell>
          <cell r="O713">
            <v>0</v>
          </cell>
          <cell r="P713">
            <v>0</v>
          </cell>
          <cell r="Q713">
            <v>0</v>
          </cell>
          <cell r="R713">
            <v>0</v>
          </cell>
          <cell r="S713">
            <v>-4000</v>
          </cell>
          <cell r="T713">
            <v>0</v>
          </cell>
          <cell r="U713">
            <v>0</v>
          </cell>
          <cell r="V713">
            <v>0</v>
          </cell>
        </row>
        <row r="714">
          <cell r="H714">
            <v>4520</v>
          </cell>
          <cell r="I714" t="str">
            <v>Next stages of Planning for New Wing - The Art Gallery is undertaking a competition to select an architect and design concept for the proposed New Wing development. While the competition is scheduled to complete April 2015, the contract for the design will run June 2015 to June 2016.</v>
          </cell>
          <cell r="J714" t="str">
            <v>Supported - Capital carry forward. Additional funding is also being sought for the project.</v>
          </cell>
          <cell r="K714">
            <v>1</v>
          </cell>
          <cell r="M714">
            <v>4780</v>
          </cell>
          <cell r="N714">
            <v>-4780</v>
          </cell>
          <cell r="O714">
            <v>0</v>
          </cell>
          <cell r="P714">
            <v>0</v>
          </cell>
          <cell r="Q714">
            <v>0</v>
          </cell>
          <cell r="R714">
            <v>4780</v>
          </cell>
          <cell r="S714">
            <v>-4780</v>
          </cell>
          <cell r="T714">
            <v>0</v>
          </cell>
          <cell r="U714">
            <v>0</v>
          </cell>
          <cell r="V714">
            <v>0</v>
          </cell>
        </row>
        <row r="715">
          <cell r="H715">
            <v>4367</v>
          </cell>
          <cell r="I715" t="str">
            <v>NSW Crime Commission Act 2012 - Impact of the Crime Commission Legislation Amendment Bill 2014 - Recent legislative changes to the Crime Commission 2012 Act in November 2014 are expected to have an impact on the Commission's operations/interaction with the judiciary and additional activity to satisfy requirements (DoJ Bid #4394)</v>
          </cell>
          <cell r="J715"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5">
            <v>1</v>
          </cell>
          <cell r="M715">
            <v>0</v>
          </cell>
          <cell r="N715">
            <v>0</v>
          </cell>
          <cell r="O715">
            <v>0</v>
          </cell>
          <cell r="P715">
            <v>0</v>
          </cell>
          <cell r="Q715">
            <v>0</v>
          </cell>
          <cell r="R715">
            <v>0</v>
          </cell>
          <cell r="S715">
            <v>0</v>
          </cell>
          <cell r="T715">
            <v>0</v>
          </cell>
          <cell r="U715">
            <v>0</v>
          </cell>
          <cell r="V715">
            <v>0</v>
          </cell>
        </row>
        <row r="716">
          <cell r="H716">
            <v>4368</v>
          </cell>
          <cell r="I716" t="str">
            <v>Cabinet Approved New Legislation  (DoJ BID ID 4395) - Changes to legislation will enable the Commission to seek court injunctions to restrain identified persons from activities and behaviours related to criminal activity. To utilise these changes the Commission claims it will need to increase its capacity and capability.</v>
          </cell>
          <cell r="J716"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6">
            <v>1</v>
          </cell>
          <cell r="M716">
            <v>0</v>
          </cell>
          <cell r="N716">
            <v>0</v>
          </cell>
          <cell r="O716">
            <v>0</v>
          </cell>
          <cell r="P716">
            <v>0</v>
          </cell>
          <cell r="Q716">
            <v>0</v>
          </cell>
          <cell r="R716">
            <v>0</v>
          </cell>
          <cell r="S716">
            <v>0</v>
          </cell>
          <cell r="T716">
            <v>0</v>
          </cell>
          <cell r="U716">
            <v>0</v>
          </cell>
          <cell r="V716">
            <v>0</v>
          </cell>
        </row>
        <row r="717">
          <cell r="H717">
            <v>4369</v>
          </cell>
          <cell r="I717" t="str">
            <v>Accommodation - Relocation of the NSW Crime Commission (DoJ BID ID 4396) - Government Property NSW (GPNSW) has advised the NSW Crime Commission of its intention to dispose of the premises that currently accommodate the Commission and the New South Wales Police Force's Organi sed Crime Squad (OCS).</v>
          </cell>
          <cell r="J717" t="str">
            <v>Not Supported - GPNSW has confirmed it is likely the Kent Street premises will be sold and and the Commission will have to vacate the premises and a new home will need to be found. The timing is expected to be from 2016-17. The issue can be resolved as part of the next budget process.</v>
          </cell>
          <cell r="K717">
            <v>1</v>
          </cell>
          <cell r="M717">
            <v>0</v>
          </cell>
          <cell r="N717">
            <v>0</v>
          </cell>
          <cell r="O717">
            <v>0</v>
          </cell>
          <cell r="P717">
            <v>0</v>
          </cell>
          <cell r="Q717">
            <v>0</v>
          </cell>
          <cell r="R717">
            <v>0</v>
          </cell>
          <cell r="S717">
            <v>0</v>
          </cell>
          <cell r="T717">
            <v>0</v>
          </cell>
          <cell r="U717">
            <v>0</v>
          </cell>
          <cell r="V717">
            <v>0</v>
          </cell>
        </row>
        <row r="718">
          <cell r="H718">
            <v>5268</v>
          </cell>
          <cell r="I718" t="str">
            <v>Efficiency Dividend - The Government committed to a 1.5 per cent efficiency dividend at the 2015 Election. Calculation of the amount is consistent with standard Treasury model but as the number of agencies excluded is higher than usual impact is greater on non excluded agencies.</v>
          </cell>
          <cell r="J718" t="str">
            <v>Supported -</v>
          </cell>
          <cell r="K718">
            <v>2</v>
          </cell>
          <cell r="M718">
            <v>0</v>
          </cell>
          <cell r="N718">
            <v>0</v>
          </cell>
          <cell r="O718">
            <v>0</v>
          </cell>
          <cell r="P718">
            <v>0</v>
          </cell>
          <cell r="Q718">
            <v>0</v>
          </cell>
          <cell r="R718">
            <v>0</v>
          </cell>
          <cell r="S718">
            <v>0</v>
          </cell>
          <cell r="T718">
            <v>0</v>
          </cell>
          <cell r="U718">
            <v>0</v>
          </cell>
          <cell r="V718">
            <v>0</v>
          </cell>
        </row>
        <row r="719">
          <cell r="H719">
            <v>5537</v>
          </cell>
          <cell r="I719" t="str">
            <v>Interest foregone under the Cash Management Reforms - This bid relates to interest revenue foregone under the Cash Management reforms.</v>
          </cell>
          <cell r="J719" t="str">
            <v>Supported -</v>
          </cell>
          <cell r="K719">
            <v>1</v>
          </cell>
          <cell r="M719">
            <v>0</v>
          </cell>
          <cell r="N719">
            <v>0</v>
          </cell>
          <cell r="O719">
            <v>0</v>
          </cell>
          <cell r="P719">
            <v>0</v>
          </cell>
          <cell r="Q719">
            <v>0</v>
          </cell>
          <cell r="R719">
            <v>0</v>
          </cell>
          <cell r="S719">
            <v>0</v>
          </cell>
          <cell r="T719">
            <v>0</v>
          </cell>
          <cell r="U719">
            <v>0</v>
          </cell>
          <cell r="V719">
            <v>0</v>
          </cell>
        </row>
        <row r="720">
          <cell r="H720">
            <v>3720</v>
          </cell>
          <cell r="I720" t="str">
            <v>Carry Forward of the Palantir ICT System project - There have been some delays in this project, and as a result capital expenditure is expected to occu r in 2014-15.</v>
          </cell>
          <cell r="J7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20">
            <v>4</v>
          </cell>
          <cell r="M720">
            <v>-183</v>
          </cell>
          <cell r="N720">
            <v>0</v>
          </cell>
          <cell r="O720">
            <v>0</v>
          </cell>
          <cell r="P720">
            <v>0</v>
          </cell>
          <cell r="Q720">
            <v>0</v>
          </cell>
          <cell r="R720">
            <v>-183</v>
          </cell>
          <cell r="S720">
            <v>0</v>
          </cell>
          <cell r="T720">
            <v>0</v>
          </cell>
          <cell r="U720">
            <v>0</v>
          </cell>
          <cell r="V720">
            <v>0</v>
          </cell>
        </row>
        <row r="721">
          <cell r="H721">
            <v>5106</v>
          </cell>
          <cell r="I721" t="str">
            <v>Free entry for under 16s to State Cultural Institutions - CM 14-321 - The Minute proposes free entry for children under 16 to the Australian Museum.</v>
          </cell>
          <cell r="J721" t="str">
            <v>ERC Approved - Supported on the basis that these were the latest available costing estimates. Not supported on the basis of merit.</v>
          </cell>
          <cell r="K721">
            <v>1</v>
          </cell>
          <cell r="M721">
            <v>219</v>
          </cell>
          <cell r="N721">
            <v>0</v>
          </cell>
          <cell r="O721">
            <v>0</v>
          </cell>
          <cell r="P721">
            <v>0</v>
          </cell>
          <cell r="Q721">
            <v>0</v>
          </cell>
          <cell r="R721">
            <v>0</v>
          </cell>
          <cell r="S721">
            <v>0</v>
          </cell>
          <cell r="T721">
            <v>0</v>
          </cell>
          <cell r="U721">
            <v>0</v>
          </cell>
          <cell r="V721">
            <v>0</v>
          </cell>
        </row>
        <row r="722">
          <cell r="H722">
            <v>5195</v>
          </cell>
          <cell r="I722" t="str">
            <v>Efficiency Dividend - The Government committed to a 1.5 per cent efficiency dividend at the 2015 NSW election</v>
          </cell>
          <cell r="J722" t="str">
            <v>Supported - This efficiency dividend was calculated as per the standard Treasury model.</v>
          </cell>
          <cell r="K722">
            <v>2</v>
          </cell>
          <cell r="M722">
            <v>0</v>
          </cell>
          <cell r="N722">
            <v>0</v>
          </cell>
          <cell r="O722">
            <v>0</v>
          </cell>
          <cell r="P722">
            <v>0</v>
          </cell>
          <cell r="Q722">
            <v>0</v>
          </cell>
          <cell r="R722">
            <v>0</v>
          </cell>
          <cell r="S722">
            <v>0</v>
          </cell>
          <cell r="T722">
            <v>0</v>
          </cell>
          <cell r="U722">
            <v>0</v>
          </cell>
          <cell r="V722">
            <v>0</v>
          </cell>
        </row>
        <row r="723">
          <cell r="H723">
            <v>5392</v>
          </cell>
          <cell r="I723" t="str">
            <v>Compensation for Interest Forgone (See FIS No. 475/Bid No. 5405) - Compensation for interest revenue that will no longer be paid due to Cash Management Reforms.</v>
          </cell>
          <cell r="J723" t="str">
            <v>Supported -</v>
          </cell>
          <cell r="K723">
            <v>1</v>
          </cell>
          <cell r="M723">
            <v>0</v>
          </cell>
          <cell r="N723">
            <v>0</v>
          </cell>
          <cell r="O723">
            <v>0</v>
          </cell>
          <cell r="P723">
            <v>0</v>
          </cell>
          <cell r="Q723">
            <v>0</v>
          </cell>
          <cell r="R723">
            <v>0</v>
          </cell>
          <cell r="S723">
            <v>0</v>
          </cell>
          <cell r="T723">
            <v>0</v>
          </cell>
          <cell r="U723">
            <v>0</v>
          </cell>
          <cell r="V723">
            <v>0</v>
          </cell>
        </row>
        <row r="724">
          <cell r="H724">
            <v>5145</v>
          </cell>
          <cell r="I724" t="str">
            <v>Digital Museum - Knowledge Infrastructure for Engaging Communities - The proposal will catalogue and image the Museum's natural science and cultural collection for online accessibility.</v>
          </cell>
          <cell r="J724" t="str">
            <v>Not Supported - NOT SUPPORTED. Treasury has assessed that this project is not urgent. The proposal states that previous digitisation efforts have been funded by one-off grants from third parties. The Museum could further explore increasing external revenue to fund this project. The proposal does not indicate the depreciation impact for 2018-19.</v>
          </cell>
          <cell r="K724">
            <v>1</v>
          </cell>
          <cell r="M724">
            <v>0</v>
          </cell>
          <cell r="N724">
            <v>-4889</v>
          </cell>
          <cell r="O724">
            <v>-6745</v>
          </cell>
          <cell r="P724">
            <v>-6677</v>
          </cell>
          <cell r="Q724">
            <v>-6451</v>
          </cell>
          <cell r="R724">
            <v>0</v>
          </cell>
          <cell r="S724">
            <v>0</v>
          </cell>
          <cell r="T724">
            <v>0</v>
          </cell>
          <cell r="U724">
            <v>0</v>
          </cell>
          <cell r="V724">
            <v>0</v>
          </cell>
        </row>
        <row r="725">
          <cell r="H725">
            <v>3989</v>
          </cell>
          <cell r="I725" t="str">
            <v>Body Worn Video Project (recurrent component) - Funding is being sought for the operating cost of the full roll out across the Force of body worn video. This is not a PTA but a new policy proposal. The bid has been superceded by the election commitment Policing for Tomorrow which contains a body worn video element.</v>
          </cell>
          <cell r="J725" t="str">
            <v>Not Supported - NOT SUPPORTED. Superceded by an election commitment.</v>
          </cell>
          <cell r="K725">
            <v>1</v>
          </cell>
          <cell r="M725">
            <v>0</v>
          </cell>
          <cell r="N725">
            <v>0</v>
          </cell>
          <cell r="O725">
            <v>0</v>
          </cell>
          <cell r="P725">
            <v>0</v>
          </cell>
          <cell r="Q725">
            <v>0</v>
          </cell>
          <cell r="R725">
            <v>0</v>
          </cell>
          <cell r="S725">
            <v>0</v>
          </cell>
          <cell r="T725">
            <v>0</v>
          </cell>
          <cell r="U725">
            <v>0</v>
          </cell>
          <cell r="V725">
            <v>0</v>
          </cell>
        </row>
        <row r="726">
          <cell r="H726">
            <v>3994</v>
          </cell>
          <cell r="I726" t="str">
            <v>Child Abuse Squad - An additional 46 officers and 4 civilian positions are sought to meet increased legislative requirements and service demand. This bid has been superceded by the election commitment Building the NSW Police Force which also has a Child Abuse Squad increase as an element.</v>
          </cell>
          <cell r="J726" t="str">
            <v>Not Supported - NOT SUPPORTED Superceded by an election commitment.</v>
          </cell>
          <cell r="K726">
            <v>1</v>
          </cell>
          <cell r="M726">
            <v>0</v>
          </cell>
          <cell r="N726">
            <v>0</v>
          </cell>
          <cell r="O726">
            <v>0</v>
          </cell>
          <cell r="P726">
            <v>0</v>
          </cell>
          <cell r="Q726">
            <v>0</v>
          </cell>
          <cell r="R726">
            <v>0</v>
          </cell>
          <cell r="S726">
            <v>0</v>
          </cell>
          <cell r="T726">
            <v>0</v>
          </cell>
          <cell r="U726">
            <v>0</v>
          </cell>
          <cell r="V726">
            <v>0</v>
          </cell>
        </row>
        <row r="727">
          <cell r="H727">
            <v>3996</v>
          </cell>
          <cell r="I727" t="str">
            <v>Middle Eastern Organised Crime Squad (MEOCS) - Funding is being sought for an additional 50 officers to better target investigations and intelligence in combating Middle Eastern Crime groups. This bid has been superceded by the election commitment Building the NSW Police Force which also has a MEOCS element.</v>
          </cell>
          <cell r="J727" t="str">
            <v>Not Supported - NOT SUPPORTED Superceded by an election commitment.</v>
          </cell>
          <cell r="K727">
            <v>1</v>
          </cell>
          <cell r="M727">
            <v>0</v>
          </cell>
          <cell r="N727">
            <v>0</v>
          </cell>
          <cell r="O727">
            <v>0</v>
          </cell>
          <cell r="P727">
            <v>0</v>
          </cell>
          <cell r="Q727">
            <v>0</v>
          </cell>
          <cell r="R727">
            <v>0</v>
          </cell>
          <cell r="S727">
            <v>0</v>
          </cell>
          <cell r="T727">
            <v>0</v>
          </cell>
          <cell r="U727">
            <v>0</v>
          </cell>
          <cell r="V727">
            <v>0</v>
          </cell>
        </row>
        <row r="728">
          <cell r="H728">
            <v>4001</v>
          </cell>
          <cell r="I728" t="str">
            <v>Fraud and Cybercrime Squad - An additional 29 officers and 6 civilian positions are sought to meet growing needs with asset confiscation, forensic accounting, money laundering, and cyber crime. This bid has been superceded by the election commitment Building the NSW Police Force which has the same element in it.</v>
          </cell>
          <cell r="J728" t="str">
            <v>Not Supported - NOT SUPPORTED Superceded by an election commitment.</v>
          </cell>
          <cell r="K728">
            <v>1</v>
          </cell>
          <cell r="M728">
            <v>0</v>
          </cell>
          <cell r="N728">
            <v>0</v>
          </cell>
          <cell r="O728">
            <v>0</v>
          </cell>
          <cell r="P728">
            <v>0</v>
          </cell>
          <cell r="Q728">
            <v>0</v>
          </cell>
          <cell r="R728">
            <v>0</v>
          </cell>
          <cell r="S728">
            <v>0</v>
          </cell>
          <cell r="T728">
            <v>0</v>
          </cell>
          <cell r="U728">
            <v>0</v>
          </cell>
          <cell r="V728">
            <v>0</v>
          </cell>
        </row>
        <row r="729">
          <cell r="H729">
            <v>4004</v>
          </cell>
          <cell r="I729" t="str">
            <v>Firearms and Organised Crime - An additional 17 officers are sought for enhanced capability for investigations relating to the manufacture, trafficking and possession of illicit firearms. This bid has been superceded by the election commitment Building the NSW Police Force which has the same element in it as this bid.</v>
          </cell>
          <cell r="J729" t="str">
            <v>Not Supported - NOT SUPPORTED Superceded by an election commitment.</v>
          </cell>
          <cell r="K729">
            <v>1</v>
          </cell>
          <cell r="M729">
            <v>0</v>
          </cell>
          <cell r="N729">
            <v>0</v>
          </cell>
          <cell r="O729">
            <v>0</v>
          </cell>
          <cell r="P729">
            <v>0</v>
          </cell>
          <cell r="Q729">
            <v>0</v>
          </cell>
          <cell r="R729">
            <v>0</v>
          </cell>
          <cell r="S729">
            <v>0</v>
          </cell>
          <cell r="T729">
            <v>0</v>
          </cell>
          <cell r="U729">
            <v>0</v>
          </cell>
          <cell r="V729">
            <v>0</v>
          </cell>
        </row>
        <row r="730">
          <cell r="H730">
            <v>4006</v>
          </cell>
          <cell r="I730" t="str">
            <v>Real Time Intelligence Response Centre (formerly Operation Talon) - Seeking to establish a new unit within State Crime Command consisting of an additional 18 officers and 5 civilians to provide permanent intelligence capacity around the clock. This bid has been super ceded by the election commitment Building the NSW Police Force which has the same element in it.</v>
          </cell>
          <cell r="J730" t="str">
            <v>Not Supported - NOT SUPPORTED Superceded by an election commitment.</v>
          </cell>
          <cell r="K730">
            <v>1</v>
          </cell>
          <cell r="M730">
            <v>0</v>
          </cell>
          <cell r="N730">
            <v>0</v>
          </cell>
          <cell r="O730">
            <v>0</v>
          </cell>
          <cell r="P730">
            <v>0</v>
          </cell>
          <cell r="Q730">
            <v>0</v>
          </cell>
          <cell r="R730">
            <v>0</v>
          </cell>
          <cell r="S730">
            <v>0</v>
          </cell>
          <cell r="T730">
            <v>0</v>
          </cell>
          <cell r="U730">
            <v>0</v>
          </cell>
          <cell r="V730">
            <v>0</v>
          </cell>
        </row>
        <row r="731">
          <cell r="H731">
            <v>4009</v>
          </cell>
          <cell r="I731" t="str">
            <v>Mobile Policing Program - Tranche 2 (recurrent component for operating costs and maintenance) - Cabinet has endorsed a mobile policing pilot to evaluate the merits of a larger scale roll out. The bid is seeking a roll out across the Force of 18,000 devices, infrastructure and software. This is not a PTA. Until pilot is completed and evaluated and a business case developed cannot be supported.</v>
          </cell>
          <cell r="J731" t="str">
            <v>Not Supported - NOT SUPPORTED The bid has been superceded by the election commitmemt Policing for Tomorrow which has similar components to what is in the bid.</v>
          </cell>
          <cell r="K731">
            <v>1</v>
          </cell>
          <cell r="M731">
            <v>0</v>
          </cell>
          <cell r="N731">
            <v>0</v>
          </cell>
          <cell r="O731">
            <v>0</v>
          </cell>
          <cell r="P731">
            <v>0</v>
          </cell>
          <cell r="Q731">
            <v>0</v>
          </cell>
          <cell r="R731">
            <v>0</v>
          </cell>
          <cell r="S731">
            <v>0</v>
          </cell>
          <cell r="T731">
            <v>0</v>
          </cell>
          <cell r="U731">
            <v>0</v>
          </cell>
          <cell r="V731">
            <v>0</v>
          </cell>
        </row>
        <row r="732">
          <cell r="H732">
            <v>4013</v>
          </cell>
          <cell r="I732" t="str">
            <v>Wellbeing Program - Existing program which was part of the Death and Disability reform process comes to an end in 2014-15. Police are seeking funding to make it an ongoing program with emphasis on injury management career management and wellbeing checks for at risk officers.</v>
          </cell>
          <cell r="J732" t="str">
            <v>Not Supported - NOT SUPPORTED Superceded by an election commitment.</v>
          </cell>
          <cell r="K732">
            <v>1</v>
          </cell>
          <cell r="M732">
            <v>0</v>
          </cell>
          <cell r="N732">
            <v>0</v>
          </cell>
          <cell r="O732">
            <v>0</v>
          </cell>
          <cell r="P732">
            <v>0</v>
          </cell>
          <cell r="Q732">
            <v>0</v>
          </cell>
          <cell r="R732">
            <v>0</v>
          </cell>
          <cell r="S732">
            <v>0</v>
          </cell>
          <cell r="T732">
            <v>0</v>
          </cell>
          <cell r="U732">
            <v>0</v>
          </cell>
          <cell r="V732">
            <v>0</v>
          </cell>
        </row>
        <row r="733">
          <cell r="H733">
            <v>4301</v>
          </cell>
          <cell r="I733" t="str">
            <v>Workers Compensation Premium Benchmark Shortfall (offset in DoJ 4309) - This request is for a 2 year (2015-16 &amp; 2016-17) partial restoration ($11m p/yr) for the gap between the workers compensation premium benchmark and the actual premium paid. (Classified as new policy but submitted as a PTA).</v>
          </cell>
          <cell r="J733" t="str">
            <v>Not Supported - The NSW Police Force is seeking a change in how Treasury/SICorp apply/determines benchmarking for the workers' compensation expense/premium. The benchmarking exercise rewards or penalises agencies depending on their performance. For the past 8 years Police's performance has been poor (because of D&amp;D). The change sought will be "forgiveness" for the poor performance against benchmark, and is expected to result in a higher level of other operating expenses (and assocaited funding) than would have otherwise been the case, providing Police with more flexibility in achieving its savings targets. In the submission it is claimed that the greater flexibility (time) will allow Police to implement a savings plan to meet its obligations. It should be noted the presentation in the submission is not accurate, as the workers' compensation expense is unlikely to change, but other operating expenses will be impacted.</v>
          </cell>
          <cell r="K733">
            <v>1</v>
          </cell>
          <cell r="M733">
            <v>0</v>
          </cell>
          <cell r="N733">
            <v>0</v>
          </cell>
          <cell r="O733">
            <v>0</v>
          </cell>
          <cell r="P733">
            <v>0</v>
          </cell>
          <cell r="Q733">
            <v>0</v>
          </cell>
          <cell r="R733">
            <v>0</v>
          </cell>
          <cell r="S733">
            <v>0</v>
          </cell>
          <cell r="T733">
            <v>0</v>
          </cell>
          <cell r="U733">
            <v>0</v>
          </cell>
          <cell r="V733">
            <v>0</v>
          </cell>
        </row>
        <row r="734">
          <cell r="H734">
            <v>4305</v>
          </cell>
          <cell r="I734" t="str">
            <v>Police and Citizens Youth Club - Following the 2011 election the NSW Government provided the PCYC with $20.25m over four years to con construct eight new clubs and for other works and programs. This funding has expired and additional funding of $15.4m over the next 4 years is sought to continue the projects.(See DoJ Bid 4310)</v>
          </cell>
          <cell r="J734" t="str">
            <v>Not Supported - Submission shows amounts as capital but actually a capital grant to PCYCs which are not part of the state sector. Request does not comply with the PTA criteria and is seeking a policy change to extend an election commitment from 2011 for another four years.</v>
          </cell>
          <cell r="K734">
            <v>1</v>
          </cell>
          <cell r="M734">
            <v>0</v>
          </cell>
          <cell r="N734">
            <v>0</v>
          </cell>
          <cell r="O734">
            <v>0</v>
          </cell>
          <cell r="P734">
            <v>0</v>
          </cell>
          <cell r="Q734">
            <v>0</v>
          </cell>
          <cell r="R734">
            <v>0</v>
          </cell>
          <cell r="S734">
            <v>0</v>
          </cell>
          <cell r="T734">
            <v>0</v>
          </cell>
          <cell r="U734">
            <v>0</v>
          </cell>
          <cell r="V734">
            <v>0</v>
          </cell>
        </row>
        <row r="735">
          <cell r="H735">
            <v>4728</v>
          </cell>
          <cell r="I735" t="str">
            <v>Forensic Services Group (submitted here as urgent and unavoidable, a duplicate of PTA bid #3992) - In previous years additional funding for testing was provided to address backlog issues and improve capability. By 2015-16 funding returns to base level. The funding sought here seeks to convert the enhanced funding level to the base level.</v>
          </cell>
          <cell r="J735" t="str">
            <v>Not Supported - The back log issue has now been resolved and there is not a compelling case for extending the previous time limited increases. It is important to note that crime rates overall are declining (CAGR of 0.43% over the past 10 years), and for robbery and non DV assault the decrease over the respective period has been -8% and -2% respectively. Given this significant decline it is unlikely any impact will be as drastic as outlined in the budget bid material.</v>
          </cell>
          <cell r="K735">
            <v>1</v>
          </cell>
          <cell r="M735">
            <v>0</v>
          </cell>
          <cell r="N735">
            <v>0</v>
          </cell>
          <cell r="O735">
            <v>0</v>
          </cell>
          <cell r="P735">
            <v>0</v>
          </cell>
          <cell r="Q735">
            <v>0</v>
          </cell>
          <cell r="R735">
            <v>0</v>
          </cell>
          <cell r="S735">
            <v>0</v>
          </cell>
          <cell r="T735">
            <v>0</v>
          </cell>
          <cell r="U735">
            <v>0</v>
          </cell>
          <cell r="V735">
            <v>0</v>
          </cell>
        </row>
        <row r="736">
          <cell r="H736">
            <v>4738</v>
          </cell>
          <cell r="I736" t="str">
            <v>Relief from 2015-16 savings target (submitted as urgent and unavoidable) - Agency is not expecting to achieve efficiency targets in 2015-16 and is seeking a funding adjustment to offset this impact. Agency believes any discretionary options for further tightening of expendit ure are exhausted in an environment where officer numbers continue to increase.</v>
          </cell>
          <cell r="J736" t="str">
            <v>Not Supported - This bid is subject to ongoing discussions between NSW Police and Treasury as part of the Budget Process.</v>
          </cell>
          <cell r="K736">
            <v>1</v>
          </cell>
          <cell r="M736">
            <v>0</v>
          </cell>
          <cell r="N736">
            <v>0</v>
          </cell>
          <cell r="O736">
            <v>0</v>
          </cell>
          <cell r="P736">
            <v>0</v>
          </cell>
          <cell r="Q736">
            <v>0</v>
          </cell>
          <cell r="R736">
            <v>0</v>
          </cell>
          <cell r="S736">
            <v>0</v>
          </cell>
          <cell r="T736">
            <v>0</v>
          </cell>
          <cell r="U736">
            <v>0</v>
          </cell>
          <cell r="V736">
            <v>0</v>
          </cell>
        </row>
        <row r="737">
          <cell r="H737">
            <v>5037</v>
          </cell>
          <cell r="I737" t="str">
            <v>Interest adjustment resulting from cash management reforms - As part of ERC's cash management reform process Police will no longer earn interest revenue as a majority of its cash holdings have been classified as unrestricted. Given its budget position Police are seeking to replace the lost revenue with a grant to avoid aggrevating agency position.</v>
          </cell>
          <cell r="J737" t="str">
            <v>Supported - Position may need to be changed depending on the policy decision to be applied across all agencies.</v>
          </cell>
          <cell r="K737">
            <v>1</v>
          </cell>
          <cell r="M737">
            <v>0</v>
          </cell>
          <cell r="N737">
            <v>0</v>
          </cell>
          <cell r="O737">
            <v>0</v>
          </cell>
          <cell r="P737">
            <v>0</v>
          </cell>
          <cell r="Q737">
            <v>0</v>
          </cell>
          <cell r="R737">
            <v>0</v>
          </cell>
          <cell r="S737">
            <v>0</v>
          </cell>
          <cell r="T737">
            <v>0</v>
          </cell>
          <cell r="U737">
            <v>0</v>
          </cell>
          <cell r="V737">
            <v>0</v>
          </cell>
        </row>
        <row r="738">
          <cell r="H738">
            <v>5317</v>
          </cell>
          <cell r="I738" t="str">
            <v>Efficiency Dividend - The Government committed to a 1.5 per cent efficiency dividend at the 2015 Election. Calculation of the amount is consistent with standard Treasury model but as the number of agencies excluded is higher than usual overall impact on the remaining agencies is greater.</v>
          </cell>
          <cell r="J738" t="str">
            <v>Not Supported -</v>
          </cell>
          <cell r="K738">
            <v>2</v>
          </cell>
          <cell r="M738">
            <v>0</v>
          </cell>
          <cell r="N738">
            <v>0</v>
          </cell>
          <cell r="O738">
            <v>0</v>
          </cell>
          <cell r="P738">
            <v>0</v>
          </cell>
          <cell r="Q738">
            <v>0</v>
          </cell>
          <cell r="R738">
            <v>0</v>
          </cell>
          <cell r="S738">
            <v>0</v>
          </cell>
          <cell r="T738">
            <v>0</v>
          </cell>
          <cell r="U738">
            <v>0</v>
          </cell>
          <cell r="V738">
            <v>0</v>
          </cell>
        </row>
        <row r="739">
          <cell r="H739">
            <v>3990</v>
          </cell>
          <cell r="I739" t="str">
            <v>Body Worn Video Project (capital component) - Funding is being sought for the purchase of body worn video devices for all police officers. The bid has been superceded by the election commitment Policing for Tomorrow which has a body worn video component. See also bid #3989 which shows the ongoing recurrent impact of the bid.</v>
          </cell>
          <cell r="J739" t="str">
            <v>Not Supported - NOT SUPPORTED Superceded by an election commitment.</v>
          </cell>
          <cell r="K739">
            <v>1</v>
          </cell>
          <cell r="M739">
            <v>0</v>
          </cell>
          <cell r="N739">
            <v>0</v>
          </cell>
          <cell r="O739">
            <v>-3926</v>
          </cell>
          <cell r="P739">
            <v>-3053</v>
          </cell>
          <cell r="Q739">
            <v>-2181</v>
          </cell>
          <cell r="R739">
            <v>0</v>
          </cell>
          <cell r="S739">
            <v>0</v>
          </cell>
          <cell r="T739">
            <v>0</v>
          </cell>
          <cell r="U739">
            <v>0</v>
          </cell>
          <cell r="V739">
            <v>0</v>
          </cell>
        </row>
        <row r="740">
          <cell r="H740">
            <v>4008</v>
          </cell>
          <cell r="I740" t="str">
            <v>Mobile Policing Program - Tranche 2 (capital component) - Cabinet has endorsed a mobile policing pilot to evaluate the merits of a larger scale roll out. The bid is seeking a roll out across the Force of 18,000 devices, infrastructure and software. This bid has been superceded by the election commitment Policing for Tomorrow which is similar to this bid.</v>
          </cell>
          <cell r="J740" t="str">
            <v>Not Supported - NOT SUPPORTED Superceded by an election commitment.</v>
          </cell>
          <cell r="K740">
            <v>1</v>
          </cell>
          <cell r="M740">
            <v>0</v>
          </cell>
          <cell r="N740">
            <v>-22456</v>
          </cell>
          <cell r="O740">
            <v>-16989</v>
          </cell>
          <cell r="P740">
            <v>-10804</v>
          </cell>
          <cell r="Q740">
            <v>6001</v>
          </cell>
          <cell r="R740">
            <v>0</v>
          </cell>
          <cell r="S740">
            <v>0</v>
          </cell>
          <cell r="T740">
            <v>0</v>
          </cell>
          <cell r="U740">
            <v>0</v>
          </cell>
          <cell r="V740">
            <v>0</v>
          </cell>
        </row>
        <row r="741">
          <cell r="H741">
            <v>4730</v>
          </cell>
          <cell r="I741" t="str">
            <v>State Electronic Surveillance Branch (SEEB) (submitted as urgent and unavoidable) - The bid seeks to increase police strength by 11 officers and increase unsowrn staff by 18. It is believed the increased capacity will boost support for major crime and conter terrorism investigations.</v>
          </cell>
          <cell r="J741" t="str">
            <v>Not Supported - There is an increasing significance for electronic evidence in policing as people/criminals become increasingly reliant on electronic devices. However, any increasing call on these type of services should be accomodated from the existing increases in police strength of 310 officers (current commitments and Election commitments) over the next four years, or from reallocating officers from LACs that are experiencing low acitivity levels and have strengths higher than required. Police need to find a way of moving resources internally to where they are required without creating above strength positions. In terms of the additional non sworn staff sought, last year there was significant under expenditure against budget for non sworn staff ($5m) and this is expected to be repeated in 2014-15. There is capacity to absorb this impact from exiting budget limits. The capital component is small and should be managed from within the existing capital planning limit.</v>
          </cell>
          <cell r="K741">
            <v>1</v>
          </cell>
          <cell r="M741">
            <v>0</v>
          </cell>
          <cell r="N741">
            <v>-559</v>
          </cell>
          <cell r="O741">
            <v>214</v>
          </cell>
          <cell r="P741">
            <v>214</v>
          </cell>
          <cell r="Q741">
            <v>214</v>
          </cell>
          <cell r="R741">
            <v>0</v>
          </cell>
          <cell r="S741">
            <v>0</v>
          </cell>
          <cell r="T741">
            <v>0</v>
          </cell>
          <cell r="U741">
            <v>0</v>
          </cell>
          <cell r="V741">
            <v>0</v>
          </cell>
        </row>
        <row r="742">
          <cell r="H742">
            <v>3719</v>
          </cell>
          <cell r="I742" t="str">
            <v>Carry Forward of the Hazardous Materials Management Program - There have been some delays in this project, and as a result capital expenditure is expected to occu r in 2014-15.</v>
          </cell>
          <cell r="J7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42">
            <v>4</v>
          </cell>
          <cell r="M742">
            <v>-5154</v>
          </cell>
          <cell r="N742">
            <v>0</v>
          </cell>
          <cell r="O742">
            <v>0</v>
          </cell>
          <cell r="P742">
            <v>0</v>
          </cell>
          <cell r="Q742">
            <v>0</v>
          </cell>
          <cell r="R742">
            <v>-5154</v>
          </cell>
          <cell r="S742">
            <v>0</v>
          </cell>
          <cell r="T742">
            <v>0</v>
          </cell>
          <cell r="U742">
            <v>0</v>
          </cell>
          <cell r="V742">
            <v>0</v>
          </cell>
        </row>
        <row r="743">
          <cell r="H743">
            <v>4483</v>
          </cell>
          <cell r="I743" t="str">
            <v>Taser Replacement Program (new works funded from existing capital planning limit (CPL)). - Current taser stock is coming to the end of its udeful economic life and this model will no longer be produced. 950 new  models will be purchased in 2015-16 with a further 1050 in 2016-17. Purchase will be from existing CPL and recurrent costs will be absorded from current expense limits.</v>
          </cell>
          <cell r="J743" t="str">
            <v>Supported - The Ministry for Police and Emergency Services has advised that the Minister may reprioritise capital spend from 2015-16 which may impact the bid. Support here may be subject to change.</v>
          </cell>
          <cell r="K743">
            <v>3</v>
          </cell>
          <cell r="M743">
            <v>0</v>
          </cell>
          <cell r="N743">
            <v>-3230</v>
          </cell>
          <cell r="O743">
            <v>-3514</v>
          </cell>
          <cell r="P743">
            <v>0</v>
          </cell>
          <cell r="Q743">
            <v>0</v>
          </cell>
          <cell r="R743">
            <v>0</v>
          </cell>
          <cell r="S743">
            <v>-3230</v>
          </cell>
          <cell r="T743">
            <v>-3514</v>
          </cell>
          <cell r="U743">
            <v>0</v>
          </cell>
          <cell r="V743">
            <v>0</v>
          </cell>
        </row>
        <row r="744">
          <cell r="H744">
            <v>4485</v>
          </cell>
          <cell r="I744" t="str">
            <v>New works offsets against agency held new works provision (Tasers) - Offset against new works planning limit already included in Police aggregates</v>
          </cell>
          <cell r="J744" t="str">
            <v>Supported -</v>
          </cell>
          <cell r="K744">
            <v>3</v>
          </cell>
          <cell r="M744">
            <v>0</v>
          </cell>
          <cell r="N744">
            <v>3230</v>
          </cell>
          <cell r="O744">
            <v>3514</v>
          </cell>
          <cell r="P744">
            <v>0</v>
          </cell>
          <cell r="Q744">
            <v>0</v>
          </cell>
          <cell r="R744">
            <v>0</v>
          </cell>
          <cell r="S744">
            <v>3230</v>
          </cell>
          <cell r="T744">
            <v>3514</v>
          </cell>
          <cell r="U744">
            <v>0</v>
          </cell>
          <cell r="V744">
            <v>0</v>
          </cell>
        </row>
        <row r="745">
          <cell r="H745">
            <v>4299</v>
          </cell>
          <cell r="I745" t="str">
            <v>Police Salary (offset in DoJ 4307) - This request is for an adjustment to the NSWPF Police Salaries budget of $15 m for an unavoidable in crease to average rank levels resulting from reducing attestation numbers ie fewer officers occupyin g entry level rank.</v>
          </cell>
          <cell r="J745" t="str">
            <v>Not Supported - From 2010-11 to 2015-16 on an unescalated basis average officer costs (using authorised strength) have been flat. Given there has been no actual increase the logic underlying the bid seem questionable. This issue can be reviewed from year to year and where there is any significant change it can be considered then. Based on current aggregates and officer numbers there is no risk.</v>
          </cell>
          <cell r="K745">
            <v>1</v>
          </cell>
          <cell r="M745">
            <v>0</v>
          </cell>
          <cell r="N745">
            <v>0</v>
          </cell>
          <cell r="O745">
            <v>0</v>
          </cell>
          <cell r="P745">
            <v>0</v>
          </cell>
          <cell r="Q745">
            <v>0</v>
          </cell>
          <cell r="R745">
            <v>0</v>
          </cell>
          <cell r="S745">
            <v>0</v>
          </cell>
          <cell r="T745">
            <v>0</v>
          </cell>
          <cell r="U745">
            <v>0</v>
          </cell>
          <cell r="V745">
            <v>0</v>
          </cell>
        </row>
        <row r="746">
          <cell r="H746">
            <v>4515</v>
          </cell>
          <cell r="I746" t="str">
            <v>Superannuation -realignment of budget for the movement from defined benefits to accumulation schemes - As the number of members in defined benefits schemes fall (mainly through retirement) the membership of accumulation schemes increases (for their replacement). The adjustment sought here is a further refinement of adjustments from previous years. (Treasury initiated PTA). DoJ offset is #4517</v>
          </cell>
          <cell r="J746" t="str">
            <v>Supported - .</v>
          </cell>
          <cell r="K746">
            <v>6</v>
          </cell>
          <cell r="M746">
            <v>0</v>
          </cell>
          <cell r="N746">
            <v>-3000</v>
          </cell>
          <cell r="O746">
            <v>-3000</v>
          </cell>
          <cell r="P746">
            <v>-3000</v>
          </cell>
          <cell r="Q746">
            <v>-3000</v>
          </cell>
          <cell r="R746">
            <v>0</v>
          </cell>
          <cell r="S746">
            <v>-3000</v>
          </cell>
          <cell r="T746">
            <v>-3000</v>
          </cell>
          <cell r="U746">
            <v>-3000</v>
          </cell>
          <cell r="V746">
            <v>-3000</v>
          </cell>
        </row>
        <row r="747">
          <cell r="H747">
            <v>3953</v>
          </cell>
          <cell r="I747"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747" t="str">
            <v>Supported -</v>
          </cell>
          <cell r="K747">
            <v>1</v>
          </cell>
          <cell r="M747">
            <v>0</v>
          </cell>
          <cell r="N747">
            <v>0</v>
          </cell>
          <cell r="O747">
            <v>0</v>
          </cell>
          <cell r="P747">
            <v>0</v>
          </cell>
          <cell r="Q747">
            <v>0</v>
          </cell>
          <cell r="R747">
            <v>0</v>
          </cell>
          <cell r="S747">
            <v>0</v>
          </cell>
          <cell r="T747">
            <v>0</v>
          </cell>
          <cell r="U747">
            <v>0</v>
          </cell>
          <cell r="V747">
            <v>0</v>
          </cell>
        </row>
        <row r="748">
          <cell r="H748">
            <v>3967</v>
          </cell>
          <cell r="I748" t="str">
            <v>Non achievement of efficiency/savings targets - Police have not identified any sustainable savings measures to date. As savings requirements increase it is likely Police will require some sort of budget adjustment.</v>
          </cell>
          <cell r="J748" t="str">
            <v>Supported -</v>
          </cell>
          <cell r="K748">
            <v>1</v>
          </cell>
          <cell r="M748">
            <v>0</v>
          </cell>
          <cell r="N748">
            <v>25000</v>
          </cell>
          <cell r="O748">
            <v>50000</v>
          </cell>
          <cell r="P748">
            <v>60000</v>
          </cell>
          <cell r="Q748">
            <v>60000</v>
          </cell>
          <cell r="R748">
            <v>0</v>
          </cell>
          <cell r="S748">
            <v>25000</v>
          </cell>
          <cell r="T748">
            <v>50000</v>
          </cell>
          <cell r="U748">
            <v>60000</v>
          </cell>
          <cell r="V748">
            <v>60000</v>
          </cell>
        </row>
        <row r="749">
          <cell r="H749">
            <v>4794</v>
          </cell>
          <cell r="I749" t="str">
            <v>Building New South Wales Police Force (election commitment) -</v>
          </cell>
          <cell r="J749" t="str">
            <v>Supported -</v>
          </cell>
          <cell r="K749">
            <v>3</v>
          </cell>
          <cell r="M749">
            <v>0</v>
          </cell>
          <cell r="N749">
            <v>0</v>
          </cell>
          <cell r="O749">
            <v>0</v>
          </cell>
          <cell r="P749">
            <v>0</v>
          </cell>
          <cell r="Q749">
            <v>0</v>
          </cell>
          <cell r="R749">
            <v>0</v>
          </cell>
          <cell r="S749">
            <v>0</v>
          </cell>
          <cell r="T749">
            <v>0</v>
          </cell>
          <cell r="U749">
            <v>0</v>
          </cell>
          <cell r="V749">
            <v>0</v>
          </cell>
        </row>
        <row r="750">
          <cell r="H750">
            <v>5324</v>
          </cell>
          <cell r="I750" t="str">
            <v>Boosting Police Citizen Youth Clubs (PCYCs) - $2.5 million will be provided to relocate, refurbish and expand three PCYCs at Umina, Maitland, and Campbelltown.</v>
          </cell>
          <cell r="J750" t="str">
            <v>Supported -</v>
          </cell>
          <cell r="K750">
            <v>3</v>
          </cell>
          <cell r="M750">
            <v>0</v>
          </cell>
          <cell r="N750">
            <v>0</v>
          </cell>
          <cell r="O750">
            <v>0</v>
          </cell>
          <cell r="P750">
            <v>0</v>
          </cell>
          <cell r="Q750">
            <v>0</v>
          </cell>
          <cell r="R750">
            <v>0</v>
          </cell>
          <cell r="S750">
            <v>0</v>
          </cell>
          <cell r="T750">
            <v>0</v>
          </cell>
          <cell r="U750">
            <v>0</v>
          </cell>
          <cell r="V750">
            <v>0</v>
          </cell>
        </row>
        <row r="751">
          <cell r="H751">
            <v>5329</v>
          </cell>
          <cell r="I751" t="str">
            <v>Stronger legislation to fight organised crime -</v>
          </cell>
          <cell r="J751" t="str">
            <v>Supported -</v>
          </cell>
          <cell r="K751">
            <v>3</v>
          </cell>
          <cell r="M751">
            <v>0</v>
          </cell>
          <cell r="N751">
            <v>0</v>
          </cell>
          <cell r="O751">
            <v>0</v>
          </cell>
          <cell r="P751">
            <v>0</v>
          </cell>
          <cell r="Q751">
            <v>0</v>
          </cell>
          <cell r="R751">
            <v>0</v>
          </cell>
          <cell r="S751">
            <v>0</v>
          </cell>
          <cell r="T751">
            <v>0</v>
          </cell>
          <cell r="U751">
            <v>0</v>
          </cell>
          <cell r="V751">
            <v>0</v>
          </cell>
        </row>
        <row r="752">
          <cell r="H752">
            <v>5330</v>
          </cell>
          <cell r="I752" t="str">
            <v>Police Station capital works - new, rebuilt and refurbished stations at various locations -</v>
          </cell>
          <cell r="J752" t="str">
            <v>Supported -</v>
          </cell>
          <cell r="K752">
            <v>3</v>
          </cell>
          <cell r="M752">
            <v>0</v>
          </cell>
          <cell r="N752">
            <v>0</v>
          </cell>
          <cell r="O752">
            <v>0</v>
          </cell>
          <cell r="P752">
            <v>0</v>
          </cell>
          <cell r="Q752">
            <v>0</v>
          </cell>
          <cell r="R752">
            <v>0</v>
          </cell>
          <cell r="S752">
            <v>0</v>
          </cell>
          <cell r="T752">
            <v>0</v>
          </cell>
          <cell r="U752">
            <v>0</v>
          </cell>
          <cell r="V752">
            <v>0</v>
          </cell>
        </row>
        <row r="753">
          <cell r="H753">
            <v>4788</v>
          </cell>
          <cell r="I753" t="str">
            <v>Policing for Tomorrow (Election Commitment) - Commitment will provide for body worn video, and mobility improving devices and supporting infrastru cture for police officers.</v>
          </cell>
          <cell r="J753" t="str">
            <v>Supported -</v>
          </cell>
          <cell r="K753">
            <v>3</v>
          </cell>
          <cell r="M753">
            <v>0</v>
          </cell>
          <cell r="N753">
            <v>-10000</v>
          </cell>
          <cell r="O753">
            <v>-15000</v>
          </cell>
          <cell r="P753">
            <v>-15000</v>
          </cell>
          <cell r="Q753">
            <v>-15000</v>
          </cell>
          <cell r="R753">
            <v>0</v>
          </cell>
          <cell r="S753">
            <v>-10000</v>
          </cell>
          <cell r="T753">
            <v>-15000</v>
          </cell>
          <cell r="U753">
            <v>-15000</v>
          </cell>
          <cell r="V753">
            <v>-15000</v>
          </cell>
        </row>
        <row r="754">
          <cell r="H754">
            <v>4800</v>
          </cell>
          <cell r="I754" t="str">
            <v>Fighting the scourge of ice in our communities election commitment (police component) - (offsetting grant from Transport)</v>
          </cell>
          <cell r="J754" t="str">
            <v>Supported -</v>
          </cell>
          <cell r="K754">
            <v>3</v>
          </cell>
          <cell r="M754">
            <v>0</v>
          </cell>
          <cell r="N754">
            <v>-1700</v>
          </cell>
          <cell r="O754">
            <v>-1300</v>
          </cell>
          <cell r="P754">
            <v>0</v>
          </cell>
          <cell r="Q754">
            <v>0</v>
          </cell>
          <cell r="R754">
            <v>0</v>
          </cell>
          <cell r="S754">
            <v>-1700</v>
          </cell>
          <cell r="T754">
            <v>-1300</v>
          </cell>
          <cell r="U754">
            <v>0</v>
          </cell>
          <cell r="V754">
            <v>0</v>
          </cell>
        </row>
        <row r="755">
          <cell r="H755">
            <v>5019</v>
          </cell>
          <cell r="I755" t="str">
            <v>Interest adjustment resulting from cash management reform (DoJ Bid ID 5024) - As part of ERC's cash management reform RFS will no longer earn interest on some of its funds. RFS requests this funding be replaced with an equivalent grant from DoJ to maintain the current level of service delivery.</v>
          </cell>
          <cell r="J755" t="str">
            <v>Supported - Position may need to be changed depending on the policy decision to be applied across all agencies.</v>
          </cell>
          <cell r="K755">
            <v>1</v>
          </cell>
          <cell r="M755">
            <v>0</v>
          </cell>
          <cell r="N755">
            <v>0</v>
          </cell>
          <cell r="O755">
            <v>0</v>
          </cell>
          <cell r="P755">
            <v>0</v>
          </cell>
          <cell r="Q755">
            <v>0</v>
          </cell>
          <cell r="R755">
            <v>0</v>
          </cell>
          <cell r="S755">
            <v>0</v>
          </cell>
          <cell r="T755">
            <v>0</v>
          </cell>
          <cell r="U755">
            <v>0</v>
          </cell>
          <cell r="V755">
            <v>0</v>
          </cell>
        </row>
        <row r="756">
          <cell r="H756">
            <v>3682</v>
          </cell>
          <cell r="I756" t="str">
            <v>Carry Forward of Local Government Initiatives - Local Councils are funded by grant to build stations, purchase equipment and appliances under the pr ovisions of the Rural Fires Act 1997.  Further under-expenditure was due to a number of timing and d elivery issues.</v>
          </cell>
          <cell r="J7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6">
            <v>6</v>
          </cell>
          <cell r="M756">
            <v>0</v>
          </cell>
          <cell r="N756">
            <v>10066</v>
          </cell>
          <cell r="O756">
            <v>0</v>
          </cell>
          <cell r="P756">
            <v>0</v>
          </cell>
          <cell r="Q756">
            <v>0</v>
          </cell>
          <cell r="R756">
            <v>0</v>
          </cell>
          <cell r="S756">
            <v>10066</v>
          </cell>
          <cell r="T756">
            <v>0</v>
          </cell>
          <cell r="U756">
            <v>0</v>
          </cell>
          <cell r="V756">
            <v>0</v>
          </cell>
        </row>
        <row r="757">
          <cell r="H757">
            <v>3683</v>
          </cell>
          <cell r="I757" t="str">
            <v>Carry Forward of the Private Mobile Radio Network and Paging Project - Construction delays in the Private Mobile Radio Network and Paging project resulted in underexpendit ure in 2013-14. This expenditure is now expected to occur in 2014-15.</v>
          </cell>
          <cell r="J7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7">
            <v>6</v>
          </cell>
          <cell r="M757">
            <v>240</v>
          </cell>
          <cell r="N757">
            <v>0</v>
          </cell>
          <cell r="O757">
            <v>0</v>
          </cell>
          <cell r="P757">
            <v>0</v>
          </cell>
          <cell r="Q757">
            <v>0</v>
          </cell>
          <cell r="R757">
            <v>240</v>
          </cell>
          <cell r="S757">
            <v>0</v>
          </cell>
          <cell r="T757">
            <v>0</v>
          </cell>
          <cell r="U757">
            <v>0</v>
          </cell>
          <cell r="V757">
            <v>0</v>
          </cell>
        </row>
        <row r="758">
          <cell r="H758">
            <v>3684</v>
          </cell>
          <cell r="I758" t="str">
            <v>Carry Forward in the Fire Mitigation Program - Underspend in fire mitigation as a result of wet weather condition preventing completion of works. T his is to be carried forward into 2014-15 to allow increased mitigation efforts.</v>
          </cell>
          <cell r="J75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8">
            <v>6</v>
          </cell>
          <cell r="M758">
            <v>6100</v>
          </cell>
          <cell r="N758">
            <v>0</v>
          </cell>
          <cell r="O758">
            <v>0</v>
          </cell>
          <cell r="P758">
            <v>0</v>
          </cell>
          <cell r="Q758">
            <v>0</v>
          </cell>
          <cell r="R758">
            <v>6100</v>
          </cell>
          <cell r="S758">
            <v>0</v>
          </cell>
          <cell r="T758">
            <v>0</v>
          </cell>
          <cell r="U758">
            <v>0</v>
          </cell>
          <cell r="V758">
            <v>0</v>
          </cell>
        </row>
        <row r="759">
          <cell r="H759">
            <v>4364</v>
          </cell>
          <cell r="I759" t="str">
            <v>Depreciation Adjustment - This request is seeking endorsement to increase the depreciation and amortisation budget to reflect the true underlying investment plan for both physical and intangible assets.</v>
          </cell>
          <cell r="J759" t="str">
            <v>Supported - Supported The agency has not been as robust in the estimates of their  depreciation budget, and therefore a depreciation adjustment is required to reflect changes that has occurred in their physical and intangible assets. This includes the purchase of two helicopters, IT related purchases (as part of the January 2013 Bushfires funding approval), and written off of assets. In 2013-14, RFS exceeded their depreciation budget by $1.3m and this had not included new purchases.</v>
          </cell>
          <cell r="K759">
            <v>2</v>
          </cell>
          <cell r="M759">
            <v>2345</v>
          </cell>
          <cell r="N759">
            <v>3375</v>
          </cell>
          <cell r="O759">
            <v>3374</v>
          </cell>
          <cell r="P759">
            <v>2548</v>
          </cell>
          <cell r="Q759">
            <v>2283</v>
          </cell>
          <cell r="R759">
            <v>2345</v>
          </cell>
          <cell r="S759">
            <v>3375</v>
          </cell>
          <cell r="T759">
            <v>3374</v>
          </cell>
          <cell r="U759">
            <v>2548</v>
          </cell>
          <cell r="V759">
            <v>2283</v>
          </cell>
        </row>
        <row r="760">
          <cell r="H760">
            <v>4365</v>
          </cell>
          <cell r="I760"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76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760">
            <v>6</v>
          </cell>
          <cell r="M760">
            <v>0</v>
          </cell>
          <cell r="N760">
            <v>0</v>
          </cell>
          <cell r="O760">
            <v>0</v>
          </cell>
          <cell r="P760">
            <v>0</v>
          </cell>
          <cell r="Q760">
            <v>0</v>
          </cell>
          <cell r="R760">
            <v>0</v>
          </cell>
          <cell r="S760">
            <v>0</v>
          </cell>
          <cell r="T760">
            <v>0</v>
          </cell>
          <cell r="U760">
            <v>0</v>
          </cell>
          <cell r="V760">
            <v>0</v>
          </cell>
        </row>
        <row r="761">
          <cell r="H761">
            <v>4397</v>
          </cell>
          <cell r="I761" t="str">
            <v>Bush Fire Fighters' Compensation Fund Contribution (DoJ Bid ID 4514) - An increase in premium is required following advice by WorkCover's actuary.</v>
          </cell>
          <cell r="J761"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761">
            <v>1</v>
          </cell>
          <cell r="M761">
            <v>0</v>
          </cell>
          <cell r="N761">
            <v>0</v>
          </cell>
          <cell r="O761">
            <v>0</v>
          </cell>
          <cell r="P761">
            <v>0</v>
          </cell>
          <cell r="Q761">
            <v>0</v>
          </cell>
          <cell r="R761">
            <v>0</v>
          </cell>
          <cell r="S761">
            <v>0</v>
          </cell>
          <cell r="T761">
            <v>0</v>
          </cell>
          <cell r="U761">
            <v>0</v>
          </cell>
          <cell r="V761">
            <v>0</v>
          </cell>
        </row>
        <row r="762">
          <cell r="H762">
            <v>4020</v>
          </cell>
          <cell r="I762" t="str">
            <v>Disaster Response Services - Based on the experience of significant bushfires in previous years, such as the October Blue Mountains bushfires, resulted in additional funding on top of existing Crown provision. Based on historical occurences, additional provision should be held in the Crown.</v>
          </cell>
          <cell r="J762" t="str">
            <v>Supported - Estimate of impact over the forward estimates based on the average of the overrun over the past four years.</v>
          </cell>
          <cell r="K762">
            <v>7</v>
          </cell>
          <cell r="M762">
            <v>0</v>
          </cell>
          <cell r="N762">
            <v>61000</v>
          </cell>
          <cell r="O762">
            <v>61000</v>
          </cell>
          <cell r="P762">
            <v>61000</v>
          </cell>
          <cell r="Q762">
            <v>61000</v>
          </cell>
          <cell r="R762">
            <v>0</v>
          </cell>
          <cell r="S762">
            <v>61000</v>
          </cell>
          <cell r="T762">
            <v>61000</v>
          </cell>
          <cell r="U762">
            <v>61000</v>
          </cell>
          <cell r="V762">
            <v>61000</v>
          </cell>
        </row>
        <row r="763">
          <cell r="H763">
            <v>4792</v>
          </cell>
          <cell r="I763" t="str">
            <v>Equipping our rural firefighters with the tools to better protect our communities (election) - Election Commitment - (DoJ Bid 4923)</v>
          </cell>
          <cell r="J763" t="str">
            <v>Supported -</v>
          </cell>
          <cell r="K763">
            <v>3</v>
          </cell>
          <cell r="M763">
            <v>0</v>
          </cell>
          <cell r="N763">
            <v>-3278</v>
          </cell>
          <cell r="O763">
            <v>-1785</v>
          </cell>
          <cell r="P763">
            <v>310</v>
          </cell>
          <cell r="Q763">
            <v>310</v>
          </cell>
          <cell r="R763">
            <v>0</v>
          </cell>
          <cell r="S763">
            <v>-3278</v>
          </cell>
          <cell r="T763">
            <v>-1785</v>
          </cell>
          <cell r="U763">
            <v>310</v>
          </cell>
          <cell r="V763">
            <v>310</v>
          </cell>
        </row>
        <row r="764">
          <cell r="H764">
            <v>4508</v>
          </cell>
          <cell r="I764" t="str">
            <v>Purchase of Polair 5 Helicopter from NSW Police Force - NSW Rural Fire Service requests the Treasurer's approval to transfer recurrent to capital budget and increase their Capital Authorisation Limit for the purchase of Polair 5 (BK117 medium utility helicopter and related parts from NSW Police Force.</v>
          </cell>
          <cell r="J764" t="str">
            <v>Bid - Unreconciled - Treasurer Approved the Decision for NSW RFS to transfer recurrent funding to capital for the Purchase of a Polair 5 helicopter from NSW Police Force in January 2015. The purchase will replace an existing contracted helicopter supplied for the Rapid Aerial Response Team (RART) programme.  Based on an independent valuation undertaken by NSW Police Force, NSW Rural Fire Service will purchase the Polair 5 and related parts for USD $2.23 million and AUD $200k commissioning cost.  The sale will be cash flow positive to NSW Rural Fire se rvice early in the fourth year of ownership, with no additional funding requirements from NSW Government as costs will be met within existing budget.</v>
          </cell>
          <cell r="K764">
            <v>2</v>
          </cell>
          <cell r="M764">
            <v>-2930</v>
          </cell>
          <cell r="N764">
            <v>0</v>
          </cell>
          <cell r="O764">
            <v>0</v>
          </cell>
          <cell r="P764">
            <v>0</v>
          </cell>
          <cell r="Q764">
            <v>0</v>
          </cell>
          <cell r="R764">
            <v>0</v>
          </cell>
          <cell r="S764">
            <v>0</v>
          </cell>
          <cell r="T764">
            <v>0</v>
          </cell>
          <cell r="U764">
            <v>0</v>
          </cell>
          <cell r="V764">
            <v>0</v>
          </cell>
        </row>
        <row r="765">
          <cell r="H765">
            <v>4698</v>
          </cell>
          <cell r="I765"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765"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765">
            <v>1</v>
          </cell>
          <cell r="M765">
            <v>0</v>
          </cell>
          <cell r="N765">
            <v>0</v>
          </cell>
          <cell r="O765">
            <v>0</v>
          </cell>
          <cell r="P765">
            <v>0</v>
          </cell>
          <cell r="Q765">
            <v>0</v>
          </cell>
          <cell r="R765">
            <v>0</v>
          </cell>
          <cell r="S765">
            <v>0</v>
          </cell>
          <cell r="T765">
            <v>0</v>
          </cell>
          <cell r="U765">
            <v>0</v>
          </cell>
          <cell r="V765">
            <v>0</v>
          </cell>
        </row>
        <row r="766">
          <cell r="H766">
            <v>4705</v>
          </cell>
          <cell r="I766"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766" t="str">
            <v>Supported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766">
            <v>1</v>
          </cell>
          <cell r="M766">
            <v>0</v>
          </cell>
          <cell r="N766">
            <v>0</v>
          </cell>
          <cell r="O766">
            <v>0</v>
          </cell>
          <cell r="P766">
            <v>0</v>
          </cell>
          <cell r="Q766">
            <v>0</v>
          </cell>
          <cell r="R766">
            <v>0</v>
          </cell>
          <cell r="S766">
            <v>0</v>
          </cell>
          <cell r="T766">
            <v>0</v>
          </cell>
          <cell r="U766">
            <v>0</v>
          </cell>
          <cell r="V766">
            <v>0</v>
          </cell>
        </row>
        <row r="767">
          <cell r="H767">
            <v>5015</v>
          </cell>
          <cell r="I767" t="str">
            <v>Interest adjustment resulting from cash management reform (DoJ Bid ID 5018) - As part of ERC's cash management reform SES will no longer earn interest on some of its funds. SES requests this funding be replaced with an equivalent grant from DoJ to maintain the current level of service delivery.</v>
          </cell>
          <cell r="J767" t="str">
            <v>Supported - Position may need to be changed depending on the policy decision to be applied across all agencies.</v>
          </cell>
          <cell r="K767">
            <v>1</v>
          </cell>
          <cell r="M767">
            <v>0</v>
          </cell>
          <cell r="N767">
            <v>0</v>
          </cell>
          <cell r="O767">
            <v>0</v>
          </cell>
          <cell r="P767">
            <v>0</v>
          </cell>
          <cell r="Q767">
            <v>0</v>
          </cell>
          <cell r="R767">
            <v>0</v>
          </cell>
          <cell r="S767">
            <v>0</v>
          </cell>
          <cell r="T767">
            <v>0</v>
          </cell>
          <cell r="U767">
            <v>0</v>
          </cell>
          <cell r="V767">
            <v>0</v>
          </cell>
        </row>
        <row r="768">
          <cell r="H768">
            <v>4226</v>
          </cell>
          <cell r="I768"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768"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768">
            <v>1</v>
          </cell>
          <cell r="M768">
            <v>0</v>
          </cell>
          <cell r="N768">
            <v>-13053</v>
          </cell>
          <cell r="O768">
            <v>0</v>
          </cell>
          <cell r="P768">
            <v>0</v>
          </cell>
          <cell r="Q768">
            <v>0</v>
          </cell>
          <cell r="R768">
            <v>0</v>
          </cell>
          <cell r="S768">
            <v>0</v>
          </cell>
          <cell r="T768">
            <v>0</v>
          </cell>
          <cell r="U768">
            <v>0</v>
          </cell>
          <cell r="V768">
            <v>0</v>
          </cell>
        </row>
        <row r="769">
          <cell r="H769">
            <v>4703</v>
          </cell>
          <cell r="I769" t="str">
            <v>Incident Management and User Interface Program (DoJ Bid ID 4889)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769" t="str">
            <v>Not Supported - Not Supported. This program is a 'sub-program' of the full Public Safety and Emergency Management (PSEM) program. This program will deliver an incident management and visualisation solution.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Furthermore, Treasury recommends that all proposals which consider information systems be submitted as a joint bid across all emergency services. This includes ICT infrastructure, systems and solutions.</v>
          </cell>
          <cell r="K769">
            <v>1</v>
          </cell>
          <cell r="M769">
            <v>0</v>
          </cell>
          <cell r="N769">
            <v>-2050</v>
          </cell>
          <cell r="O769">
            <v>-1300</v>
          </cell>
          <cell r="P769">
            <v>-1300</v>
          </cell>
          <cell r="Q769">
            <v>0</v>
          </cell>
          <cell r="R769">
            <v>0</v>
          </cell>
          <cell r="S769">
            <v>0</v>
          </cell>
          <cell r="T769">
            <v>0</v>
          </cell>
          <cell r="U769">
            <v>0</v>
          </cell>
          <cell r="V769">
            <v>0</v>
          </cell>
        </row>
        <row r="770">
          <cell r="H770">
            <v>4704</v>
          </cell>
          <cell r="I770"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770"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770">
            <v>1</v>
          </cell>
          <cell r="M770">
            <v>0</v>
          </cell>
          <cell r="N770">
            <v>-11428</v>
          </cell>
          <cell r="O770">
            <v>-17409</v>
          </cell>
          <cell r="P770">
            <v>-5681</v>
          </cell>
          <cell r="Q770">
            <v>-5784</v>
          </cell>
          <cell r="R770">
            <v>0</v>
          </cell>
          <cell r="S770">
            <v>0</v>
          </cell>
          <cell r="T770">
            <v>0</v>
          </cell>
          <cell r="U770">
            <v>0</v>
          </cell>
          <cell r="V770">
            <v>0</v>
          </cell>
        </row>
        <row r="771">
          <cell r="H771">
            <v>3693</v>
          </cell>
          <cell r="I771" t="str">
            <v>Carry Forward of Labour Expense Cap - The agency requested an increase in the LEC in 2013-14, but did not utilise this at the time. They have now requested permission to use this amount in 2014-15.</v>
          </cell>
          <cell r="J77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1">
            <v>6</v>
          </cell>
          <cell r="M771">
            <v>0</v>
          </cell>
          <cell r="N771">
            <v>0</v>
          </cell>
          <cell r="O771">
            <v>0</v>
          </cell>
          <cell r="P771">
            <v>0</v>
          </cell>
          <cell r="Q771">
            <v>0</v>
          </cell>
          <cell r="R771">
            <v>0</v>
          </cell>
          <cell r="S771">
            <v>0</v>
          </cell>
          <cell r="T771">
            <v>0</v>
          </cell>
          <cell r="U771">
            <v>0</v>
          </cell>
          <cell r="V771">
            <v>0</v>
          </cell>
        </row>
        <row r="772">
          <cell r="H772">
            <v>3694</v>
          </cell>
          <cell r="I772" t="str">
            <v>Carry Forward of Hazardous Materials Inspection and Remediation - Expenditure relating to hazardous materials inspection and remediation as part of the NSW SES Volunt eer unit headquarters facilities management was underspent. This is intended to be used in 2014-15 t o undertake inspections of NSW SES volunteer unit headquarter buildings.</v>
          </cell>
          <cell r="J7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2">
            <v>6</v>
          </cell>
          <cell r="M772">
            <v>402</v>
          </cell>
          <cell r="N772">
            <v>0</v>
          </cell>
          <cell r="O772">
            <v>0</v>
          </cell>
          <cell r="P772">
            <v>0</v>
          </cell>
          <cell r="Q772">
            <v>0</v>
          </cell>
          <cell r="R772">
            <v>402</v>
          </cell>
          <cell r="S772">
            <v>0</v>
          </cell>
          <cell r="T772">
            <v>0</v>
          </cell>
          <cell r="U772">
            <v>0</v>
          </cell>
          <cell r="V772">
            <v>0</v>
          </cell>
        </row>
        <row r="773">
          <cell r="H773">
            <v>3695</v>
          </cell>
          <cell r="I773" t="str">
            <v>Carry Forward of Bequeathed Funds - The SES has sought approval to spend funds bequeathed to it in 2013-14 to support volunteers in 2014 -15.</v>
          </cell>
          <cell r="J773" t="str">
            <v>Treasurer Approved -</v>
          </cell>
          <cell r="K773">
            <v>6</v>
          </cell>
          <cell r="M773">
            <v>49</v>
          </cell>
          <cell r="N773">
            <v>0</v>
          </cell>
          <cell r="O773">
            <v>0</v>
          </cell>
          <cell r="P773">
            <v>0</v>
          </cell>
          <cell r="Q773">
            <v>0</v>
          </cell>
          <cell r="R773">
            <v>49</v>
          </cell>
          <cell r="S773">
            <v>0</v>
          </cell>
          <cell r="T773">
            <v>0</v>
          </cell>
          <cell r="U773">
            <v>0</v>
          </cell>
          <cell r="V773">
            <v>0</v>
          </cell>
        </row>
        <row r="774">
          <cell r="H774">
            <v>3697</v>
          </cell>
          <cell r="I774" t="str">
            <v>Carry Forward of Enterprise Asset Management project funding - Delays in the Enterprise Asset Management project have resulted in the SES delaying associated train ing. This training is now to occur in 2014-15.</v>
          </cell>
          <cell r="J7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4">
            <v>6</v>
          </cell>
          <cell r="M774">
            <v>68</v>
          </cell>
          <cell r="N774">
            <v>0</v>
          </cell>
          <cell r="O774">
            <v>0</v>
          </cell>
          <cell r="P774">
            <v>0</v>
          </cell>
          <cell r="Q774">
            <v>0</v>
          </cell>
          <cell r="R774">
            <v>68</v>
          </cell>
          <cell r="S774">
            <v>0</v>
          </cell>
          <cell r="T774">
            <v>0</v>
          </cell>
          <cell r="U774">
            <v>0</v>
          </cell>
          <cell r="V774">
            <v>0</v>
          </cell>
        </row>
        <row r="775">
          <cell r="H775">
            <v>3698</v>
          </cell>
          <cell r="I775" t="str">
            <v>Carry Forward of the Communication Equipment project expenditure - The assets purchased as part of this project were not delivered by June 30, 2014, and as such are to be incurred in 2014-15.</v>
          </cell>
          <cell r="J7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5">
            <v>4</v>
          </cell>
          <cell r="M775">
            <v>0</v>
          </cell>
          <cell r="N775">
            <v>0</v>
          </cell>
          <cell r="O775">
            <v>0</v>
          </cell>
          <cell r="P775">
            <v>0</v>
          </cell>
          <cell r="Q775">
            <v>0</v>
          </cell>
          <cell r="R775">
            <v>0</v>
          </cell>
          <cell r="S775">
            <v>0</v>
          </cell>
          <cell r="T775">
            <v>0</v>
          </cell>
          <cell r="U775">
            <v>0</v>
          </cell>
          <cell r="V775">
            <v>0</v>
          </cell>
        </row>
        <row r="776">
          <cell r="H776">
            <v>4222</v>
          </cell>
          <cell r="I776" t="str">
            <v>Emergency and Rescue Workers Compensation Fund (DoJ Bid ID 4482) - WorkCover has advised the premium payable for covering volunteers will be increasing over the forward estimates.</v>
          </cell>
          <cell r="J776" t="str">
            <v>Supported - These adjustments have been supported for a number of years on the basis of the benefits that accrue to Government from the volunteers. Given the current funding arrangements, the impact on the State's aggregates is negligible.</v>
          </cell>
          <cell r="K776">
            <v>1</v>
          </cell>
          <cell r="M776">
            <v>0</v>
          </cell>
          <cell r="N776">
            <v>0</v>
          </cell>
          <cell r="O776">
            <v>0</v>
          </cell>
          <cell r="P776">
            <v>0</v>
          </cell>
          <cell r="Q776">
            <v>0</v>
          </cell>
          <cell r="R776">
            <v>0</v>
          </cell>
          <cell r="S776">
            <v>0</v>
          </cell>
          <cell r="T776">
            <v>0</v>
          </cell>
          <cell r="U776">
            <v>0</v>
          </cell>
          <cell r="V776">
            <v>0</v>
          </cell>
        </row>
        <row r="777">
          <cell r="H777">
            <v>4262</v>
          </cell>
          <cell r="I777" t="str">
            <v>Increase Labour Expenditure Cap from 2015-16 (Self Funded) - Increase Labour Expense Cap in 2015-16 and 2016-17 to staff a transformation team (4 staff) and special project roles (9 positions 3 - 12 months) for the NSWTG 2017 &amp; Beyond Project. Cost will be self-funded by agency.</v>
          </cell>
          <cell r="J777" t="str">
            <v>Not Supported - Not Supported - This proposal is not supported in light of the changes the organisation is undertaking. In addition the proposal doesn't meet the criteria under Treasury ciruclar on LEC 13/03</v>
          </cell>
          <cell r="K777">
            <v>1</v>
          </cell>
          <cell r="M777">
            <v>0</v>
          </cell>
          <cell r="N777">
            <v>1074</v>
          </cell>
          <cell r="O777">
            <v>455</v>
          </cell>
          <cell r="P777">
            <v>0</v>
          </cell>
          <cell r="Q777">
            <v>0</v>
          </cell>
          <cell r="R777">
            <v>0</v>
          </cell>
          <cell r="S777">
            <v>0</v>
          </cell>
          <cell r="T777">
            <v>0</v>
          </cell>
          <cell r="U777">
            <v>0</v>
          </cell>
          <cell r="V777">
            <v>0</v>
          </cell>
        </row>
        <row r="778">
          <cell r="H778">
            <v>3718</v>
          </cell>
          <cell r="I778" t="str">
            <v>Carry Forward of the Get it in Black and White program - Funding has been provided from the Department of Family and Community Services for the Get it in Bla ck and White Program. The agency has requested approval to spend funding received from FACS in 2013- 14.</v>
          </cell>
          <cell r="J77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8">
            <v>6</v>
          </cell>
          <cell r="M778">
            <v>500</v>
          </cell>
          <cell r="N778">
            <v>0</v>
          </cell>
          <cell r="O778">
            <v>0</v>
          </cell>
          <cell r="P778">
            <v>0</v>
          </cell>
          <cell r="Q778">
            <v>0</v>
          </cell>
          <cell r="R778">
            <v>500</v>
          </cell>
          <cell r="S778">
            <v>0</v>
          </cell>
          <cell r="T778">
            <v>0</v>
          </cell>
          <cell r="U778">
            <v>0</v>
          </cell>
          <cell r="V778">
            <v>0</v>
          </cell>
        </row>
        <row r="779">
          <cell r="H779">
            <v>4260</v>
          </cell>
          <cell r="I779" t="str">
            <v>Initial Hearing Team at the Public Guardian (Self-funded) - $0.5M to fund 12 months' operation of the Initial Hearing Team (IHT). Public Guardian's casefiles increased by over 10% since 2011 and the IHT by acting as problem solver at initial guardianship hearings has reduced public guardian appointment rate by 6%. Agency seeks LEC and NCOS adjustments.</v>
          </cell>
          <cell r="J779" t="str">
            <v>Supported - Supported. Public Guardian does not have discretion over court/tribunal appointed public guardianship which it has to manage. Total case files managed has been steadily increasing by around 3% p.a. over the past 4 years and average case load per FTE increased by over 25% in the same period after staff reductions. The trial of IHT with 4 guardianship officers has reduced the proportion of public guardianship appointment (over private guardianship) by 6% through acting as a problem solver at initial guardianship hearing. Agency will fund project from cash and seek LEC and NCOS approval to extend the project by 12 months to better evaluate the outcome.</v>
          </cell>
          <cell r="K779">
            <v>1</v>
          </cell>
          <cell r="M779">
            <v>0</v>
          </cell>
          <cell r="N779">
            <v>500</v>
          </cell>
          <cell r="O779">
            <v>0</v>
          </cell>
          <cell r="P779">
            <v>0</v>
          </cell>
          <cell r="Q779">
            <v>0</v>
          </cell>
          <cell r="R779">
            <v>0</v>
          </cell>
          <cell r="S779">
            <v>500</v>
          </cell>
          <cell r="T779">
            <v>0</v>
          </cell>
          <cell r="U779">
            <v>0</v>
          </cell>
          <cell r="V779">
            <v>0</v>
          </cell>
        </row>
        <row r="780">
          <cell r="H780">
            <v>4142</v>
          </cell>
          <cell r="I780" t="str">
            <v>Insufficient revenue to cover all expenses - Current funding from Interest Suspense Account  to cover shortfall will run out and CSO funding is insufficient to cover services for non fee paying clients. Risks estimated do not include possible IPART review impact.</v>
          </cell>
          <cell r="J780" t="str">
            <v>Supported -</v>
          </cell>
          <cell r="K780">
            <v>1</v>
          </cell>
          <cell r="M780">
            <v>0</v>
          </cell>
          <cell r="N780">
            <v>0</v>
          </cell>
          <cell r="O780">
            <v>0</v>
          </cell>
          <cell r="P780">
            <v>0</v>
          </cell>
          <cell r="Q780">
            <v>0</v>
          </cell>
          <cell r="R780">
            <v>0</v>
          </cell>
          <cell r="S780">
            <v>0</v>
          </cell>
          <cell r="T780">
            <v>0</v>
          </cell>
          <cell r="U780">
            <v>0</v>
          </cell>
          <cell r="V780">
            <v>0</v>
          </cell>
        </row>
        <row r="781">
          <cell r="H781">
            <v>4694</v>
          </cell>
          <cell r="I781" t="str">
            <v>Interest revenue foregone proposal - Interest foregone proposal as part of the ERC approved cash management reforms</v>
          </cell>
          <cell r="J781" t="str">
            <v>Supported - Supported : Judicial Commission own generated revenue currently funds around 14% of expenses. Own generated revenue from 2014-15 is from software development, annual software system maintenance, royalty income and Royal Commission work income. Royalty income is from copyright royalties received from Copyright Agency Limited as a result of legal papers and bulletins that the Judicial Commission has written. Agency has provided documentation of software development of associated costs.</v>
          </cell>
          <cell r="K781">
            <v>1</v>
          </cell>
          <cell r="M781">
            <v>0</v>
          </cell>
          <cell r="N781">
            <v>50</v>
          </cell>
          <cell r="O781">
            <v>51</v>
          </cell>
          <cell r="P781">
            <v>51</v>
          </cell>
          <cell r="Q781">
            <v>51</v>
          </cell>
          <cell r="R781">
            <v>0</v>
          </cell>
          <cell r="S781">
            <v>50</v>
          </cell>
          <cell r="T781">
            <v>51</v>
          </cell>
          <cell r="U781">
            <v>51</v>
          </cell>
          <cell r="V781">
            <v>51</v>
          </cell>
        </row>
        <row r="782">
          <cell r="H782">
            <v>5361</v>
          </cell>
          <cell r="I782" t="str">
            <v>Efficiency Dividend - The Government committed to a 1.5 per cent efficiency dividend at the 2015 NSW election</v>
          </cell>
          <cell r="J782" t="str">
            <v>Supported - The efficiency dividend was caluclated as per the standard Treasury model.</v>
          </cell>
          <cell r="K782">
            <v>2</v>
          </cell>
          <cell r="M782">
            <v>0</v>
          </cell>
          <cell r="N782">
            <v>-70</v>
          </cell>
          <cell r="O782">
            <v>-72</v>
          </cell>
          <cell r="P782">
            <v>-74</v>
          </cell>
          <cell r="Q782">
            <v>-76</v>
          </cell>
          <cell r="R782">
            <v>0</v>
          </cell>
          <cell r="S782">
            <v>-70</v>
          </cell>
          <cell r="T782">
            <v>-72</v>
          </cell>
          <cell r="U782">
            <v>-74</v>
          </cell>
          <cell r="V782">
            <v>-76</v>
          </cell>
        </row>
        <row r="783">
          <cell r="H783">
            <v>4203</v>
          </cell>
          <cell r="I783" t="str">
            <v>Relocation of Office - Funding for relocation and fitout of new offices, due to impending lease end and demolish clause allowing for 6 months' notice to vacate. Agency does not have a budgeted funding for relocation and fitout.</v>
          </cell>
          <cell r="J783"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783">
            <v>1</v>
          </cell>
          <cell r="M783">
            <v>0</v>
          </cell>
          <cell r="N783">
            <v>281</v>
          </cell>
          <cell r="O783">
            <v>421</v>
          </cell>
          <cell r="P783">
            <v>421</v>
          </cell>
          <cell r="Q783">
            <v>372</v>
          </cell>
          <cell r="R783">
            <v>0</v>
          </cell>
          <cell r="S783">
            <v>281</v>
          </cell>
          <cell r="T783">
            <v>421</v>
          </cell>
          <cell r="U783">
            <v>421</v>
          </cell>
          <cell r="V783">
            <v>372</v>
          </cell>
        </row>
        <row r="784">
          <cell r="H784">
            <v>4204</v>
          </cell>
          <cell r="I784" t="str">
            <v>Conduct Division Funding - Provide certainty of funding for Conduct Division enquiry, previously funded through Treasurer's Advance. Funding will be protected for use of Conduct Division expenses.</v>
          </cell>
          <cell r="J784" t="str">
            <v>Supported - Support- Historically, Conduct Division Inquiries are funded on an as needs basis from the Treasurer's Advance. It is more practical for future Conduct Division Inquiries be provided through protected item allocation given the increased frequency of such inquiries in the past few years.</v>
          </cell>
          <cell r="K784">
            <v>1</v>
          </cell>
          <cell r="M784">
            <v>0</v>
          </cell>
          <cell r="N784">
            <v>400</v>
          </cell>
          <cell r="O784">
            <v>400</v>
          </cell>
          <cell r="P784">
            <v>400</v>
          </cell>
          <cell r="Q784">
            <v>400</v>
          </cell>
          <cell r="R784">
            <v>0</v>
          </cell>
          <cell r="S784">
            <v>400</v>
          </cell>
          <cell r="T784">
            <v>400</v>
          </cell>
          <cell r="U784">
            <v>400</v>
          </cell>
          <cell r="V784">
            <v>400</v>
          </cell>
        </row>
        <row r="785">
          <cell r="H785">
            <v>4165</v>
          </cell>
          <cell r="I785"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785" t="str">
            <v>Supported - Approval for base budget adjustment of $11.9M (in 2015-16 dollars). ERC has also agreed that any realignment of savings will be cost neutral over 4 years. Budget impact includes cost neutral realignment of savings.</v>
          </cell>
          <cell r="K785">
            <v>2</v>
          </cell>
          <cell r="M785">
            <v>0</v>
          </cell>
          <cell r="N785">
            <v>11900</v>
          </cell>
          <cell r="O785">
            <v>11500</v>
          </cell>
          <cell r="P785">
            <v>11000</v>
          </cell>
          <cell r="Q785">
            <v>10600</v>
          </cell>
          <cell r="R785">
            <v>0</v>
          </cell>
          <cell r="S785">
            <v>10422</v>
          </cell>
          <cell r="T785">
            <v>12406</v>
          </cell>
          <cell r="U785">
            <v>12406</v>
          </cell>
          <cell r="V785">
            <v>11206</v>
          </cell>
        </row>
        <row r="786">
          <cell r="H786">
            <v>4175</v>
          </cell>
          <cell r="I786" t="str">
            <v>Final Report to ERC on new funding model and new base budget request - Support $1.5 million for office fit out, furniture and computers</v>
          </cell>
          <cell r="J786" t="str">
            <v>Supported -</v>
          </cell>
          <cell r="K786">
            <v>2</v>
          </cell>
          <cell r="M786">
            <v>0</v>
          </cell>
          <cell r="N786">
            <v>0</v>
          </cell>
          <cell r="O786">
            <v>0</v>
          </cell>
          <cell r="P786">
            <v>0</v>
          </cell>
          <cell r="Q786">
            <v>0</v>
          </cell>
          <cell r="R786">
            <v>0</v>
          </cell>
          <cell r="S786">
            <v>0</v>
          </cell>
          <cell r="T786">
            <v>0</v>
          </cell>
          <cell r="U786">
            <v>0</v>
          </cell>
          <cell r="V786">
            <v>0</v>
          </cell>
        </row>
        <row r="787">
          <cell r="H787">
            <v>4670</v>
          </cell>
          <cell r="I787" t="str">
            <v>Budget adjustment for interest foregone - The cash management reform will result in a reduction of $200K to the revenue base. Compensation for interest loss is required as interest revenue is use to fund 3 FTE (operational staff)</v>
          </cell>
          <cell r="J787" t="str">
            <v>Supported - Support- ODPP has indicated that interest revenue is used to support their operation. The cash balance over the forward estimates is showing a declining trend. The loss of interest revenue will result in reduction of 3 FTEs that is inconsistent with recent ERC decision that recognised the need for ODPP to increase staffing to bring performance (efficiency) up to an acceptable standard especially in sexual assault prosecutions.</v>
          </cell>
          <cell r="K787">
            <v>1</v>
          </cell>
          <cell r="M787">
            <v>0</v>
          </cell>
          <cell r="N787">
            <v>200</v>
          </cell>
          <cell r="O787">
            <v>200</v>
          </cell>
          <cell r="P787">
            <v>200</v>
          </cell>
          <cell r="Q787">
            <v>200</v>
          </cell>
          <cell r="R787">
            <v>0</v>
          </cell>
          <cell r="S787">
            <v>199</v>
          </cell>
          <cell r="T787">
            <v>199</v>
          </cell>
          <cell r="U787">
            <v>199</v>
          </cell>
          <cell r="V787">
            <v>199</v>
          </cell>
        </row>
        <row r="788">
          <cell r="H788">
            <v>4673</v>
          </cell>
          <cell r="I788"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788" t="str">
            <v>Supported - Support- ODPP funding model and base funding have not included new prosecution work. The $1M sought should be approved as a Protected Item for work arising from 'Operation Prospect' Inquiry.</v>
          </cell>
          <cell r="K788">
            <v>1</v>
          </cell>
          <cell r="M788">
            <v>0</v>
          </cell>
          <cell r="N788">
            <v>1000</v>
          </cell>
          <cell r="O788">
            <v>0</v>
          </cell>
          <cell r="P788">
            <v>0</v>
          </cell>
          <cell r="Q788">
            <v>0</v>
          </cell>
          <cell r="R788">
            <v>0</v>
          </cell>
          <cell r="S788">
            <v>1000</v>
          </cell>
          <cell r="T788">
            <v>0</v>
          </cell>
          <cell r="U788">
            <v>0</v>
          </cell>
          <cell r="V788">
            <v>0</v>
          </cell>
        </row>
        <row r="789">
          <cell r="H789">
            <v>5178</v>
          </cell>
          <cell r="I789" t="str">
            <v>Efficiency Dividend - The Government committed to a 1.5 per cent efficiency dividend at the 2015 NSW election.</v>
          </cell>
          <cell r="J789" t="str">
            <v>Supported - This efficiency dividend was calculated as per the standard Treasury model.</v>
          </cell>
          <cell r="K789">
            <v>2</v>
          </cell>
          <cell r="M789">
            <v>0</v>
          </cell>
          <cell r="N789">
            <v>-1265</v>
          </cell>
          <cell r="O789">
            <v>-1277</v>
          </cell>
          <cell r="P789">
            <v>-1310</v>
          </cell>
          <cell r="Q789">
            <v>-1344</v>
          </cell>
          <cell r="R789">
            <v>0</v>
          </cell>
          <cell r="S789">
            <v>-1265</v>
          </cell>
          <cell r="T789">
            <v>-1277</v>
          </cell>
          <cell r="U789">
            <v>-1310</v>
          </cell>
          <cell r="V789">
            <v>-1344</v>
          </cell>
        </row>
        <row r="790">
          <cell r="H790">
            <v>5105</v>
          </cell>
          <cell r="I790" t="str">
            <v>Free entry for under 16s to State Cultural Institutions - CM 14-321 - The Minute proposes free entry for children under 16 to the Museum of Applied Arts and Sciences.</v>
          </cell>
          <cell r="J790" t="str">
            <v>ERC Approved - Supported on the basis that these were the latest available costing estimates. Not supported on the basis of merit.</v>
          </cell>
          <cell r="K790">
            <v>1</v>
          </cell>
          <cell r="M790">
            <v>299</v>
          </cell>
          <cell r="N790">
            <v>0</v>
          </cell>
          <cell r="O790">
            <v>0</v>
          </cell>
          <cell r="P790">
            <v>0</v>
          </cell>
          <cell r="Q790">
            <v>0</v>
          </cell>
          <cell r="R790">
            <v>0</v>
          </cell>
          <cell r="S790">
            <v>0</v>
          </cell>
          <cell r="T790">
            <v>0</v>
          </cell>
          <cell r="U790">
            <v>0</v>
          </cell>
          <cell r="V790">
            <v>0</v>
          </cell>
        </row>
        <row r="791">
          <cell r="H791">
            <v>5548</v>
          </cell>
          <cell r="I791" t="str">
            <v>Relocation of the Powerhouse Museum from Ultimo to Parramatta -</v>
          </cell>
          <cell r="J791" t="str">
            <v>Supported -</v>
          </cell>
          <cell r="K791">
            <v>1</v>
          </cell>
          <cell r="M791">
            <v>0</v>
          </cell>
          <cell r="N791">
            <v>-4750</v>
          </cell>
          <cell r="O791">
            <v>-4250</v>
          </cell>
          <cell r="P791">
            <v>1000</v>
          </cell>
          <cell r="Q791">
            <v>1000</v>
          </cell>
          <cell r="R791">
            <v>0</v>
          </cell>
          <cell r="S791">
            <v>-4750</v>
          </cell>
          <cell r="T791">
            <v>-4250</v>
          </cell>
          <cell r="U791">
            <v>1000</v>
          </cell>
          <cell r="V791">
            <v>1000</v>
          </cell>
        </row>
        <row r="792">
          <cell r="H792">
            <v>5198</v>
          </cell>
          <cell r="I792" t="str">
            <v>Efficiency Dividend - The Government committed to a 1.5 per cent efficiency dividend at the 2015 NSW election</v>
          </cell>
          <cell r="J792" t="str">
            <v>Supported - This efficiency dividend was calculated as per the standard Treasury model.</v>
          </cell>
          <cell r="K792">
            <v>2</v>
          </cell>
          <cell r="M792">
            <v>0</v>
          </cell>
          <cell r="N792">
            <v>0</v>
          </cell>
          <cell r="O792">
            <v>0</v>
          </cell>
          <cell r="P792">
            <v>0</v>
          </cell>
          <cell r="Q792">
            <v>0</v>
          </cell>
          <cell r="R792">
            <v>0</v>
          </cell>
          <cell r="S792">
            <v>0</v>
          </cell>
          <cell r="T792">
            <v>0</v>
          </cell>
          <cell r="U792">
            <v>0</v>
          </cell>
          <cell r="V792">
            <v>0</v>
          </cell>
        </row>
        <row r="793">
          <cell r="H793">
            <v>5394</v>
          </cell>
          <cell r="I793" t="str">
            <v>Compensation for Interest Forgone (See FIS No. 475/Bid No. 5406) - Compensation for interest revenue that will no longer be paid due to Cash Management Reforms. NOTE: Revenue item may change.</v>
          </cell>
          <cell r="J793" t="str">
            <v>Supported -</v>
          </cell>
          <cell r="K793">
            <v>1</v>
          </cell>
          <cell r="M793">
            <v>0</v>
          </cell>
          <cell r="N793">
            <v>0</v>
          </cell>
          <cell r="O793">
            <v>0</v>
          </cell>
          <cell r="P793">
            <v>0</v>
          </cell>
          <cell r="Q793">
            <v>0</v>
          </cell>
          <cell r="R793">
            <v>0</v>
          </cell>
          <cell r="S793">
            <v>0</v>
          </cell>
          <cell r="T793">
            <v>0</v>
          </cell>
          <cell r="U793">
            <v>0</v>
          </cell>
          <cell r="V793">
            <v>0</v>
          </cell>
        </row>
        <row r="794">
          <cell r="H794">
            <v>5034</v>
          </cell>
          <cell r="I794" t="str">
            <v>Ultimo Precinct integration with Sydney International Convention, Exhibition and Entertainment Prcnt - Improve pedestrian access into the Museum through a modified entrance at the level 1 cafe and courtyard located at the Eastern end of Macarthur St, and develop a safe dedicated staff "corridor" between the campus buildings.</v>
          </cell>
          <cell r="J794" t="str">
            <v>Not Supported - NOT SUPPORTED As per the Chief of Staff SOG. The reorientation of the entrance will assist the effectiveness of the Powerhouse while it continues to operate from Ultimo site. There is scope to increase revenues from cafe due to new goods line frontage. Treasury has assumed a lower cost. Consideration should be given to funding this out of $10m planning provision for Powerhouse relocation. MAAS will advise on potential return over a 5 year period, and consider whether there is scope to reduce project cost. Early commencement is necessary to maximise potential returns. No depreciation has been included.</v>
          </cell>
          <cell r="K794">
            <v>1</v>
          </cell>
          <cell r="M794">
            <v>0</v>
          </cell>
          <cell r="N794">
            <v>-2000</v>
          </cell>
          <cell r="O794">
            <v>0</v>
          </cell>
          <cell r="P794">
            <v>0</v>
          </cell>
          <cell r="Q794">
            <v>0</v>
          </cell>
          <cell r="R794">
            <v>0</v>
          </cell>
          <cell r="S794">
            <v>0</v>
          </cell>
          <cell r="T794">
            <v>0</v>
          </cell>
          <cell r="U794">
            <v>0</v>
          </cell>
          <cell r="V794">
            <v>0</v>
          </cell>
        </row>
        <row r="795">
          <cell r="H795">
            <v>5035</v>
          </cell>
          <cell r="I795" t="str">
            <v>Castle Hill - Chiller - Install a new higher capacity right sized air cooled chiller, and correct legacy under design in the reticulated pipework and air handling unit coils to improve performance.</v>
          </cell>
          <cell r="J795" t="str">
            <v>Supported - SUPPORT This project has been identified as critical and given high priority under the Cultural Venues Renewal Program.</v>
          </cell>
          <cell r="K795">
            <v>1</v>
          </cell>
          <cell r="M795">
            <v>0</v>
          </cell>
          <cell r="N795">
            <v>-900</v>
          </cell>
          <cell r="O795">
            <v>0</v>
          </cell>
          <cell r="P795">
            <v>0</v>
          </cell>
          <cell r="Q795">
            <v>0</v>
          </cell>
          <cell r="R795">
            <v>0</v>
          </cell>
          <cell r="S795">
            <v>-900</v>
          </cell>
          <cell r="T795">
            <v>0</v>
          </cell>
          <cell r="U795">
            <v>0</v>
          </cell>
          <cell r="V795">
            <v>0</v>
          </cell>
        </row>
        <row r="796">
          <cell r="H796">
            <v>5036</v>
          </cell>
          <cell r="I796" t="str">
            <v>Access Lift - North Annex - Installation of passenger lift and interconnecting foyer to provide alternative route from the North Annex into the Main Building. This results to improved utilisation, flexibility of space, and unlock the potential of the building for commercial and public space use.</v>
          </cell>
          <cell r="J796" t="str">
            <v>Not Supported - NOT SUPPORT This project is not an urgent proposal.</v>
          </cell>
          <cell r="K796">
            <v>1</v>
          </cell>
          <cell r="M796">
            <v>0</v>
          </cell>
          <cell r="N796">
            <v>-300</v>
          </cell>
          <cell r="O796">
            <v>-300</v>
          </cell>
          <cell r="P796">
            <v>0</v>
          </cell>
          <cell r="Q796">
            <v>0</v>
          </cell>
          <cell r="R796">
            <v>0</v>
          </cell>
          <cell r="S796">
            <v>0</v>
          </cell>
          <cell r="T796">
            <v>0</v>
          </cell>
          <cell r="U796">
            <v>0</v>
          </cell>
          <cell r="V796">
            <v>0</v>
          </cell>
        </row>
        <row r="797">
          <cell r="H797">
            <v>5038</v>
          </cell>
          <cell r="I797" t="str">
            <v>Sydney Observatory - Emergency Egress - Installation of new egress provisions subject to approvals that include new building openings and external stair structures, emergency lighting and egress signs.</v>
          </cell>
          <cell r="J797" t="str">
            <v>Supported - QUALIFIED SUPPORT This project is for OHS and has been identified as high priority under the Cultural Venues Renewal Program. Support should be considered in context of Government's overall priorities for OHS.</v>
          </cell>
          <cell r="K797">
            <v>1</v>
          </cell>
          <cell r="M797">
            <v>0</v>
          </cell>
          <cell r="N797">
            <v>-180</v>
          </cell>
          <cell r="O797">
            <v>-180</v>
          </cell>
          <cell r="P797">
            <v>0</v>
          </cell>
          <cell r="Q797">
            <v>0</v>
          </cell>
          <cell r="R797">
            <v>0</v>
          </cell>
          <cell r="S797">
            <v>-180</v>
          </cell>
          <cell r="T797">
            <v>-180</v>
          </cell>
          <cell r="U797">
            <v>0</v>
          </cell>
          <cell r="V797">
            <v>0</v>
          </cell>
        </row>
        <row r="798">
          <cell r="H798">
            <v>5041</v>
          </cell>
          <cell r="I798" t="str">
            <v>Sydney Observatory - Fire Hydrant System - Install a new hydrant system to comply to BCA 2012 complete with new reticulated sub surface pipework to 3 new stand pipes, new mains water connections, NSW Fire Brigade booster point and rehabilitation of grounds affected by excavation work.</v>
          </cell>
          <cell r="J798" t="str">
            <v>Supported - QUALIFIED SUPPORT This project is OHS and has been identified as high priority under the Cultural Venues Renewal Program. Support should be considered in context of Governments overall priorities to address OHS issues.</v>
          </cell>
          <cell r="K798">
            <v>1</v>
          </cell>
          <cell r="M798">
            <v>0</v>
          </cell>
          <cell r="N798">
            <v>-300</v>
          </cell>
          <cell r="O798">
            <v>0</v>
          </cell>
          <cell r="P798">
            <v>0</v>
          </cell>
          <cell r="Q798">
            <v>0</v>
          </cell>
          <cell r="R798">
            <v>0</v>
          </cell>
          <cell r="S798">
            <v>-300</v>
          </cell>
          <cell r="T798">
            <v>0</v>
          </cell>
          <cell r="U798">
            <v>0</v>
          </cell>
          <cell r="V798">
            <v>0</v>
          </cell>
        </row>
        <row r="799">
          <cell r="H799">
            <v>5042</v>
          </cell>
          <cell r="I799" t="str">
            <v>Powerhouse Museum Stage 1 Basement Collection Store - Refurbish and rebuild the four Dedicated Outdoor Air System (DOAS) performance and ductwork to restore fresh air functionality and to redesign humidity control by installing new equipment that is purposely designed to accurately control humidity.</v>
          </cell>
          <cell r="J799" t="str">
            <v>Not Supported - NOT SUPPORTED This project is not an urgent proposal.</v>
          </cell>
          <cell r="K799">
            <v>1</v>
          </cell>
          <cell r="M799">
            <v>0</v>
          </cell>
          <cell r="N799">
            <v>-650</v>
          </cell>
          <cell r="O799">
            <v>0</v>
          </cell>
          <cell r="P799">
            <v>0</v>
          </cell>
          <cell r="Q799">
            <v>0</v>
          </cell>
          <cell r="R799">
            <v>0</v>
          </cell>
          <cell r="S799">
            <v>0</v>
          </cell>
          <cell r="T799">
            <v>0</v>
          </cell>
          <cell r="U799">
            <v>0</v>
          </cell>
          <cell r="V799">
            <v>0</v>
          </cell>
        </row>
        <row r="800">
          <cell r="H800">
            <v>5048</v>
          </cell>
          <cell r="I800" t="str">
            <v>Sydney Observatory Disability Access - Upgrade access to all entry/exit points of the main bldg by grading the paths up to the relative height of the entrances and installing non porous paving bricks over all pathways, improve drainage, upgrade wayfinding lighting in public access spaces,provide fencing to excavated foundations</v>
          </cell>
          <cell r="J800" t="str">
            <v>Supported - QUALIFIED SUPPORT This project has been identified as high priority under the Cultural Venues Renewal Program. As it is for disability access, it should be considered in the context of Govts overall priorities for improving disability access.</v>
          </cell>
          <cell r="K800">
            <v>1</v>
          </cell>
          <cell r="M800">
            <v>0</v>
          </cell>
          <cell r="N800">
            <v>-240</v>
          </cell>
          <cell r="O800">
            <v>0</v>
          </cell>
          <cell r="P800">
            <v>0</v>
          </cell>
          <cell r="Q800">
            <v>0</v>
          </cell>
          <cell r="R800">
            <v>0</v>
          </cell>
          <cell r="S800">
            <v>-240</v>
          </cell>
          <cell r="T800">
            <v>0</v>
          </cell>
          <cell r="U800">
            <v>0</v>
          </cell>
          <cell r="V800">
            <v>0</v>
          </cell>
        </row>
        <row r="801">
          <cell r="H801">
            <v>5050</v>
          </cell>
          <cell r="I801" t="str">
            <v>Access Lift - Harwood Building Basement - Installation of passenger lift to improve access for staff and members of the public to provide flexibility of workforce and allow controlled movement of high value objects.</v>
          </cell>
          <cell r="J801" t="str">
            <v>Not Supported - NOT SUPPORTED This project is not an urgent proposal.</v>
          </cell>
          <cell r="K801">
            <v>1</v>
          </cell>
          <cell r="M801">
            <v>0</v>
          </cell>
          <cell r="N801">
            <v>-400</v>
          </cell>
          <cell r="O801">
            <v>0</v>
          </cell>
          <cell r="P801">
            <v>0</v>
          </cell>
          <cell r="Q801">
            <v>0</v>
          </cell>
          <cell r="R801">
            <v>0</v>
          </cell>
          <cell r="S801">
            <v>0</v>
          </cell>
          <cell r="T801">
            <v>0</v>
          </cell>
          <cell r="U801">
            <v>0</v>
          </cell>
          <cell r="V801">
            <v>0</v>
          </cell>
        </row>
        <row r="802">
          <cell r="H802">
            <v>5053</v>
          </cell>
          <cell r="I802" t="str">
            <v>Energy Management - Replacement, redesign, and modification of ageing and obsolete plant and equipment with latest generation technology to comply with standards and reduce operating costs.</v>
          </cell>
          <cell r="J802" t="str">
            <v>Not Supported - NOT SUPPORTED This project is not an urgent proposal.</v>
          </cell>
          <cell r="K802">
            <v>1</v>
          </cell>
          <cell r="M802">
            <v>0</v>
          </cell>
          <cell r="N802">
            <v>-1050</v>
          </cell>
          <cell r="O802">
            <v>-1050</v>
          </cell>
          <cell r="P802">
            <v>0</v>
          </cell>
          <cell r="Q802">
            <v>0</v>
          </cell>
          <cell r="R802">
            <v>0</v>
          </cell>
          <cell r="S802">
            <v>0</v>
          </cell>
          <cell r="T802">
            <v>0</v>
          </cell>
          <cell r="U802">
            <v>0</v>
          </cell>
          <cell r="V802">
            <v>0</v>
          </cell>
        </row>
        <row r="803">
          <cell r="H803">
            <v>5054</v>
          </cell>
          <cell r="I803" t="str">
            <v>Annual Minor Works - Additional works funding for the determination of the building elements and building infrastructure and to extend the useful life of the assets.</v>
          </cell>
          <cell r="J803" t="str">
            <v>Not Supported - NOT SUPPORTED This project is not an urgent proposal. BACKGROUND: The Museum of Applied Arts and Sciences has requested total funding of $5.000m which includes $3.000m in the years beyond 2019.</v>
          </cell>
          <cell r="K803">
            <v>1</v>
          </cell>
          <cell r="M803">
            <v>0</v>
          </cell>
          <cell r="N803">
            <v>-500</v>
          </cell>
          <cell r="O803">
            <v>-500</v>
          </cell>
          <cell r="P803">
            <v>-500</v>
          </cell>
          <cell r="Q803">
            <v>-500</v>
          </cell>
          <cell r="R803">
            <v>0</v>
          </cell>
          <cell r="S803">
            <v>0</v>
          </cell>
          <cell r="T803">
            <v>0</v>
          </cell>
          <cell r="U803">
            <v>0</v>
          </cell>
          <cell r="V803">
            <v>0</v>
          </cell>
        </row>
        <row r="804">
          <cell r="H804">
            <v>5095</v>
          </cell>
          <cell r="I804"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804" t="str">
            <v>Not Supported - NOT SUPPORTED As per the Chief of Staff SOG. The proposal seeks temporary resourcing to meet transitional needs that were not known and therefore not provided for during the recent significant downsizing. The Museum underwent a significant restructure during 2014-15 that delivered $20m savings into its forward estimates. Consideration should be given to funding this out of the $10m provision for the planning of the Powerhouse relocation. The announcement to relocate places pressure on the organisation's capacity to retain audience attendance and sponsorship interest at the current location, while creating significant onus to tap into the immediate market, corporate and philanthropic efforts focused on Western Sydney opportunities. The Powerhouse Museum must continue to operate effectively in existing Ultimo site whilst feasibility study and Business Case are finalised.</v>
          </cell>
          <cell r="K804">
            <v>1</v>
          </cell>
          <cell r="M804">
            <v>0</v>
          </cell>
          <cell r="N804">
            <v>-354</v>
          </cell>
          <cell r="O804">
            <v>-276</v>
          </cell>
          <cell r="P804">
            <v>-104</v>
          </cell>
          <cell r="Q804">
            <v>0</v>
          </cell>
          <cell r="R804">
            <v>0</v>
          </cell>
          <cell r="S804">
            <v>0</v>
          </cell>
          <cell r="T804">
            <v>0</v>
          </cell>
          <cell r="U804">
            <v>0</v>
          </cell>
          <cell r="V804">
            <v>0</v>
          </cell>
        </row>
        <row r="805">
          <cell r="H805">
            <v>3737</v>
          </cell>
          <cell r="I805" t="str">
            <v>Carry Forward for Capital Works - Timing differences in capital works being conducted across year end.</v>
          </cell>
          <cell r="J80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05">
            <v>4</v>
          </cell>
          <cell r="M805">
            <v>0</v>
          </cell>
          <cell r="N805">
            <v>0</v>
          </cell>
          <cell r="O805">
            <v>0</v>
          </cell>
          <cell r="P805">
            <v>0</v>
          </cell>
          <cell r="Q805">
            <v>0</v>
          </cell>
          <cell r="R805">
            <v>0</v>
          </cell>
          <cell r="S805">
            <v>0</v>
          </cell>
          <cell r="T805">
            <v>0</v>
          </cell>
          <cell r="U805">
            <v>0</v>
          </cell>
          <cell r="V805">
            <v>0</v>
          </cell>
        </row>
        <row r="806">
          <cell r="H806">
            <v>4519</v>
          </cell>
          <cell r="I806" t="str">
            <v>Reprofiling of Shared Storage and Access Project at Castle Hill - Request for change to CAL to reflect project delays. Construction now expected to be complete by December 2015. There is no change to budget/funding required for the project.</v>
          </cell>
          <cell r="J806" t="str">
            <v>Supported - Capital carry forward. There is no change to budget/funding required for the project.</v>
          </cell>
          <cell r="K806">
            <v>4</v>
          </cell>
          <cell r="M806">
            <v>14000</v>
          </cell>
          <cell r="N806">
            <v>-14000</v>
          </cell>
          <cell r="O806">
            <v>0</v>
          </cell>
          <cell r="P806">
            <v>0</v>
          </cell>
          <cell r="Q806">
            <v>0</v>
          </cell>
          <cell r="R806">
            <v>14000</v>
          </cell>
          <cell r="S806">
            <v>-14000</v>
          </cell>
          <cell r="T806">
            <v>0</v>
          </cell>
          <cell r="U806">
            <v>0</v>
          </cell>
          <cell r="V806">
            <v>0</v>
          </cell>
        </row>
        <row r="807">
          <cell r="H807">
            <v>5232</v>
          </cell>
          <cell r="I807" t="str">
            <v>Efficiency Dividend - The Government committed to a 1.5 per cent efficiency dividend at the 2015 NSW election.</v>
          </cell>
          <cell r="J807" t="str">
            <v>Supported - This efficiency dividend was calculated as per the standard Treasury model</v>
          </cell>
          <cell r="K807">
            <v>2</v>
          </cell>
          <cell r="M807">
            <v>0</v>
          </cell>
          <cell r="N807">
            <v>-241</v>
          </cell>
          <cell r="O807">
            <v>-245</v>
          </cell>
          <cell r="P807">
            <v>-251</v>
          </cell>
          <cell r="Q807">
            <v>-257</v>
          </cell>
          <cell r="R807">
            <v>0</v>
          </cell>
          <cell r="S807">
            <v>-241</v>
          </cell>
          <cell r="T807">
            <v>-245</v>
          </cell>
          <cell r="U807">
            <v>-251</v>
          </cell>
          <cell r="V807">
            <v>-257</v>
          </cell>
        </row>
        <row r="808">
          <cell r="H808">
            <v>5552</v>
          </cell>
          <cell r="I808" t="str">
            <v>Interest forgone under the Cash Management Reforms - Reduction in interest revenue from 2015-16 due to the Cash Management Reforms initiated by Treasury.</v>
          </cell>
          <cell r="J808" t="str">
            <v>Supported -</v>
          </cell>
          <cell r="K808">
            <v>1</v>
          </cell>
          <cell r="M808">
            <v>0</v>
          </cell>
          <cell r="N808">
            <v>0</v>
          </cell>
          <cell r="O808">
            <v>0</v>
          </cell>
          <cell r="P808">
            <v>0</v>
          </cell>
          <cell r="Q808">
            <v>0</v>
          </cell>
          <cell r="R808">
            <v>0</v>
          </cell>
          <cell r="S808">
            <v>0</v>
          </cell>
          <cell r="T808">
            <v>0</v>
          </cell>
          <cell r="U808">
            <v>0</v>
          </cell>
          <cell r="V808">
            <v>0</v>
          </cell>
        </row>
        <row r="809">
          <cell r="H809">
            <v>5201</v>
          </cell>
          <cell r="I809" t="str">
            <v>Efficiency Dividend - The Government committed to a 1.5 per cent efficiency dividend at the 2015 NSW election</v>
          </cell>
          <cell r="J809" t="str">
            <v>Supported - This efficiency dividend was calculated as per the standard Treasury model.</v>
          </cell>
          <cell r="K809">
            <v>2</v>
          </cell>
          <cell r="M809">
            <v>0</v>
          </cell>
          <cell r="N809">
            <v>0</v>
          </cell>
          <cell r="O809">
            <v>0</v>
          </cell>
          <cell r="P809">
            <v>0</v>
          </cell>
          <cell r="Q809">
            <v>0</v>
          </cell>
          <cell r="R809">
            <v>0</v>
          </cell>
          <cell r="S809">
            <v>0</v>
          </cell>
          <cell r="T809">
            <v>0</v>
          </cell>
          <cell r="U809">
            <v>0</v>
          </cell>
          <cell r="V809">
            <v>0</v>
          </cell>
        </row>
        <row r="810">
          <cell r="H810">
            <v>5395</v>
          </cell>
          <cell r="I810" t="str">
            <v>Compensation for Interest Forgone (See FIS No. 475/Bid No. 5407) - Compensation for interest revenue that will no longer be paid due to Cash Management Reforms.</v>
          </cell>
          <cell r="J810" t="str">
            <v>Supported -</v>
          </cell>
          <cell r="K810">
            <v>1</v>
          </cell>
          <cell r="M810">
            <v>0</v>
          </cell>
          <cell r="N810">
            <v>0</v>
          </cell>
          <cell r="O810">
            <v>0</v>
          </cell>
          <cell r="P810">
            <v>0</v>
          </cell>
          <cell r="Q810">
            <v>0</v>
          </cell>
          <cell r="R810">
            <v>0</v>
          </cell>
          <cell r="S810">
            <v>0</v>
          </cell>
          <cell r="T810">
            <v>0</v>
          </cell>
          <cell r="U810">
            <v>0</v>
          </cell>
          <cell r="V810">
            <v>0</v>
          </cell>
        </row>
        <row r="811">
          <cell r="H811">
            <v>5056</v>
          </cell>
          <cell r="I811" t="str">
            <v>Building Accessibility and Life Safety Compliance - Construction of Mitchell Building to comply with Disability Discrimination Act. The construction will include a direct wheelchair access replacing the current convoluted route via Macquarie Building and/or staff assistance via the loading dock and back-of-house areas.</v>
          </cell>
          <cell r="J811" t="str">
            <v>Supported - QUALIFIED SUPPORT This project has been identified as high priority under the Cultural Venues Renewal Program. This relates to disability access, and should be considered in the context of the Government's overall priorities for improving diability access.</v>
          </cell>
          <cell r="K811">
            <v>1</v>
          </cell>
          <cell r="M811">
            <v>0</v>
          </cell>
          <cell r="N811">
            <v>-2470</v>
          </cell>
          <cell r="O811">
            <v>-2460</v>
          </cell>
          <cell r="P811">
            <v>0</v>
          </cell>
          <cell r="Q811">
            <v>0</v>
          </cell>
          <cell r="R811">
            <v>0</v>
          </cell>
          <cell r="S811">
            <v>-2470</v>
          </cell>
          <cell r="T811">
            <v>-2460</v>
          </cell>
          <cell r="U811">
            <v>0</v>
          </cell>
          <cell r="V811">
            <v>0</v>
          </cell>
        </row>
        <row r="812">
          <cell r="H812">
            <v>3724</v>
          </cell>
          <cell r="I812" t="str">
            <v>Carry Forward for building works - Building works - delays due to not having received approval from the Heritage Council.</v>
          </cell>
          <cell r="J8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2">
            <v>4</v>
          </cell>
          <cell r="M812">
            <v>0</v>
          </cell>
          <cell r="N812">
            <v>0</v>
          </cell>
          <cell r="O812">
            <v>0</v>
          </cell>
          <cell r="P812">
            <v>0</v>
          </cell>
          <cell r="Q812">
            <v>0</v>
          </cell>
          <cell r="R812">
            <v>0</v>
          </cell>
          <cell r="S812">
            <v>0</v>
          </cell>
          <cell r="T812">
            <v>0</v>
          </cell>
          <cell r="U812">
            <v>0</v>
          </cell>
          <cell r="V812">
            <v>0</v>
          </cell>
        </row>
        <row r="813">
          <cell r="H813">
            <v>3727</v>
          </cell>
          <cell r="I813" t="str">
            <v>Carry Forward from Digitisation for Regional Delivery Program - Digitisation for Regional Delivery Program.</v>
          </cell>
          <cell r="J8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3">
            <v>4</v>
          </cell>
          <cell r="M813">
            <v>0</v>
          </cell>
          <cell r="N813">
            <v>0</v>
          </cell>
          <cell r="O813">
            <v>0</v>
          </cell>
          <cell r="P813">
            <v>0</v>
          </cell>
          <cell r="Q813">
            <v>0</v>
          </cell>
          <cell r="R813">
            <v>0</v>
          </cell>
          <cell r="S813">
            <v>0</v>
          </cell>
          <cell r="T813">
            <v>0</v>
          </cell>
          <cell r="U813">
            <v>0</v>
          </cell>
          <cell r="V813">
            <v>0</v>
          </cell>
        </row>
        <row r="814">
          <cell r="H814">
            <v>3945</v>
          </cell>
          <cell r="I814" t="str">
            <v>Anzac Memorial Education and Interpretation Centre and Water Cascade - Establishment of a new provision of $18 million over 2 years in case of a delay or shortfall in the receipt of funds from either the Commonwealth or other philanthropic contribution.</v>
          </cell>
          <cell r="J814" t="str">
            <v>Supported - ERC previously approved $20.3m over two years to be set aside to fund 50% of this project pending matching funding from the Commonwealth's Anzac Centenary Public Fund and separate NSW fundraising efforts. NSW Treasury does not support the provision of additional funding as the State should not bear the risk of any funding shortfalls from other sources.</v>
          </cell>
          <cell r="K814">
            <v>1</v>
          </cell>
          <cell r="M814">
            <v>0</v>
          </cell>
          <cell r="N814">
            <v>3100</v>
          </cell>
          <cell r="O814">
            <v>14900</v>
          </cell>
          <cell r="P814">
            <v>0</v>
          </cell>
          <cell r="Q814">
            <v>0</v>
          </cell>
          <cell r="R814">
            <v>0</v>
          </cell>
          <cell r="S814">
            <v>3100</v>
          </cell>
          <cell r="T814">
            <v>14900</v>
          </cell>
          <cell r="U814">
            <v>0</v>
          </cell>
          <cell r="V814">
            <v>0</v>
          </cell>
        </row>
        <row r="815">
          <cell r="H815">
            <v>3812</v>
          </cell>
          <cell r="I815"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815" t="str">
            <v>Supported - These additional costs will allow the Governor to undertake his role; they are unforeseen and outside the agency's control. Being a significantly smaller agency after the recent restructure, DPC will find it difficult to absorb these costs.</v>
          </cell>
          <cell r="K815">
            <v>1</v>
          </cell>
          <cell r="M815">
            <v>0</v>
          </cell>
          <cell r="N815">
            <v>635</v>
          </cell>
          <cell r="O815">
            <v>635</v>
          </cell>
          <cell r="P815">
            <v>635</v>
          </cell>
          <cell r="Q815">
            <v>635</v>
          </cell>
          <cell r="R815">
            <v>0</v>
          </cell>
          <cell r="S815">
            <v>682</v>
          </cell>
          <cell r="T815">
            <v>682</v>
          </cell>
          <cell r="U815">
            <v>682</v>
          </cell>
          <cell r="V815">
            <v>682</v>
          </cell>
        </row>
        <row r="816">
          <cell r="H816">
            <v>3965</v>
          </cell>
          <cell r="I816" t="str">
            <v>Advertising revenue Strategic Communications (SC) (government advertising agency). - SC partially funds its activities from a management fee levied on agencies' advertising invoices. DPC argues that this funding model is inconsistent with SC's purpose and proposes to replace it with funding from Confund, with offset savings to be gained from reduced expenses in other Clusters.</v>
          </cell>
          <cell r="J816" t="str">
            <v>Not Supported - The Budget neutral outcome, claimed in the proposal, cannot be achieved, as DPC has not consulted on the proposed offsetting adjustments with the agencies or clusters involved.</v>
          </cell>
          <cell r="K816">
            <v>1</v>
          </cell>
          <cell r="M816">
            <v>0</v>
          </cell>
          <cell r="N816">
            <v>520</v>
          </cell>
          <cell r="O816">
            <v>520</v>
          </cell>
          <cell r="P816">
            <v>520</v>
          </cell>
          <cell r="Q816">
            <v>520</v>
          </cell>
          <cell r="R816">
            <v>0</v>
          </cell>
          <cell r="S816">
            <v>0</v>
          </cell>
          <cell r="T816">
            <v>0</v>
          </cell>
          <cell r="U816">
            <v>0</v>
          </cell>
          <cell r="V816">
            <v>0</v>
          </cell>
        </row>
        <row r="817">
          <cell r="H817">
            <v>4538</v>
          </cell>
          <cell r="I817" t="str">
            <v>Urgent repairs in Sport and Recreation Centres and ex-Olympic Venues. - Proposal seeks $1.7m for maintenance expenditure at its 11 Sport and Recreation Centres and 3 ex-Oly mpic Venues to address health and safety issues ($1.2m), security concerns ($0.1m), compliance and s tatutory requirements ($0.02m) and operational and life cycle risks ($0.4m)</v>
          </cell>
          <cell r="J817"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817">
            <v>1</v>
          </cell>
          <cell r="M817">
            <v>0</v>
          </cell>
          <cell r="N817">
            <v>1781</v>
          </cell>
          <cell r="O817">
            <v>0</v>
          </cell>
          <cell r="P817">
            <v>0</v>
          </cell>
          <cell r="Q817">
            <v>0</v>
          </cell>
          <cell r="R817">
            <v>0</v>
          </cell>
          <cell r="S817">
            <v>1000</v>
          </cell>
          <cell r="T817">
            <v>0</v>
          </cell>
          <cell r="U817">
            <v>0</v>
          </cell>
          <cell r="V817">
            <v>0</v>
          </cell>
        </row>
        <row r="818">
          <cell r="H818">
            <v>4798</v>
          </cell>
          <cell r="I818" t="str">
            <v>Behavioural Insights (BI) Fund - The proposed BI funding of $6.9 million over four years is designed to fund: specialist BI Trial Advisors; advisory support and shared operating costs of running trials.</v>
          </cell>
          <cell r="J818" t="str">
            <v>Supported - The benefits to whole of government/specific clusters are expected to be significantly greater than the costs.  However, the extra funding should conditional on DPC developing a model allowing it to recoup the costs from savings made.</v>
          </cell>
          <cell r="K818">
            <v>1</v>
          </cell>
          <cell r="M818">
            <v>0</v>
          </cell>
          <cell r="N818">
            <v>1500</v>
          </cell>
          <cell r="O818">
            <v>1800</v>
          </cell>
          <cell r="P818">
            <v>1800</v>
          </cell>
          <cell r="Q818">
            <v>1800</v>
          </cell>
          <cell r="R818">
            <v>0</v>
          </cell>
          <cell r="S818">
            <v>1500</v>
          </cell>
          <cell r="T818">
            <v>1800</v>
          </cell>
          <cell r="U818">
            <v>1800</v>
          </cell>
          <cell r="V818">
            <v>1800</v>
          </cell>
        </row>
        <row r="819">
          <cell r="H819">
            <v>4806</v>
          </cell>
          <cell r="I819" t="str">
            <v>Premier's Innovation Intiative - The Initiative was launched in August 2014 to invite non-government participants to bring forward and deliver innovative ideas for addressing Government priorities in the following areas: Open Data; Congestion; Social Housing Assets and An Open Ideas Category.  Funding to be held in Crown.</v>
          </cell>
          <cell r="J819" t="str">
            <v>Supported - The intiative is a Government priority announced by the Premier. Applications are already being shortlisted for further consideration.  Rather than funding being held in Crown, funding could be held by DPC and released on the approval of the Secretary of DPC in consultation with Treasury.</v>
          </cell>
          <cell r="K819">
            <v>1</v>
          </cell>
          <cell r="M819">
            <v>0</v>
          </cell>
          <cell r="N819">
            <v>2000</v>
          </cell>
          <cell r="O819">
            <v>0</v>
          </cell>
          <cell r="P819">
            <v>0</v>
          </cell>
          <cell r="Q819">
            <v>0</v>
          </cell>
          <cell r="R819">
            <v>0</v>
          </cell>
          <cell r="S819">
            <v>2000</v>
          </cell>
          <cell r="T819">
            <v>0</v>
          </cell>
          <cell r="U819">
            <v>0</v>
          </cell>
          <cell r="V819">
            <v>0</v>
          </cell>
        </row>
        <row r="820">
          <cell r="H820">
            <v>4813</v>
          </cell>
          <cell r="I820" t="str">
            <v>Compensation for Interest foregone - Compensation for interest revenue that will no longer be paid due to Cash Managment Reforms. Interest is approximately $1m p.a over the F.Es. A reduction in funding of this size would lead to a loss of 8 FTEs and have significant impact on DPC ability to maintain its current services.</v>
          </cell>
          <cell r="J820" t="str">
            <v>Supported - A reduction in funding of this size will have a significant impact on DPC's ability to maintain its current service levels and would result in loss of 8 FTEs.</v>
          </cell>
          <cell r="K820">
            <v>1</v>
          </cell>
          <cell r="M820">
            <v>0</v>
          </cell>
          <cell r="N820">
            <v>1001</v>
          </cell>
          <cell r="O820">
            <v>988</v>
          </cell>
          <cell r="P820">
            <v>986</v>
          </cell>
          <cell r="Q820">
            <v>992</v>
          </cell>
          <cell r="R820">
            <v>0</v>
          </cell>
          <cell r="S820">
            <v>1001</v>
          </cell>
          <cell r="T820">
            <v>988</v>
          </cell>
          <cell r="U820">
            <v>986</v>
          </cell>
          <cell r="V820">
            <v>992</v>
          </cell>
        </row>
        <row r="821">
          <cell r="H821">
            <v>4817</v>
          </cell>
          <cell r="I821" t="str">
            <v>Office of Sport's Capitalised Maintenance Program - Total project funding $29.8m over 8 years including $12m over the forward estimates is sought for capitalised maintenance at 5 sport centres and 3 ex olympic venues to address safety and statutory compliance issues, as well as replacement of assets at the end of their useful life.</v>
          </cell>
          <cell r="J821"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through a business case submission as part of the 2016/17 Budget process.</v>
          </cell>
          <cell r="K821">
            <v>1</v>
          </cell>
          <cell r="M821">
            <v>0</v>
          </cell>
          <cell r="N821">
            <v>4080</v>
          </cell>
          <cell r="O821">
            <v>2713</v>
          </cell>
          <cell r="P821">
            <v>1757</v>
          </cell>
          <cell r="Q821">
            <v>3442</v>
          </cell>
          <cell r="R821">
            <v>0</v>
          </cell>
          <cell r="S821">
            <v>250</v>
          </cell>
          <cell r="T821">
            <v>0</v>
          </cell>
          <cell r="U821">
            <v>0</v>
          </cell>
          <cell r="V821">
            <v>0</v>
          </cell>
        </row>
        <row r="822">
          <cell r="H822">
            <v>4818</v>
          </cell>
          <cell r="I822" t="str">
            <v>Sydney International Shooting Centre upgrade of SIUS target systems - Funding is required to upgrade the Shooting Centre's target system to meet international standards a nd ensure the venue can host international sporting events such as the International Paralympic Committee Shooting World Cup, which the centre is scheduled to host in 2015.</v>
          </cell>
          <cell r="J822"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822">
            <v>1</v>
          </cell>
          <cell r="M822">
            <v>0</v>
          </cell>
          <cell r="N822">
            <v>2078</v>
          </cell>
          <cell r="O822">
            <v>0</v>
          </cell>
          <cell r="P822">
            <v>0</v>
          </cell>
          <cell r="Q822">
            <v>0</v>
          </cell>
          <cell r="R822">
            <v>0</v>
          </cell>
          <cell r="S822">
            <v>0</v>
          </cell>
          <cell r="T822">
            <v>0</v>
          </cell>
          <cell r="U822">
            <v>0</v>
          </cell>
          <cell r="V822">
            <v>0</v>
          </cell>
        </row>
        <row r="823">
          <cell r="H823">
            <v>4820</v>
          </cell>
          <cell r="I823" t="str">
            <v>Customer Information Management System (CIMS) - The proposal is to upgrade the current system for managing revenue, bookings, clients and products which is based on ageing technologies.</v>
          </cell>
          <cell r="J823"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823">
            <v>1</v>
          </cell>
          <cell r="M823">
            <v>0</v>
          </cell>
          <cell r="N823">
            <v>1500</v>
          </cell>
          <cell r="O823">
            <v>0</v>
          </cell>
          <cell r="P823">
            <v>0</v>
          </cell>
          <cell r="Q823">
            <v>0</v>
          </cell>
          <cell r="R823">
            <v>0</v>
          </cell>
          <cell r="S823">
            <v>0</v>
          </cell>
          <cell r="T823">
            <v>0</v>
          </cell>
          <cell r="U823">
            <v>0</v>
          </cell>
          <cell r="V823">
            <v>0</v>
          </cell>
        </row>
        <row r="824">
          <cell r="H824">
            <v>4823</v>
          </cell>
          <cell r="I824" t="str">
            <v>Sydney International Regatta Centre - Aquatic Plant Management - Proposal seeks $5.1m to remove overgrown aquatic plants which has had a significant impact on the co mpetition course lanes and is putting the Centre's international accreditation at risk.</v>
          </cell>
          <cell r="J824"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824">
            <v>1</v>
          </cell>
          <cell r="M824">
            <v>0</v>
          </cell>
          <cell r="N824">
            <v>5077</v>
          </cell>
          <cell r="O824">
            <v>0</v>
          </cell>
          <cell r="P824">
            <v>0</v>
          </cell>
          <cell r="Q824">
            <v>0</v>
          </cell>
          <cell r="R824">
            <v>0</v>
          </cell>
          <cell r="S824">
            <v>661</v>
          </cell>
          <cell r="T824">
            <v>0</v>
          </cell>
          <cell r="U824">
            <v>0</v>
          </cell>
          <cell r="V824">
            <v>0</v>
          </cell>
        </row>
        <row r="825">
          <cell r="H825">
            <v>4824</v>
          </cell>
          <cell r="I825" t="str">
            <v>State Sporting Venues Authority's Capitalised Maintenance Program - Total project funding of $17m including $7.8m over the forward estimates is sought for capitalised maintenance at 6 sport centres and 1 shooting venue to address safety and statutory compliance issue s as well as replacement of assets at the end of their useful life.</v>
          </cell>
          <cell r="J825"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825">
            <v>1</v>
          </cell>
          <cell r="M825">
            <v>0</v>
          </cell>
          <cell r="N825">
            <v>3765</v>
          </cell>
          <cell r="O825">
            <v>946</v>
          </cell>
          <cell r="P825">
            <v>900</v>
          </cell>
          <cell r="Q825">
            <v>2232</v>
          </cell>
          <cell r="R825">
            <v>0</v>
          </cell>
          <cell r="S825">
            <v>500</v>
          </cell>
          <cell r="T825">
            <v>0</v>
          </cell>
          <cell r="U825">
            <v>0</v>
          </cell>
          <cell r="V825">
            <v>0</v>
          </cell>
        </row>
        <row r="826">
          <cell r="H826">
            <v>4825</v>
          </cell>
          <cell r="I826"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826"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6">
            <v>1</v>
          </cell>
          <cell r="M826">
            <v>0</v>
          </cell>
          <cell r="N826">
            <v>9881</v>
          </cell>
          <cell r="O826">
            <v>0</v>
          </cell>
          <cell r="P826">
            <v>0</v>
          </cell>
          <cell r="Q826">
            <v>0</v>
          </cell>
          <cell r="R826">
            <v>0</v>
          </cell>
          <cell r="S826">
            <v>0</v>
          </cell>
          <cell r="T826">
            <v>0</v>
          </cell>
          <cell r="U826">
            <v>0</v>
          </cell>
          <cell r="V826">
            <v>0</v>
          </cell>
        </row>
        <row r="827">
          <cell r="H827">
            <v>4827</v>
          </cell>
          <cell r="I827" t="str">
            <v>Allianz Stadium Services Upgrade - Proposal seeks to replace public address system, sports lighting, general lighting, southern videosc reen, refurbish concourse bathrooms and upgrade infrastructure to Internet Protocol TV and building controls to ensure Allianz Stadium maintains service delivery at international sporting standards.</v>
          </cell>
          <cell r="J827"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7">
            <v>1</v>
          </cell>
          <cell r="M827">
            <v>0</v>
          </cell>
          <cell r="N827">
            <v>8184</v>
          </cell>
          <cell r="O827">
            <v>0</v>
          </cell>
          <cell r="P827">
            <v>0</v>
          </cell>
          <cell r="Q827">
            <v>0</v>
          </cell>
          <cell r="R827">
            <v>0</v>
          </cell>
          <cell r="S827">
            <v>0</v>
          </cell>
          <cell r="T827">
            <v>0</v>
          </cell>
          <cell r="U827">
            <v>0</v>
          </cell>
          <cell r="V827">
            <v>0</v>
          </cell>
        </row>
        <row r="828">
          <cell r="H828">
            <v>4828</v>
          </cell>
          <cell r="I828" t="str">
            <v>Allianz Stadium Arena Reconstruction - This capital proposal is for the upgrade of the Allianz Stadium arena surface. Completion of the upg rade is necessary to ensure that the trust remains competitive with other national and international venues.</v>
          </cell>
          <cell r="J828"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8">
            <v>1</v>
          </cell>
          <cell r="M828">
            <v>0</v>
          </cell>
          <cell r="N828">
            <v>1076</v>
          </cell>
          <cell r="O828">
            <v>2716</v>
          </cell>
          <cell r="P828">
            <v>0</v>
          </cell>
          <cell r="Q828">
            <v>0</v>
          </cell>
          <cell r="R828">
            <v>0</v>
          </cell>
          <cell r="S828">
            <v>0</v>
          </cell>
          <cell r="T828">
            <v>0</v>
          </cell>
          <cell r="U828">
            <v>0</v>
          </cell>
          <cell r="V828">
            <v>0</v>
          </cell>
        </row>
        <row r="829">
          <cell r="H829">
            <v>4830</v>
          </cell>
          <cell r="I829" t="str">
            <v>Sports Central Plaza - Proposal seeks to redevelop the public plaza between the SCG and Allianz Stadium and construct an AN ZAC Memorial, as well as a new building to house venue services, admin facilities, commercial tenant , child care facilities, an upgraded gym, pool and tennis courts.</v>
          </cell>
          <cell r="J829" t="str">
            <v>Not Supported - Decisions regarding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9">
            <v>1</v>
          </cell>
          <cell r="M829">
            <v>0</v>
          </cell>
          <cell r="N829">
            <v>46897</v>
          </cell>
          <cell r="O829">
            <v>59582</v>
          </cell>
          <cell r="P829">
            <v>13471</v>
          </cell>
          <cell r="Q829">
            <v>0</v>
          </cell>
          <cell r="R829">
            <v>0</v>
          </cell>
          <cell r="S829">
            <v>0</v>
          </cell>
          <cell r="T829">
            <v>0</v>
          </cell>
          <cell r="U829">
            <v>0</v>
          </cell>
          <cell r="V829">
            <v>0</v>
          </cell>
        </row>
        <row r="830">
          <cell r="H830">
            <v>4832</v>
          </cell>
          <cell r="I830" t="str">
            <v>Hunter Venues capitalised maintenance program - Proposal seeks capitalised maintenance funding for Hunter Venues to repair and repaint interiors at the Eastern Grandstand, repair and resealing the carpark and repair/refurbish/demolish facilities i n the north and south hills.</v>
          </cell>
          <cell r="J830"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0">
            <v>1</v>
          </cell>
          <cell r="M830">
            <v>0</v>
          </cell>
          <cell r="N830">
            <v>1520</v>
          </cell>
          <cell r="O830">
            <v>1265</v>
          </cell>
          <cell r="P830">
            <v>200</v>
          </cell>
          <cell r="Q830">
            <v>200</v>
          </cell>
          <cell r="R830">
            <v>0</v>
          </cell>
          <cell r="S830">
            <v>0</v>
          </cell>
          <cell r="T830">
            <v>0</v>
          </cell>
          <cell r="U830">
            <v>0</v>
          </cell>
          <cell r="V830">
            <v>0</v>
          </cell>
        </row>
        <row r="831">
          <cell r="H831">
            <v>4834</v>
          </cell>
          <cell r="I831" t="str">
            <v>Pirtek Stadium capitalised maintenance program - Proposal seeks capitalised maintenance funding for Pirtek Stadium to upgrade electrical reticulation , televisions for corporate boxes, refurbish corporate areas, catering equipment and replacement of horticultural and other equipment.</v>
          </cell>
          <cell r="J831"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1">
            <v>1</v>
          </cell>
          <cell r="M831">
            <v>0</v>
          </cell>
          <cell r="N831">
            <v>686</v>
          </cell>
          <cell r="O831">
            <v>427</v>
          </cell>
          <cell r="P831">
            <v>427</v>
          </cell>
          <cell r="Q831">
            <v>427</v>
          </cell>
          <cell r="R831">
            <v>0</v>
          </cell>
          <cell r="S831">
            <v>0</v>
          </cell>
          <cell r="T831">
            <v>0</v>
          </cell>
          <cell r="U831">
            <v>0</v>
          </cell>
          <cell r="V831">
            <v>0</v>
          </cell>
        </row>
        <row r="832">
          <cell r="H832">
            <v>4835</v>
          </cell>
          <cell r="I832" t="str">
            <v>WIN Sports and Entertainment Centres capitalised maintenance - Proposal seeks capitalised maintenance funding for the WIN Entertainment Centre to repair and repain t the building and replace the PABX telephone system and foyer furniture. Funding for minor capital works is also sought.</v>
          </cell>
          <cell r="J832"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2">
            <v>1</v>
          </cell>
          <cell r="M832">
            <v>0</v>
          </cell>
          <cell r="N832">
            <v>843</v>
          </cell>
          <cell r="O832">
            <v>170</v>
          </cell>
          <cell r="P832">
            <v>170</v>
          </cell>
          <cell r="Q832">
            <v>170</v>
          </cell>
          <cell r="R832">
            <v>0</v>
          </cell>
          <cell r="S832">
            <v>0</v>
          </cell>
          <cell r="T832">
            <v>0</v>
          </cell>
          <cell r="U832">
            <v>0</v>
          </cell>
          <cell r="V832">
            <v>0</v>
          </cell>
        </row>
        <row r="833">
          <cell r="H833">
            <v>4836</v>
          </cell>
          <cell r="I833" t="str">
            <v>Equipment replacement for Hunter Stadium, WIN Stadium and Pirtek Stadium - Proposal seeks to replace equipment at the 3 stadia including spray unit, reelmaster, workman vehicl e, Zero Turn Motor, 4ws Slope Mower, Aerator Procure, Rake o Vac and Topdresser pp200.</v>
          </cell>
          <cell r="J833"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3">
            <v>1</v>
          </cell>
          <cell r="M833">
            <v>0</v>
          </cell>
          <cell r="N833">
            <v>360</v>
          </cell>
          <cell r="O833">
            <v>0</v>
          </cell>
          <cell r="P833">
            <v>0</v>
          </cell>
          <cell r="Q833">
            <v>0</v>
          </cell>
          <cell r="R833">
            <v>0</v>
          </cell>
          <cell r="S833">
            <v>0</v>
          </cell>
          <cell r="T833">
            <v>0</v>
          </cell>
          <cell r="U833">
            <v>0</v>
          </cell>
          <cell r="V833">
            <v>0</v>
          </cell>
        </row>
        <row r="834">
          <cell r="H834">
            <v>4837</v>
          </cell>
          <cell r="I834" t="str">
            <v>Hunter Stadium Building and Water Management System - Proposal seeks funding for a building management system at Hunter Stadium to reduce electricity and water usage and better manage the operational hours for equipment and services. Savings of $150k per annum are expected following the implementation of the proposal.</v>
          </cell>
          <cell r="J83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4">
            <v>1</v>
          </cell>
          <cell r="M834">
            <v>0</v>
          </cell>
          <cell r="N834">
            <v>1639</v>
          </cell>
          <cell r="O834">
            <v>0</v>
          </cell>
          <cell r="P834">
            <v>0</v>
          </cell>
          <cell r="Q834">
            <v>0</v>
          </cell>
          <cell r="R834">
            <v>0</v>
          </cell>
          <cell r="S834">
            <v>0</v>
          </cell>
          <cell r="T834">
            <v>0</v>
          </cell>
          <cell r="U834">
            <v>0</v>
          </cell>
          <cell r="V834">
            <v>0</v>
          </cell>
        </row>
        <row r="835">
          <cell r="H835">
            <v>4840</v>
          </cell>
          <cell r="I835"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835" t="str">
            <v>Not Supported - This project is not urgent and should be funded from the existing funding envelope provided to the NSW Institute of Sport (around $11m per annum) by Office of Sport.</v>
          </cell>
          <cell r="K835">
            <v>1</v>
          </cell>
          <cell r="M835">
            <v>0</v>
          </cell>
          <cell r="N835">
            <v>878</v>
          </cell>
          <cell r="O835">
            <v>0</v>
          </cell>
          <cell r="P835">
            <v>0</v>
          </cell>
          <cell r="Q835">
            <v>0</v>
          </cell>
          <cell r="R835">
            <v>0</v>
          </cell>
          <cell r="S835">
            <v>0</v>
          </cell>
          <cell r="T835">
            <v>0</v>
          </cell>
          <cell r="U835">
            <v>0</v>
          </cell>
          <cell r="V835">
            <v>0</v>
          </cell>
        </row>
        <row r="836">
          <cell r="H836">
            <v>4842</v>
          </cell>
          <cell r="I836" t="str">
            <v>Interest Foregone due to Cash Management Reforms for Office of Sport - Proposal seeks funding for loss of interest as a result of the new Cash Management Policy. The reven ue is relied upon for the agency's operation and its reduction will have a significant impact on the Office's service delivery levels.</v>
          </cell>
          <cell r="J836" t="str">
            <v>Supported - The loss of interest income will directly impact upon the Office's service delivery and the proposal should be supported.</v>
          </cell>
          <cell r="K836">
            <v>1</v>
          </cell>
          <cell r="M836">
            <v>0</v>
          </cell>
          <cell r="N836">
            <v>171</v>
          </cell>
          <cell r="O836">
            <v>171</v>
          </cell>
          <cell r="P836">
            <v>171</v>
          </cell>
          <cell r="Q836">
            <v>171</v>
          </cell>
          <cell r="R836">
            <v>0</v>
          </cell>
          <cell r="S836">
            <v>171</v>
          </cell>
          <cell r="T836">
            <v>171</v>
          </cell>
          <cell r="U836">
            <v>171</v>
          </cell>
          <cell r="V836">
            <v>171</v>
          </cell>
        </row>
        <row r="837">
          <cell r="H837">
            <v>4843</v>
          </cell>
          <cell r="I837" t="str">
            <v>Future Needs of Sport Research Study - Proposal seeks funding to undertake a Future Needs of Sport Research Study for the development of a community sport facility strategic investment framework.</v>
          </cell>
          <cell r="J837"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7">
            <v>1</v>
          </cell>
          <cell r="M837">
            <v>0</v>
          </cell>
          <cell r="N837">
            <v>500</v>
          </cell>
          <cell r="O837">
            <v>0</v>
          </cell>
          <cell r="P837">
            <v>0</v>
          </cell>
          <cell r="Q837">
            <v>0</v>
          </cell>
          <cell r="R837">
            <v>0</v>
          </cell>
          <cell r="S837">
            <v>0</v>
          </cell>
          <cell r="T837">
            <v>0</v>
          </cell>
          <cell r="U837">
            <v>0</v>
          </cell>
          <cell r="V837">
            <v>0</v>
          </cell>
        </row>
        <row r="838">
          <cell r="H838">
            <v>4845</v>
          </cell>
          <cell r="I838" t="str">
            <v>Office of Sport - Strategy Implementation Plan - Proposal seeks funding to implement reforms proposed for the Office of Sport based on the findings a nd recommendations from the Hawke Capability Review.</v>
          </cell>
          <cell r="J838"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8">
            <v>1</v>
          </cell>
          <cell r="M838">
            <v>0</v>
          </cell>
          <cell r="N838">
            <v>600</v>
          </cell>
          <cell r="O838">
            <v>800</v>
          </cell>
          <cell r="P838">
            <v>0</v>
          </cell>
          <cell r="Q838">
            <v>0</v>
          </cell>
          <cell r="R838">
            <v>0</v>
          </cell>
          <cell r="S838">
            <v>0</v>
          </cell>
          <cell r="T838">
            <v>0</v>
          </cell>
          <cell r="U838">
            <v>0</v>
          </cell>
          <cell r="V838">
            <v>0</v>
          </cell>
        </row>
        <row r="839">
          <cell r="H839">
            <v>4846</v>
          </cell>
          <cell r="I839" t="str">
            <v>Vouchers for disadvantaged and socially excluded children to participate in community sport - Office of Sport is requesting funding to undertake a vouchers program to increase youth participatio n in sport and make it possible for disadvantaged and socially excluded children to participate in c ommunity sport.</v>
          </cell>
          <cell r="J839" t="str">
            <v>Not Supported - The proposal does not meet the urgent and unavoidable criteria and is not an election commitment.</v>
          </cell>
          <cell r="K839">
            <v>1</v>
          </cell>
          <cell r="M839">
            <v>0</v>
          </cell>
          <cell r="N839">
            <v>2000</v>
          </cell>
          <cell r="O839">
            <v>2500</v>
          </cell>
          <cell r="P839">
            <v>2500</v>
          </cell>
          <cell r="Q839">
            <v>3000</v>
          </cell>
          <cell r="R839">
            <v>0</v>
          </cell>
          <cell r="S839">
            <v>0</v>
          </cell>
          <cell r="T839">
            <v>0</v>
          </cell>
          <cell r="U839">
            <v>0</v>
          </cell>
          <cell r="V839">
            <v>0</v>
          </cell>
        </row>
        <row r="840">
          <cell r="H840">
            <v>4847</v>
          </cell>
          <cell r="I840" t="str">
            <v>Maintenance Funding for Venues NSW Stadia and Entertainment Centres - Proposal seeks funding to clear backlog maintenance for the three stadia and two entertainment centr es. Works include those on the car parks, external lighting, painting, public areas, electrical reti culation and catering outlets.</v>
          </cell>
          <cell r="J840"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840">
            <v>1</v>
          </cell>
          <cell r="M840">
            <v>0</v>
          </cell>
          <cell r="N840">
            <v>4600</v>
          </cell>
          <cell r="O840">
            <v>3900</v>
          </cell>
          <cell r="P840">
            <v>3400</v>
          </cell>
          <cell r="Q840">
            <v>3000</v>
          </cell>
          <cell r="R840">
            <v>0</v>
          </cell>
          <cell r="S840">
            <v>792</v>
          </cell>
          <cell r="T840">
            <v>0</v>
          </cell>
          <cell r="U840">
            <v>0</v>
          </cell>
          <cell r="V840">
            <v>0</v>
          </cell>
        </row>
        <row r="841">
          <cell r="H841">
            <v>4848</v>
          </cell>
          <cell r="I841" t="str">
            <v>Sydney Olympic Park Authority's Interest Adjustment - The Authority forecasts financial pressures due to reduced revenue (relocation of major lessee) and events moving to the SCSGT, and increasing costs from 2 new urban precincts. Interest revenue, used to fund its $15m repairs and maintenance expenditure budget, should be maintained.</v>
          </cell>
          <cell r="J841" t="str">
            <v>Supported - The loss of interest income will directly impact upon the Authority's service delivery and the proposal should be supported.</v>
          </cell>
          <cell r="K841">
            <v>1</v>
          </cell>
          <cell r="M841">
            <v>0</v>
          </cell>
          <cell r="N841">
            <v>900</v>
          </cell>
          <cell r="O841">
            <v>900</v>
          </cell>
          <cell r="P841">
            <v>900</v>
          </cell>
          <cell r="Q841">
            <v>900</v>
          </cell>
          <cell r="R841">
            <v>0</v>
          </cell>
          <cell r="S841">
            <v>610</v>
          </cell>
          <cell r="T841">
            <v>610</v>
          </cell>
          <cell r="U841">
            <v>610</v>
          </cell>
          <cell r="V841">
            <v>610</v>
          </cell>
        </row>
        <row r="842">
          <cell r="H842">
            <v>5258</v>
          </cell>
          <cell r="I842" t="str">
            <v>Efficiency Dividend (pass through to Natural Resource Commission) - The Government committed to a 1.5 per cent efficiency dividend at the 2015 NSW election.</v>
          </cell>
          <cell r="J842" t="str">
            <v>Supported - This efficiency dividend was calculated as per the standard Treasury model.</v>
          </cell>
          <cell r="K842">
            <v>2</v>
          </cell>
          <cell r="M842">
            <v>0</v>
          </cell>
          <cell r="N842">
            <v>-69</v>
          </cell>
          <cell r="O842">
            <v>-70</v>
          </cell>
          <cell r="P842">
            <v>-70</v>
          </cell>
          <cell r="Q842">
            <v>-72</v>
          </cell>
          <cell r="R842">
            <v>0</v>
          </cell>
          <cell r="S842">
            <v>-69</v>
          </cell>
          <cell r="T842">
            <v>-70</v>
          </cell>
          <cell r="U842">
            <v>-70</v>
          </cell>
          <cell r="V842">
            <v>-72</v>
          </cell>
        </row>
        <row r="843">
          <cell r="H843">
            <v>5259</v>
          </cell>
          <cell r="I843" t="str">
            <v>Efficiency Dividend (pass through to Parliamentary Counsel's Office) - The Government committed to a 1.5 per cent efficiency dividend at the 2015 NSW election.</v>
          </cell>
          <cell r="J843" t="str">
            <v>Supported - This efficiency dividend was calculated as per the standard Treasury model.</v>
          </cell>
          <cell r="K843">
            <v>2</v>
          </cell>
          <cell r="M843">
            <v>0</v>
          </cell>
          <cell r="N843">
            <v>-112</v>
          </cell>
          <cell r="O843">
            <v>-115</v>
          </cell>
          <cell r="P843">
            <v>-118</v>
          </cell>
          <cell r="Q843">
            <v>-122</v>
          </cell>
          <cell r="R843">
            <v>0</v>
          </cell>
          <cell r="S843">
            <v>-112</v>
          </cell>
          <cell r="T843">
            <v>-115</v>
          </cell>
          <cell r="U843">
            <v>-118</v>
          </cell>
          <cell r="V843">
            <v>-122</v>
          </cell>
        </row>
        <row r="844">
          <cell r="H844">
            <v>5270</v>
          </cell>
          <cell r="I844" t="str">
            <v>Efficiency Dividend [pass through to Office of Sport] - The Government committed to a 1.5 per cent efficiency dividend at the 2015 NSW election.</v>
          </cell>
          <cell r="J844" t="str">
            <v>Supported - This efficiency dividend was calculated as per the standard Treasury model.</v>
          </cell>
          <cell r="K844">
            <v>2</v>
          </cell>
          <cell r="M844">
            <v>0</v>
          </cell>
          <cell r="N844">
            <v>-1319</v>
          </cell>
          <cell r="O844">
            <v>-1304</v>
          </cell>
          <cell r="P844">
            <v>-1216</v>
          </cell>
          <cell r="Q844">
            <v>-1280</v>
          </cell>
          <cell r="R844">
            <v>0</v>
          </cell>
          <cell r="S844">
            <v>-1319</v>
          </cell>
          <cell r="T844">
            <v>-1304</v>
          </cell>
          <cell r="U844">
            <v>-1216</v>
          </cell>
          <cell r="V844">
            <v>-1280</v>
          </cell>
        </row>
        <row r="845">
          <cell r="H845">
            <v>5278</v>
          </cell>
          <cell r="I845" t="str">
            <v>Efficiency Dividend [pass through to SOPA] - The Government committed to a 1.5 per cent efficiency dividend at the 2015 NSW election.</v>
          </cell>
          <cell r="J845" t="str">
            <v>Supported - This efficiency dividend was calculated as per the standard Treasury model.</v>
          </cell>
          <cell r="K845">
            <v>2</v>
          </cell>
          <cell r="M845">
            <v>0</v>
          </cell>
          <cell r="N845">
            <v>-1162</v>
          </cell>
          <cell r="O845">
            <v>-1172</v>
          </cell>
          <cell r="P845">
            <v>-1202</v>
          </cell>
          <cell r="Q845">
            <v>-1232</v>
          </cell>
          <cell r="R845">
            <v>0</v>
          </cell>
          <cell r="S845">
            <v>-1162</v>
          </cell>
          <cell r="T845">
            <v>-1172</v>
          </cell>
          <cell r="U845">
            <v>-1202</v>
          </cell>
          <cell r="V845">
            <v>-1232</v>
          </cell>
        </row>
        <row r="846">
          <cell r="H846">
            <v>5312</v>
          </cell>
          <cell r="I846" t="str">
            <v>Procurement benefits - Savings to offset the cost of the Governments election costings. Allocated to the principal dept in the first instance.</v>
          </cell>
          <cell r="J846" t="str">
            <v>Supported -</v>
          </cell>
          <cell r="K846">
            <v>2</v>
          </cell>
          <cell r="M846">
            <v>0</v>
          </cell>
          <cell r="N846">
            <v>-945</v>
          </cell>
          <cell r="O846">
            <v>-1336</v>
          </cell>
          <cell r="P846">
            <v>-1486</v>
          </cell>
          <cell r="Q846">
            <v>-1545</v>
          </cell>
          <cell r="R846">
            <v>0</v>
          </cell>
          <cell r="S846">
            <v>-945</v>
          </cell>
          <cell r="T846">
            <v>-1336</v>
          </cell>
          <cell r="U846">
            <v>-1486</v>
          </cell>
          <cell r="V846">
            <v>-1545</v>
          </cell>
        </row>
        <row r="847">
          <cell r="H847">
            <v>5314</v>
          </cell>
          <cell r="I847" t="str">
            <v>Eliminating duplication - Savings to offset the election costings.</v>
          </cell>
          <cell r="J847" t="str">
            <v>Supported -</v>
          </cell>
          <cell r="K847">
            <v>2</v>
          </cell>
          <cell r="M847">
            <v>0</v>
          </cell>
          <cell r="N847">
            <v>-195</v>
          </cell>
          <cell r="O847">
            <v>-324</v>
          </cell>
          <cell r="P847">
            <v>-519</v>
          </cell>
          <cell r="Q847">
            <v>-519</v>
          </cell>
          <cell r="R847">
            <v>0</v>
          </cell>
          <cell r="S847">
            <v>-195</v>
          </cell>
          <cell r="T847">
            <v>-324</v>
          </cell>
          <cell r="U847">
            <v>-519</v>
          </cell>
          <cell r="V847">
            <v>-519</v>
          </cell>
        </row>
        <row r="848">
          <cell r="H848">
            <v>5322</v>
          </cell>
          <cell r="I848" t="str">
            <v>Efficiency Dividend (1.5%) - This efficiency dividend was calculated as per the standard Treasury model.</v>
          </cell>
          <cell r="J848" t="str">
            <v>Supported -</v>
          </cell>
          <cell r="K848">
            <v>2</v>
          </cell>
          <cell r="M848">
            <v>0</v>
          </cell>
          <cell r="N848">
            <v>-1961</v>
          </cell>
          <cell r="O848">
            <v>-1987</v>
          </cell>
          <cell r="P848">
            <v>-1942</v>
          </cell>
          <cell r="Q848">
            <v>-2006</v>
          </cell>
          <cell r="R848">
            <v>0</v>
          </cell>
          <cell r="S848">
            <v>-1961</v>
          </cell>
          <cell r="T848">
            <v>-1987</v>
          </cell>
          <cell r="U848">
            <v>-1942</v>
          </cell>
          <cell r="V848">
            <v>-2006</v>
          </cell>
        </row>
        <row r="849">
          <cell r="H849">
            <v>5343</v>
          </cell>
          <cell r="I849" t="str">
            <v>Implementation of the Sydney Cricket and Sports Ground Trust (SCSGT)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849"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849">
            <v>1</v>
          </cell>
          <cell r="M849">
            <v>0</v>
          </cell>
          <cell r="N849">
            <v>5800</v>
          </cell>
          <cell r="O849">
            <v>0</v>
          </cell>
          <cell r="P849">
            <v>0</v>
          </cell>
          <cell r="Q849">
            <v>0</v>
          </cell>
          <cell r="R849">
            <v>0</v>
          </cell>
          <cell r="S849">
            <v>5800</v>
          </cell>
          <cell r="T849">
            <v>0</v>
          </cell>
          <cell r="U849">
            <v>0</v>
          </cell>
          <cell r="V849">
            <v>0</v>
          </cell>
        </row>
        <row r="850">
          <cell r="H850">
            <v>5415</v>
          </cell>
          <cell r="I850" t="str">
            <v>Supplementation to Office of Sport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850"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850">
            <v>1</v>
          </cell>
          <cell r="M850">
            <v>0</v>
          </cell>
          <cell r="N850">
            <v>941</v>
          </cell>
          <cell r="O850">
            <v>939</v>
          </cell>
          <cell r="P850">
            <v>939</v>
          </cell>
          <cell r="Q850">
            <v>939</v>
          </cell>
          <cell r="R850">
            <v>0</v>
          </cell>
          <cell r="S850">
            <v>941</v>
          </cell>
          <cell r="T850">
            <v>0</v>
          </cell>
          <cell r="U850">
            <v>0</v>
          </cell>
          <cell r="V850">
            <v>0</v>
          </cell>
        </row>
        <row r="851">
          <cell r="H851">
            <v>5419</v>
          </cell>
          <cell r="I851" t="str">
            <v>Higher Ministerial Staff Levels - Higher staff levels across Ministerial Offices will result in additional other operating expenses within DPC.</v>
          </cell>
          <cell r="J851" t="str">
            <v>Supported - This bid has receieved endorsement from the Premier's Chief of Staff in discussions with the CFO of the Department of Premier and Cabinet.</v>
          </cell>
          <cell r="K851">
            <v>1</v>
          </cell>
          <cell r="M851">
            <v>0</v>
          </cell>
          <cell r="N851">
            <v>4004</v>
          </cell>
          <cell r="O851">
            <v>4399</v>
          </cell>
          <cell r="P851">
            <v>4438</v>
          </cell>
          <cell r="Q851">
            <v>4440</v>
          </cell>
          <cell r="R851">
            <v>0</v>
          </cell>
          <cell r="S851">
            <v>4004</v>
          </cell>
          <cell r="T851">
            <v>4399</v>
          </cell>
          <cell r="U851">
            <v>4438</v>
          </cell>
          <cell r="V851">
            <v>4440</v>
          </cell>
        </row>
        <row r="852">
          <cell r="H852">
            <v>5421</v>
          </cell>
          <cell r="I852" t="str">
            <v>Efficiency Dividend [pass through to Infrastructure NSW 5189] - The Government committed to a 1.5 per cent efficiency dividend at the 2015 NSW election</v>
          </cell>
          <cell r="J852" t="str">
            <v>Supported - This efficiency dividend was calculatted as per the standard Treasury Model</v>
          </cell>
          <cell r="K852">
            <v>2</v>
          </cell>
          <cell r="M852">
            <v>0</v>
          </cell>
          <cell r="N852">
            <v>-132</v>
          </cell>
          <cell r="O852">
            <v>-135</v>
          </cell>
          <cell r="P852">
            <v>-133</v>
          </cell>
          <cell r="Q852">
            <v>-136</v>
          </cell>
          <cell r="R852">
            <v>0</v>
          </cell>
          <cell r="S852">
            <v>-132</v>
          </cell>
          <cell r="T852">
            <v>-135</v>
          </cell>
          <cell r="U852">
            <v>-133</v>
          </cell>
          <cell r="V852">
            <v>-136</v>
          </cell>
        </row>
        <row r="853">
          <cell r="H853">
            <v>5465</v>
          </cell>
          <cell r="I853" t="str">
            <v>Efficiency Dividend pass through to the Destination NSW - The Government committed to a 1.5 per cent efficiency dividend at the 2015 NSW election</v>
          </cell>
          <cell r="J853" t="str">
            <v>Supported - This efficiency dividend was calculated as per the standard Treasury model.</v>
          </cell>
          <cell r="K853">
            <v>2</v>
          </cell>
          <cell r="M853">
            <v>0</v>
          </cell>
          <cell r="N853">
            <v>-1936</v>
          </cell>
          <cell r="O853">
            <v>-1964</v>
          </cell>
          <cell r="P853">
            <v>-2011</v>
          </cell>
          <cell r="Q853">
            <v>-2067</v>
          </cell>
          <cell r="R853">
            <v>0</v>
          </cell>
          <cell r="S853">
            <v>-1936</v>
          </cell>
          <cell r="T853">
            <v>-1964</v>
          </cell>
          <cell r="U853">
            <v>-2011</v>
          </cell>
          <cell r="V853">
            <v>-2067</v>
          </cell>
        </row>
        <row r="854">
          <cell r="H854">
            <v>5466</v>
          </cell>
          <cell r="I854" t="str">
            <v>Pass through to Destination NSW. Compensation for Interest Forgone (See FIS No. 593 /Bid No. 5390) - Pass through for compensation for interest revenue that will no longer be paid due to Cash Management reform.</v>
          </cell>
          <cell r="J854" t="str">
            <v>Supported - The maximum compensation is the interest in the 2014-15 forward estimates.</v>
          </cell>
          <cell r="K854">
            <v>1</v>
          </cell>
          <cell r="M854">
            <v>0</v>
          </cell>
          <cell r="N854">
            <v>1250</v>
          </cell>
          <cell r="O854">
            <v>1250</v>
          </cell>
          <cell r="P854">
            <v>1250</v>
          </cell>
          <cell r="Q854">
            <v>1250</v>
          </cell>
          <cell r="R854">
            <v>0</v>
          </cell>
          <cell r="S854">
            <v>750</v>
          </cell>
          <cell r="T854">
            <v>750</v>
          </cell>
          <cell r="U854">
            <v>750</v>
          </cell>
          <cell r="V854">
            <v>750</v>
          </cell>
        </row>
        <row r="855">
          <cell r="H855">
            <v>5527</v>
          </cell>
          <cell r="I855" t="str">
            <v>Counter Terrorism: Premier's Personal Security - Additional security for the Premier.</v>
          </cell>
          <cell r="J855"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Recommended by the NSW Police.  Cost of security re- enforcement considered low relative to the value of the Premier as a te rrorism target.</v>
          </cell>
          <cell r="K855">
            <v>1</v>
          </cell>
          <cell r="M855">
            <v>0</v>
          </cell>
          <cell r="N855">
            <v>360</v>
          </cell>
          <cell r="O855">
            <v>360</v>
          </cell>
          <cell r="P855">
            <v>360</v>
          </cell>
          <cell r="Q855">
            <v>360</v>
          </cell>
          <cell r="R855">
            <v>0</v>
          </cell>
          <cell r="S855">
            <v>360</v>
          </cell>
          <cell r="T855">
            <v>0</v>
          </cell>
          <cell r="U855">
            <v>0</v>
          </cell>
          <cell r="V855">
            <v>0</v>
          </cell>
        </row>
        <row r="856">
          <cell r="H856">
            <v>5528</v>
          </cell>
          <cell r="I856" t="str">
            <v>Counter Terrorism: Additional Security Staff at 52 Martin Place - 52 MP is in a high profile location and has high profile assets (including the media as Channel 7 are also in a prominent area in the building) , this site is deemed to be high risk.</v>
          </cell>
          <cell r="J85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up to one year subject to reasonableness review of the number of personnel required.</v>
          </cell>
          <cell r="K856">
            <v>1</v>
          </cell>
          <cell r="M856">
            <v>0</v>
          </cell>
          <cell r="N856">
            <v>1140</v>
          </cell>
          <cell r="O856">
            <v>1140</v>
          </cell>
          <cell r="P856">
            <v>1140</v>
          </cell>
          <cell r="Q856">
            <v>1140</v>
          </cell>
          <cell r="R856">
            <v>0</v>
          </cell>
          <cell r="S856">
            <v>1140</v>
          </cell>
          <cell r="T856">
            <v>0</v>
          </cell>
          <cell r="U856">
            <v>0</v>
          </cell>
          <cell r="V856">
            <v>0</v>
          </cell>
        </row>
        <row r="857">
          <cell r="H857">
            <v>5565</v>
          </cell>
          <cell r="I857" t="str">
            <v>Reinstation of the Department of Premier and Cabinet Contingency Fund - Reestablishment of the Contingency Fund as agreed at the Bilateral meeting between the Treasurer and the Premier.</v>
          </cell>
          <cell r="J857" t="str">
            <v>Supported -</v>
          </cell>
          <cell r="K857">
            <v>1</v>
          </cell>
          <cell r="M857">
            <v>0</v>
          </cell>
          <cell r="N857">
            <v>9700</v>
          </cell>
          <cell r="O857">
            <v>10000</v>
          </cell>
          <cell r="P857">
            <v>10000</v>
          </cell>
          <cell r="Q857">
            <v>10000</v>
          </cell>
          <cell r="R857">
            <v>0</v>
          </cell>
          <cell r="S857">
            <v>9700</v>
          </cell>
          <cell r="T857">
            <v>10000</v>
          </cell>
          <cell r="U857">
            <v>10000</v>
          </cell>
          <cell r="V857">
            <v>10000</v>
          </cell>
        </row>
        <row r="858">
          <cell r="H858">
            <v>3952</v>
          </cell>
          <cell r="I858"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858"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858">
            <v>1</v>
          </cell>
          <cell r="M858">
            <v>0</v>
          </cell>
          <cell r="N858">
            <v>13</v>
          </cell>
          <cell r="O858">
            <v>33</v>
          </cell>
          <cell r="P858">
            <v>33</v>
          </cell>
          <cell r="Q858">
            <v>33</v>
          </cell>
          <cell r="R858">
            <v>0</v>
          </cell>
          <cell r="S858">
            <v>33</v>
          </cell>
          <cell r="T858">
            <v>33</v>
          </cell>
          <cell r="U858">
            <v>33</v>
          </cell>
          <cell r="V858">
            <v>33</v>
          </cell>
        </row>
        <row r="859">
          <cell r="H859">
            <v>4297</v>
          </cell>
          <cell r="I859" t="str">
            <v>Government House - Ground Floor Building Work - Certain ground floor areas require refurbishment due to spaces being unable to be occupied as a consequence of asbestos removal of ceilings and associated fittings and fixtures during recent renovations to accommodate the return of the Governor to live at and work from Government House.</v>
          </cell>
          <cell r="J859" t="str">
            <v>Supported - The building works complete the overall proposal by the Premier in 2011 to have the Governor#s residence and Office re-established at Government House Sydney. (Note depreciation is now over 20 years rather than 10 years)</v>
          </cell>
          <cell r="K859">
            <v>1</v>
          </cell>
          <cell r="M859">
            <v>0</v>
          </cell>
          <cell r="N859">
            <v>59</v>
          </cell>
          <cell r="O859">
            <v>118</v>
          </cell>
          <cell r="P859">
            <v>118</v>
          </cell>
          <cell r="Q859">
            <v>118</v>
          </cell>
          <cell r="R859">
            <v>0</v>
          </cell>
          <cell r="S859">
            <v>30</v>
          </cell>
          <cell r="T859">
            <v>59</v>
          </cell>
          <cell r="U859">
            <v>59</v>
          </cell>
          <cell r="V859">
            <v>59</v>
          </cell>
        </row>
        <row r="860">
          <cell r="H860">
            <v>4298</v>
          </cell>
          <cell r="I860"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860" t="str">
            <v>Supported - The program of works will bring the House up to a habitable standard,  address ongoing maintenance issues and will allow Government House to be used as the Government intended.</v>
          </cell>
          <cell r="K860">
            <v>1</v>
          </cell>
          <cell r="M860">
            <v>0</v>
          </cell>
          <cell r="N860">
            <v>122</v>
          </cell>
          <cell r="O860">
            <v>211</v>
          </cell>
          <cell r="P860">
            <v>257</v>
          </cell>
          <cell r="Q860">
            <v>318</v>
          </cell>
          <cell r="R860">
            <v>0</v>
          </cell>
          <cell r="S860">
            <v>122</v>
          </cell>
          <cell r="T860">
            <v>211</v>
          </cell>
          <cell r="U860">
            <v>257</v>
          </cell>
          <cell r="V860">
            <v>318</v>
          </cell>
        </row>
        <row r="861">
          <cell r="H861">
            <v>4815</v>
          </cell>
          <cell r="I861" t="str">
            <v>Update to ereporting tool - Upgrade to online reporting database, the e-Reporting Tool (ERT), to simplify and streamline eporting on the State Plan, NSW 2021, and other Government commitments (e.g. election commitments, Regional Action Plans).</v>
          </cell>
          <cell r="J861" t="str">
            <v>Supported - The e Reporting Tool exists to simplify reporting arrangements across all clusters. It is an important tool for tracking progress in delivering the State Plan (NSW 2021) and election commitments. DPC is unable to absorb this cost within its capital budget for 2015-16 of only $6.2m.</v>
          </cell>
          <cell r="K861">
            <v>1</v>
          </cell>
          <cell r="M861">
            <v>0</v>
          </cell>
          <cell r="N861">
            <v>63</v>
          </cell>
          <cell r="O861">
            <v>125</v>
          </cell>
          <cell r="P861">
            <v>125</v>
          </cell>
          <cell r="Q861">
            <v>125</v>
          </cell>
          <cell r="R861">
            <v>0</v>
          </cell>
          <cell r="S861">
            <v>63</v>
          </cell>
          <cell r="T861">
            <v>125</v>
          </cell>
          <cell r="U861">
            <v>125</v>
          </cell>
          <cell r="V861">
            <v>125</v>
          </cell>
        </row>
        <row r="862">
          <cell r="H862">
            <v>4851</v>
          </cell>
          <cell r="I862" t="str">
            <v>Government Organisational View data base (GO View) - Upgrade to the NSW Government Organisation View (GOView) to integrate GOView with other agency systems increase transparency and the quality of Board and Committee appointees.</v>
          </cell>
          <cell r="J862" t="str">
            <v>Supported - The increased transparency in relation to board membership and appointment processes and making data accessible and useable for the wider public supports the Government's goal to improve Government transparency by increasing access to government information. It will also support integration with other agency systems, such as Treasury's Financial Management Information System and the Government Directory administered by ServiceNSW, streamlining the administration of those systems and supporting their delivery.</v>
          </cell>
          <cell r="K862">
            <v>1</v>
          </cell>
          <cell r="M862">
            <v>0</v>
          </cell>
          <cell r="N862">
            <v>74</v>
          </cell>
          <cell r="O862">
            <v>149</v>
          </cell>
          <cell r="P862">
            <v>149</v>
          </cell>
          <cell r="Q862">
            <v>149</v>
          </cell>
          <cell r="R862">
            <v>0</v>
          </cell>
          <cell r="S862">
            <v>74</v>
          </cell>
          <cell r="T862">
            <v>149</v>
          </cell>
          <cell r="U862">
            <v>149</v>
          </cell>
          <cell r="V862">
            <v>149</v>
          </cell>
        </row>
        <row r="863">
          <cell r="H863">
            <v>5529</v>
          </cell>
          <cell r="I863" t="str">
            <v>CT:52 Martin Place enhancements - Works include window treatments, perimeter and vehicular protection (including wedgeplates, new Phillip St roller door, bollards, fire-exit crashdoors, building elements strengthening). These are preliminary estimates subject to further scoping.</v>
          </cell>
          <cell r="J863"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various components are preliminary, noting the absence of detailed feasibility study and continuing negotiation with building owner and co-tenants.  However, window treatment and security enhancement to car park access are considered urgent and are supported, without prejudice to cost recovery from other tenants, building owner.</v>
          </cell>
          <cell r="K863">
            <v>1</v>
          </cell>
          <cell r="M863">
            <v>0</v>
          </cell>
          <cell r="N863">
            <v>133</v>
          </cell>
          <cell r="O863">
            <v>266</v>
          </cell>
          <cell r="P863">
            <v>266</v>
          </cell>
          <cell r="Q863">
            <v>266</v>
          </cell>
          <cell r="R863">
            <v>0</v>
          </cell>
          <cell r="S863">
            <v>45</v>
          </cell>
          <cell r="T863">
            <v>56</v>
          </cell>
          <cell r="U863">
            <v>56</v>
          </cell>
          <cell r="V863">
            <v>56</v>
          </cell>
        </row>
        <row r="864">
          <cell r="H864">
            <v>3663</v>
          </cell>
          <cell r="I864" t="str">
            <v>Carry forward of the Stop Before It Gets Ugly (alcohol fuelled violence) program - The Stop Before It Gets Ugly program was delayed to a Treasury requirement for an appraisal of the i nitial pilot program being undertaken. Funds will be invested into the same program in 2014-15.</v>
          </cell>
          <cell r="J86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64">
            <v>6</v>
          </cell>
          <cell r="M864">
            <v>3461</v>
          </cell>
          <cell r="N864">
            <v>0</v>
          </cell>
          <cell r="O864">
            <v>0</v>
          </cell>
          <cell r="P864">
            <v>0</v>
          </cell>
          <cell r="Q864">
            <v>0</v>
          </cell>
          <cell r="R864">
            <v>3461</v>
          </cell>
          <cell r="S864">
            <v>0</v>
          </cell>
          <cell r="T864">
            <v>0</v>
          </cell>
          <cell r="U864">
            <v>0</v>
          </cell>
          <cell r="V864">
            <v>0</v>
          </cell>
        </row>
        <row r="865">
          <cell r="H865">
            <v>3966</v>
          </cell>
          <cell r="I865"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865"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865">
            <v>5</v>
          </cell>
          <cell r="M865">
            <v>0</v>
          </cell>
          <cell r="N865">
            <v>2240</v>
          </cell>
          <cell r="O865">
            <v>2240</v>
          </cell>
          <cell r="P865">
            <v>590</v>
          </cell>
          <cell r="Q865">
            <v>0</v>
          </cell>
          <cell r="R865">
            <v>0</v>
          </cell>
          <cell r="S865">
            <v>2240</v>
          </cell>
          <cell r="T865">
            <v>2240</v>
          </cell>
          <cell r="U865">
            <v>590</v>
          </cell>
          <cell r="V865">
            <v>0</v>
          </cell>
        </row>
        <row r="866">
          <cell r="H866">
            <v>4296</v>
          </cell>
          <cell r="I866" t="str">
            <v>Additional Recurrent Appropriation - Over time the shortfall between the cash related components of DPC's approved NCOS and the Recurrent Appropriation has been widening. With OEH and other operations now moved out of the Department, the Department is likely to run out of cash reserves during the 2015-16 year.</v>
          </cell>
          <cell r="J866" t="str">
            <v>Supported - The use of cash reserves of DPC have assisted in reducing the amount of consolidated funding needed for ongoing operations but this is not sustainable over the long term.</v>
          </cell>
          <cell r="K866">
            <v>5</v>
          </cell>
          <cell r="M866">
            <v>0</v>
          </cell>
          <cell r="N866">
            <v>0</v>
          </cell>
          <cell r="O866">
            <v>0</v>
          </cell>
          <cell r="P866">
            <v>0</v>
          </cell>
          <cell r="Q866">
            <v>0</v>
          </cell>
          <cell r="R866">
            <v>0</v>
          </cell>
          <cell r="S866">
            <v>0</v>
          </cell>
          <cell r="T866">
            <v>0</v>
          </cell>
          <cell r="U866">
            <v>0</v>
          </cell>
          <cell r="V866">
            <v>0</v>
          </cell>
        </row>
        <row r="867">
          <cell r="H867">
            <v>4304</v>
          </cell>
          <cell r="I867" t="str">
            <v>Transfer of Human Services Data Hub to OFS - This PTA is part of an agreed transfer of the budget allocation for the Human Services Data Hub from DPC to OFS. This PTA will decrease the DPC recurrent budget and will be matched by an increase in the OFS budget.</v>
          </cell>
          <cell r="J867" t="str">
            <v>Supported - Agencies have agreed to the transfer.</v>
          </cell>
          <cell r="K867">
            <v>3</v>
          </cell>
          <cell r="M867">
            <v>0</v>
          </cell>
          <cell r="N867">
            <v>-191</v>
          </cell>
          <cell r="O867">
            <v>-154</v>
          </cell>
          <cell r="P867">
            <v>-154</v>
          </cell>
          <cell r="Q867">
            <v>0</v>
          </cell>
          <cell r="R867">
            <v>0</v>
          </cell>
          <cell r="S867">
            <v>-191</v>
          </cell>
          <cell r="T867">
            <v>-154</v>
          </cell>
          <cell r="U867">
            <v>-154</v>
          </cell>
          <cell r="V867">
            <v>0</v>
          </cell>
        </row>
        <row r="868">
          <cell r="H868">
            <v>4666</v>
          </cell>
          <cell r="I868"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868" t="str">
            <v>Supported - This bid implements an existing government decision, and has a net nil financial impact across the general government sector.</v>
          </cell>
          <cell r="K868">
            <v>3</v>
          </cell>
          <cell r="M868">
            <v>0</v>
          </cell>
          <cell r="N868">
            <v>295</v>
          </cell>
          <cell r="O868">
            <v>298</v>
          </cell>
          <cell r="P868">
            <v>298</v>
          </cell>
          <cell r="Q868">
            <v>298</v>
          </cell>
          <cell r="R868">
            <v>0</v>
          </cell>
          <cell r="S868">
            <v>295</v>
          </cell>
          <cell r="T868">
            <v>298</v>
          </cell>
          <cell r="U868">
            <v>298</v>
          </cell>
          <cell r="V868">
            <v>298</v>
          </cell>
        </row>
        <row r="869">
          <cell r="H869">
            <v>5467</v>
          </cell>
          <cell r="I869" t="str">
            <v>Pass through of grant to Destination NSW for Regional Visitor Economy Fund carryover request. - See agency 593, bid 4329.</v>
          </cell>
          <cell r="J869" t="str">
            <v>Not Supported -</v>
          </cell>
          <cell r="K869">
            <v>6</v>
          </cell>
          <cell r="M869">
            <v>0</v>
          </cell>
          <cell r="N869">
            <v>0</v>
          </cell>
          <cell r="O869">
            <v>0</v>
          </cell>
          <cell r="P869">
            <v>0</v>
          </cell>
          <cell r="Q869">
            <v>0</v>
          </cell>
          <cell r="R869">
            <v>0</v>
          </cell>
          <cell r="S869">
            <v>0</v>
          </cell>
          <cell r="T869">
            <v>0</v>
          </cell>
          <cell r="U869">
            <v>0</v>
          </cell>
          <cell r="V869">
            <v>0</v>
          </cell>
        </row>
        <row r="870">
          <cell r="H870">
            <v>3679</v>
          </cell>
          <cell r="I870" t="str">
            <v>Carry Forward of the Office of Sport's Minor Works Capital Grant - The Office of Sport underspent its capital grants in 2013-14. This carry forward restores this fundi ng to be used in 2014-15.</v>
          </cell>
          <cell r="J87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70">
            <v>4</v>
          </cell>
          <cell r="M870">
            <v>316</v>
          </cell>
          <cell r="N870">
            <v>0</v>
          </cell>
          <cell r="O870">
            <v>0</v>
          </cell>
          <cell r="P870">
            <v>0</v>
          </cell>
          <cell r="Q870">
            <v>0</v>
          </cell>
          <cell r="R870">
            <v>316</v>
          </cell>
          <cell r="S870">
            <v>0</v>
          </cell>
          <cell r="T870">
            <v>0</v>
          </cell>
          <cell r="U870">
            <v>0</v>
          </cell>
          <cell r="V870">
            <v>0</v>
          </cell>
        </row>
        <row r="871">
          <cell r="H871">
            <v>4302</v>
          </cell>
          <cell r="I871" t="str">
            <v>Reprofiling of Corporate and Shared Services Program - Delay in expenditure for Corporate and Shared Services due to the transition to the Service First outsource provider, the Sport and Recreation portfolio moving to outsource provider platform, and the integration of the P&amp;C cluster information with the new Treasury System.</v>
          </cell>
          <cell r="J871" t="str">
            <v>Supported - The delay is due to circumstances outside DPC's control and the program needs to be adjusted to reflect DPC cluster's new structure.  The under- expenditure in 2014-15 has already been recognised.  Treasury will continue to monitor the expenditure on this program in the forward years.</v>
          </cell>
          <cell r="K871">
            <v>3</v>
          </cell>
          <cell r="M871">
            <v>-1900</v>
          </cell>
          <cell r="N871">
            <v>1948</v>
          </cell>
          <cell r="O871">
            <v>0</v>
          </cell>
          <cell r="P871">
            <v>0</v>
          </cell>
          <cell r="Q871">
            <v>0</v>
          </cell>
          <cell r="R871">
            <v>-1900</v>
          </cell>
          <cell r="S871">
            <v>1948</v>
          </cell>
          <cell r="T871">
            <v>0</v>
          </cell>
          <cell r="U871">
            <v>0</v>
          </cell>
          <cell r="V871">
            <v>0</v>
          </cell>
        </row>
        <row r="872">
          <cell r="H872">
            <v>4303</v>
          </cell>
          <cell r="I872"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872" t="str">
            <v>Supported - The Customer Service Commissioner has been transferred from Service NSW to the Department of Premier and Cabinet under the Administrative Arrangements Order of 2014.   The agencies have agreed to the amount and transfer.</v>
          </cell>
          <cell r="K872">
            <v>4</v>
          </cell>
          <cell r="M872">
            <v>0</v>
          </cell>
          <cell r="N872">
            <v>882</v>
          </cell>
          <cell r="O872">
            <v>882</v>
          </cell>
          <cell r="P872">
            <v>882</v>
          </cell>
          <cell r="Q872">
            <v>882</v>
          </cell>
          <cell r="R872">
            <v>0</v>
          </cell>
          <cell r="S872">
            <v>882</v>
          </cell>
          <cell r="T872">
            <v>882</v>
          </cell>
          <cell r="U872">
            <v>882</v>
          </cell>
          <cell r="V872">
            <v>882</v>
          </cell>
        </row>
        <row r="873">
          <cell r="H873">
            <v>4402</v>
          </cell>
          <cell r="I873" t="str">
            <v>INSW: Carry forward of unspent funding for the Flood Mitigation Strategy - INSW proposes to carryforward ConFund grants to meet the expenditure profile of the Hawkesbury Nepean Flood Mitigation Strategy development. Links with INSW #594 bid 4404.</v>
          </cell>
          <cell r="J873" t="str">
            <v>Supported - The proposal is a timing adjustment that will carryforward funding from 2014-15 to 2015-16. This is to align with the expenditure profile of the Hawkesbury Nepean Flood Mitigation Strategy.</v>
          </cell>
          <cell r="K873">
            <v>3</v>
          </cell>
          <cell r="M873">
            <v>-220</v>
          </cell>
          <cell r="N873">
            <v>220</v>
          </cell>
          <cell r="O873">
            <v>0</v>
          </cell>
          <cell r="P873">
            <v>0</v>
          </cell>
          <cell r="Q873">
            <v>0</v>
          </cell>
          <cell r="R873">
            <v>-220</v>
          </cell>
          <cell r="S873">
            <v>220</v>
          </cell>
          <cell r="T873">
            <v>0</v>
          </cell>
          <cell r="U873">
            <v>0</v>
          </cell>
          <cell r="V873">
            <v>0</v>
          </cell>
        </row>
        <row r="874">
          <cell r="H874">
            <v>4116</v>
          </cell>
          <cell r="I874" t="str">
            <v>Customer NOW iniatives - The Customer Service Commissioner is developing a whole of government initiative Customer NOW. The strategy will respond to results from a whole of government satisfaction survey (March 2014) and outline a series of initiatives to deliver tangible benefits to customers.</v>
          </cell>
          <cell r="J874" t="str">
            <v>Supported -</v>
          </cell>
          <cell r="K874">
            <v>1</v>
          </cell>
          <cell r="M874">
            <v>2000</v>
          </cell>
          <cell r="N874">
            <v>3950</v>
          </cell>
          <cell r="O874">
            <v>0</v>
          </cell>
          <cell r="P874">
            <v>0</v>
          </cell>
          <cell r="Q874">
            <v>0</v>
          </cell>
          <cell r="R874">
            <v>2000</v>
          </cell>
          <cell r="S874">
            <v>3950</v>
          </cell>
          <cell r="T874">
            <v>0</v>
          </cell>
          <cell r="U874">
            <v>0</v>
          </cell>
          <cell r="V874">
            <v>0</v>
          </cell>
        </row>
        <row r="875">
          <cell r="H875">
            <v>4960</v>
          </cell>
          <cell r="I875" t="str">
            <v>NSW Social Impact Investment Policy - The DPC Expenses relate to additional wages and oncosts for increasing the staff in the Social Impact Investment Unit from 3 to 7.5 FTE to implement the 10 actions in the Social Impact Policy.</v>
          </cell>
          <cell r="J875" t="str">
            <v>Supported - The bid is internally funded at this point.</v>
          </cell>
          <cell r="K875">
            <v>5</v>
          </cell>
          <cell r="M875">
            <v>0</v>
          </cell>
          <cell r="N875">
            <v>0</v>
          </cell>
          <cell r="O875">
            <v>0</v>
          </cell>
          <cell r="P875">
            <v>0</v>
          </cell>
          <cell r="Q875">
            <v>0</v>
          </cell>
          <cell r="R875">
            <v>0</v>
          </cell>
          <cell r="S875">
            <v>0</v>
          </cell>
          <cell r="T875">
            <v>0</v>
          </cell>
          <cell r="U875">
            <v>0</v>
          </cell>
          <cell r="V875">
            <v>0</v>
          </cell>
        </row>
        <row r="876">
          <cell r="H876">
            <v>5276</v>
          </cell>
          <cell r="I876" t="str">
            <v>Election costing: Reduce DPC Contingency Fund to fund front line services - The policy proposes to cancel the DPC Contingency Fund from 1 July 2015 to produce $29.7m in savings over the F.Es. $300,000 have already been approved for spending in 2015-16.  This costing assumes that amounts that have been approved will be funded.</v>
          </cell>
          <cell r="J876" t="str">
            <v>Supported - Cancellation of the DPC Contingency Fund may limit the ability of the Department to meet the cost of any unanticipated and unbudgeted initiatives of the Executive Branch of government, and may result in departmental overspends in future years. The cost of this is not included in the costing.</v>
          </cell>
          <cell r="K876">
            <v>3</v>
          </cell>
          <cell r="M876">
            <v>0</v>
          </cell>
          <cell r="N876">
            <v>-9700</v>
          </cell>
          <cell r="O876">
            <v>-10000</v>
          </cell>
          <cell r="P876">
            <v>-10000</v>
          </cell>
          <cell r="Q876">
            <v>-10000</v>
          </cell>
          <cell r="R876">
            <v>0</v>
          </cell>
          <cell r="S876">
            <v>-9700</v>
          </cell>
          <cell r="T876">
            <v>-10000</v>
          </cell>
          <cell r="U876">
            <v>-10000</v>
          </cell>
          <cell r="V876">
            <v>-10000</v>
          </cell>
        </row>
        <row r="877">
          <cell r="H877">
            <v>5297</v>
          </cell>
          <cell r="I877" t="str">
            <v>Review of oversight arrangements for the NSW Police Force. - 2014-15 to be funded from Contingency Fund. No funds in 2015-16</v>
          </cell>
          <cell r="J877" t="str">
            <v>Supported -</v>
          </cell>
          <cell r="K877">
            <v>3</v>
          </cell>
          <cell r="M877">
            <v>0</v>
          </cell>
          <cell r="N877">
            <v>0</v>
          </cell>
          <cell r="O877">
            <v>0</v>
          </cell>
          <cell r="P877">
            <v>0</v>
          </cell>
          <cell r="Q877">
            <v>0</v>
          </cell>
          <cell r="R877">
            <v>0</v>
          </cell>
          <cell r="S877">
            <v>0</v>
          </cell>
          <cell r="T877">
            <v>0</v>
          </cell>
          <cell r="U877">
            <v>0</v>
          </cell>
          <cell r="V877">
            <v>0</v>
          </cell>
        </row>
        <row r="878">
          <cell r="H878">
            <v>5468</v>
          </cell>
          <cell r="I878" t="str">
            <v>Grow Visitor Economy - Destination NSW - CM 14-378 (see fis 593, bid 5110) - Growing the visitor economy in NSW and making Sydney the number one destination for major events.</v>
          </cell>
          <cell r="J87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878">
            <v>3</v>
          </cell>
          <cell r="M878">
            <v>0</v>
          </cell>
          <cell r="N878">
            <v>35650</v>
          </cell>
          <cell r="O878">
            <v>32698</v>
          </cell>
          <cell r="P878">
            <v>32990</v>
          </cell>
          <cell r="Q878">
            <v>26276</v>
          </cell>
          <cell r="R878">
            <v>0</v>
          </cell>
          <cell r="S878">
            <v>35650</v>
          </cell>
          <cell r="T878">
            <v>32698</v>
          </cell>
          <cell r="U878">
            <v>32990</v>
          </cell>
          <cell r="V878">
            <v>26276</v>
          </cell>
        </row>
        <row r="879">
          <cell r="H879">
            <v>4974</v>
          </cell>
          <cell r="I879"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879" t="str">
            <v>Supported - SUPPORTED.</v>
          </cell>
          <cell r="K879">
            <v>3</v>
          </cell>
          <cell r="M879">
            <v>0</v>
          </cell>
          <cell r="N879">
            <v>577</v>
          </cell>
          <cell r="O879">
            <v>423</v>
          </cell>
          <cell r="P879">
            <v>423</v>
          </cell>
          <cell r="Q879">
            <v>423</v>
          </cell>
          <cell r="R879">
            <v>0</v>
          </cell>
          <cell r="S879">
            <v>577</v>
          </cell>
          <cell r="T879">
            <v>423</v>
          </cell>
          <cell r="U879">
            <v>423</v>
          </cell>
          <cell r="V879">
            <v>423</v>
          </cell>
        </row>
        <row r="880">
          <cell r="H880">
            <v>5306</v>
          </cell>
          <cell r="I880" t="str">
            <v>Fixed commitments for local projects (pass through to FIS 351 Bid ID 5559) - The policy provides capped grants(recurrent and capital) to community groups and associations, local councils and non-government organisations to improve facilities and services in local neighobourhoods.</v>
          </cell>
          <cell r="J880" t="str">
            <v>Supported - SUPPORTED</v>
          </cell>
          <cell r="K880">
            <v>3</v>
          </cell>
          <cell r="M880">
            <v>0</v>
          </cell>
          <cell r="N880">
            <v>9975</v>
          </cell>
          <cell r="O880">
            <v>475</v>
          </cell>
          <cell r="P880">
            <v>4125</v>
          </cell>
          <cell r="Q880">
            <v>0</v>
          </cell>
          <cell r="R880">
            <v>0</v>
          </cell>
          <cell r="S880">
            <v>9975</v>
          </cell>
          <cell r="T880">
            <v>475</v>
          </cell>
          <cell r="U880">
            <v>4125</v>
          </cell>
          <cell r="V880">
            <v>0</v>
          </cell>
        </row>
        <row r="881">
          <cell r="H881">
            <v>5189</v>
          </cell>
          <cell r="I881" t="str">
            <v>Efficiency Dividend:Infrastructure NSW - The Government committed to a 1.5 per cent efficiency dividend at the 2015 NSW election</v>
          </cell>
          <cell r="J881" t="str">
            <v>Supported - This efficiency dividend was calculatted as per the standard Treasury Model</v>
          </cell>
          <cell r="K881">
            <v>2</v>
          </cell>
          <cell r="M881">
            <v>0</v>
          </cell>
          <cell r="N881">
            <v>0</v>
          </cell>
          <cell r="O881">
            <v>0</v>
          </cell>
          <cell r="P881">
            <v>0</v>
          </cell>
          <cell r="Q881">
            <v>0</v>
          </cell>
          <cell r="R881">
            <v>0</v>
          </cell>
          <cell r="S881">
            <v>0</v>
          </cell>
          <cell r="T881">
            <v>0</v>
          </cell>
          <cell r="U881">
            <v>0</v>
          </cell>
          <cell r="V881">
            <v>0</v>
          </cell>
        </row>
        <row r="882">
          <cell r="H882">
            <v>4404</v>
          </cell>
          <cell r="I882" t="str">
            <v>Jan PTA: Carry forward of unspent funding for the Flood Mitigation Strategy - INSW proposes to carryforward ConFund grants to meet the expenditure profile of the Hawkesbury Nepean Flood Mitigation Strategy development. The expenditure is proposed to be reclassified as employee/contractor expenses to comply with the labour expense cap.</v>
          </cell>
          <cell r="J882" t="str">
            <v>Supported - The proposal is a timing adjustment that will carryforward funding from 2014-15 to 2015-16. This is to align with the expenditure profile of the Hawkesbury Nepean Flood Mitigation Strategy.</v>
          </cell>
          <cell r="K882">
            <v>3</v>
          </cell>
          <cell r="M882">
            <v>0</v>
          </cell>
          <cell r="N882">
            <v>0</v>
          </cell>
          <cell r="O882">
            <v>0</v>
          </cell>
          <cell r="P882">
            <v>0</v>
          </cell>
          <cell r="Q882">
            <v>0</v>
          </cell>
          <cell r="R882">
            <v>0</v>
          </cell>
          <cell r="S882">
            <v>0</v>
          </cell>
          <cell r="T882">
            <v>0</v>
          </cell>
          <cell r="U882">
            <v>0</v>
          </cell>
          <cell r="V882">
            <v>0</v>
          </cell>
        </row>
        <row r="883">
          <cell r="H883">
            <v>4405</v>
          </cell>
          <cell r="I883"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883"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883">
            <v>6</v>
          </cell>
          <cell r="M883">
            <v>0</v>
          </cell>
          <cell r="N883">
            <v>0</v>
          </cell>
          <cell r="O883">
            <v>0</v>
          </cell>
          <cell r="P883">
            <v>0</v>
          </cell>
          <cell r="Q883">
            <v>0</v>
          </cell>
          <cell r="R883">
            <v>0</v>
          </cell>
          <cell r="S883">
            <v>0</v>
          </cell>
          <cell r="T883">
            <v>0</v>
          </cell>
          <cell r="U883">
            <v>0</v>
          </cell>
          <cell r="V883">
            <v>0</v>
          </cell>
        </row>
        <row r="884">
          <cell r="H884">
            <v>4407</v>
          </cell>
          <cell r="I884" t="str">
            <v>Jan PTA: Carry forward of Restart NSW funding for the Flood Mitigation Strategy - Proposed carry forward to align with the revised expenditure profile of the Hawkesbury Nepean Flood Mitigation Strategy. This is also proposed to be reclassified as salaries/contractors to comply with the labour expense cap. [links with Crown #105 bid id: 4475]</v>
          </cell>
          <cell r="J884" t="str">
            <v>Supported - The adjustment is to carry forward unspent expenditure and to align with the project timetable to develop the strategy.</v>
          </cell>
          <cell r="K884">
            <v>3</v>
          </cell>
          <cell r="M884">
            <v>0</v>
          </cell>
          <cell r="N884">
            <v>0</v>
          </cell>
          <cell r="O884">
            <v>0</v>
          </cell>
          <cell r="P884">
            <v>0</v>
          </cell>
          <cell r="Q884">
            <v>0</v>
          </cell>
          <cell r="R884">
            <v>0</v>
          </cell>
          <cell r="S884">
            <v>0</v>
          </cell>
          <cell r="T884">
            <v>0</v>
          </cell>
          <cell r="U884">
            <v>0</v>
          </cell>
          <cell r="V884">
            <v>0</v>
          </cell>
        </row>
        <row r="885">
          <cell r="H885">
            <v>5255</v>
          </cell>
          <cell r="I885" t="str">
            <v>Efficiency Dividend - The Government committed to a 1.5 per cent efficiency dividend at the 2015 NSW election.</v>
          </cell>
          <cell r="J885" t="str">
            <v>Supported - This efficiency dividend was calculated as per the standard Treasury model.</v>
          </cell>
          <cell r="K885">
            <v>2</v>
          </cell>
          <cell r="M885">
            <v>0</v>
          </cell>
          <cell r="N885">
            <v>0</v>
          </cell>
          <cell r="O885">
            <v>0</v>
          </cell>
          <cell r="P885">
            <v>0</v>
          </cell>
          <cell r="Q885">
            <v>0</v>
          </cell>
          <cell r="R885">
            <v>0</v>
          </cell>
          <cell r="S885">
            <v>0</v>
          </cell>
          <cell r="T885">
            <v>0</v>
          </cell>
          <cell r="U885">
            <v>0</v>
          </cell>
          <cell r="V885">
            <v>0</v>
          </cell>
        </row>
        <row r="886">
          <cell r="H886">
            <v>5550</v>
          </cell>
          <cell r="I886" t="str">
            <v>Interest forgone under the Cash Management Reforms - Reduction in interest revenue from 2015-16 due to the Cash Management Reforms initiated by Treasury.</v>
          </cell>
          <cell r="J886" t="str">
            <v>Supported -</v>
          </cell>
          <cell r="K886">
            <v>1</v>
          </cell>
          <cell r="M886">
            <v>0</v>
          </cell>
          <cell r="N886">
            <v>0</v>
          </cell>
          <cell r="O886">
            <v>0</v>
          </cell>
          <cell r="P886">
            <v>0</v>
          </cell>
          <cell r="Q886">
            <v>0</v>
          </cell>
          <cell r="R886">
            <v>0</v>
          </cell>
          <cell r="S886">
            <v>0</v>
          </cell>
          <cell r="T886">
            <v>0</v>
          </cell>
          <cell r="U886">
            <v>0</v>
          </cell>
          <cell r="V886">
            <v>0</v>
          </cell>
        </row>
        <row r="887">
          <cell r="H887">
            <v>5287</v>
          </cell>
          <cell r="I887" t="str">
            <v>Variation and rollover of costs associated with NRC - Request to roll funds into the next financial year (2015-16) to deliver services and complete relocation process to 52 Martin Place.</v>
          </cell>
          <cell r="J887" t="str">
            <v>Supported - Supported. The proposal meets the criteria for a carry forward. The priority is high for the NRC as work has been delayed due to the NRC's relocation to 52 Martin Place and the March election. Work is still required to be completed but will not commence until late June/early July 2015.</v>
          </cell>
          <cell r="K887">
            <v>6</v>
          </cell>
          <cell r="M887">
            <v>0</v>
          </cell>
          <cell r="N887">
            <v>0</v>
          </cell>
          <cell r="O887">
            <v>0</v>
          </cell>
          <cell r="P887">
            <v>0</v>
          </cell>
          <cell r="Q887">
            <v>0</v>
          </cell>
          <cell r="R887">
            <v>0</v>
          </cell>
          <cell r="S887">
            <v>0</v>
          </cell>
          <cell r="T887">
            <v>0</v>
          </cell>
          <cell r="U887">
            <v>0</v>
          </cell>
          <cell r="V887">
            <v>0</v>
          </cell>
        </row>
        <row r="888">
          <cell r="H888">
            <v>5256</v>
          </cell>
          <cell r="I888" t="str">
            <v>Efficiency Dividend - The Government committed to a 1.5 per cent efficiency dividend at the 2015 NSW election.</v>
          </cell>
          <cell r="J888" t="str">
            <v>Supported - This efficiency dividend was calculated as per the standard Treasury model.</v>
          </cell>
          <cell r="K888">
            <v>2</v>
          </cell>
          <cell r="M888">
            <v>0</v>
          </cell>
          <cell r="N888">
            <v>0</v>
          </cell>
          <cell r="O888">
            <v>0</v>
          </cell>
          <cell r="P888">
            <v>0</v>
          </cell>
          <cell r="Q888">
            <v>0</v>
          </cell>
          <cell r="R888">
            <v>0</v>
          </cell>
          <cell r="S888">
            <v>0</v>
          </cell>
          <cell r="T888">
            <v>0</v>
          </cell>
          <cell r="U888">
            <v>0</v>
          </cell>
          <cell r="V888">
            <v>0</v>
          </cell>
        </row>
        <row r="889">
          <cell r="H889">
            <v>5551</v>
          </cell>
          <cell r="I889" t="str">
            <v>Interest forgone under the Cash Management Reforms - Reduction in interest revenue from 2015-16 due to the Cash Management Reforms initiated by Treasury.</v>
          </cell>
          <cell r="J889" t="str">
            <v>Supported -</v>
          </cell>
          <cell r="K889">
            <v>1</v>
          </cell>
          <cell r="M889">
            <v>0</v>
          </cell>
          <cell r="N889">
            <v>0</v>
          </cell>
          <cell r="O889">
            <v>0</v>
          </cell>
          <cell r="P889">
            <v>0</v>
          </cell>
          <cell r="Q889">
            <v>0</v>
          </cell>
          <cell r="R889">
            <v>0</v>
          </cell>
          <cell r="S889">
            <v>0</v>
          </cell>
          <cell r="T889">
            <v>0</v>
          </cell>
          <cell r="U889">
            <v>0</v>
          </cell>
          <cell r="V889">
            <v>0</v>
          </cell>
        </row>
        <row r="890">
          <cell r="H890">
            <v>4849</v>
          </cell>
          <cell r="I890" t="str">
            <v>Interest Adjustment - The Authority forecasts financial pressures due to reduced revenue (relocation of major lessee) and events moving to the SCSGT, and increasing costs from 2 new urban precincts. Interest revenue, used to funds its $15m repairs and maintenance expenditure budget, should be maintained.</v>
          </cell>
          <cell r="J890" t="str">
            <v>Supported - The loss of interest income will directly impact upon the Authority's service delivery and the proposal should be supported.</v>
          </cell>
          <cell r="K890">
            <v>1</v>
          </cell>
          <cell r="M890">
            <v>0</v>
          </cell>
          <cell r="N890">
            <v>0</v>
          </cell>
          <cell r="O890">
            <v>0</v>
          </cell>
          <cell r="P890">
            <v>0</v>
          </cell>
          <cell r="Q890">
            <v>0</v>
          </cell>
          <cell r="R890">
            <v>0</v>
          </cell>
          <cell r="S890">
            <v>0</v>
          </cell>
          <cell r="T890">
            <v>0</v>
          </cell>
          <cell r="U890">
            <v>0</v>
          </cell>
          <cell r="V890">
            <v>0</v>
          </cell>
        </row>
        <row r="891">
          <cell r="H891">
            <v>5274</v>
          </cell>
          <cell r="I891" t="str">
            <v>Efficiency Dividend - The Government committed to a 1.5 per cent efficiency dividend at the 2015 NSW election.</v>
          </cell>
          <cell r="J891" t="str">
            <v>Supported - This efficiency dividend was calculated as per the standard Treasury model.</v>
          </cell>
          <cell r="K891">
            <v>2</v>
          </cell>
          <cell r="M891">
            <v>0</v>
          </cell>
          <cell r="N891">
            <v>0</v>
          </cell>
          <cell r="O891">
            <v>0</v>
          </cell>
          <cell r="P891">
            <v>0</v>
          </cell>
          <cell r="Q891">
            <v>0</v>
          </cell>
          <cell r="R891">
            <v>0</v>
          </cell>
          <cell r="S891">
            <v>0</v>
          </cell>
          <cell r="T891">
            <v>0</v>
          </cell>
          <cell r="U891">
            <v>0</v>
          </cell>
          <cell r="V891">
            <v>0</v>
          </cell>
        </row>
        <row r="892">
          <cell r="H892">
            <v>4274</v>
          </cell>
          <cell r="I892" t="str">
            <v>Right to receive Olympic facilities - This adjustment is in accordance with TPP 06-08 Accounting for Privately Financed Projects and AASB 116 Property, Plant and Equipment and recognises the cumulative increase in right to receive for the Olympic facilities as revenue.</v>
          </cell>
          <cell r="J892" t="str">
            <v>Supported - This adjustment is in line with accounting standards and should be supported.</v>
          </cell>
          <cell r="K892">
            <v>2</v>
          </cell>
          <cell r="M892">
            <v>0</v>
          </cell>
          <cell r="N892">
            <v>0</v>
          </cell>
          <cell r="O892">
            <v>0</v>
          </cell>
          <cell r="P892">
            <v>0</v>
          </cell>
          <cell r="Q892">
            <v>-2416</v>
          </cell>
          <cell r="R892">
            <v>0</v>
          </cell>
          <cell r="S892">
            <v>0</v>
          </cell>
          <cell r="T892">
            <v>0</v>
          </cell>
          <cell r="U892">
            <v>0</v>
          </cell>
          <cell r="V892">
            <v>-2416</v>
          </cell>
        </row>
        <row r="893">
          <cell r="H893">
            <v>4311</v>
          </cell>
          <cell r="I893" t="str">
            <v>Developer Funded Infrastructure - Developer Funded Infrastructure are capital expenditure projects funded by developers.  These improv ements are reliant on the market and timing of the developments. Funding works as approved in the 20 30 Masterplan and Infrastructure funding plan including public domain works.</v>
          </cell>
          <cell r="J893" t="str">
            <v>Supported - These public assets are funded from developer contributions and are planned and progressed in line with developments in the precinct. The NCOS impacts relate to depreciation for these assets which are on the books of the Authority.</v>
          </cell>
          <cell r="K893">
            <v>1</v>
          </cell>
          <cell r="M893">
            <v>0</v>
          </cell>
          <cell r="N893">
            <v>90</v>
          </cell>
          <cell r="O893">
            <v>225</v>
          </cell>
          <cell r="P893">
            <v>315</v>
          </cell>
          <cell r="Q893">
            <v>405</v>
          </cell>
          <cell r="R893">
            <v>0</v>
          </cell>
          <cell r="S893">
            <v>90</v>
          </cell>
          <cell r="T893">
            <v>225</v>
          </cell>
          <cell r="U893">
            <v>315</v>
          </cell>
          <cell r="V893">
            <v>405</v>
          </cell>
        </row>
        <row r="894">
          <cell r="H894">
            <v>4312</v>
          </cell>
          <cell r="I894"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894"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894">
            <v>1</v>
          </cell>
          <cell r="M894">
            <v>-16389</v>
          </cell>
          <cell r="N894">
            <v>-13934</v>
          </cell>
          <cell r="O894">
            <v>-10756</v>
          </cell>
          <cell r="P894">
            <v>-33181</v>
          </cell>
          <cell r="Q894">
            <v>727</v>
          </cell>
          <cell r="R894">
            <v>-16389</v>
          </cell>
          <cell r="S894">
            <v>-13934</v>
          </cell>
          <cell r="T894">
            <v>-10756</v>
          </cell>
          <cell r="U894">
            <v>-33181</v>
          </cell>
          <cell r="V894">
            <v>727</v>
          </cell>
        </row>
        <row r="895">
          <cell r="H895">
            <v>3664</v>
          </cell>
          <cell r="I895" t="str">
            <v>Carry Forward of the BDA Contribution to Headland Park Integration Works project - This carry forward arises from the contractual agreement with the City of Sydney. BDA is committed t o this contribution, to be paid once they receive the invoice. This invoice was expected in 2013-14, but is now expected in 2014-15.</v>
          </cell>
          <cell r="J8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5">
            <v>6</v>
          </cell>
          <cell r="M895">
            <v>2565</v>
          </cell>
          <cell r="N895">
            <v>0</v>
          </cell>
          <cell r="O895">
            <v>0</v>
          </cell>
          <cell r="P895">
            <v>0</v>
          </cell>
          <cell r="Q895">
            <v>0</v>
          </cell>
          <cell r="R895">
            <v>2565</v>
          </cell>
          <cell r="S895">
            <v>0</v>
          </cell>
          <cell r="T895">
            <v>0</v>
          </cell>
          <cell r="U895">
            <v>0</v>
          </cell>
          <cell r="V895">
            <v>0</v>
          </cell>
        </row>
        <row r="896">
          <cell r="H896">
            <v>3665</v>
          </cell>
          <cell r="I896" t="str">
            <v>Carry forward for Headland Park and Barangaroo North Public Domain - Design and Construction - Costs associated with the design and construction of this project have been delayed, and are expecte d to be incurred in 2014-15 instead. The project is scheduled to be completed by July 2015, and its total cost remains unchanged.</v>
          </cell>
          <cell r="J8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6">
            <v>4</v>
          </cell>
          <cell r="M896">
            <v>0</v>
          </cell>
          <cell r="N896">
            <v>0</v>
          </cell>
          <cell r="O896">
            <v>0</v>
          </cell>
          <cell r="P896">
            <v>0</v>
          </cell>
          <cell r="Q896">
            <v>0</v>
          </cell>
          <cell r="R896">
            <v>0</v>
          </cell>
          <cell r="S896">
            <v>0</v>
          </cell>
          <cell r="T896">
            <v>0</v>
          </cell>
          <cell r="U896">
            <v>0</v>
          </cell>
          <cell r="V896">
            <v>0</v>
          </cell>
        </row>
        <row r="897">
          <cell r="H897">
            <v>3666</v>
          </cell>
          <cell r="I897" t="str">
            <v>Carry Forward for the Central Precint planning process - Expenses associated with the Central Precinct planning process have been delayed. These costs are ex pected to be incurred in 2014-15 instead. The total project costs will not increase.</v>
          </cell>
          <cell r="J8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7">
            <v>4</v>
          </cell>
          <cell r="M897">
            <v>0</v>
          </cell>
          <cell r="N897">
            <v>0</v>
          </cell>
          <cell r="O897">
            <v>0</v>
          </cell>
          <cell r="P897">
            <v>0</v>
          </cell>
          <cell r="Q897">
            <v>0</v>
          </cell>
          <cell r="R897">
            <v>0</v>
          </cell>
          <cell r="S897">
            <v>0</v>
          </cell>
          <cell r="T897">
            <v>0</v>
          </cell>
          <cell r="U897">
            <v>0</v>
          </cell>
          <cell r="V897">
            <v>0</v>
          </cell>
        </row>
        <row r="898">
          <cell r="H898">
            <v>3813</v>
          </cell>
          <cell r="I898" t="str">
            <v>Barangaroo Delivery Authority - Harbour Control Tower - The risk value recorded reflects the written down value of the asset and the estimated demolition costs. In the event that demolition is approved a submission will be lodged seeking an increase in NCOS to cover costs.</v>
          </cell>
          <cell r="J898" t="str">
            <v>Supported - The risk value recorded reflects the written down value of the asset and the estimated demolition costs. In the event that demolition is approved a submission will be lodged seeking an increase in NCOS to cover costs. Barangaroo Delivery Authority (BDA) is currently investigating the potential demolition or alternative use of the Harbour Control Tower. Planning and Modification to the Headland Park main works project was submitted to the Department of Planning and Infrastructure in A pril 2014. If planning approval for demolition is granted, BDA would go to tender with removal of the tower to potentially commence in January 2016. Due to uncertainty surrounding public opinion and differing views held by local and state governments, it is difficult to establish the asset's future. The BDA 15 year cash flow allows for this cost, within its overall breakeven, no cost to Government position. This position is to be reviewed in the light of the recent adverse court outcome regarding the future value of share revenue. This risk is rated as high.</v>
          </cell>
          <cell r="K898">
            <v>1</v>
          </cell>
          <cell r="M898">
            <v>0</v>
          </cell>
          <cell r="N898">
            <v>8600</v>
          </cell>
          <cell r="O898">
            <v>0</v>
          </cell>
          <cell r="P898">
            <v>0</v>
          </cell>
          <cell r="Q898">
            <v>0</v>
          </cell>
          <cell r="R898">
            <v>0</v>
          </cell>
          <cell r="S898">
            <v>8600</v>
          </cell>
          <cell r="T898">
            <v>0</v>
          </cell>
          <cell r="U898">
            <v>0</v>
          </cell>
          <cell r="V898">
            <v>0</v>
          </cell>
        </row>
        <row r="899">
          <cell r="H899">
            <v>4115</v>
          </cell>
          <cell r="I899" t="str">
            <v>Headland (additional works relating to asbestos remediation) - There is a risk that additional work will be required in relation to asbestos remediation.  This is a site specific risk and not related to the Lend Lease disputes.</v>
          </cell>
          <cell r="J899" t="str">
            <v>Supported -</v>
          </cell>
          <cell r="K899">
            <v>1</v>
          </cell>
          <cell r="M899">
            <v>2700</v>
          </cell>
          <cell r="N899">
            <v>0</v>
          </cell>
          <cell r="O899">
            <v>0</v>
          </cell>
          <cell r="P899">
            <v>0</v>
          </cell>
          <cell r="Q899">
            <v>0</v>
          </cell>
          <cell r="R899">
            <v>2700</v>
          </cell>
          <cell r="S899">
            <v>0</v>
          </cell>
          <cell r="T899">
            <v>0</v>
          </cell>
          <cell r="U899">
            <v>0</v>
          </cell>
          <cell r="V899">
            <v>0</v>
          </cell>
        </row>
        <row r="900">
          <cell r="H900">
            <v>4652</v>
          </cell>
          <cell r="I900" t="str">
            <v>Settlement of commercial disputes with Lend Lease - Budget and forward estimates revision following a proposed settlement of commercial disputes with Lend Lease.</v>
          </cell>
          <cell r="J900" t="str">
            <v>Supported -</v>
          </cell>
          <cell r="K900">
            <v>1</v>
          </cell>
          <cell r="M900">
            <v>0</v>
          </cell>
          <cell r="N900">
            <v>0</v>
          </cell>
          <cell r="O900">
            <v>0</v>
          </cell>
          <cell r="P900">
            <v>0</v>
          </cell>
          <cell r="Q900">
            <v>0</v>
          </cell>
          <cell r="R900">
            <v>0</v>
          </cell>
          <cell r="S900">
            <v>0</v>
          </cell>
          <cell r="T900">
            <v>0</v>
          </cell>
          <cell r="U900">
            <v>0</v>
          </cell>
          <cell r="V900">
            <v>0</v>
          </cell>
        </row>
        <row r="901">
          <cell r="H901">
            <v>4045</v>
          </cell>
          <cell r="I901" t="str">
            <v>Appointment to audit Local Government entities - Legislation change mandating the audit of Local Government entities. Financail implications currently unknown. Awaiting passing of legislation for timing implications.</v>
          </cell>
          <cell r="J901" t="str">
            <v>Supported -</v>
          </cell>
          <cell r="K901">
            <v>1</v>
          </cell>
          <cell r="M901">
            <v>0</v>
          </cell>
          <cell r="N901">
            <v>0</v>
          </cell>
          <cell r="O901">
            <v>0</v>
          </cell>
          <cell r="P901">
            <v>0</v>
          </cell>
          <cell r="Q901">
            <v>0</v>
          </cell>
          <cell r="R901">
            <v>0</v>
          </cell>
          <cell r="S901">
            <v>1</v>
          </cell>
          <cell r="T901">
            <v>0</v>
          </cell>
          <cell r="U901">
            <v>0</v>
          </cell>
          <cell r="V901">
            <v>0</v>
          </cell>
        </row>
        <row r="902">
          <cell r="H902">
            <v>5203</v>
          </cell>
          <cell r="I902" t="str">
            <v>Efficiency Dividend - The Government committed to a 1.5 per cent efficiency dividend at the 2015 NSW election</v>
          </cell>
          <cell r="J902" t="str">
            <v>Supported - This efficiency dividend was calculated as per the standard Treasury model.</v>
          </cell>
          <cell r="K902">
            <v>2</v>
          </cell>
          <cell r="M902">
            <v>0</v>
          </cell>
          <cell r="N902">
            <v>0</v>
          </cell>
          <cell r="O902">
            <v>0</v>
          </cell>
          <cell r="P902">
            <v>0</v>
          </cell>
          <cell r="Q902">
            <v>0</v>
          </cell>
          <cell r="R902">
            <v>0</v>
          </cell>
          <cell r="S902">
            <v>0</v>
          </cell>
          <cell r="T902">
            <v>0</v>
          </cell>
          <cell r="U902">
            <v>0</v>
          </cell>
          <cell r="V902">
            <v>0</v>
          </cell>
        </row>
        <row r="903">
          <cell r="H903">
            <v>5390</v>
          </cell>
          <cell r="I903" t="str">
            <v>Compensation for Interest Forgone (See FIS No. 593 /Bid No. 5403) - Compensation for interest revenue that will no longer be paid due to Cash Management Reforms.</v>
          </cell>
          <cell r="J903" t="str">
            <v>Supported - The maximum compensation is the interest in the 2014-15 forward estimates.</v>
          </cell>
          <cell r="K903">
            <v>1</v>
          </cell>
          <cell r="M903">
            <v>0</v>
          </cell>
          <cell r="N903">
            <v>0</v>
          </cell>
          <cell r="O903">
            <v>0</v>
          </cell>
          <cell r="P903">
            <v>0</v>
          </cell>
          <cell r="Q903">
            <v>0</v>
          </cell>
          <cell r="R903">
            <v>0</v>
          </cell>
          <cell r="S903">
            <v>0</v>
          </cell>
          <cell r="T903">
            <v>0</v>
          </cell>
          <cell r="U903">
            <v>0</v>
          </cell>
          <cell r="V903">
            <v>0</v>
          </cell>
        </row>
        <row r="904">
          <cell r="H904">
            <v>3729</v>
          </cell>
          <cell r="I904" t="str">
            <v>Carry Forward for Regional Visitor Economy Fund grants - Regional Visitor Economy Fund grants - delay due to milestones not being met.</v>
          </cell>
          <cell r="J90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04">
            <v>6</v>
          </cell>
          <cell r="M904">
            <v>564</v>
          </cell>
          <cell r="N904">
            <v>0</v>
          </cell>
          <cell r="O904">
            <v>0</v>
          </cell>
          <cell r="P904">
            <v>0</v>
          </cell>
          <cell r="Q904">
            <v>0</v>
          </cell>
          <cell r="R904">
            <v>564</v>
          </cell>
          <cell r="S904">
            <v>0</v>
          </cell>
          <cell r="T904">
            <v>0</v>
          </cell>
          <cell r="U904">
            <v>0</v>
          </cell>
          <cell r="V904">
            <v>0</v>
          </cell>
        </row>
        <row r="905">
          <cell r="H905">
            <v>4329</v>
          </cell>
          <cell r="I905" t="str">
            <v>Regional Visitor Economy Fund - PTA submission round 2: Carryover of grant expense from 2014-15 to 2015-16. See matching bid 4562 in fis 475.</v>
          </cell>
          <cell r="J905" t="str">
            <v>Supported - The request is due to delays in meeting milestones which is required for payments. If the funds continue to remain unspent, a separate Government decision will be required to cease the intiative and return the funds back to the Consolidated Fund.</v>
          </cell>
          <cell r="K905">
            <v>6</v>
          </cell>
          <cell r="M905">
            <v>-4550</v>
          </cell>
          <cell r="N905">
            <v>4550</v>
          </cell>
          <cell r="O905">
            <v>0</v>
          </cell>
          <cell r="P905">
            <v>0</v>
          </cell>
          <cell r="Q905">
            <v>0</v>
          </cell>
          <cell r="R905">
            <v>-4550</v>
          </cell>
          <cell r="S905">
            <v>4550</v>
          </cell>
          <cell r="T905">
            <v>0</v>
          </cell>
          <cell r="U905">
            <v>0</v>
          </cell>
          <cell r="V905">
            <v>0</v>
          </cell>
        </row>
        <row r="906">
          <cell r="H906">
            <v>3988</v>
          </cell>
          <cell r="I906" t="str">
            <v>Labour Expense Cap Adjustment - Destination NSW is seeking to increase its Labour Expense Cap. The agency is looking to hire additional permanent staff to rollout their events and marketing programs. It is to be internally funded.</v>
          </cell>
          <cell r="J906" t="str">
            <v>Not Supported - Not Supported. This is not a Parameter and Technical Adjustment as it fails the "non-discretionary" test. Destination NSW is seeking to change the way in which it delivers programs by shifting costs from events and marketing campaigns to staffing. This appears to be a structural changes resulting in a permanent increase in head count. The additional employees are to be employed in delivering Destination's Major events and Campaign activities. This issue has been separately raised as a risk.</v>
          </cell>
          <cell r="K906">
            <v>1</v>
          </cell>
          <cell r="M906">
            <v>0</v>
          </cell>
          <cell r="N906">
            <v>0</v>
          </cell>
          <cell r="O906">
            <v>0</v>
          </cell>
          <cell r="P906">
            <v>0</v>
          </cell>
          <cell r="Q906">
            <v>0</v>
          </cell>
          <cell r="R906">
            <v>0</v>
          </cell>
          <cell r="S906">
            <v>0</v>
          </cell>
          <cell r="T906">
            <v>0</v>
          </cell>
          <cell r="U906">
            <v>0</v>
          </cell>
          <cell r="V906">
            <v>0</v>
          </cell>
        </row>
        <row r="907">
          <cell r="H907">
            <v>3857</v>
          </cell>
          <cell r="I907" t="str">
            <v>Adjusting Labour Expense Cap Limit. Hiring additional resources to deliver events programs. - The agency is proposing to increase their labour cost offset by decrease in events and marketing expenses. NCOS impact is expected to be nil. Labour Expense Cap impact is expected to worsen.</v>
          </cell>
          <cell r="J907" t="str">
            <v>Supported - The adjustment should not be supported for the same reasons that the related PTA was not supported. However, it is likely the risk will come true. NOTE there is no impact on NCOS</v>
          </cell>
          <cell r="K907">
            <v>1</v>
          </cell>
          <cell r="M907">
            <v>0</v>
          </cell>
          <cell r="N907">
            <v>0</v>
          </cell>
          <cell r="O907">
            <v>0</v>
          </cell>
          <cell r="P907">
            <v>0</v>
          </cell>
          <cell r="Q907">
            <v>0</v>
          </cell>
          <cell r="R907">
            <v>0</v>
          </cell>
          <cell r="S907">
            <v>0</v>
          </cell>
          <cell r="T907">
            <v>0</v>
          </cell>
          <cell r="U907">
            <v>0</v>
          </cell>
          <cell r="V907">
            <v>0</v>
          </cell>
        </row>
        <row r="908">
          <cell r="H908">
            <v>5110</v>
          </cell>
          <cell r="I908" t="str">
            <v>Grow visitor economy - Destination NSW - CM 14-378 (see fis 475, bid 5111) - This costing is for growing the visitor economy in NSW and making Sydney the number one destination for major events.</v>
          </cell>
          <cell r="J90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908">
            <v>3</v>
          </cell>
          <cell r="M908">
            <v>0</v>
          </cell>
          <cell r="N908">
            <v>0</v>
          </cell>
          <cell r="O908">
            <v>0</v>
          </cell>
          <cell r="P908">
            <v>0</v>
          </cell>
          <cell r="Q908">
            <v>0</v>
          </cell>
          <cell r="R908">
            <v>0</v>
          </cell>
          <cell r="S908">
            <v>0</v>
          </cell>
          <cell r="T908">
            <v>0</v>
          </cell>
          <cell r="U908">
            <v>0</v>
          </cell>
          <cell r="V908">
            <v>0</v>
          </cell>
        </row>
        <row r="909">
          <cell r="H909">
            <v>4074</v>
          </cell>
          <cell r="I909"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909"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09">
            <v>1</v>
          </cell>
          <cell r="M909">
            <v>0</v>
          </cell>
          <cell r="N909">
            <v>1410</v>
          </cell>
          <cell r="O909">
            <v>1410</v>
          </cell>
          <cell r="P909">
            <v>1410</v>
          </cell>
          <cell r="Q909">
            <v>1410</v>
          </cell>
          <cell r="R909">
            <v>0</v>
          </cell>
          <cell r="S909">
            <v>0</v>
          </cell>
          <cell r="T909">
            <v>0</v>
          </cell>
          <cell r="U909">
            <v>0</v>
          </cell>
          <cell r="V909">
            <v>0</v>
          </cell>
        </row>
        <row r="910">
          <cell r="H910">
            <v>4501</v>
          </cell>
          <cell r="I910" t="str">
            <v>Disaster Recovery Site Operating Costs - The agency seeks funding for additional air-conditioning and electricity costs from relocating its disaster recovering equipment offsite.</v>
          </cell>
          <cell r="J910"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0">
            <v>1</v>
          </cell>
          <cell r="M910">
            <v>0</v>
          </cell>
          <cell r="N910">
            <v>70</v>
          </cell>
          <cell r="O910">
            <v>70</v>
          </cell>
          <cell r="P910">
            <v>70</v>
          </cell>
          <cell r="Q910">
            <v>70</v>
          </cell>
          <cell r="R910">
            <v>0</v>
          </cell>
          <cell r="S910">
            <v>0</v>
          </cell>
          <cell r="T910">
            <v>0</v>
          </cell>
          <cell r="U910">
            <v>0</v>
          </cell>
          <cell r="V910">
            <v>0</v>
          </cell>
        </row>
        <row r="911">
          <cell r="H911">
            <v>4504</v>
          </cell>
          <cell r="I911" t="str">
            <v>Software licencing for Data Analytics and Forensics - The Commission invested in telecommunication interception and data analysis systems (JSI and iBase) from its capital appropriation but was not funded for annual licensing costs. The Agency argues that these costs cannot be absorbed from within existing resources.</v>
          </cell>
          <cell r="J911"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1">
            <v>1</v>
          </cell>
          <cell r="M911">
            <v>0</v>
          </cell>
          <cell r="N911">
            <v>110</v>
          </cell>
          <cell r="O911">
            <v>110</v>
          </cell>
          <cell r="P911">
            <v>110</v>
          </cell>
          <cell r="Q911">
            <v>110</v>
          </cell>
          <cell r="R911">
            <v>0</v>
          </cell>
          <cell r="S911">
            <v>0</v>
          </cell>
          <cell r="T911">
            <v>0</v>
          </cell>
          <cell r="U911">
            <v>0</v>
          </cell>
          <cell r="V911">
            <v>0</v>
          </cell>
        </row>
        <row r="912">
          <cell r="H912">
            <v>4505</v>
          </cell>
          <cell r="I912" t="str">
            <v>Miscellaneous Operating Expenses - Proposal seeks additional funding for expenditure which has increased across the board and includes utilities, road tolls, increased IT training requirements etc. While savings have been made previously, the Commission believes it is unlikely to be able to maintain this.</v>
          </cell>
          <cell r="J912"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2">
            <v>1</v>
          </cell>
          <cell r="M912">
            <v>0</v>
          </cell>
          <cell r="N912">
            <v>90</v>
          </cell>
          <cell r="O912">
            <v>90</v>
          </cell>
          <cell r="P912">
            <v>90</v>
          </cell>
          <cell r="Q912">
            <v>90</v>
          </cell>
          <cell r="R912">
            <v>0</v>
          </cell>
          <cell r="S912">
            <v>0</v>
          </cell>
          <cell r="T912">
            <v>0</v>
          </cell>
          <cell r="U912">
            <v>0</v>
          </cell>
          <cell r="V912">
            <v>0</v>
          </cell>
        </row>
        <row r="913">
          <cell r="H913">
            <v>5151</v>
          </cell>
          <cell r="I913" t="str">
            <v>Interest Income replacement arising from the changes to Cash Management - The rentention of the funding will enable ICAC to maintain its level of frontline services.</v>
          </cell>
          <cell r="J913" t="str">
            <v>Supported - Recurrent $45,000 will be used for  ICACs core services - frontline services. This is supported in line with Treasury policy dealing with the impact of the introduction of the new cash management policies.</v>
          </cell>
          <cell r="K913">
            <v>1</v>
          </cell>
          <cell r="M913">
            <v>0</v>
          </cell>
          <cell r="N913">
            <v>45</v>
          </cell>
          <cell r="O913">
            <v>45</v>
          </cell>
          <cell r="P913">
            <v>45</v>
          </cell>
          <cell r="Q913">
            <v>45</v>
          </cell>
          <cell r="R913">
            <v>0</v>
          </cell>
          <cell r="S913">
            <v>45</v>
          </cell>
          <cell r="T913">
            <v>45</v>
          </cell>
          <cell r="U913">
            <v>45</v>
          </cell>
          <cell r="V913">
            <v>45</v>
          </cell>
        </row>
        <row r="914">
          <cell r="H914">
            <v>5239</v>
          </cell>
          <cell r="I914" t="str">
            <v>Efficiency Dividend - The Government committed to a 1.5 per cent efficiency dividend at the 2015 NSW election.</v>
          </cell>
          <cell r="J914" t="str">
            <v>Supported - This efficiency dividend was calculated as per the standard Treasury model.</v>
          </cell>
          <cell r="K914">
            <v>2</v>
          </cell>
          <cell r="M914">
            <v>0</v>
          </cell>
          <cell r="N914">
            <v>-302</v>
          </cell>
          <cell r="O914">
            <v>-309</v>
          </cell>
          <cell r="P914">
            <v>-317</v>
          </cell>
          <cell r="Q914">
            <v>-324</v>
          </cell>
          <cell r="R914">
            <v>0</v>
          </cell>
          <cell r="S914">
            <v>-302</v>
          </cell>
          <cell r="T914">
            <v>-309</v>
          </cell>
          <cell r="U914">
            <v>-317</v>
          </cell>
          <cell r="V914">
            <v>-324</v>
          </cell>
        </row>
        <row r="915">
          <cell r="H915">
            <v>4399</v>
          </cell>
          <cell r="I915" t="str">
            <v>Capital funding increase for 2015/16 - Annual provision increase - The agency seeks an increase to its annual provision for 2015/16 to upgrade its case management syst em software to the latest version by late 2015 and for additional surveillance and related equipment s.</v>
          </cell>
          <cell r="J915" t="str">
            <v>Supported - The system is core to the agency's service delivery and its proposed upgrade should be supported. However, additional funding should be brought forward from its future minor works allocation to support this request.</v>
          </cell>
          <cell r="K915">
            <v>1</v>
          </cell>
          <cell r="M915">
            <v>0</v>
          </cell>
          <cell r="N915">
            <v>-24</v>
          </cell>
          <cell r="O915">
            <v>38</v>
          </cell>
          <cell r="P915">
            <v>38</v>
          </cell>
          <cell r="Q915">
            <v>38</v>
          </cell>
          <cell r="R915">
            <v>0</v>
          </cell>
          <cell r="S915">
            <v>-24</v>
          </cell>
          <cell r="T915">
            <v>28</v>
          </cell>
          <cell r="U915">
            <v>11</v>
          </cell>
          <cell r="V915">
            <v>0</v>
          </cell>
        </row>
        <row r="916">
          <cell r="H916">
            <v>3672</v>
          </cell>
          <cell r="I916" t="str">
            <v>Carry Forward of ICT Infrastructure Projects - Delay in finalising payments for ICT Infrastructure Upgrade Project occured due to the late delivery of hardware/software ordered in 2013-14. These payments will be incurred in 2014-15 instead.</v>
          </cell>
          <cell r="J9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6">
            <v>4</v>
          </cell>
          <cell r="M916">
            <v>300</v>
          </cell>
          <cell r="N916">
            <v>0</v>
          </cell>
          <cell r="O916">
            <v>0</v>
          </cell>
          <cell r="P916">
            <v>0</v>
          </cell>
          <cell r="Q916">
            <v>0</v>
          </cell>
          <cell r="R916">
            <v>300</v>
          </cell>
          <cell r="S916">
            <v>0</v>
          </cell>
          <cell r="T916">
            <v>0</v>
          </cell>
          <cell r="U916">
            <v>0</v>
          </cell>
          <cell r="V916">
            <v>0</v>
          </cell>
        </row>
        <row r="917">
          <cell r="H917">
            <v>3673</v>
          </cell>
          <cell r="I917" t="str">
            <v>Carry Forward of the Office Relocation/Fitout Project - Tender delays in 2013-14 result in the office relocation and fit out project running behind schedule . It will be completed in 2014-15 instead.</v>
          </cell>
          <cell r="J9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7">
            <v>4</v>
          </cell>
          <cell r="M917">
            <v>0</v>
          </cell>
          <cell r="N917">
            <v>0</v>
          </cell>
          <cell r="O917">
            <v>0</v>
          </cell>
          <cell r="P917">
            <v>0</v>
          </cell>
          <cell r="Q917">
            <v>0</v>
          </cell>
          <cell r="R917">
            <v>0</v>
          </cell>
          <cell r="S917">
            <v>0</v>
          </cell>
          <cell r="T917">
            <v>0</v>
          </cell>
          <cell r="U917">
            <v>0</v>
          </cell>
          <cell r="V917">
            <v>0</v>
          </cell>
        </row>
        <row r="918">
          <cell r="H918">
            <v>4073</v>
          </cell>
          <cell r="I918" t="str">
            <v>ICT Infrastructure Upgrade Project - This is a proposal to carry over $270,000 of capital budget for the ICT Infrastructure Upgrade Proje ct as there is a delay for installing Office 2013 due to testing and maintenance requirements ($200, 000) and a need to withhold $70,000 as retention money in accordance with contract agreement.</v>
          </cell>
          <cell r="J918" t="str">
            <v>Supported - This delay is a result of contract agreement and project delays.</v>
          </cell>
          <cell r="K918">
            <v>4</v>
          </cell>
          <cell r="M918">
            <v>-34</v>
          </cell>
          <cell r="N918">
            <v>0</v>
          </cell>
          <cell r="O918">
            <v>0</v>
          </cell>
          <cell r="P918">
            <v>0</v>
          </cell>
          <cell r="Q918">
            <v>34</v>
          </cell>
          <cell r="R918">
            <v>-34</v>
          </cell>
          <cell r="S918">
            <v>0</v>
          </cell>
          <cell r="T918">
            <v>0</v>
          </cell>
          <cell r="U918">
            <v>0</v>
          </cell>
          <cell r="V918">
            <v>34</v>
          </cell>
        </row>
        <row r="919">
          <cell r="H919">
            <v>4355</v>
          </cell>
          <cell r="I919" t="str">
            <v>Management of Cases Complaints and Assessment Software Upgrade - capital carry forward to 2015/16 - Proposal to carry over $160,000 of the capital minor works provision to upgrade the MOCCA database a s the current CRM will no longer be supported in the short term. The upgrade was to commence in Marc h/April 2015 but the tender process is expected to delay commencement until August/September 2015.</v>
          </cell>
          <cell r="J919" t="str">
            <v>Supported - The current CRM is no longer supported and upgrading MOCCA is essential for the Commission's operations.</v>
          </cell>
          <cell r="K919">
            <v>4</v>
          </cell>
          <cell r="M919">
            <v>0</v>
          </cell>
          <cell r="N919">
            <v>-42</v>
          </cell>
          <cell r="O919">
            <v>0</v>
          </cell>
          <cell r="P919">
            <v>0</v>
          </cell>
          <cell r="Q919">
            <v>0</v>
          </cell>
          <cell r="R919">
            <v>0</v>
          </cell>
          <cell r="S919">
            <v>-42</v>
          </cell>
          <cell r="T919">
            <v>0</v>
          </cell>
          <cell r="U919">
            <v>0</v>
          </cell>
          <cell r="V919">
            <v>0</v>
          </cell>
        </row>
        <row r="920">
          <cell r="H920">
            <v>4356</v>
          </cell>
          <cell r="I920" t="str">
            <v>Relocation/Fit Out Project - This is a proposal to carry over $100,000 of the approved capital budget for the Relocation/Fitout P roject as there is a contractual requirement to hold approximately $100,000 as retention money for w arranty purposes to be paid in February 2016.</v>
          </cell>
          <cell r="J920" t="str">
            <v>Supported - This delay is a result of contractual agreement.</v>
          </cell>
          <cell r="K920">
            <v>4</v>
          </cell>
          <cell r="M920">
            <v>-13</v>
          </cell>
          <cell r="N920">
            <v>0</v>
          </cell>
          <cell r="O920">
            <v>0</v>
          </cell>
          <cell r="P920">
            <v>0</v>
          </cell>
          <cell r="Q920">
            <v>13</v>
          </cell>
          <cell r="R920">
            <v>-13</v>
          </cell>
          <cell r="S920">
            <v>0</v>
          </cell>
          <cell r="T920">
            <v>0</v>
          </cell>
          <cell r="U920">
            <v>0</v>
          </cell>
          <cell r="V920">
            <v>13</v>
          </cell>
        </row>
        <row r="921">
          <cell r="H921">
            <v>4507</v>
          </cell>
          <cell r="I921" t="str">
            <v>Rental recovery costs - 255 Elizabeth Street, Sydney - Additional funding is sought to manage extra rental costs from the recent relocation. The move was a ttractive as $3.1m was received upfront as lease incentive for fit out. Unused capital appropriation for the fit out has been returned and future rental increase cannot be met.</v>
          </cell>
          <cell r="J921" t="str">
            <v>Supported - Savings have been made by reducing ICAC's capital allocation as a result of ICAC using its lease incentive for fit out. Funding should thus be provided to support extra rent expenditure.</v>
          </cell>
          <cell r="K921">
            <v>1</v>
          </cell>
          <cell r="M921">
            <v>0</v>
          </cell>
          <cell r="N921">
            <v>231</v>
          </cell>
          <cell r="O921">
            <v>240</v>
          </cell>
          <cell r="P921">
            <v>249</v>
          </cell>
          <cell r="Q921">
            <v>259</v>
          </cell>
          <cell r="R921">
            <v>0</v>
          </cell>
          <cell r="S921">
            <v>231</v>
          </cell>
          <cell r="T921">
            <v>240</v>
          </cell>
          <cell r="U921">
            <v>249</v>
          </cell>
          <cell r="V921">
            <v>259</v>
          </cell>
        </row>
        <row r="922">
          <cell r="H922">
            <v>5307</v>
          </cell>
          <cell r="I922" t="str">
            <v>Lease Incentive - Commission received $3.4m of lease incentive in 2014/15. This will need to be amortised over the 6YR lease period in accordance with the accounting standards.</v>
          </cell>
          <cell r="J922" t="str">
            <v>Supported - This proposed adjustment is in line with accounting standards and should be supported.</v>
          </cell>
          <cell r="K922">
            <v>2</v>
          </cell>
          <cell r="M922">
            <v>0</v>
          </cell>
          <cell r="N922">
            <v>-588</v>
          </cell>
          <cell r="O922">
            <v>-610</v>
          </cell>
          <cell r="P922">
            <v>-633</v>
          </cell>
          <cell r="Q922">
            <v>-657</v>
          </cell>
          <cell r="R922">
            <v>0</v>
          </cell>
          <cell r="S922">
            <v>-588</v>
          </cell>
          <cell r="T922">
            <v>-610</v>
          </cell>
          <cell r="U922">
            <v>-633</v>
          </cell>
          <cell r="V922">
            <v>-657</v>
          </cell>
        </row>
        <row r="923">
          <cell r="H923">
            <v>4838</v>
          </cell>
          <cell r="I923" t="str">
            <v>Interest Foregone - The proposal seeks an interest adjustment of $255,000 per annum as part of the ERC-approved cash management reforms.</v>
          </cell>
          <cell r="J923" t="str">
            <v>Supported - The agency advises that a reduction in revenue of this size will adversely impact its service delivery level. The amount requested is consistant with the agency's current forward estimates.</v>
          </cell>
          <cell r="K923">
            <v>1</v>
          </cell>
          <cell r="M923">
            <v>0</v>
          </cell>
          <cell r="N923">
            <v>255</v>
          </cell>
          <cell r="O923">
            <v>255</v>
          </cell>
          <cell r="P923">
            <v>255</v>
          </cell>
          <cell r="Q923">
            <v>255</v>
          </cell>
          <cell r="R923">
            <v>0</v>
          </cell>
          <cell r="S923">
            <v>255</v>
          </cell>
          <cell r="T923">
            <v>255</v>
          </cell>
          <cell r="U923">
            <v>255</v>
          </cell>
          <cell r="V923">
            <v>255</v>
          </cell>
        </row>
        <row r="924">
          <cell r="H924">
            <v>5234</v>
          </cell>
          <cell r="I924" t="str">
            <v>Efficiency Dividend - The Government committed to a 1.5 per cent efficiency dividend at the 2015 NSW election.</v>
          </cell>
          <cell r="J924" t="str">
            <v>Supported - This efficiency dividend was calculated as per the standard Treasury model.</v>
          </cell>
          <cell r="K924">
            <v>2</v>
          </cell>
          <cell r="M924">
            <v>0</v>
          </cell>
          <cell r="N924">
            <v>-332</v>
          </cell>
          <cell r="O924">
            <v>-339</v>
          </cell>
          <cell r="P924">
            <v>-348</v>
          </cell>
          <cell r="Q924">
            <v>-357</v>
          </cell>
          <cell r="R924">
            <v>0</v>
          </cell>
          <cell r="S924">
            <v>-332</v>
          </cell>
          <cell r="T924">
            <v>-339</v>
          </cell>
          <cell r="U924">
            <v>-348</v>
          </cell>
          <cell r="V924">
            <v>-357</v>
          </cell>
        </row>
        <row r="925">
          <cell r="H925">
            <v>5154</v>
          </cell>
          <cell r="I925" t="str">
            <v>Interest income adjustment as part of ERC Cash Management Reform - The proposal seeks an interest adjustment of $174,000per annum as part of the ERC-approved cash management reforms.</v>
          </cell>
          <cell r="J925" t="str">
            <v>Supported - The proposed adjustment is required to enable the agency to maintain its core service delivery and is consistent with its forward estimates.</v>
          </cell>
          <cell r="K925">
            <v>1</v>
          </cell>
          <cell r="M925">
            <v>0</v>
          </cell>
          <cell r="N925">
            <v>174</v>
          </cell>
          <cell r="O925">
            <v>174</v>
          </cell>
          <cell r="P925">
            <v>174</v>
          </cell>
          <cell r="Q925">
            <v>174</v>
          </cell>
          <cell r="R925">
            <v>0</v>
          </cell>
          <cell r="S925">
            <v>174</v>
          </cell>
          <cell r="T925">
            <v>174</v>
          </cell>
          <cell r="U925">
            <v>174</v>
          </cell>
          <cell r="V925">
            <v>174</v>
          </cell>
        </row>
        <row r="926">
          <cell r="H926">
            <v>5291</v>
          </cell>
          <cell r="I926" t="str">
            <v>Efficiency Dividend pass through to Electoral Commission - The Government committed to a 1.5 per cent efficiency dividend at the 2015 NSW election.</v>
          </cell>
          <cell r="J926" t="str">
            <v>Supported -</v>
          </cell>
          <cell r="K926">
            <v>2</v>
          </cell>
          <cell r="M926">
            <v>0</v>
          </cell>
          <cell r="N926">
            <v>-243</v>
          </cell>
          <cell r="O926">
            <v>-313</v>
          </cell>
          <cell r="P926">
            <v>-297</v>
          </cell>
          <cell r="Q926">
            <v>-304</v>
          </cell>
          <cell r="R926">
            <v>0</v>
          </cell>
          <cell r="S926">
            <v>-243</v>
          </cell>
          <cell r="T926">
            <v>-313</v>
          </cell>
          <cell r="U926">
            <v>-297</v>
          </cell>
          <cell r="V926">
            <v>-304</v>
          </cell>
        </row>
        <row r="927">
          <cell r="H927">
            <v>4917</v>
          </cell>
          <cell r="I927"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927" t="str">
            <v>Not Supported - Facilitating online, real-time disclosure of political donations and electoral expendiure is consistent with the recent ICAC and Panel of Experts recommendations, and has been supported in-principle by Government. However, the proposed project should be delayed pending potential further legislative amendments aiming to address deficiencies in management of election funding and disclosure compliance.  Although the Commission advised that the new system would be beneficial for Local Government Elections in 2016-17, there is no proposal to share the cost with Local Government. According to the Commission, once the system is built there will be only a marginal cost to amend it to use for a local government event, which will be met by councils. At the State level, the system would be most beneficial in the lead up to the next State Election, and hence the porject can be delayed. It is also noted that while the agency claims significant benefits from the project only $60k in savings have been identified. These benefits lie more with transparency and currency of Electoral campaign expenditure and donation information.</v>
          </cell>
          <cell r="K927">
            <v>1</v>
          </cell>
          <cell r="M927">
            <v>0</v>
          </cell>
          <cell r="N927">
            <v>0</v>
          </cell>
          <cell r="O927">
            <v>635</v>
          </cell>
          <cell r="P927">
            <v>635</v>
          </cell>
          <cell r="Q927">
            <v>635</v>
          </cell>
          <cell r="R927">
            <v>0</v>
          </cell>
          <cell r="S927">
            <v>0</v>
          </cell>
          <cell r="T927">
            <v>0</v>
          </cell>
          <cell r="U927">
            <v>0</v>
          </cell>
          <cell r="V927">
            <v>0</v>
          </cell>
        </row>
        <row r="928">
          <cell r="H928">
            <v>3670</v>
          </cell>
          <cell r="I928" t="str">
            <v>Carry Forward for the Preparation for the 2015 State General Election - Expenses related to preparation for the State General Election 2015 (a 2 year program) have been del ayed due to proposed legislative changes and changes to tender processes. Costs will be incurred ins tead in 2014-15.</v>
          </cell>
          <cell r="J9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8">
            <v>6</v>
          </cell>
          <cell r="M928">
            <v>492</v>
          </cell>
          <cell r="N928">
            <v>0</v>
          </cell>
          <cell r="O928">
            <v>0</v>
          </cell>
          <cell r="P928">
            <v>0</v>
          </cell>
          <cell r="Q928">
            <v>0</v>
          </cell>
          <cell r="R928">
            <v>492</v>
          </cell>
          <cell r="S928">
            <v>0</v>
          </cell>
          <cell r="T928">
            <v>0</v>
          </cell>
          <cell r="U928">
            <v>0</v>
          </cell>
          <cell r="V928">
            <v>0</v>
          </cell>
        </row>
        <row r="929">
          <cell r="H929">
            <v>3671</v>
          </cell>
          <cell r="I929" t="str">
            <v>Carry Forward of ICT Infrastructure Projects - Delay in implementing ICT Infrastructure project due to software delivery delays by the vendors.  Th is led to invoices for milestone events not being received for processing before year end. They will be received in 2014-15 instead.</v>
          </cell>
          <cell r="J9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9">
            <v>4</v>
          </cell>
          <cell r="M929">
            <v>0</v>
          </cell>
          <cell r="N929">
            <v>0</v>
          </cell>
          <cell r="O929">
            <v>0</v>
          </cell>
          <cell r="P929">
            <v>0</v>
          </cell>
          <cell r="Q929">
            <v>0</v>
          </cell>
          <cell r="R929">
            <v>0</v>
          </cell>
          <cell r="S929">
            <v>0</v>
          </cell>
          <cell r="T929">
            <v>0</v>
          </cell>
          <cell r="U929">
            <v>0</v>
          </cell>
          <cell r="V929">
            <v>0</v>
          </cell>
        </row>
        <row r="930">
          <cell r="H930">
            <v>4111</v>
          </cell>
          <cell r="I930"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930"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930">
            <v>1</v>
          </cell>
          <cell r="M930">
            <v>718</v>
          </cell>
          <cell r="N930">
            <v>1710</v>
          </cell>
          <cell r="O930">
            <v>1710</v>
          </cell>
          <cell r="P930">
            <v>1710</v>
          </cell>
          <cell r="Q930">
            <v>1710</v>
          </cell>
          <cell r="R930">
            <v>0</v>
          </cell>
          <cell r="S930">
            <v>1710</v>
          </cell>
          <cell r="T930">
            <v>1710</v>
          </cell>
          <cell r="U930">
            <v>1710</v>
          </cell>
          <cell r="V930">
            <v>1710</v>
          </cell>
        </row>
        <row r="931">
          <cell r="H931">
            <v>4209</v>
          </cell>
          <cell r="I931"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931"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931">
            <v>1</v>
          </cell>
          <cell r="M931">
            <v>4842</v>
          </cell>
          <cell r="N931">
            <v>2095</v>
          </cell>
          <cell r="O931">
            <v>2032</v>
          </cell>
          <cell r="P931">
            <v>2032</v>
          </cell>
          <cell r="Q931">
            <v>2032</v>
          </cell>
          <cell r="R931">
            <v>0</v>
          </cell>
          <cell r="S931">
            <v>1828</v>
          </cell>
          <cell r="T931">
            <v>1828</v>
          </cell>
          <cell r="U931">
            <v>1828</v>
          </cell>
          <cell r="V931">
            <v>1828</v>
          </cell>
        </row>
        <row r="932">
          <cell r="H932">
            <v>4479</v>
          </cell>
          <cell r="I932" t="str">
            <v>Indexation (CPI) of funding under Elections Funding, Expenditure and Disclosure Act (EFEDA) - Agency is seeking indexation of parties entitlements from Administration and Policy Development Funds. Under the EFED Act the claim rates increase each year on 1 January based on the gazetted CPI increase for the previous year.</v>
          </cell>
          <cell r="J932" t="str">
            <v>Supported - Supported in principle. The proposed increase is consistent with Legislative requirements. However, the agency's estimates are preliminary and may change based on the composition of Parliament post the State Election. Expenditure from Administration and Policy Development funds is protected and no automatic annual escalation is currently applied. This is because in the past funding indexation has been absorbed within existing funding as not all political parties claimed the maxi mum allowable reimbursements under the Act. However, the Commission now advises all political parties indicated that they will be claiming the maximum amounts they are entitled to. In the circumstances the proposed one-off funding indexation is supported.</v>
          </cell>
          <cell r="K932">
            <v>1</v>
          </cell>
          <cell r="M932">
            <v>0</v>
          </cell>
          <cell r="N932">
            <v>375</v>
          </cell>
          <cell r="O932">
            <v>375</v>
          </cell>
          <cell r="P932">
            <v>375</v>
          </cell>
          <cell r="Q932">
            <v>375</v>
          </cell>
          <cell r="R932">
            <v>0</v>
          </cell>
          <cell r="S932">
            <v>375</v>
          </cell>
          <cell r="T932">
            <v>375</v>
          </cell>
          <cell r="U932">
            <v>375</v>
          </cell>
          <cell r="V932">
            <v>375</v>
          </cell>
        </row>
        <row r="933">
          <cell r="H933">
            <v>4480</v>
          </cell>
          <cell r="I933" t="str">
            <v>Administration and Policy Development Fund claims for new Parties registered post the State Election - Agency anticipates there will be at least one new independent candidate elected at the upcoming SGE and five new political parties registered.They will be eligible to claim against the Administration and Policy Development Fund.</v>
          </cell>
          <cell r="J933" t="str">
            <v>Supported - Supported in principle. The additional funding is required to enable the Commission to fulfil it's obligations to make payments from the Administration and Policy Development Funds as required by the Election Funding, Expenditure and Disclosure Act 1981. However, the agency's estimates are preliminary and may change based on the composition of Parliament post the State Election. Key assumptions supporting the estimates include: 1) One new independent candidate will be elected at the upcoming State general election and be therefore eligible to claim from the Administration Fund. 2) Five new registered political parties will have candidates contesting the upcoming State general election and will therefore be eligible to claim from the Policy Development Fund.</v>
          </cell>
          <cell r="K933">
            <v>1</v>
          </cell>
          <cell r="M933">
            <v>0</v>
          </cell>
          <cell r="N933">
            <v>265</v>
          </cell>
          <cell r="O933">
            <v>265</v>
          </cell>
          <cell r="P933">
            <v>265</v>
          </cell>
          <cell r="Q933">
            <v>265</v>
          </cell>
          <cell r="R933">
            <v>0</v>
          </cell>
          <cell r="S933">
            <v>265</v>
          </cell>
          <cell r="T933">
            <v>265</v>
          </cell>
          <cell r="U933">
            <v>265</v>
          </cell>
          <cell r="V933">
            <v>265</v>
          </cell>
        </row>
        <row r="934">
          <cell r="H934">
            <v>4212</v>
          </cell>
          <cell r="I934"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934"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934">
            <v>1</v>
          </cell>
          <cell r="M934">
            <v>0</v>
          </cell>
          <cell r="N934">
            <v>0</v>
          </cell>
          <cell r="O934">
            <v>220</v>
          </cell>
          <cell r="P934">
            <v>220</v>
          </cell>
          <cell r="Q934">
            <v>220</v>
          </cell>
          <cell r="R934">
            <v>0</v>
          </cell>
          <cell r="S934">
            <v>0</v>
          </cell>
          <cell r="T934">
            <v>124</v>
          </cell>
          <cell r="U934">
            <v>220</v>
          </cell>
          <cell r="V934">
            <v>220</v>
          </cell>
        </row>
        <row r="935">
          <cell r="H935">
            <v>4213</v>
          </cell>
          <cell r="I935"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935"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935">
            <v>1</v>
          </cell>
          <cell r="M935">
            <v>0</v>
          </cell>
          <cell r="N935">
            <v>0</v>
          </cell>
          <cell r="O935">
            <v>126</v>
          </cell>
          <cell r="P935">
            <v>126</v>
          </cell>
          <cell r="Q935">
            <v>126</v>
          </cell>
          <cell r="R935">
            <v>0</v>
          </cell>
          <cell r="S935">
            <v>0</v>
          </cell>
          <cell r="T935">
            <v>71</v>
          </cell>
          <cell r="U935">
            <v>126</v>
          </cell>
          <cell r="V935">
            <v>126</v>
          </cell>
        </row>
        <row r="936">
          <cell r="H936">
            <v>4106</v>
          </cell>
          <cell r="I936" t="str">
            <v>I-Vote Increased Volume - Unbudgeted signficant increase in I-Vote usage for the State Election. The agency expects 200,000 electors' registrations vs 100,000 budgeted, and has also incurred extra expenditure to address online security issues. The total additional cost could be up to $2.5m in 2014-15.</v>
          </cell>
          <cell r="J936" t="str">
            <v>Not Supported - NSWEC was not consulted on this legislation. Agency is currently working on fully costing the additional Campaign Funding requirements.</v>
          </cell>
          <cell r="K936">
            <v>1</v>
          </cell>
          <cell r="M936">
            <v>2500</v>
          </cell>
          <cell r="N936">
            <v>0</v>
          </cell>
          <cell r="O936">
            <v>0</v>
          </cell>
          <cell r="P936">
            <v>0</v>
          </cell>
          <cell r="Q936">
            <v>0</v>
          </cell>
          <cell r="R936">
            <v>0</v>
          </cell>
          <cell r="S936">
            <v>0</v>
          </cell>
          <cell r="T936">
            <v>0</v>
          </cell>
          <cell r="U936">
            <v>0</v>
          </cell>
          <cell r="V936">
            <v>0</v>
          </cell>
        </row>
        <row r="937">
          <cell r="H937">
            <v>4110</v>
          </cell>
          <cell r="I937" t="str">
            <v>Quality Management resulted from "the Keelty Report" - The Commission has implemented some measures to enhance security of ballot papers fro the 2015 State Election, such as providing security cameras where ballot papers are handled and stored. The extra cost is estimated at $2.2m in 2014-15.</v>
          </cell>
          <cell r="J937" t="str">
            <v>Supported - There may be some savings in other election related projects to offset some of these costs; however the final cost of the Election will not be know until May 2015.</v>
          </cell>
          <cell r="K937">
            <v>1</v>
          </cell>
          <cell r="M937">
            <v>0</v>
          </cell>
          <cell r="N937">
            <v>2200</v>
          </cell>
          <cell r="O937">
            <v>0</v>
          </cell>
          <cell r="P937">
            <v>0</v>
          </cell>
          <cell r="Q937">
            <v>0</v>
          </cell>
          <cell r="R937">
            <v>0</v>
          </cell>
          <cell r="S937">
            <v>1100</v>
          </cell>
          <cell r="T937">
            <v>0</v>
          </cell>
          <cell r="U937">
            <v>0</v>
          </cell>
          <cell r="V937">
            <v>0</v>
          </cell>
        </row>
        <row r="938">
          <cell r="H938">
            <v>4852</v>
          </cell>
          <cell r="I938" t="str">
            <v>Interest Income Adjustment - The proposal seeks an interest adjustment of $70,000 per annum as part of the ERC-approved cash management reforms.</v>
          </cell>
          <cell r="J938" t="str">
            <v>Supported - Any revenue the Ombudsman generates is used to support the core work of the office. Interest revenue has already been built into the forward estimates, therefore its loss will directly impact upon the service delivery of the Ombudsman. However, only $32 ,000 per annum in interest compensation should be provided consistent with the Ombudsman's current forward estimates.</v>
          </cell>
          <cell r="K938">
            <v>1</v>
          </cell>
          <cell r="M938">
            <v>0</v>
          </cell>
          <cell r="N938">
            <v>70</v>
          </cell>
          <cell r="O938">
            <v>70</v>
          </cell>
          <cell r="P938">
            <v>70</v>
          </cell>
          <cell r="Q938">
            <v>70</v>
          </cell>
          <cell r="R938">
            <v>0</v>
          </cell>
          <cell r="S938">
            <v>32</v>
          </cell>
          <cell r="T938">
            <v>32</v>
          </cell>
          <cell r="U938">
            <v>32</v>
          </cell>
          <cell r="V938">
            <v>32</v>
          </cell>
        </row>
        <row r="939">
          <cell r="H939">
            <v>5290</v>
          </cell>
          <cell r="I939" t="str">
            <v>Efficiency Dividend pass through to the Ombudsman's Office - The Government committed to a 1.5 per cent efficiency dividend at the 2015 NSW election.</v>
          </cell>
          <cell r="J939" t="str">
            <v>Supported -</v>
          </cell>
          <cell r="K939">
            <v>2</v>
          </cell>
          <cell r="M939">
            <v>0</v>
          </cell>
          <cell r="N939">
            <v>-377</v>
          </cell>
          <cell r="O939">
            <v>-358</v>
          </cell>
          <cell r="P939">
            <v>-367</v>
          </cell>
          <cell r="Q939">
            <v>-376</v>
          </cell>
          <cell r="R939">
            <v>0</v>
          </cell>
          <cell r="S939">
            <v>-377</v>
          </cell>
          <cell r="T939">
            <v>-358</v>
          </cell>
          <cell r="U939">
            <v>-367</v>
          </cell>
          <cell r="V939">
            <v>-376</v>
          </cell>
        </row>
        <row r="940">
          <cell r="H940">
            <v>4671</v>
          </cell>
          <cell r="I940" t="str">
            <v>Capital Fitout for Office Accommodation - The Ombudsman on GPNSW advice signed a 5 year office accommodation lease with $3.275m incentive for office fit out (current lease expired on 5 October 2014). However,the indicative costing of the fito ut prepared by quantity surveyor is $4.108m and other related building costs estimated at $564,000.</v>
          </cell>
          <cell r="J940" t="str">
            <v>Supported - The extra funding of $1m is necessary to enable the agency to complete the office fit out in accordance with NSW Government accommodation standards. The capital incentive of $3.275m negotiated by GPNSW does not factor in the actual cost of fit out but rather it is based on the commercial amount the landlord was willing to give at the time of the negotiation. The Ombudsman will use his annual capital provision of $300,000 to partially meet the associated costs.</v>
          </cell>
          <cell r="K940">
            <v>1</v>
          </cell>
          <cell r="M940">
            <v>0</v>
          </cell>
          <cell r="N940">
            <v>132</v>
          </cell>
          <cell r="O940">
            <v>267</v>
          </cell>
          <cell r="P940">
            <v>267</v>
          </cell>
          <cell r="Q940">
            <v>267</v>
          </cell>
          <cell r="R940">
            <v>0</v>
          </cell>
          <cell r="S940">
            <v>132</v>
          </cell>
          <cell r="T940">
            <v>267</v>
          </cell>
          <cell r="U940">
            <v>267</v>
          </cell>
          <cell r="V940">
            <v>267</v>
          </cell>
        </row>
        <row r="941">
          <cell r="H941">
            <v>3674</v>
          </cell>
          <cell r="I941" t="str">
            <v>Carry Forward of the Aboriginal Deputy Ombudsman Grant - Grant from Department of Education and Communities for a new Aboriginal Deputy Ombudsman and support staff. This program started from 1st July 2014 however part of 2014/15 funding was received in adva nce in June 2014.</v>
          </cell>
          <cell r="J9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1">
            <v>6</v>
          </cell>
          <cell r="M941">
            <v>150</v>
          </cell>
          <cell r="N941">
            <v>0</v>
          </cell>
          <cell r="O941">
            <v>0</v>
          </cell>
          <cell r="P941">
            <v>0</v>
          </cell>
          <cell r="Q941">
            <v>0</v>
          </cell>
          <cell r="R941">
            <v>150</v>
          </cell>
          <cell r="S941">
            <v>0</v>
          </cell>
          <cell r="T941">
            <v>0</v>
          </cell>
          <cell r="U941">
            <v>0</v>
          </cell>
          <cell r="V941">
            <v>0</v>
          </cell>
        </row>
        <row r="942">
          <cell r="H942">
            <v>3675</v>
          </cell>
          <cell r="I942" t="str">
            <v>Carry Forward of the Public Interest Investigation - Grant from DPC to undertake a public interest  investigation. Due to further lines of inquiry emergi ng, some investigation activities (e.g. hearings) were delayed. Unspent funds need to be carried for ward to 2014/15.</v>
          </cell>
          <cell r="J9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2">
            <v>6</v>
          </cell>
          <cell r="M942">
            <v>431</v>
          </cell>
          <cell r="N942">
            <v>0</v>
          </cell>
          <cell r="O942">
            <v>0</v>
          </cell>
          <cell r="P942">
            <v>0</v>
          </cell>
          <cell r="Q942">
            <v>0</v>
          </cell>
          <cell r="R942">
            <v>431</v>
          </cell>
          <cell r="S942">
            <v>0</v>
          </cell>
          <cell r="T942">
            <v>0</v>
          </cell>
          <cell r="U942">
            <v>0</v>
          </cell>
          <cell r="V942">
            <v>0</v>
          </cell>
        </row>
        <row r="943">
          <cell r="H943">
            <v>3676</v>
          </cell>
          <cell r="I943" t="str">
            <v>Carry Forward of Training and Other Program Underspends - The agency received a large amount of revenue from training, interest and other programs in 2013-14, and has sought approval for spending these funds on core Ombudsman activities.</v>
          </cell>
          <cell r="J9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3">
            <v>6</v>
          </cell>
          <cell r="M943">
            <v>206</v>
          </cell>
          <cell r="N943">
            <v>0</v>
          </cell>
          <cell r="O943">
            <v>0</v>
          </cell>
          <cell r="P943">
            <v>0</v>
          </cell>
          <cell r="Q943">
            <v>0</v>
          </cell>
          <cell r="R943">
            <v>206</v>
          </cell>
          <cell r="S943">
            <v>0</v>
          </cell>
          <cell r="T943">
            <v>0</v>
          </cell>
          <cell r="U943">
            <v>0</v>
          </cell>
          <cell r="V943">
            <v>0</v>
          </cell>
        </row>
        <row r="944">
          <cell r="H944">
            <v>4084</v>
          </cell>
          <cell r="I944"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944"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944">
            <v>1</v>
          </cell>
          <cell r="M944">
            <v>0</v>
          </cell>
          <cell r="N944">
            <v>336</v>
          </cell>
          <cell r="O944">
            <v>336</v>
          </cell>
          <cell r="P944">
            <v>336</v>
          </cell>
          <cell r="Q944">
            <v>336</v>
          </cell>
          <cell r="R944">
            <v>0</v>
          </cell>
          <cell r="S944">
            <v>336</v>
          </cell>
          <cell r="T944">
            <v>0</v>
          </cell>
          <cell r="U944">
            <v>0</v>
          </cell>
          <cell r="V944">
            <v>0</v>
          </cell>
        </row>
        <row r="945">
          <cell r="H945">
            <v>4086</v>
          </cell>
          <cell r="I945"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945"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945">
            <v>1</v>
          </cell>
          <cell r="M945">
            <v>739</v>
          </cell>
          <cell r="N945">
            <v>739</v>
          </cell>
          <cell r="O945">
            <v>839</v>
          </cell>
          <cell r="P945">
            <v>839</v>
          </cell>
          <cell r="Q945">
            <v>839</v>
          </cell>
          <cell r="R945">
            <v>0</v>
          </cell>
          <cell r="S945">
            <v>0</v>
          </cell>
          <cell r="T945">
            <v>450</v>
          </cell>
          <cell r="U945">
            <v>450</v>
          </cell>
          <cell r="V945">
            <v>450</v>
          </cell>
        </row>
        <row r="946">
          <cell r="H946">
            <v>4092</v>
          </cell>
          <cell r="I946"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946" t="str">
            <v>Supported - Funding of $700k for 2015-16 only with funding in forward years should be subject to Ombudsman submission in light of the workload experience in 2015-16. (Note: the expenditure pressure has been recognised by the Premier and in 2014-15 it is being managed with a grant funding from DPC of $500k). The significant increase in the Ombudsman's workload related to child protection matters is evident from supporting information. However, it is likely that it has been sparked by the Royal Commission Inquiry and may not continue at the same level in the future. Hence, the requested ongoing funding is not supported at this point and a review of the work load experience should be undertaken in 2015-16. It is noted that the Solicitor General's advice has substantially expanded the range of organisations/individuals now deemed to fall under the definition of "agency providing substitute residential care" under Part 3A of the Ombudsman Act. However, this is not expected to result in a significant number of extra notifications in the first half of 2015-16, as the sectors affected do not yet have the necessary investigative and administrative arrangements in place. Hence, only 50% of the requested funding for the anticipated workload increase in 2015-16 is supported. Any ongoing funding should be subject of a further review next year. While at this stage, there is no proposal to narrow the Part 3A interpretation, this may be considered by the Government in the future among other possible legislative amendments following the next interim report of the Royal Commission (expected in mid-2015). In addition, agency should apply the projected additional training revenue of $300,000 to assist in meeting the expenditure pressure(which would otherwise be unspent in 2014-15 and proposed to be carried forward into 2015-16)</v>
          </cell>
          <cell r="K946">
            <v>1</v>
          </cell>
          <cell r="M946">
            <v>0</v>
          </cell>
          <cell r="N946">
            <v>1250</v>
          </cell>
          <cell r="O946">
            <v>1243</v>
          </cell>
          <cell r="P946">
            <v>1132</v>
          </cell>
          <cell r="Q946">
            <v>1132</v>
          </cell>
          <cell r="R946">
            <v>0</v>
          </cell>
          <cell r="S946">
            <v>700</v>
          </cell>
          <cell r="T946">
            <v>0</v>
          </cell>
          <cell r="U946">
            <v>0</v>
          </cell>
          <cell r="V946">
            <v>0</v>
          </cell>
        </row>
        <row r="947">
          <cell r="H947">
            <v>4244</v>
          </cell>
          <cell r="I947" t="str">
            <v>Rent increases and Government Property NSW (GPNSW) management fee - The negotiation of a new accommodation lease includes provision for rent increases above the escalat ion factor. In accordance with Government policy, GPNSW will take over the management of the Ombudsm an's lease at a cost to the Ombudsman.</v>
          </cell>
          <cell r="J947" t="str">
            <v>Supported - The increase is beyond the control of the agency and as a result of a whole-of-government decision. The increase represents a significant increase to a small agency and if not supported will adversely impact the service delivery of the Ombudsman. While there is no basis for funding the increase in management fees paid to GPNSW, it will result in a higher dividend being returned to the government and not funding this would place an additional cost saving on the agency and directly impact the Ombudsman's service delivery.</v>
          </cell>
          <cell r="K947">
            <v>1</v>
          </cell>
          <cell r="M947">
            <v>0</v>
          </cell>
          <cell r="N947">
            <v>384</v>
          </cell>
          <cell r="O947">
            <v>415</v>
          </cell>
          <cell r="P947">
            <v>451</v>
          </cell>
          <cell r="Q947">
            <v>489</v>
          </cell>
          <cell r="R947">
            <v>0</v>
          </cell>
          <cell r="S947">
            <v>384</v>
          </cell>
          <cell r="T947">
            <v>415</v>
          </cell>
          <cell r="U947">
            <v>451</v>
          </cell>
          <cell r="V947">
            <v>489</v>
          </cell>
        </row>
        <row r="948">
          <cell r="H948">
            <v>4249</v>
          </cell>
          <cell r="I948" t="str">
            <v>Adjustment to long service leave (LSL) expense estimate (technical adjustment) - The agency requires an increase to its long service leave expense estimate to better reflect its financial position</v>
          </cell>
          <cell r="J948" t="str">
            <v>Not Supported - To be authorised centrally - will be handled in a single submission for all agencies affected by revised LSL actuarial assessments (pending upcoming circular). Adjustments to LSL calculations are based on actuarial assessments and, based on recent valuations, agencies may requ ire changes to their future years' costs reflected in their forward estimates for these items.  To avoid approving multiple agency bids separately on this subject, a process will be provided at end of year for treatment of this issue (not to be included in PTA process). Additionally, increase in the Labour Expense Cap can be sought outside of the PTA process.</v>
          </cell>
          <cell r="K948">
            <v>2</v>
          </cell>
          <cell r="M948">
            <v>0</v>
          </cell>
          <cell r="N948">
            <v>240</v>
          </cell>
          <cell r="O948">
            <v>300</v>
          </cell>
          <cell r="P948">
            <v>331</v>
          </cell>
          <cell r="Q948">
            <v>331</v>
          </cell>
          <cell r="R948">
            <v>0</v>
          </cell>
          <cell r="S948">
            <v>0</v>
          </cell>
          <cell r="T948">
            <v>0</v>
          </cell>
          <cell r="U948">
            <v>0</v>
          </cell>
          <cell r="V948">
            <v>0</v>
          </cell>
        </row>
        <row r="949">
          <cell r="H949">
            <v>4265</v>
          </cell>
          <cell r="I949"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949"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949">
            <v>1</v>
          </cell>
          <cell r="M949">
            <v>260</v>
          </cell>
          <cell r="N949">
            <v>203</v>
          </cell>
          <cell r="O949">
            <v>0</v>
          </cell>
          <cell r="P949">
            <v>0</v>
          </cell>
          <cell r="Q949">
            <v>0</v>
          </cell>
          <cell r="R949">
            <v>0</v>
          </cell>
          <cell r="S949">
            <v>203</v>
          </cell>
          <cell r="T949">
            <v>0</v>
          </cell>
          <cell r="U949">
            <v>0</v>
          </cell>
          <cell r="V949">
            <v>0</v>
          </cell>
        </row>
        <row r="950">
          <cell r="H950">
            <v>4401</v>
          </cell>
          <cell r="I950" t="str">
            <v>Increase in make-good provision on new office lease (technical adjustment) - The negotiation of a new accommodation lease has been entered and requires an increase in make good provisions to reflect a change in the terms of the agreement.</v>
          </cell>
          <cell r="J950" t="str">
            <v>Supported - This represents a technical accounting adjustment arising from advice  from Government Property NSW on the make good provisions required following an updated lease agreement.</v>
          </cell>
          <cell r="K950">
            <v>1</v>
          </cell>
          <cell r="M950">
            <v>0</v>
          </cell>
          <cell r="N950">
            <v>27</v>
          </cell>
          <cell r="O950">
            <v>27</v>
          </cell>
          <cell r="P950">
            <v>27</v>
          </cell>
          <cell r="Q950">
            <v>27</v>
          </cell>
          <cell r="R950">
            <v>0</v>
          </cell>
          <cell r="S950">
            <v>27</v>
          </cell>
          <cell r="T950">
            <v>27</v>
          </cell>
          <cell r="U950">
            <v>27</v>
          </cell>
          <cell r="V950">
            <v>27</v>
          </cell>
        </row>
        <row r="951">
          <cell r="H951">
            <v>4089</v>
          </cell>
          <cell r="I951" t="str">
            <v>Royal Commission into Institutional Responses to Child Sexual Abuse - Additional workload driven by the Royal Commission into Institutional Responses to Child Sexual Abuse and changes to the scope of the Ombudsman's child protection jurisdiction.</v>
          </cell>
          <cell r="J951" t="str">
            <v>Supported -</v>
          </cell>
          <cell r="K951">
            <v>1</v>
          </cell>
          <cell r="M951">
            <v>111</v>
          </cell>
          <cell r="N951">
            <v>111</v>
          </cell>
          <cell r="O951">
            <v>111</v>
          </cell>
          <cell r="P951">
            <v>0</v>
          </cell>
          <cell r="Q951">
            <v>0</v>
          </cell>
          <cell r="R951">
            <v>111</v>
          </cell>
          <cell r="S951">
            <v>111</v>
          </cell>
          <cell r="T951">
            <v>111</v>
          </cell>
          <cell r="U951">
            <v>0</v>
          </cell>
          <cell r="V951">
            <v>0</v>
          </cell>
        </row>
        <row r="952">
          <cell r="H952">
            <v>4091</v>
          </cell>
          <cell r="I952"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952" t="str">
            <v>Supported - The Solicitor General's advice in relation to camping activiites expands the number of individuals who are deemed to fall under the jurisdiction of the Ombudsman. In late 2014, a legislative amendment to narrow (although not substantially) the reach of the camps advice was included in a Statute Law (Miscellaneous Provisions) Bill. This proposed amendment was withdrawn. This matter is still unresolved.</v>
          </cell>
          <cell r="K952">
            <v>1</v>
          </cell>
          <cell r="M952">
            <v>473</v>
          </cell>
          <cell r="N952">
            <v>707</v>
          </cell>
          <cell r="O952">
            <v>700</v>
          </cell>
          <cell r="P952">
            <v>700</v>
          </cell>
          <cell r="Q952">
            <v>700</v>
          </cell>
          <cell r="R952">
            <v>0</v>
          </cell>
          <cell r="S952">
            <v>707</v>
          </cell>
          <cell r="T952">
            <v>700</v>
          </cell>
          <cell r="U952">
            <v>700</v>
          </cell>
          <cell r="V952">
            <v>700</v>
          </cell>
        </row>
        <row r="953">
          <cell r="H953">
            <v>5152</v>
          </cell>
          <cell r="I953" t="str">
            <v>Review of Police Oversight - The Ombudsman will be partipating in any review of the Police oversight system if the current government is returned.</v>
          </cell>
          <cell r="J953" t="str">
            <v>Supported - As the major police complaints body, it is expected that the Ombudsman will have a significant role, including the provision of information to the review. The review is expected to be completed by August 2015.</v>
          </cell>
          <cell r="K953">
            <v>1</v>
          </cell>
          <cell r="M953">
            <v>0</v>
          </cell>
          <cell r="N953">
            <v>0</v>
          </cell>
          <cell r="O953">
            <v>0</v>
          </cell>
          <cell r="P953">
            <v>0</v>
          </cell>
          <cell r="Q953">
            <v>0</v>
          </cell>
          <cell r="R953">
            <v>0</v>
          </cell>
          <cell r="S953">
            <v>0</v>
          </cell>
          <cell r="T953">
            <v>0</v>
          </cell>
          <cell r="U953">
            <v>0</v>
          </cell>
          <cell r="V953">
            <v>0</v>
          </cell>
        </row>
        <row r="954">
          <cell r="H954">
            <v>5153</v>
          </cell>
          <cell r="I954" t="str">
            <v>Oversight of Police Critical Incidents - The final report by the Hon Robert McClelland on the Oversight of Police Critical Incidents proposed a new statutory role for the Ombudsman to oversight critical incident investigations where appropriate.</v>
          </cell>
          <cell r="J954" t="str">
            <v>Supported - The Ombudsman has responded to the report raising some concerns about the proposed oversight model as it failed to meet the minimum standrds necessary for effective oversight.</v>
          </cell>
          <cell r="K954">
            <v>1</v>
          </cell>
          <cell r="M954">
            <v>0</v>
          </cell>
          <cell r="N954">
            <v>0</v>
          </cell>
          <cell r="O954">
            <v>0</v>
          </cell>
          <cell r="P954">
            <v>0</v>
          </cell>
          <cell r="Q954">
            <v>0</v>
          </cell>
          <cell r="R954">
            <v>0</v>
          </cell>
          <cell r="S954">
            <v>0</v>
          </cell>
          <cell r="T954">
            <v>0</v>
          </cell>
          <cell r="U954">
            <v>0</v>
          </cell>
          <cell r="V954">
            <v>0</v>
          </cell>
        </row>
        <row r="955">
          <cell r="H955">
            <v>5237</v>
          </cell>
          <cell r="I955" t="str">
            <v>Efficiency Dividend - The Government committed to a 1.5 per cent efficiency dividend at the 2015 NSW election.</v>
          </cell>
          <cell r="J955" t="str">
            <v>Supported - This efficiency dividend was calculated as per the standard Treasury model.</v>
          </cell>
          <cell r="K955">
            <v>2</v>
          </cell>
          <cell r="M955">
            <v>0</v>
          </cell>
          <cell r="N955">
            <v>-416</v>
          </cell>
          <cell r="O955">
            <v>-399</v>
          </cell>
          <cell r="P955">
            <v>-398</v>
          </cell>
          <cell r="Q955">
            <v>-408</v>
          </cell>
          <cell r="R955">
            <v>0</v>
          </cell>
          <cell r="S955">
            <v>-416</v>
          </cell>
          <cell r="T955">
            <v>-399</v>
          </cell>
          <cell r="U955">
            <v>-398</v>
          </cell>
          <cell r="V955">
            <v>-408</v>
          </cell>
        </row>
        <row r="956">
          <cell r="H956">
            <v>3677</v>
          </cell>
          <cell r="I956" t="str">
            <v>Carry Forward of unspent revenue to support VR program - The agency received additional revenues in 2013-14 that remain unspent. The agency has sought permis sion to apply these to its voluntary Redundancy program.</v>
          </cell>
          <cell r="J9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6">
            <v>6</v>
          </cell>
          <cell r="M956">
            <v>236</v>
          </cell>
          <cell r="N956">
            <v>0</v>
          </cell>
          <cell r="O956">
            <v>0</v>
          </cell>
          <cell r="P956">
            <v>0</v>
          </cell>
          <cell r="Q956">
            <v>0</v>
          </cell>
          <cell r="R956">
            <v>236</v>
          </cell>
          <cell r="S956">
            <v>0</v>
          </cell>
          <cell r="T956">
            <v>0</v>
          </cell>
          <cell r="U956">
            <v>0</v>
          </cell>
          <cell r="V956">
            <v>0</v>
          </cell>
        </row>
        <row r="957">
          <cell r="H957">
            <v>3678</v>
          </cell>
          <cell r="I957" t="str">
            <v>Carry Forward for Human Capital Program Works - Work planned for delivery by external vendors in relation to the Human Capital Program was not compl eted in the 2013-14 financial year. It is expected to be completed in 2014-15 instead.</v>
          </cell>
          <cell r="J9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7">
            <v>6</v>
          </cell>
          <cell r="M957">
            <v>60</v>
          </cell>
          <cell r="N957">
            <v>0</v>
          </cell>
          <cell r="O957">
            <v>0</v>
          </cell>
          <cell r="P957">
            <v>0</v>
          </cell>
          <cell r="Q957">
            <v>0</v>
          </cell>
          <cell r="R957">
            <v>60</v>
          </cell>
          <cell r="S957">
            <v>0</v>
          </cell>
          <cell r="T957">
            <v>0</v>
          </cell>
          <cell r="U957">
            <v>0</v>
          </cell>
          <cell r="V957">
            <v>0</v>
          </cell>
        </row>
        <row r="958">
          <cell r="H958">
            <v>4263</v>
          </cell>
          <cell r="I958" t="str">
            <v>Rollover of Human Capital Management (HCM) underspend (recurrent) - Work planned for delivery on the Human Capital Management (HCM) program for 2014-15 has been delayed due to competing cluster/agency priorities and delays in the preparation of HCM business cases. The adjustment is critical to the success of the whole of government project.</v>
          </cell>
          <cell r="J958" t="str">
            <v>Supported - Success of this project requires a well-planned transition to ensure that expected benefits are realised, including full integration of the project and realisation of program efficiencies. Further the overall cost of the project remains the same, this is a timing adjustment of project expenditure.</v>
          </cell>
          <cell r="K958">
            <v>6</v>
          </cell>
          <cell r="M958">
            <v>-980</v>
          </cell>
          <cell r="N958">
            <v>480</v>
          </cell>
          <cell r="O958">
            <v>500</v>
          </cell>
          <cell r="P958">
            <v>0</v>
          </cell>
          <cell r="Q958">
            <v>0</v>
          </cell>
          <cell r="R958">
            <v>-980</v>
          </cell>
          <cell r="S958">
            <v>480</v>
          </cell>
          <cell r="T958">
            <v>500</v>
          </cell>
          <cell r="U958">
            <v>0</v>
          </cell>
          <cell r="V958">
            <v>0</v>
          </cell>
        </row>
        <row r="959">
          <cell r="H959">
            <v>4308</v>
          </cell>
          <cell r="I959" t="str">
            <v>Urgent repairs in Sport and Recreation Centres and ex-Olympic Venues. - Proposal seeks $1.7m for maintenance expenditure at its 11 Sport and Recreation Centres and 3 ex-Olympic Venues to address health and safety issues ($1.2m), security concerns ($0.1m), compliance and statutory requirements ($0.02m) and operational and life cycle risks ($0.4m).</v>
          </cell>
          <cell r="J959"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959">
            <v>1</v>
          </cell>
          <cell r="M959">
            <v>0</v>
          </cell>
          <cell r="N959">
            <v>0</v>
          </cell>
          <cell r="O959">
            <v>0</v>
          </cell>
          <cell r="P959">
            <v>0</v>
          </cell>
          <cell r="Q959">
            <v>0</v>
          </cell>
          <cell r="R959">
            <v>0</v>
          </cell>
          <cell r="S959">
            <v>0</v>
          </cell>
          <cell r="T959">
            <v>0</v>
          </cell>
          <cell r="U959">
            <v>0</v>
          </cell>
          <cell r="V959">
            <v>0</v>
          </cell>
        </row>
        <row r="960">
          <cell r="H960">
            <v>4807</v>
          </cell>
          <cell r="I960"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960"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0">
            <v>1</v>
          </cell>
          <cell r="M960">
            <v>0</v>
          </cell>
          <cell r="N960">
            <v>0</v>
          </cell>
          <cell r="O960">
            <v>0</v>
          </cell>
          <cell r="P960">
            <v>0</v>
          </cell>
          <cell r="Q960">
            <v>0</v>
          </cell>
          <cell r="R960">
            <v>0</v>
          </cell>
          <cell r="S960">
            <v>0</v>
          </cell>
          <cell r="T960">
            <v>0</v>
          </cell>
          <cell r="U960">
            <v>0</v>
          </cell>
          <cell r="V960">
            <v>0</v>
          </cell>
        </row>
        <row r="961">
          <cell r="H961">
            <v>4808</v>
          </cell>
          <cell r="I961" t="str">
            <v>Allianz Stadium Services Upgrade - Proposal seeks to replace public address system, sports lighting, general lighting, southern videosc reen, refurbish concourse bathrooms and upgrade infrastructure to Internet Protocol TV and building controls to ensure Allian Stadium maintains service delivery at international sporting standards.</v>
          </cell>
          <cell r="J961"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1">
            <v>1</v>
          </cell>
          <cell r="M961">
            <v>0</v>
          </cell>
          <cell r="N961">
            <v>0</v>
          </cell>
          <cell r="O961">
            <v>0</v>
          </cell>
          <cell r="P961">
            <v>0</v>
          </cell>
          <cell r="Q961">
            <v>0</v>
          </cell>
          <cell r="R961">
            <v>0</v>
          </cell>
          <cell r="S961">
            <v>0</v>
          </cell>
          <cell r="T961">
            <v>0</v>
          </cell>
          <cell r="U961">
            <v>0</v>
          </cell>
          <cell r="V961">
            <v>0</v>
          </cell>
        </row>
        <row r="962">
          <cell r="H962">
            <v>4809</v>
          </cell>
          <cell r="I962" t="str">
            <v>Allianz Stadium Arena Reconstruction - This capital proposal is for the upgrade of the Allianz Stadium arena surface. Completion of the upgrade is necessary to ensure that the trust remains competitive with other national and international venues.</v>
          </cell>
          <cell r="J962"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2">
            <v>1</v>
          </cell>
          <cell r="M962">
            <v>0</v>
          </cell>
          <cell r="N962">
            <v>0</v>
          </cell>
          <cell r="O962">
            <v>0</v>
          </cell>
          <cell r="P962">
            <v>0</v>
          </cell>
          <cell r="Q962">
            <v>0</v>
          </cell>
          <cell r="R962">
            <v>0</v>
          </cell>
          <cell r="S962">
            <v>0</v>
          </cell>
          <cell r="T962">
            <v>0</v>
          </cell>
          <cell r="U962">
            <v>0</v>
          </cell>
          <cell r="V962">
            <v>0</v>
          </cell>
        </row>
        <row r="963">
          <cell r="H963">
            <v>4810</v>
          </cell>
          <cell r="I963" t="str">
            <v>Sports Central Plaza - Proposal seeks to redevelop the public plaza between the SCG and Allianz Stadium and construct an ANZAC Memorial, as well as a new building to house venue services, admin facilities, commercial tenants, child care facilities, an upgraded gym, pool and tennis courts.</v>
          </cell>
          <cell r="J963"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3">
            <v>1</v>
          </cell>
          <cell r="M963">
            <v>0</v>
          </cell>
          <cell r="N963">
            <v>0</v>
          </cell>
          <cell r="O963">
            <v>0</v>
          </cell>
          <cell r="P963">
            <v>0</v>
          </cell>
          <cell r="Q963">
            <v>0</v>
          </cell>
          <cell r="R963">
            <v>0</v>
          </cell>
          <cell r="S963">
            <v>0</v>
          </cell>
          <cell r="T963">
            <v>0</v>
          </cell>
          <cell r="U963">
            <v>0</v>
          </cell>
          <cell r="V963">
            <v>0</v>
          </cell>
        </row>
        <row r="964">
          <cell r="H964">
            <v>4812</v>
          </cell>
          <cell r="I964" t="str">
            <v>Hunter Venues capitalised maintenance program - Proposal seeks capitalised maintenance funding for Hunter Venues to repair and repaint interiors in the Eastern Grandstand, repair and reseal the carpark and repair/refurbish/demolish facilities in the north and south hills.</v>
          </cell>
          <cell r="J96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4">
            <v>1</v>
          </cell>
          <cell r="M964">
            <v>0</v>
          </cell>
          <cell r="N964">
            <v>0</v>
          </cell>
          <cell r="O964">
            <v>0</v>
          </cell>
          <cell r="P964">
            <v>0</v>
          </cell>
          <cell r="Q964">
            <v>0</v>
          </cell>
          <cell r="R964">
            <v>0</v>
          </cell>
          <cell r="S964">
            <v>0</v>
          </cell>
          <cell r="T964">
            <v>0</v>
          </cell>
          <cell r="U964">
            <v>0</v>
          </cell>
          <cell r="V964">
            <v>0</v>
          </cell>
        </row>
        <row r="965">
          <cell r="H965">
            <v>4814</v>
          </cell>
          <cell r="I965" t="str">
            <v>Pirtek Stadium capitalised maintenance program - Proposal seeks capitalised maintenance funding for Pirtek Stadium to upgrade electrical reticulation ,televisions for corporate boxes, refurbish corporate areas, upgrade catering equipment and the replacement of horticultural and other equipment.</v>
          </cell>
          <cell r="J965"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5">
            <v>1</v>
          </cell>
          <cell r="M965">
            <v>0</v>
          </cell>
          <cell r="N965">
            <v>0</v>
          </cell>
          <cell r="O965">
            <v>0</v>
          </cell>
          <cell r="P965">
            <v>0</v>
          </cell>
          <cell r="Q965">
            <v>0</v>
          </cell>
          <cell r="R965">
            <v>0</v>
          </cell>
          <cell r="S965">
            <v>0</v>
          </cell>
          <cell r="T965">
            <v>0</v>
          </cell>
          <cell r="U965">
            <v>0</v>
          </cell>
          <cell r="V965">
            <v>0</v>
          </cell>
        </row>
        <row r="966">
          <cell r="H966">
            <v>4816</v>
          </cell>
          <cell r="I966" t="str">
            <v>SSVA Capitalised Maintenance Program - Total project funding of $17m including $7.8m over the forward estimates is sought for capitalised maintenance at 6 sport centres and 1 shooting venue to address safety and statutory compliance issue as well as replacement of assets at the end of their useful life.</v>
          </cell>
          <cell r="J966"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66">
            <v>1</v>
          </cell>
          <cell r="M966">
            <v>0</v>
          </cell>
          <cell r="N966">
            <v>0</v>
          </cell>
          <cell r="O966">
            <v>0</v>
          </cell>
          <cell r="P966">
            <v>0</v>
          </cell>
          <cell r="Q966">
            <v>0</v>
          </cell>
          <cell r="R966">
            <v>0</v>
          </cell>
          <cell r="S966">
            <v>0</v>
          </cell>
          <cell r="T966">
            <v>0</v>
          </cell>
          <cell r="U966">
            <v>0</v>
          </cell>
          <cell r="V966">
            <v>0</v>
          </cell>
        </row>
        <row r="967">
          <cell r="H967">
            <v>4819</v>
          </cell>
          <cell r="I967" t="str">
            <v>WIN Sports and Entertainment Centres capitalised maintenance - Proposal seeks capitalised maintenance funding for the WIN Entertainment Centre to repair and repaint the building and replace its telephone system and the foyer furniture. Funding for minor capital works is also sought for WIN stadium.</v>
          </cell>
          <cell r="J967"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7">
            <v>1</v>
          </cell>
          <cell r="M967">
            <v>0</v>
          </cell>
          <cell r="N967">
            <v>0</v>
          </cell>
          <cell r="O967">
            <v>0</v>
          </cell>
          <cell r="P967">
            <v>0</v>
          </cell>
          <cell r="Q967">
            <v>0</v>
          </cell>
          <cell r="R967">
            <v>0</v>
          </cell>
          <cell r="S967">
            <v>0</v>
          </cell>
          <cell r="T967">
            <v>0</v>
          </cell>
          <cell r="U967">
            <v>0</v>
          </cell>
          <cell r="V967">
            <v>0</v>
          </cell>
        </row>
        <row r="968">
          <cell r="H968">
            <v>4821</v>
          </cell>
          <cell r="I968" t="str">
            <v>Equipment replacement for Hunter Stadium, WIN Stadium and Pirtek Stadium - Proposal seeks to replace equipment at the 3 stadia including spray unit, reelmaster, workman , Zero Turn Motor, 4ws Slope Mower, Aerator Procure, Rake o Vac and Topdresser pp200.</v>
          </cell>
          <cell r="J968"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is applying for the $600 million reserved for sport stadia facilities from the Rebuilding NSW initiative.</v>
          </cell>
          <cell r="K968">
            <v>1</v>
          </cell>
          <cell r="M968">
            <v>0</v>
          </cell>
          <cell r="N968">
            <v>0</v>
          </cell>
          <cell r="O968">
            <v>0</v>
          </cell>
          <cell r="P968">
            <v>0</v>
          </cell>
          <cell r="Q968">
            <v>0</v>
          </cell>
          <cell r="R968">
            <v>0</v>
          </cell>
          <cell r="S968">
            <v>0</v>
          </cell>
          <cell r="T968">
            <v>0</v>
          </cell>
          <cell r="U968">
            <v>0</v>
          </cell>
          <cell r="V968">
            <v>0</v>
          </cell>
        </row>
        <row r="969">
          <cell r="H969">
            <v>4822</v>
          </cell>
          <cell r="I969" t="str">
            <v>Hunter Stadium Building and Water Management System - Proposal seeks funding for a building management system at Hunter Stadium to reduce electricity usage and better manage the operational hours for equipment and services. Savings of $150k per annun are expected following the implementation of the proposal.</v>
          </cell>
          <cell r="J969"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9">
            <v>1</v>
          </cell>
          <cell r="M969">
            <v>0</v>
          </cell>
          <cell r="N969">
            <v>0</v>
          </cell>
          <cell r="O969">
            <v>0</v>
          </cell>
          <cell r="P969">
            <v>0</v>
          </cell>
          <cell r="Q969">
            <v>0</v>
          </cell>
          <cell r="R969">
            <v>0</v>
          </cell>
          <cell r="S969">
            <v>0</v>
          </cell>
          <cell r="T969">
            <v>0</v>
          </cell>
          <cell r="U969">
            <v>0</v>
          </cell>
          <cell r="V969">
            <v>0</v>
          </cell>
        </row>
        <row r="970">
          <cell r="H970">
            <v>4829</v>
          </cell>
          <cell r="I970" t="str">
            <v>Interest Foregone due to Cash Management Reforms - Proposal seeks funding for loss of interest as a result of the new Cash Management Policy. The revenue is relied upon for the agency's operation and its reduction will have a significant impact on the Office's service delivery levels.</v>
          </cell>
          <cell r="J970" t="str">
            <v>Supported - The loss of interest income will directly impact upon the Office's service delivery and the proposal should be supported.</v>
          </cell>
          <cell r="K970">
            <v>1</v>
          </cell>
          <cell r="M970">
            <v>0</v>
          </cell>
          <cell r="N970">
            <v>0</v>
          </cell>
          <cell r="O970">
            <v>0</v>
          </cell>
          <cell r="P970">
            <v>0</v>
          </cell>
          <cell r="Q970">
            <v>0</v>
          </cell>
          <cell r="R970">
            <v>0</v>
          </cell>
          <cell r="S970">
            <v>0</v>
          </cell>
          <cell r="T970">
            <v>0</v>
          </cell>
          <cell r="U970">
            <v>0</v>
          </cell>
          <cell r="V970">
            <v>0</v>
          </cell>
        </row>
        <row r="971">
          <cell r="H971">
            <v>4833</v>
          </cell>
          <cell r="I971" t="str">
            <v>Future Needs of Sport Research Study - Proposal seeks funding to undertake a Future Needs of Sport Research Study for the development of a community sport facility strategic investment framework.</v>
          </cell>
          <cell r="J971" t="str">
            <v>Not Supported - The proposal does not meet the urgent and unavoidable criteria. It should be considered following the completion of the current capaiblity review of Office of Sport (Hawke review).</v>
          </cell>
          <cell r="K971">
            <v>1</v>
          </cell>
          <cell r="M971">
            <v>0</v>
          </cell>
          <cell r="N971">
            <v>0</v>
          </cell>
          <cell r="O971">
            <v>0</v>
          </cell>
          <cell r="P971">
            <v>0</v>
          </cell>
          <cell r="Q971">
            <v>0</v>
          </cell>
          <cell r="R971">
            <v>0</v>
          </cell>
          <cell r="S971">
            <v>0</v>
          </cell>
          <cell r="T971">
            <v>0</v>
          </cell>
          <cell r="U971">
            <v>0</v>
          </cell>
          <cell r="V971">
            <v>0</v>
          </cell>
        </row>
        <row r="972">
          <cell r="H972">
            <v>4839</v>
          </cell>
          <cell r="I972" t="str">
            <v>Office of Sport - Strategy Implementation Plan - Proposal seeks funding to implement reforms proposed for the Office of Sport based on the findings and recommendations from the Hawke Capability Review.</v>
          </cell>
          <cell r="J972"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972">
            <v>1</v>
          </cell>
          <cell r="M972">
            <v>0</v>
          </cell>
          <cell r="N972">
            <v>0</v>
          </cell>
          <cell r="O972">
            <v>0</v>
          </cell>
          <cell r="P972">
            <v>0</v>
          </cell>
          <cell r="Q972">
            <v>0</v>
          </cell>
          <cell r="R972">
            <v>0</v>
          </cell>
          <cell r="S972">
            <v>0</v>
          </cell>
          <cell r="T972">
            <v>0</v>
          </cell>
          <cell r="U972">
            <v>0</v>
          </cell>
          <cell r="V972">
            <v>0</v>
          </cell>
        </row>
        <row r="973">
          <cell r="H973">
            <v>4841</v>
          </cell>
          <cell r="I973" t="str">
            <v>Vouchers for disadvantaged and socially excluded children to participate in community sport - Office of Sport is requesting funding to undertake a vouchers program to increase youth participation in sport and make it possible for disadvantaged and socially excluded children to participate in community sport.</v>
          </cell>
          <cell r="J973" t="str">
            <v>Not Supported - The proposal does not meet the urgent and unavoidable criteria and is not an election commitment.</v>
          </cell>
          <cell r="K973">
            <v>1</v>
          </cell>
          <cell r="M973">
            <v>0</v>
          </cell>
          <cell r="N973">
            <v>0</v>
          </cell>
          <cell r="O973">
            <v>0</v>
          </cell>
          <cell r="P973">
            <v>0</v>
          </cell>
          <cell r="Q973">
            <v>0</v>
          </cell>
          <cell r="R973">
            <v>0</v>
          </cell>
          <cell r="S973">
            <v>0</v>
          </cell>
          <cell r="T973">
            <v>0</v>
          </cell>
          <cell r="U973">
            <v>0</v>
          </cell>
          <cell r="V973">
            <v>0</v>
          </cell>
        </row>
        <row r="974">
          <cell r="H974">
            <v>4844</v>
          </cell>
          <cell r="I974" t="str">
            <v>Maintenance Funding for Venues NSW Stadia and Entertainment Centres - Proposal seeks funding to clear backlog maintenance for the three stadia and two entertainment centres. Works include those on car parks, external lighting, painting public areas, electrical reticulation and catering outlets.</v>
          </cell>
          <cell r="J974"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974">
            <v>1</v>
          </cell>
          <cell r="M974">
            <v>0</v>
          </cell>
          <cell r="N974">
            <v>0</v>
          </cell>
          <cell r="O974">
            <v>0</v>
          </cell>
          <cell r="P974">
            <v>0</v>
          </cell>
          <cell r="Q974">
            <v>0</v>
          </cell>
          <cell r="R974">
            <v>0</v>
          </cell>
          <cell r="S974">
            <v>0</v>
          </cell>
          <cell r="T974">
            <v>0</v>
          </cell>
          <cell r="U974">
            <v>0</v>
          </cell>
          <cell r="V974">
            <v>0</v>
          </cell>
        </row>
        <row r="975">
          <cell r="H975">
            <v>5269</v>
          </cell>
          <cell r="I975" t="str">
            <v>Efficiency Dividend - The Government committed to a 1.5 per cent efficiency dividend at the 2015 NSW election.</v>
          </cell>
          <cell r="J975" t="str">
            <v>Supported - This efficiency dividend was calculated as per the standard Treasury model.</v>
          </cell>
          <cell r="K975">
            <v>2</v>
          </cell>
          <cell r="M975">
            <v>0</v>
          </cell>
          <cell r="N975">
            <v>0</v>
          </cell>
          <cell r="O975">
            <v>0</v>
          </cell>
          <cell r="P975">
            <v>0</v>
          </cell>
          <cell r="Q975">
            <v>0</v>
          </cell>
          <cell r="R975">
            <v>0</v>
          </cell>
          <cell r="S975">
            <v>0</v>
          </cell>
          <cell r="T975">
            <v>0</v>
          </cell>
          <cell r="U975">
            <v>0</v>
          </cell>
          <cell r="V975">
            <v>0</v>
          </cell>
        </row>
        <row r="976">
          <cell r="H976">
            <v>5349</v>
          </cell>
          <cell r="I976" t="str">
            <v>Implementation of the SCG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976"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976">
            <v>1</v>
          </cell>
          <cell r="M976">
            <v>0</v>
          </cell>
          <cell r="N976">
            <v>0</v>
          </cell>
          <cell r="O976">
            <v>0</v>
          </cell>
          <cell r="P976">
            <v>0</v>
          </cell>
          <cell r="Q976">
            <v>0</v>
          </cell>
          <cell r="R976">
            <v>0</v>
          </cell>
          <cell r="S976">
            <v>0</v>
          </cell>
          <cell r="T976">
            <v>0</v>
          </cell>
          <cell r="U976">
            <v>0</v>
          </cell>
          <cell r="V976">
            <v>0</v>
          </cell>
        </row>
        <row r="977">
          <cell r="H977">
            <v>5413</v>
          </cell>
          <cell r="I977" t="str">
            <v>Supplementation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977"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977">
            <v>1</v>
          </cell>
          <cell r="M977">
            <v>0</v>
          </cell>
          <cell r="N977">
            <v>0</v>
          </cell>
          <cell r="O977">
            <v>0</v>
          </cell>
          <cell r="P977">
            <v>0</v>
          </cell>
          <cell r="Q977">
            <v>0</v>
          </cell>
          <cell r="R977">
            <v>0</v>
          </cell>
          <cell r="S977">
            <v>0</v>
          </cell>
          <cell r="T977">
            <v>0</v>
          </cell>
          <cell r="U977">
            <v>0</v>
          </cell>
          <cell r="V977">
            <v>0</v>
          </cell>
        </row>
        <row r="978">
          <cell r="H978">
            <v>4799</v>
          </cell>
          <cell r="I978" t="str">
            <v>Capitalised Maintenance Program - Total project funding $29.8m over 8 years including $12m over the forward estimates is sought for capitalised maintenance at 5 sport centres and 3 ex-Olympic venues to address work for safety and statutory compliance issues as well as replacement of assets at the end of their useful life.</v>
          </cell>
          <cell r="J978"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78">
            <v>1</v>
          </cell>
          <cell r="M978">
            <v>0</v>
          </cell>
          <cell r="N978">
            <v>-3876</v>
          </cell>
          <cell r="O978">
            <v>-2373</v>
          </cell>
          <cell r="P978">
            <v>-1329</v>
          </cell>
          <cell r="Q978">
            <v>-2842</v>
          </cell>
          <cell r="R978">
            <v>0</v>
          </cell>
          <cell r="S978">
            <v>-236</v>
          </cell>
          <cell r="T978">
            <v>28</v>
          </cell>
          <cell r="U978">
            <v>28</v>
          </cell>
          <cell r="V978">
            <v>28</v>
          </cell>
        </row>
        <row r="979">
          <cell r="H979">
            <v>4801</v>
          </cell>
          <cell r="I979" t="str">
            <v>Sydney International Shooting Centre upgrade of SIUS target systems. - Funding is required to upgrade the Shooting Centre's target system to meet international standards and ensure the venue can host international sporting events such as the International Paralympic Committee shooting world cup which the centre is scheduled to host in 2015.</v>
          </cell>
          <cell r="J979"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979">
            <v>1</v>
          </cell>
          <cell r="M979">
            <v>0</v>
          </cell>
          <cell r="N979">
            <v>-2078</v>
          </cell>
          <cell r="O979">
            <v>208</v>
          </cell>
          <cell r="P979">
            <v>208</v>
          </cell>
          <cell r="Q979">
            <v>208</v>
          </cell>
          <cell r="R979">
            <v>0</v>
          </cell>
          <cell r="S979">
            <v>0</v>
          </cell>
          <cell r="T979">
            <v>0</v>
          </cell>
          <cell r="U979">
            <v>0</v>
          </cell>
          <cell r="V979">
            <v>0</v>
          </cell>
        </row>
        <row r="980">
          <cell r="H980">
            <v>4803</v>
          </cell>
          <cell r="I980" t="str">
            <v>Customer Information Management System (CIMS) - The proposal is to upgrade the current system for managing revenue, bookings, clients and products which is based upon ageing technologies.</v>
          </cell>
          <cell r="J980"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980">
            <v>1</v>
          </cell>
          <cell r="M980">
            <v>0</v>
          </cell>
          <cell r="N980">
            <v>-1500</v>
          </cell>
          <cell r="O980">
            <v>150</v>
          </cell>
          <cell r="P980">
            <v>150</v>
          </cell>
          <cell r="Q980">
            <v>150</v>
          </cell>
          <cell r="R980">
            <v>0</v>
          </cell>
          <cell r="S980">
            <v>0</v>
          </cell>
          <cell r="T980">
            <v>0</v>
          </cell>
          <cell r="U980">
            <v>0</v>
          </cell>
          <cell r="V980">
            <v>0</v>
          </cell>
        </row>
        <row r="981">
          <cell r="H981">
            <v>4804</v>
          </cell>
          <cell r="I981" t="str">
            <v>Sydney International Regatta Centre - Aquatic Plant Management - Proposal seeks $5.1m to remove overgrown aquatic plants which has had a significant impact on the competition course lanes and is putting the Centre's international accreditation at risk.</v>
          </cell>
          <cell r="J981"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981">
            <v>1</v>
          </cell>
          <cell r="M981">
            <v>0</v>
          </cell>
          <cell r="N981">
            <v>-2626</v>
          </cell>
          <cell r="O981">
            <v>263</v>
          </cell>
          <cell r="P981">
            <v>263</v>
          </cell>
          <cell r="Q981">
            <v>263</v>
          </cell>
          <cell r="R981">
            <v>0</v>
          </cell>
          <cell r="S981">
            <v>0</v>
          </cell>
          <cell r="T981">
            <v>0</v>
          </cell>
          <cell r="U981">
            <v>0</v>
          </cell>
          <cell r="V981">
            <v>0</v>
          </cell>
        </row>
        <row r="982">
          <cell r="H982">
            <v>4826</v>
          </cell>
          <cell r="I982"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982" t="str">
            <v>Not Supported - This project is not urgent and should be funded from the existing funding envelope provided to the NSW Institute of Sport (around $11m per annum) by Office of Sport.</v>
          </cell>
          <cell r="K982">
            <v>1</v>
          </cell>
          <cell r="M982">
            <v>0</v>
          </cell>
          <cell r="N982">
            <v>0</v>
          </cell>
          <cell r="O982">
            <v>0</v>
          </cell>
          <cell r="P982">
            <v>0</v>
          </cell>
          <cell r="Q982">
            <v>0</v>
          </cell>
          <cell r="R982">
            <v>0</v>
          </cell>
          <cell r="S982">
            <v>0</v>
          </cell>
          <cell r="T982">
            <v>0</v>
          </cell>
          <cell r="U982">
            <v>0</v>
          </cell>
          <cell r="V982">
            <v>0</v>
          </cell>
        </row>
        <row r="983">
          <cell r="H983">
            <v>4665</v>
          </cell>
          <cell r="I983"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983" t="str">
            <v>Supported - This bid implements an existing government decision, and has a net nil financial impact across the general government sector.</v>
          </cell>
          <cell r="K983">
            <v>3</v>
          </cell>
          <cell r="M983">
            <v>0</v>
          </cell>
          <cell r="N983">
            <v>0</v>
          </cell>
          <cell r="O983">
            <v>0</v>
          </cell>
          <cell r="P983">
            <v>0</v>
          </cell>
          <cell r="Q983">
            <v>0</v>
          </cell>
          <cell r="R983">
            <v>0</v>
          </cell>
          <cell r="S983">
            <v>0</v>
          </cell>
          <cell r="T983">
            <v>0</v>
          </cell>
          <cell r="U983">
            <v>0</v>
          </cell>
          <cell r="V983">
            <v>0</v>
          </cell>
        </row>
        <row r="984">
          <cell r="H984">
            <v>3680</v>
          </cell>
          <cell r="I984" t="str">
            <v>Carry Forward of Capital Minor Works - The Office of Sport underspent its capital grants in 2013-14. This carry forward restores this fundi ng to be used in 2014-15.</v>
          </cell>
          <cell r="J98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84">
            <v>4</v>
          </cell>
          <cell r="M984">
            <v>-316</v>
          </cell>
          <cell r="N984">
            <v>0</v>
          </cell>
          <cell r="O984">
            <v>0</v>
          </cell>
          <cell r="P984">
            <v>0</v>
          </cell>
          <cell r="Q984">
            <v>0</v>
          </cell>
          <cell r="R984">
            <v>-316</v>
          </cell>
          <cell r="S984">
            <v>0</v>
          </cell>
          <cell r="T984">
            <v>0</v>
          </cell>
          <cell r="U984">
            <v>0</v>
          </cell>
          <cell r="V984">
            <v>0</v>
          </cell>
        </row>
        <row r="985">
          <cell r="H985">
            <v>4306</v>
          </cell>
          <cell r="I985" t="str">
            <v>Additional Depreciation for Office of Sport - Increase in depreciation expense due to error in depreciation expense calculation for transfer of as set to the State Sporting Venues Authority in 2014 and for requirement to comply with accounting sta ndard for leasehold improvements in relation to the make good provision on accommodation leases.</v>
          </cell>
          <cell r="J985" t="str">
            <v>Supported - This relates to an accounting adjustment and should be supported to ensure correct treatment.</v>
          </cell>
          <cell r="K985">
            <v>2</v>
          </cell>
          <cell r="M985">
            <v>680</v>
          </cell>
          <cell r="N985">
            <v>660</v>
          </cell>
          <cell r="O985">
            <v>570</v>
          </cell>
          <cell r="P985">
            <v>410</v>
          </cell>
          <cell r="Q985">
            <v>350</v>
          </cell>
          <cell r="R985">
            <v>680</v>
          </cell>
          <cell r="S985">
            <v>660</v>
          </cell>
          <cell r="T985">
            <v>570</v>
          </cell>
          <cell r="U985">
            <v>410</v>
          </cell>
          <cell r="V985">
            <v>350</v>
          </cell>
        </row>
        <row r="986">
          <cell r="H986">
            <v>4582</v>
          </cell>
          <cell r="I986" t="str">
            <v>Penrith Lakes Scheme Implementation - This proposal seeks additional expenses budget from 2015-16 to 2017-18 due to the temporary ownership and management of the land in the Penrith Lakes Scheme.</v>
          </cell>
          <cell r="J986" t="str">
            <v>Supported - Supported.  Additional land mangement expenditure supported as required by Cabinet decision in November 2014.</v>
          </cell>
          <cell r="K986">
            <v>1</v>
          </cell>
          <cell r="M986">
            <v>0</v>
          </cell>
          <cell r="N986">
            <v>0</v>
          </cell>
          <cell r="O986">
            <v>0</v>
          </cell>
          <cell r="P986">
            <v>0</v>
          </cell>
          <cell r="Q986">
            <v>0</v>
          </cell>
          <cell r="R986">
            <v>0</v>
          </cell>
          <cell r="S986">
            <v>0</v>
          </cell>
          <cell r="T986">
            <v>0</v>
          </cell>
          <cell r="U986">
            <v>0</v>
          </cell>
          <cell r="V986">
            <v>0</v>
          </cell>
        </row>
        <row r="987">
          <cell r="H987">
            <v>4178</v>
          </cell>
          <cell r="I987" t="str">
            <v>Budget Shortfall - The agency is faced with ongoing efficiency and savings requirements, originally allocated to its pa rent agency. A number of savings opportunities have been identified, but there is a risk these savin gs may not evenutate.</v>
          </cell>
          <cell r="J987"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987">
            <v>1</v>
          </cell>
          <cell r="M987">
            <v>0</v>
          </cell>
          <cell r="N987">
            <v>0</v>
          </cell>
          <cell r="O987">
            <v>0</v>
          </cell>
          <cell r="P987">
            <v>0</v>
          </cell>
          <cell r="Q987">
            <v>0</v>
          </cell>
          <cell r="R987">
            <v>0</v>
          </cell>
          <cell r="S987">
            <v>0</v>
          </cell>
          <cell r="T987">
            <v>0</v>
          </cell>
          <cell r="U987">
            <v>0</v>
          </cell>
          <cell r="V987">
            <v>0</v>
          </cell>
        </row>
        <row r="988">
          <cell r="H988">
            <v>4651</v>
          </cell>
          <cell r="I988" t="str">
            <v>Sport Venues Maintenance - The Office currently operates Sport and Recreation Centres and ex-Olympic Venues at an average loss of around $6m. A further $7.3m in annual capitalised maintenance is also projected for the next ten years for these facilities. Due to increased maintenance, continued operation will impact the Budget</v>
          </cell>
          <cell r="J988" t="str">
            <v>Supported -</v>
          </cell>
          <cell r="K988">
            <v>1</v>
          </cell>
          <cell r="M988">
            <v>0</v>
          </cell>
          <cell r="N988">
            <v>0</v>
          </cell>
          <cell r="O988">
            <v>1700</v>
          </cell>
          <cell r="P988">
            <v>1700</v>
          </cell>
          <cell r="Q988">
            <v>1700</v>
          </cell>
          <cell r="R988">
            <v>0</v>
          </cell>
          <cell r="S988">
            <v>0</v>
          </cell>
          <cell r="T988">
            <v>1700</v>
          </cell>
          <cell r="U988">
            <v>1700</v>
          </cell>
          <cell r="V988">
            <v>1700</v>
          </cell>
        </row>
        <row r="989">
          <cell r="H989">
            <v>5365</v>
          </cell>
          <cell r="I989" t="str">
            <v>Sporting infrastructure upgrades at Loftus Oval, Evatt Park, Ash Rd Prestons Ground &amp; Gannons Park - Government advised that sporting upgrades (such as lighting and installation of pergola) for these specific locations will be met from existing resources.</v>
          </cell>
          <cell r="J989" t="str">
            <v>Supported - These upgrades can be met within existing Sport and Recreation grants fund from 2015-16. However, this will reduce amounts available for other projects.</v>
          </cell>
          <cell r="K989">
            <v>3</v>
          </cell>
          <cell r="M989">
            <v>0</v>
          </cell>
          <cell r="N989">
            <v>0</v>
          </cell>
          <cell r="O989">
            <v>0</v>
          </cell>
          <cell r="P989">
            <v>0</v>
          </cell>
          <cell r="Q989">
            <v>0</v>
          </cell>
          <cell r="R989">
            <v>0</v>
          </cell>
          <cell r="S989">
            <v>0</v>
          </cell>
          <cell r="T989">
            <v>0</v>
          </cell>
          <cell r="U989">
            <v>0</v>
          </cell>
          <cell r="V989">
            <v>0</v>
          </cell>
        </row>
        <row r="990">
          <cell r="H990">
            <v>4650</v>
          </cell>
          <cell r="I990" t="str">
            <v>Penrith Lakes transfer to the State - Transfer of Penrith Lakes to Government as agreed in a Deed of Agreement will give rise to recurrent and capital risks as a result of parkland and potentially urban development. A draft Vision Plan is on public consultation and a preliminary business case is being prepared to inform Government.</v>
          </cell>
          <cell r="J990" t="str">
            <v>Supported -</v>
          </cell>
          <cell r="K990">
            <v>1</v>
          </cell>
          <cell r="M990">
            <v>0</v>
          </cell>
          <cell r="N990">
            <v>0</v>
          </cell>
          <cell r="O990">
            <v>0</v>
          </cell>
          <cell r="P990">
            <v>0</v>
          </cell>
          <cell r="Q990">
            <v>0</v>
          </cell>
          <cell r="R990">
            <v>0</v>
          </cell>
          <cell r="S990">
            <v>0</v>
          </cell>
          <cell r="T990">
            <v>0</v>
          </cell>
          <cell r="U990">
            <v>0</v>
          </cell>
          <cell r="V990">
            <v>0</v>
          </cell>
        </row>
        <row r="991">
          <cell r="H991">
            <v>5559</v>
          </cell>
          <cell r="I991" t="str">
            <v>Fixed Commitments to Local Projects - The policy provides capped grants(recurrent and capital) to community groups and associations, local councils and non-government organisations to improve facilities and services in local neighobourhoods.</v>
          </cell>
          <cell r="J991" t="str">
            <v>Supported -</v>
          </cell>
          <cell r="K991">
            <v>3</v>
          </cell>
          <cell r="M991">
            <v>0</v>
          </cell>
          <cell r="N991">
            <v>0</v>
          </cell>
          <cell r="O991">
            <v>0</v>
          </cell>
          <cell r="P991">
            <v>0</v>
          </cell>
          <cell r="Q991">
            <v>0</v>
          </cell>
          <cell r="R991">
            <v>0</v>
          </cell>
          <cell r="S991">
            <v>0</v>
          </cell>
          <cell r="T991">
            <v>0</v>
          </cell>
          <cell r="U991">
            <v>0</v>
          </cell>
          <cell r="V991">
            <v>0</v>
          </cell>
        </row>
        <row r="992">
          <cell r="H992">
            <v>3779</v>
          </cell>
          <cell r="I992" t="str">
            <v>Voluntary Petroleum Title Buy-Back Scheme - Buy back scheme for petroleum titles. Cabinet approved capped buy-back but did not quantify the cap (CM14-295). ERC agreed that the buy back would be funded from with the cluster's budget (SC581-2014).</v>
          </cell>
          <cell r="J992" t="str">
            <v>Not Supported - In achieving a buy-back the Government will need to agree a flat-fee and manage for both a low and a high take-up of the offer. There are currently 46 Petroleum Titles held across NSW, approximately 40 of which are exploration-related titles. Current proposals are for a $300,000 buy-back offer. Full take-up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992">
            <v>1</v>
          </cell>
          <cell r="M992">
            <v>10000</v>
          </cell>
          <cell r="N992">
            <v>0</v>
          </cell>
          <cell r="O992">
            <v>0</v>
          </cell>
          <cell r="P992">
            <v>0</v>
          </cell>
          <cell r="Q992">
            <v>0</v>
          </cell>
          <cell r="R992">
            <v>0</v>
          </cell>
          <cell r="S992">
            <v>0</v>
          </cell>
          <cell r="T992">
            <v>0</v>
          </cell>
          <cell r="U992">
            <v>0</v>
          </cell>
          <cell r="V992">
            <v>0</v>
          </cell>
        </row>
        <row r="993">
          <cell r="H993">
            <v>3850</v>
          </cell>
          <cell r="I993" t="str">
            <v>Contribution to Racing Carnival - ERC approved $10 million for the Sydney Racing Carnival in 2014-15 with costs being funded within existing resources. SC543-2014</v>
          </cell>
          <cell r="J993" t="str">
            <v>Supported -</v>
          </cell>
          <cell r="K993">
            <v>1</v>
          </cell>
          <cell r="M993">
            <v>10000</v>
          </cell>
          <cell r="N993">
            <v>0</v>
          </cell>
          <cell r="O993">
            <v>0</v>
          </cell>
          <cell r="P993">
            <v>0</v>
          </cell>
          <cell r="Q993">
            <v>0</v>
          </cell>
          <cell r="R993">
            <v>10000</v>
          </cell>
          <cell r="S993">
            <v>0</v>
          </cell>
          <cell r="T993">
            <v>0</v>
          </cell>
          <cell r="U993">
            <v>0</v>
          </cell>
          <cell r="V993">
            <v>0</v>
          </cell>
        </row>
        <row r="994">
          <cell r="H994">
            <v>3851</v>
          </cell>
          <cell r="I994" t="str">
            <v>Regional Relocation Grant Program - ERC approved the extension of the regional relocation program until March 2015. This PTA identifies the funding source within the Department to pay for this policy (mainly the Skilled Regional Relocation Incentive component).</v>
          </cell>
          <cell r="J994" t="str">
            <v>Supported - The PTA reprofiles expenditure in line with the revised Government policy which extended the regional relocation program (the Skilled Regional Relocation Incentive component) until March 2015. The policy is expected to expire in March 2015, however the financial impact of the implementation of the policy will continue for another two years. This is due to the criteria of the Incentive. Background: This issues has been considered several times. The Secretary of DTIRIS indicated to Treasury that DTIRIS will pay for the program for up to $8.34m from existing resources (with $2.4m in 2014-15, $5.515m in 2015-16 and $0.425m in 2016-17, based on costings initially submitted by the Office of State Revenue). These costings/funding amounts have not been revised for the latest round of approvals and are still to be agreed on by the agencies involved in this program. The latest PTA submissions requests a re-profiling of expenses (of $5.94m) only from 2014-15 to 2015-16 and 2016-17 - i.e. the costs of Regional Relocation program will be funded within existing resources, and the recurrent appropriation will be adjusted to realign with the expenses. The first submission requested for $3.603 million in 2014-15, $6.735 million in 2015-16 and $1.7 million in 2016-17 to be funded from the Consolidated Fund. The ERC decision (12 August 2014, SC383-2014) indicates that the Minister for Trade and Investment will report back on the detailed costings identifying offsetting cost savings. A subsequent Cabinet decision (CM 14-270) also supported this decision.</v>
          </cell>
          <cell r="K994">
            <v>1</v>
          </cell>
          <cell r="M994">
            <v>-5940</v>
          </cell>
          <cell r="N994">
            <v>5515</v>
          </cell>
          <cell r="O994">
            <v>425</v>
          </cell>
          <cell r="P994">
            <v>0</v>
          </cell>
          <cell r="Q994">
            <v>0</v>
          </cell>
          <cell r="R994">
            <v>-5940</v>
          </cell>
          <cell r="S994">
            <v>5515</v>
          </cell>
          <cell r="T994">
            <v>425</v>
          </cell>
          <cell r="U994">
            <v>0</v>
          </cell>
          <cell r="V994">
            <v>0</v>
          </cell>
        </row>
        <row r="995">
          <cell r="H995">
            <v>3852</v>
          </cell>
          <cell r="I995" t="str">
            <v>Native Game Bird Management Program - ERC approved the Department incurring expenditure in 2014-15 funded from existing resources to undertake research to identify populations of native game birds that may be sustainably hunted under the proposed expanded program.</v>
          </cell>
          <cell r="J995" t="str">
            <v>Supported -</v>
          </cell>
          <cell r="K995">
            <v>1</v>
          </cell>
          <cell r="M995">
            <v>0</v>
          </cell>
          <cell r="N995">
            <v>0</v>
          </cell>
          <cell r="O995">
            <v>0</v>
          </cell>
          <cell r="P995">
            <v>0</v>
          </cell>
          <cell r="Q995">
            <v>0</v>
          </cell>
          <cell r="R995">
            <v>0</v>
          </cell>
          <cell r="S995">
            <v>0</v>
          </cell>
          <cell r="T995">
            <v>0</v>
          </cell>
          <cell r="U995">
            <v>0</v>
          </cell>
          <cell r="V995">
            <v>0</v>
          </cell>
        </row>
        <row r="996">
          <cell r="H996">
            <v>4935</v>
          </cell>
          <cell r="I996" t="str">
            <v>Newsagents Assistance Fund - On 30 January 2015, the NSW Government a $15m Newsagents Assistance Fund allowing agents who require assistance with upgrading shop fit-outs and diversifying their businesses to be supported.</v>
          </cell>
          <cell r="J996" t="str">
            <v>ERC Approved - PARTIAL SUPPORT. Treasury notes that this is an urgent and other proposal due to the Treasurer and Minister's announcement. Funding should be provided from existing funding within the Trade and Investment cluster. The Department has advised that the timing of fit outs is indicative and still subject to negotiations with eligible agents and the Tatts Group.</v>
          </cell>
          <cell r="K996">
            <v>1</v>
          </cell>
          <cell r="M996">
            <v>300</v>
          </cell>
          <cell r="N996">
            <v>1220</v>
          </cell>
          <cell r="O996">
            <v>1200</v>
          </cell>
          <cell r="P996">
            <v>1500</v>
          </cell>
          <cell r="Q996">
            <v>1980</v>
          </cell>
          <cell r="R996">
            <v>0</v>
          </cell>
          <cell r="S996">
            <v>0</v>
          </cell>
          <cell r="T996">
            <v>0</v>
          </cell>
          <cell r="U996">
            <v>0</v>
          </cell>
          <cell r="V996">
            <v>0</v>
          </cell>
        </row>
        <row r="997">
          <cell r="H997">
            <v>5052</v>
          </cell>
          <cell r="I997" t="str">
            <v>Water Security for Regions Fund Second Round - Restart NSW - SC15-2014 allocated a total of $18.1m from the Water Security for Regions Fund: $10m for Broken Hill emergency works, $2m to prepare a business case on long term solutions, &amp; $6.1m for feasibility studies for priority catchments. Of the $10m emergency works, $7m will be paid direct to Water NSW.</v>
          </cell>
          <cell r="J997" t="str">
            <v>Supported - In 2014-15, a total of $3.1m is allocated for emergency works ($2m) and priority catchments feasibility studies ($1.1m). The Department of Trade and Investment, Regional Infrastructure Services has advised that detailed implementation plans are yet to be developed and the information provided may be subject to change.</v>
          </cell>
          <cell r="K997">
            <v>2</v>
          </cell>
          <cell r="M997">
            <v>0</v>
          </cell>
          <cell r="N997">
            <v>0</v>
          </cell>
          <cell r="O997">
            <v>0</v>
          </cell>
          <cell r="P997">
            <v>0</v>
          </cell>
          <cell r="Q997">
            <v>0</v>
          </cell>
          <cell r="R997">
            <v>0</v>
          </cell>
          <cell r="S997">
            <v>0</v>
          </cell>
          <cell r="T997">
            <v>0</v>
          </cell>
          <cell r="U997">
            <v>0</v>
          </cell>
          <cell r="V997">
            <v>0</v>
          </cell>
        </row>
        <row r="998">
          <cell r="H998">
            <v>5099</v>
          </cell>
          <cell r="I998" t="str">
            <v>Drought package - Expenses component (see fis 115, bid 4530 for Loans component) - On 3 February 2015, the Government announced a $300 million drought support package. This bid relates to the expenses component.</v>
          </cell>
          <cell r="J998" t="str">
            <v>ERC Approved -</v>
          </cell>
          <cell r="K998">
            <v>1</v>
          </cell>
          <cell r="M998">
            <v>4450</v>
          </cell>
          <cell r="N998">
            <v>12450</v>
          </cell>
          <cell r="O998">
            <v>12761</v>
          </cell>
          <cell r="P998">
            <v>11767</v>
          </cell>
          <cell r="Q998">
            <v>12061</v>
          </cell>
          <cell r="R998">
            <v>0</v>
          </cell>
          <cell r="S998">
            <v>0</v>
          </cell>
          <cell r="T998">
            <v>0</v>
          </cell>
          <cell r="U998">
            <v>0</v>
          </cell>
          <cell r="V998">
            <v>0</v>
          </cell>
        </row>
        <row r="999">
          <cell r="H999">
            <v>3983</v>
          </cell>
          <cell r="I999"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999" t="str">
            <v>Supported -</v>
          </cell>
          <cell r="K999">
            <v>1</v>
          </cell>
          <cell r="M999">
            <v>0</v>
          </cell>
          <cell r="N999">
            <v>922</v>
          </cell>
          <cell r="O999">
            <v>1407</v>
          </cell>
          <cell r="P999">
            <v>1839</v>
          </cell>
          <cell r="Q999">
            <v>2231</v>
          </cell>
          <cell r="R999">
            <v>0</v>
          </cell>
          <cell r="S999">
            <v>922</v>
          </cell>
          <cell r="T999">
            <v>1407</v>
          </cell>
          <cell r="U999">
            <v>1839</v>
          </cell>
          <cell r="V999">
            <v>2231</v>
          </cell>
        </row>
        <row r="1000">
          <cell r="H1000">
            <v>5549</v>
          </cell>
          <cell r="I1000" t="str">
            <v>Relocation of the Powerhouse Museum from Ultimo to Parramatta -</v>
          </cell>
          <cell r="J1000" t="str">
            <v>Supported -</v>
          </cell>
          <cell r="K1000">
            <v>1</v>
          </cell>
          <cell r="M1000">
            <v>0</v>
          </cell>
          <cell r="N1000">
            <v>5000</v>
          </cell>
          <cell r="O1000">
            <v>5000</v>
          </cell>
          <cell r="P1000">
            <v>0</v>
          </cell>
          <cell r="Q1000">
            <v>0</v>
          </cell>
          <cell r="R1000">
            <v>0</v>
          </cell>
          <cell r="S1000">
            <v>5000</v>
          </cell>
          <cell r="T1000">
            <v>5000</v>
          </cell>
          <cell r="U1000">
            <v>0</v>
          </cell>
          <cell r="V1000">
            <v>0</v>
          </cell>
        </row>
        <row r="1001">
          <cell r="H1001">
            <v>4599</v>
          </cell>
          <cell r="I1001" t="str">
            <v>Compensation for Interest Forgone - Compensation for interest revenue that will no longer be paid due to Cash Management Reforms.</v>
          </cell>
          <cell r="J1001" t="str">
            <v>Supported -</v>
          </cell>
          <cell r="K1001">
            <v>1</v>
          </cell>
          <cell r="M1001">
            <v>0</v>
          </cell>
          <cell r="N1001">
            <v>8300</v>
          </cell>
          <cell r="O1001">
            <v>8300</v>
          </cell>
          <cell r="P1001">
            <v>8300</v>
          </cell>
          <cell r="Q1001">
            <v>8300</v>
          </cell>
          <cell r="R1001">
            <v>0</v>
          </cell>
          <cell r="S1001">
            <v>8300</v>
          </cell>
          <cell r="T1001">
            <v>8300</v>
          </cell>
          <cell r="U1001">
            <v>8300</v>
          </cell>
          <cell r="V1001">
            <v>8300</v>
          </cell>
        </row>
        <row r="1002">
          <cell r="H1002">
            <v>5003</v>
          </cell>
          <cell r="I1002" t="str">
            <v>Special Commission of Inquiry into the Greyhound Racing Industry in New South Wales - Establishment of the Special Commission of Inquiry at short notice in response to recent footage of shocking mistreatment of animals within the greyhound racing industry.</v>
          </cell>
          <cell r="J1002" t="str">
            <v>Supported - SUPPORTED. As per the Chief of Staff SOG. The Special Commission of Inquiry is required to produce a final report to government by 30 September 2015. The Commission should be funded from Trade and Investments existing provisions. It may be possible to reduce implementation costs. BACKGROUND. The Special Commission of Inquiry was established at short notice in response to recent footage of shocking mistreatment of animals within the greyhound racing industry.</v>
          </cell>
          <cell r="K1002">
            <v>1</v>
          </cell>
          <cell r="M1002">
            <v>1890</v>
          </cell>
          <cell r="N1002">
            <v>2440</v>
          </cell>
          <cell r="O1002">
            <v>0</v>
          </cell>
          <cell r="P1002">
            <v>0</v>
          </cell>
          <cell r="Q1002">
            <v>0</v>
          </cell>
          <cell r="R1002">
            <v>0</v>
          </cell>
          <cell r="S1002">
            <v>2440</v>
          </cell>
          <cell r="T1002">
            <v>0</v>
          </cell>
          <cell r="U1002">
            <v>0</v>
          </cell>
          <cell r="V1002">
            <v>0</v>
          </cell>
        </row>
        <row r="1003">
          <cell r="H1003">
            <v>5128</v>
          </cell>
          <cell r="I1003" t="str">
            <v>Local Land Services implementation of roles to support the Biodiversity reform process - See Agency 818 Bid 5126</v>
          </cell>
          <cell r="J1003" t="str">
            <v>Not Supported - See Agency 818 Bid 5126 This should be reclassified as a risk.</v>
          </cell>
          <cell r="K1003">
            <v>1</v>
          </cell>
          <cell r="M1003">
            <v>0</v>
          </cell>
          <cell r="N1003">
            <v>3000</v>
          </cell>
          <cell r="O1003">
            <v>2270</v>
          </cell>
          <cell r="P1003">
            <v>1995</v>
          </cell>
          <cell r="Q1003">
            <v>1755</v>
          </cell>
          <cell r="R1003">
            <v>0</v>
          </cell>
          <cell r="S1003">
            <v>0</v>
          </cell>
          <cell r="T1003">
            <v>0</v>
          </cell>
          <cell r="U1003">
            <v>0</v>
          </cell>
          <cell r="V1003">
            <v>0</v>
          </cell>
        </row>
        <row r="1004">
          <cell r="H1004">
            <v>5168</v>
          </cell>
          <cell r="I1004" t="str">
            <v>Efficiency Dividend - principal Department - The Government committed to a 1.5 per cent efficiency dividend at the 2015 NSW election</v>
          </cell>
          <cell r="J1004" t="str">
            <v>Supported - This efficiency dividend was calculated as per the standard Treasury model.</v>
          </cell>
          <cell r="K1004">
            <v>2</v>
          </cell>
          <cell r="M1004">
            <v>0</v>
          </cell>
          <cell r="N1004">
            <v>-14847</v>
          </cell>
          <cell r="O1004">
            <v>-15416</v>
          </cell>
          <cell r="P1004">
            <v>-15380</v>
          </cell>
          <cell r="Q1004">
            <v>-14590</v>
          </cell>
          <cell r="R1004">
            <v>0</v>
          </cell>
          <cell r="S1004">
            <v>-14847</v>
          </cell>
          <cell r="T1004">
            <v>-15416</v>
          </cell>
          <cell r="U1004">
            <v>-15380</v>
          </cell>
          <cell r="V1004">
            <v>-14590</v>
          </cell>
        </row>
        <row r="1005">
          <cell r="H1005">
            <v>5169</v>
          </cell>
          <cell r="I1005" t="str">
            <v>Efficiency Dividend pass through to the NSW Rural Assistance Authority - The Government committed to a 1.5 per cent efficiency dividend at the 2015 NSW election See bid 5191, agency 115</v>
          </cell>
          <cell r="J1005" t="str">
            <v>Supported - This efficiency dividend was calculated as per the standard Treasury model.</v>
          </cell>
          <cell r="K1005">
            <v>2</v>
          </cell>
          <cell r="M1005">
            <v>0</v>
          </cell>
          <cell r="N1005">
            <v>-109</v>
          </cell>
          <cell r="O1005">
            <v>-110</v>
          </cell>
          <cell r="P1005">
            <v>-110</v>
          </cell>
          <cell r="Q1005">
            <v>-112</v>
          </cell>
          <cell r="R1005">
            <v>0</v>
          </cell>
          <cell r="S1005">
            <v>-109</v>
          </cell>
          <cell r="T1005">
            <v>-110</v>
          </cell>
          <cell r="U1005">
            <v>-110</v>
          </cell>
          <cell r="V1005">
            <v>-112</v>
          </cell>
        </row>
        <row r="1006">
          <cell r="H1006">
            <v>5171</v>
          </cell>
          <cell r="I1006" t="str">
            <v>Efficiency Dividend pass through to the NSW Food Authority - The Government committed to a 1.5 per cent efficiency dividend at the 2015 NSW election</v>
          </cell>
          <cell r="J1006" t="str">
            <v>Supported - This efficiency dividend was calculated as per the standard Treasury model.</v>
          </cell>
          <cell r="K1006">
            <v>2</v>
          </cell>
          <cell r="M1006">
            <v>0</v>
          </cell>
          <cell r="N1006">
            <v>-158</v>
          </cell>
          <cell r="O1006">
            <v>-160</v>
          </cell>
          <cell r="P1006">
            <v>-164</v>
          </cell>
          <cell r="Q1006">
            <v>-169</v>
          </cell>
          <cell r="R1006">
            <v>0</v>
          </cell>
          <cell r="S1006">
            <v>-158</v>
          </cell>
          <cell r="T1006">
            <v>-160</v>
          </cell>
          <cell r="U1006">
            <v>-164</v>
          </cell>
          <cell r="V1006">
            <v>-169</v>
          </cell>
        </row>
        <row r="1007">
          <cell r="H1007">
            <v>5177</v>
          </cell>
          <cell r="I1007" t="str">
            <v>Efficiency Dividend pass through to the Local Land Services - The Government committed to a 1.5 per cent efficiency dividend at the 2015 NSW election</v>
          </cell>
          <cell r="J1007" t="str">
            <v>Supported - This efficiency dividend was calculated as per the standard Treasury model.</v>
          </cell>
          <cell r="K1007">
            <v>2</v>
          </cell>
          <cell r="M1007">
            <v>0</v>
          </cell>
          <cell r="N1007">
            <v>-1609</v>
          </cell>
          <cell r="O1007">
            <v>-1595</v>
          </cell>
          <cell r="P1007">
            <v>-1211</v>
          </cell>
          <cell r="Q1007">
            <v>-1224</v>
          </cell>
          <cell r="R1007">
            <v>0</v>
          </cell>
          <cell r="S1007">
            <v>-1609</v>
          </cell>
          <cell r="T1007">
            <v>-1595</v>
          </cell>
          <cell r="U1007">
            <v>-1211</v>
          </cell>
          <cell r="V1007">
            <v>-1224</v>
          </cell>
        </row>
        <row r="1008">
          <cell r="H1008">
            <v>5230</v>
          </cell>
          <cell r="I1008" t="str">
            <v>Procurement Benefits Program Dividends - The Government agreed to implement efficiency savings through 10 whole of government procurement initiatives. Cluster impact to be broken down into individual agencies at a later date.</v>
          </cell>
          <cell r="J1008" t="str">
            <v>Bid - Unreconciled -</v>
          </cell>
          <cell r="K1008">
            <v>2</v>
          </cell>
          <cell r="M1008">
            <v>0</v>
          </cell>
          <cell r="N1008">
            <v>-5095</v>
          </cell>
          <cell r="O1008">
            <v>-6907</v>
          </cell>
          <cell r="P1008">
            <v>-7206</v>
          </cell>
          <cell r="Q1008">
            <v>-7164</v>
          </cell>
          <cell r="R1008">
            <v>0</v>
          </cell>
          <cell r="S1008">
            <v>-5095</v>
          </cell>
          <cell r="T1008">
            <v>-6907</v>
          </cell>
          <cell r="U1008">
            <v>-7206</v>
          </cell>
          <cell r="V1008">
            <v>-7164</v>
          </cell>
        </row>
        <row r="1009">
          <cell r="H1009">
            <v>5233</v>
          </cell>
          <cell r="I1009" t="str">
            <v>Eliminating Duplication across NSW Government - The Government agreed to savings upon identification of government agencies, bodies, commission, panels, boards and committees where there is unnecessary duplication between entities.</v>
          </cell>
          <cell r="J1009" t="str">
            <v>Supported -</v>
          </cell>
          <cell r="K1009">
            <v>2</v>
          </cell>
          <cell r="M1009">
            <v>0</v>
          </cell>
          <cell r="N1009">
            <v>-507</v>
          </cell>
          <cell r="O1009">
            <v>-846</v>
          </cell>
          <cell r="P1009">
            <v>-1353</v>
          </cell>
          <cell r="Q1009">
            <v>-1353</v>
          </cell>
          <cell r="R1009">
            <v>0</v>
          </cell>
          <cell r="S1009">
            <v>-507</v>
          </cell>
          <cell r="T1009">
            <v>-846</v>
          </cell>
          <cell r="U1009">
            <v>-1353</v>
          </cell>
          <cell r="V1009">
            <v>-1353</v>
          </cell>
        </row>
        <row r="1010">
          <cell r="H1010">
            <v>5402</v>
          </cell>
          <cell r="I1010" t="str">
            <v>Pass through to RAA. Compensation for Interest Forgone (See FIS No. 115 /Bid No. 5388) - Pass through for compensation for interest revenue that will no longer be paid due to Cash Management reform.</v>
          </cell>
          <cell r="J1010" t="str">
            <v>Supported -</v>
          </cell>
          <cell r="K1010">
            <v>1</v>
          </cell>
          <cell r="M1010">
            <v>0</v>
          </cell>
          <cell r="N1010">
            <v>250</v>
          </cell>
          <cell r="O1010">
            <v>250</v>
          </cell>
          <cell r="P1010">
            <v>250</v>
          </cell>
          <cell r="Q1010">
            <v>250</v>
          </cell>
          <cell r="R1010">
            <v>0</v>
          </cell>
          <cell r="S1010">
            <v>250</v>
          </cell>
          <cell r="T1010">
            <v>250</v>
          </cell>
          <cell r="U1010">
            <v>250</v>
          </cell>
          <cell r="V1010">
            <v>250</v>
          </cell>
        </row>
        <row r="1011">
          <cell r="H1011">
            <v>5408</v>
          </cell>
          <cell r="I1011" t="str">
            <v>Pass through to Food Authority. Compensation for Interest Forgone (See FIS No. 532 /Bid No. 5396 ) - Pass through for compensation for interest revenue that will no longer be paid due to Cash Management reform.</v>
          </cell>
          <cell r="J1011" t="str">
            <v>Not Supported - Not Supported. On basis that all NSW Food Authority cash is restricted and entitled to earn interest.</v>
          </cell>
          <cell r="K1011">
            <v>1</v>
          </cell>
          <cell r="M1011">
            <v>0</v>
          </cell>
          <cell r="N1011">
            <v>450</v>
          </cell>
          <cell r="O1011">
            <v>450</v>
          </cell>
          <cell r="P1011">
            <v>450</v>
          </cell>
          <cell r="Q1011">
            <v>450</v>
          </cell>
          <cell r="R1011">
            <v>0</v>
          </cell>
          <cell r="S1011">
            <v>0</v>
          </cell>
          <cell r="T1011">
            <v>0</v>
          </cell>
          <cell r="U1011">
            <v>0</v>
          </cell>
          <cell r="V1011">
            <v>0</v>
          </cell>
        </row>
        <row r="1012">
          <cell r="H1012">
            <v>5409</v>
          </cell>
          <cell r="I1012" t="str">
            <v>Pass through to LLS. Compensation for Interest Forgone (See FIS No. 818 /Bid No. 5397) - Pass through for compensation for interest revenue that will no longer be paid due to Cash Management reform.</v>
          </cell>
          <cell r="J1012" t="str">
            <v>Supported -</v>
          </cell>
          <cell r="K1012">
            <v>1</v>
          </cell>
          <cell r="M1012">
            <v>0</v>
          </cell>
          <cell r="N1012">
            <v>724</v>
          </cell>
          <cell r="O1012">
            <v>724</v>
          </cell>
          <cell r="P1012">
            <v>724</v>
          </cell>
          <cell r="Q1012">
            <v>724</v>
          </cell>
          <cell r="R1012">
            <v>0</v>
          </cell>
          <cell r="S1012">
            <v>724</v>
          </cell>
          <cell r="T1012">
            <v>724</v>
          </cell>
          <cell r="U1012">
            <v>724</v>
          </cell>
          <cell r="V1012">
            <v>724</v>
          </cell>
        </row>
        <row r="1013">
          <cell r="H1013">
            <v>4328</v>
          </cell>
          <cell r="I1013" t="str">
            <v>Artificial reef - Port Botany Boating and Fishing Infrastructure Program - DTIRIS is party to an agreement with RMS and Sydney Ports whereby RMS provides DTIRIS with $2.9m in 2014-15 to build an artificial reef asset in 2015-16. Part of this asset ($500k) will then be transferred to Sydney Ports free of charge. The remaining asset ($2.4m) will be retained by DTIRIS.</v>
          </cell>
          <cell r="J1013" t="str">
            <v>Supported - SUPPORTED as a New Works - Capital Policy. This request was submitted as a Parameter and Technical Adjustment but is being assessed as new policy as there is no indication that the DTIRIS-RMS-Sydney Ports agreement is part of the existing Artificial Reef capital works project managed by the Department of Primary Industries (of DTIRIS). It is supported as DTIRIS is already obligated to provide the capital works in 2015-16. The obligation is also supported by DTIRIS having already adjusted its 2014-15 revenue projections by the grant revenue from RMS.</v>
          </cell>
          <cell r="K1013">
            <v>1</v>
          </cell>
          <cell r="M1013">
            <v>-2900</v>
          </cell>
          <cell r="N1013">
            <v>500</v>
          </cell>
          <cell r="O1013">
            <v>89</v>
          </cell>
          <cell r="P1013">
            <v>89</v>
          </cell>
          <cell r="Q1013">
            <v>89</v>
          </cell>
          <cell r="R1013">
            <v>-2900</v>
          </cell>
          <cell r="S1013">
            <v>500</v>
          </cell>
          <cell r="T1013">
            <v>89</v>
          </cell>
          <cell r="U1013">
            <v>89</v>
          </cell>
          <cell r="V1013">
            <v>89</v>
          </cell>
        </row>
        <row r="1014">
          <cell r="H1014">
            <v>4676</v>
          </cell>
          <cell r="I1014" t="str">
            <v>Replacement of Fisheries Offshore Patrol Vessel - Replace an offshore Fisheries Patrol Vessel (Ngaarru) which has exceeded the end of safe operational and economic life-cycle of 10 years (purchased 2001) with a new custom built vessel to help protect vulnerable fish stocks and habitat values from non-compliance with fisheries legislation and policy.</v>
          </cell>
          <cell r="J1014" t="str">
            <v>Supported - SUPPORTED As per Chief of Staff SOG. A previous bid (2013) was not supported due to an inadequate business case. The reduced capital requirements (under $5m) in this proposal mean that it does not require a formal business case. But the case for the proposal being treated as urgent is not clear, noting the cost of refurbishment is only $260,000. (The dept does not consider this refurbishment viable due to the high cost and the risk that it would still not offer a fit-for-purpose asset.) The proposal should be reconsidered for the 2016-17 Budget. The Department sought $2.403 million (including $1.5m in capital and $0.903m in recurrent) in 2012-13 over four years and is now seeking $2.5 million over two years. The changes reflect the need for a patrol vessel with different specifications and manning requirements to be fit-for-purpose from a changed workplace safety perspective and to meet operational requirements.</v>
          </cell>
          <cell r="K1014">
            <v>1</v>
          </cell>
          <cell r="M1014">
            <v>0</v>
          </cell>
          <cell r="N1014">
            <v>0</v>
          </cell>
          <cell r="O1014">
            <v>0</v>
          </cell>
          <cell r="P1014">
            <v>250</v>
          </cell>
          <cell r="Q1014">
            <v>250</v>
          </cell>
          <cell r="R1014">
            <v>0</v>
          </cell>
          <cell r="S1014">
            <v>0</v>
          </cell>
          <cell r="T1014">
            <v>0</v>
          </cell>
          <cell r="U1014">
            <v>250</v>
          </cell>
          <cell r="V1014">
            <v>250</v>
          </cell>
        </row>
        <row r="1015">
          <cell r="H1015">
            <v>4706</v>
          </cell>
          <cell r="I1015" t="str">
            <v>Narrandera Fisheries Centre Facilities Upgrade - These upgrades include; a new laboratory for research,replacing water supply infrastructure, a new boat shed and a new conference room and office space.</v>
          </cell>
          <cell r="J1015" t="str">
            <v>Not Supported - NOT SUPPORTED. The three components do not appear to be urgent.</v>
          </cell>
          <cell r="K1015">
            <v>1</v>
          </cell>
          <cell r="M1015">
            <v>0</v>
          </cell>
          <cell r="N1015">
            <v>0</v>
          </cell>
          <cell r="O1015">
            <v>166</v>
          </cell>
          <cell r="P1015">
            <v>166</v>
          </cell>
          <cell r="Q1015">
            <v>166</v>
          </cell>
          <cell r="R1015">
            <v>0</v>
          </cell>
          <cell r="S1015">
            <v>0</v>
          </cell>
          <cell r="T1015">
            <v>0</v>
          </cell>
          <cell r="U1015">
            <v>0</v>
          </cell>
          <cell r="V1015">
            <v>0</v>
          </cell>
        </row>
        <row r="1016">
          <cell r="H1016">
            <v>4710</v>
          </cell>
          <cell r="I1016" t="str">
            <v>Contaminated Site Remediation - Crown Lands - Crown Lands have are acting upon recommendations made by the Auditor-Generals report to improve the management of contaminated land. This project provides for continuation of investigations of the highest priority site identified from desk top assessments and the remediation of those sites.</v>
          </cell>
          <cell r="J1016" t="str">
            <v>Not Supported - NOT SUPPORT. Treasury does not support the allocation of Capital consolidated funds for the further investigation and remediation of contaminated sites as an urgent priority, noting the existing activity to identify and manage the risks of potentially contaminated sites. The A/Gs key recommendations were that DTIRIS should (and other government agencies should consider): 1. by December 2014, ensure comprehensive, risk-based policies and procedures are in place to identify and manage their contaminated sites including the purchasing, selling, leasing or transferring of land 2. by December 2015, develop a comprehensive plan for assessing and managing their known and suspected contaminated sites including prioritisation processes, resources, timeframes, and notification of sites that meet the reporting requirements under s. 60 of the CLM Act 3. by December 2014, ensure that the impact of contamination is reliably measured and appropriately accounted for in the financial report as it is identified.</v>
          </cell>
          <cell r="K1016">
            <v>1</v>
          </cell>
          <cell r="M1016">
            <v>0</v>
          </cell>
          <cell r="N1016">
            <v>0</v>
          </cell>
          <cell r="O1016">
            <v>0</v>
          </cell>
          <cell r="P1016">
            <v>0</v>
          </cell>
          <cell r="Q1016">
            <v>0</v>
          </cell>
          <cell r="R1016">
            <v>0</v>
          </cell>
          <cell r="S1016">
            <v>0</v>
          </cell>
          <cell r="T1016">
            <v>0</v>
          </cell>
          <cell r="U1016">
            <v>0</v>
          </cell>
          <cell r="V1016">
            <v>0</v>
          </cell>
        </row>
        <row r="1017">
          <cell r="H1017">
            <v>4711</v>
          </cell>
          <cell r="I1017"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1017"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1017">
            <v>1</v>
          </cell>
          <cell r="M1017">
            <v>0</v>
          </cell>
          <cell r="N1017">
            <v>90</v>
          </cell>
          <cell r="O1017">
            <v>50</v>
          </cell>
          <cell r="P1017">
            <v>50</v>
          </cell>
          <cell r="Q1017">
            <v>50</v>
          </cell>
          <cell r="R1017">
            <v>0</v>
          </cell>
          <cell r="S1017">
            <v>90</v>
          </cell>
          <cell r="T1017">
            <v>125</v>
          </cell>
          <cell r="U1017">
            <v>125</v>
          </cell>
          <cell r="V1017">
            <v>125</v>
          </cell>
        </row>
        <row r="1018">
          <cell r="H1018">
            <v>4718</v>
          </cell>
          <cell r="I1018" t="str">
            <v>Upgrade to Tocal College Infrastructure, Facilities and Dairy. - The proposal includes critical upgrades to student accommodation and facilities, farm infrastructure to support training programs, ICT upgrades to facilitate the move into e-education and on-line learning. This investment will address a number of WH&amp;S aspects for both students and farm workers.</v>
          </cell>
          <cell r="J1018" t="str">
            <v>Not Supported - NOT SUPPORTED. The proposed upgrades to Tocal College do not appear to be an urgent priority. It is noted that Tocal College received $5.5 million in 2009-2010 as part of the Education Investment Fund Round 2 - Rural VET Infrastructure and it is not clear whether funding has been sought from the Commonwealth Government on this occasion.</v>
          </cell>
          <cell r="K1018">
            <v>1</v>
          </cell>
          <cell r="M1018">
            <v>0</v>
          </cell>
          <cell r="N1018">
            <v>0</v>
          </cell>
          <cell r="O1018">
            <v>-108</v>
          </cell>
          <cell r="P1018">
            <v>-40</v>
          </cell>
          <cell r="Q1018">
            <v>-40</v>
          </cell>
          <cell r="R1018">
            <v>0</v>
          </cell>
          <cell r="S1018">
            <v>0</v>
          </cell>
          <cell r="T1018">
            <v>0</v>
          </cell>
          <cell r="U1018">
            <v>0</v>
          </cell>
          <cell r="V1018">
            <v>0</v>
          </cell>
        </row>
        <row r="1019">
          <cell r="H1019">
            <v>4748</v>
          </cell>
          <cell r="I1019" t="str">
            <v>Local Land Services Office Integration (FIS 818, BID 5094) - LLS currently has 119 offices in 94 locations.  The proposal is to reduce LLS's total accommodation by 24% (by 6,689.37 m2) over three years.</v>
          </cell>
          <cell r="J1019" t="str">
            <v>Supported - PARTIALLY SUPPORTED. The business case for the proposed project is not yet finalised. A rationalisation of office strategy is appropriate, but further work with the Department is required to determine the best approach and allocation of costs and asset sale proceeds.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019">
            <v>1</v>
          </cell>
          <cell r="M1019">
            <v>0</v>
          </cell>
          <cell r="N1019">
            <v>5044</v>
          </cell>
          <cell r="O1019">
            <v>4396</v>
          </cell>
          <cell r="P1019">
            <v>252</v>
          </cell>
          <cell r="Q1019">
            <v>0</v>
          </cell>
          <cell r="R1019">
            <v>0</v>
          </cell>
          <cell r="S1019">
            <v>0</v>
          </cell>
          <cell r="T1019">
            <v>0</v>
          </cell>
          <cell r="U1019">
            <v>0</v>
          </cell>
          <cell r="V1019">
            <v>0</v>
          </cell>
        </row>
        <row r="1020">
          <cell r="H1020">
            <v>4757</v>
          </cell>
          <cell r="I1020" t="str">
            <v>Old Bega Hospital Building Restoration and other buildings on reserves and showgrounds - The Department of Primary Industries is seeking funds to re-build the Old Bega Hospital. The main building was extensively damaged by a fire on the night of 2 May 2004 and lost most of its roof.</v>
          </cell>
          <cell r="J1020" t="str">
            <v>Not Supported - NOT SUPPORTED. The proposal does not appear to be an urgent priority as the fire occurred in 2004. The proposal states that a financial appraisal and an economic appraisal, in the form of a benefit-cost analysis, will be undertaken. It is not clear when these will be completed. It is currently difficult to assess the merits of the proposal.</v>
          </cell>
          <cell r="K1020">
            <v>1</v>
          </cell>
          <cell r="M1020">
            <v>0</v>
          </cell>
          <cell r="N1020">
            <v>0</v>
          </cell>
          <cell r="O1020">
            <v>12</v>
          </cell>
          <cell r="P1020">
            <v>38</v>
          </cell>
          <cell r="Q1020">
            <v>63</v>
          </cell>
          <cell r="R1020">
            <v>0</v>
          </cell>
          <cell r="S1020">
            <v>0</v>
          </cell>
          <cell r="T1020">
            <v>0</v>
          </cell>
          <cell r="U1020">
            <v>0</v>
          </cell>
          <cell r="V1020">
            <v>0</v>
          </cell>
        </row>
        <row r="1021">
          <cell r="H1021">
            <v>4802</v>
          </cell>
          <cell r="I1021"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1021" t="str">
            <v>Not Supported - NOT SUPPORTED. A decision on this should not be made ahead of completion of the business case. NSW Trade &amp; Investment has advised that the final business case will be available at the end of the month. T &amp;I advise that this supports staying in current accommodation but is dependent on lease renewals. Capital costs of $9.7m to reconfigure existing office space would be offset by $4.4m in rental savings.</v>
          </cell>
          <cell r="K1021">
            <v>1</v>
          </cell>
          <cell r="M1021">
            <v>0</v>
          </cell>
          <cell r="N1021">
            <v>0</v>
          </cell>
          <cell r="O1021">
            <v>300</v>
          </cell>
          <cell r="P1021">
            <v>470</v>
          </cell>
          <cell r="Q1021">
            <v>-430</v>
          </cell>
          <cell r="R1021">
            <v>0</v>
          </cell>
          <cell r="S1021">
            <v>0</v>
          </cell>
          <cell r="T1021">
            <v>0</v>
          </cell>
          <cell r="U1021">
            <v>0</v>
          </cell>
          <cell r="V1021">
            <v>0</v>
          </cell>
        </row>
        <row r="1022">
          <cell r="H1022">
            <v>5020</v>
          </cell>
          <cell r="I1022" t="str">
            <v>Arts NSW Wharf 4/5 Substructure - NSW Public Works developed program of essential repair works based on condition assessment and structural engineering advice.</v>
          </cell>
          <cell r="J1022" t="str">
            <v>Supported - PARTIALLY SUPPORTED This project has been identified as critical and given a high priority under the Cultural Venues Renewal Program. It is recommended that approval is for the first two years only, which could be funded with an advance from Rebuilding NSW funds. 2017-18 and subsequent costs arer to be met out of Rebuilding NSW funding, of which $139m is being provided for the Walsh Bay project.</v>
          </cell>
          <cell r="K1022">
            <v>1</v>
          </cell>
          <cell r="M1022">
            <v>0</v>
          </cell>
          <cell r="N1022">
            <v>0</v>
          </cell>
          <cell r="O1022">
            <v>0</v>
          </cell>
          <cell r="P1022">
            <v>0</v>
          </cell>
          <cell r="Q1022">
            <v>0</v>
          </cell>
          <cell r="R1022">
            <v>0</v>
          </cell>
          <cell r="S1022">
            <v>0</v>
          </cell>
          <cell r="T1022">
            <v>0</v>
          </cell>
          <cell r="U1022">
            <v>0</v>
          </cell>
          <cell r="V1022">
            <v>0</v>
          </cell>
        </row>
        <row r="1023">
          <cell r="H1023">
            <v>5059</v>
          </cell>
          <cell r="I1023" t="str">
            <v>Arts NSW Pier 2/3 Substructure - NSW Public Works developed program of essential repair works based on condition assessment and structural engineering advice.</v>
          </cell>
          <cell r="J1023" t="str">
            <v>Not Supported - NOT SUPPORTED This work is included in the $139m Walsh Bay redevelopment, which is to be funded from Rebuilding NSW. Arts NSW advise that the nature of the substructure work required is different under the redevelopment, so this separate proposal will not proceed. If any of this work is to be undertaken in 2015-16, it should be funded from an advance from Rebuilding NSW prospective funds.</v>
          </cell>
          <cell r="K1023">
            <v>1</v>
          </cell>
          <cell r="M1023">
            <v>0</v>
          </cell>
          <cell r="N1023">
            <v>0</v>
          </cell>
          <cell r="O1023">
            <v>0</v>
          </cell>
          <cell r="P1023">
            <v>0</v>
          </cell>
          <cell r="Q1023">
            <v>0</v>
          </cell>
          <cell r="R1023">
            <v>0</v>
          </cell>
          <cell r="S1023">
            <v>0</v>
          </cell>
          <cell r="T1023">
            <v>0</v>
          </cell>
          <cell r="U1023">
            <v>0</v>
          </cell>
          <cell r="V1023">
            <v>0</v>
          </cell>
        </row>
        <row r="1024">
          <cell r="H1024">
            <v>5065</v>
          </cell>
          <cell r="I1024" t="str">
            <v>Arts NSW Wharf 4/5 Painting - Repainting of the exterior cladding of the wharf, and repairs of timber in a number of locations due to poor condition. The extent of the timber repairs is yet to be fully assessed after removal of the existing paintwork.</v>
          </cell>
          <cell r="J1024" t="str">
            <v>Not Supported - NOT SUPPORTED Arts NSW advise that this project will not proceed if the redevelopment of Walsh Bay commences.</v>
          </cell>
          <cell r="K1024">
            <v>1</v>
          </cell>
          <cell r="M1024">
            <v>0</v>
          </cell>
          <cell r="N1024">
            <v>0</v>
          </cell>
          <cell r="O1024">
            <v>0</v>
          </cell>
          <cell r="P1024">
            <v>0</v>
          </cell>
          <cell r="Q1024">
            <v>0</v>
          </cell>
          <cell r="R1024">
            <v>0</v>
          </cell>
          <cell r="S1024">
            <v>0</v>
          </cell>
          <cell r="T1024">
            <v>0</v>
          </cell>
          <cell r="U1024">
            <v>0</v>
          </cell>
          <cell r="V1024">
            <v>0</v>
          </cell>
        </row>
        <row r="1025">
          <cell r="H1025">
            <v>5066</v>
          </cell>
          <cell r="I1025" t="str">
            <v>Arts NSW Pier 2/3 Painting - Include painting of the Shore sheds and an allowance for timber facade repairs.</v>
          </cell>
          <cell r="J1025" t="str">
            <v>Not Supported - NOT SUPPORTED Arts NSW advise that this project will not proceed if the redevelopment of Walsh Bay is undertaken, to be funded from Rebuilding NSW.</v>
          </cell>
          <cell r="K1025">
            <v>1</v>
          </cell>
          <cell r="M1025">
            <v>0</v>
          </cell>
          <cell r="N1025">
            <v>0</v>
          </cell>
          <cell r="O1025">
            <v>0</v>
          </cell>
          <cell r="P1025">
            <v>0</v>
          </cell>
          <cell r="Q1025">
            <v>0</v>
          </cell>
          <cell r="R1025">
            <v>0</v>
          </cell>
          <cell r="S1025">
            <v>0</v>
          </cell>
          <cell r="T1025">
            <v>0</v>
          </cell>
          <cell r="U1025">
            <v>0</v>
          </cell>
          <cell r="V1025">
            <v>0</v>
          </cell>
        </row>
        <row r="1026">
          <cell r="H1026">
            <v>5068</v>
          </cell>
          <cell r="I1026" t="str">
            <v>Arts NSW Carriageworks - Updating technical equipment - Carriageworks reached the end of its useful life. Upgrade of the lighting, audio and access equipment will decrease operating costs through reduction of operating costs.</v>
          </cell>
          <cell r="J1026" t="str">
            <v>Not Supported - NOT SUPPORTED This project is not an urgent proposal.</v>
          </cell>
          <cell r="K1026">
            <v>1</v>
          </cell>
          <cell r="M1026">
            <v>0</v>
          </cell>
          <cell r="N1026">
            <v>0</v>
          </cell>
          <cell r="O1026">
            <v>0</v>
          </cell>
          <cell r="P1026">
            <v>0</v>
          </cell>
          <cell r="Q1026">
            <v>0</v>
          </cell>
          <cell r="R1026">
            <v>0</v>
          </cell>
          <cell r="S1026">
            <v>0</v>
          </cell>
          <cell r="T1026">
            <v>0</v>
          </cell>
          <cell r="U1026">
            <v>0</v>
          </cell>
          <cell r="V1026">
            <v>0</v>
          </cell>
        </row>
        <row r="1027">
          <cell r="H1027">
            <v>5102</v>
          </cell>
          <cell r="I1027"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1027"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1027">
            <v>1</v>
          </cell>
          <cell r="M1027">
            <v>0</v>
          </cell>
          <cell r="N1027">
            <v>172</v>
          </cell>
          <cell r="O1027">
            <v>177</v>
          </cell>
          <cell r="P1027">
            <v>0</v>
          </cell>
          <cell r="Q1027">
            <v>0</v>
          </cell>
          <cell r="R1027">
            <v>0</v>
          </cell>
          <cell r="S1027">
            <v>172</v>
          </cell>
          <cell r="T1027">
            <v>177</v>
          </cell>
          <cell r="U1027">
            <v>0</v>
          </cell>
          <cell r="V1027">
            <v>0</v>
          </cell>
        </row>
        <row r="1028">
          <cell r="H1028">
            <v>3739</v>
          </cell>
          <cell r="I1028" t="str">
            <v>Carry Forward for Achieving Sustainable Groundwater Entitlement - Carry forward of expenditure to be spent on the Achieving Sustainable Groundwater Entitlement in 2014-15</v>
          </cell>
          <cell r="J10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8">
            <v>6</v>
          </cell>
          <cell r="M1028">
            <v>200</v>
          </cell>
          <cell r="N1028">
            <v>4533</v>
          </cell>
          <cell r="O1028">
            <v>500</v>
          </cell>
          <cell r="P1028">
            <v>0</v>
          </cell>
          <cell r="Q1028">
            <v>0</v>
          </cell>
          <cell r="R1028">
            <v>200</v>
          </cell>
          <cell r="S1028">
            <v>4533</v>
          </cell>
          <cell r="T1028">
            <v>500</v>
          </cell>
          <cell r="U1028">
            <v>0</v>
          </cell>
          <cell r="V1028">
            <v>0</v>
          </cell>
        </row>
        <row r="1029">
          <cell r="H1029">
            <v>3742</v>
          </cell>
          <cell r="I1029" t="str">
            <v>Carry forward for Public Reserves Management Fund - Carry forward of expenditure to be spent on the Public Reserves Management Fund in 2014-15</v>
          </cell>
          <cell r="J10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9">
            <v>6</v>
          </cell>
          <cell r="M1029">
            <v>11081</v>
          </cell>
          <cell r="N1029">
            <v>0</v>
          </cell>
          <cell r="O1029">
            <v>0</v>
          </cell>
          <cell r="P1029">
            <v>0</v>
          </cell>
          <cell r="Q1029">
            <v>0</v>
          </cell>
          <cell r="R1029">
            <v>11081</v>
          </cell>
          <cell r="S1029">
            <v>0</v>
          </cell>
          <cell r="T1029">
            <v>0</v>
          </cell>
          <cell r="U1029">
            <v>0</v>
          </cell>
          <cell r="V1029">
            <v>0</v>
          </cell>
        </row>
        <row r="1030">
          <cell r="H1030">
            <v>3744</v>
          </cell>
          <cell r="I1030" t="str">
            <v>Carry Forward for Environmental Works and Measures Program - Carry forward of expenditure to be spent on the Environmental Works and Measures program in 2014-15</v>
          </cell>
          <cell r="J103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0">
            <v>6</v>
          </cell>
          <cell r="M1030">
            <v>600</v>
          </cell>
          <cell r="N1030">
            <v>0</v>
          </cell>
          <cell r="O1030">
            <v>0</v>
          </cell>
          <cell r="P1030">
            <v>0</v>
          </cell>
          <cell r="Q1030">
            <v>0</v>
          </cell>
          <cell r="R1030">
            <v>600</v>
          </cell>
          <cell r="S1030">
            <v>0</v>
          </cell>
          <cell r="T1030">
            <v>0</v>
          </cell>
          <cell r="U1030">
            <v>0</v>
          </cell>
          <cell r="V1030">
            <v>0</v>
          </cell>
        </row>
        <row r="1031">
          <cell r="H1031">
            <v>3746</v>
          </cell>
          <cell r="I1031" t="str">
            <v>Carry forward for Aboriginal Water and Sewerage Program - Carry forward of expenditure to be spent on the Aboriginal Water and Sewerage Program in 2014-15.</v>
          </cell>
          <cell r="J103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1">
            <v>6</v>
          </cell>
          <cell r="M1031">
            <v>492</v>
          </cell>
          <cell r="N1031">
            <v>0</v>
          </cell>
          <cell r="O1031">
            <v>0</v>
          </cell>
          <cell r="P1031">
            <v>0</v>
          </cell>
          <cell r="Q1031">
            <v>0</v>
          </cell>
          <cell r="R1031">
            <v>492</v>
          </cell>
          <cell r="S1031">
            <v>0</v>
          </cell>
          <cell r="T1031">
            <v>0</v>
          </cell>
          <cell r="U1031">
            <v>0</v>
          </cell>
          <cell r="V1031">
            <v>0</v>
          </cell>
        </row>
        <row r="1032">
          <cell r="H1032">
            <v>3748</v>
          </cell>
          <cell r="I1032" t="str">
            <v>Carry forward for Great Artesian Basin Sustainability Initiative - Carry forward of expenditure to be spent on the Great Artesian Basin Sustainability Initiative in 2014-15.</v>
          </cell>
          <cell r="J103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2">
            <v>6</v>
          </cell>
          <cell r="M1032">
            <v>4477</v>
          </cell>
          <cell r="N1032">
            <v>0</v>
          </cell>
          <cell r="O1032">
            <v>0</v>
          </cell>
          <cell r="P1032">
            <v>0</v>
          </cell>
          <cell r="Q1032">
            <v>0</v>
          </cell>
          <cell r="R1032">
            <v>4477</v>
          </cell>
          <cell r="S1032">
            <v>0</v>
          </cell>
          <cell r="T1032">
            <v>0</v>
          </cell>
          <cell r="U1032">
            <v>0</v>
          </cell>
          <cell r="V1032">
            <v>0</v>
          </cell>
        </row>
        <row r="1033">
          <cell r="H1033">
            <v>3749</v>
          </cell>
          <cell r="I1033" t="str">
            <v>Carry Forward for Australian Centre for International Agricultural Research - Carry forward of expenditure for the payments received from the Australian Centre for International Agricultural Research to be spent in 2014-15.</v>
          </cell>
          <cell r="J103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3">
            <v>6</v>
          </cell>
          <cell r="M1033">
            <v>632</v>
          </cell>
          <cell r="N1033">
            <v>0</v>
          </cell>
          <cell r="O1033">
            <v>0</v>
          </cell>
          <cell r="P1033">
            <v>0</v>
          </cell>
          <cell r="Q1033">
            <v>0</v>
          </cell>
          <cell r="R1033">
            <v>632</v>
          </cell>
          <cell r="S1033">
            <v>0</v>
          </cell>
          <cell r="T1033">
            <v>0</v>
          </cell>
          <cell r="U1033">
            <v>0</v>
          </cell>
          <cell r="V1033">
            <v>0</v>
          </cell>
        </row>
        <row r="1034">
          <cell r="H1034">
            <v>3750</v>
          </cell>
          <cell r="I1034" t="str">
            <v>Carry Forward for the Office of the Small Business Commissioner - Carry forward of other operating expenditure for the Office of the Small Business Commissioner to be spent in 2014-15.</v>
          </cell>
          <cell r="J103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4">
            <v>6</v>
          </cell>
          <cell r="M1034">
            <v>250</v>
          </cell>
          <cell r="N1034">
            <v>0</v>
          </cell>
          <cell r="O1034">
            <v>0</v>
          </cell>
          <cell r="P1034">
            <v>0</v>
          </cell>
          <cell r="Q1034">
            <v>0</v>
          </cell>
          <cell r="R1034">
            <v>250</v>
          </cell>
          <cell r="S1034">
            <v>0</v>
          </cell>
          <cell r="T1034">
            <v>0</v>
          </cell>
          <cell r="U1034">
            <v>0</v>
          </cell>
          <cell r="V1034">
            <v>0</v>
          </cell>
        </row>
        <row r="1035">
          <cell r="H1035">
            <v>3752</v>
          </cell>
          <cell r="I1035" t="str">
            <v>Carry forward for ClubGRANTS Fund - Carry forward of expenditure for the ClubGRANTS Fund to be spent in 2014-15.</v>
          </cell>
          <cell r="J103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5">
            <v>6</v>
          </cell>
          <cell r="M1035">
            <v>280</v>
          </cell>
          <cell r="N1035">
            <v>0</v>
          </cell>
          <cell r="O1035">
            <v>0</v>
          </cell>
          <cell r="P1035">
            <v>0</v>
          </cell>
          <cell r="Q1035">
            <v>0</v>
          </cell>
          <cell r="R1035">
            <v>280</v>
          </cell>
          <cell r="S1035">
            <v>0</v>
          </cell>
          <cell r="T1035">
            <v>0</v>
          </cell>
          <cell r="U1035">
            <v>0</v>
          </cell>
          <cell r="V1035">
            <v>0</v>
          </cell>
        </row>
        <row r="1036">
          <cell r="H1036">
            <v>3753</v>
          </cell>
          <cell r="I1036" t="str">
            <v>Carry Forward for the Australian Technology Showcase - There has been an underspend in this project in 2013-14, due to the grants being made on a series of strict criteria. These funds will be added back to this program for 2014-15.</v>
          </cell>
          <cell r="J103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6">
            <v>6</v>
          </cell>
          <cell r="M1036">
            <v>281</v>
          </cell>
          <cell r="N1036">
            <v>0</v>
          </cell>
          <cell r="O1036">
            <v>0</v>
          </cell>
          <cell r="P1036">
            <v>0</v>
          </cell>
          <cell r="Q1036">
            <v>0</v>
          </cell>
          <cell r="R1036">
            <v>281</v>
          </cell>
          <cell r="S1036">
            <v>0</v>
          </cell>
          <cell r="T1036">
            <v>0</v>
          </cell>
          <cell r="U1036">
            <v>0</v>
          </cell>
          <cell r="V1036">
            <v>0</v>
          </cell>
        </row>
        <row r="1037">
          <cell r="H1037">
            <v>3754</v>
          </cell>
          <cell r="I1037" t="str">
            <v>Carry Forward for the Urunga Site - This contribution for the contaminated wetland site at Urunga has been delayed from 2013-14 to 2014- 15.</v>
          </cell>
          <cell r="J103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7">
            <v>6</v>
          </cell>
          <cell r="M1037">
            <v>1000</v>
          </cell>
          <cell r="N1037">
            <v>0</v>
          </cell>
          <cell r="O1037">
            <v>0</v>
          </cell>
          <cell r="P1037">
            <v>0</v>
          </cell>
          <cell r="Q1037">
            <v>0</v>
          </cell>
          <cell r="R1037">
            <v>1000</v>
          </cell>
          <cell r="S1037">
            <v>0</v>
          </cell>
          <cell r="T1037">
            <v>0</v>
          </cell>
          <cell r="U1037">
            <v>0</v>
          </cell>
          <cell r="V1037">
            <v>0</v>
          </cell>
        </row>
        <row r="1038">
          <cell r="H1038">
            <v>3755</v>
          </cell>
          <cell r="I1038" t="str">
            <v>Carry Forward for Menindee Lakes project - Carry forward of expenditure for Menindee Lakes project management to be spent in 2014-15.</v>
          </cell>
          <cell r="J103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8">
            <v>6</v>
          </cell>
          <cell r="M1038">
            <v>307</v>
          </cell>
          <cell r="N1038">
            <v>0</v>
          </cell>
          <cell r="O1038">
            <v>0</v>
          </cell>
          <cell r="P1038">
            <v>0</v>
          </cell>
          <cell r="Q1038">
            <v>0</v>
          </cell>
          <cell r="R1038">
            <v>307</v>
          </cell>
          <cell r="S1038">
            <v>0</v>
          </cell>
          <cell r="T1038">
            <v>0</v>
          </cell>
          <cell r="U1038">
            <v>0</v>
          </cell>
          <cell r="V1038">
            <v>0</v>
          </cell>
        </row>
        <row r="1039">
          <cell r="H1039">
            <v>3756</v>
          </cell>
          <cell r="I1039" t="str">
            <v>Carry Forward for the Woodsreef Mine Rehabilitation Project - This carry forward will be used for the demolition of an eight story Mill and an air quality assessm ent, as part of the Woodsreef Mine Rehabilitation Project.</v>
          </cell>
          <cell r="J103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9">
            <v>6</v>
          </cell>
          <cell r="M1039">
            <v>261</v>
          </cell>
          <cell r="N1039">
            <v>0</v>
          </cell>
          <cell r="O1039">
            <v>0</v>
          </cell>
          <cell r="P1039">
            <v>0</v>
          </cell>
          <cell r="Q1039">
            <v>0</v>
          </cell>
          <cell r="R1039">
            <v>261</v>
          </cell>
          <cell r="S1039">
            <v>0</v>
          </cell>
          <cell r="T1039">
            <v>0</v>
          </cell>
          <cell r="U1039">
            <v>0</v>
          </cell>
          <cell r="V1039">
            <v>0</v>
          </cell>
        </row>
        <row r="1040">
          <cell r="H1040">
            <v>3757</v>
          </cell>
          <cell r="I1040" t="str">
            <v>Carry Forward for Coal Seam Gas Projects - This approval will allow Commonwealth funding received in 2013-14 to be applied to projects in 2014- 15.</v>
          </cell>
          <cell r="J104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0">
            <v>6</v>
          </cell>
          <cell r="M1040">
            <v>904</v>
          </cell>
          <cell r="N1040">
            <v>0</v>
          </cell>
          <cell r="O1040">
            <v>0</v>
          </cell>
          <cell r="P1040">
            <v>0</v>
          </cell>
          <cell r="Q1040">
            <v>0</v>
          </cell>
          <cell r="R1040">
            <v>904</v>
          </cell>
          <cell r="S1040">
            <v>0</v>
          </cell>
          <cell r="T1040">
            <v>0</v>
          </cell>
          <cell r="U1040">
            <v>0</v>
          </cell>
          <cell r="V1040">
            <v>0</v>
          </cell>
        </row>
        <row r="1041">
          <cell r="H1041">
            <v>3758</v>
          </cell>
          <cell r="I1041" t="str">
            <v>Carry Forward for the State Investment Attraction Scheme - Carry forward of unused expenditure will be deployed to around 13 ongoing State Investment Attractio n Scheme, including CeBIT Australia - Partner Country Agreement , Defence - Land Forces Australia As ia Pacific 2014, Defence Advisor -  Contract Extension.</v>
          </cell>
          <cell r="J10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1">
            <v>6</v>
          </cell>
          <cell r="M1041">
            <v>0</v>
          </cell>
          <cell r="N1041">
            <v>2648</v>
          </cell>
          <cell r="O1041">
            <v>0</v>
          </cell>
          <cell r="P1041">
            <v>0</v>
          </cell>
          <cell r="Q1041">
            <v>0</v>
          </cell>
          <cell r="R1041">
            <v>0</v>
          </cell>
          <cell r="S1041">
            <v>2648</v>
          </cell>
          <cell r="T1041">
            <v>0</v>
          </cell>
          <cell r="U1041">
            <v>0</v>
          </cell>
          <cell r="V1041">
            <v>0</v>
          </cell>
        </row>
        <row r="1042">
          <cell r="H1042">
            <v>3759</v>
          </cell>
          <cell r="I1042" t="str">
            <v>Carry Forward for Nat.Framework for Compliance and Enforcement Systems for Water Resource Management - Carry forward of expenditure for the National Framework for Compliance and Enforcement Systems for W ater Resource Management Project to be spent in 2014-15.</v>
          </cell>
          <cell r="J10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2">
            <v>6</v>
          </cell>
          <cell r="M1042">
            <v>0</v>
          </cell>
          <cell r="N1042">
            <v>383</v>
          </cell>
          <cell r="O1042">
            <v>0</v>
          </cell>
          <cell r="P1042">
            <v>0</v>
          </cell>
          <cell r="Q1042">
            <v>0</v>
          </cell>
          <cell r="R1042">
            <v>0</v>
          </cell>
          <cell r="S1042">
            <v>383</v>
          </cell>
          <cell r="T1042">
            <v>0</v>
          </cell>
          <cell r="U1042">
            <v>0</v>
          </cell>
          <cell r="V1042">
            <v>0</v>
          </cell>
        </row>
        <row r="1043">
          <cell r="H1043">
            <v>3760</v>
          </cell>
          <cell r="I1043" t="str">
            <v>Carry Forward for the Regional Industries Investment Fund - Carry forward of unused expenditure will be deployed to around 24 on-going Regional Industries Inves tment Fund projects, including Australian Poultry Cooperative Research Centre, BAE Systems Australia Limited, Birdon Marine Pty Ltd, Community Technology Centres Association Incorporated.</v>
          </cell>
          <cell r="J10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3">
            <v>6</v>
          </cell>
          <cell r="M1043">
            <v>0</v>
          </cell>
          <cell r="N1043">
            <v>6674</v>
          </cell>
          <cell r="O1043">
            <v>0</v>
          </cell>
          <cell r="P1043">
            <v>0</v>
          </cell>
          <cell r="Q1043">
            <v>0</v>
          </cell>
          <cell r="R1043">
            <v>0</v>
          </cell>
          <cell r="S1043">
            <v>6674</v>
          </cell>
          <cell r="T1043">
            <v>0</v>
          </cell>
          <cell r="U1043">
            <v>0</v>
          </cell>
          <cell r="V1043">
            <v>0</v>
          </cell>
        </row>
        <row r="1044">
          <cell r="H1044">
            <v>3761</v>
          </cell>
          <cell r="I1044" t="str">
            <v>Carry Forward of Biosecurity NSW Funds - Underspend relates to Invasive Plants &amp; Animals unit within Biosecurity NSW.  The carry forward will be utilised on the State Programs for weeds in 2014-15.</v>
          </cell>
          <cell r="J104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4">
            <v>6</v>
          </cell>
          <cell r="M1044">
            <v>2000</v>
          </cell>
          <cell r="N1044">
            <v>0</v>
          </cell>
          <cell r="O1044">
            <v>0</v>
          </cell>
          <cell r="P1044">
            <v>0</v>
          </cell>
          <cell r="Q1044">
            <v>0</v>
          </cell>
          <cell r="R1044">
            <v>2000</v>
          </cell>
          <cell r="S1044">
            <v>0</v>
          </cell>
          <cell r="T1044">
            <v>0</v>
          </cell>
          <cell r="U1044">
            <v>0</v>
          </cell>
          <cell r="V1044">
            <v>0</v>
          </cell>
        </row>
        <row r="1045">
          <cell r="H1045">
            <v>3763</v>
          </cell>
          <cell r="I1045" t="str">
            <v>Carry Forward for Research Funding programs - Previous underspends will be invested in successful NSW applicants to Commonwealth research funding programs. The Research Attraction and Acceleration Program is primarily used to leverage funding pro vided to NSW research institutions through Federal funding rounds.</v>
          </cell>
          <cell r="J104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5">
            <v>6</v>
          </cell>
          <cell r="M1045">
            <v>1584</v>
          </cell>
          <cell r="N1045">
            <v>0</v>
          </cell>
          <cell r="O1045">
            <v>0</v>
          </cell>
          <cell r="P1045">
            <v>0</v>
          </cell>
          <cell r="Q1045">
            <v>0</v>
          </cell>
          <cell r="R1045">
            <v>1584</v>
          </cell>
          <cell r="S1045">
            <v>0</v>
          </cell>
          <cell r="T1045">
            <v>0</v>
          </cell>
          <cell r="U1045">
            <v>0</v>
          </cell>
          <cell r="V1045">
            <v>0</v>
          </cell>
        </row>
        <row r="1046">
          <cell r="H1046">
            <v>3765</v>
          </cell>
          <cell r="I1046" t="str">
            <v>Carry Forward of funding for Economic Research Projects - This approval will allow unused 2013-14 funding for strategic policy and economics to be applied to projects in 2014-15.</v>
          </cell>
          <cell r="J104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6">
            <v>6</v>
          </cell>
          <cell r="M1046">
            <v>196</v>
          </cell>
          <cell r="N1046">
            <v>0</v>
          </cell>
          <cell r="O1046">
            <v>0</v>
          </cell>
          <cell r="P1046">
            <v>0</v>
          </cell>
          <cell r="Q1046">
            <v>0</v>
          </cell>
          <cell r="R1046">
            <v>196</v>
          </cell>
          <cell r="S1046">
            <v>0</v>
          </cell>
          <cell r="T1046">
            <v>0</v>
          </cell>
          <cell r="U1046">
            <v>0</v>
          </cell>
          <cell r="V1046">
            <v>0</v>
          </cell>
        </row>
        <row r="1047">
          <cell r="H1047">
            <v>3766</v>
          </cell>
          <cell r="I1047" t="str">
            <v>Carry Forward of cemetery levies from 2013-14 - This approval will allow funds collected under the cemeteries levy in 2013-14 to be applied to cemet ery consultation projects in 2014-15.</v>
          </cell>
          <cell r="J104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7">
            <v>6</v>
          </cell>
          <cell r="M1047">
            <v>350</v>
          </cell>
          <cell r="N1047">
            <v>0</v>
          </cell>
          <cell r="O1047">
            <v>0</v>
          </cell>
          <cell r="P1047">
            <v>0</v>
          </cell>
          <cell r="Q1047">
            <v>0</v>
          </cell>
          <cell r="R1047">
            <v>350</v>
          </cell>
          <cell r="S1047">
            <v>0</v>
          </cell>
          <cell r="T1047">
            <v>0</v>
          </cell>
          <cell r="U1047">
            <v>0</v>
          </cell>
          <cell r="V1047">
            <v>0</v>
          </cell>
        </row>
        <row r="1048">
          <cell r="H1048">
            <v>3767</v>
          </cell>
          <cell r="I1048" t="str">
            <v>Carry forward for state Priority Projects - Carry forward of expenditure for the State Priority Projects to be spent in 2014-15.</v>
          </cell>
          <cell r="J104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8">
            <v>6</v>
          </cell>
          <cell r="M1048">
            <v>3950</v>
          </cell>
          <cell r="N1048">
            <v>0</v>
          </cell>
          <cell r="O1048">
            <v>0</v>
          </cell>
          <cell r="P1048">
            <v>0</v>
          </cell>
          <cell r="Q1048">
            <v>0</v>
          </cell>
          <cell r="R1048">
            <v>3950</v>
          </cell>
          <cell r="S1048">
            <v>0</v>
          </cell>
          <cell r="T1048">
            <v>0</v>
          </cell>
          <cell r="U1048">
            <v>0</v>
          </cell>
          <cell r="V1048">
            <v>0</v>
          </cell>
        </row>
        <row r="1049">
          <cell r="H1049">
            <v>3964</v>
          </cell>
          <cell r="I1049" t="str">
            <v>Carry Forward for the State and Investment Attraction Scheme for Smart Hubs - Change to cash flow profile for operational costs of Hubs and research. $530,000 to be carried forward from 2014-15 to 2015-16 due to an unforseen delay in a Hub opening, and to fund project management and research that will continue into 2015-16.</v>
          </cell>
          <cell r="J1049" t="str">
            <v>Supported - This Carry Forward of $530,000 is supported. The figure of $530,496 is based on the payment schedule of grants ($414,955), payments to the University of Newcastle to evaluate outcomes ($100,541) and payment for Public Works NSW to provide project management ($15,0000). The Smart Work Hubs initative was announced in December 2012, with $1.5m being spent to pilot five Smart Hubs in NSW. The Hubs were intended to be operational by 31 December 2014. Due to unforseen circumstances, one Hub (Gosford) has delayed its opening to March 2015. The research will not be finalised until April 2016.</v>
          </cell>
          <cell r="K1049">
            <v>6</v>
          </cell>
          <cell r="L1049">
            <v>7</v>
          </cell>
          <cell r="M1049">
            <v>-530</v>
          </cell>
          <cell r="N1049">
            <v>530</v>
          </cell>
          <cell r="O1049">
            <v>0</v>
          </cell>
          <cell r="P1049">
            <v>0</v>
          </cell>
          <cell r="Q1049">
            <v>0</v>
          </cell>
          <cell r="R1049">
            <v>-530</v>
          </cell>
          <cell r="S1049">
            <v>530</v>
          </cell>
          <cell r="T1049">
            <v>0</v>
          </cell>
          <cell r="U1049">
            <v>0</v>
          </cell>
          <cell r="V1049">
            <v>0</v>
          </cell>
        </row>
        <row r="1050">
          <cell r="H1050">
            <v>3979</v>
          </cell>
          <cell r="I1050"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1050"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1050">
            <v>2</v>
          </cell>
          <cell r="L1050">
            <v>3</v>
          </cell>
          <cell r="M1050">
            <v>-7955</v>
          </cell>
          <cell r="N1050">
            <v>-1054</v>
          </cell>
          <cell r="O1050">
            <v>-60</v>
          </cell>
          <cell r="P1050">
            <v>2907</v>
          </cell>
          <cell r="Q1050">
            <v>4282</v>
          </cell>
          <cell r="R1050">
            <v>-7955</v>
          </cell>
          <cell r="S1050">
            <v>-1054</v>
          </cell>
          <cell r="T1050">
            <v>-60</v>
          </cell>
          <cell r="U1050">
            <v>2907</v>
          </cell>
          <cell r="V1050">
            <v>4282</v>
          </cell>
        </row>
        <row r="1051">
          <cell r="H1051">
            <v>3981</v>
          </cell>
          <cell r="I1051"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1051"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1051">
            <v>5</v>
          </cell>
          <cell r="L1051">
            <v>3</v>
          </cell>
          <cell r="M1051">
            <v>-36387</v>
          </cell>
          <cell r="N1051">
            <v>-24745</v>
          </cell>
          <cell r="O1051">
            <v>-54152</v>
          </cell>
          <cell r="P1051">
            <v>-17944</v>
          </cell>
          <cell r="Q1051">
            <v>0</v>
          </cell>
          <cell r="R1051">
            <v>-36387</v>
          </cell>
          <cell r="S1051">
            <v>-24745</v>
          </cell>
          <cell r="T1051">
            <v>-54152</v>
          </cell>
          <cell r="U1051">
            <v>-17944</v>
          </cell>
          <cell r="V1051">
            <v>0</v>
          </cell>
        </row>
        <row r="1052">
          <cell r="H1052">
            <v>3984</v>
          </cell>
          <cell r="I1052" t="str">
            <v>Murrumbidgee Irrigation Privatisation Agreement adjustment - An increase in funding is sought in 2015/16 to complete works under the Murrumbidgee Irrigation Areas and Districts Road Bridges and Culverts Funding Deed.</v>
          </cell>
          <cell r="J1052" t="str">
            <v>Supported - The Road Bridges and Culverts Funding Deed (Road Deed) expired on 30 June 2013 and there is an existing commitment to pay residual funds upon expiry of the deed (clause 3.13(1)). DTIRIS has advised that $3.687m is the residual amount due under the Road Deed and that the sought amount includes $250,000 to fund obligations under the Wakool Tullakool Sub Surface Drainage Scheme Deed. Treasury does not support the $250,000 payment as no information has been provided on this deed. Accordingly, $250 ,000 has been excluded in Treasury's assessment. BACKGROUND As part of the 2011/12 budget process, Treasury reprofiled and extended payments for the Asset Refurbishment Funding Deed and Road Deed out to 2014/15. Treasury did not extend payments out to 2015/16 due to Treasury not recognising adjustments beyond the 2014/15 year. The Asset Refurbishment Deed is associated to the Road Deed. DTIRIS has confirmed that financial obligations under the Asset Refurbishment Deed were fulfilled in 2014/15.</v>
          </cell>
          <cell r="K1052">
            <v>5</v>
          </cell>
          <cell r="M1052">
            <v>-200</v>
          </cell>
          <cell r="N1052">
            <v>3937</v>
          </cell>
          <cell r="O1052">
            <v>0</v>
          </cell>
          <cell r="P1052">
            <v>0</v>
          </cell>
          <cell r="Q1052">
            <v>0</v>
          </cell>
          <cell r="R1052">
            <v>-200</v>
          </cell>
          <cell r="S1052">
            <v>3687</v>
          </cell>
          <cell r="T1052">
            <v>0</v>
          </cell>
          <cell r="U1052">
            <v>0</v>
          </cell>
          <cell r="V1052">
            <v>0</v>
          </cell>
        </row>
        <row r="1053">
          <cell r="H1053">
            <v>4104</v>
          </cell>
          <cell r="I1053" t="str">
            <v>Coal Seam Gas and Large Coal Mining Development National Partnership - The NSW Government commited to fund additional 2 years commencing December 2014 - January 2015.</v>
          </cell>
          <cell r="J1053" t="str">
            <v>Supported - The Department has available expenditure and recurrent Consolidated Funds for the project to carry forward from 2014-15 to 2015-16.</v>
          </cell>
          <cell r="K1053">
            <v>6</v>
          </cell>
          <cell r="M1053">
            <v>-304</v>
          </cell>
          <cell r="N1053">
            <v>304</v>
          </cell>
          <cell r="O1053">
            <v>0</v>
          </cell>
          <cell r="P1053">
            <v>0</v>
          </cell>
          <cell r="Q1053">
            <v>0</v>
          </cell>
          <cell r="R1053">
            <v>-304</v>
          </cell>
          <cell r="S1053">
            <v>304</v>
          </cell>
          <cell r="T1053">
            <v>0</v>
          </cell>
          <cell r="U1053">
            <v>0</v>
          </cell>
          <cell r="V1053">
            <v>0</v>
          </cell>
        </row>
        <row r="1054">
          <cell r="H1054">
            <v>4291</v>
          </cell>
          <cell r="I1054" t="str">
            <v>Carry Forward for National Collaboration Research Infrastructure Strategy funding round 2015-16 - The proposal seeks to carry forward $5m from the 2014-15 Research Attraction and Acceleration Program to 2015-16 to support the National Collaboration Research Infrastructure Strategy (NCRIS) funding of NSW based projects.</v>
          </cell>
          <cell r="J1054" t="str">
            <v>Supported - The Department anticipates that a competitive grant round will open later in 2015 for NCRIS projects.  This delay is as a result of the Commonwealth's review of existing research infrastructure and level of investment, and development of an approach for further investment under NCRIS. The Department's proposal included agency cash balance as the funding source. After Treasury consultation, the Department has now agreed that the funding source is recurrent Consolidated Funds. Background: The Office of the NSW Chief Scientist and Engineer funds NCRIS projects in New South Wales.</v>
          </cell>
          <cell r="K1054">
            <v>6</v>
          </cell>
          <cell r="M1054">
            <v>-5000</v>
          </cell>
          <cell r="N1054">
            <v>5000</v>
          </cell>
          <cell r="O1054">
            <v>0</v>
          </cell>
          <cell r="P1054">
            <v>0</v>
          </cell>
          <cell r="Q1054">
            <v>0</v>
          </cell>
          <cell r="R1054">
            <v>-5000</v>
          </cell>
          <cell r="S1054">
            <v>5000</v>
          </cell>
          <cell r="T1054">
            <v>0</v>
          </cell>
          <cell r="U1054">
            <v>0</v>
          </cell>
          <cell r="V1054">
            <v>0</v>
          </cell>
        </row>
        <row r="1055">
          <cell r="H1055">
            <v>4292</v>
          </cell>
          <cell r="I1055" t="str">
            <v>Carry Forward for Crown Lands - Dredging Program - Rescuing our Waterways Program - The proposal seeks to carry forward funding for phase 2 and 3 of the Rescuing our Waterways Program from 2014-15 to 2015-16.</v>
          </cell>
          <cell r="J1055"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055">
            <v>6</v>
          </cell>
          <cell r="M1055">
            <v>-1800</v>
          </cell>
          <cell r="N1055">
            <v>1800</v>
          </cell>
          <cell r="O1055">
            <v>0</v>
          </cell>
          <cell r="P1055">
            <v>0</v>
          </cell>
          <cell r="Q1055">
            <v>0</v>
          </cell>
          <cell r="R1055">
            <v>-1800</v>
          </cell>
          <cell r="S1055">
            <v>1800</v>
          </cell>
          <cell r="T1055">
            <v>0</v>
          </cell>
          <cell r="U1055">
            <v>0</v>
          </cell>
          <cell r="V1055">
            <v>0</v>
          </cell>
        </row>
        <row r="1056">
          <cell r="H1056">
            <v>4318</v>
          </cell>
          <cell r="I1056" t="str">
            <v>Carry forward for Tweed Sand Bypass Project - There is a 2014-15 forecast underspend of $1 million for NSW share of project costs due to delays in the development of long term system improvements. The NSW Government, QLD Government and the system operator have not reached agreement on cost and risk sharing agreements.</v>
          </cell>
          <cell r="J1056" t="str">
            <v>Supported - The Department has advised that there is a $1m forecasted underspend for the project. This is due to delays in the development of long term system improvement options.  The delays in the development of the options was caused as a result of a disagreement betwen local councils and the contractor who was to implement the proposal. Existing legal agreements will need to be amended. This requires agreement between all parties (NSW Government, QLD Government, Gold Coast City Council and the system operator).</v>
          </cell>
          <cell r="K1056">
            <v>6</v>
          </cell>
          <cell r="M1056">
            <v>-1000</v>
          </cell>
          <cell r="N1056">
            <v>1000</v>
          </cell>
          <cell r="O1056">
            <v>0</v>
          </cell>
          <cell r="P1056">
            <v>0</v>
          </cell>
          <cell r="Q1056">
            <v>0</v>
          </cell>
          <cell r="R1056">
            <v>-1000</v>
          </cell>
          <cell r="S1056">
            <v>1000</v>
          </cell>
          <cell r="T1056">
            <v>0</v>
          </cell>
          <cell r="U1056">
            <v>0</v>
          </cell>
          <cell r="V1056">
            <v>0</v>
          </cell>
        </row>
        <row r="1057">
          <cell r="H1057">
            <v>4324</v>
          </cell>
          <cell r="I1057" t="str">
            <v>Regional Industries Investment Fund (RIIF) - PTA submission round 2: Carryover from 2014-15 into forward years.</v>
          </cell>
          <cell r="J1057" t="str">
            <v>Supported - Funds cannot be expended under RIIF (Regional Industries Investment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cease the RIIF initiative and return the funds back to the Consolidated Fund.</v>
          </cell>
          <cell r="K1057">
            <v>6</v>
          </cell>
          <cell r="M1057">
            <v>-13556</v>
          </cell>
          <cell r="N1057">
            <v>4969</v>
          </cell>
          <cell r="O1057">
            <v>4164</v>
          </cell>
          <cell r="P1057">
            <v>4423</v>
          </cell>
          <cell r="Q1057">
            <v>0</v>
          </cell>
          <cell r="R1057">
            <v>-13556</v>
          </cell>
          <cell r="S1057">
            <v>4969</v>
          </cell>
          <cell r="T1057">
            <v>4164</v>
          </cell>
          <cell r="U1057">
            <v>4423</v>
          </cell>
          <cell r="V1057">
            <v>0</v>
          </cell>
        </row>
        <row r="1058">
          <cell r="H1058">
            <v>4326</v>
          </cell>
          <cell r="I1058" t="str">
            <v>Carry forward for ClubGRANTS Category 3 Fund - The proposal seeks to re-profile the current budget to meet the timing of approved project cash flows for the ClubGRANTS Category 3 Fund from 2014-15 to 2015-16.</v>
          </cell>
          <cell r="J1058" t="str">
            <v>Supported - The requested carry forward proposal reflects the difference between the approved 2014-15 expenditure for the fund and the Department's latest projection. There are underspends in the fund, and the funds must be spent sooner or later. The Department has provided information of expected total expenditure in 2014-15 that was announced in July 2014.</v>
          </cell>
          <cell r="K1058">
            <v>6</v>
          </cell>
          <cell r="M1058">
            <v>-2437</v>
          </cell>
          <cell r="N1058">
            <v>2437</v>
          </cell>
          <cell r="O1058">
            <v>0</v>
          </cell>
          <cell r="P1058">
            <v>0</v>
          </cell>
          <cell r="Q1058">
            <v>0</v>
          </cell>
          <cell r="R1058">
            <v>-2437</v>
          </cell>
          <cell r="S1058">
            <v>2437</v>
          </cell>
          <cell r="T1058">
            <v>0</v>
          </cell>
          <cell r="U1058">
            <v>0</v>
          </cell>
          <cell r="V1058">
            <v>0</v>
          </cell>
        </row>
        <row r="1059">
          <cell r="H1059">
            <v>4327</v>
          </cell>
          <cell r="I1059" t="str">
            <v>State Industry and Investment Attraction Scheme (SIAS) - PTA submission round 2: Carryover of funds from 2014-15 into forward years.</v>
          </cell>
          <cell r="J1059" t="str">
            <v>Supported - Funds cannot be expended under SIAS (State Investment Attraction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 ease the SIAS initiative and return the funds back to the Consolidated Fund.</v>
          </cell>
          <cell r="K1059">
            <v>6</v>
          </cell>
          <cell r="M1059">
            <v>-14574</v>
          </cell>
          <cell r="N1059">
            <v>6368</v>
          </cell>
          <cell r="O1059">
            <v>4130</v>
          </cell>
          <cell r="P1059">
            <v>4076</v>
          </cell>
          <cell r="Q1059">
            <v>0</v>
          </cell>
          <cell r="R1059">
            <v>-14574</v>
          </cell>
          <cell r="S1059">
            <v>6368</v>
          </cell>
          <cell r="T1059">
            <v>4130</v>
          </cell>
          <cell r="U1059">
            <v>4076</v>
          </cell>
          <cell r="V1059">
            <v>0</v>
          </cell>
        </row>
        <row r="1060">
          <cell r="H1060">
            <v>4357</v>
          </cell>
          <cell r="I1060"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106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060">
            <v>4</v>
          </cell>
          <cell r="L1060">
            <v>22</v>
          </cell>
          <cell r="M1060">
            <v>-10247</v>
          </cell>
          <cell r="N1060">
            <v>5644</v>
          </cell>
          <cell r="O1060">
            <v>4603</v>
          </cell>
          <cell r="P1060">
            <v>0</v>
          </cell>
          <cell r="Q1060">
            <v>0</v>
          </cell>
          <cell r="R1060">
            <v>-11765</v>
          </cell>
          <cell r="S1060">
            <v>1589</v>
          </cell>
          <cell r="T1060">
            <v>1966</v>
          </cell>
          <cell r="U1060">
            <v>0</v>
          </cell>
          <cell r="V1060">
            <v>0</v>
          </cell>
        </row>
        <row r="1061">
          <cell r="H1061">
            <v>4509</v>
          </cell>
          <cell r="I1061" t="str">
            <v>Restructuring the Coal Innovation Fund - Rescoping and reprofiling of existing program due to unforeseen changes, including change in demand for the program, change in objectives of the program, and change in Commonwealth funding of the program.</v>
          </cell>
          <cell r="J1061" t="str">
            <v>Supported - Different profile to HYR PTA. $8.35m increase in expenditure as the cash in bank has been earning interest which must also be spent. Entire fund may be reconsidered at later date.</v>
          </cell>
          <cell r="K1061">
            <v>5</v>
          </cell>
          <cell r="M1061">
            <v>-19683</v>
          </cell>
          <cell r="N1061">
            <v>-23325</v>
          </cell>
          <cell r="O1061">
            <v>28480</v>
          </cell>
          <cell r="P1061">
            <v>22878</v>
          </cell>
          <cell r="Q1061">
            <v>0</v>
          </cell>
          <cell r="R1061">
            <v>-19683</v>
          </cell>
          <cell r="S1061">
            <v>-23325</v>
          </cell>
          <cell r="T1061">
            <v>28480</v>
          </cell>
          <cell r="U1061">
            <v>22878</v>
          </cell>
          <cell r="V1061">
            <v>0</v>
          </cell>
        </row>
        <row r="1062">
          <cell r="H1062">
            <v>3762</v>
          </cell>
          <cell r="I1062" t="str">
            <v>Carry Forward for Bethungra Dam Stabilisation capital project - Carry forward of underspend in Bethungra Dam Stabilisation capital project due to delayed commenceme nt of detailed design as a result of the NSW Dam Safety Committee's decision to reclassify Bethungra Dam risk category.</v>
          </cell>
          <cell r="J10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2">
            <v>4</v>
          </cell>
          <cell r="M1062">
            <v>0</v>
          </cell>
          <cell r="N1062">
            <v>0</v>
          </cell>
          <cell r="O1062">
            <v>0</v>
          </cell>
          <cell r="P1062">
            <v>0</v>
          </cell>
          <cell r="Q1062">
            <v>0</v>
          </cell>
          <cell r="R1062">
            <v>0</v>
          </cell>
          <cell r="S1062">
            <v>0</v>
          </cell>
          <cell r="T1062">
            <v>0</v>
          </cell>
          <cell r="U1062">
            <v>0</v>
          </cell>
          <cell r="V1062">
            <v>0</v>
          </cell>
        </row>
        <row r="1063">
          <cell r="H1063">
            <v>3764</v>
          </cell>
          <cell r="I1063" t="str">
            <v>Carry Forward for Sydney Metropolitan Accommodation Strategy capital project. - Carry forward of underspend in Sydney Metropolitan Accommodation Strategy capital project. Delays in receiving properly rendered invoices and processing payments resulted in program underspend.</v>
          </cell>
          <cell r="J106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3">
            <v>4</v>
          </cell>
          <cell r="M1063">
            <v>0</v>
          </cell>
          <cell r="N1063">
            <v>0</v>
          </cell>
          <cell r="O1063">
            <v>0</v>
          </cell>
          <cell r="P1063">
            <v>0</v>
          </cell>
          <cell r="Q1063">
            <v>0</v>
          </cell>
          <cell r="R1063">
            <v>0</v>
          </cell>
          <cell r="S1063">
            <v>0</v>
          </cell>
          <cell r="T1063">
            <v>0</v>
          </cell>
          <cell r="U1063">
            <v>0</v>
          </cell>
          <cell r="V1063">
            <v>0</v>
          </cell>
        </row>
        <row r="1064">
          <cell r="H1064">
            <v>3980</v>
          </cell>
          <cell r="I1064" t="str">
            <v>Reprofile of Implementation Plan for Water Reforms in the Murray-Darling Basin. - The proposal seeks a timing adjustment to the $1 million capital component of the Program for the development of computer systems to manage data to support monitoring and reporting of Basin Plan requirements.</v>
          </cell>
          <cell r="J1064" t="str">
            <v>Supported - SUPPORT. At the 2014-15 Budget the Department advised of $1 million capital expenditure for the development of computer systems to manage data to support monitoring and reporting of Basin Plan requirements. This expenditure profile was advised at the 2014-15 Budget to be indicative only. The PTA represents the revised estimates.</v>
          </cell>
          <cell r="K1064">
            <v>4</v>
          </cell>
          <cell r="L1064">
            <v>3</v>
          </cell>
          <cell r="M1064">
            <v>0</v>
          </cell>
          <cell r="N1064">
            <v>0</v>
          </cell>
          <cell r="O1064">
            <v>0</v>
          </cell>
          <cell r="P1064">
            <v>0</v>
          </cell>
          <cell r="Q1064">
            <v>0</v>
          </cell>
          <cell r="R1064">
            <v>0</v>
          </cell>
          <cell r="S1064">
            <v>0</v>
          </cell>
          <cell r="T1064">
            <v>0</v>
          </cell>
          <cell r="U1064">
            <v>0</v>
          </cell>
          <cell r="V1064">
            <v>0</v>
          </cell>
        </row>
        <row r="1065">
          <cell r="H1065">
            <v>4366</v>
          </cell>
          <cell r="I1065" t="str">
            <v>Implementation of the Aquifer Interference Policy - The agency seeks to rephase the project and to carry forward funding and the authorisation limit of $1.667 million from 2014-15 to 2015-16.The agency advises that given insufficient internal resources it will contract out remaining work to ensure the project is completed by its Jan 2016 end date.</v>
          </cell>
          <cell r="J1065" t="str">
            <v>Supported - SUPPORT. The proposal involves a roll-over of capital funding unspent in 2014-15 to 2015-16, with no net Budget impact across years. The agency advises that moving the funding to 2015-16 will allow the work to be completed next financial year under contract arrangements.</v>
          </cell>
          <cell r="K1065">
            <v>4</v>
          </cell>
          <cell r="L1065">
            <v>22</v>
          </cell>
          <cell r="M1065">
            <v>0</v>
          </cell>
          <cell r="N1065">
            <v>0</v>
          </cell>
          <cell r="O1065">
            <v>0</v>
          </cell>
          <cell r="P1065">
            <v>0</v>
          </cell>
          <cell r="Q1065">
            <v>0</v>
          </cell>
          <cell r="R1065">
            <v>0</v>
          </cell>
          <cell r="S1065">
            <v>0</v>
          </cell>
          <cell r="T1065">
            <v>0</v>
          </cell>
          <cell r="U1065">
            <v>0</v>
          </cell>
          <cell r="V1065">
            <v>0</v>
          </cell>
        </row>
        <row r="1066">
          <cell r="H1066">
            <v>4503</v>
          </cell>
          <cell r="I1066" t="str">
            <v>Bethungra Dam - The agency seeks to carry forward $1 million from 2014-15 to 2015-16 because of a delay in construction commencement due to revision in design requirements. Construction involves stabilising the dam so that it conforms with safety requirements under the Dams Safety Act 1978.</v>
          </cell>
          <cell r="J1066" t="str">
            <v>Supported - Treasury supports the proposal to carry forward capital expenditure of $1 million and its associated depreciation of $40 ,000 from 2014-15 to 2015- 16. The total capital costs of $3.935 million to stabilise Bethungra Dam is recognised in the State's Infrastructure Statement 2014-15 and the carry- forward will have no impact on total costs.</v>
          </cell>
          <cell r="K1066">
            <v>4</v>
          </cell>
          <cell r="L1066">
            <v>19</v>
          </cell>
          <cell r="M1066">
            <v>-40</v>
          </cell>
          <cell r="N1066">
            <v>40</v>
          </cell>
          <cell r="O1066">
            <v>0</v>
          </cell>
          <cell r="P1066">
            <v>0</v>
          </cell>
          <cell r="Q1066">
            <v>0</v>
          </cell>
          <cell r="R1066">
            <v>-40</v>
          </cell>
          <cell r="S1066">
            <v>40</v>
          </cell>
          <cell r="T1066">
            <v>0</v>
          </cell>
          <cell r="U1066">
            <v>0</v>
          </cell>
          <cell r="V1066">
            <v>0</v>
          </cell>
        </row>
        <row r="1067">
          <cell r="H1067">
            <v>3937</v>
          </cell>
          <cell r="I1067" t="str">
            <v>Adjustments to Community Service Obligation (CSO) funding for the Hunter Water Corporation - Adjustment to DTIRIS' grants to the Hunter Water Corporation from 2015-16 to 2018-19 to align DTIRIS' grants for CSO payments with the Statement of Corporate Intent.</v>
          </cell>
          <cell r="J1067" t="str">
            <v>Supported - The adjustments align the Department of Trade and Investment, Regional Infrastructure and Services' Community Services Obligation (CSO) grants with the draft 2015-16 Hunter Water Corporation Statement of Corporate Intent. The corporation advises that the variances mainly relate to a small change in residential connection growth rates forecast. The CSO payment in 2014-15 is expected to decrease by $16,000.</v>
          </cell>
          <cell r="K1067">
            <v>1</v>
          </cell>
          <cell r="M1067">
            <v>-16</v>
          </cell>
          <cell r="N1067">
            <v>230</v>
          </cell>
          <cell r="O1067">
            <v>250</v>
          </cell>
          <cell r="P1067">
            <v>-230</v>
          </cell>
          <cell r="Q1067">
            <v>294</v>
          </cell>
          <cell r="R1067">
            <v>-16</v>
          </cell>
          <cell r="S1067">
            <v>230</v>
          </cell>
          <cell r="T1067">
            <v>250</v>
          </cell>
          <cell r="U1067">
            <v>-230</v>
          </cell>
          <cell r="V1067">
            <v>294</v>
          </cell>
        </row>
        <row r="1068">
          <cell r="H1068">
            <v>3939</v>
          </cell>
          <cell r="I1068" t="str">
            <v>Decreased Community Service Obligation (CSO) funding for the Sydney Water Corporation - Adjustments to DTIRIS' grants to the Sydney Water Corporation from 2015-16 to 2018-19 to align DTIRIS' grants for CSO payments with the Statement of Corporate Intent. Adjustments include the reinstatement of the Blue Mountains septic pump out subsidy.</v>
          </cell>
          <cell r="J1068" t="str">
            <v>Supported - The adjustment aligns the Department of Trade and Investment, Regional Infrastructure and Services' (DTIRIS') Community Services Obligation (CSO) grants with the draft 2015-16 Sydney Water Corporation Statement of Corporate Intent. The corporation advises that the annual decreases in grant payments are largely due to a combination of lower than expected water prices from 2016-17 and lower overall forecast pensioner numbers. The next price submission to IPART is due in June 2015, with new charges to apply from 1 July 2016. The CSO grants include the Blue Mountains septic pump out subsidy, which ceased on 1 July 2014 but was reinstated on 1 March 2015. The Premier and the Treasurer agreed to the reinstatement which was not subject to ERC consideration. The subsidy entitles 72 property owners that previously received the subsidy to either continue receiving the subsidy or receive a one-off $10,000 contribution towards the cost of a permanent solution. On 5 March 2015, the Treasurer approved DTIRIS receiving $720,000 from the Treasurer's Advance to meet the one-off payments, with any unspent funds to be returned to the Consolidated Fund. Sydney Water estimates that 14 households will choose to receive the one-off payment in 2015-16 (in addition to 8 households estimated in 2014-15). Sydney Water also estimates that the average cost of the ongoing subsidy is $5,100 per household per year. Recurrent expenses to administer the policy are estimated to be $30,000 per year. The CSO payment is expected to decrease by $3.653m in 2014-15.</v>
          </cell>
          <cell r="K1068">
            <v>1</v>
          </cell>
          <cell r="M1068">
            <v>-3653</v>
          </cell>
          <cell r="N1068">
            <v>-4271</v>
          </cell>
          <cell r="O1068">
            <v>-21021</v>
          </cell>
          <cell r="P1068">
            <v>-23857</v>
          </cell>
          <cell r="Q1068">
            <v>-17315</v>
          </cell>
          <cell r="R1068">
            <v>-3653</v>
          </cell>
          <cell r="S1068">
            <v>-4271</v>
          </cell>
          <cell r="T1068">
            <v>-21021</v>
          </cell>
          <cell r="U1068">
            <v>-23857</v>
          </cell>
          <cell r="V1068">
            <v>-17315</v>
          </cell>
        </row>
        <row r="1069">
          <cell r="H1069">
            <v>3951</v>
          </cell>
          <cell r="I1069" t="str">
            <v>Increased Community Service Obligation funding in 2018-19 for the State Water Corporation - Adjustment to the Department's 2018-19 grant to the State Water Corporation for Community Service Obligations to align with the Statement of Corporate Intent and business plan.</v>
          </cell>
          <cell r="J1069" t="str">
            <v>Supported - The proposal aligns the Department of Trade and Investment, Regional Infrastructure and Services' 2018-19 Community Service Obligations grant to the State Water Corporation's 2014-15 business plan. The Department's 2017-18 grant for the Corporation's Community Service Obligations of $44.058m was rolled over into       2018-19 as part of the September 2014 allocation letter process. The Corporation's business plan indicates that the Community Service Obligations total $49.005m in 2018-19. The proposed increase in the Department's grant in 2018-19 is $3.296m (3,296,000 = 49,005,000 - 44,058,000).  The annual increases to the Community Service Obligations are derived from Australian Competition and Consumer Commission price determinations. It should be noted that the Corporation is currently preparing its 2015-16 Statement of Corporate Intent (draft due 31 March 2015). This statement may revise the estimates.</v>
          </cell>
          <cell r="K1069">
            <v>1</v>
          </cell>
          <cell r="M1069">
            <v>0</v>
          </cell>
          <cell r="N1069">
            <v>0</v>
          </cell>
          <cell r="O1069">
            <v>0</v>
          </cell>
          <cell r="P1069">
            <v>0</v>
          </cell>
          <cell r="Q1069">
            <v>3296</v>
          </cell>
          <cell r="R1069">
            <v>0</v>
          </cell>
          <cell r="S1069">
            <v>0</v>
          </cell>
          <cell r="T1069">
            <v>0</v>
          </cell>
          <cell r="U1069">
            <v>0</v>
          </cell>
          <cell r="V1069">
            <v>3296</v>
          </cell>
        </row>
        <row r="1070">
          <cell r="H1070">
            <v>3794</v>
          </cell>
          <cell r="I1070" t="str">
            <v>Native Game Bird Management Program - The Department has been requested to bring forward a proposal to extend and expand the existing Native Game Bird Management Program. The department did not foresee this request and as such has no mitigation strategy. Insufficient information from the Department.</v>
          </cell>
          <cell r="J1070" t="str">
            <v>Not Supported - The Department has been requested to bring forward a proposal to expand the existing Native Game Bird Management Program, estimated to cost $3,467,554 over three years for research, validation and implementation. The proposal involves identification of additional areas, where sustainable hunting of native game birds could deliver benefits to agricultural productivity, and bring economic benefits to rural and regional communities. The Department has no current mitigation for this risk. On 12 August 2014, ERC approved expenditure of $589,649 by NSW Trade and Investment in 2014-15 for the purpose of implementing an expanded Native Game Bird Management Program, to be funded from within the Trade and Investment cluster's existing resources. The risk has been decreased to $2.892m. The risk rating is classified as low and subject to completion of a study.</v>
          </cell>
          <cell r="K1070">
            <v>1</v>
          </cell>
          <cell r="M1070">
            <v>0</v>
          </cell>
          <cell r="N1070">
            <v>1443</v>
          </cell>
          <cell r="O1070">
            <v>1449</v>
          </cell>
          <cell r="P1070">
            <v>0</v>
          </cell>
          <cell r="Q1070">
            <v>0</v>
          </cell>
          <cell r="R1070">
            <v>0</v>
          </cell>
          <cell r="S1070">
            <v>0</v>
          </cell>
          <cell r="T1070">
            <v>0</v>
          </cell>
          <cell r="U1070">
            <v>0</v>
          </cell>
          <cell r="V1070">
            <v>0</v>
          </cell>
        </row>
        <row r="1071">
          <cell r="H1071">
            <v>3795</v>
          </cell>
          <cell r="I1071" t="str">
            <v>MetGasCo Negotiated Settlement - The Government is attempting to negotiate a settlement with MetGasCo, following a legal suit, on a 'no prejudice' basis. The risk is the size of the settlement.</v>
          </cell>
          <cell r="J1071" t="str">
            <v>Supported - On 15 May 2014, the Minister for Resources and Energy suspended petroleum exploration and production company MetGasCo Limited's right to drill an exploration well at the Rosella site, near Bentley in Northern NSW. MetGasCo initiated court action. The Government is looking at options to resolve the issues including a "without prejudice" negotiated settlement. This risk is rated as high. The company has initiated court action and a court hearing was held in late October 2014. The main risk is that if Metgasco wins the court case, New South Wales may have to pay Metgasco's legal costs estimated at $250,000. Separate proceedings would be required in relation to a damages claim by Metgasco. The Department has estimated the damages at $15m.</v>
          </cell>
          <cell r="K1071">
            <v>1</v>
          </cell>
          <cell r="M1071">
            <v>15000</v>
          </cell>
          <cell r="N1071">
            <v>0</v>
          </cell>
          <cell r="O1071">
            <v>0</v>
          </cell>
          <cell r="P1071">
            <v>0</v>
          </cell>
          <cell r="Q1071">
            <v>0</v>
          </cell>
          <cell r="R1071">
            <v>250</v>
          </cell>
          <cell r="S1071">
            <v>0</v>
          </cell>
          <cell r="T1071">
            <v>0</v>
          </cell>
          <cell r="U1071">
            <v>0</v>
          </cell>
          <cell r="V1071">
            <v>0</v>
          </cell>
        </row>
        <row r="1072">
          <cell r="H1072">
            <v>3796</v>
          </cell>
          <cell r="I1072" t="str">
            <v>Commonwealth funding received in 2013-14 for water projects in 2014-15 - The Department submitted carry forward proposals for various water projects from 2013-14 to 2014-15. Expenditure was approved in 2014-15 using general underspends. Approval is sought to increase the Department's recurrent Consolidated Funds in 2014-15 for Commonwealth monies received in 2013-14.</v>
          </cell>
          <cell r="J1072" t="str">
            <v>Supported - The Department's appropriation was not increased in 2013-14 as expenditure would not be incurred in that financial year. The proposed increase in 2014-15 funding could not be considered in the carry forward process. Treasury intends to seek the Treasurer's approval to increase the Department's recurrent Consolidated Funds in 2014-15 for these projects using offsetting savings later in this financial year. This proposal includes funding of $3.95m for the State Priority Projects, $307,000 for the Menindee Lakes project, $4.477m for the Great Artesian Basin Sustainability Initiative, $492,000 for the Aboriginal Water and Sewerage program and $600,000 for the Environmental Works and Measures program.</v>
          </cell>
          <cell r="K1072">
            <v>1</v>
          </cell>
          <cell r="M1072">
            <v>0</v>
          </cell>
          <cell r="N1072">
            <v>0</v>
          </cell>
          <cell r="O1072">
            <v>0</v>
          </cell>
          <cell r="P1072">
            <v>0</v>
          </cell>
          <cell r="Q1072">
            <v>0</v>
          </cell>
          <cell r="R1072">
            <v>0</v>
          </cell>
          <cell r="S1072">
            <v>0</v>
          </cell>
          <cell r="T1072">
            <v>0</v>
          </cell>
          <cell r="U1072">
            <v>0</v>
          </cell>
          <cell r="V1072">
            <v>0</v>
          </cell>
        </row>
        <row r="1073">
          <cell r="H1073">
            <v>3803</v>
          </cell>
          <cell r="I1073" t="str">
            <v>Periodic Licensing Scheme - Changes to the Periodic licensing Scheme are still being considered which may impact on revenue generated. The agency has a mitigation strategy in place. The Department has not provided sufficient information.</v>
          </cell>
          <cell r="J1073" t="str">
            <v>Not Supported - Changes to the Periodic Licensing Scheme are still being considered which may impact on the revenue generated. The agency's mitigation strategy is to remove concessions or other reductions in revenue from the scheme, otherwise this will impact on the ability to deliver outcomes and/or required savings. OLGR is currently preparing advice for the Minister on this matter. On 6 August 2014, the Minister for Hospitality, Gaming and Racing announced the following measures associated with the introduction of the risk based periodic licence fee scheme: * a new license sub category with a lower annual licence fee for small wineries, distilers and craft brewers recognising their lower risk profile * introduction of a package of 12 late trades a year allowing venues to drop from post-midnight trading to midnight, and open later occasionally, for key community events. The Department will monitor the outcomes of the proposal and impact on forecast revenues. This risk is rated as low.</v>
          </cell>
          <cell r="K1073">
            <v>1</v>
          </cell>
          <cell r="M1073">
            <v>1200</v>
          </cell>
          <cell r="N1073">
            <v>1200</v>
          </cell>
          <cell r="O1073">
            <v>1200</v>
          </cell>
          <cell r="P1073">
            <v>1200</v>
          </cell>
          <cell r="Q1073">
            <v>1200</v>
          </cell>
          <cell r="R1073">
            <v>0</v>
          </cell>
          <cell r="S1073">
            <v>0</v>
          </cell>
          <cell r="T1073">
            <v>0</v>
          </cell>
          <cell r="U1073">
            <v>0</v>
          </cell>
          <cell r="V1073">
            <v>0</v>
          </cell>
        </row>
        <row r="1074">
          <cell r="H1074">
            <v>4044</v>
          </cell>
          <cell r="I1074" t="str">
            <v>Aboriginal Land Claims - A proposed comprehensive settlement process for Aboriginal Land Claims will be tested, to replace the current parcel by parcel approach. This is a unquantifiable risk at this stage. Also, the settlement of land claims is unpredictable.</v>
          </cell>
          <cell r="J1074" t="str">
            <v>Not Supported - This is classified as a low risk.</v>
          </cell>
          <cell r="K1074">
            <v>1</v>
          </cell>
          <cell r="M1074">
            <v>0</v>
          </cell>
          <cell r="N1074">
            <v>0</v>
          </cell>
          <cell r="O1074">
            <v>0</v>
          </cell>
          <cell r="P1074">
            <v>0</v>
          </cell>
          <cell r="Q1074">
            <v>0</v>
          </cell>
          <cell r="R1074">
            <v>0</v>
          </cell>
          <cell r="S1074">
            <v>0</v>
          </cell>
          <cell r="T1074">
            <v>0</v>
          </cell>
          <cell r="U1074">
            <v>0</v>
          </cell>
          <cell r="V1074">
            <v>0</v>
          </cell>
        </row>
        <row r="1075">
          <cell r="H1075">
            <v>4051</v>
          </cell>
          <cell r="I1075" t="str">
            <v>Consolidated Fund flow through to Grant funded agency Local Land Services (818) - Caring for our Country. Proposal ID: 4039, fis 818. The Department has not provided sufficient information.</v>
          </cell>
          <cell r="J1075" t="str">
            <v>Not Supported -</v>
          </cell>
          <cell r="K1075">
            <v>1</v>
          </cell>
          <cell r="M1075">
            <v>16500</v>
          </cell>
          <cell r="N1075">
            <v>0</v>
          </cell>
          <cell r="O1075">
            <v>0</v>
          </cell>
          <cell r="P1075">
            <v>0</v>
          </cell>
          <cell r="Q1075">
            <v>0</v>
          </cell>
          <cell r="R1075">
            <v>0</v>
          </cell>
          <cell r="S1075">
            <v>0</v>
          </cell>
          <cell r="T1075">
            <v>0</v>
          </cell>
          <cell r="U1075">
            <v>0</v>
          </cell>
          <cell r="V1075">
            <v>0</v>
          </cell>
        </row>
        <row r="1076">
          <cell r="H1076">
            <v>4056</v>
          </cell>
          <cell r="I1076" t="str">
            <v>NSW Gas Plan - Environmental Data Portal - ERC decision approved $5.5m for the project with a maximum contribution of $2.75m from the existing resources of Trade and Investment. ERC also agreed that the proposal will be funded from user charges. The Department is preparing a Minute for ERC consideration.</v>
          </cell>
          <cell r="J1076" t="str">
            <v>Not Supported -</v>
          </cell>
          <cell r="K1076">
            <v>1</v>
          </cell>
          <cell r="M1076">
            <v>500</v>
          </cell>
          <cell r="N1076">
            <v>2250</v>
          </cell>
          <cell r="O1076">
            <v>0</v>
          </cell>
          <cell r="P1076">
            <v>0</v>
          </cell>
          <cell r="Q1076">
            <v>0</v>
          </cell>
          <cell r="R1076">
            <v>0</v>
          </cell>
          <cell r="S1076">
            <v>0</v>
          </cell>
          <cell r="T1076">
            <v>0</v>
          </cell>
          <cell r="U1076">
            <v>0</v>
          </cell>
          <cell r="V1076">
            <v>0</v>
          </cell>
        </row>
        <row r="1077">
          <cell r="H1077">
            <v>4057</v>
          </cell>
          <cell r="I1077" t="str">
            <v>NSW Gas Plan - Coal Seam Gas Subsidence Mapping - This project was recommended in the Chief Scientist's report. Cabinet approved a package of measures without allocating agency responsibility or costing initiatives. The Department is preparing a Minute for ERC consideration.</v>
          </cell>
          <cell r="J1077" t="str">
            <v>Not Supported - A scoping study is to be undertaken in 2014-15 which will inform future activity and costs. This is classified as high risk.</v>
          </cell>
          <cell r="K1077">
            <v>1</v>
          </cell>
          <cell r="M1077">
            <v>250</v>
          </cell>
          <cell r="N1077">
            <v>10000</v>
          </cell>
          <cell r="O1077">
            <v>10000</v>
          </cell>
          <cell r="P1077">
            <v>0</v>
          </cell>
          <cell r="Q1077">
            <v>0</v>
          </cell>
          <cell r="R1077">
            <v>0</v>
          </cell>
          <cell r="S1077">
            <v>0</v>
          </cell>
          <cell r="T1077">
            <v>0</v>
          </cell>
          <cell r="U1077">
            <v>0</v>
          </cell>
          <cell r="V1077">
            <v>0</v>
          </cell>
        </row>
        <row r="1078">
          <cell r="H1078">
            <v>4059</v>
          </cell>
          <cell r="I1078" t="str">
            <v>NSW Gas Plan - Implementation of Water Monitoring Framework - This is linked to the Government's response to the Chief Scientist's report. The Department is preparing a Minute for ERC consideration.</v>
          </cell>
          <cell r="J1078" t="str">
            <v>Not Supported - The Office of Water is preparing a proposal. This is classified as a high risk.</v>
          </cell>
          <cell r="K1078">
            <v>1</v>
          </cell>
          <cell r="M1078">
            <v>0</v>
          </cell>
          <cell r="N1078">
            <v>3387</v>
          </cell>
          <cell r="O1078">
            <v>3785</v>
          </cell>
          <cell r="P1078">
            <v>3899</v>
          </cell>
          <cell r="Q1078">
            <v>4013</v>
          </cell>
          <cell r="R1078">
            <v>0</v>
          </cell>
          <cell r="S1078">
            <v>0</v>
          </cell>
          <cell r="T1078">
            <v>0</v>
          </cell>
          <cell r="U1078">
            <v>0</v>
          </cell>
          <cell r="V1078">
            <v>0</v>
          </cell>
        </row>
        <row r="1079">
          <cell r="H1079">
            <v>4068</v>
          </cell>
          <cell r="I1079" t="str">
            <v>NSW Gas Plan - other initiatives - Cabinet approved a package of measures without allocating agency responsibility of costing initiatives. The Department is preparing a Minute for ERC consideration.</v>
          </cell>
          <cell r="J1079" t="str">
            <v>Not Supported - This is classified as high risk. Cabinet agreed that case managers ($300,000) will report to the Resources and Land Use Sub-Committee of Cabinet, and will be funded from existing cluster resources. (550,000 = 850,000 - 300 ,000)</v>
          </cell>
          <cell r="K1079">
            <v>1</v>
          </cell>
          <cell r="M1079">
            <v>0</v>
          </cell>
          <cell r="N1079">
            <v>850</v>
          </cell>
          <cell r="O1079">
            <v>0</v>
          </cell>
          <cell r="P1079">
            <v>0</v>
          </cell>
          <cell r="Q1079">
            <v>0</v>
          </cell>
          <cell r="R1079">
            <v>0</v>
          </cell>
          <cell r="S1079">
            <v>0</v>
          </cell>
          <cell r="T1079">
            <v>0</v>
          </cell>
          <cell r="U1079">
            <v>0</v>
          </cell>
          <cell r="V1079">
            <v>0</v>
          </cell>
        </row>
        <row r="1080">
          <cell r="H1080">
            <v>4069</v>
          </cell>
          <cell r="I1080" t="str">
            <v>NSW Gas Plan - review of competitiveness - Cabinet approved the appointment of an independent expert to undertake a review of the settings required to develop a competitive gas industry in New South Wales to secure gas supply needs. This risk is unquantifiable.</v>
          </cell>
          <cell r="J1080" t="str">
            <v>Not Supported - This is classified as a moderate risk.</v>
          </cell>
          <cell r="K1080">
            <v>1</v>
          </cell>
          <cell r="M1080">
            <v>0</v>
          </cell>
          <cell r="N1080">
            <v>0</v>
          </cell>
          <cell r="O1080">
            <v>0</v>
          </cell>
          <cell r="P1080">
            <v>0</v>
          </cell>
          <cell r="Q1080">
            <v>0</v>
          </cell>
          <cell r="R1080">
            <v>0</v>
          </cell>
          <cell r="S1080">
            <v>0</v>
          </cell>
          <cell r="T1080">
            <v>0</v>
          </cell>
          <cell r="U1080">
            <v>0</v>
          </cell>
          <cell r="V1080">
            <v>0</v>
          </cell>
        </row>
        <row r="1081">
          <cell r="H1081">
            <v>4070</v>
          </cell>
          <cell r="I1081" t="str">
            <v>Periodic Licencing Scheme - Waiver of fees payable - The Department is developing a clear waiver policy for the Minister's consideration. This is an unquantifiable risk. Invoices to license holders for the first payments due under the new scheme are expected to be issued in April 2015.</v>
          </cell>
          <cell r="J1081" t="str">
            <v>Not Supported - This is classified as a low risk.</v>
          </cell>
          <cell r="K1081">
            <v>1</v>
          </cell>
          <cell r="M1081">
            <v>0</v>
          </cell>
          <cell r="N1081">
            <v>0</v>
          </cell>
          <cell r="O1081">
            <v>0</v>
          </cell>
          <cell r="P1081">
            <v>0</v>
          </cell>
          <cell r="Q1081">
            <v>0</v>
          </cell>
          <cell r="R1081">
            <v>0</v>
          </cell>
          <cell r="S1081">
            <v>0</v>
          </cell>
          <cell r="T1081">
            <v>0</v>
          </cell>
          <cell r="U1081">
            <v>0</v>
          </cell>
          <cell r="V1081">
            <v>0</v>
          </cell>
        </row>
        <row r="1082">
          <cell r="H1082">
            <v>4088</v>
          </cell>
          <cell r="I1082" t="str">
            <v>Commonwealth funding for the National Framework for Compliance and Enforcement Systems program - The Department submitted a carry forward proposal for the program from 2013-14 to 2015-16. Expenditure was approved in 2015-16 using general underspends. Approval is sought to increase the Department's recurrent Consolidated Funds in 2014-15 for Commonwealth monies received in 2013-14.</v>
          </cell>
          <cell r="J1082" t="str">
            <v>Supported - The Department's appropriation was not increased in 2013-14 as expenditure would not be incurred in that financial year. The proposed increase in 2015-16 funding could not be considered in the carry forward process. Treasury intends to seek the Treasurer's approval to increase the Department's recurrent Consolidated Funds in 2015-16 for this project.</v>
          </cell>
          <cell r="K1082">
            <v>1</v>
          </cell>
          <cell r="M1082">
            <v>0</v>
          </cell>
          <cell r="N1082">
            <v>0</v>
          </cell>
          <cell r="O1082">
            <v>0</v>
          </cell>
          <cell r="P1082">
            <v>0</v>
          </cell>
          <cell r="Q1082">
            <v>0</v>
          </cell>
          <cell r="R1082">
            <v>0</v>
          </cell>
          <cell r="S1082">
            <v>0</v>
          </cell>
          <cell r="T1082">
            <v>0</v>
          </cell>
          <cell r="U1082">
            <v>0</v>
          </cell>
          <cell r="V1082">
            <v>0</v>
          </cell>
        </row>
        <row r="1083">
          <cell r="H1083">
            <v>4191</v>
          </cell>
          <cell r="I1083" t="str">
            <v>Election Costing - Smart Work Hub in Illawarra - Proposal includes opening a new Smart Work Hub in Illawarra that will be funded for four years. Costings are supplied by Treasury.</v>
          </cell>
          <cell r="J1083" t="str">
            <v>Unreconciled Assessment Underway -</v>
          </cell>
          <cell r="K1083">
            <v>5</v>
          </cell>
          <cell r="M1083">
            <v>0</v>
          </cell>
          <cell r="N1083">
            <v>300</v>
          </cell>
          <cell r="O1083">
            <v>150</v>
          </cell>
          <cell r="P1083">
            <v>150</v>
          </cell>
          <cell r="Q1083">
            <v>150</v>
          </cell>
          <cell r="R1083">
            <v>0</v>
          </cell>
          <cell r="S1083">
            <v>300</v>
          </cell>
          <cell r="T1083">
            <v>150</v>
          </cell>
          <cell r="U1083">
            <v>150</v>
          </cell>
          <cell r="V1083">
            <v>150</v>
          </cell>
        </row>
        <row r="1084">
          <cell r="H1084">
            <v>4192</v>
          </cell>
          <cell r="I1084" t="str">
            <v>Election Costing - Establish NSW Jobs Commission - Creation of a new NSW Jobs Commission.</v>
          </cell>
          <cell r="J1084" t="str">
            <v>Unreconciled Assessment Underway -</v>
          </cell>
          <cell r="K1084">
            <v>7</v>
          </cell>
          <cell r="M1084">
            <v>0</v>
          </cell>
          <cell r="N1084">
            <v>3200</v>
          </cell>
          <cell r="O1084">
            <v>3200</v>
          </cell>
          <cell r="P1084">
            <v>3200</v>
          </cell>
          <cell r="Q1084">
            <v>3200</v>
          </cell>
          <cell r="R1084">
            <v>0</v>
          </cell>
          <cell r="S1084">
            <v>3200</v>
          </cell>
          <cell r="T1084">
            <v>3200</v>
          </cell>
          <cell r="U1084">
            <v>3200</v>
          </cell>
          <cell r="V1084">
            <v>3200</v>
          </cell>
        </row>
        <row r="1085">
          <cell r="H1085">
            <v>4270</v>
          </cell>
          <cell r="I1085"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1085"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1085">
            <v>3</v>
          </cell>
          <cell r="L1085">
            <v>1</v>
          </cell>
          <cell r="M1085">
            <v>0</v>
          </cell>
          <cell r="N1085">
            <v>9062</v>
          </cell>
          <cell r="O1085">
            <v>9062</v>
          </cell>
          <cell r="P1085">
            <v>9062</v>
          </cell>
          <cell r="Q1085">
            <v>0</v>
          </cell>
          <cell r="R1085">
            <v>0</v>
          </cell>
          <cell r="S1085">
            <v>0</v>
          </cell>
          <cell r="T1085">
            <v>0</v>
          </cell>
          <cell r="U1085">
            <v>0</v>
          </cell>
          <cell r="V1085">
            <v>0</v>
          </cell>
        </row>
        <row r="1086">
          <cell r="H1086">
            <v>4586</v>
          </cell>
          <cell r="I1086" t="str">
            <v>Harnessing New Technology To Prevent Shark Attacks - Proposal to trial innovative technologies such as shark-detecting sonar technology at a number of beaches. Proposal also includes the continuation of summer aerial patrols, grants to local councils to fund local shark spotting measures, provision of safety tips and a shark tracking program.</v>
          </cell>
          <cell r="J1086" t="str">
            <v>Supported - The only new measure included in this proposal is $100,000 for the trial of innovative technologies. The other measures are ongoing existing programs that are currently funded within Trade and Investment's existing cluster. This is disputed by the agency who claims that two of the programs are due to terminate this FY, but Treasury considers the existing funding arrangements are ongoing. The trial of innovative technologies includes $40,000 in contractor costs, which are associated with engagement of a University Academic to provide independent scientific literature associated with the proposal. Additional funding is required to meet this expense in 2015/2016. The trial also includes $60,000 in Operational costs, associated with (1) staging of the "Shark Summit" including venue hire, promotion and expenses associated with attendance of overseas and Australian-based experts (travel, accommodation, meals etc) and (2) hire of equipment and expertise of Sydney Aquarium to undertake preliminary trials of the proposed technology ("Smart Buoys") - depending upon the outcome of the Shark Summit. Additional funding is required in 2015/2016 to meet these expenses. The Buoys for the trial is being provided by the manufacturer free of cost. If the trial is successful there will be future costs however it is not known whether this will be borne by Councils or NSW Government.</v>
          </cell>
          <cell r="K1086">
            <v>3</v>
          </cell>
          <cell r="L1086" t="str">
            <v>UE05</v>
          </cell>
          <cell r="M1086">
            <v>0</v>
          </cell>
          <cell r="N1086">
            <v>100</v>
          </cell>
          <cell r="O1086">
            <v>0</v>
          </cell>
          <cell r="P1086">
            <v>0</v>
          </cell>
          <cell r="Q1086">
            <v>0</v>
          </cell>
          <cell r="R1086">
            <v>0</v>
          </cell>
          <cell r="S1086">
            <v>100</v>
          </cell>
          <cell r="T1086">
            <v>0</v>
          </cell>
          <cell r="U1086">
            <v>0</v>
          </cell>
          <cell r="V1086">
            <v>0</v>
          </cell>
        </row>
        <row r="1087">
          <cell r="H1087">
            <v>4600</v>
          </cell>
          <cell r="I1087" t="str">
            <v>Crown Roads Disposal Program - Funding for the acceleration of the program ceases in 2015-16, and the program is behind schedule. T&amp;I advise lost revenue could be around $7m pa.</v>
          </cell>
          <cell r="J1087" t="str">
            <v>Not Supported - Options to continue the program will be considered by ERC post March 2015. Budget implications will be dependent upon ERC's decision on options for implementation. Future impacts are being modelled.</v>
          </cell>
          <cell r="K1087">
            <v>1</v>
          </cell>
          <cell r="M1087">
            <v>0</v>
          </cell>
          <cell r="N1087">
            <v>0</v>
          </cell>
          <cell r="O1087">
            <v>0</v>
          </cell>
          <cell r="P1087">
            <v>0</v>
          </cell>
          <cell r="Q1087">
            <v>0</v>
          </cell>
          <cell r="R1087">
            <v>0</v>
          </cell>
          <cell r="S1087">
            <v>0</v>
          </cell>
          <cell r="T1087">
            <v>0</v>
          </cell>
          <cell r="U1087">
            <v>0</v>
          </cell>
          <cell r="V1087">
            <v>0</v>
          </cell>
        </row>
        <row r="1088">
          <cell r="H1088">
            <v>4601</v>
          </cell>
          <cell r="I1088" t="str">
            <v>Western Land Leases - Conversion to Freehold Title - The proposal will divest land assets and convert the current revenue stream from finance lease payments to loan repayments (over a longer period). This is unquantifiable risk at this stage.</v>
          </cell>
          <cell r="J1088" t="str">
            <v>Not Supported - Additional costs are expected for legal services and surveying.</v>
          </cell>
          <cell r="K1088">
            <v>1</v>
          </cell>
          <cell r="M1088">
            <v>0</v>
          </cell>
          <cell r="N1088">
            <v>0</v>
          </cell>
          <cell r="O1088">
            <v>0</v>
          </cell>
          <cell r="P1088">
            <v>0</v>
          </cell>
          <cell r="Q1088">
            <v>0</v>
          </cell>
          <cell r="R1088">
            <v>0</v>
          </cell>
          <cell r="S1088">
            <v>0</v>
          </cell>
          <cell r="T1088">
            <v>0</v>
          </cell>
          <cell r="U1088">
            <v>0</v>
          </cell>
          <cell r="V1088">
            <v>0</v>
          </cell>
        </row>
        <row r="1089">
          <cell r="H1089">
            <v>4602</v>
          </cell>
          <cell r="I1089" t="str">
            <v>Local Land Pilot program - The program aims to determine the most appropriate custodianship of Crown Land with either the State or local councils. This is an unquantifiable risk at this stage.</v>
          </cell>
          <cell r="J1089" t="str">
            <v>Not Supported - This program will be considered by Cabinet mid year. There are major cost and accounting implications if state-wide implementation is endorsed based on Pilot project results. There may be costs associated with removing the assets from the Department's asset register and payments to councils to maintain the land. The pilot will identify (test) any financial implications of transferring "local" land to local community/government. Any significant costs would be taken to Cabinet/ERC before implementation, so it is unlikely unforeseen costs would eventuate.</v>
          </cell>
          <cell r="K1089">
            <v>1</v>
          </cell>
          <cell r="M1089">
            <v>0</v>
          </cell>
          <cell r="N1089">
            <v>0</v>
          </cell>
          <cell r="O1089">
            <v>0</v>
          </cell>
          <cell r="P1089">
            <v>0</v>
          </cell>
          <cell r="Q1089">
            <v>0</v>
          </cell>
          <cell r="R1089">
            <v>0</v>
          </cell>
          <cell r="S1089">
            <v>0</v>
          </cell>
          <cell r="T1089">
            <v>0</v>
          </cell>
          <cell r="U1089">
            <v>0</v>
          </cell>
          <cell r="V1089">
            <v>0</v>
          </cell>
        </row>
        <row r="1090">
          <cell r="H1090">
            <v>4603</v>
          </cell>
          <cell r="I1090" t="str">
            <v>Valuation of Crown Estate - The NSW Audit Office has raised issues as part of the 2014 audit process concerning the Crown Estate valuation. This is an unquantifiable risk at this stage.</v>
          </cell>
          <cell r="J1090" t="str">
            <v>Not Supported - The Department has engaged an external firm to review systems and processes and recommend options for resolution.</v>
          </cell>
          <cell r="K1090">
            <v>1</v>
          </cell>
          <cell r="M1090">
            <v>0</v>
          </cell>
          <cell r="N1090">
            <v>0</v>
          </cell>
          <cell r="O1090">
            <v>0</v>
          </cell>
          <cell r="P1090">
            <v>0</v>
          </cell>
          <cell r="Q1090">
            <v>0</v>
          </cell>
          <cell r="R1090">
            <v>0</v>
          </cell>
          <cell r="S1090">
            <v>0</v>
          </cell>
          <cell r="T1090">
            <v>0</v>
          </cell>
          <cell r="U1090">
            <v>0</v>
          </cell>
          <cell r="V1090">
            <v>0</v>
          </cell>
        </row>
        <row r="1091">
          <cell r="H1091">
            <v>4604</v>
          </cell>
          <cell r="I1091" t="str">
            <v>Remediation of Contaminated Sites on Crown Land - The Department is seeking to quantify obligations relating to approximately 40 high risk parcels to be provided for early close. This is an unquantifiable risk at this stage.</v>
          </cell>
          <cell r="J1091" t="str">
            <v>Not Supported - The Department may seek additonal funding via ERC if a significant increase in funding is identified. The current level of expenditure is $5m.</v>
          </cell>
          <cell r="K1091">
            <v>1</v>
          </cell>
          <cell r="M1091">
            <v>0</v>
          </cell>
          <cell r="N1091">
            <v>0</v>
          </cell>
          <cell r="O1091">
            <v>0</v>
          </cell>
          <cell r="P1091">
            <v>0</v>
          </cell>
          <cell r="Q1091">
            <v>0</v>
          </cell>
          <cell r="R1091">
            <v>0</v>
          </cell>
          <cell r="S1091">
            <v>0</v>
          </cell>
          <cell r="T1091">
            <v>0</v>
          </cell>
          <cell r="U1091">
            <v>0</v>
          </cell>
          <cell r="V1091">
            <v>0</v>
          </cell>
        </row>
        <row r="1092">
          <cell r="H1092">
            <v>5055</v>
          </cell>
          <cell r="I1092" t="str">
            <v>Jobs for NSW - Establish a Jobs and Investment Board and incentives for local businesses to grow and for interstate and international businesses to relocate to New South Wales.</v>
          </cell>
          <cell r="J1092"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$31.6 million capped additional funding for the State Investment Attraction Scheme (SIAS) and the Regional Industries Investment Scheme (RIIF). * $25 million for a VET scholarships fund for technology industry students (25,000 grants available at $1,000 per grant). The allocation of funding assumes a 100 per cent take up of the grants. The Department of Education is reporting the $25m for a VET scholarships fund. The gross new allocation to all of the above measures over four years t</v>
          </cell>
          <cell r="K1092">
            <v>3</v>
          </cell>
          <cell r="M1092">
            <v>0</v>
          </cell>
          <cell r="N1092">
            <v>2450</v>
          </cell>
          <cell r="O1092">
            <v>81650</v>
          </cell>
          <cell r="P1092">
            <v>156650</v>
          </cell>
          <cell r="Q1092">
            <v>131650</v>
          </cell>
          <cell r="R1092">
            <v>0</v>
          </cell>
          <cell r="S1092">
            <v>2450</v>
          </cell>
          <cell r="T1092">
            <v>81650</v>
          </cell>
          <cell r="U1092">
            <v>156650</v>
          </cell>
          <cell r="V1092">
            <v>131650</v>
          </cell>
        </row>
        <row r="1093">
          <cell r="H1093">
            <v>5265</v>
          </cell>
          <cell r="I1093" t="str">
            <v>Growing the Arts and Cultural Sector in Western Sydney - Funding is provided to support artists and art organisations in Western Sydney</v>
          </cell>
          <cell r="J1093" t="str">
            <v>Supported - The costing assumes $4.5m will be provided from 2015-16 to 2017-18, with an additional $3.5m provided in 2018-19.</v>
          </cell>
          <cell r="K1093">
            <v>3</v>
          </cell>
          <cell r="M1093">
            <v>0</v>
          </cell>
          <cell r="N1093">
            <v>1000</v>
          </cell>
          <cell r="O1093">
            <v>1500</v>
          </cell>
          <cell r="P1093">
            <v>2000</v>
          </cell>
          <cell r="Q1093">
            <v>3000</v>
          </cell>
          <cell r="R1093">
            <v>0</v>
          </cell>
          <cell r="S1093">
            <v>1000</v>
          </cell>
          <cell r="T1093">
            <v>1500</v>
          </cell>
          <cell r="U1093">
            <v>2000</v>
          </cell>
          <cell r="V1093">
            <v>3000</v>
          </cell>
        </row>
        <row r="1094">
          <cell r="H1094">
            <v>5271</v>
          </cell>
          <cell r="I1094" t="str">
            <v>Reforming Energy Rebates - The proposal aims to offer a $90 gas rebate for low income households, offer additional electricity rebates for residents of retirement and residential parks and extend the medical energy rebates available under the Life Support Rebate scheme.</v>
          </cell>
          <cell r="J1094" t="str">
            <v>Supported - The changes to the medical energy rebates and an extension of other rebates to retirement villages and residential parks has been costed in total at $1.22m over the four years to 2018-19. Based on IPART changes in gas prices, an escalation rate of 8.4% per annum has been applied over the forward estimates for the $90 gas rebate. The number of potential claimants for the gas rebate has been estimated based on the number of people receiving the low income household electricity rebate (LHIR). There are currently 770,000 LHIR recipients. There are 1.2 million households with gas and 3.2 million with electricity in NSW. So the households eligible to claim the gas rebate is estimated to be about 38 per cent of the total eligible households for the electricity rebate. The electricity rebate is $235, whilst the gas rebate starts at $90. So it would be expected that take-up of the gas rebate amongst eligible claimants would be lower, especially when first introduced where awareness about the rebate may be lower. The modelling has effectively assumed take-up rates for the gas rebate are 80 per cent of the take-up rates for the electricity rebate for eligible households in 2015-16, because of the lower price incentive and because the scheme is new. The take-up rate for the gas rebate is assumed to rise each year by 5%, to 85% in 2016-17, and 90% in 2017-18. Total households claiming the gas rebate is estimated at 236,000 in 2015-16 rising to 275,000 in 2017-18. There may be some households eligible for both the gas and electricity rebates who are currently not claiming the electricity rebate, who become more aware, and start claiming both rebates. Hence, the costs of the current electricity rebate may indirectly rise as a result of this policy. This effect has not been included in this cost estimate, and is more properly attributed to the costs of the electricity rebate. Costs of administering the policies are assumed to be absorbed within agencies.</v>
          </cell>
          <cell r="K1094">
            <v>3</v>
          </cell>
          <cell r="M1094">
            <v>0</v>
          </cell>
          <cell r="N1094">
            <v>21567</v>
          </cell>
          <cell r="O1094">
            <v>25233</v>
          </cell>
          <cell r="P1094">
            <v>29422</v>
          </cell>
          <cell r="Q1094">
            <v>33620</v>
          </cell>
          <cell r="R1094">
            <v>0</v>
          </cell>
          <cell r="S1094">
            <v>21567</v>
          </cell>
          <cell r="T1094">
            <v>25233</v>
          </cell>
          <cell r="U1094">
            <v>29422</v>
          </cell>
          <cell r="V1094">
            <v>33620</v>
          </cell>
        </row>
        <row r="1095">
          <cell r="H1095">
            <v>5279</v>
          </cell>
          <cell r="I1095" t="str">
            <v>Supporting the RSPCA - The proposal will provide capped grant funding to the Royal Society for the Prevention of Cruelty to Animals.</v>
          </cell>
          <cell r="J1095" t="str">
            <v>Supported - The costing assumes $500,000 per year from 2015-16 for four years.</v>
          </cell>
          <cell r="K1095">
            <v>3</v>
          </cell>
          <cell r="M1095">
            <v>0</v>
          </cell>
          <cell r="N1095">
            <v>500</v>
          </cell>
          <cell r="O1095">
            <v>500</v>
          </cell>
          <cell r="P1095">
            <v>500</v>
          </cell>
          <cell r="Q1095">
            <v>500</v>
          </cell>
          <cell r="R1095">
            <v>0</v>
          </cell>
          <cell r="S1095">
            <v>500</v>
          </cell>
          <cell r="T1095">
            <v>500</v>
          </cell>
          <cell r="U1095">
            <v>500</v>
          </cell>
          <cell r="V1095">
            <v>500</v>
          </cell>
        </row>
        <row r="1096">
          <cell r="H1096">
            <v>5302</v>
          </cell>
          <cell r="I1096" t="str">
            <v>A new sports infrastructure fund administered via the ClubGRANTS program -</v>
          </cell>
          <cell r="J1096" t="str">
            <v>Supported -</v>
          </cell>
          <cell r="K1096">
            <v>3</v>
          </cell>
          <cell r="M1096">
            <v>0</v>
          </cell>
          <cell r="N1096">
            <v>0</v>
          </cell>
          <cell r="O1096">
            <v>0</v>
          </cell>
          <cell r="P1096">
            <v>0</v>
          </cell>
          <cell r="Q1096">
            <v>0</v>
          </cell>
          <cell r="R1096">
            <v>0</v>
          </cell>
          <cell r="S1096">
            <v>0</v>
          </cell>
          <cell r="T1096">
            <v>0</v>
          </cell>
          <cell r="U1096">
            <v>0</v>
          </cell>
          <cell r="V1096">
            <v>0</v>
          </cell>
        </row>
        <row r="1097">
          <cell r="H1097">
            <v>5303</v>
          </cell>
          <cell r="I1097" t="str">
            <v>Funding a perpetual John Monash Scholarship -</v>
          </cell>
          <cell r="J1097" t="str">
            <v>Supported -</v>
          </cell>
          <cell r="K1097">
            <v>3</v>
          </cell>
          <cell r="M1097">
            <v>0</v>
          </cell>
          <cell r="N1097">
            <v>0</v>
          </cell>
          <cell r="O1097">
            <v>0</v>
          </cell>
          <cell r="P1097">
            <v>0</v>
          </cell>
          <cell r="Q1097">
            <v>0</v>
          </cell>
          <cell r="R1097">
            <v>0</v>
          </cell>
          <cell r="S1097">
            <v>0</v>
          </cell>
          <cell r="T1097">
            <v>0</v>
          </cell>
          <cell r="U1097">
            <v>0</v>
          </cell>
          <cell r="V1097">
            <v>0</v>
          </cell>
        </row>
        <row r="1098">
          <cell r="H1098">
            <v>5304</v>
          </cell>
          <cell r="I1098" t="str">
            <v>Boost funding for Landcare -</v>
          </cell>
          <cell r="J1098" t="str">
            <v>Supported -</v>
          </cell>
          <cell r="K1098">
            <v>3</v>
          </cell>
          <cell r="M1098">
            <v>0</v>
          </cell>
          <cell r="N1098">
            <v>1500</v>
          </cell>
          <cell r="O1098">
            <v>2500</v>
          </cell>
          <cell r="P1098">
            <v>5000</v>
          </cell>
          <cell r="Q1098">
            <v>6000</v>
          </cell>
          <cell r="R1098">
            <v>0</v>
          </cell>
          <cell r="S1098">
            <v>1500</v>
          </cell>
          <cell r="T1098">
            <v>2500</v>
          </cell>
          <cell r="U1098">
            <v>5000</v>
          </cell>
          <cell r="V1098">
            <v>6000</v>
          </cell>
        </row>
        <row r="1099">
          <cell r="H1099">
            <v>5544</v>
          </cell>
          <cell r="I1099" t="str">
            <v>Voluntary Petroleum Title Buy-Back Scheme - Buy back scheme for petroleum titles. Cabinet approved capped buy-back but did not quantify the cap (CM14-295). ERC agreed that the buy back would be funded from with the cluster's budget (SC581-2014).</v>
          </cell>
          <cell r="J1099" t="str">
            <v>Supported - In achieving a buy-back the Government will need to agree a flat-fee and manage for both a low and a high take-up of the offer. There are currently 46 Petroleum Titles held across NSW, approximately 40 of which are exploration- related titles. Current proposals are for a $300,000 buy-back offer. Full take- 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1099">
            <v>3</v>
          </cell>
          <cell r="M1099">
            <v>10000</v>
          </cell>
          <cell r="N1099">
            <v>0</v>
          </cell>
          <cell r="O1099">
            <v>0</v>
          </cell>
          <cell r="P1099">
            <v>0</v>
          </cell>
          <cell r="Q1099">
            <v>0</v>
          </cell>
          <cell r="R1099">
            <v>0</v>
          </cell>
          <cell r="S1099">
            <v>0</v>
          </cell>
          <cell r="T1099">
            <v>0</v>
          </cell>
          <cell r="U1099">
            <v>0</v>
          </cell>
          <cell r="V1099">
            <v>0</v>
          </cell>
        </row>
        <row r="1100">
          <cell r="H1100">
            <v>5545</v>
          </cell>
          <cell r="I1100" t="str">
            <v>Implementation of the Water Monitoring Framework (WMF) - Elecction commitment to use revenue from the new groundwater licences to fund recurrent expenses for the WMF. The WMF relates to monitoring, managing and communicating groundwater data.</v>
          </cell>
          <cell r="J110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100">
            <v>3</v>
          </cell>
          <cell r="L1100">
            <v>22</v>
          </cell>
          <cell r="M1100">
            <v>0</v>
          </cell>
          <cell r="N1100">
            <v>0</v>
          </cell>
          <cell r="O1100">
            <v>0</v>
          </cell>
          <cell r="P1100">
            <v>0</v>
          </cell>
          <cell r="Q1100">
            <v>0</v>
          </cell>
          <cell r="R1100">
            <v>0</v>
          </cell>
          <cell r="S1100">
            <v>0</v>
          </cell>
          <cell r="T1100">
            <v>0</v>
          </cell>
          <cell r="U1100">
            <v>0</v>
          </cell>
          <cell r="V1100">
            <v>0</v>
          </cell>
        </row>
        <row r="1101">
          <cell r="H1101">
            <v>5553</v>
          </cell>
          <cell r="I1101" t="str">
            <v>Election Commitment: Costal Dredging to restore the accessibility and Health of Northern Waterways -</v>
          </cell>
          <cell r="J1101"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101">
            <v>3</v>
          </cell>
          <cell r="M1101">
            <v>0</v>
          </cell>
          <cell r="N1101">
            <v>0</v>
          </cell>
          <cell r="O1101">
            <v>0</v>
          </cell>
          <cell r="P1101">
            <v>0</v>
          </cell>
          <cell r="Q1101">
            <v>0</v>
          </cell>
          <cell r="R1101">
            <v>0</v>
          </cell>
          <cell r="S1101">
            <v>0</v>
          </cell>
          <cell r="T1101">
            <v>0</v>
          </cell>
          <cell r="U1101">
            <v>0</v>
          </cell>
          <cell r="V1101">
            <v>0</v>
          </cell>
        </row>
        <row r="1102">
          <cell r="H1102">
            <v>5564</v>
          </cell>
          <cell r="I1102" t="str">
            <v>Improving telecommunications services in regional areas of NSW - The proposal is to participate in the Commonwealth Government's $100 million Mobile Blackspot Programme that encourages telecommunication providers to invest in regional areas where there are mobile communication blackspots.</v>
          </cell>
          <cell r="J1102" t="str">
            <v>Supported -</v>
          </cell>
          <cell r="K1102">
            <v>3</v>
          </cell>
          <cell r="M1102">
            <v>0</v>
          </cell>
          <cell r="N1102">
            <v>8340</v>
          </cell>
          <cell r="O1102">
            <v>8549</v>
          </cell>
          <cell r="P1102">
            <v>8741</v>
          </cell>
          <cell r="Q1102">
            <v>0</v>
          </cell>
          <cell r="R1102">
            <v>0</v>
          </cell>
          <cell r="S1102">
            <v>8340</v>
          </cell>
          <cell r="T1102">
            <v>8549</v>
          </cell>
          <cell r="U1102">
            <v>8741</v>
          </cell>
          <cell r="V1102">
            <v>0</v>
          </cell>
        </row>
        <row r="1103">
          <cell r="H1103">
            <v>4186</v>
          </cell>
          <cell r="I1103" t="str">
            <v>Make Sydney Harbour a Marine Park - Under the proposal, Sydney Harbour would become a marine park that extends from Pittwater to Port Hacking. It will have a mix of sanctuary areas (where recreational fishing is banned) and general use zones.</v>
          </cell>
          <cell r="J1103"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1103">
            <v>8</v>
          </cell>
          <cell r="M1103">
            <v>0</v>
          </cell>
          <cell r="N1103">
            <v>1776</v>
          </cell>
          <cell r="O1103">
            <v>6122</v>
          </cell>
          <cell r="P1103">
            <v>2030</v>
          </cell>
          <cell r="Q1103">
            <v>2040</v>
          </cell>
          <cell r="R1103">
            <v>0</v>
          </cell>
          <cell r="S1103">
            <v>0</v>
          </cell>
          <cell r="T1103">
            <v>0</v>
          </cell>
          <cell r="U1103">
            <v>0</v>
          </cell>
          <cell r="V1103">
            <v>0</v>
          </cell>
        </row>
        <row r="1104">
          <cell r="H1104">
            <v>4207</v>
          </cell>
          <cell r="I1104"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1104"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1104">
            <v>5</v>
          </cell>
          <cell r="M1104">
            <v>0</v>
          </cell>
          <cell r="N1104">
            <v>1776</v>
          </cell>
          <cell r="O1104">
            <v>3523</v>
          </cell>
          <cell r="P1104">
            <v>1806</v>
          </cell>
          <cell r="Q1104">
            <v>1816</v>
          </cell>
          <cell r="R1104">
            <v>0</v>
          </cell>
          <cell r="S1104">
            <v>0</v>
          </cell>
          <cell r="T1104">
            <v>0</v>
          </cell>
          <cell r="U1104">
            <v>0</v>
          </cell>
          <cell r="V1104">
            <v>0</v>
          </cell>
        </row>
        <row r="1105">
          <cell r="H1105">
            <v>5560</v>
          </cell>
          <cell r="I1105" t="str">
            <v>The Entrance Channel Break wall - The policy provides capped grants(recurrent and capital) to community groups and associations, local councils and non-government organisations to improve facilities and services in local neighobourhoods.</v>
          </cell>
          <cell r="J1105" t="str">
            <v>Supported -</v>
          </cell>
          <cell r="K1105">
            <v>3</v>
          </cell>
          <cell r="M1105">
            <v>0</v>
          </cell>
          <cell r="N1105">
            <v>2415</v>
          </cell>
          <cell r="O1105">
            <v>0</v>
          </cell>
          <cell r="P1105">
            <v>0</v>
          </cell>
          <cell r="Q1105">
            <v>0</v>
          </cell>
          <cell r="R1105">
            <v>0</v>
          </cell>
          <cell r="S1105">
            <v>2415</v>
          </cell>
          <cell r="T1105">
            <v>0</v>
          </cell>
          <cell r="U1105">
            <v>0</v>
          </cell>
          <cell r="V1105">
            <v>0</v>
          </cell>
        </row>
        <row r="1106">
          <cell r="H1106">
            <v>5561</v>
          </cell>
          <cell r="I1106" t="str">
            <v>Relocate Canberra Train Museum to Bungendore - The policy provides capped grants(recurrent and capital) to community groups and associations, local councils and non-government organisations to improve facilities and services in local neighobourhoods.</v>
          </cell>
          <cell r="J1106" t="str">
            <v>Supported -</v>
          </cell>
          <cell r="K1106">
            <v>3</v>
          </cell>
          <cell r="M1106">
            <v>0</v>
          </cell>
          <cell r="N1106">
            <v>1000</v>
          </cell>
          <cell r="O1106">
            <v>0</v>
          </cell>
          <cell r="P1106">
            <v>0</v>
          </cell>
          <cell r="Q1106">
            <v>0</v>
          </cell>
          <cell r="R1106">
            <v>0</v>
          </cell>
          <cell r="S1106">
            <v>1000</v>
          </cell>
          <cell r="T1106">
            <v>0</v>
          </cell>
          <cell r="U1106">
            <v>0</v>
          </cell>
          <cell r="V1106">
            <v>0</v>
          </cell>
        </row>
        <row r="1107">
          <cell r="H1107">
            <v>4167</v>
          </cell>
          <cell r="I1107" t="str">
            <v>Reprofiling expenses from 2014-15 for NSW Gas Plan projects - ERC agreed to re profile $3.8m expenses in 2014-15 to forward estimates for various Gas Plan projects (SC581-2014).</v>
          </cell>
          <cell r="J1107" t="str">
            <v>Treasurer Approved - In November 2015, ERC agreed to: increase the Department of Trade and Investment, Regional Infrastructure Services' (DTIRIS) capital expenditure authorisation limits and capital consolidated fund by $4.562 million per annum from 2015-16 to 2019-20 for the Water Monitoring Framework; increase DTIRIS' Net Cost of Services limits for depreciation relating to the capital project; and reprioritise expenses for the NSW Gas Plan (SC581-2014). The agreed revised profile of expenses for NSW Gas Plan projects uses general underspends in 2014-15. Note the amounts sought are inconsistent with amounts assessed because of a subsequent amendment agreed between Treasury and T&amp;I. Treasury has prepared a brief to the Treasurer seeking approval of ERC's decision.</v>
          </cell>
          <cell r="K1107">
            <v>2</v>
          </cell>
          <cell r="M1107">
            <v>-3800</v>
          </cell>
          <cell r="N1107">
            <v>4900</v>
          </cell>
          <cell r="O1107">
            <v>4900</v>
          </cell>
          <cell r="P1107">
            <v>4600</v>
          </cell>
          <cell r="Q1107">
            <v>0</v>
          </cell>
          <cell r="R1107">
            <v>-3820</v>
          </cell>
          <cell r="S1107">
            <v>1510</v>
          </cell>
          <cell r="T1107">
            <v>1080</v>
          </cell>
          <cell r="U1107">
            <v>680</v>
          </cell>
          <cell r="V1107">
            <v>550</v>
          </cell>
        </row>
        <row r="1108">
          <cell r="H1108">
            <v>4176</v>
          </cell>
          <cell r="I1108" t="str">
            <v>Implementation of Water Monitoring Framework - NSW Gas Plan - ERC approved capital expenses of the framework to be funded from the Budget (SC581-2014). This proposal is linked to the Government's response to the Chief Scientist's report.</v>
          </cell>
          <cell r="J1108" t="str">
            <v>Treasurer Approved - ERC agreed that recurrent funding for the Water Monitoring Framework being funded withing the Trade and Investment cluster. Treasurer brief seeking approval to reflect ERC decision is being drafted.</v>
          </cell>
          <cell r="K1108">
            <v>2</v>
          </cell>
          <cell r="M1108">
            <v>0</v>
          </cell>
          <cell r="N1108">
            <v>0</v>
          </cell>
          <cell r="O1108">
            <v>0</v>
          </cell>
          <cell r="P1108">
            <v>0</v>
          </cell>
          <cell r="Q1108">
            <v>0</v>
          </cell>
          <cell r="R1108">
            <v>0</v>
          </cell>
          <cell r="S1108">
            <v>57</v>
          </cell>
          <cell r="T1108">
            <v>171</v>
          </cell>
          <cell r="U1108">
            <v>285</v>
          </cell>
          <cell r="V1108">
            <v>399</v>
          </cell>
        </row>
        <row r="1109">
          <cell r="H1109">
            <v>4530</v>
          </cell>
          <cell r="I1109"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1109" t="str">
            <v>ERC Approved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1109">
            <v>1</v>
          </cell>
          <cell r="M1109">
            <v>0</v>
          </cell>
          <cell r="N1109">
            <v>0</v>
          </cell>
          <cell r="O1109">
            <v>0</v>
          </cell>
          <cell r="P1109">
            <v>0</v>
          </cell>
          <cell r="Q1109">
            <v>0</v>
          </cell>
          <cell r="R1109">
            <v>0</v>
          </cell>
          <cell r="S1109">
            <v>0</v>
          </cell>
          <cell r="T1109">
            <v>0</v>
          </cell>
          <cell r="U1109">
            <v>0</v>
          </cell>
          <cell r="V1109">
            <v>0</v>
          </cell>
        </row>
        <row r="1110">
          <cell r="H1110">
            <v>5191</v>
          </cell>
          <cell r="I1110" t="str">
            <v>Efficiency Dividend - The Government committed to a 1.5 per cent efficiency dividend at the 2015 NSW election</v>
          </cell>
          <cell r="J1110" t="str">
            <v>Supported - This efficiency dividend was calculated as per the standard Treasury model.</v>
          </cell>
          <cell r="K1110">
            <v>2</v>
          </cell>
          <cell r="M1110">
            <v>0</v>
          </cell>
          <cell r="N1110">
            <v>0</v>
          </cell>
          <cell r="O1110">
            <v>0</v>
          </cell>
          <cell r="P1110">
            <v>0</v>
          </cell>
          <cell r="Q1110">
            <v>0</v>
          </cell>
          <cell r="R1110">
            <v>0</v>
          </cell>
          <cell r="S1110">
            <v>0</v>
          </cell>
          <cell r="T1110">
            <v>0</v>
          </cell>
          <cell r="U1110">
            <v>0</v>
          </cell>
          <cell r="V1110">
            <v>0</v>
          </cell>
        </row>
        <row r="1111">
          <cell r="H1111">
            <v>5388</v>
          </cell>
          <cell r="I1111" t="str">
            <v>Compensation for Interest Forgone (See FIS No. 475/Bid No. 5402) - Compensation for interest revenue that will no longer be paid due to Cash Management Reforms.</v>
          </cell>
          <cell r="J1111" t="str">
            <v>Supported -</v>
          </cell>
          <cell r="K1111">
            <v>1</v>
          </cell>
          <cell r="M1111">
            <v>0</v>
          </cell>
          <cell r="N1111">
            <v>0</v>
          </cell>
          <cell r="O1111">
            <v>0</v>
          </cell>
          <cell r="P1111">
            <v>0</v>
          </cell>
          <cell r="Q1111">
            <v>0</v>
          </cell>
          <cell r="R1111">
            <v>0</v>
          </cell>
          <cell r="S1111">
            <v>0</v>
          </cell>
          <cell r="T1111">
            <v>0</v>
          </cell>
          <cell r="U1111">
            <v>0</v>
          </cell>
          <cell r="V1111">
            <v>0</v>
          </cell>
        </row>
        <row r="1112">
          <cell r="H1112">
            <v>3961</v>
          </cell>
          <cell r="I1112" t="str">
            <v>Commercial Fisheries Program - PTA submission round 2: Delay in the implementation of the Commercial Fisheries Program would mean that the exit grants will not be paid out until late 2015.</v>
          </cell>
          <cell r="J1112" t="str">
            <v>Supported - SUPPORTED. The delay is due to the Department finding an appropriate method of distributing the funds that satisfies key stakeholders. The 2014-15 impact is already reflected in the financial accounts. Only the 2015-16 impact needs to be reflected. This program also relates to an election commitment.</v>
          </cell>
          <cell r="K1112">
            <v>6</v>
          </cell>
          <cell r="M1112">
            <v>-16503</v>
          </cell>
          <cell r="N1112">
            <v>16503</v>
          </cell>
          <cell r="O1112">
            <v>0</v>
          </cell>
          <cell r="P1112">
            <v>0</v>
          </cell>
          <cell r="Q1112">
            <v>0</v>
          </cell>
          <cell r="R1112">
            <v>-16503</v>
          </cell>
          <cell r="S1112">
            <v>16503</v>
          </cell>
          <cell r="T1112">
            <v>0</v>
          </cell>
          <cell r="U1112">
            <v>0</v>
          </cell>
          <cell r="V1112">
            <v>0</v>
          </cell>
        </row>
        <row r="1113">
          <cell r="H1113">
            <v>5204</v>
          </cell>
          <cell r="I1113" t="str">
            <v>Efficiency Dividend - The Government committed to a 1.5 per cent efficiency dividend at the 2015 NSW election</v>
          </cell>
          <cell r="J1113" t="str">
            <v>Supported - This efficiency dividend was calculated as per the standard Treasury model.</v>
          </cell>
          <cell r="K1113">
            <v>2</v>
          </cell>
          <cell r="M1113">
            <v>0</v>
          </cell>
          <cell r="N1113">
            <v>0</v>
          </cell>
          <cell r="O1113">
            <v>0</v>
          </cell>
          <cell r="P1113">
            <v>0</v>
          </cell>
          <cell r="Q1113">
            <v>0</v>
          </cell>
          <cell r="R1113">
            <v>0</v>
          </cell>
          <cell r="S1113">
            <v>0</v>
          </cell>
          <cell r="T1113">
            <v>0</v>
          </cell>
          <cell r="U1113">
            <v>0</v>
          </cell>
          <cell r="V1113">
            <v>0</v>
          </cell>
        </row>
        <row r="1114">
          <cell r="H1114">
            <v>5397</v>
          </cell>
          <cell r="I1114" t="str">
            <v>Compensation for Interest Forgone (See FIS No. 475/Bid No. 5409) - Compensation for interest revenue that will no longer be paid due to Cash Management Reforms. NOTE: Revenue item may change</v>
          </cell>
          <cell r="J1114" t="str">
            <v>Supported -</v>
          </cell>
          <cell r="K1114">
            <v>1</v>
          </cell>
          <cell r="M1114">
            <v>0</v>
          </cell>
          <cell r="N1114">
            <v>0</v>
          </cell>
          <cell r="O1114">
            <v>0</v>
          </cell>
          <cell r="P1114">
            <v>0</v>
          </cell>
          <cell r="Q1114">
            <v>0</v>
          </cell>
          <cell r="R1114">
            <v>0</v>
          </cell>
          <cell r="S1114">
            <v>0</v>
          </cell>
          <cell r="T1114">
            <v>0</v>
          </cell>
          <cell r="U1114">
            <v>0</v>
          </cell>
          <cell r="V1114">
            <v>0</v>
          </cell>
        </row>
        <row r="1115">
          <cell r="H1115">
            <v>5094</v>
          </cell>
          <cell r="I1115" t="str">
            <v>Local Land Services Office Integration (FIS 475, Bid 4748) - LLS currently has 119 offices in 94 locations.  The proposal is to reduce LLS's total accommodation by 24% (by 6,689.37 m2) over three years.</v>
          </cell>
          <cell r="J1115" t="str">
            <v>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115">
            <v>1</v>
          </cell>
          <cell r="M1115">
            <v>0</v>
          </cell>
          <cell r="N1115">
            <v>-7087</v>
          </cell>
          <cell r="O1115">
            <v>-7721</v>
          </cell>
          <cell r="P1115">
            <v>-3570</v>
          </cell>
          <cell r="Q1115">
            <v>-1667</v>
          </cell>
          <cell r="R1115">
            <v>0</v>
          </cell>
          <cell r="S1115">
            <v>-2043</v>
          </cell>
          <cell r="T1115">
            <v>-3325</v>
          </cell>
          <cell r="U1115">
            <v>-3318</v>
          </cell>
          <cell r="V1115">
            <v>-1667</v>
          </cell>
        </row>
        <row r="1116">
          <cell r="H1116">
            <v>5126</v>
          </cell>
          <cell r="I1116" t="str">
            <v>Local Land Services implementation of roles to support the Biodiversity reform process - Cabinet approved work commencing to draft a Biodiversity Conservation Bill to give effect to proposed reforms. This proposal only addresses resources required to develop, codify, extend and audit codes of practice and guidelines for land management activities in the LLS Act 2013</v>
          </cell>
          <cell r="J1116" t="str">
            <v>Not Supported - NOT SUPPORTED. Treasury has not received details of the proposal and therefore cannot support. It will be included as a risk.</v>
          </cell>
          <cell r="K1116">
            <v>1</v>
          </cell>
          <cell r="M1116">
            <v>0</v>
          </cell>
          <cell r="N1116">
            <v>-407</v>
          </cell>
          <cell r="O1116">
            <v>204</v>
          </cell>
          <cell r="P1116">
            <v>203</v>
          </cell>
          <cell r="Q1116">
            <v>0</v>
          </cell>
          <cell r="R1116">
            <v>0</v>
          </cell>
          <cell r="S1116">
            <v>0</v>
          </cell>
          <cell r="T1116">
            <v>0</v>
          </cell>
          <cell r="U1116">
            <v>0</v>
          </cell>
          <cell r="V1116">
            <v>0</v>
          </cell>
        </row>
        <row r="1117">
          <cell r="H1117">
            <v>3734</v>
          </cell>
          <cell r="I1117" t="str">
            <v>Carry Forward for Catchment Action NSW program - Expenditure funded under the Catchment Action NSW program ($30 million of funding provided by OEH in 2013/2014). The carry forward request relates to timing differences in activities under this program over year end and there is no increase in the overall expenditure under the program.</v>
          </cell>
          <cell r="J11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7">
            <v>6</v>
          </cell>
          <cell r="M1117">
            <v>865</v>
          </cell>
          <cell r="N1117">
            <v>0</v>
          </cell>
          <cell r="O1117">
            <v>0</v>
          </cell>
          <cell r="P1117">
            <v>0</v>
          </cell>
          <cell r="Q1117">
            <v>0</v>
          </cell>
          <cell r="R1117">
            <v>865</v>
          </cell>
          <cell r="S1117">
            <v>0</v>
          </cell>
          <cell r="T1117">
            <v>0</v>
          </cell>
          <cell r="U1117">
            <v>0</v>
          </cell>
          <cell r="V1117">
            <v>0</v>
          </cell>
        </row>
        <row r="1118">
          <cell r="H1118">
            <v>3735</v>
          </cell>
          <cell r="I1118" t="str">
            <v>Carry Forward for multiple projects accross LLS - Expenditure funded from revenue received directly by LLS from various sources. The carry forward represents a timing difference across year end in relation to these projects.</v>
          </cell>
          <cell r="J11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8">
            <v>6</v>
          </cell>
          <cell r="M1118">
            <v>2212</v>
          </cell>
          <cell r="N1118">
            <v>0</v>
          </cell>
          <cell r="O1118">
            <v>0</v>
          </cell>
          <cell r="P1118">
            <v>0</v>
          </cell>
          <cell r="Q1118">
            <v>0</v>
          </cell>
          <cell r="R1118">
            <v>2212</v>
          </cell>
          <cell r="S1118">
            <v>0</v>
          </cell>
          <cell r="T1118">
            <v>0</v>
          </cell>
          <cell r="U1118">
            <v>0</v>
          </cell>
          <cell r="V1118">
            <v>0</v>
          </cell>
        </row>
        <row r="1119">
          <cell r="H1119">
            <v>3731</v>
          </cell>
          <cell r="I1119" t="str">
            <v>Carry Forward for CMA/LLS minor works - Unspent portion of the CMA/LLS minor works CAL for 2013/2014. The unspent limit will be used in 2014 /2015 to replace aging computers across LLS.</v>
          </cell>
          <cell r="J11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9">
            <v>4</v>
          </cell>
          <cell r="M1119">
            <v>0</v>
          </cell>
          <cell r="N1119">
            <v>0</v>
          </cell>
          <cell r="O1119">
            <v>0</v>
          </cell>
          <cell r="P1119">
            <v>0</v>
          </cell>
          <cell r="Q1119">
            <v>0</v>
          </cell>
          <cell r="R1119">
            <v>0</v>
          </cell>
          <cell r="S1119">
            <v>0</v>
          </cell>
          <cell r="T1119">
            <v>0</v>
          </cell>
          <cell r="U1119">
            <v>0</v>
          </cell>
          <cell r="V1119">
            <v>0</v>
          </cell>
        </row>
        <row r="1120">
          <cell r="H1120">
            <v>4521</v>
          </cell>
          <cell r="I1120" t="str">
            <v>National Landcare Program (NLP) - The Commonwealth has confirmed funding for this program which replaces the Caring For Our Country program. This funding was unconfirmed at the time of the 2014/15 budget and forward estimates process.</v>
          </cell>
          <cell r="J1120" t="str">
            <v>Supported - This PTA is NCOS &amp; budget neutral. This funding from Commonwealth was unconfirmed at the time of the 2014/15 budget and HYR. No net budget impact. Additional LEC will be required. It is not in T&amp;I books as revenue/expenditure. It is in LLS as revenue &amp; expenditure ("industry donations" with SDC 111 because it is not an National Partnership, but having SDC 111 shows it is money from the Commonwealth). There is underlying risk in the program regarding the ceasing of payments by the Commonwealth: both in receiving all expected revenue and also the profile of LLS expenditure once the revenue ceases.</v>
          </cell>
          <cell r="K1120">
            <v>5</v>
          </cell>
          <cell r="M1120">
            <v>20322</v>
          </cell>
          <cell r="N1120">
            <v>0</v>
          </cell>
          <cell r="O1120">
            <v>0</v>
          </cell>
          <cell r="P1120">
            <v>0</v>
          </cell>
          <cell r="Q1120">
            <v>0</v>
          </cell>
          <cell r="R1120">
            <v>20322</v>
          </cell>
          <cell r="S1120">
            <v>0</v>
          </cell>
          <cell r="T1120">
            <v>0</v>
          </cell>
          <cell r="U1120">
            <v>0</v>
          </cell>
          <cell r="V1120">
            <v>0</v>
          </cell>
        </row>
        <row r="1121">
          <cell r="H1121">
            <v>4039</v>
          </cell>
          <cell r="I1121" t="str">
            <v>Caring for our Country Program - Expiring National Partnership Agreement - Agency cannot continue operations after expiry without continued funding. The agency's mitigation strategy is to discontinue operations on the expiry of the program. The Department has not provided sufficient information.</v>
          </cell>
          <cell r="J1121" t="str">
            <v>Not Supported - Funding for the Commonwealth Caring for our Country Program has only been confirmed until 31 December 2014. The necessary proponent agreement has been submitted to the Minister for signature. There is a risk that the department may be compelled to continue activities without funding beyond 31 December 2014.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high.</v>
          </cell>
          <cell r="K1121">
            <v>1</v>
          </cell>
          <cell r="M1121">
            <v>0</v>
          </cell>
          <cell r="N1121">
            <v>0</v>
          </cell>
          <cell r="O1121">
            <v>0</v>
          </cell>
          <cell r="P1121">
            <v>0</v>
          </cell>
          <cell r="Q1121">
            <v>0</v>
          </cell>
          <cell r="R1121">
            <v>0</v>
          </cell>
          <cell r="S1121">
            <v>0</v>
          </cell>
          <cell r="T1121">
            <v>0</v>
          </cell>
          <cell r="U1121">
            <v>0</v>
          </cell>
          <cell r="V1121">
            <v>0</v>
          </cell>
        </row>
        <row r="1122">
          <cell r="H1122">
            <v>4042</v>
          </cell>
          <cell r="I1122" t="str">
            <v>Reducing ratable areas from 10 hectares to 2 hectares - IPART's suggestion to reduce rateable areas from 10 hectares to 2 hectares appears unlikely to proceed (it would require a change to the Local Land Services Regulation 2014). This creates a risk that LLS's revenue raising may not suffice.</v>
          </cell>
          <cell r="J1122" t="str">
            <v>Not Supported - This is classified as high risk.</v>
          </cell>
          <cell r="K1122">
            <v>1</v>
          </cell>
          <cell r="M1122">
            <v>6800</v>
          </cell>
          <cell r="N1122">
            <v>0</v>
          </cell>
          <cell r="O1122">
            <v>0</v>
          </cell>
          <cell r="P1122">
            <v>0</v>
          </cell>
          <cell r="Q1122">
            <v>0</v>
          </cell>
          <cell r="R1122">
            <v>0</v>
          </cell>
          <cell r="S1122">
            <v>0</v>
          </cell>
          <cell r="T1122">
            <v>0</v>
          </cell>
          <cell r="U1122">
            <v>0</v>
          </cell>
          <cell r="V1122">
            <v>0</v>
          </cell>
        </row>
        <row r="1123">
          <cell r="H1123">
            <v>4183</v>
          </cell>
          <cell r="I1123" t="str">
            <v>National Landcare Program - Negotiation of new agreement with Commonwealth following an announcement that the program will receive 20% loss in funding. Applications under the program have already been received and will be expected to be paid regardless in loss of funding from Commonwealth. Unquantifiable risk.</v>
          </cell>
          <cell r="J1123" t="str">
            <v>Not Supported -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Moderate.</v>
          </cell>
          <cell r="K1123">
            <v>1</v>
          </cell>
          <cell r="M1123">
            <v>0</v>
          </cell>
          <cell r="N1123">
            <v>0</v>
          </cell>
          <cell r="O1123">
            <v>0</v>
          </cell>
          <cell r="P1123">
            <v>0</v>
          </cell>
          <cell r="Q1123">
            <v>0</v>
          </cell>
          <cell r="R1123">
            <v>0</v>
          </cell>
          <cell r="S1123">
            <v>0</v>
          </cell>
          <cell r="T1123">
            <v>0</v>
          </cell>
          <cell r="U1123">
            <v>0</v>
          </cell>
          <cell r="V1123">
            <v>0</v>
          </cell>
        </row>
        <row r="1124">
          <cell r="H1124">
            <v>5305</v>
          </cell>
          <cell r="I1124" t="str">
            <v>Boost funding for Landcare -</v>
          </cell>
          <cell r="J1124" t="str">
            <v>Supported -</v>
          </cell>
          <cell r="K1124">
            <v>3</v>
          </cell>
          <cell r="M1124">
            <v>0</v>
          </cell>
          <cell r="N1124">
            <v>0</v>
          </cell>
          <cell r="O1124">
            <v>0</v>
          </cell>
          <cell r="P1124">
            <v>0</v>
          </cell>
          <cell r="Q1124">
            <v>0</v>
          </cell>
          <cell r="R1124">
            <v>0</v>
          </cell>
          <cell r="S1124">
            <v>0</v>
          </cell>
          <cell r="T1124">
            <v>0</v>
          </cell>
          <cell r="U1124">
            <v>0</v>
          </cell>
          <cell r="V1124">
            <v>0</v>
          </cell>
        </row>
        <row r="1125">
          <cell r="H1125">
            <v>5194</v>
          </cell>
          <cell r="I1125" t="str">
            <v>Efficiency Dividend - The Government committed to a 1.5 per cent efficiency dividend at the 2015 NSW election</v>
          </cell>
          <cell r="J1125" t="str">
            <v>Supported - This efficiency dividend was calculated as per the standard Treasury model.</v>
          </cell>
          <cell r="K1125">
            <v>2</v>
          </cell>
          <cell r="M1125">
            <v>0</v>
          </cell>
          <cell r="N1125">
            <v>0</v>
          </cell>
          <cell r="O1125">
            <v>0</v>
          </cell>
          <cell r="P1125">
            <v>0</v>
          </cell>
          <cell r="Q1125">
            <v>0</v>
          </cell>
          <cell r="R1125">
            <v>0</v>
          </cell>
          <cell r="S1125">
            <v>0</v>
          </cell>
          <cell r="T1125">
            <v>0</v>
          </cell>
          <cell r="U1125">
            <v>0</v>
          </cell>
          <cell r="V1125">
            <v>0</v>
          </cell>
        </row>
        <row r="1126">
          <cell r="H1126">
            <v>5396</v>
          </cell>
          <cell r="I1126" t="str">
            <v>Compensation for Interest Forgone (See FIS No. 475/Bid No. 5408) - Compensation for interest revenue that will no longer be paid due to Cash Management Reforms. NOTE: Revenue item may change</v>
          </cell>
          <cell r="J1126" t="str">
            <v>Not Supported - Not Supported. On basis that NSW Food Authority's cash is classified as restricted cash and is entitled to earn interest.</v>
          </cell>
          <cell r="K1126">
            <v>1</v>
          </cell>
          <cell r="M1126">
            <v>0</v>
          </cell>
          <cell r="N1126">
            <v>0</v>
          </cell>
          <cell r="O1126">
            <v>0</v>
          </cell>
          <cell r="P1126">
            <v>0</v>
          </cell>
          <cell r="Q1126">
            <v>0</v>
          </cell>
          <cell r="R1126">
            <v>0</v>
          </cell>
          <cell r="S1126">
            <v>0</v>
          </cell>
          <cell r="T1126">
            <v>0</v>
          </cell>
          <cell r="U1126">
            <v>0</v>
          </cell>
          <cell r="V1126">
            <v>0</v>
          </cell>
        </row>
        <row r="1127">
          <cell r="H1127">
            <v>4363</v>
          </cell>
          <cell r="I1127" t="str">
            <v>Adjustment to Depreciation Expense - The agency holds assets associated with the delivery of various water resource management functions. As a result of asset revaluations and the taking on of assets not previously recognised, the budget for depreciation expense in 2014-15 is not sufficient to cover the depreciation on the assets held.</v>
          </cell>
          <cell r="J1127" t="str">
            <v>Supported - Treasury has concerns regarding estimates provided by the Corporation. Treasury is seeking clarification on the estimates. Figures may need to be updated following advice from the Corporation.</v>
          </cell>
          <cell r="K1127">
            <v>1</v>
          </cell>
          <cell r="M1127">
            <v>7337</v>
          </cell>
          <cell r="N1127">
            <v>7337</v>
          </cell>
          <cell r="O1127">
            <v>7337</v>
          </cell>
          <cell r="P1127">
            <v>7337</v>
          </cell>
          <cell r="Q1127">
            <v>7337</v>
          </cell>
          <cell r="R1127">
            <v>7337</v>
          </cell>
          <cell r="S1127">
            <v>7337</v>
          </cell>
          <cell r="T1127">
            <v>7337</v>
          </cell>
          <cell r="U1127">
            <v>7337</v>
          </cell>
          <cell r="V1127">
            <v>7337</v>
          </cell>
        </row>
        <row r="1128">
          <cell r="H1128">
            <v>4646</v>
          </cell>
          <cell r="I1128" t="str">
            <v>Nimmie-Caira System Enhanced Environmental Water Delivery Project revenue and expenditure profile. - The revenue and expenditure profile of the $60.134 million Nimmie-Caira project has been revised as project milestones will not be met in 2014-15. The Commonwealth has agreed to reprofile funding. The agency will need to seek a carry forward of $2.366 million in 2014-15 into the forward estimates.</v>
          </cell>
          <cell r="J1128" t="str">
            <v>Supported - The expenditure profile relating to the Nimmie-Caira System Enhanced Environmental Water Delivery Project is $60.134m in total with corresponding receipts from the Commonwealth. The current expectation is that the revenue and expenditure profile will remain unchanged from that currently incorporated into the forward estimates for both the Water Administration Ministerial Corporation and NSW Trade and Investment. Depending on the outcomes of negotiations between NSW, Commonwealth and other stakeholders (local council, interest groups, etc) to occur between March and April 2015, the implementation of the project may change. Any implementation changes may result in variations to the current expenditure and revenue profile. The agency advises that it is not possible to quantify the impact at this stage. Total implementation costs will not vary over the life of the project. Any variation relating to 2014-15 or 2015-16 may be able to be managed within the cluster depending upon the amount of the impact. Impacts beyond 2015-16 can be incorporated into future budget processes.</v>
          </cell>
          <cell r="K1128">
            <v>1</v>
          </cell>
          <cell r="L1128">
            <v>22</v>
          </cell>
          <cell r="M1128">
            <v>2366</v>
          </cell>
          <cell r="N1128">
            <v>0</v>
          </cell>
          <cell r="O1128">
            <v>0</v>
          </cell>
          <cell r="P1128">
            <v>0</v>
          </cell>
          <cell r="Q1128">
            <v>0</v>
          </cell>
          <cell r="R1128">
            <v>2366</v>
          </cell>
          <cell r="S1128">
            <v>0</v>
          </cell>
          <cell r="T1128">
            <v>0</v>
          </cell>
          <cell r="U1128">
            <v>0</v>
          </cell>
          <cell r="V1128">
            <v>0</v>
          </cell>
        </row>
        <row r="1129">
          <cell r="H1129">
            <v>3769</v>
          </cell>
          <cell r="I1129" t="str">
            <v>North West Rail Link: Operations Trains and Systems PPP Preferred Proponent &amp; contract finalisation - TfNSW is seeking approval of the selection and announcement of the Preferred Proponent for the OTS P PP contract and approval of the strategy and process for contract finalisation. SC294-2014</v>
          </cell>
          <cell r="J1129" t="str">
            <v>ERC Approved - Treasury has been involved in the rigorous Request for Proposals (RFP) evaluation process and is satisfied that TfNSW has followed the NSW PPP Guidelines. The NWRL Advisory Board has also endorsed the Preferred Proponent and strategy for contract finalisation. Treasury recommends that the previous accounting and tax advice be updated to reflect the structure of the preferred propenent. This Minute was approved by ERC on 23 June 2014.</v>
          </cell>
          <cell r="K1129">
            <v>2</v>
          </cell>
          <cell r="M1129">
            <v>0</v>
          </cell>
          <cell r="N1129">
            <v>0</v>
          </cell>
          <cell r="O1129">
            <v>0</v>
          </cell>
          <cell r="P1129">
            <v>0</v>
          </cell>
          <cell r="Q1129">
            <v>0</v>
          </cell>
          <cell r="R1129">
            <v>0</v>
          </cell>
          <cell r="S1129">
            <v>0</v>
          </cell>
          <cell r="T1129">
            <v>0</v>
          </cell>
          <cell r="U1129">
            <v>0</v>
          </cell>
          <cell r="V1129">
            <v>0</v>
          </cell>
        </row>
        <row r="1130">
          <cell r="H1130">
            <v>4162</v>
          </cell>
          <cell r="I1130" t="str">
            <v>Newcastle Urban Renewal and Transport Program - Agency seeks funding for the urban renewal program of $94 million ($50m from HIIF and $44m from repurposed corridor land sales. Agency also seeks funding for light rail $245 million from a reallocation of Transport capital budget. Treasury does not support the additional request for funds</v>
          </cell>
          <cell r="J1130" t="str">
            <v>Unreconciled Assessment Underway - Oppose the recommendations. The funding request is in excess of the program budget with no alternative source of funds identified. The proposal does not have economic merit.</v>
          </cell>
          <cell r="K1130">
            <v>2</v>
          </cell>
          <cell r="M1130">
            <v>0</v>
          </cell>
          <cell r="N1130">
            <v>0</v>
          </cell>
          <cell r="O1130">
            <v>11000</v>
          </cell>
          <cell r="P1130">
            <v>3000</v>
          </cell>
          <cell r="Q1130">
            <v>0</v>
          </cell>
          <cell r="R1130">
            <v>0</v>
          </cell>
          <cell r="S1130">
            <v>0</v>
          </cell>
          <cell r="T1130">
            <v>0</v>
          </cell>
          <cell r="U1130">
            <v>0</v>
          </cell>
          <cell r="V1130">
            <v>0</v>
          </cell>
        </row>
        <row r="1131">
          <cell r="H1131">
            <v>4166</v>
          </cell>
          <cell r="I1131" t="str">
            <v>MyZone and Opal fares for 2015 - Transport is requesting to increase the Opal and MyZone Fares from 4 January 2015 Awaiting Treasury Advice</v>
          </cell>
          <cell r="J1131" t="str">
            <v>Not Supported -</v>
          </cell>
          <cell r="K1131">
            <v>2</v>
          </cell>
          <cell r="M1131">
            <v>0</v>
          </cell>
          <cell r="N1131">
            <v>0</v>
          </cell>
          <cell r="O1131">
            <v>0</v>
          </cell>
          <cell r="P1131">
            <v>0</v>
          </cell>
          <cell r="Q1131">
            <v>0</v>
          </cell>
          <cell r="R1131">
            <v>0</v>
          </cell>
          <cell r="S1131">
            <v>0</v>
          </cell>
          <cell r="T1131">
            <v>0</v>
          </cell>
          <cell r="U1131">
            <v>0</v>
          </cell>
          <cell r="V1131">
            <v>0</v>
          </cell>
        </row>
        <row r="1132">
          <cell r="H1132">
            <v>4471</v>
          </cell>
          <cell r="I1132" t="str">
            <v>RMS TAM D: Restart NSW Reservations [links with RMS #445 bid #4457] - To access project funding reserved in Restart NSW. Note: the financial impacts is tantamount to a reduction in Restart cash assets in the Crown to fund RMS capital works via Transport. This has been recognised in TfNSW instead of Crown to reduce complexity of the transaction.</v>
          </cell>
          <cell r="J1132"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132">
            <v>1</v>
          </cell>
          <cell r="M1132">
            <v>0</v>
          </cell>
          <cell r="N1132">
            <v>237600</v>
          </cell>
          <cell r="O1132">
            <v>258000</v>
          </cell>
          <cell r="P1132">
            <v>269800</v>
          </cell>
          <cell r="Q1132">
            <v>196000</v>
          </cell>
          <cell r="R1132">
            <v>0</v>
          </cell>
          <cell r="S1132">
            <v>0</v>
          </cell>
          <cell r="T1132">
            <v>0</v>
          </cell>
          <cell r="U1132">
            <v>0</v>
          </cell>
          <cell r="V1132">
            <v>0</v>
          </cell>
        </row>
        <row r="1133">
          <cell r="H1133">
            <v>3843</v>
          </cell>
          <cell r="I1133" t="str">
            <v>NorthConnex - additional funding for delivery of project - Addtional funding for the delivery of NorthConnex due to additional acquisition costs and to facilit ate an additional connection from the M2 Eastbound to NCX. Agreed at ERC 14 October 2014</v>
          </cell>
          <cell r="J1133" t="str">
            <v>ERC Approved -</v>
          </cell>
          <cell r="K1133">
            <v>2</v>
          </cell>
          <cell r="M1133">
            <v>0</v>
          </cell>
          <cell r="N1133">
            <v>0</v>
          </cell>
          <cell r="O1133">
            <v>0</v>
          </cell>
          <cell r="P1133">
            <v>0</v>
          </cell>
          <cell r="Q1133">
            <v>0</v>
          </cell>
          <cell r="R1133">
            <v>0</v>
          </cell>
          <cell r="S1133">
            <v>0</v>
          </cell>
          <cell r="T1133">
            <v>0</v>
          </cell>
          <cell r="U1133">
            <v>0</v>
          </cell>
          <cell r="V1133">
            <v>0</v>
          </cell>
        </row>
        <row r="1134">
          <cell r="H1134">
            <v>3845</v>
          </cell>
          <cell r="I1134" t="str">
            <v>Newcastle Heavy Rail Truncation Project - Funding to be provided from the Consolidated Fund in lieu of Restart NSW funding,as INSW is unlikely to provide approval for this project in the timeframe required. Agreed at ERC on 22 July 2014</v>
          </cell>
          <cell r="J1134" t="str">
            <v>ERC Approved -</v>
          </cell>
          <cell r="K1134">
            <v>1</v>
          </cell>
          <cell r="M1134">
            <v>0</v>
          </cell>
          <cell r="N1134">
            <v>0</v>
          </cell>
          <cell r="O1134">
            <v>0</v>
          </cell>
          <cell r="P1134">
            <v>0</v>
          </cell>
          <cell r="Q1134">
            <v>0</v>
          </cell>
          <cell r="R1134">
            <v>0</v>
          </cell>
          <cell r="S1134">
            <v>0</v>
          </cell>
          <cell r="T1134">
            <v>0</v>
          </cell>
          <cell r="U1134">
            <v>0</v>
          </cell>
          <cell r="V1134">
            <v>0</v>
          </cell>
        </row>
        <row r="1135">
          <cell r="H1135">
            <v>4170</v>
          </cell>
          <cell r="I1135" t="str">
            <v>Newcastle Urban Renewal and Transport Program - Treasury does not support. The funding request is in excess of the program budget.</v>
          </cell>
          <cell r="J1135" t="str">
            <v>Not Supported - Oppose the recommendations. The funding request is in excess of the program budget with no alternative source of funds identified. The proposal does not have economic merit.</v>
          </cell>
          <cell r="K1135">
            <v>2</v>
          </cell>
          <cell r="M1135">
            <v>17000</v>
          </cell>
          <cell r="N1135">
            <v>64000</v>
          </cell>
          <cell r="O1135">
            <v>189000</v>
          </cell>
          <cell r="P1135">
            <v>40000</v>
          </cell>
          <cell r="Q1135">
            <v>0</v>
          </cell>
          <cell r="R1135">
            <v>0</v>
          </cell>
          <cell r="S1135">
            <v>0</v>
          </cell>
          <cell r="T1135">
            <v>0</v>
          </cell>
          <cell r="U1135">
            <v>0</v>
          </cell>
          <cell r="V1135">
            <v>0</v>
          </cell>
        </row>
        <row r="1136">
          <cell r="H1136">
            <v>4632</v>
          </cell>
          <cell r="I1136" t="str">
            <v>ERC approval: WestConnex Stage 2 King Georges Road Intersection Upgrade [links with RMS #4633] - ERC approved $129.5m in capital expenditure to deliver the project and associated RMS depreciation costs of $8.1m ($3.25m pa at maturity) on 16 February 2015 (SC016-2015). The capital funding is sourced from the prepaid WestConnex Federal funding. [Note $11m funding in 2014-15 not shown]</v>
          </cell>
          <cell r="J1136"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136">
            <v>1</v>
          </cell>
          <cell r="M1136">
            <v>0</v>
          </cell>
          <cell r="N1136">
            <v>68000</v>
          </cell>
          <cell r="O1136">
            <v>50500</v>
          </cell>
          <cell r="P1136">
            <v>0</v>
          </cell>
          <cell r="Q1136">
            <v>0</v>
          </cell>
          <cell r="R1136">
            <v>0</v>
          </cell>
          <cell r="S1136">
            <v>58300</v>
          </cell>
          <cell r="T1136">
            <v>43400</v>
          </cell>
          <cell r="U1136">
            <v>0</v>
          </cell>
          <cell r="V1136">
            <v>0</v>
          </cell>
        </row>
        <row r="1137">
          <cell r="H1137">
            <v>5121</v>
          </cell>
          <cell r="I1137" t="str">
            <v>Election Costing CM14-322: Bus and Ferry Commuter Parking Program - The proposal of $400m for the program will be funded from existing Budget allocation limits.</v>
          </cell>
          <cell r="J1137" t="str">
            <v>Supported -</v>
          </cell>
          <cell r="K1137">
            <v>1</v>
          </cell>
          <cell r="M1137">
            <v>0</v>
          </cell>
          <cell r="N1137">
            <v>0</v>
          </cell>
          <cell r="O1137">
            <v>0</v>
          </cell>
          <cell r="P1137">
            <v>0</v>
          </cell>
          <cell r="Q1137">
            <v>0</v>
          </cell>
          <cell r="R1137">
            <v>0</v>
          </cell>
          <cell r="S1137">
            <v>0</v>
          </cell>
          <cell r="T1137">
            <v>0</v>
          </cell>
          <cell r="U1137">
            <v>0</v>
          </cell>
          <cell r="V1137">
            <v>0</v>
          </cell>
        </row>
        <row r="1138">
          <cell r="H1138">
            <v>3887</v>
          </cell>
          <cell r="I1138" t="str">
            <v>TfNSW REC05: U&amp;O; Transport Management Centre Special Events - Resourcing and provision of adequate transport services for special events. Funding will be used to develop, implement and manage strategies for special events, and for transporting the travelling public to and from special events.</v>
          </cell>
          <cell r="J1138" t="str">
            <v>Not Supported - NOT SUPPORTED. Rationale: Special events are handled through a separate Government process, managed by the committee set up to manage and operate special events (e.g. through DPC's Events co-ordination unit). TfNSW has not provided details as to the extent of its liaison with DPC and how the extra costs were determined for each event. If an event requires additional capacity of transport services over and above what TfNSW's contingencies allow for, the details should be provided to support the funding sought. Where DPC's Events co- ordination unit manages an event, this unit liaises with affected agencies and carries out a detailed impact analysis. As part of any funding assistance for special events, the issue of transport costs is also investigated. This exercise takes into account the nature and extent of any agency involvement and how any resource impacts are dealt with. This was the case of recently approved events such as Asian Football Cup 2015 and ICC Cricket World Cup 2015. Such arrangements are more transparent than providing an additional budget allocation to an agency in isolation. For example, TfNSW always deals with Summer of Cricket and Rugby (league and union) competitions annually.  "</v>
          </cell>
          <cell r="K1138">
            <v>1</v>
          </cell>
          <cell r="M1138">
            <v>0</v>
          </cell>
          <cell r="N1138">
            <v>3800</v>
          </cell>
          <cell r="O1138">
            <v>3800</v>
          </cell>
          <cell r="P1138">
            <v>3800</v>
          </cell>
          <cell r="Q1138">
            <v>3800</v>
          </cell>
          <cell r="R1138">
            <v>0</v>
          </cell>
          <cell r="S1138">
            <v>0</v>
          </cell>
          <cell r="T1138">
            <v>0</v>
          </cell>
          <cell r="U1138">
            <v>0</v>
          </cell>
          <cell r="V1138">
            <v>0</v>
          </cell>
        </row>
        <row r="1139">
          <cell r="H1139">
            <v>3888</v>
          </cell>
          <cell r="I1139" t="str">
            <v>TfNSW REC06: U&amp;O Customer information and services - Improve and develop a range of information channels such as website applications, inquiry lines, printed material and maps for customers using various modes of public transport. This includes specialist information services for customers with a disability.</v>
          </cell>
          <cell r="J1139" t="str">
            <v>Not Supported - NOT SUPPORTED. Insufficient evidence provided on economic merit of investment and cost assurance. This proposal can't be considerred as an urgent and unavoidable as it is a core activity of TfNSW.  This proposal was submitted by TfNSW PTA in the November 2014 process. Treasury did not support the proposal then because it did not satisfy the definition of a PTA and it requires significantly more detail of and support for cost assumptions for it to be considered as a Measure (i.e., a Business Case to support the investment). TfNSW have resubmitted the proposal to Treasury, but have not provided the level of detail previously requested. It is reasonable to assume that this program is a core function of TfNSW. Additionally, extra funding support requested is significant ($33.5m over the forward estimates period) and TFNSW has not provided Treasury with detailed information including the cost assumptions and benefits from the investment.  Until an appropriate amount of information is provided Treasury is not in a position to support the proposal. "</v>
          </cell>
          <cell r="K1139">
            <v>1</v>
          </cell>
          <cell r="M1139">
            <v>0</v>
          </cell>
          <cell r="N1139">
            <v>5500</v>
          </cell>
          <cell r="O1139">
            <v>7500</v>
          </cell>
          <cell r="P1139">
            <v>9500</v>
          </cell>
          <cell r="Q1139">
            <v>11000</v>
          </cell>
          <cell r="R1139">
            <v>0</v>
          </cell>
          <cell r="S1139">
            <v>0</v>
          </cell>
          <cell r="T1139">
            <v>0</v>
          </cell>
          <cell r="U1139">
            <v>0</v>
          </cell>
          <cell r="V1139">
            <v>0</v>
          </cell>
        </row>
        <row r="1140">
          <cell r="H1140">
            <v>3890</v>
          </cell>
          <cell r="I1140" t="str">
            <v>TfNSW REC08: Western Sydney Bus Depot - Operating costs of the planned Western Sydney Bus Depot (at Silverwater) which has been approved for development to cater for the expanding bus fleet.</v>
          </cell>
          <cell r="J1140" t="str">
            <v>Not Supported - Not Supported. The submission relates to funding of operating costs for the planned Western Sydney Bus Depot. The total estimated cost of the of the project is $42 million and is reflected in TfNSW's Total Asset Management (TAM) plan.  However, funding has not been approved for the operational costs of the project.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 However, it is recognised that recurrent funding is required to allow operational commencement of the new infrastructure assets being delivered.</v>
          </cell>
          <cell r="K1140">
            <v>1</v>
          </cell>
          <cell r="M1140">
            <v>0</v>
          </cell>
          <cell r="N1140">
            <v>0</v>
          </cell>
          <cell r="O1140">
            <v>2938</v>
          </cell>
          <cell r="P1140">
            <v>2938</v>
          </cell>
          <cell r="Q1140">
            <v>2938</v>
          </cell>
          <cell r="R1140">
            <v>0</v>
          </cell>
          <cell r="S1140">
            <v>0</v>
          </cell>
          <cell r="T1140">
            <v>0</v>
          </cell>
          <cell r="U1140">
            <v>0</v>
          </cell>
          <cell r="V1140">
            <v>0</v>
          </cell>
        </row>
        <row r="1141">
          <cell r="H1141">
            <v>3897</v>
          </cell>
          <cell r="I1141" t="str">
            <v>TfNSW REC15: Increase in High Alert Security Measures for Transport Cluster [links RMS #3943] - Additional funding to meet increased security costs due to an increase in the security alert level from medium to high. This has necessitated the need to improve various security aspects around stations and other transport infrastructure.</v>
          </cell>
          <cell r="J1141" t="str">
            <v>Not Supported - NOT SUPPORTED as this is currently being dealt with by a combined whole-of-Government proosal by the Ministry of Police and Emergency Services (MPES). This proposal is classified as a Measure as TfNSW. The issue relating to security measures affects a number of agencies which requires a co- ordinated response by the Government as a whole-of-government issue. The proposal by MPES will include recommendations for additional funding for security measures also for Transport agencies. Once funding has been approved by ERC, the approved amounts will be included in TfNSW's cluster agencies. This bid should await finalisation of that process.</v>
          </cell>
          <cell r="K1141">
            <v>1</v>
          </cell>
          <cell r="M1141">
            <v>0</v>
          </cell>
          <cell r="N1141">
            <v>12100</v>
          </cell>
          <cell r="O1141">
            <v>12400</v>
          </cell>
          <cell r="P1141">
            <v>12600</v>
          </cell>
          <cell r="Q1141">
            <v>12900</v>
          </cell>
          <cell r="R1141">
            <v>0</v>
          </cell>
          <cell r="S1141">
            <v>0</v>
          </cell>
          <cell r="T1141">
            <v>0</v>
          </cell>
          <cell r="U1141">
            <v>0</v>
          </cell>
          <cell r="V1141">
            <v>0</v>
          </cell>
        </row>
        <row r="1142">
          <cell r="H1142">
            <v>3898</v>
          </cell>
          <cell r="I1142" t="str">
            <v>TfNSW REC16: U&amp;O Rail: Customer experience and reliability improvement programmes - Funding requested to deliver customer experience and reliability improvement programs. These include additional graffiti removal, deep clean of trains, paramedics at key stations and various train refreshes.</v>
          </cell>
          <cell r="J1142" t="str">
            <v>Not Supported - NOT SUPPORTED. Insufficient evidence provided on economic merit of investment and cost assurance. This proposal was submitted by TfNSW as a proposed Parameter and Technical Adjustment (PTA) in the November 2014 PTA process. It did not satisfy the definition of a PTA and requested from TfNSW to provide Treasury with significantly more detail of and support for cost assumptions for this proposal to be considered as a Measure (i.e., a Business Case to support the investment). The proposal is a substantial expansion of the current services. Additional funding requested is significant ($207.4m over the forward estimates period). Treasury believes that a proposal of this nature requires a more detailed business case with detailed costs, benefits expected and assumptions used to justify such a significant investment.  The details should include how the expanded program differs from TfNSW's current customer service and reliability program. "</v>
          </cell>
          <cell r="K1142">
            <v>1</v>
          </cell>
          <cell r="M1142">
            <v>86000</v>
          </cell>
          <cell r="N1142">
            <v>49800</v>
          </cell>
          <cell r="O1142">
            <v>51300</v>
          </cell>
          <cell r="P1142">
            <v>52500</v>
          </cell>
          <cell r="Q1142">
            <v>53800</v>
          </cell>
          <cell r="R1142">
            <v>0</v>
          </cell>
          <cell r="S1142">
            <v>0</v>
          </cell>
          <cell r="T1142">
            <v>0</v>
          </cell>
          <cell r="U1142">
            <v>0</v>
          </cell>
          <cell r="V1142">
            <v>0</v>
          </cell>
        </row>
        <row r="1143">
          <cell r="H1143">
            <v>3914</v>
          </cell>
          <cell r="I1143" t="str">
            <v>TfNSW REC32: U&amp;O; Maritime Long Term Lease of the Port of Newcastle [links with RMS #3923] - To replace the lost revenue stream paid by the Newcastle Ports to the RMS' Maritime Waterways Fund with ConFund grants.</v>
          </cell>
          <cell r="J1143" t="str">
            <v>Not Supported - Not supported. The RMS Waterways Fund balance is projected to decline from $49m in 2014-15 and stablise around $12m to $14m from 2016-17 to 2018-19 and is not under further structural stress. The decline in the balance is primarily due to 1) higher expenditure, risks and provisions in 2014-15 and 2) expenditure of $67m for the NSW Boating Program which has not been approved in the Budget. Excluding the unapproved expenditure of $67m, the Maritime Balance is projected to be in healthy financial position, with the balance growing to $80m by 2018-19. The proposal to top up the Maritime Waterways Fund should only be considered in tandem with decisions on major maritime initiatives and expenditure from the fund.</v>
          </cell>
          <cell r="K1143">
            <v>1</v>
          </cell>
          <cell r="M1143">
            <v>6855</v>
          </cell>
          <cell r="N1143">
            <v>7252</v>
          </cell>
          <cell r="O1143">
            <v>7674</v>
          </cell>
          <cell r="P1143">
            <v>8122</v>
          </cell>
          <cell r="Q1143">
            <v>8596</v>
          </cell>
          <cell r="R1143">
            <v>0</v>
          </cell>
          <cell r="S1143">
            <v>0</v>
          </cell>
          <cell r="T1143">
            <v>0</v>
          </cell>
          <cell r="U1143">
            <v>0</v>
          </cell>
          <cell r="V1143">
            <v>0</v>
          </cell>
        </row>
        <row r="1144">
          <cell r="H1144">
            <v>4468</v>
          </cell>
          <cell r="I1144" t="str">
            <v>RMS TAM A: Federal funding [links with RMS #445 bid #4454] - Proposed alignment of Federal funding and expenditure with Transport's 2015-16 TAM plan. The proposed adjustments primarily relates to the acceleration of the Pacific Highway program and new unconfirmed Federal programs.</v>
          </cell>
          <cell r="J1144"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144">
            <v>1</v>
          </cell>
          <cell r="M1144">
            <v>0</v>
          </cell>
          <cell r="N1144">
            <v>522620</v>
          </cell>
          <cell r="O1144">
            <v>72450</v>
          </cell>
          <cell r="P1144">
            <v>378070</v>
          </cell>
          <cell r="Q1144">
            <v>-863283</v>
          </cell>
          <cell r="R1144">
            <v>0</v>
          </cell>
          <cell r="S1144">
            <v>0</v>
          </cell>
          <cell r="T1144">
            <v>0</v>
          </cell>
          <cell r="U1144">
            <v>0</v>
          </cell>
          <cell r="V1144">
            <v>0</v>
          </cell>
        </row>
        <row r="1145">
          <cell r="H1145">
            <v>4473</v>
          </cell>
          <cell r="I1145" t="str">
            <v>RMS TAM G: Housing Acceleration Fund #3 / Restart NSW reservations [links with #445 RMS bid #4460] - Proposal to access funding reserved in Restart NSW for the third round of Housing Acceleration Fund for road projects. Note the financial impacts show a reduction in cash assets in the Crown to fund capex. The cash impact is recognised in TfNSW instead of the Crown to reduce complexity.</v>
          </cell>
          <cell r="J1145"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145">
            <v>1</v>
          </cell>
          <cell r="M1145">
            <v>0</v>
          </cell>
          <cell r="N1145">
            <v>35800</v>
          </cell>
          <cell r="O1145">
            <v>20000</v>
          </cell>
          <cell r="P1145">
            <v>15000</v>
          </cell>
          <cell r="Q1145">
            <v>0</v>
          </cell>
          <cell r="R1145">
            <v>0</v>
          </cell>
          <cell r="S1145">
            <v>0</v>
          </cell>
          <cell r="T1145">
            <v>0</v>
          </cell>
          <cell r="U1145">
            <v>0</v>
          </cell>
          <cell r="V1145">
            <v>0</v>
          </cell>
        </row>
        <row r="1146">
          <cell r="H1146">
            <v>4474</v>
          </cell>
          <cell r="I1146" t="str">
            <v>RMS TAM J (Part 1): ConFund redistribution and new programs [links with #445 RMS bid #4462] - The adjustments relates to numerous program level redistributions and new programs proposed in the 2015-16 TAM.</v>
          </cell>
          <cell r="J1146"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146">
            <v>1</v>
          </cell>
          <cell r="M1146">
            <v>21312</v>
          </cell>
          <cell r="N1146">
            <v>70215</v>
          </cell>
          <cell r="O1146">
            <v>-18490</v>
          </cell>
          <cell r="P1146">
            <v>-29394</v>
          </cell>
          <cell r="Q1146">
            <v>70500</v>
          </cell>
          <cell r="R1146">
            <v>10276</v>
          </cell>
          <cell r="S1146">
            <v>20621</v>
          </cell>
          <cell r="T1146">
            <v>-47042</v>
          </cell>
          <cell r="U1146">
            <v>57284</v>
          </cell>
          <cell r="V1146">
            <v>20794</v>
          </cell>
        </row>
        <row r="1147">
          <cell r="H1147">
            <v>4685</v>
          </cell>
          <cell r="I1147" t="str">
            <v>U&amp;O: Glebe Island Bridge maintenance and repair [links with RMS bid #4696] - Following the opening of the Anzac Bridge, Glebe Island bridge was placed on the Heritage Register. RMS is required to maintain the Bridge to an acceptable standard, despite the optimal asset management strategy is for its demolition and disposal.</v>
          </cell>
          <cell r="J1147"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147">
            <v>1</v>
          </cell>
          <cell r="M1147">
            <v>500</v>
          </cell>
          <cell r="N1147">
            <v>4000</v>
          </cell>
          <cell r="O1147">
            <v>8000</v>
          </cell>
          <cell r="P1147">
            <v>4500</v>
          </cell>
          <cell r="Q1147">
            <v>0</v>
          </cell>
          <cell r="R1147">
            <v>0</v>
          </cell>
          <cell r="S1147">
            <v>0</v>
          </cell>
          <cell r="T1147">
            <v>0</v>
          </cell>
          <cell r="U1147">
            <v>0</v>
          </cell>
          <cell r="V1147">
            <v>0</v>
          </cell>
        </row>
        <row r="1148">
          <cell r="H1148">
            <v>4687</v>
          </cell>
          <cell r="I1148" t="str">
            <v>TfNSW: U&amp;O 4a&amp;b - Replacement Bus Lease Payments (sought amounts are also in PTA bid 3904) - Under the bus contracts policy (Sydney Metropolitan Bus Services Contracts and Outer Metropolitan Bus Contracts), operators are funded for financing costs of bus purchases for the first 15 years of the bus' life. Funding is sought for the financing costs to replace buses over the forward estimates</v>
          </cell>
          <cell r="J1148" t="str">
            <v>Supported - Supported funding for 2015-16 to meet contractual obligations for the financing cost component and to enable TfNSW to develop alternative options, or make a case for continued Consolidated Funding with relevant supporting information, including whether the original assumptions on capital and interest costs are correct. In the past the cost of bus replacement was funded internally but TfNSW has advised this is no longer viable because of the significant savings applied to bus funding. A business case is required for any recurrent new policy proposal with a cost of more than $20m over the forward estimates. It does not appear the costs are stabilising by around 2020-21 as previously advised by TfNSW.</v>
          </cell>
          <cell r="K1148">
            <v>1</v>
          </cell>
          <cell r="M1148">
            <v>5314</v>
          </cell>
          <cell r="N1148">
            <v>11857</v>
          </cell>
          <cell r="O1148">
            <v>17614</v>
          </cell>
          <cell r="P1148">
            <v>23321</v>
          </cell>
          <cell r="Q1148">
            <v>32374</v>
          </cell>
          <cell r="R1148">
            <v>0</v>
          </cell>
          <cell r="S1148">
            <v>11857</v>
          </cell>
          <cell r="T1148">
            <v>0</v>
          </cell>
          <cell r="U1148">
            <v>0</v>
          </cell>
          <cell r="V1148">
            <v>0</v>
          </cell>
        </row>
        <row r="1149">
          <cell r="H1149">
            <v>4874</v>
          </cell>
          <cell r="I1149" t="str">
            <v>U&amp;O: Liddell Interchange Update [links with RMS #445 bid #4873] - This submission updates the cashflows and classification of expenditure related to the Liddell Interchange upgrade that was submitted in February. The submission reclassifies expenditure from operating into capital nature and shifts out the cashflows from 2014-15.</v>
          </cell>
          <cell r="J1149"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149">
            <v>1</v>
          </cell>
          <cell r="M1149">
            <v>-1690</v>
          </cell>
          <cell r="N1149">
            <v>54</v>
          </cell>
          <cell r="O1149">
            <v>1219</v>
          </cell>
          <cell r="P1149">
            <v>-271</v>
          </cell>
          <cell r="Q1149">
            <v>467</v>
          </cell>
          <cell r="R1149">
            <v>-1690</v>
          </cell>
          <cell r="S1149">
            <v>54</v>
          </cell>
          <cell r="T1149">
            <v>1219</v>
          </cell>
          <cell r="U1149">
            <v>-271</v>
          </cell>
          <cell r="V1149">
            <v>467</v>
          </cell>
        </row>
        <row r="1150">
          <cell r="H1150">
            <v>4924</v>
          </cell>
          <cell r="I1150" t="str">
            <v>TfNSW: U&amp;O; 5b North West Rail Link operations and maintenance - NWRL is scheduled to be operational from the end of calender year 2018 and funding is now sought to meet the estimated operational costs commencing in 2018-19 financial year.</v>
          </cell>
          <cell r="J1150" t="str">
            <v>Supported - SUPPORTED. TfNSW will be required to pay Availability Service Contract payments for Operations &amp; Maintenance from the commencement of NWRL operations (April 2019). Treasury Rationale: 1) Suitability for Urgent and Other Process: This proposal meets the criteria to be considered as a part of the Urgent and Other policy proposals as the submission relates to operational funding associated with the commencing of NWRL services in 2018-19. Approval of the NWRL business case did not include approval for the recurrent funding associated with the project, as the completion date was significantly outside the forward estimates period. 2) Sufficiency of evidence provided to support bid: Sufficient evidence including the PPP Contract Financial Model has been used to assess this bid. The NWRL will be delivered in April 2019 and under the PPP contract, Availability service contract payments will need to be made to the private operator of the NWRL network. The availability service contract payment for 2018/19 (as per the PPP Financial model) is broken up into:              o Operating &amp; Maintenance cost: $23.232m              o Interest Cost: $32.895m           o Principal Repayment: $12.369m 3) Treasury assessment of financial impacts: Treasury supports the amount sought by TfNSW ($51.018 million) given that it is contractually obliged to pay the Availability Service Contract Payment under the OTS contract.</v>
          </cell>
          <cell r="K1150">
            <v>1</v>
          </cell>
          <cell r="M1150">
            <v>0</v>
          </cell>
          <cell r="N1150">
            <v>0</v>
          </cell>
          <cell r="O1150">
            <v>0</v>
          </cell>
          <cell r="P1150">
            <v>0</v>
          </cell>
          <cell r="Q1150">
            <v>51018</v>
          </cell>
          <cell r="R1150">
            <v>0</v>
          </cell>
          <cell r="S1150">
            <v>0</v>
          </cell>
          <cell r="T1150">
            <v>0</v>
          </cell>
          <cell r="U1150">
            <v>0</v>
          </cell>
          <cell r="V1150">
            <v>51018</v>
          </cell>
        </row>
        <row r="1151">
          <cell r="H1151">
            <v>4925</v>
          </cell>
          <cell r="I1151" t="str">
            <v>TfNSW: U&amp;O; Kingsgrove depot lease - Leasing a site for a new bus depot for buses acquired under the Sydney Metropolitan Bus Service Contract 10.</v>
          </cell>
          <cell r="J1151" t="str">
            <v>Supported - SUPPORTED. TfNSW will be required to reimburse $809k per annum to TransDev NSW South (TDNSW South- a private bus operator) as a part of the Sydney Metropolitan Bus Service Contract (SMBSC10) for leasing of a new bus depot. Treasury Rationale: 1) Suitability for Urgent and Other Process: This proposal meets the criteria to be considered as part of the Urgent and Other policy proposals since the proposal is for the reimbursement to TDNSW South for the lease of a bus depot in Kingsgrove, which it requires for safety and over- capacity reasons. 2) Sufficiency of evidence provided to support bid: TfNSW has provided details of the SMBSC10 contract. Clause 14.3 of the SMBSC10 provides TfNSW discretion over entering into leases for new bus depots. 3) Treasury assessment of financial impacts: Treasury supports the proposal of reimbursement to Transdev NSW South (TDNSW South) of $809k per annum, since at the time of contract negotiation in 2012, TfNSW implicitly agreed to provide out of c ontract funding for bus depot lease, if there were capacity issues or safety concerns, which is the case as the current Tarent Point Bus depot is too small and currently running at over capacity, which has led to safety concerns. TfNSW has also been given step-in rights to access the depot.</v>
          </cell>
          <cell r="K1151">
            <v>1</v>
          </cell>
          <cell r="M1151">
            <v>0</v>
          </cell>
          <cell r="N1151">
            <v>809</v>
          </cell>
          <cell r="O1151">
            <v>809</v>
          </cell>
          <cell r="P1151">
            <v>809</v>
          </cell>
          <cell r="Q1151">
            <v>809</v>
          </cell>
          <cell r="R1151">
            <v>0</v>
          </cell>
          <cell r="S1151">
            <v>809</v>
          </cell>
          <cell r="T1151">
            <v>809</v>
          </cell>
          <cell r="U1151">
            <v>809</v>
          </cell>
          <cell r="V1151">
            <v>809</v>
          </cell>
        </row>
        <row r="1152">
          <cell r="H1152">
            <v>4926</v>
          </cell>
          <cell r="I1152" t="str">
            <v>TfNSW U&amp;O: Deferred maintenance and maintenance of new assets (links with RMS #4950) - Proposal seeks additinal funding to meet the costs of maintaining deferred and new raod and public transport assets.</v>
          </cell>
          <cell r="J1152" t="str">
            <v>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 C. Funding of $248m for the maintenance of Public Transport and Transport Access Program assets is partially supported. Transport has provided a detailed list of new assets that require maintenance funding. The total</v>
          </cell>
          <cell r="K1152">
            <v>1</v>
          </cell>
          <cell r="M1152">
            <v>0</v>
          </cell>
          <cell r="N1152">
            <v>207593</v>
          </cell>
          <cell r="O1152">
            <v>412737</v>
          </cell>
          <cell r="P1152">
            <v>548557</v>
          </cell>
          <cell r="Q1152">
            <v>730955</v>
          </cell>
          <cell r="R1152">
            <v>0</v>
          </cell>
          <cell r="S1152">
            <v>24721</v>
          </cell>
          <cell r="T1152">
            <v>47234</v>
          </cell>
          <cell r="U1152">
            <v>66285</v>
          </cell>
          <cell r="V1152">
            <v>72285</v>
          </cell>
        </row>
        <row r="1153">
          <cell r="H1153">
            <v>4929</v>
          </cell>
          <cell r="I1153" t="str">
            <v>TfNSW: U&amp;O; Rail Timetable review - Time Table review resulting from a Sydney's Rail Futures Stage 2</v>
          </cell>
          <cell r="J1153" t="str">
            <v>Supported - Support: Insufficient evidence has been provided to support full funding for the bid at this stage. A business case is required for any recurrent new policy proposal with a cost of more than $20m over the forward estimates, however Transport has not provided a business case. Only minor funding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is not in a position to support the proposed financial impact, unless sufficient evidence is provided by TfNSW as discussed above. Ideally, the proposal should have included incremental BCRs, an indication of the impact of the changes in terms of transport outcomes (e.g., volume to capacity ratios with and without the timetable changes) and a detailed build-up of the cost assumptions. However. Treasury has supported funding of $11m in 2015-16 only for the urgent and unavoidable component of this bid related to integration of the South West Rail Link.</v>
          </cell>
          <cell r="K1153">
            <v>1</v>
          </cell>
          <cell r="M1153">
            <v>0</v>
          </cell>
          <cell r="N1153">
            <v>58015</v>
          </cell>
          <cell r="O1153">
            <v>80668</v>
          </cell>
          <cell r="P1153">
            <v>84676</v>
          </cell>
          <cell r="Q1153">
            <v>88887</v>
          </cell>
          <cell r="R1153">
            <v>0</v>
          </cell>
          <cell r="S1153">
            <v>11000</v>
          </cell>
          <cell r="T1153">
            <v>0</v>
          </cell>
          <cell r="U1153">
            <v>0</v>
          </cell>
          <cell r="V1153">
            <v>0</v>
          </cell>
        </row>
        <row r="1154">
          <cell r="H1154">
            <v>4931</v>
          </cell>
          <cell r="I1154" t="str">
            <v>TfNSW: U&amp;O; Newcastle Light Rail operations and maintenance - In line with the proposed new light rail line from Wickham to Newcastle, the service is planned to be operational from early 2018. Funding is required to meet the operational costs of te service.</v>
          </cell>
          <cell r="J1154" t="str">
            <v>Supported - Supported in principle. on 18 December 2014, ERC approved transport element of the Newcastle Urban Renewal and Transport program including $50m for 2014-15 to meet the costs of  the heavy rail truncation and operational costs of rail line once built. The light rail was announced by the NSW Government as part of the 2013-14 NSW Budget.  The heavy rail line into Newcastle CBD was truncated from Wickham to Newcastle station on 26 December 2014 as part of the Newcastle Urban Renewal and Transport Program (NURTP). There is a risk surrounding the commencement of the capital works and completion time frames due to pending legal issues.  Funding for operating costs of the railway line is supported subject to the project being operational from 2017-18.</v>
          </cell>
          <cell r="K1154">
            <v>1</v>
          </cell>
          <cell r="M1154">
            <v>0</v>
          </cell>
          <cell r="N1154">
            <v>0</v>
          </cell>
          <cell r="O1154">
            <v>0</v>
          </cell>
          <cell r="P1154">
            <v>4500</v>
          </cell>
          <cell r="Q1154">
            <v>6840</v>
          </cell>
          <cell r="R1154">
            <v>0</v>
          </cell>
          <cell r="S1154">
            <v>0</v>
          </cell>
          <cell r="T1154">
            <v>0</v>
          </cell>
          <cell r="U1154">
            <v>4500</v>
          </cell>
          <cell r="V1154">
            <v>6840</v>
          </cell>
        </row>
        <row r="1155">
          <cell r="H1155">
            <v>4932</v>
          </cell>
          <cell r="I1155" t="str">
            <v>TfNSW: U&amp;O 3a&amp;b: Opal Pricing Strategy Impact on Farebox Revenue - The transition to the Opal Electronic Ticketing System is causing a decline in the yield per journey and this poses a significant risk to the farebox revenue.</v>
          </cell>
          <cell r="J1155" t="str">
            <v>Not Supported - Not supported. Cabinet (CM12-308) has noted TfNSW will meet any farebox revenue variation and TfNSW has not considered options to recover these costs through user charges. Whilst there is a constraint in terms of IPART pricing determination on fares, TfNSW has some flexibility to increase current levels of cost recovery of fares. Treasury had opposed TfNSW's Opal pricing strategy: a 5% discount for the Opal ticketing system and 1 free journey per 8 paid journeys. Instead Treasury had requested TfNSW to develop a strategy to improve cost recovery to sustainable levels and consider non-monetary incentives to encourage Opal take up. TfNSW has advised it is NOT seeking funding for the shortfall in 2014-15, which will be absorbed within the cluster. However, the sought funding amounts assume a continuation of the current fares policy i.e. fare discounts will continue and fare caps will increase at the same rate as the fare increases (at 2.5% pa). Insufficient evidence has been provided to support funding at this stage.</v>
          </cell>
          <cell r="K1155">
            <v>1</v>
          </cell>
          <cell r="M1155">
            <v>72906</v>
          </cell>
          <cell r="N1155">
            <v>85482</v>
          </cell>
          <cell r="O1155">
            <v>70202</v>
          </cell>
          <cell r="P1155">
            <v>51587</v>
          </cell>
          <cell r="Q1155">
            <v>29704</v>
          </cell>
          <cell r="R1155">
            <v>0</v>
          </cell>
          <cell r="S1155">
            <v>0</v>
          </cell>
          <cell r="T1155">
            <v>0</v>
          </cell>
          <cell r="U1155">
            <v>0</v>
          </cell>
          <cell r="V1155">
            <v>0</v>
          </cell>
        </row>
        <row r="1156">
          <cell r="H1156">
            <v>4933</v>
          </cell>
          <cell r="I1156" t="str">
            <v>TfNSW: U&amp;O; Interest revenue shortfalls (see RMS Bid ID 4947) - As a result of Treasury's change of the cash management system, TfNSW cluster agencies require additional funding as a result of foregone revenue.</v>
          </cell>
          <cell r="J1156" t="str">
            <v>Supported - SUPPORTED.  The interest rate compensation requested for TfNSW and RMS assumes that these agencies will be compensated at a higher level (on an increased cash balance).  Treasury has now developed a consistent approach to calculate compensation for agencies's lost revenue taking their forecast revenue in forward estimates as a ceiling. At Treasury's request, agencies brought this issue as an 'urgent and other' proposal. The calculated compensation amounts for TfNSW are $8.6m in 2015-16 rising to $8.9m in 2018-19 while the respective amounts for RMS is $6.7m in 2015-16 and $6.8m in 2017-18.  The one-off compensation is supported recognising the service delivery impact and the significant amounts of savings that has been imposed on the cluster (efficiency, procurement etc) including the most recent round of savings. The compensation sought for rail entities and STA is not supported as these are PTEs, and they will continue to earn interest on cash balances at the rate paid within the Treasury Banking System. While the PTEs may be currently earning a higher rate of interest (over 3%), ERC has determined that the interest rate differences will not be compensated. Access to the higher rate offered currently by Westpac should be determined on a whole-of-government basis to ensure the highest benefits to the State and will only be paid in exceptional circumstances.</v>
          </cell>
          <cell r="K1156">
            <v>1</v>
          </cell>
          <cell r="M1156">
            <v>0</v>
          </cell>
          <cell r="N1156">
            <v>20013</v>
          </cell>
          <cell r="O1156">
            <v>20765</v>
          </cell>
          <cell r="P1156">
            <v>20481</v>
          </cell>
          <cell r="Q1156">
            <v>20055</v>
          </cell>
          <cell r="R1156">
            <v>0</v>
          </cell>
          <cell r="S1156">
            <v>15347</v>
          </cell>
          <cell r="T1156">
            <v>16043</v>
          </cell>
          <cell r="U1156">
            <v>15737</v>
          </cell>
          <cell r="V1156">
            <v>15392</v>
          </cell>
        </row>
        <row r="1157">
          <cell r="H1157">
            <v>4952</v>
          </cell>
          <cell r="I1157" t="str">
            <v>TfNSW U&amp;O: Maritime long term lease of the Newcastle Port (links with RMS #4953) - To replace the lost revenue stream no longer paid by the Newcastle Port Corporation to the RMS Maritime Waterways Fund with ConFund revenues.</v>
          </cell>
          <cell r="J115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157">
            <v>1</v>
          </cell>
          <cell r="M1157">
            <v>0</v>
          </cell>
          <cell r="N1157">
            <v>7252</v>
          </cell>
          <cell r="O1157">
            <v>7674</v>
          </cell>
          <cell r="P1157">
            <v>8122</v>
          </cell>
          <cell r="Q1157">
            <v>8596</v>
          </cell>
          <cell r="R1157">
            <v>0</v>
          </cell>
          <cell r="S1157">
            <v>0</v>
          </cell>
          <cell r="T1157">
            <v>0</v>
          </cell>
          <cell r="U1157">
            <v>0</v>
          </cell>
          <cell r="V1157">
            <v>0</v>
          </cell>
        </row>
        <row r="1158">
          <cell r="H1158">
            <v>5008</v>
          </cell>
          <cell r="I1158" t="str">
            <v>TfNSW: U&amp;O - Rail Operations Centre profile changes - Changes to the existing expenditure profile contained in the February 2015 TAM for the Rail Operations Centre in line with the latest business case. No change to the estimated total cost from the revisions. This is technically a Parameter and Technical Adjustment.</v>
          </cell>
          <cell r="J1158" t="str">
            <v>Supported - Supported the revisions to the expenditure profile for the Rail Operations Centre (ROC) on the basis of no change in the total estimated cost of the project subject to further information on why the profile has changed. The latest business case has not yet been provided to Treasury. This is technically a Parameter and Technical Adjustment but is classified as a Measure so that it can be considered in this round. Limited evidence is provided. However, the revisions do not lead to a change in the estimated total cost. Background: The ROC capital project was approved by ERC on 5 August 2014 and included as an adjustment in the September 2014 Allocation Schedules. The Budget support for the ROC is capped at $149m with the following funding profile: $36m in 2015-16, $77m in 2016-17, $36m in 2017-18.</v>
          </cell>
          <cell r="K1158">
            <v>1</v>
          </cell>
          <cell r="M1158">
            <v>1300</v>
          </cell>
          <cell r="N1158">
            <v>48900</v>
          </cell>
          <cell r="O1158">
            <v>-17400</v>
          </cell>
          <cell r="P1158">
            <v>-32800</v>
          </cell>
          <cell r="Q1158">
            <v>0</v>
          </cell>
          <cell r="R1158">
            <v>1300</v>
          </cell>
          <cell r="S1158">
            <v>48900</v>
          </cell>
          <cell r="T1158">
            <v>-17400</v>
          </cell>
          <cell r="U1158">
            <v>-32800</v>
          </cell>
          <cell r="V1158">
            <v>0</v>
          </cell>
        </row>
        <row r="1159">
          <cell r="H1159">
            <v>5073</v>
          </cell>
          <cell r="I1159" t="str">
            <v>U&amp;O: March revisions to Weight Tax projections [links with RMS #445 bid #5071]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159"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159">
            <v>1</v>
          </cell>
          <cell r="M1159">
            <v>0</v>
          </cell>
          <cell r="N1159">
            <v>-8000</v>
          </cell>
          <cell r="O1159">
            <v>-11000</v>
          </cell>
          <cell r="P1159">
            <v>-11000</v>
          </cell>
          <cell r="Q1159">
            <v>-10000</v>
          </cell>
          <cell r="R1159">
            <v>0</v>
          </cell>
          <cell r="S1159">
            <v>-8000</v>
          </cell>
          <cell r="T1159">
            <v>-11000</v>
          </cell>
          <cell r="U1159">
            <v>-11000</v>
          </cell>
          <cell r="V1159">
            <v>-10000</v>
          </cell>
        </row>
        <row r="1160">
          <cell r="H1160">
            <v>5100</v>
          </cell>
          <cell r="I1160" t="str">
            <v>U&amp;O: RMS Escalation Shortfall [links with RMS bid #5101] - Transport claims there is a significant funding escalation shortfall for RMS and requests $189m.</v>
          </cell>
          <cell r="J1160"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160">
            <v>1</v>
          </cell>
          <cell r="M1160">
            <v>0</v>
          </cell>
          <cell r="N1160">
            <v>33567</v>
          </cell>
          <cell r="O1160">
            <v>151981</v>
          </cell>
          <cell r="P1160">
            <v>29195</v>
          </cell>
          <cell r="Q1160">
            <v>-25224</v>
          </cell>
          <cell r="R1160">
            <v>0</v>
          </cell>
          <cell r="S1160">
            <v>0</v>
          </cell>
          <cell r="T1160">
            <v>0</v>
          </cell>
          <cell r="U1160">
            <v>0</v>
          </cell>
          <cell r="V1160">
            <v>0</v>
          </cell>
        </row>
        <row r="1161">
          <cell r="H1161">
            <v>5117</v>
          </cell>
          <cell r="I1161" t="str">
            <v>TfNSW: U&amp;O TAM 33A; Revised Amortisation for Next Generation Information System (new project) - This proposal aims to revise the amortisation balance for the new Next Generation Information System (NGIS). The adjustment was previously submitted as a PTA in Feb 2015. Since NGIS is a new project the $239m of amortisation will be re-prosecuted as a new measure (see bid #4331).</v>
          </cell>
          <cell r="J1161" t="str">
            <v>Supported - SUPPORTED:  Treasury supports the amortisation expenditure of $68.3 million over the forward estimates for the OPAL Electronic Ticketing system, enterprise resource planning, customer entitlement management, enterprise asset management, and other Intangible projects.  This support recognises the timing of these projects# completion and the recognition criteria of the assets in TfNSW#s balance sheet. Additionally, it should be noted that the amortisation expense of $85 million per annum from 2017-18 for the Next Generation Information System (NGIS) project is also supported on condition that the capital expenditure for NGIS is approved.  Final approval for the NGIS project is dependent on TfNSW providing further information regarding a satisfactory review of the project by the ICT Board.</v>
          </cell>
          <cell r="K1161">
            <v>1</v>
          </cell>
          <cell r="M1161">
            <v>0</v>
          </cell>
          <cell r="N1161">
            <v>18366</v>
          </cell>
          <cell r="O1161">
            <v>37091</v>
          </cell>
          <cell r="P1161">
            <v>91149</v>
          </cell>
          <cell r="Q1161">
            <v>92179</v>
          </cell>
          <cell r="R1161">
            <v>0</v>
          </cell>
          <cell r="S1161">
            <v>18366</v>
          </cell>
          <cell r="T1161">
            <v>37091</v>
          </cell>
          <cell r="U1161">
            <v>91149</v>
          </cell>
          <cell r="V1161">
            <v>92179</v>
          </cell>
        </row>
        <row r="1162">
          <cell r="H1162">
            <v>5182</v>
          </cell>
          <cell r="I1162" t="str">
            <v>TfNSW: Procurement benefit program 'dividends'. - The Government has committed to a program of procurement savings</v>
          </cell>
          <cell r="J1162" t="str">
            <v>Supported - Government has approved a procurement benefit program across government agencies as part of its savings strategy.</v>
          </cell>
          <cell r="K1162">
            <v>2</v>
          </cell>
          <cell r="M1162">
            <v>0</v>
          </cell>
          <cell r="N1162">
            <v>-13520</v>
          </cell>
          <cell r="O1162">
            <v>-24830</v>
          </cell>
          <cell r="P1162">
            <v>-27080</v>
          </cell>
          <cell r="Q1162">
            <v>-27390</v>
          </cell>
          <cell r="R1162">
            <v>0</v>
          </cell>
          <cell r="S1162">
            <v>-13520</v>
          </cell>
          <cell r="T1162">
            <v>-24830</v>
          </cell>
          <cell r="U1162">
            <v>-27080</v>
          </cell>
          <cell r="V1162">
            <v>-27390</v>
          </cell>
        </row>
        <row r="1163">
          <cell r="H1163">
            <v>5183</v>
          </cell>
          <cell r="I1163" t="str">
            <v>TfNSW: Eliminating duplication across Government - The Government has committed to a program of savings which included eliminating duplication across Government.</v>
          </cell>
          <cell r="J1163" t="str">
            <v>Supported - The Government has committed eliminating duplication accross NSW Government and this strategy is expected to achieve savings.</v>
          </cell>
          <cell r="K1163">
            <v>2</v>
          </cell>
          <cell r="M1163">
            <v>0</v>
          </cell>
          <cell r="N1163">
            <v>-2558</v>
          </cell>
          <cell r="O1163">
            <v>-4264</v>
          </cell>
          <cell r="P1163">
            <v>-6822</v>
          </cell>
          <cell r="Q1163">
            <v>-6822</v>
          </cell>
          <cell r="R1163">
            <v>0</v>
          </cell>
          <cell r="S1163">
            <v>-2558</v>
          </cell>
          <cell r="T1163">
            <v>-4264</v>
          </cell>
          <cell r="U1163">
            <v>-6822</v>
          </cell>
          <cell r="V1163">
            <v>-6822</v>
          </cell>
        </row>
        <row r="1164">
          <cell r="H1164">
            <v>5197</v>
          </cell>
          <cell r="I1164" t="str">
            <v>TfNSW: Efficiency dividends (links with RMS #5185, ITSR #5207 and OTSI #5200) - The Government has committed to a 1.5 per cent efficiency dividend at the 2015 Election</v>
          </cell>
          <cell r="J1164" t="str">
            <v>Supported - This represents Transport cluster's contribution. This efficiency dividend was calculated as per the standard Treasury model.</v>
          </cell>
          <cell r="K1164">
            <v>2</v>
          </cell>
          <cell r="M1164">
            <v>0</v>
          </cell>
          <cell r="N1164">
            <v>-72928</v>
          </cell>
          <cell r="O1164">
            <v>-76545</v>
          </cell>
          <cell r="P1164">
            <v>-78468</v>
          </cell>
          <cell r="Q1164">
            <v>-81131</v>
          </cell>
          <cell r="R1164">
            <v>0</v>
          </cell>
          <cell r="S1164">
            <v>-72928</v>
          </cell>
          <cell r="T1164">
            <v>-76545</v>
          </cell>
          <cell r="U1164">
            <v>-78468</v>
          </cell>
          <cell r="V1164">
            <v>-81131</v>
          </cell>
        </row>
        <row r="1165">
          <cell r="H1165">
            <v>5530</v>
          </cell>
          <cell r="I1165" t="str">
            <v>Counter Terrorism - Sydney CBD Emergency Warning System upgrade - 14 additional Loudspeaker Sites; 15 additional Variable Messages Signs</v>
          </cell>
          <cell r="J1165"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165">
            <v>1</v>
          </cell>
          <cell r="M1165">
            <v>0</v>
          </cell>
          <cell r="N1165">
            <v>249</v>
          </cell>
          <cell r="O1165">
            <v>89</v>
          </cell>
          <cell r="P1165">
            <v>89</v>
          </cell>
          <cell r="Q1165">
            <v>89</v>
          </cell>
          <cell r="R1165">
            <v>0</v>
          </cell>
          <cell r="S1165">
            <v>249</v>
          </cell>
          <cell r="T1165">
            <v>89</v>
          </cell>
          <cell r="U1165">
            <v>89</v>
          </cell>
          <cell r="V1165">
            <v>89</v>
          </cell>
        </row>
        <row r="1166">
          <cell r="H1166">
            <v>5533</v>
          </cell>
          <cell r="I1166" t="str">
            <v>Counter Terrorism- Additional security for iconic bridges and Circular Quay (RMS Offset Bid 5524) - Additional 10 security guard positions for: Harbour Bridge (5), Anzac Bridge (2) and Circular Q (3)</v>
          </cell>
          <cell r="J1166" t="str">
            <v>Supported -</v>
          </cell>
          <cell r="K1166">
            <v>1</v>
          </cell>
          <cell r="M1166">
            <v>0</v>
          </cell>
          <cell r="N1166">
            <v>4100</v>
          </cell>
          <cell r="O1166">
            <v>4200</v>
          </cell>
          <cell r="P1166">
            <v>4200</v>
          </cell>
          <cell r="Q1166">
            <v>4300</v>
          </cell>
          <cell r="R1166">
            <v>0</v>
          </cell>
          <cell r="S1166">
            <v>2700</v>
          </cell>
          <cell r="T1166">
            <v>0</v>
          </cell>
          <cell r="U1166">
            <v>0</v>
          </cell>
          <cell r="V1166">
            <v>0</v>
          </cell>
        </row>
        <row r="1167">
          <cell r="H1167">
            <v>3884</v>
          </cell>
          <cell r="I1167" t="str">
            <v>TfNSW: U&amp;O 2a&amp;c: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1167"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is expected to be exhausted in early 2015.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1167">
            <v>1</v>
          </cell>
          <cell r="M1167">
            <v>0</v>
          </cell>
          <cell r="N1167">
            <v>60873</v>
          </cell>
          <cell r="O1167">
            <v>88196</v>
          </cell>
          <cell r="P1167">
            <v>99042</v>
          </cell>
          <cell r="Q1167">
            <v>96369</v>
          </cell>
          <cell r="R1167">
            <v>0</v>
          </cell>
          <cell r="S1167">
            <v>60873</v>
          </cell>
          <cell r="T1167">
            <v>0</v>
          </cell>
          <cell r="U1167">
            <v>0</v>
          </cell>
          <cell r="V1167">
            <v>0</v>
          </cell>
        </row>
        <row r="1168">
          <cell r="H1168">
            <v>3969</v>
          </cell>
          <cell r="I1168"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1168"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68">
            <v>1</v>
          </cell>
          <cell r="M1168">
            <v>14059</v>
          </cell>
          <cell r="N1168">
            <v>16023</v>
          </cell>
          <cell r="O1168">
            <v>8005</v>
          </cell>
          <cell r="P1168">
            <v>0</v>
          </cell>
          <cell r="Q1168">
            <v>0</v>
          </cell>
          <cell r="R1168">
            <v>14059</v>
          </cell>
          <cell r="S1168">
            <v>16023</v>
          </cell>
          <cell r="T1168">
            <v>8005</v>
          </cell>
          <cell r="U1168">
            <v>0</v>
          </cell>
          <cell r="V1168">
            <v>0</v>
          </cell>
        </row>
        <row r="1169">
          <cell r="H1169">
            <v>4383</v>
          </cell>
          <cell r="I1169" t="str">
            <v>REC CAP34-6: Arncliffe Pedestrian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1169" t="str">
            <v>Supported - Supported. The adjustment represent an immaterial reallocation of capital expenditure between agencies in the Transport Cluster.</v>
          </cell>
          <cell r="K1169">
            <v>1</v>
          </cell>
          <cell r="M1169">
            <v>0</v>
          </cell>
          <cell r="N1169">
            <v>0</v>
          </cell>
          <cell r="O1169">
            <v>0</v>
          </cell>
          <cell r="P1169">
            <v>0</v>
          </cell>
          <cell r="Q1169">
            <v>0</v>
          </cell>
          <cell r="R1169">
            <v>0</v>
          </cell>
          <cell r="S1169">
            <v>0</v>
          </cell>
          <cell r="T1169">
            <v>0</v>
          </cell>
          <cell r="U1169">
            <v>0</v>
          </cell>
          <cell r="V1169">
            <v>0</v>
          </cell>
        </row>
        <row r="1170">
          <cell r="H1170">
            <v>4429</v>
          </cell>
          <cell r="I1170" t="str">
            <v>TfNSW TAM 46Q1A: TAM adjustments resulting from reallocation of IT funds - RailCorp - Reallocation of RailCorp capital expenditure to fund the Next Generation Information System (NGIS) IT project. This adjustment will align with the proposed February 2015 TAM.</v>
          </cell>
          <cell r="J1170"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0">
            <v>1</v>
          </cell>
          <cell r="M1170">
            <v>0</v>
          </cell>
          <cell r="N1170">
            <v>-12176</v>
          </cell>
          <cell r="O1170">
            <v>-12799</v>
          </cell>
          <cell r="P1170">
            <v>-12335</v>
          </cell>
          <cell r="Q1170">
            <v>-17491</v>
          </cell>
          <cell r="R1170">
            <v>0</v>
          </cell>
          <cell r="S1170">
            <v>-12176</v>
          </cell>
          <cell r="T1170">
            <v>-12799</v>
          </cell>
          <cell r="U1170">
            <v>-12335</v>
          </cell>
          <cell r="V1170">
            <v>-17491</v>
          </cell>
        </row>
        <row r="1171">
          <cell r="H1171">
            <v>4430</v>
          </cell>
          <cell r="I1171" t="str">
            <v>TfNSW TAM 46Q2: TAM adjustments resulting from reallocation of IT funds - NSW Trains - Reallocation of NSW Trains' capital projects to fund the Next Generation Information System (NGIS) IT project. This will align with the proposed February 2015 TAM.</v>
          </cell>
          <cell r="J1171"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1">
            <v>1</v>
          </cell>
          <cell r="M1171">
            <v>0</v>
          </cell>
          <cell r="N1171">
            <v>-222</v>
          </cell>
          <cell r="O1171">
            <v>-238</v>
          </cell>
          <cell r="P1171">
            <v>-228</v>
          </cell>
          <cell r="Q1171">
            <v>0</v>
          </cell>
          <cell r="R1171">
            <v>0</v>
          </cell>
          <cell r="S1171">
            <v>-222</v>
          </cell>
          <cell r="T1171">
            <v>-238</v>
          </cell>
          <cell r="U1171">
            <v>-228</v>
          </cell>
          <cell r="V1171">
            <v>0</v>
          </cell>
        </row>
        <row r="1172">
          <cell r="H1172">
            <v>4431</v>
          </cell>
          <cell r="I1172" t="str">
            <v>TfNSW/RMS TAM 46Q3: TAM adjustments resulting from reallocation of IT funds [RMS #445 bid #4466] - Reallocation of funding from RMS' capital program to fund the Next Generation Information System delivered by Transport for NSW, as proposed in the 2015-16 TAM Plan.</v>
          </cell>
          <cell r="J117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2">
            <v>1</v>
          </cell>
          <cell r="M1172">
            <v>0</v>
          </cell>
          <cell r="N1172">
            <v>-28689</v>
          </cell>
          <cell r="O1172">
            <v>-26885</v>
          </cell>
          <cell r="P1172">
            <v>-26365</v>
          </cell>
          <cell r="Q1172">
            <v>-48663</v>
          </cell>
          <cell r="R1172">
            <v>0</v>
          </cell>
          <cell r="S1172">
            <v>-28689</v>
          </cell>
          <cell r="T1172">
            <v>-26885</v>
          </cell>
          <cell r="U1172">
            <v>-26365</v>
          </cell>
          <cell r="V1172">
            <v>-53663</v>
          </cell>
        </row>
        <row r="1173">
          <cell r="H1173">
            <v>4432</v>
          </cell>
          <cell r="I1173"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1173"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3">
            <v>3</v>
          </cell>
          <cell r="M1173">
            <v>0</v>
          </cell>
          <cell r="N1173">
            <v>-392</v>
          </cell>
          <cell r="O1173">
            <v>-755</v>
          </cell>
          <cell r="P1173">
            <v>-256</v>
          </cell>
          <cell r="Q1173">
            <v>-537</v>
          </cell>
          <cell r="R1173">
            <v>0</v>
          </cell>
          <cell r="S1173">
            <v>-392</v>
          </cell>
          <cell r="T1173">
            <v>-755</v>
          </cell>
          <cell r="U1173">
            <v>-256</v>
          </cell>
          <cell r="V1173">
            <v>-537</v>
          </cell>
        </row>
        <row r="1174">
          <cell r="H1174">
            <v>4543</v>
          </cell>
          <cell r="I1174" t="str">
            <v>TfNSW TAM 46Q1B: TAM adjustments resulting from reallocation of IT funds - TFNSW managed - TAM adjustments resulting from reallocation from TfNSW-managed to TfNSW capex to fund Next Generation Information System(NGIS) IT project and Enterprise Resource Planning (ERP).</v>
          </cell>
          <cell r="J1174"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4">
            <v>3</v>
          </cell>
          <cell r="M1174">
            <v>0</v>
          </cell>
          <cell r="N1174">
            <v>-51753</v>
          </cell>
          <cell r="O1174">
            <v>-44698</v>
          </cell>
          <cell r="P1174">
            <v>-34496</v>
          </cell>
          <cell r="Q1174">
            <v>-19667</v>
          </cell>
          <cell r="R1174">
            <v>0</v>
          </cell>
          <cell r="S1174">
            <v>-51753</v>
          </cell>
          <cell r="T1174">
            <v>-44698</v>
          </cell>
          <cell r="U1174">
            <v>-34496</v>
          </cell>
          <cell r="V1174">
            <v>-19667</v>
          </cell>
        </row>
        <row r="1175">
          <cell r="H1175">
            <v>4546</v>
          </cell>
          <cell r="I1175" t="str">
            <v>TfNSW TAM Q5 - TAM adjustments IT levy reallocation of funds for the NGIS project - The reallocation of funding from within TfNSW capital program to fund the Next Generation Information Systems project.</v>
          </cell>
          <cell r="J1175"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5">
            <v>3</v>
          </cell>
          <cell r="M1175">
            <v>0</v>
          </cell>
          <cell r="N1175">
            <v>0</v>
          </cell>
          <cell r="O1175">
            <v>0</v>
          </cell>
          <cell r="P1175">
            <v>0</v>
          </cell>
          <cell r="Q1175">
            <v>0</v>
          </cell>
          <cell r="R1175">
            <v>0</v>
          </cell>
          <cell r="S1175">
            <v>0</v>
          </cell>
          <cell r="T1175">
            <v>0</v>
          </cell>
          <cell r="U1175">
            <v>0</v>
          </cell>
          <cell r="V1175">
            <v>0</v>
          </cell>
        </row>
        <row r="1176">
          <cell r="H1176">
            <v>4927</v>
          </cell>
          <cell r="I1176" t="str">
            <v>TfNSW: U&amp;O; Sydney Ferries Improvement program - As part of the election committment as announced on 9 March 2015, four new ferries and a construction of a new wharf at Rhodes.</v>
          </cell>
          <cell r="J1176" t="str">
            <v>Not Supported - NOT SUPPORTED. This proposal for increased ferry services on the Paramatta river along with the purchase and construction of four River Ferries is an Election Commitment. This propsal also includes recurrent expenditure of $2.1 million per annum (from 2016-17 to 2018-19) for operating costs of Inner Harbour Ferries, which were not a part of the Election Commitment. This proposal does not meet the criteria to be considered as a part of the Urgent and Other policy proposals as a part of the submission is for an election committment which has been earmarked for review under a separate assessment process by the Expenditure Review Committee. Furthermore, the component of the proposal that relates to operating costs for Inner Harbour Ferries ($6.3 million over the forward estimates)  does not meet the criteria to be considered as a part of the Urgent and Other policy proposals due to it being under the cost of $20 million as well as costs commencing in 2016-17.</v>
          </cell>
          <cell r="K1176">
            <v>1</v>
          </cell>
          <cell r="M1176">
            <v>0</v>
          </cell>
          <cell r="N1176">
            <v>8500</v>
          </cell>
          <cell r="O1176">
            <v>19100</v>
          </cell>
          <cell r="P1176">
            <v>21100</v>
          </cell>
          <cell r="Q1176">
            <v>8100</v>
          </cell>
          <cell r="R1176">
            <v>0</v>
          </cell>
          <cell r="S1176">
            <v>0</v>
          </cell>
          <cell r="T1176">
            <v>0</v>
          </cell>
          <cell r="U1176">
            <v>0</v>
          </cell>
          <cell r="V1176">
            <v>0</v>
          </cell>
        </row>
        <row r="1177">
          <cell r="H1177">
            <v>4996</v>
          </cell>
          <cell r="I1177" t="str">
            <v>Treasury U&amp;O: NorthConnex update #1 derecognise old cashflows [links with RMS #445 bid #4999] - The proposal is to update the NorthConnex delivery profile in accordance with the contractual close reached with Transurban in early 2015. This would primarily involve timing adjustments to funding, Transurban contributions and land acquisitions.</v>
          </cell>
          <cell r="J1177"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7">
            <v>2</v>
          </cell>
          <cell r="M1177">
            <v>-158585</v>
          </cell>
          <cell r="N1177">
            <v>-163000</v>
          </cell>
          <cell r="O1177">
            <v>-116000</v>
          </cell>
          <cell r="P1177">
            <v>-40000</v>
          </cell>
          <cell r="Q1177">
            <v>-17000</v>
          </cell>
          <cell r="R1177">
            <v>-158585</v>
          </cell>
          <cell r="S1177">
            <v>-163000</v>
          </cell>
          <cell r="T1177">
            <v>-116000</v>
          </cell>
          <cell r="U1177">
            <v>-40000</v>
          </cell>
          <cell r="V1177">
            <v>-17000</v>
          </cell>
        </row>
        <row r="1178">
          <cell r="H1178">
            <v>4997</v>
          </cell>
          <cell r="I1178" t="str">
            <v>Treasury U&amp;O: NorthConnex update #2 recognise new cashflows [links with RMS #445 bid id #5000] - The proposal is to update the NorthConnex delivery profile in accordance with the contractual close reached with Transurban in early 2015. This would primarily involve timing adjustments to funding, Transurban contributions and land acquisitions.</v>
          </cell>
          <cell r="J1178"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8">
            <v>2</v>
          </cell>
          <cell r="M1178">
            <v>62000</v>
          </cell>
          <cell r="N1178">
            <v>241000</v>
          </cell>
          <cell r="O1178">
            <v>130000</v>
          </cell>
          <cell r="P1178">
            <v>40000</v>
          </cell>
          <cell r="Q1178">
            <v>19000</v>
          </cell>
          <cell r="R1178">
            <v>31100</v>
          </cell>
          <cell r="S1178">
            <v>270000</v>
          </cell>
          <cell r="T1178">
            <v>128100</v>
          </cell>
          <cell r="U1178">
            <v>34600</v>
          </cell>
          <cell r="V1178">
            <v>28200</v>
          </cell>
        </row>
        <row r="1179">
          <cell r="H1179">
            <v>5011</v>
          </cell>
          <cell r="I1179" t="str">
            <v>TfNSW: U&amp;O TAM 46I; Integrated Road and Transport Operating Management System - The Integrated Road and Transport Operating Management System is a new project within the 2015/16 TAM submitted in Feburary. It was previously submitted for approval within the TAM PTA adjustments and is now being re-prosecuted as a new measure(see Bid 4422).</v>
          </cell>
          <cell r="J1179" t="str">
            <v>Supported - SUPPORTED. The Integrated Roads and Transport Operations Management System capital expenditure proposal ($32 million over forward estimates) has been supported due to the positive economic benefit (BCR of 8.81 with the majority of the benefits from travel time savings for road users from faster response times (5 minutes per accident) to road accidents. This proposal is urgent since any delay will not meet recommendations by inquiry that developed the Moroney report or the TFNSW Connections towards 2017 Plan, both which recommended Transport update their transport and roads emergency monitoring system. Please note that the February 2015 TAM submitted by TfNSW notes capital expenditure of $64.6 million. However the preliminary business case has a total project cost of $105.7 million, with differences outside the forward estimates. Furthermore, the funding source outlined in the business case is Rebuilding NSW Reservations, whilst the TAM outlines Consolidated Fund support. No reservations have been approved by ERC for this project. Treasury supports the allocation of Consolidated Fund. However funding will only be released pending finalisation of the business case and assurance review through TfNSW#s gateway review process.</v>
          </cell>
          <cell r="K1179">
            <v>3</v>
          </cell>
          <cell r="M1179">
            <v>0</v>
          </cell>
          <cell r="N1179">
            <v>0</v>
          </cell>
          <cell r="O1179">
            <v>0</v>
          </cell>
          <cell r="P1179">
            <v>0</v>
          </cell>
          <cell r="Q1179">
            <v>0</v>
          </cell>
          <cell r="R1179">
            <v>0</v>
          </cell>
          <cell r="S1179">
            <v>0</v>
          </cell>
          <cell r="T1179">
            <v>0</v>
          </cell>
          <cell r="U1179">
            <v>0</v>
          </cell>
          <cell r="V1179">
            <v>0</v>
          </cell>
        </row>
        <row r="1180">
          <cell r="H1180">
            <v>5017</v>
          </cell>
          <cell r="I1180"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1180"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5021. Treasury requires confirmation from the Commonwealth to revised Federal funding profiles. Federal funding is a protected item, any underspend cannot be spent without Federal agreement.</v>
          </cell>
          <cell r="K1180">
            <v>3</v>
          </cell>
          <cell r="M1180">
            <v>52064</v>
          </cell>
          <cell r="N1180">
            <v>70674</v>
          </cell>
          <cell r="O1180">
            <v>0</v>
          </cell>
          <cell r="P1180">
            <v>0</v>
          </cell>
          <cell r="Q1180">
            <v>0</v>
          </cell>
          <cell r="R1180">
            <v>0</v>
          </cell>
          <cell r="S1180">
            <v>0</v>
          </cell>
          <cell r="T1180">
            <v>0</v>
          </cell>
          <cell r="U1180">
            <v>0</v>
          </cell>
          <cell r="V1180">
            <v>0</v>
          </cell>
        </row>
        <row r="1181">
          <cell r="H1181">
            <v>5021</v>
          </cell>
          <cell r="I1181" t="str">
            <v>TfNSW: U&amp;O TAM 46L- TAM adjustments for Prepaid Federal Funding for Northern Sydney Freight Corridor - The adjustments to prepaid Federal funding for the Northern Sydney Freight Corridor was previously submitted as a TAM PTA adjustments in February 2015 (see bid 4425). It is now classified as a Measure for the proposal to be considered in the Urgent and Other Process. (See also bid 5021).</v>
          </cell>
          <cell r="J1181"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5017. Treasury requires confirmation from the Commonwealth to revised Federal funding profiles. Federal funding is a protected item, any underspend cannot be spent without Federal agreement.</v>
          </cell>
          <cell r="K1181">
            <v>3</v>
          </cell>
          <cell r="M1181">
            <v>0</v>
          </cell>
          <cell r="N1181">
            <v>-115727</v>
          </cell>
          <cell r="O1181">
            <v>-61091</v>
          </cell>
          <cell r="P1181">
            <v>0</v>
          </cell>
          <cell r="Q1181">
            <v>0</v>
          </cell>
          <cell r="R1181">
            <v>0</v>
          </cell>
          <cell r="S1181">
            <v>0</v>
          </cell>
          <cell r="T1181">
            <v>0</v>
          </cell>
          <cell r="U1181">
            <v>0</v>
          </cell>
          <cell r="V1181">
            <v>0</v>
          </cell>
        </row>
        <row r="1182">
          <cell r="H1182">
            <v>5028</v>
          </cell>
          <cell r="I1182" t="str">
            <v>TfNSW: U&amp;O TAM 46O; Adjustments to North West Rail Link project - The Adjustments to North West Rail Link project was previously submitted as a TAM PTA adjustments in February 2015. This bid will now be re-prosecuted as a new measure in the Urgent &amp; Unavoidable round (see bid #4427).</v>
          </cell>
          <cell r="J1182" t="str">
            <v>Supported - SUPPORTED. TfNSW has confirmed to us that the re-profiling of expenditure (delaying $880 million of expenditure in the forward estimates to 2019-20) for the North West Rail Link has been approved by the Transport Secretary as well as both Ministers. Treasury Rationale: 1) Suitability for Urgent and Other Process: This proposal is being considered as a Measure due to the significant reprofiling of the NWRL project to match the profile of expenditure in the February 2015 TAM. 2) Sufficiency of evidence provided to support the bid: TfNSW has confirmed to Treasury that the re-profiling of expenditure is correct and has been approved by their Secretary and two Ministers, which is reflected in their latest TAM. However it must be noted, that there are significant discrepancies between information provided by TfNSW and the NWRL project team. 3) Treasury assessment of f inancial impacts: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The $880 million reprofiling of expenses has led to a Budget/NCoS benefit in the forward estimates of $880 million.</v>
          </cell>
          <cell r="K1182">
            <v>3</v>
          </cell>
          <cell r="M1182">
            <v>0</v>
          </cell>
          <cell r="N1182">
            <v>-176456</v>
          </cell>
          <cell r="O1182">
            <v>-214535</v>
          </cell>
          <cell r="P1182">
            <v>-515035</v>
          </cell>
          <cell r="Q1182">
            <v>26026</v>
          </cell>
          <cell r="R1182">
            <v>0</v>
          </cell>
          <cell r="S1182">
            <v>-176456</v>
          </cell>
          <cell r="T1182">
            <v>-214535</v>
          </cell>
          <cell r="U1182">
            <v>-515035</v>
          </cell>
          <cell r="V1182">
            <v>26026</v>
          </cell>
        </row>
        <row r="1183">
          <cell r="H1183">
            <v>5040</v>
          </cell>
          <cell r="I1183" t="str">
            <v>TfNSW/RMS: U&amp;O TAM 46J: Public transport funding allocation from RMS [links with #445 RMS bid #5058] - Proposed transfer of public transport related road works from RMS to TfNSW. These adjustments were previously submitted as a TAM PTA adjustment in February 2015. This bid will now be re-prosecuted as a new measure in the Urgent &amp; Unavoidable round (see bid #4423).</v>
          </cell>
          <cell r="J1183" t="str">
            <v>Supported - Supported. The adjustment represent an immaterial reallocation of capital expenditure between agencies in the Transport Cluster.</v>
          </cell>
          <cell r="K1183">
            <v>3</v>
          </cell>
          <cell r="M1183">
            <v>0</v>
          </cell>
          <cell r="N1183">
            <v>-12000</v>
          </cell>
          <cell r="O1183">
            <v>-12000</v>
          </cell>
          <cell r="P1183">
            <v>-12000</v>
          </cell>
          <cell r="Q1183">
            <v>-11840</v>
          </cell>
          <cell r="R1183">
            <v>0</v>
          </cell>
          <cell r="S1183">
            <v>-12000</v>
          </cell>
          <cell r="T1183">
            <v>-12000</v>
          </cell>
          <cell r="U1183">
            <v>-12000</v>
          </cell>
          <cell r="V1183">
            <v>-11840</v>
          </cell>
        </row>
        <row r="1184">
          <cell r="H1184">
            <v>5047</v>
          </cell>
          <cell r="I1184" t="str">
            <v>TfNSW: U&amp;O: New Intercity Fleet profile changes - Changes to the existing expenditure and funding profiles contained in the February 2015 TAM for the New Intercity Fleet project in line with the latest business case (not yet available to Treasury).</v>
          </cell>
          <cell r="J1184" t="str">
            <v>Not Supported - Not supported the revisions to the profiles for the New Intercity Fleet without the Final Business Case to INSW or completing the assurance process.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is not in a position to support the proposed financial impact without the Final Business Case.</v>
          </cell>
          <cell r="K1184">
            <v>1</v>
          </cell>
          <cell r="M1184">
            <v>0</v>
          </cell>
          <cell r="N1184">
            <v>-6456</v>
          </cell>
          <cell r="O1184">
            <v>-54746</v>
          </cell>
          <cell r="P1184">
            <v>-167810</v>
          </cell>
          <cell r="Q1184">
            <v>-172988</v>
          </cell>
          <cell r="R1184">
            <v>0</v>
          </cell>
          <cell r="S1184">
            <v>0</v>
          </cell>
          <cell r="T1184">
            <v>0</v>
          </cell>
          <cell r="U1184">
            <v>0</v>
          </cell>
          <cell r="V1184">
            <v>0</v>
          </cell>
        </row>
        <row r="1185">
          <cell r="H1185">
            <v>5057</v>
          </cell>
          <cell r="I1185"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1185" t="str">
            <v>Supported - The adjustment represent a reallocation of capital expenditure between agencies in the Transport Cluster (between Transport Managed Rail projects and RMS projects) to deliver public transport projects.</v>
          </cell>
          <cell r="K1185">
            <v>3</v>
          </cell>
          <cell r="M1185">
            <v>0</v>
          </cell>
          <cell r="N1185">
            <v>0</v>
          </cell>
          <cell r="O1185">
            <v>0</v>
          </cell>
          <cell r="P1185">
            <v>0</v>
          </cell>
          <cell r="Q1185">
            <v>0</v>
          </cell>
          <cell r="R1185">
            <v>0</v>
          </cell>
          <cell r="S1185">
            <v>0</v>
          </cell>
          <cell r="T1185">
            <v>0</v>
          </cell>
          <cell r="U1185">
            <v>0</v>
          </cell>
          <cell r="V1185">
            <v>0</v>
          </cell>
        </row>
        <row r="1186">
          <cell r="H1186">
            <v>5061</v>
          </cell>
          <cell r="I1186" t="str">
            <v>U&amp;O: TAM Hunter Infrastructure Investment Fund, Nelson Bay Road [links with #445 RMS bid #5060] - Proposal to accelerate project spending from 2015-16 into 2014-15 for the Nelson Bay Road project. Although classified as a Budget New Policy, the submission is primarily a timing adjustment.</v>
          </cell>
          <cell r="J1186" t="str">
            <v>Supported - Supported. Project progress is currently ahead of schedule and would require acceleration of funds budgeted in 2015-16 to be allocated in 2014-15.</v>
          </cell>
          <cell r="K1186">
            <v>2</v>
          </cell>
          <cell r="M1186">
            <v>3500</v>
          </cell>
          <cell r="N1186">
            <v>-3500</v>
          </cell>
          <cell r="O1186">
            <v>0</v>
          </cell>
          <cell r="P1186">
            <v>0</v>
          </cell>
          <cell r="Q1186">
            <v>0</v>
          </cell>
          <cell r="R1186">
            <v>3500</v>
          </cell>
          <cell r="S1186">
            <v>-3500</v>
          </cell>
          <cell r="T1186">
            <v>0</v>
          </cell>
          <cell r="U1186">
            <v>0</v>
          </cell>
          <cell r="V1186">
            <v>0</v>
          </cell>
        </row>
        <row r="1187">
          <cell r="H1187">
            <v>5064</v>
          </cell>
          <cell r="I1187" t="str">
            <v>U&amp;O: TAM Housing Acceleration Fund round 1 and 2 further adjustments [links with RMS bid #5063] - Proposal to accelerate project expenditure from 2015-16 and 2016-17 into 2014-15. Although classified as a Budget New Policy, the submission is primarily a timing adjustment.</v>
          </cell>
          <cell r="J1187" t="str">
            <v>Supported - Supported. This is a timing shift to correspond with the projected acceleration of the road projects within the Housing Acceleration Fund programs. The overall program cost remains unchanged.</v>
          </cell>
          <cell r="K1187">
            <v>2</v>
          </cell>
          <cell r="M1187">
            <v>16000</v>
          </cell>
          <cell r="N1187">
            <v>-8122</v>
          </cell>
          <cell r="O1187">
            <v>-7878</v>
          </cell>
          <cell r="P1187">
            <v>0</v>
          </cell>
          <cell r="Q1187">
            <v>0</v>
          </cell>
          <cell r="R1187">
            <v>16000</v>
          </cell>
          <cell r="S1187">
            <v>-8122</v>
          </cell>
          <cell r="T1187">
            <v>-7878</v>
          </cell>
          <cell r="U1187">
            <v>0</v>
          </cell>
          <cell r="V1187">
            <v>0</v>
          </cell>
        </row>
        <row r="1188">
          <cell r="H1188">
            <v>5067</v>
          </cell>
          <cell r="I1188" t="str">
            <v>TfNSW: U&amp;O TAM 46S1; TAM adjustment for Transport Access Program adjusting RailCorp's non-cash grant - The Adjustments for changes in the profile of Transport Access Program 2 was previously submitted as a TAM PTA adjustments in February 2015. This bid which is for a $226.6m increase in TAP2 will now be re-prosecuted as a new measure in the Urgent &amp; Unavoidable round (see bid #4441).</v>
          </cell>
          <cell r="J1188" t="str">
            <v>Supported - SUPPORTED. The Transport Access Program #2 (TAP2), in particular the Easy Access project which relates to this capital expenditure proposal ($227 million over forward estimates) has been supported due to the positive economic benefit (BCR of 1.55). 1) Suitability for Urgent and Other Process: This proposal meets the criteria to be considered as part of the Urgent and Other policy proposal and a  Measure due to being a significant increase in scope of the TAP 2 program (increase in capex of $227 million). 2) Sufficiency of evidence provided to support bid: As per the recommendations in the Third Horizon report, TfNSW is required to provide a business case and seek INSW/ERC approval for projects with costs above $100 million. TfNSW has provided an updated Business case for TAP2, with various options being considered. The Business case was assessed and no significant issues were found with the methodology. 3) Treasury assessment of financial impacts: Treasury supports the increase in capital expenditure of $227 million over the forward estimates for the Easy Access project within the TAP2 program. The review of the business case indicates that the total TAP2 program has a Benefit to Cost ratio of 1.32, with the Easy Access program having a BCR of 1.55 and NPV of $402m. Furthermore, the Easy Access program will provide greater access to disabled people through upgrading stations with ramps and lifts, which are key Government strategic goals under NSW 2021.</v>
          </cell>
          <cell r="K1188">
            <v>3</v>
          </cell>
          <cell r="M1188">
            <v>9668</v>
          </cell>
          <cell r="N1188">
            <v>168461</v>
          </cell>
          <cell r="O1188">
            <v>28328</v>
          </cell>
          <cell r="P1188">
            <v>44930</v>
          </cell>
          <cell r="Q1188">
            <v>-24750</v>
          </cell>
          <cell r="R1188">
            <v>9668</v>
          </cell>
          <cell r="S1188">
            <v>168461</v>
          </cell>
          <cell r="T1188">
            <v>28328</v>
          </cell>
          <cell r="U1188">
            <v>44930</v>
          </cell>
          <cell r="V1188">
            <v>-24750</v>
          </cell>
        </row>
        <row r="1189">
          <cell r="H1189">
            <v>5069</v>
          </cell>
          <cell r="I1189" t="str">
            <v>TfNSW: U&amp;O TAM 46S2; TAM adjustment for Rail Power Supply adjusting RailCorp's non-cash grant - The Adjustments for changes in the profile of Rail Power Supply project, previously submitted as a TAM PTA adjustment in February 2015. This bid which is for a $125m increase (due to Tranche 3 upgrades),  will now be re-prosecuted as a measure in the Urgent &amp; Unavoidable round (see bid #4441)</v>
          </cell>
          <cell r="J1189" t="str">
            <v>Supported - SUPPORTED. The Rail Power Supply Upgrade Tranche 3 capital proposal ($125 million increase in program) has been supported by Treasury since there is an offsetting saving of $115 million in the program through the reallocation of Portfolio Management (see bid 5072). Overall there is a net $10 million increase in capital expenditure for the project. Any further increases in the Rail Power Supply program will need to be supported by an updated Business case and assurance reviews through TfNSW#s gateway review process.</v>
          </cell>
          <cell r="K1189">
            <v>3</v>
          </cell>
          <cell r="M1189">
            <v>-7173</v>
          </cell>
          <cell r="N1189">
            <v>26069</v>
          </cell>
          <cell r="O1189">
            <v>108923</v>
          </cell>
          <cell r="P1189">
            <v>-2845</v>
          </cell>
          <cell r="Q1189">
            <v>0</v>
          </cell>
          <cell r="R1189">
            <v>-7173</v>
          </cell>
          <cell r="S1189">
            <v>26069</v>
          </cell>
          <cell r="T1189">
            <v>108923</v>
          </cell>
          <cell r="U1189">
            <v>-2845</v>
          </cell>
          <cell r="V1189">
            <v>0</v>
          </cell>
        </row>
        <row r="1190">
          <cell r="H1190">
            <v>5070</v>
          </cell>
          <cell r="I1190" t="str">
            <v>TfNSW: U&amp;O TAM 46S3: TAM adjustment for Northern Sydney Freight Corridor- Confund funded component - The adjustments for an overall increase of $52m in Confund support (due to revisions to Federal funding) was submitted as a TAM PTA adjustments in February 2015. The bid is reclassified as a Measure so it can be considered in the Urgent &amp; Other Process (see previous bid 4441).</v>
          </cell>
          <cell r="J1190" t="str">
            <v>Not Supported - Not supported pending written confirmation from the Federal Government on the revised Federal funding profiles for the Northern Sydney Freight Corridor. This bid relates to the Consolidated Fund adjustments associated with TfNSW's proposed revisions to the Federal funding component of the Northern Sydney Freight Corridor (see bids 5017 and 5021). This can be reconsidered in the context of the Federal Budget delivered in May 2015. Treasury requires confirmation from the Commonwealth to revised Federal funding profiles. A downward revision in Federal funding will require a corresponding increase in State contribution over the forward estimates which is assumed to be funded from TfNSW's existing funding envelope.</v>
          </cell>
          <cell r="K1190">
            <v>3</v>
          </cell>
          <cell r="M1190">
            <v>-52680</v>
          </cell>
          <cell r="N1190">
            <v>38322</v>
          </cell>
          <cell r="O1190">
            <v>66290</v>
          </cell>
          <cell r="P1190">
            <v>0</v>
          </cell>
          <cell r="Q1190">
            <v>0</v>
          </cell>
          <cell r="R1190">
            <v>0</v>
          </cell>
          <cell r="S1190">
            <v>0</v>
          </cell>
          <cell r="T1190">
            <v>0</v>
          </cell>
          <cell r="U1190">
            <v>0</v>
          </cell>
          <cell r="V1190">
            <v>0</v>
          </cell>
        </row>
        <row r="1191">
          <cell r="H1191">
            <v>5072</v>
          </cell>
          <cell r="I1191" t="str">
            <v>TfNSW: U&amp;O TAM 46S4; TAM adjustment for Portfolio Management adjusting RailCorp's non-cash grant - The Adjustments for the Portfolio Management was previously submitted as a TAM PTA adjustments in February 2015. Portfolio Management reflects a saving of $725 million over the forward estimates. It will now be re-prosecuted as a new measure in the Urgent &amp; Unavoidable round (see bid #4441).</v>
          </cell>
          <cell r="J1191" t="str">
            <v>Supported - SUPPORTED. The proposal relates to the reallocation of built in program/project contingencies due to having further information on capital costs by moving from a P90 estimate to a P50 estimate. As a result of more accurate assessments of project/program capital expenditure, the contingency savings of $815 million in the forward estimates were applied to specific programs/projects within the Transport Managed Rail Capital works including:  Rail Fleet Replacement ($259 million); Rail Network Efficiencies ($139 million); Rail Signalling and Communications ($140 million); Rail Power Supply ($115 million); Tangara Rolling Stock Refurbishment ($50 million); Rail Track and Structures ($49 million); South West Rail Link ($30 million); and Rail Stations Major Upgrades ($20 million). TfNSW has provided a breakdown by agency and program/project on how the Portfolio Management savings were reallocated to specific programs/projects.</v>
          </cell>
          <cell r="K1191">
            <v>3</v>
          </cell>
          <cell r="M1191">
            <v>-13225</v>
          </cell>
          <cell r="N1191">
            <v>-224894</v>
          </cell>
          <cell r="O1191">
            <v>-228698</v>
          </cell>
          <cell r="P1191">
            <v>-168363</v>
          </cell>
          <cell r="Q1191">
            <v>-90190</v>
          </cell>
          <cell r="R1191">
            <v>-13225</v>
          </cell>
          <cell r="S1191">
            <v>-224894</v>
          </cell>
          <cell r="T1191">
            <v>-228698</v>
          </cell>
          <cell r="U1191">
            <v>-168363</v>
          </cell>
          <cell r="V1191">
            <v>-178911</v>
          </cell>
        </row>
        <row r="1192">
          <cell r="H1192">
            <v>3667</v>
          </cell>
          <cell r="I1192" t="str">
            <v>Carry forward funding for the Country Rail Network - Delays in 2013-14 Country Rail Network maintenance expenditure due to late Treasury advice on supple mentary funding (partly funded by Cash balances and Confund appropriation).</v>
          </cell>
          <cell r="J119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2">
            <v>6</v>
          </cell>
          <cell r="M1192">
            <v>8725</v>
          </cell>
          <cell r="N1192">
            <v>0</v>
          </cell>
          <cell r="O1192">
            <v>0</v>
          </cell>
          <cell r="P1192">
            <v>0</v>
          </cell>
          <cell r="Q1192">
            <v>0</v>
          </cell>
          <cell r="R1192">
            <v>8725</v>
          </cell>
          <cell r="S1192">
            <v>0</v>
          </cell>
          <cell r="T1192">
            <v>0</v>
          </cell>
          <cell r="U1192">
            <v>0</v>
          </cell>
          <cell r="V1192">
            <v>0</v>
          </cell>
        </row>
        <row r="1193">
          <cell r="H1193">
            <v>3668</v>
          </cell>
          <cell r="I1193" t="str">
            <v>Carry Forward for HACC Reform Projects - Carry Forward for unspent HACC Reform projects for which Federal funding has already been received (funded from cash balances).</v>
          </cell>
          <cell r="J11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3">
            <v>6</v>
          </cell>
          <cell r="M1193">
            <v>3192</v>
          </cell>
          <cell r="N1193">
            <v>0</v>
          </cell>
          <cell r="O1193">
            <v>0</v>
          </cell>
          <cell r="P1193">
            <v>0</v>
          </cell>
          <cell r="Q1193">
            <v>0</v>
          </cell>
          <cell r="R1193">
            <v>3192</v>
          </cell>
          <cell r="S1193">
            <v>0</v>
          </cell>
          <cell r="T1193">
            <v>0</v>
          </cell>
          <cell r="U1193">
            <v>0</v>
          </cell>
          <cell r="V1193">
            <v>0</v>
          </cell>
        </row>
        <row r="1194">
          <cell r="H1194">
            <v>3685</v>
          </cell>
          <cell r="I1194" t="str">
            <v>Carry Forward for CTP Accreditation Expenditure - Delays in CTP Accreditation expenditure due to the need for amended regulations to support legislati ve changes (funded from cash balances).</v>
          </cell>
          <cell r="J11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4">
            <v>6</v>
          </cell>
          <cell r="M1194">
            <v>2636</v>
          </cell>
          <cell r="N1194">
            <v>0</v>
          </cell>
          <cell r="O1194">
            <v>0</v>
          </cell>
          <cell r="P1194">
            <v>0</v>
          </cell>
          <cell r="Q1194">
            <v>0</v>
          </cell>
          <cell r="R1194">
            <v>2636</v>
          </cell>
          <cell r="S1194">
            <v>0</v>
          </cell>
          <cell r="T1194">
            <v>0</v>
          </cell>
          <cell r="U1194">
            <v>0</v>
          </cell>
          <cell r="V1194">
            <v>0</v>
          </cell>
        </row>
        <row r="1195">
          <cell r="H1195">
            <v>3686</v>
          </cell>
          <cell r="I1195" t="str">
            <v>Carry forward from Customer Passenger Transport Infrastructure Grants - Underspent expenditure from Customer Passenger Transport Infrastructure Grants (funded from cash balances).</v>
          </cell>
          <cell r="J11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5">
            <v>6</v>
          </cell>
          <cell r="M1195">
            <v>1626</v>
          </cell>
          <cell r="N1195">
            <v>0</v>
          </cell>
          <cell r="O1195">
            <v>0</v>
          </cell>
          <cell r="P1195">
            <v>0</v>
          </cell>
          <cell r="Q1195">
            <v>0</v>
          </cell>
          <cell r="R1195">
            <v>1626</v>
          </cell>
          <cell r="S1195">
            <v>0</v>
          </cell>
          <cell r="T1195">
            <v>0</v>
          </cell>
          <cell r="U1195">
            <v>0</v>
          </cell>
          <cell r="V1195">
            <v>0</v>
          </cell>
        </row>
        <row r="1196">
          <cell r="H1196">
            <v>3687</v>
          </cell>
          <cell r="I1196" t="str">
            <v>Carry Forward from CBD Precint Plan - Carry forward for CBD Precinct Plan expenditure due to late receipt of funding (funded from cash balances).</v>
          </cell>
          <cell r="J11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6">
            <v>6</v>
          </cell>
          <cell r="M1196">
            <v>212</v>
          </cell>
          <cell r="N1196">
            <v>0</v>
          </cell>
          <cell r="O1196">
            <v>0</v>
          </cell>
          <cell r="P1196">
            <v>0</v>
          </cell>
          <cell r="Q1196">
            <v>0</v>
          </cell>
          <cell r="R1196">
            <v>212</v>
          </cell>
          <cell r="S1196">
            <v>0</v>
          </cell>
          <cell r="T1196">
            <v>0</v>
          </cell>
          <cell r="U1196">
            <v>0</v>
          </cell>
          <cell r="V1196">
            <v>0</v>
          </cell>
        </row>
        <row r="1197">
          <cell r="H1197">
            <v>3696</v>
          </cell>
          <cell r="I1197" t="str">
            <v>Carry Forward from RMS Congestion Busting Plan - RMS underspend on its Congestion Busting Plan (ConFund) - election commitment.</v>
          </cell>
          <cell r="J11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7">
            <v>6</v>
          </cell>
          <cell r="M1197">
            <v>249</v>
          </cell>
          <cell r="N1197">
            <v>0</v>
          </cell>
          <cell r="O1197">
            <v>0</v>
          </cell>
          <cell r="P1197">
            <v>0</v>
          </cell>
          <cell r="Q1197">
            <v>0</v>
          </cell>
          <cell r="R1197">
            <v>249</v>
          </cell>
          <cell r="S1197">
            <v>0</v>
          </cell>
          <cell r="T1197">
            <v>0</v>
          </cell>
          <cell r="U1197">
            <v>0</v>
          </cell>
          <cell r="V1197">
            <v>0</v>
          </cell>
        </row>
        <row r="1198">
          <cell r="H1198">
            <v>3699</v>
          </cell>
          <cell r="I1198" t="str">
            <v>Carry Forward from RMS Hunter Infrastructure Investment Fund - Slower claims from Local Government for RMS Hunter Infrastructure Investment Fund (Con Fund) - election commitment.</v>
          </cell>
          <cell r="J1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8">
            <v>6</v>
          </cell>
          <cell r="M1198">
            <v>3657</v>
          </cell>
          <cell r="N1198">
            <v>0</v>
          </cell>
          <cell r="O1198">
            <v>0</v>
          </cell>
          <cell r="P1198">
            <v>0</v>
          </cell>
          <cell r="Q1198">
            <v>0</v>
          </cell>
          <cell r="R1198">
            <v>3657</v>
          </cell>
          <cell r="S1198">
            <v>0</v>
          </cell>
          <cell r="T1198">
            <v>0</v>
          </cell>
          <cell r="U1198">
            <v>0</v>
          </cell>
          <cell r="V1198">
            <v>0</v>
          </cell>
        </row>
        <row r="1199">
          <cell r="H1199">
            <v>3701</v>
          </cell>
          <cell r="I1199" t="str">
            <v>Carry Forward for RMS Blackspot Funding - Slower claims from Local Government for RMS Blackspot funding (ConFund) - election commitment</v>
          </cell>
          <cell r="J119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9">
            <v>6</v>
          </cell>
          <cell r="M1199">
            <v>5650</v>
          </cell>
          <cell r="N1199">
            <v>11998</v>
          </cell>
          <cell r="O1199">
            <v>0</v>
          </cell>
          <cell r="P1199">
            <v>0</v>
          </cell>
          <cell r="Q1199">
            <v>0</v>
          </cell>
          <cell r="R1199">
            <v>5650</v>
          </cell>
          <cell r="S1199">
            <v>11998</v>
          </cell>
          <cell r="T1199">
            <v>0</v>
          </cell>
          <cell r="U1199">
            <v>0</v>
          </cell>
          <cell r="V1199">
            <v>0</v>
          </cell>
        </row>
        <row r="1200">
          <cell r="H1200">
            <v>3703</v>
          </cell>
          <cell r="I1200" t="str">
            <v>Carry forward for Bells Line of Road program - Reimbursement of $1m from Restart in the Crown on the Bells Line of Road program.</v>
          </cell>
          <cell r="J120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00">
            <v>6</v>
          </cell>
          <cell r="M1200">
            <v>-1000</v>
          </cell>
          <cell r="N1200">
            <v>0</v>
          </cell>
          <cell r="O1200">
            <v>0</v>
          </cell>
          <cell r="P1200">
            <v>0</v>
          </cell>
          <cell r="Q1200">
            <v>0</v>
          </cell>
          <cell r="R1200">
            <v>-1000</v>
          </cell>
          <cell r="S1200">
            <v>0</v>
          </cell>
          <cell r="T1200">
            <v>0</v>
          </cell>
          <cell r="U1200">
            <v>0</v>
          </cell>
          <cell r="V1200">
            <v>0</v>
          </cell>
        </row>
        <row r="1201">
          <cell r="H1201">
            <v>3913</v>
          </cell>
          <cell r="I1201" t="str">
            <v>TfNSW REC31: Transfer of RMS Funding for SES Long Service Leave to Crown [links to RMS #3922 &amp; CFE] - The Crown absorbed the long service leave liabilities of RMS senior executive service staff in 2013-14. It was agreed between senior officers in TfNSW and Treasury that funding allocated to RMS to meet these liabilities be transferred to the Crown.</v>
          </cell>
          <cell r="J1201"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201">
            <v>3</v>
          </cell>
          <cell r="M1201">
            <v>-966</v>
          </cell>
          <cell r="N1201">
            <v>-990</v>
          </cell>
          <cell r="O1201">
            <v>-1015</v>
          </cell>
          <cell r="P1201">
            <v>-1040</v>
          </cell>
          <cell r="Q1201">
            <v>-1066</v>
          </cell>
          <cell r="R1201">
            <v>-966</v>
          </cell>
          <cell r="S1201">
            <v>-990</v>
          </cell>
          <cell r="T1201">
            <v>-1015</v>
          </cell>
          <cell r="U1201">
            <v>-1040</v>
          </cell>
          <cell r="V1201">
            <v>-1066</v>
          </cell>
        </row>
        <row r="1202">
          <cell r="H1202">
            <v>4331</v>
          </cell>
          <cell r="I1202" t="str">
            <v>TfNSW REC33A: Revised Depreciation and Amortisation as per draft Jan 2015 TAM - This aims to revise the depreciation and amortisation balance based on the draft Jan 2015 TAM. Major adjustments relate to amortisation for Enterprise Resource Planning (ERP) and Next Generation Information System (NGIS) due to confirmation of completion date.</v>
          </cell>
          <cell r="J1202" t="str">
            <v>Supported - Supported. The submission relates to a depreciation/amortisation adjustment based on asset additions from the January 2015 revised TAM. This is a result of TfNSW carrying out a comprehensive review of its asset base and the associated impact on its annual depreciation/amortisation expenses. This proposal is due to asset valuation changes. Further information is required from TfNSW to assess the amounts sought. The issues regarding this bid sought by TfNSW include: (i) The TfNSW bid includes amortisation of $286.4million over the forward estimates. This is primarily for the amortisation of the $475 million Next Generation Information System asset, a project which has yet to be approved by ERC. Since the NGIS asset will be prosecuted as a new measure, the amortisation impact ($238 million amortisation over forward estimates) should also be assessed as a New Measure. Therefore this component is NOT SUPPORTED. (ii) The balance of this depreciation PTA ($66 million over the forward estimates) relates to the addition of new assets including:  - Roads &amp; Freight: Integrated Roads &amp; Transport Management System ($30M)  - Public Transport: Asset Maintenance for Country Rail ($148m), Transport Service Systems ($43m), other various projects ($97m).</v>
          </cell>
          <cell r="K1202">
            <v>1</v>
          </cell>
          <cell r="M1202">
            <v>13670</v>
          </cell>
          <cell r="N1202">
            <v>26323</v>
          </cell>
          <cell r="O1202">
            <v>64457</v>
          </cell>
          <cell r="P1202">
            <v>122709</v>
          </cell>
          <cell r="Q1202">
            <v>125599</v>
          </cell>
          <cell r="R1202">
            <v>14153</v>
          </cell>
          <cell r="S1202">
            <v>7957</v>
          </cell>
          <cell r="T1202">
            <v>27366</v>
          </cell>
          <cell r="U1202">
            <v>31560</v>
          </cell>
          <cell r="V1202">
            <v>33420</v>
          </cell>
        </row>
        <row r="1203">
          <cell r="H1203">
            <v>4334</v>
          </cell>
          <cell r="I1203" t="str">
            <v>TfNSW REC33B: Properties held for sale - This PTA aims to correct the value of properties held for sale due to properties withdrawn from sale</v>
          </cell>
          <cell r="J1203" t="str">
            <v>Supported - Supported: The submission relates to the earlier than anticipated sale of properties or those withdrawn from sale. TfNSW originally had budgeted a gain of $4.7m coming from its asset sales proceeds for 2015-16.  These assets in question have either been sold previously or withdrawn from sale due to reassessment of the agency requirements (e.g. Wynyard Walk project). The proposed adjustment is therefore needed to remove it from 2015-16 resulting in a reduction in forecast proceeds of sale and the corresponding adjustment to the written down value i.e. the Budgeted gain). The  properties sold were at Castlereagh and Clarence Streets, Sydney.</v>
          </cell>
          <cell r="K1203">
            <v>2</v>
          </cell>
          <cell r="M1203">
            <v>13960</v>
          </cell>
          <cell r="N1203">
            <v>4727</v>
          </cell>
          <cell r="O1203">
            <v>0</v>
          </cell>
          <cell r="P1203">
            <v>0</v>
          </cell>
          <cell r="Q1203">
            <v>0</v>
          </cell>
          <cell r="R1203">
            <v>13960</v>
          </cell>
          <cell r="S1203">
            <v>4727</v>
          </cell>
          <cell r="T1203">
            <v>0</v>
          </cell>
          <cell r="U1203">
            <v>0</v>
          </cell>
          <cell r="V1203">
            <v>0</v>
          </cell>
        </row>
        <row r="1204">
          <cell r="H1204">
            <v>3968</v>
          </cell>
          <cell r="I1204"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1204"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1204">
            <v>1</v>
          </cell>
          <cell r="M1204">
            <v>-21410</v>
          </cell>
          <cell r="N1204">
            <v>-28969</v>
          </cell>
          <cell r="O1204">
            <v>-32246</v>
          </cell>
          <cell r="P1204">
            <v>-28989</v>
          </cell>
          <cell r="Q1204">
            <v>-29454</v>
          </cell>
          <cell r="R1204">
            <v>-21410</v>
          </cell>
          <cell r="S1204">
            <v>-28969</v>
          </cell>
          <cell r="T1204">
            <v>-32246</v>
          </cell>
          <cell r="U1204">
            <v>-28989</v>
          </cell>
          <cell r="V1204">
            <v>-29454</v>
          </cell>
        </row>
        <row r="1205">
          <cell r="H1205">
            <v>3971</v>
          </cell>
          <cell r="I1205"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1205"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1205">
            <v>1</v>
          </cell>
          <cell r="M1205">
            <v>7500</v>
          </cell>
          <cell r="N1205">
            <v>5000</v>
          </cell>
          <cell r="O1205">
            <v>4878</v>
          </cell>
          <cell r="P1205">
            <v>4759</v>
          </cell>
          <cell r="Q1205">
            <v>4643</v>
          </cell>
          <cell r="R1205">
            <v>7500</v>
          </cell>
          <cell r="S1205">
            <v>5000</v>
          </cell>
          <cell r="T1205">
            <v>4878</v>
          </cell>
          <cell r="U1205">
            <v>4759</v>
          </cell>
          <cell r="V1205">
            <v>4643</v>
          </cell>
        </row>
        <row r="1206">
          <cell r="H1206">
            <v>3999</v>
          </cell>
          <cell r="I1206" t="str">
            <v>TfNSW REC34-4 PART A: Transport Management Centre Transfer from RMS to Transport [RMS link #3998] - Transfer of expenditure and assets between TNSW and RMS relating to the Transport Management Centre. Part A relates to the transfer of capital funding and expenditure from RMS to TFNSW, which will be partially reclassified as recurrent expenditure ($5m pa).</v>
          </cell>
          <cell r="J1206" t="str">
            <v>Supported - SUPPORTED. The transfer of capex works is to align with TfNSW portfolio responsibility and management of the project. The reclassification of capital expenditure is to accord with internal Transport accounting policies on capitalisation.</v>
          </cell>
          <cell r="K1206">
            <v>1</v>
          </cell>
          <cell r="M1206">
            <v>-7200</v>
          </cell>
          <cell r="N1206">
            <v>-7800</v>
          </cell>
          <cell r="O1206">
            <v>-7800</v>
          </cell>
          <cell r="P1206">
            <v>-7800</v>
          </cell>
          <cell r="Q1206">
            <v>-7800</v>
          </cell>
          <cell r="R1206">
            <v>-7200</v>
          </cell>
          <cell r="S1206">
            <v>-7800</v>
          </cell>
          <cell r="T1206">
            <v>-7800</v>
          </cell>
          <cell r="U1206">
            <v>-7800</v>
          </cell>
          <cell r="V1206">
            <v>-7800</v>
          </cell>
        </row>
        <row r="1207">
          <cell r="H1207">
            <v>4000</v>
          </cell>
          <cell r="I1207" t="str">
            <v>TfNSW REC34-4 PART B: Transport Management Centre Transfer from RMS to Transport [RMS link #4002] - Transfer of expenditure and assets between TNSW and RMS relating to the Transport Management Centre. Part B relates to the transfer of $7.8m TMC capital projects delivered by TfNSW into RMS ownership through non-cash grants.</v>
          </cell>
          <cell r="J1207"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207">
            <v>1</v>
          </cell>
          <cell r="M1207">
            <v>7200</v>
          </cell>
          <cell r="N1207">
            <v>7800</v>
          </cell>
          <cell r="O1207">
            <v>7800</v>
          </cell>
          <cell r="P1207">
            <v>7800</v>
          </cell>
          <cell r="Q1207">
            <v>7800</v>
          </cell>
          <cell r="R1207">
            <v>7200</v>
          </cell>
          <cell r="S1207">
            <v>7800</v>
          </cell>
          <cell r="T1207">
            <v>7800</v>
          </cell>
          <cell r="U1207">
            <v>7800</v>
          </cell>
          <cell r="V1207">
            <v>7800</v>
          </cell>
        </row>
        <row r="1208">
          <cell r="H1208">
            <v>4385</v>
          </cell>
          <cell r="I1208" t="str">
            <v>TfNSW CAP34-10: CBD Light rail availability payments - CBD light rail availability payments are now classified from capital to recurrent</v>
          </cell>
          <cell r="J1208"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capital allocations.  The adjustment is to satisfy accounting policies and guidelines for capitalisation.</v>
          </cell>
          <cell r="K1208">
            <v>3</v>
          </cell>
          <cell r="M1208">
            <v>1000</v>
          </cell>
          <cell r="N1208">
            <v>7000</v>
          </cell>
          <cell r="O1208">
            <v>4878</v>
          </cell>
          <cell r="P1208">
            <v>-193</v>
          </cell>
          <cell r="Q1208">
            <v>-286</v>
          </cell>
          <cell r="R1208">
            <v>1000</v>
          </cell>
          <cell r="S1208">
            <v>7000</v>
          </cell>
          <cell r="T1208">
            <v>4878</v>
          </cell>
          <cell r="U1208">
            <v>-193</v>
          </cell>
          <cell r="V1208">
            <v>-286</v>
          </cell>
        </row>
        <row r="1209">
          <cell r="H1209">
            <v>4386</v>
          </cell>
          <cell r="I1209" t="str">
            <v>TfNSW CAP34-12: Private vehicle conveyance - Re-classification of expenses from recurrent to capital</v>
          </cell>
          <cell r="J1209"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1209">
            <v>3</v>
          </cell>
          <cell r="M1209">
            <v>0</v>
          </cell>
          <cell r="N1209">
            <v>-1005</v>
          </cell>
          <cell r="O1209">
            <v>0</v>
          </cell>
          <cell r="P1209">
            <v>0</v>
          </cell>
          <cell r="Q1209">
            <v>0</v>
          </cell>
          <cell r="R1209">
            <v>0</v>
          </cell>
          <cell r="S1209">
            <v>-1005</v>
          </cell>
          <cell r="T1209">
            <v>0</v>
          </cell>
          <cell r="U1209">
            <v>0</v>
          </cell>
          <cell r="V1209">
            <v>0</v>
          </cell>
        </row>
        <row r="1210">
          <cell r="H1210">
            <v>4418</v>
          </cell>
          <cell r="I1210" t="str">
            <v>TfNSW TAM CAP46A: Adjustment to CBD and South East Light Rail (CSELR) Project - Adjustment to the expenditure profile of the CSELR Project to align with the proposed February 2015 TAM.</v>
          </cell>
          <cell r="J1210" t="str">
            <v>Supported - Supported. This is classified as a technical adjustment. The project will provide light rail services between Circular Quay, Central Station, the University of NSW and Prince of Wales Hospital.</v>
          </cell>
          <cell r="K1210">
            <v>3</v>
          </cell>
          <cell r="M1210">
            <v>12979</v>
          </cell>
          <cell r="N1210">
            <v>-44694</v>
          </cell>
          <cell r="O1210">
            <v>-14500</v>
          </cell>
          <cell r="P1210">
            <v>0</v>
          </cell>
          <cell r="Q1210">
            <v>0</v>
          </cell>
          <cell r="R1210">
            <v>12979</v>
          </cell>
          <cell r="S1210">
            <v>-44694</v>
          </cell>
          <cell r="T1210">
            <v>-14500</v>
          </cell>
          <cell r="U1210">
            <v>0</v>
          </cell>
          <cell r="V1210">
            <v>0</v>
          </cell>
        </row>
        <row r="1211">
          <cell r="H1211">
            <v>4420</v>
          </cell>
          <cell r="I1211" t="str">
            <v>TfNSW TAM 46B: Adjustment to non-cash grant funded from Parking Space Levy (PSL) cash - Adjustment to non-cash grant (mainly CBD and South East Light rail) to align with the proposed February 2015 TAM, funded from PSL cash (ie.TfNSW cash balances).</v>
          </cell>
          <cell r="J1211" t="str">
            <v>Supported - Supported: This is classified as a technical adjustment. Funding for this profile is through a mixture of Parking Space Levy/External Fund/Consolidated Fund.</v>
          </cell>
          <cell r="K1211">
            <v>3</v>
          </cell>
          <cell r="M1211">
            <v>-10381</v>
          </cell>
          <cell r="N1211">
            <v>32953</v>
          </cell>
          <cell r="O1211">
            <v>14494</v>
          </cell>
          <cell r="P1211">
            <v>0</v>
          </cell>
          <cell r="Q1211">
            <v>0</v>
          </cell>
          <cell r="R1211">
            <v>-10381</v>
          </cell>
          <cell r="S1211">
            <v>32953</v>
          </cell>
          <cell r="T1211">
            <v>14494</v>
          </cell>
          <cell r="U1211">
            <v>0</v>
          </cell>
          <cell r="V1211">
            <v>0</v>
          </cell>
        </row>
        <row r="1212">
          <cell r="H1212">
            <v>4421</v>
          </cell>
          <cell r="I1212" t="str">
            <v>TfNSW TAM 46F: City of Sydney Light Rail funding conversion to borrowings - CBD Light Rail funding source now changed from Capital Consolidated Fund to borrowings to align with the 2014-15 proposed TAM Plan</v>
          </cell>
          <cell r="J1212" t="str">
            <v>Supported - Supported. This is a re-profiling of funding based on the delivery mode of the project where consoldiated fund has been reduced for a finance lease adjusted within TfNSW's TAM Plan.</v>
          </cell>
          <cell r="K1212">
            <v>3</v>
          </cell>
          <cell r="M1212">
            <v>0</v>
          </cell>
          <cell r="N1212">
            <v>0</v>
          </cell>
          <cell r="O1212">
            <v>0</v>
          </cell>
          <cell r="P1212">
            <v>0</v>
          </cell>
          <cell r="Q1212">
            <v>0</v>
          </cell>
          <cell r="R1212">
            <v>0</v>
          </cell>
          <cell r="S1212">
            <v>0</v>
          </cell>
          <cell r="T1212">
            <v>0</v>
          </cell>
          <cell r="U1212">
            <v>0</v>
          </cell>
          <cell r="V1212">
            <v>0</v>
          </cell>
        </row>
        <row r="1213">
          <cell r="H1213">
            <v>4422</v>
          </cell>
          <cell r="I1213" t="str">
            <v>TfNSW TAM 46I: TAM adjustment for Road and Frieght capital works - Adjustments relating operational assets, Freight Rail, Transport Mgt Centre capital maintenance and road safety projects to align with the 2014-15 proposed TAM Plan.</v>
          </cell>
          <cell r="J1213" t="str">
            <v>Supported - A reconciliation of 2014-15 TfNSW's TAM was undertaken to identify the adjustments required to the Treasury database. The submission relates to TAM adjustments to TfNSW Road &amp; Freight programs including: Operational Assets, Freight Rail, Transport Management Centre Capital Maintenance and Road Safety projects. Supported: $40.6 million relating to adjustments in the Road and Freight program is supported as it is works-in-progress (including TMC Capital, Freight Rail &amp; Road Safety projects) Not Supported: $31.4 million for the Integrated Road and Transport Operations Management Systems project which is in the Operational Assets Program. This is a new project and will need approval as a 'new measure'.</v>
          </cell>
          <cell r="K1213">
            <v>3</v>
          </cell>
          <cell r="M1213">
            <v>0</v>
          </cell>
          <cell r="N1213">
            <v>0</v>
          </cell>
          <cell r="O1213">
            <v>0</v>
          </cell>
          <cell r="P1213">
            <v>0</v>
          </cell>
          <cell r="Q1213">
            <v>0</v>
          </cell>
          <cell r="R1213">
            <v>0</v>
          </cell>
          <cell r="S1213">
            <v>0</v>
          </cell>
          <cell r="T1213">
            <v>0</v>
          </cell>
          <cell r="U1213">
            <v>0</v>
          </cell>
          <cell r="V1213">
            <v>0</v>
          </cell>
        </row>
        <row r="1214">
          <cell r="H1214">
            <v>4424</v>
          </cell>
          <cell r="I1214" t="str">
            <v>TfNSW TAM 46K: TAM adjustment for anticipated Federal funding changes - Adjustment for anticipated Federal funding changes relating to Northern Sydney Freight Corridor Project and to align with the proposed February 2015 TAM.</v>
          </cell>
          <cell r="J1214"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1214">
            <v>2</v>
          </cell>
          <cell r="M1214">
            <v>52064</v>
          </cell>
          <cell r="N1214">
            <v>70674</v>
          </cell>
          <cell r="O1214">
            <v>0</v>
          </cell>
          <cell r="P1214">
            <v>0</v>
          </cell>
          <cell r="Q1214">
            <v>0</v>
          </cell>
          <cell r="R1214">
            <v>0</v>
          </cell>
          <cell r="S1214">
            <v>0</v>
          </cell>
          <cell r="T1214">
            <v>0</v>
          </cell>
          <cell r="U1214">
            <v>0</v>
          </cell>
          <cell r="V1214">
            <v>0</v>
          </cell>
        </row>
        <row r="1215">
          <cell r="H1215">
            <v>4425</v>
          </cell>
          <cell r="I1215" t="str">
            <v>TfNSW TAM 46L: Adjustment to reflect pre-paid Federal funds - Adjustment to take into account the impact of pre-paid Federal funds on the Northern Sydney Freight Corridor Project consistent with the proposed February 2015 TAM.</v>
          </cell>
          <cell r="J1215" t="str">
            <v>Not Supported - Not Supported. Treasury requires Transport for NSW to provide written evidence of Commonwealth agreement to revised pre-paid Federal funding for the Northern Sydney Freight Corridor. The proposal is also related to bid 4424.</v>
          </cell>
          <cell r="K1215">
            <v>3</v>
          </cell>
          <cell r="M1215">
            <v>0</v>
          </cell>
          <cell r="N1215">
            <v>-115727</v>
          </cell>
          <cell r="O1215">
            <v>-61091</v>
          </cell>
          <cell r="P1215">
            <v>0</v>
          </cell>
          <cell r="Q1215">
            <v>0</v>
          </cell>
          <cell r="R1215">
            <v>0</v>
          </cell>
          <cell r="S1215">
            <v>0</v>
          </cell>
          <cell r="T1215">
            <v>0</v>
          </cell>
          <cell r="U1215">
            <v>0</v>
          </cell>
          <cell r="V1215">
            <v>0</v>
          </cell>
        </row>
        <row r="1216">
          <cell r="H1216">
            <v>4434</v>
          </cell>
          <cell r="I1216" t="str">
            <v>TfNSW TAM 46R1: TAM adjustment to non-cash grant for RailCorp - Adjustment to Transport for NSW managed capital program relating to a number of rail projects based on the proposed February 2015 TAM.</v>
          </cell>
          <cell r="J1216" t="str">
            <v>Supported -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1216">
            <v>3</v>
          </cell>
          <cell r="M1216">
            <v>0</v>
          </cell>
          <cell r="N1216">
            <v>0</v>
          </cell>
          <cell r="O1216">
            <v>0</v>
          </cell>
          <cell r="P1216">
            <v>0</v>
          </cell>
          <cell r="Q1216">
            <v>0</v>
          </cell>
          <cell r="R1216">
            <v>0</v>
          </cell>
          <cell r="S1216">
            <v>0</v>
          </cell>
          <cell r="T1216">
            <v>0</v>
          </cell>
          <cell r="U1216">
            <v>0</v>
          </cell>
          <cell r="V1216">
            <v>0</v>
          </cell>
        </row>
        <row r="1217">
          <cell r="H1217">
            <v>4435</v>
          </cell>
          <cell r="I1217" t="str">
            <v>TfNSW TAM 46R2: TAM adjustment to non-cash grant for NSW Trains - Adjustments relating to an increase in NSW Trains Operational Capital Program reallocated from RailCorp's program based on the proposed February 2015 TAM.</v>
          </cell>
          <cell r="J1217" t="str">
            <v>Supported - The adjustment is a reallocation of non-cash grant to a cash grant to RailCorp with nil impact on expenses. The proposed TAM adjustments involve increasing NSW Trains operational capital offset by a decrease in the non-cash grant  over the forward estimates.</v>
          </cell>
          <cell r="K1217">
            <v>3</v>
          </cell>
          <cell r="M1217">
            <v>0</v>
          </cell>
          <cell r="N1217">
            <v>0</v>
          </cell>
          <cell r="O1217">
            <v>0</v>
          </cell>
          <cell r="P1217">
            <v>0</v>
          </cell>
          <cell r="Q1217">
            <v>0</v>
          </cell>
          <cell r="R1217">
            <v>0</v>
          </cell>
          <cell r="S1217">
            <v>0</v>
          </cell>
          <cell r="T1217">
            <v>0</v>
          </cell>
          <cell r="U1217">
            <v>0</v>
          </cell>
          <cell r="V1217">
            <v>0</v>
          </cell>
        </row>
        <row r="1218">
          <cell r="H1218">
            <v>4437</v>
          </cell>
          <cell r="I1218" t="str">
            <v>TfNSW TAM 46R3: TAM adjustment to non-cash grant for Sydney Ferries - Adjustments relating to the propsed 2014-15 TAM -reallocation of Sydney Ferries' asset maintenance program (reallocation between capital and recurrent from RailCorp's program?).</v>
          </cell>
          <cell r="J1218"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1218">
            <v>3</v>
          </cell>
          <cell r="M1218">
            <v>0</v>
          </cell>
          <cell r="N1218">
            <v>0</v>
          </cell>
          <cell r="O1218">
            <v>0</v>
          </cell>
          <cell r="P1218">
            <v>0</v>
          </cell>
          <cell r="Q1218">
            <v>0</v>
          </cell>
          <cell r="R1218">
            <v>0</v>
          </cell>
          <cell r="S1218">
            <v>0</v>
          </cell>
          <cell r="T1218">
            <v>0</v>
          </cell>
          <cell r="U1218">
            <v>0</v>
          </cell>
          <cell r="V1218">
            <v>0</v>
          </cell>
        </row>
        <row r="1219">
          <cell r="H1219">
            <v>4441</v>
          </cell>
          <cell r="I1219" t="str">
            <v>TfNSW TAM 46S: TAM adjustment- reprofiling of capex affecting the non-cash grant to RailCorp - TAM adjustment resulting in a reprofiling of capex of a number of TfNSW-managed projects (mainly Transport Access Program) to align with the 2014-15 proposed TAM Plan.</v>
          </cell>
          <cell r="J1219" t="str">
            <v>Supported - Supported (138.7m): Adjustments supported include South West Rail Link, Rail Signalising and Communications and Rail Station upgrades as well as further timing adjustments ($138m over forward estimates). Not Supported includes adjustments for Transport Access Program #2 ($227m over forward estimates) and a significant increase in scope and cost for Rail Power Supply Tranche 3 ($125m over forward estimates). These are New Measures. Not supported also includes the portfolio management program (-$725.4m,)subject to TfNSW providing further details of reallocations, Northern Sydney Freight Corridor Consolidated Fund adjustment of $52m as the increase is due to a corresponding decrease in the Federal funding. TfNSW needs to provide provide written evidence of Commonwealth agreement to revised Federal funding for this project.</v>
          </cell>
          <cell r="K1219">
            <v>3</v>
          </cell>
          <cell r="M1219">
            <v>-94049</v>
          </cell>
          <cell r="N1219">
            <v>224866</v>
          </cell>
          <cell r="O1219">
            <v>75932</v>
          </cell>
          <cell r="P1219">
            <v>-219762</v>
          </cell>
          <cell r="Q1219">
            <v>-170163</v>
          </cell>
          <cell r="R1219">
            <v>-30638</v>
          </cell>
          <cell r="S1219">
            <v>216908</v>
          </cell>
          <cell r="T1219">
            <v>101089</v>
          </cell>
          <cell r="U1219">
            <v>-93484</v>
          </cell>
          <cell r="V1219">
            <v>-55222</v>
          </cell>
        </row>
        <row r="1220">
          <cell r="H1220">
            <v>4481</v>
          </cell>
          <cell r="I1220" t="str">
            <v>TfNSW: Treasury initiaied adjustment- Forward estimates rollover to 2018-19 - An adjustment to take into account rollover of 2017-18 into 2018-19 to establish the correct base.</v>
          </cell>
          <cell r="J1220" t="str">
            <v>Supported - Supported: This adjustment is to reflect the correct rollover of 2017-18 into 2018-19 taking into account the impact of expenditure in 2017-18 and the effect of changs to the non-cash grant in order to establish the correct base for 2018-19.</v>
          </cell>
          <cell r="K1220">
            <v>3</v>
          </cell>
          <cell r="M1220">
            <v>0</v>
          </cell>
          <cell r="N1220">
            <v>0</v>
          </cell>
          <cell r="O1220">
            <v>0</v>
          </cell>
          <cell r="P1220">
            <v>0</v>
          </cell>
          <cell r="Q1220">
            <v>-100</v>
          </cell>
          <cell r="R1220">
            <v>0</v>
          </cell>
          <cell r="S1220">
            <v>0</v>
          </cell>
          <cell r="T1220">
            <v>0</v>
          </cell>
          <cell r="U1220">
            <v>0</v>
          </cell>
          <cell r="V1220">
            <v>-100</v>
          </cell>
        </row>
        <row r="1221">
          <cell r="H1221">
            <v>4486</v>
          </cell>
          <cell r="I1221" t="str">
            <v>TfNSW TAM 46E: Asset sale proceeds relating to Enterprise Resource Planning project - Adjustment to proposed asset sale proceeds resulting in reduced capex for the Enterprise Resource Planning project</v>
          </cell>
          <cell r="J1221" t="str">
            <v>Supported - Supported. The submission relates to a reduction in capital expenditure for the Enterprise Resource Planning project (source of funds being asset sales).</v>
          </cell>
          <cell r="K1221">
            <v>3</v>
          </cell>
          <cell r="M1221">
            <v>0</v>
          </cell>
          <cell r="N1221">
            <v>0</v>
          </cell>
          <cell r="O1221">
            <v>0</v>
          </cell>
          <cell r="P1221">
            <v>0</v>
          </cell>
          <cell r="Q1221">
            <v>0</v>
          </cell>
          <cell r="R1221">
            <v>0</v>
          </cell>
          <cell r="S1221">
            <v>0</v>
          </cell>
          <cell r="T1221">
            <v>0</v>
          </cell>
          <cell r="U1221">
            <v>0</v>
          </cell>
          <cell r="V1221">
            <v>0</v>
          </cell>
        </row>
        <row r="1222">
          <cell r="H1222">
            <v>4487</v>
          </cell>
          <cell r="I1222" t="str">
            <v>TfNSW TAM 46G: Increased capex for CBD light rail funded through finance leases - Increased capex for CBD light rail funded through finance leases</v>
          </cell>
          <cell r="J1222" t="str">
            <v>Supported - Supported. The submission relates to increased capex for CBD Light rail. ERC decision in October 2014 has approved that TfNSW will meet the increased costs through reprioritisation of its TAM.</v>
          </cell>
          <cell r="K1222">
            <v>3</v>
          </cell>
          <cell r="M1222">
            <v>0</v>
          </cell>
          <cell r="N1222">
            <v>0</v>
          </cell>
          <cell r="O1222">
            <v>0</v>
          </cell>
          <cell r="P1222">
            <v>0</v>
          </cell>
          <cell r="Q1222">
            <v>0</v>
          </cell>
          <cell r="R1222">
            <v>0</v>
          </cell>
          <cell r="S1222">
            <v>0</v>
          </cell>
          <cell r="T1222">
            <v>0</v>
          </cell>
          <cell r="U1222">
            <v>0</v>
          </cell>
          <cell r="V1222">
            <v>0</v>
          </cell>
        </row>
        <row r="1223">
          <cell r="H1223">
            <v>4502</v>
          </cell>
          <cell r="I1223" t="str">
            <v>TfNSW TAM 46R5: TAM adjustment resulting from reallocation of TfNSW-managed projects - TAM adjustment resulting from reallocation of TfNSW-managed projects to TfNSW capital works</v>
          </cell>
          <cell r="J1223" t="str">
            <v>Supported - Supported. The proposal relates to the reallocation of expenditure between Transport Managed rail projects (Northern Sydney Freight Corridor, Portfolio Management, Rail Fleet Management, Rail Power Supply, Transport Access Program amongst other programs) and Transport specific projects (Asset Maintenance Country Rail, Transport Service System, Portfolio Management, Electronic Ticketing, Customer Experience project amongst others).</v>
          </cell>
          <cell r="K1223">
            <v>3</v>
          </cell>
          <cell r="M1223">
            <v>21768</v>
          </cell>
          <cell r="N1223">
            <v>-60487</v>
          </cell>
          <cell r="O1223">
            <v>14477</v>
          </cell>
          <cell r="P1223">
            <v>-11232</v>
          </cell>
          <cell r="Q1223">
            <v>78747</v>
          </cell>
          <cell r="R1223">
            <v>21768</v>
          </cell>
          <cell r="S1223">
            <v>-60487</v>
          </cell>
          <cell r="T1223">
            <v>14477</v>
          </cell>
          <cell r="U1223">
            <v>-11232</v>
          </cell>
          <cell r="V1223">
            <v>78747</v>
          </cell>
        </row>
        <row r="1224">
          <cell r="H1224">
            <v>3899</v>
          </cell>
          <cell r="I1224" t="str">
            <v>TfNSW REC17: Waratah PPP Maintenance and Finance Costs - Additional funding to meet the cost increases of cost elements such as labour, exchange and interest rates. The Waratah PPP contract allows for these increases to be recouped.</v>
          </cell>
          <cell r="J1224" t="str">
            <v>Supported - Supported. The submission relates to the request for additional Consolidated Funding in order to meet availability payments on the Waratah PPP contract. This proposal is classified as a Parameter and Technical Adjustment under Treasury Circular (14/28) as cost changes are  non-discretionary and parameter driven. This proposal constitutes revised estimates of expenses due to changes in parameters in the underlying PPP contract, reset in accordance with the contract.</v>
          </cell>
          <cell r="K1224">
            <v>1</v>
          </cell>
          <cell r="M1224">
            <v>0</v>
          </cell>
          <cell r="N1224">
            <v>0</v>
          </cell>
          <cell r="O1224">
            <v>0</v>
          </cell>
          <cell r="P1224">
            <v>0</v>
          </cell>
          <cell r="Q1224">
            <v>28848</v>
          </cell>
          <cell r="R1224">
            <v>0</v>
          </cell>
          <cell r="S1224">
            <v>0</v>
          </cell>
          <cell r="T1224">
            <v>0</v>
          </cell>
          <cell r="U1224">
            <v>0</v>
          </cell>
          <cell r="V1224">
            <v>28848</v>
          </cell>
        </row>
        <row r="1225">
          <cell r="H1225">
            <v>3902</v>
          </cell>
          <cell r="I1225" t="str">
            <v>TfNSW REC20: Inner West Light Rail Operations and Maintenance escalation - Additional funding sought to cover escalation (to convert 2013-14 dollars to 2015-16 dollars) for Inner West Light Rail operations and maintenance funding provided in the 2014-15 Budget.</v>
          </cell>
          <cell r="J1225" t="str">
            <v>Supported - SUPPORTED. This proposal for escalation is deemed a PTA under the Treasury Circular (14/28). 1) The 2014-15 Budget provided funding for the operation of the Inner West Light Rail Extension but the amounts were in 2013-14 dollars. These amounts should be escalated using CPI of 2% for 2014-15 to be consistent with Treasury's database (rather than applying CPI rate of 2.5% to $13.7m as proposed by Transport for NSW) to convert the amounts to 2014-15 dollars. 2) It is not necessary to convert the amounts to 2015-16 dollars as this item now has an escalation code attached to the account, so the amounts will be subject to annual database escalation. 3) As the submission seeks funding in 2014-15, this will require a separate approval.</v>
          </cell>
          <cell r="K1225">
            <v>1</v>
          </cell>
          <cell r="M1225">
            <v>342</v>
          </cell>
          <cell r="N1225">
            <v>351</v>
          </cell>
          <cell r="O1225">
            <v>351</v>
          </cell>
          <cell r="P1225">
            <v>351</v>
          </cell>
          <cell r="Q1225">
            <v>351</v>
          </cell>
          <cell r="R1225">
            <v>274</v>
          </cell>
          <cell r="S1225">
            <v>280</v>
          </cell>
          <cell r="T1225">
            <v>286</v>
          </cell>
          <cell r="U1225">
            <v>292</v>
          </cell>
          <cell r="V1225">
            <v>292</v>
          </cell>
        </row>
        <row r="1226">
          <cell r="H1226">
            <v>3903</v>
          </cell>
          <cell r="I1226" t="str">
            <v>TfNSW REC21: Sydney Trains and NSW Trains Service Grant CPI Indexation for 2018-19 - Additional funding sought to cover escalation (CPI of 2.5%) for service grant payments from Transport for NSW to Sydney Trains and NSW Trains in 2018-19.</v>
          </cell>
          <cell r="J1226" t="str">
            <v>Supported - SUPPORTED. This proposal for escalation is deemed a PTA under the Treasury Circular (14/28). 1) The service grant payment from Transport for NSW to Sydney Trains in 2018-19 needs to be escalated as there is no automatic escalation to account for the rollover of the database to 2018-19 (i.e. no escalation code attached to the account). 2) For similar reason,the service grant payment from Transport for NSW to NSW Trains also needs to be escalated.</v>
          </cell>
          <cell r="K1226">
            <v>1</v>
          </cell>
          <cell r="M1226">
            <v>0</v>
          </cell>
          <cell r="N1226">
            <v>0</v>
          </cell>
          <cell r="O1226">
            <v>0</v>
          </cell>
          <cell r="P1226">
            <v>0</v>
          </cell>
          <cell r="Q1226">
            <v>34512</v>
          </cell>
          <cell r="R1226">
            <v>0</v>
          </cell>
          <cell r="S1226">
            <v>0</v>
          </cell>
          <cell r="T1226">
            <v>0</v>
          </cell>
          <cell r="U1226">
            <v>0</v>
          </cell>
          <cell r="V1226">
            <v>34512</v>
          </cell>
        </row>
        <row r="1227">
          <cell r="H1227">
            <v>3904</v>
          </cell>
          <cell r="I1227" t="str">
            <v>TfNSW REC22: Funding New Fleet Periodic Payment (NFPP) for Replacement Buses - Additional funding is required to meet the financing and amortisation costs of replacement buses for the forward estimates period.</v>
          </cell>
          <cell r="J1227" t="str">
            <v>Supported - SUPPORTED. The submission has two elements being the additional finance costs (1)for replacement buses and (2) the alignment of amortisation and interest adjustments  between STAs and TfNSW's financial statements. 1) Not Supported. This submission relates to additional funding to cover the financing costs for replacement buses. This is classified as a Measure (see further below). 2) Supported. STA's bus fleet has changed over the past 12 months. Amortisation and interest adjustments are to align STA's net book value of finance leases with TfNSW. For Part 1 of the proposal to be considered as a Measure, further information is required on bus replacement policy (including cost calculations) and levels of savings initially expected under the new Sydney and Outer Metropolitan bus service contracts.</v>
          </cell>
          <cell r="K1227">
            <v>1</v>
          </cell>
          <cell r="M1227">
            <v>4843</v>
          </cell>
          <cell r="N1227">
            <v>12688</v>
          </cell>
          <cell r="O1227">
            <v>18431</v>
          </cell>
          <cell r="P1227">
            <v>24133</v>
          </cell>
          <cell r="Q1227">
            <v>37973</v>
          </cell>
          <cell r="R1227">
            <v>-471</v>
          </cell>
          <cell r="S1227">
            <v>830</v>
          </cell>
          <cell r="T1227">
            <v>817</v>
          </cell>
          <cell r="U1227">
            <v>812</v>
          </cell>
          <cell r="V1227">
            <v>5599</v>
          </cell>
        </row>
        <row r="1228">
          <cell r="H1228">
            <v>3905</v>
          </cell>
          <cell r="I1228" t="str">
            <v>TfNSW REC23: Operating and Financing Costs for 100 Growth Buses in 2018-19 - Additional funding to meet the cost of fullfiling the Government's `100 growth buses' program. This is part of delivering the Government's commitment for 1,000 buses over a period of 10 years.</v>
          </cell>
          <cell r="J1228" t="str">
            <v>Supported - SUPPORTED. This submission relates to the incremental costs of 100 additional growth buses each year as per current government policy. The previous government committed to 100 growth buses every year over 10 years, effectively locking in the service level. Similar adjustments were supported in the previous two years to correctly adjust the new forward estimates. This proposal is classified as a Parameter and Technical Adjustment under Treasury Circular 14/28 as the agency does not have service delivery discretion on this issue. Treasury support is subject to clarification of the current government's commitment, (i.e. 500 buses over 5 years or 1,000 buses over 10 years) and the clarification of timing.</v>
          </cell>
          <cell r="K1228">
            <v>1</v>
          </cell>
          <cell r="M1228">
            <v>0</v>
          </cell>
          <cell r="N1228">
            <v>0</v>
          </cell>
          <cell r="O1228">
            <v>0</v>
          </cell>
          <cell r="P1228">
            <v>0</v>
          </cell>
          <cell r="Q1228">
            <v>35755</v>
          </cell>
          <cell r="R1228">
            <v>0</v>
          </cell>
          <cell r="S1228">
            <v>0</v>
          </cell>
          <cell r="T1228">
            <v>0</v>
          </cell>
          <cell r="U1228">
            <v>0</v>
          </cell>
          <cell r="V1228">
            <v>35755</v>
          </cell>
        </row>
        <row r="1229">
          <cell r="H1229">
            <v>3906</v>
          </cell>
          <cell r="I1229" t="str">
            <v>TfNSW REC24: Above CPI Indexation from 2015 to 2019 for bus and ferry contracts - The cost of delivering bus and ferry contracts increases by more then 2.5%, the escalation rate provided by Treasury. TfNSW has a contractural obligation to pay the cost increases based on higher cost increases prevailing in the industry.</v>
          </cell>
          <cell r="J1229" t="str">
            <v>Supported - Supported. This submission relates to indexation changes for buses and ferries above 2015-16 CPI. Increases in bus and ferry operator costs above the 2.5% indexation rate is beyond TfNSW's control. The current contract prices factor in salaries and wages, bus maintenance and repairs, fuel and oil, depot ownership charges and other costs - these can be driven by exogenous factors. Note: only the 2015-16 escalation difference is sought. This proposal is classified as a Parameter and Technical Adjustment under Treasury Circular 14/28 as it relates to  significant changes in the underlying cost of an existing level of service provision.</v>
          </cell>
          <cell r="K1229">
            <v>1</v>
          </cell>
          <cell r="M1229">
            <v>0</v>
          </cell>
          <cell r="N1229">
            <v>1752</v>
          </cell>
          <cell r="O1229">
            <v>1759</v>
          </cell>
          <cell r="P1229">
            <v>1825</v>
          </cell>
          <cell r="Q1229">
            <v>1825</v>
          </cell>
          <cell r="R1229">
            <v>0</v>
          </cell>
          <cell r="S1229">
            <v>1752</v>
          </cell>
          <cell r="T1229">
            <v>1759</v>
          </cell>
          <cell r="U1229">
            <v>1825</v>
          </cell>
          <cell r="V1229">
            <v>1825</v>
          </cell>
        </row>
        <row r="1230">
          <cell r="H1230">
            <v>3909</v>
          </cell>
          <cell r="I1230" t="str">
            <v>TfNSW REC27: Escalation of Natural Disaster Base Funding [links with RMS #3918] - Roads and Maritime Services maintains an internal provision of $20m per annum that is ring-fenced and applied to Local Government claims to repair natural disaster road damage. This is proposed to be escalated to maintain the real value of the provision.</v>
          </cell>
          <cell r="J1230"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230">
            <v>1</v>
          </cell>
          <cell r="M1230">
            <v>0</v>
          </cell>
          <cell r="N1230">
            <v>1013</v>
          </cell>
          <cell r="O1230">
            <v>1538</v>
          </cell>
          <cell r="P1230">
            <v>2076</v>
          </cell>
          <cell r="Q1230">
            <v>2628</v>
          </cell>
          <cell r="R1230">
            <v>0</v>
          </cell>
          <cell r="S1230">
            <v>1013</v>
          </cell>
          <cell r="T1230">
            <v>1538</v>
          </cell>
          <cell r="U1230">
            <v>2076</v>
          </cell>
          <cell r="V1230">
            <v>2628</v>
          </cell>
        </row>
        <row r="1231">
          <cell r="H1231">
            <v>3910</v>
          </cell>
          <cell r="I1231" t="str">
            <v>TfNSW REC28: Escalation of Transport Management Centre (TMC) Funding [links with RMS #3919] - Proposal to escalate funding for the Transport Management Centre funding, which was transferred from RMS into TfNSW responsibility in 2011-12 during the cluster amalgamations.</v>
          </cell>
          <cell r="J1231"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1">
            <v>1</v>
          </cell>
          <cell r="M1231">
            <v>0</v>
          </cell>
          <cell r="N1231">
            <v>1561</v>
          </cell>
          <cell r="O1231">
            <v>1535</v>
          </cell>
          <cell r="P1231">
            <v>1535</v>
          </cell>
          <cell r="Q1231">
            <v>1535</v>
          </cell>
          <cell r="R1231">
            <v>0</v>
          </cell>
          <cell r="S1231">
            <v>0</v>
          </cell>
          <cell r="T1231">
            <v>0</v>
          </cell>
          <cell r="U1231">
            <v>0</v>
          </cell>
          <cell r="V1231">
            <v>0</v>
          </cell>
        </row>
        <row r="1232">
          <cell r="H1232">
            <v>3911</v>
          </cell>
          <cell r="I1232" t="str">
            <v>TfNSW REC29: Escalation of RMS Grants to NSW Police [links with RMS #3920] - Grant funding from Roads and Maritime Services to NSW Police is proposed to be escalated to continue delivering road safety functions.</v>
          </cell>
          <cell r="J1232"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2">
            <v>1</v>
          </cell>
          <cell r="M1232">
            <v>0</v>
          </cell>
          <cell r="N1232">
            <v>793</v>
          </cell>
          <cell r="O1232">
            <v>815</v>
          </cell>
          <cell r="P1232">
            <v>819</v>
          </cell>
          <cell r="Q1232">
            <v>819</v>
          </cell>
          <cell r="R1232">
            <v>0</v>
          </cell>
          <cell r="S1232">
            <v>0</v>
          </cell>
          <cell r="T1232">
            <v>0</v>
          </cell>
          <cell r="U1232">
            <v>0</v>
          </cell>
          <cell r="V1232">
            <v>0</v>
          </cell>
        </row>
        <row r="1233">
          <cell r="H1233">
            <v>3912</v>
          </cell>
          <cell r="I1233" t="str">
            <v>TfNSW REC30: RMS Escalation Shortfall [links with RMS #3921] - Transport has requested significant revisions to Roads and Maritime Services' Weight Tax and State Funding (Fuel Levy replacement) formulas, including also further claims for escalation.</v>
          </cell>
          <cell r="J1233" t="str">
            <v>Supported - NOT SUPPORT the $195m opex requested over 4 years. SUPPORT only marginal adjustments totalling $4.1m over 4 years.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233">
            <v>1</v>
          </cell>
          <cell r="M1233">
            <v>0</v>
          </cell>
          <cell r="N1233">
            <v>26507</v>
          </cell>
          <cell r="O1233">
            <v>25312</v>
          </cell>
          <cell r="P1233">
            <v>62961</v>
          </cell>
          <cell r="Q1233">
            <v>79913</v>
          </cell>
          <cell r="R1233">
            <v>0</v>
          </cell>
          <cell r="S1233">
            <v>1077</v>
          </cell>
          <cell r="T1233">
            <v>1058</v>
          </cell>
          <cell r="U1233">
            <v>1008</v>
          </cell>
          <cell r="V1233">
            <v>925</v>
          </cell>
        </row>
        <row r="1234">
          <cell r="H1234">
            <v>4340</v>
          </cell>
          <cell r="I1234" t="str">
            <v>TfNSW REC39: Weight Tax estimate increase [links with RMS #68 bid #4339] - Hypothecated Weight Tax revenue estimates has increased over the forward estimates due to increased CPI and volume growth. It is proposed the additional hypothecated Weight Tax be allocated to meet RMS maintenance requirements.</v>
          </cell>
          <cell r="J1234"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234">
            <v>1</v>
          </cell>
          <cell r="M1234">
            <v>13000</v>
          </cell>
          <cell r="N1234">
            <v>15000</v>
          </cell>
          <cell r="O1234">
            <v>16000</v>
          </cell>
          <cell r="P1234">
            <v>18000</v>
          </cell>
          <cell r="Q1234">
            <v>29000</v>
          </cell>
          <cell r="R1234">
            <v>13000</v>
          </cell>
          <cell r="S1234">
            <v>15000</v>
          </cell>
          <cell r="T1234">
            <v>16000</v>
          </cell>
          <cell r="U1234">
            <v>18000</v>
          </cell>
          <cell r="V1234">
            <v>29000</v>
          </cell>
        </row>
        <row r="1235">
          <cell r="H1235">
            <v>4346</v>
          </cell>
          <cell r="I1235" t="str">
            <v>REC42 Liddell Interchange: [links with RMS #445 bid #4344]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235"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asset transaction has shifted maintenance responsibility from Macquarie Generation to RMS.</v>
          </cell>
          <cell r="K1235">
            <v>1</v>
          </cell>
          <cell r="M1235">
            <v>1690</v>
          </cell>
          <cell r="N1235">
            <v>1665</v>
          </cell>
          <cell r="O1235">
            <v>380</v>
          </cell>
          <cell r="P1235">
            <v>670</v>
          </cell>
          <cell r="Q1235">
            <v>262</v>
          </cell>
          <cell r="R1235">
            <v>1690</v>
          </cell>
          <cell r="S1235">
            <v>1665</v>
          </cell>
          <cell r="T1235">
            <v>380</v>
          </cell>
          <cell r="U1235">
            <v>670</v>
          </cell>
          <cell r="V1235">
            <v>262</v>
          </cell>
        </row>
        <row r="1236">
          <cell r="H1236">
            <v>4469</v>
          </cell>
          <cell r="I1236" t="str">
            <v>RMS TAM B: Prepaid Federal Funding [links with RMS #445 bid #4455] - Proposed alignment of prepaid Federal funding and expenditure with Transport's 2015-16 TAM plan. Total adjustment of -$85m is proposed by Transport.</v>
          </cell>
          <cell r="J1236"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236">
            <v>6</v>
          </cell>
          <cell r="M1236">
            <v>0</v>
          </cell>
          <cell r="N1236">
            <v>-121855</v>
          </cell>
          <cell r="O1236">
            <v>72096</v>
          </cell>
          <cell r="P1236">
            <v>500</v>
          </cell>
          <cell r="Q1236">
            <v>0</v>
          </cell>
          <cell r="R1236">
            <v>0</v>
          </cell>
          <cell r="S1236">
            <v>-77755</v>
          </cell>
          <cell r="T1236">
            <v>69096</v>
          </cell>
          <cell r="U1236">
            <v>0</v>
          </cell>
          <cell r="V1236">
            <v>0</v>
          </cell>
        </row>
        <row r="1237">
          <cell r="H1237">
            <v>4470</v>
          </cell>
          <cell r="I1237" t="str">
            <v>RMS TAM C: Restart NSW funding [links with #445 RMS bid #4456 and #105 Crown bid #4476]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237"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237">
            <v>3</v>
          </cell>
          <cell r="M1237">
            <v>0</v>
          </cell>
          <cell r="N1237">
            <v>0</v>
          </cell>
          <cell r="O1237">
            <v>0</v>
          </cell>
          <cell r="P1237">
            <v>0</v>
          </cell>
          <cell r="Q1237">
            <v>0</v>
          </cell>
          <cell r="R1237">
            <v>0</v>
          </cell>
          <cell r="S1237">
            <v>0</v>
          </cell>
          <cell r="T1237">
            <v>0</v>
          </cell>
          <cell r="U1237">
            <v>0</v>
          </cell>
          <cell r="V1237">
            <v>0</v>
          </cell>
        </row>
        <row r="1238">
          <cell r="H1238">
            <v>4472</v>
          </cell>
          <cell r="I1238" t="str">
            <v>RMS TAM E, F &amp; H: HAF 1 &amp; 2 and HIIF [links with #445 RMS bids #4458, #4459 and #4461] - Timing and minor adjustments to the first and second rounds of the Housing Acceleration Fund package and the Hunter Infrastructure Investment Fund program. Note there is an offseting increase in capital expenditure of $17.1m in 2014-15 not shown in the table.</v>
          </cell>
          <cell r="J1238"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238">
            <v>3</v>
          </cell>
          <cell r="M1238">
            <v>0</v>
          </cell>
          <cell r="N1238">
            <v>-17153</v>
          </cell>
          <cell r="O1238">
            <v>66</v>
          </cell>
          <cell r="P1238">
            <v>0</v>
          </cell>
          <cell r="Q1238">
            <v>0</v>
          </cell>
          <cell r="R1238">
            <v>0</v>
          </cell>
          <cell r="S1238">
            <v>-17153</v>
          </cell>
          <cell r="T1238">
            <v>66</v>
          </cell>
          <cell r="U1238">
            <v>0</v>
          </cell>
          <cell r="V1238">
            <v>0</v>
          </cell>
        </row>
        <row r="1239">
          <cell r="H1239">
            <v>4563</v>
          </cell>
          <cell r="I1239" t="str">
            <v>Treasury Initiated: Federal MYEFO and Interstate Road Transport forecasts [links with RMS bid #4564] - The Federal 2014-15 MYEFO reduced NSW grant funding by $2.76m per annum from revised estimates of heavy vehicles charges on interstate transport. This would reduce the level of RMS funding and expenditure on heavy vehicle related activities.</v>
          </cell>
          <cell r="J1239"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239">
            <v>1</v>
          </cell>
          <cell r="M1239">
            <v>0</v>
          </cell>
          <cell r="N1239">
            <v>-2762</v>
          </cell>
          <cell r="O1239">
            <v>-2762</v>
          </cell>
          <cell r="P1239">
            <v>-2762</v>
          </cell>
          <cell r="Q1239">
            <v>-2762</v>
          </cell>
          <cell r="R1239">
            <v>0</v>
          </cell>
          <cell r="S1239">
            <v>-2762</v>
          </cell>
          <cell r="T1239">
            <v>-2762</v>
          </cell>
          <cell r="U1239">
            <v>-2762</v>
          </cell>
          <cell r="V1239">
            <v>-2762</v>
          </cell>
        </row>
        <row r="1240">
          <cell r="H1240">
            <v>3774</v>
          </cell>
          <cell r="I1240" t="str">
            <v>Strategic Capital Planning - Further work to develop concepts and projects in the Long Term Transport Master Plan would initially require recurrent funds. These funds could be considerable and are currently outside the funding pro vision to the transport cluster.</v>
          </cell>
          <cell r="J1240" t="str">
            <v>Supported - A lack of early preparation for major capital projects can result in poor planning or interruption to the number of projects that are ready for inclusion in the capital program should additional funds become available.This risk is rated as MODERATE.</v>
          </cell>
          <cell r="K1240">
            <v>1</v>
          </cell>
          <cell r="M1240">
            <v>12800</v>
          </cell>
          <cell r="N1240">
            <v>10800</v>
          </cell>
          <cell r="O1240">
            <v>11400</v>
          </cell>
          <cell r="P1240">
            <v>0</v>
          </cell>
          <cell r="Q1240">
            <v>0</v>
          </cell>
          <cell r="R1240">
            <v>12800</v>
          </cell>
          <cell r="S1240">
            <v>10800</v>
          </cell>
          <cell r="T1240">
            <v>11400</v>
          </cell>
          <cell r="U1240">
            <v>0</v>
          </cell>
          <cell r="V1240">
            <v>0</v>
          </cell>
        </row>
        <row r="1241">
          <cell r="H1241">
            <v>3778</v>
          </cell>
          <cell r="I1241" t="str">
            <v>Sydney Trains: delay to major reform programs (i.e. Rail Efficiency Savings) - Delay to reform programs, predominantly, driver-only trains and guards on trains. The rail entities are seeking to identify other measures to cover this shortfall.</v>
          </cell>
          <cell r="J1241" t="str">
            <v>Supported - As part of 2014-15 budget process ERC agrees to move some of the Rail Savings to the outer years and to consider forward years' requirements. Mitigation strategy is short term budget compliance measures, annual re- assessment of opportunities and funding requirements. Transport for NSW has now identified further shortfall in the savings noting the rail entities are seeking to identify other meausres to cover this shortfall. This risk is rated as HIGH.</v>
          </cell>
          <cell r="K1241">
            <v>1</v>
          </cell>
          <cell r="M1241">
            <v>0</v>
          </cell>
          <cell r="N1241">
            <v>92120</v>
          </cell>
          <cell r="O1241">
            <v>156000</v>
          </cell>
          <cell r="P1241">
            <v>162400</v>
          </cell>
          <cell r="Q1241">
            <v>154440</v>
          </cell>
          <cell r="R1241">
            <v>0</v>
          </cell>
          <cell r="S1241">
            <v>92120</v>
          </cell>
          <cell r="T1241">
            <v>156000</v>
          </cell>
          <cell r="U1241">
            <v>162400</v>
          </cell>
          <cell r="V1241">
            <v>154440</v>
          </cell>
        </row>
        <row r="1242">
          <cell r="H1242">
            <v>3781</v>
          </cell>
          <cell r="I1242" t="str">
            <v>Rail: existing and future excess staff - Currently 215 excess staff with assumption that new EBA commences in October 2014 and will allow forced redundancies. This has now crystalised and been lodged as a supplementation request.</v>
          </cell>
          <cell r="J1242" t="str">
            <v>Supported - Currently RailCorp is attempting to manage this partly through external provisions and partly with funds carried forward from last year. No provision has been made for future years. This risk is rated as HIGH.</v>
          </cell>
          <cell r="K1242">
            <v>1</v>
          </cell>
          <cell r="M1242">
            <v>22000</v>
          </cell>
          <cell r="N1242">
            <v>0</v>
          </cell>
          <cell r="O1242">
            <v>0</v>
          </cell>
          <cell r="P1242">
            <v>0</v>
          </cell>
          <cell r="Q1242">
            <v>0</v>
          </cell>
          <cell r="R1242">
            <v>22000</v>
          </cell>
          <cell r="S1242">
            <v>0</v>
          </cell>
          <cell r="T1242">
            <v>0</v>
          </cell>
          <cell r="U1242">
            <v>0</v>
          </cell>
          <cell r="V1242">
            <v>0</v>
          </cell>
        </row>
        <row r="1243">
          <cell r="H1243">
            <v>3783</v>
          </cell>
          <cell r="I1243" t="str">
            <v>Delay to major asset sales - Sales process currently in progress - subject to obtaining satisfactory market response.</v>
          </cell>
          <cell r="J1243" t="str">
            <v>Supported - This risk is rated LOW.</v>
          </cell>
          <cell r="K1243">
            <v>1</v>
          </cell>
          <cell r="M1243">
            <v>30000</v>
          </cell>
          <cell r="N1243">
            <v>0</v>
          </cell>
          <cell r="O1243">
            <v>0</v>
          </cell>
          <cell r="P1243">
            <v>0</v>
          </cell>
          <cell r="Q1243">
            <v>0</v>
          </cell>
          <cell r="R1243">
            <v>30000</v>
          </cell>
          <cell r="S1243">
            <v>0</v>
          </cell>
          <cell r="T1243">
            <v>0</v>
          </cell>
          <cell r="U1243">
            <v>0</v>
          </cell>
          <cell r="V1243">
            <v>0</v>
          </cell>
        </row>
        <row r="1244">
          <cell r="H1244">
            <v>3839</v>
          </cell>
          <cell r="I1244" t="str">
            <v>Procurement of New Intercity Fleet - ERC agreed that New Intercity Fleet would be funded within the existing agreed 10 year with any changes in 10 year annual TAM profile being subject to ERC. See bid 5047 Commencing procurement before the cost plan is finalised could introduce risks to the Budget.</v>
          </cell>
          <cell r="J1244" t="str">
            <v>Supported -</v>
          </cell>
          <cell r="K1244">
            <v>1</v>
          </cell>
          <cell r="M1244">
            <v>0</v>
          </cell>
          <cell r="N1244">
            <v>0</v>
          </cell>
          <cell r="O1244">
            <v>0</v>
          </cell>
          <cell r="P1244">
            <v>0</v>
          </cell>
          <cell r="Q1244">
            <v>0</v>
          </cell>
          <cell r="R1244">
            <v>1</v>
          </cell>
          <cell r="S1244">
            <v>0</v>
          </cell>
          <cell r="T1244">
            <v>0</v>
          </cell>
          <cell r="U1244">
            <v>0</v>
          </cell>
          <cell r="V1244">
            <v>0</v>
          </cell>
        </row>
        <row r="1245">
          <cell r="H1245">
            <v>3841</v>
          </cell>
          <cell r="I1245" t="str">
            <v>WestConnex M5 - Release of EOI for construction works - Reliance on private funding could indirectly impact Government through impacts on equity returns and/or length of tolling concessions before the road reverts back to Government. Also, the amount of land required has not yet been determined.</v>
          </cell>
          <cell r="J1245" t="str">
            <v>Supported - Reference financing and procurement strategy for Westconnex M5  is consistent with the approach approved by ERC in May 2014.</v>
          </cell>
          <cell r="K1245">
            <v>1</v>
          </cell>
          <cell r="M1245">
            <v>0</v>
          </cell>
          <cell r="N1245">
            <v>1</v>
          </cell>
          <cell r="O1245">
            <v>0</v>
          </cell>
          <cell r="P1245">
            <v>0</v>
          </cell>
          <cell r="Q1245">
            <v>0</v>
          </cell>
          <cell r="R1245">
            <v>0</v>
          </cell>
          <cell r="S1245">
            <v>1</v>
          </cell>
          <cell r="T1245">
            <v>0</v>
          </cell>
          <cell r="U1245">
            <v>0</v>
          </cell>
          <cell r="V1245">
            <v>0</v>
          </cell>
        </row>
        <row r="1246">
          <cell r="H1246">
            <v>4103</v>
          </cell>
          <cell r="I1246" t="str">
            <v>Possible future asbestosis claims - STA has a risk of future claims for mesothelioma and will be unable to meet such costs. STA has already paid a claim ($1.1m) for compensation based a recent court order and future claims are likely.  The amounts are unknown at this stage.</v>
          </cell>
          <cell r="J1246" t="str">
            <v>Supported -</v>
          </cell>
          <cell r="K1246">
            <v>1</v>
          </cell>
          <cell r="M1246">
            <v>0</v>
          </cell>
          <cell r="N1246">
            <v>0</v>
          </cell>
          <cell r="O1246">
            <v>0</v>
          </cell>
          <cell r="P1246">
            <v>0</v>
          </cell>
          <cell r="Q1246">
            <v>0</v>
          </cell>
          <cell r="R1246">
            <v>0</v>
          </cell>
          <cell r="S1246">
            <v>1</v>
          </cell>
          <cell r="T1246">
            <v>0</v>
          </cell>
          <cell r="U1246">
            <v>0</v>
          </cell>
          <cell r="V1246">
            <v>0</v>
          </cell>
        </row>
        <row r="1247">
          <cell r="H1247">
            <v>4107</v>
          </cell>
          <cell r="I1247" t="str">
            <v>National Partnership Agreement (NPA)on concessions - Federal Government's decision to terminate the NPAs on certain concessions from 1 July 2014 means Transport cluster may face a funding shortfall for providing concessions for seniors and pensioners</v>
          </cell>
          <cell r="J1247" t="str">
            <v>Supported -</v>
          </cell>
          <cell r="K1247">
            <v>1</v>
          </cell>
          <cell r="M1247">
            <v>0</v>
          </cell>
          <cell r="N1247">
            <v>0</v>
          </cell>
          <cell r="O1247">
            <v>0</v>
          </cell>
          <cell r="P1247">
            <v>0</v>
          </cell>
          <cell r="Q1247">
            <v>0</v>
          </cell>
          <cell r="R1247">
            <v>0</v>
          </cell>
          <cell r="S1247">
            <v>1</v>
          </cell>
          <cell r="T1247">
            <v>0</v>
          </cell>
          <cell r="U1247">
            <v>0</v>
          </cell>
          <cell r="V1247">
            <v>0</v>
          </cell>
        </row>
        <row r="1248">
          <cell r="H1248">
            <v>4109</v>
          </cell>
          <cell r="I1248" t="str">
            <v>National Heavy Vehicle Charges determination - National Transport Commission's decision to review heavy vehicle charges in 2016 has the potential for a lower allocation of funds for TfNSW. Amounts are uncertain.</v>
          </cell>
          <cell r="J1248" t="str">
            <v>Supported -</v>
          </cell>
          <cell r="K1248">
            <v>1</v>
          </cell>
          <cell r="M1248">
            <v>0</v>
          </cell>
          <cell r="N1248">
            <v>0</v>
          </cell>
          <cell r="O1248">
            <v>0</v>
          </cell>
          <cell r="P1248">
            <v>0</v>
          </cell>
          <cell r="Q1248">
            <v>0</v>
          </cell>
          <cell r="R1248">
            <v>0</v>
          </cell>
          <cell r="S1248">
            <v>1</v>
          </cell>
          <cell r="T1248">
            <v>0</v>
          </cell>
          <cell r="U1248">
            <v>0</v>
          </cell>
          <cell r="V1248">
            <v>0</v>
          </cell>
        </row>
        <row r="1249">
          <cell r="H1249">
            <v>4184</v>
          </cell>
          <cell r="I1249" t="str">
            <v>Election Costing: $60m over four years to upgrade Kings Highway [links with RMS #4185] - The Opposition has announced $60m over four years to upgrade Kings Highway.</v>
          </cell>
          <cell r="J1249" t="str">
            <v>Supported - RMS has only allocated $9.7m to the Kings Highway in the 2014-15 Budget at this stage ($6.7m capital, $3m recurrent). The remaining cost of $50.3m is assumed as additional Government capital expenditure. The $50.3m cost has been spread over four years to 2018-19: $15m in 2015-16, $15m in 2016-17, $15m in 2017-18 and $5.3m in 2018-19. There are recurrent costs of $450k per annum following the project's completion in 2019-20 (not shown above). This comprises depreciation costs of $375k per annum, assuming an asset life of 40 years (2.5%) and maintenance costs of $75k per annum (0.5% of total ETC). Note that funding has been reserved in the cash balances of Restart NSW as part of the $200m Regional Freight Pinch Point and Safety Program. However this has not yet been recognised in the 2014-15 Budget aggregates as the specific quantum, timing  and scope of works have yet to been developed through a final feasbility and business case for INSW review, recommendation and Government approval  (BP4, pp 2-10 &amp; 2-12). Funding the project from existing cash balances in Restart NSW instead of ConFund would have the same impact to the underlying financial results.</v>
          </cell>
          <cell r="K1249">
            <v>8</v>
          </cell>
          <cell r="M1249">
            <v>0</v>
          </cell>
          <cell r="N1249">
            <v>15000</v>
          </cell>
          <cell r="O1249">
            <v>15000</v>
          </cell>
          <cell r="P1249">
            <v>15000</v>
          </cell>
          <cell r="Q1249">
            <v>5313</v>
          </cell>
          <cell r="R1249">
            <v>0</v>
          </cell>
          <cell r="S1249">
            <v>15000</v>
          </cell>
          <cell r="T1249">
            <v>15000</v>
          </cell>
          <cell r="U1249">
            <v>15000</v>
          </cell>
          <cell r="V1249">
            <v>5313</v>
          </cell>
        </row>
        <row r="1250">
          <cell r="H1250">
            <v>4588</v>
          </cell>
          <cell r="I1250" t="str">
            <v>PBO Costing: School Safety Zones and Flashing Lights - Expenditure on road safety initiatives funded from existing allocations.</v>
          </cell>
          <cell r="J1250" t="str">
            <v>Supported -</v>
          </cell>
          <cell r="K1250">
            <v>3</v>
          </cell>
          <cell r="M1250">
            <v>0</v>
          </cell>
          <cell r="N1250">
            <v>5000</v>
          </cell>
          <cell r="O1250">
            <v>5000</v>
          </cell>
          <cell r="P1250">
            <v>0</v>
          </cell>
          <cell r="Q1250">
            <v>0</v>
          </cell>
          <cell r="R1250">
            <v>0</v>
          </cell>
          <cell r="S1250">
            <v>0</v>
          </cell>
          <cell r="T1250">
            <v>0</v>
          </cell>
          <cell r="U1250">
            <v>0</v>
          </cell>
          <cell r="V1250">
            <v>0</v>
          </cell>
        </row>
        <row r="1251">
          <cell r="H1251">
            <v>5122</v>
          </cell>
          <cell r="I1251" t="str">
            <v>Risk: Opal Pricing Strategy - Impact on Farebox Revenue - TfNSW seeks funding for the impact on farebox revenue associated with the Opal Pricing Strategy which poses a risk to the Budget. See bid 4932.</v>
          </cell>
          <cell r="J1251" t="str">
            <v>Supported -</v>
          </cell>
          <cell r="K1251">
            <v>1</v>
          </cell>
          <cell r="M1251">
            <v>0</v>
          </cell>
          <cell r="N1251">
            <v>85482</v>
          </cell>
          <cell r="O1251">
            <v>70202</v>
          </cell>
          <cell r="P1251">
            <v>51587</v>
          </cell>
          <cell r="Q1251">
            <v>29704</v>
          </cell>
          <cell r="R1251">
            <v>0</v>
          </cell>
          <cell r="S1251">
            <v>85482</v>
          </cell>
          <cell r="T1251">
            <v>70202</v>
          </cell>
          <cell r="U1251">
            <v>51587</v>
          </cell>
          <cell r="V1251">
            <v>29704</v>
          </cell>
        </row>
        <row r="1252">
          <cell r="H1252">
            <v>5123</v>
          </cell>
          <cell r="I1252" t="str">
            <v>Election Costing CM14-356: Cleaner Trains and Stations - The proposed cost of $18.8m over the forward estimates is expected to be met from within existing Budget allocations.</v>
          </cell>
          <cell r="J1252" t="str">
            <v>Supported -</v>
          </cell>
          <cell r="K1252">
            <v>2</v>
          </cell>
          <cell r="M1252">
            <v>0</v>
          </cell>
          <cell r="N1252">
            <v>0</v>
          </cell>
          <cell r="O1252">
            <v>0</v>
          </cell>
          <cell r="P1252">
            <v>0</v>
          </cell>
          <cell r="Q1252">
            <v>1</v>
          </cell>
          <cell r="R1252">
            <v>0</v>
          </cell>
          <cell r="S1252">
            <v>0</v>
          </cell>
          <cell r="T1252">
            <v>0</v>
          </cell>
          <cell r="U1252">
            <v>0</v>
          </cell>
          <cell r="V1252">
            <v>1</v>
          </cell>
        </row>
        <row r="1253">
          <cell r="H1253">
            <v>5124</v>
          </cell>
          <cell r="I1253" t="str">
            <v>Risk - Replacement Bus Lease Payments - TfNSW seeks funding for financing costs of bus purchases under the existing bus contracts policy which poses a risk to the Budget (see bid 4687). Additional information from TfNSW suggest potential Budget risk of around $68.8m on average from 2019-20 to 2024-25.</v>
          </cell>
          <cell r="J1253" t="str">
            <v>Supported -</v>
          </cell>
          <cell r="K1253">
            <v>1</v>
          </cell>
          <cell r="M1253">
            <v>0</v>
          </cell>
          <cell r="N1253">
            <v>0</v>
          </cell>
          <cell r="O1253">
            <v>17614</v>
          </cell>
          <cell r="P1253">
            <v>23321</v>
          </cell>
          <cell r="Q1253">
            <v>32374</v>
          </cell>
          <cell r="R1253">
            <v>0</v>
          </cell>
          <cell r="S1253">
            <v>0</v>
          </cell>
          <cell r="T1253">
            <v>17614</v>
          </cell>
          <cell r="U1253">
            <v>23321</v>
          </cell>
          <cell r="V1253">
            <v>32374</v>
          </cell>
        </row>
        <row r="1254">
          <cell r="H1254">
            <v>5344</v>
          </cell>
          <cell r="I1254" t="str">
            <v>Additional investment in local walking and cycling paths across NSW - Additional investment in local walking and cycling paths across NSW</v>
          </cell>
          <cell r="J1254" t="str">
            <v>Supported -</v>
          </cell>
          <cell r="K1254">
            <v>3</v>
          </cell>
          <cell r="M1254">
            <v>0</v>
          </cell>
          <cell r="N1254">
            <v>0</v>
          </cell>
          <cell r="O1254">
            <v>0</v>
          </cell>
          <cell r="P1254">
            <v>0</v>
          </cell>
          <cell r="Q1254">
            <v>0</v>
          </cell>
          <cell r="R1254">
            <v>0</v>
          </cell>
          <cell r="S1254">
            <v>0</v>
          </cell>
          <cell r="T1254">
            <v>0</v>
          </cell>
          <cell r="U1254">
            <v>0</v>
          </cell>
          <cell r="V1254">
            <v>0</v>
          </cell>
        </row>
        <row r="1255">
          <cell r="H1255">
            <v>5345</v>
          </cell>
          <cell r="I1255" t="str">
            <v>Additional transport grants for regional and country areas - Additional grants for regional and country areas</v>
          </cell>
          <cell r="J1255" t="str">
            <v>Supported -</v>
          </cell>
          <cell r="K1255">
            <v>3</v>
          </cell>
          <cell r="M1255">
            <v>0</v>
          </cell>
          <cell r="N1255">
            <v>0</v>
          </cell>
          <cell r="O1255">
            <v>0</v>
          </cell>
          <cell r="P1255">
            <v>0</v>
          </cell>
          <cell r="Q1255">
            <v>0</v>
          </cell>
          <cell r="R1255">
            <v>0</v>
          </cell>
          <cell r="S1255">
            <v>0</v>
          </cell>
          <cell r="T1255">
            <v>0</v>
          </cell>
          <cell r="U1255">
            <v>0</v>
          </cell>
          <cell r="V1255">
            <v>0</v>
          </cell>
        </row>
        <row r="1256">
          <cell r="H1256">
            <v>5346</v>
          </cell>
          <cell r="I1256" t="str">
            <v>Boost to community transport funding - Community transport funding</v>
          </cell>
          <cell r="J1256" t="str">
            <v>Supported -</v>
          </cell>
          <cell r="K1256">
            <v>3</v>
          </cell>
          <cell r="M1256">
            <v>0</v>
          </cell>
          <cell r="N1256">
            <v>0</v>
          </cell>
          <cell r="O1256">
            <v>0</v>
          </cell>
          <cell r="P1256">
            <v>0</v>
          </cell>
          <cell r="Q1256">
            <v>0</v>
          </cell>
          <cell r="R1256">
            <v>0</v>
          </cell>
          <cell r="S1256">
            <v>0</v>
          </cell>
          <cell r="T1256">
            <v>0</v>
          </cell>
          <cell r="U1256">
            <v>0</v>
          </cell>
          <cell r="V1256">
            <v>0</v>
          </cell>
        </row>
        <row r="1257">
          <cell r="H1257">
            <v>5350</v>
          </cell>
          <cell r="I1257" t="str">
            <v>Improved commuter car parking - Improved commuter car parking at Holsworthy, Eastwood, Hornsby, Asquith, Engadine, Campbelltown, Penrith, Pendle Hill, Merrylands, Marayong, West Pennant Hills, Carlingford, Thirroul and Prairiewood</v>
          </cell>
          <cell r="J1257" t="str">
            <v>Supported -</v>
          </cell>
          <cell r="K1257">
            <v>3</v>
          </cell>
          <cell r="M1257">
            <v>0</v>
          </cell>
          <cell r="N1257">
            <v>0</v>
          </cell>
          <cell r="O1257">
            <v>0</v>
          </cell>
          <cell r="P1257">
            <v>0</v>
          </cell>
          <cell r="Q1257">
            <v>0</v>
          </cell>
          <cell r="R1257">
            <v>0</v>
          </cell>
          <cell r="S1257">
            <v>0</v>
          </cell>
          <cell r="T1257">
            <v>0</v>
          </cell>
          <cell r="U1257">
            <v>0</v>
          </cell>
          <cell r="V1257">
            <v>0</v>
          </cell>
        </row>
        <row r="1258">
          <cell r="H1258">
            <v>5351</v>
          </cell>
          <cell r="I1258" t="str">
            <v>Intercity and regional interchange upgrades at Leura, Wagga Wagga and Albury - Intercity and regional interchange upgardes including at Leura, Wagga Wagga and Albury</v>
          </cell>
          <cell r="J1258" t="str">
            <v>Supported -</v>
          </cell>
          <cell r="K1258">
            <v>3</v>
          </cell>
          <cell r="M1258">
            <v>0</v>
          </cell>
          <cell r="N1258">
            <v>0</v>
          </cell>
          <cell r="O1258">
            <v>0</v>
          </cell>
          <cell r="P1258">
            <v>0</v>
          </cell>
          <cell r="Q1258">
            <v>0</v>
          </cell>
          <cell r="R1258">
            <v>0</v>
          </cell>
          <cell r="S1258">
            <v>0</v>
          </cell>
          <cell r="T1258">
            <v>0</v>
          </cell>
          <cell r="U1258">
            <v>0</v>
          </cell>
          <cell r="V1258">
            <v>0</v>
          </cell>
        </row>
        <row r="1259">
          <cell r="H1259">
            <v>5352</v>
          </cell>
          <cell r="I1259" t="str">
            <v>Linking Orange coach to Bathurst Bullet - Linking Orange coach to Bathurst Bullet</v>
          </cell>
          <cell r="J1259" t="str">
            <v>Supported -</v>
          </cell>
          <cell r="K1259">
            <v>3</v>
          </cell>
          <cell r="M1259">
            <v>0</v>
          </cell>
          <cell r="N1259">
            <v>0</v>
          </cell>
          <cell r="O1259">
            <v>0</v>
          </cell>
          <cell r="P1259">
            <v>0</v>
          </cell>
          <cell r="Q1259">
            <v>0</v>
          </cell>
          <cell r="R1259">
            <v>0</v>
          </cell>
          <cell r="S1259">
            <v>0</v>
          </cell>
          <cell r="T1259">
            <v>0</v>
          </cell>
          <cell r="U1259">
            <v>0</v>
          </cell>
          <cell r="V1259">
            <v>0</v>
          </cell>
        </row>
        <row r="1260">
          <cell r="H1260">
            <v>5353</v>
          </cell>
          <cell r="I1260" t="str">
            <v>Macarthur Transport Action Plan - Macarthur Transport Action Plan</v>
          </cell>
          <cell r="J1260" t="str">
            <v>Supported -</v>
          </cell>
          <cell r="K1260">
            <v>3</v>
          </cell>
          <cell r="M1260">
            <v>0</v>
          </cell>
          <cell r="N1260">
            <v>0</v>
          </cell>
          <cell r="O1260">
            <v>0</v>
          </cell>
          <cell r="P1260">
            <v>0</v>
          </cell>
          <cell r="Q1260">
            <v>0</v>
          </cell>
          <cell r="R1260">
            <v>0</v>
          </cell>
          <cell r="S1260">
            <v>0</v>
          </cell>
          <cell r="T1260">
            <v>0</v>
          </cell>
          <cell r="U1260">
            <v>0</v>
          </cell>
          <cell r="V1260">
            <v>0</v>
          </cell>
        </row>
        <row r="1261">
          <cell r="H1261">
            <v>5363</v>
          </cell>
          <cell r="I1261" t="str">
            <v>More morning peak expres trains from Parramatta - More express peak time trains from Parramatta to CBD</v>
          </cell>
          <cell r="J1261" t="str">
            <v>Supported -</v>
          </cell>
          <cell r="K1261">
            <v>3</v>
          </cell>
          <cell r="M1261">
            <v>0</v>
          </cell>
          <cell r="N1261">
            <v>0</v>
          </cell>
          <cell r="O1261">
            <v>0</v>
          </cell>
          <cell r="P1261">
            <v>0</v>
          </cell>
          <cell r="Q1261">
            <v>0</v>
          </cell>
          <cell r="R1261">
            <v>0</v>
          </cell>
          <cell r="S1261">
            <v>0</v>
          </cell>
          <cell r="T1261">
            <v>0</v>
          </cell>
          <cell r="U1261">
            <v>0</v>
          </cell>
          <cell r="V1261">
            <v>0</v>
          </cell>
        </row>
        <row r="1262">
          <cell r="H1262">
            <v>5417</v>
          </cell>
          <cell r="I1262" t="str">
            <v>TfNSW: U&amp;O; Rail Timetable review - Time Table review resulting from a Sydney's Rail Futures Stage 2. $11 million of this proposal was supported for the integration of the South West Rail Link into the system. The remaining funding for this proposal will be considered in the 2016-17 Budget process.</v>
          </cell>
          <cell r="J1262" t="str">
            <v>Supported - Support: A risk has been provided for the Rail Timetable update for 2015-16. $11 million has been supported in 2015-16. However the remaining balance requested has not been verified as a business case has not been proivided by Transport for NSW. Only minor funding ($11 million)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will assess the funding of the Rail Timetable update once TfNSW provides an updated costing with supporting information. Funding for this proposal will be considered in the 2016-17 Budget process.</v>
          </cell>
          <cell r="K1262">
            <v>1</v>
          </cell>
          <cell r="M1262">
            <v>0</v>
          </cell>
          <cell r="N1262">
            <v>47015</v>
          </cell>
          <cell r="O1262">
            <v>80668</v>
          </cell>
          <cell r="P1262">
            <v>84676</v>
          </cell>
          <cell r="Q1262">
            <v>88887</v>
          </cell>
          <cell r="R1262">
            <v>0</v>
          </cell>
          <cell r="S1262">
            <v>47015</v>
          </cell>
          <cell r="T1262">
            <v>80668</v>
          </cell>
          <cell r="U1262">
            <v>84676</v>
          </cell>
          <cell r="V1262">
            <v>88887</v>
          </cell>
        </row>
        <row r="1263">
          <cell r="H1263">
            <v>4102</v>
          </cell>
          <cell r="I1263" t="str">
            <v>RISK: Opal Costs - Funding is sought for opal operating costs that cannot be met within the cluster. TfNSW is seeking funding for the Opal costs - see bid 3884.</v>
          </cell>
          <cell r="J1263" t="str">
            <v>Supported -</v>
          </cell>
          <cell r="K1263">
            <v>1</v>
          </cell>
          <cell r="M1263">
            <v>0</v>
          </cell>
          <cell r="N1263">
            <v>0</v>
          </cell>
          <cell r="O1263">
            <v>88196</v>
          </cell>
          <cell r="P1263">
            <v>99042</v>
          </cell>
          <cell r="Q1263">
            <v>96369</v>
          </cell>
          <cell r="R1263">
            <v>0</v>
          </cell>
          <cell r="S1263">
            <v>0</v>
          </cell>
          <cell r="T1263">
            <v>88196</v>
          </cell>
          <cell r="U1263">
            <v>99042</v>
          </cell>
          <cell r="V1263">
            <v>96369</v>
          </cell>
        </row>
        <row r="1264">
          <cell r="H1264">
            <v>4628</v>
          </cell>
          <cell r="I1264" t="str">
            <v>RISK: Impacts of the Commonwealth Budget on infrastructure funding and capital expenditure - The Commonwealth Budget, expected to be released in early-mid May 2015, would impact the level of Commonwealth grant funding to Transport for capital projects and recurrent initiatives. Historically this has significantly impacted the Budget Result and fiscal aggregates.</v>
          </cell>
          <cell r="J1264" t="str">
            <v>Unreconciled Assessment Underway -</v>
          </cell>
          <cell r="K1264">
            <v>1</v>
          </cell>
          <cell r="M1264">
            <v>0</v>
          </cell>
          <cell r="N1264">
            <v>0</v>
          </cell>
          <cell r="O1264">
            <v>0</v>
          </cell>
          <cell r="P1264">
            <v>0</v>
          </cell>
          <cell r="Q1264">
            <v>0</v>
          </cell>
          <cell r="R1264">
            <v>0</v>
          </cell>
          <cell r="S1264">
            <v>0</v>
          </cell>
          <cell r="T1264">
            <v>0</v>
          </cell>
          <cell r="U1264">
            <v>0</v>
          </cell>
          <cell r="V1264">
            <v>0</v>
          </cell>
        </row>
        <row r="1265">
          <cell r="H1265">
            <v>4869</v>
          </cell>
          <cell r="I1265" t="str">
            <v>U&amp;O: WestConnex Project and Land Acquisition Costs [links with #445 RMS bid #4868] - This adjustment is to recognise the additional project and land acquisition costs incurred by WestConnex Delivery Authority (WDA) and RMS for Stages 2 and 3.</v>
          </cell>
          <cell r="J1265"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WestConnex funding issue is being reviewed and would return to Cabinet for consideration mid-April.</v>
          </cell>
          <cell r="K1265">
            <v>1</v>
          </cell>
          <cell r="M1265">
            <v>0</v>
          </cell>
          <cell r="N1265">
            <v>207857</v>
          </cell>
          <cell r="O1265">
            <v>381762</v>
          </cell>
          <cell r="P1265">
            <v>180207</v>
          </cell>
          <cell r="Q1265">
            <v>112934</v>
          </cell>
          <cell r="R1265">
            <v>0</v>
          </cell>
          <cell r="S1265">
            <v>207857</v>
          </cell>
          <cell r="T1265">
            <v>381762</v>
          </cell>
          <cell r="U1265">
            <v>180207</v>
          </cell>
          <cell r="V1265">
            <v>112934</v>
          </cell>
        </row>
        <row r="1266">
          <cell r="H1266">
            <v>5007</v>
          </cell>
          <cell r="I1266" t="str">
            <v>RISK: Woolgoolga to Ballina funding shortfall -</v>
          </cell>
          <cell r="J1266" t="str">
            <v>Unreconciled Assessment Underway -</v>
          </cell>
          <cell r="K1266">
            <v>1</v>
          </cell>
          <cell r="M1266">
            <v>0</v>
          </cell>
          <cell r="N1266">
            <v>0</v>
          </cell>
          <cell r="O1266">
            <v>0</v>
          </cell>
          <cell r="P1266">
            <v>0</v>
          </cell>
          <cell r="Q1266">
            <v>0</v>
          </cell>
          <cell r="R1266">
            <v>0</v>
          </cell>
          <cell r="S1266">
            <v>0</v>
          </cell>
          <cell r="T1266">
            <v>0</v>
          </cell>
          <cell r="U1266">
            <v>0</v>
          </cell>
          <cell r="V1266">
            <v>0</v>
          </cell>
        </row>
        <row r="1267">
          <cell r="H1267">
            <v>5103</v>
          </cell>
          <cell r="I1267" t="str">
            <v>RISK: Northern Beaches Bus Rapid Transit - Government has made commitments to deliver the Northern Beaches Bus Rapid Transit. Bridging funding of $30m could be potentially allocated to commence project development and delivery following business case approval in 2015-16, with full funding to be considered in 2016-17 Budget.</v>
          </cell>
          <cell r="J1267" t="str">
            <v>Unreconciled Assessment Underway -</v>
          </cell>
          <cell r="K1267">
            <v>1</v>
          </cell>
          <cell r="M1267">
            <v>0</v>
          </cell>
          <cell r="N1267">
            <v>0</v>
          </cell>
          <cell r="O1267">
            <v>0</v>
          </cell>
          <cell r="P1267">
            <v>0</v>
          </cell>
          <cell r="Q1267">
            <v>0</v>
          </cell>
          <cell r="R1267">
            <v>0</v>
          </cell>
          <cell r="S1267">
            <v>0</v>
          </cell>
          <cell r="T1267">
            <v>0</v>
          </cell>
          <cell r="U1267">
            <v>0</v>
          </cell>
          <cell r="V1267">
            <v>0</v>
          </cell>
        </row>
        <row r="1268">
          <cell r="H1268">
            <v>5118</v>
          </cell>
          <cell r="I1268" t="str">
            <v>Election Costing CM14-325: Universal Access to Sydney Harbour Bridge [links with RMS #5114] - Ramp and lift access to the Sydney Harbour Bridge.</v>
          </cell>
          <cell r="J1268" t="str">
            <v>Supported -</v>
          </cell>
          <cell r="K1268">
            <v>2</v>
          </cell>
          <cell r="M1268">
            <v>0</v>
          </cell>
          <cell r="N1268">
            <v>10000</v>
          </cell>
          <cell r="O1268">
            <v>15000</v>
          </cell>
          <cell r="P1268">
            <v>0</v>
          </cell>
          <cell r="Q1268">
            <v>0</v>
          </cell>
          <cell r="R1268">
            <v>0</v>
          </cell>
          <cell r="S1268">
            <v>10000</v>
          </cell>
          <cell r="T1268">
            <v>15000</v>
          </cell>
          <cell r="U1268">
            <v>0</v>
          </cell>
          <cell r="V1268">
            <v>0</v>
          </cell>
        </row>
        <row r="1269">
          <cell r="H1269">
            <v>5119</v>
          </cell>
          <cell r="I1269" t="str">
            <v>Election Costing CM14-344: New Ferries and Services - Delivery of 6 inner harbour ferries and ferry wharf at Rhodes, and associated operating and depreciation costs. Note the $1m approved for 2014-15 is not shown below.</v>
          </cell>
          <cell r="J1269" t="str">
            <v>Supported - Note the assessed amount is higher to account for escalation of costs, where as the sought amount relates to the original unescalated costs.</v>
          </cell>
          <cell r="K1269">
            <v>3</v>
          </cell>
          <cell r="M1269">
            <v>0</v>
          </cell>
          <cell r="N1269">
            <v>0</v>
          </cell>
          <cell r="O1269">
            <v>0</v>
          </cell>
          <cell r="P1269">
            <v>7250</v>
          </cell>
          <cell r="Q1269">
            <v>7250</v>
          </cell>
          <cell r="R1269">
            <v>0</v>
          </cell>
          <cell r="S1269">
            <v>0</v>
          </cell>
          <cell r="T1269">
            <v>0</v>
          </cell>
          <cell r="U1269">
            <v>7554</v>
          </cell>
          <cell r="V1269">
            <v>7711</v>
          </cell>
        </row>
        <row r="1270">
          <cell r="H1270">
            <v>5120</v>
          </cell>
          <cell r="I1270" t="str">
            <v>Election Costing CM14-377: Renewing regional XPTs and improving regional rail - Delivery of new XPT fleet program, which requires additional funding of $277m to supplement the existing $500m program.</v>
          </cell>
          <cell r="J1270" t="str">
            <v>Supported -</v>
          </cell>
          <cell r="K1270">
            <v>3</v>
          </cell>
          <cell r="M1270">
            <v>0</v>
          </cell>
          <cell r="N1270">
            <v>0</v>
          </cell>
          <cell r="O1270">
            <v>0</v>
          </cell>
          <cell r="P1270">
            <v>0</v>
          </cell>
          <cell r="Q1270">
            <v>35000</v>
          </cell>
          <cell r="R1270">
            <v>0</v>
          </cell>
          <cell r="S1270">
            <v>0</v>
          </cell>
          <cell r="T1270">
            <v>0</v>
          </cell>
          <cell r="U1270">
            <v>0</v>
          </cell>
          <cell r="V1270">
            <v>35000</v>
          </cell>
        </row>
        <row r="1271">
          <cell r="H1271">
            <v>5125</v>
          </cell>
          <cell r="I1271" t="str">
            <v>Election Costing CM14-331: More Western Sydney Express Trains - Allocation of $139.3m over 4 years to 2017-18 for Western Sydney Express Trains. Note the $36.1m in 2014-15 is not shown below, and there are also operating costs of $780k pa from 2018-19.</v>
          </cell>
          <cell r="J1271" t="str">
            <v>Supported -</v>
          </cell>
          <cell r="K1271">
            <v>2</v>
          </cell>
          <cell r="M1271">
            <v>0</v>
          </cell>
          <cell r="N1271">
            <v>51800</v>
          </cell>
          <cell r="O1271">
            <v>24800</v>
          </cell>
          <cell r="P1271">
            <v>27380</v>
          </cell>
          <cell r="Q1271">
            <v>780</v>
          </cell>
          <cell r="R1271">
            <v>0</v>
          </cell>
          <cell r="S1271">
            <v>51800</v>
          </cell>
          <cell r="T1271">
            <v>24800</v>
          </cell>
          <cell r="U1271">
            <v>27380</v>
          </cell>
          <cell r="V1271">
            <v>780</v>
          </cell>
        </row>
        <row r="1272">
          <cell r="H1272">
            <v>5133</v>
          </cell>
          <cell r="I1272" t="str">
            <v>Election Commitment CM14-333: Fixing Pinch Points and Opening Clearways - Total capital cost is $1,139m, of which $150m is met from within existing Budget allocations and $989m is proposed new funding. The financial impact is based on drawing down Restart NSW funding (cash assets) for capital works. The forward estimates impact is $744m.</v>
          </cell>
          <cell r="J1272" t="str">
            <v>Supported -</v>
          </cell>
          <cell r="K1272">
            <v>2</v>
          </cell>
          <cell r="M1272">
            <v>0</v>
          </cell>
          <cell r="N1272">
            <v>0</v>
          </cell>
          <cell r="O1272">
            <v>0</v>
          </cell>
          <cell r="P1272">
            <v>0</v>
          </cell>
          <cell r="Q1272">
            <v>0</v>
          </cell>
          <cell r="R1272">
            <v>0</v>
          </cell>
          <cell r="S1272">
            <v>0</v>
          </cell>
          <cell r="T1272">
            <v>0</v>
          </cell>
          <cell r="U1272">
            <v>0</v>
          </cell>
          <cell r="V1272">
            <v>0</v>
          </cell>
        </row>
        <row r="1273">
          <cell r="H1273">
            <v>5357</v>
          </cell>
          <cell r="I1273" t="str">
            <v>Major station upgrades - Major station upgrades including Jannali, Broadmeadow, Berala, Homebush, Harris Park and Toongabbie</v>
          </cell>
          <cell r="J1273" t="str">
            <v>Supported -</v>
          </cell>
          <cell r="K1273">
            <v>3</v>
          </cell>
          <cell r="M1273">
            <v>0</v>
          </cell>
          <cell r="N1273">
            <v>0</v>
          </cell>
          <cell r="O1273">
            <v>0</v>
          </cell>
          <cell r="P1273">
            <v>0</v>
          </cell>
          <cell r="Q1273">
            <v>0</v>
          </cell>
          <cell r="R1273">
            <v>0</v>
          </cell>
          <cell r="S1273">
            <v>0</v>
          </cell>
          <cell r="T1273">
            <v>0</v>
          </cell>
          <cell r="U1273">
            <v>0</v>
          </cell>
          <cell r="V1273">
            <v>0</v>
          </cell>
        </row>
        <row r="1274">
          <cell r="H1274">
            <v>5420</v>
          </cell>
          <cell r="I1274" t="str">
            <v>Fighting the scourge of ice in our communities election commitment (pass through to Bid 4800) - This is a pass through for the Police Election Commitment 'Fight the scourge of Ice in our Communities'.</v>
          </cell>
          <cell r="J1274" t="str">
            <v>Supported -</v>
          </cell>
          <cell r="K1274">
            <v>3</v>
          </cell>
          <cell r="M1274">
            <v>0</v>
          </cell>
          <cell r="N1274">
            <v>1700</v>
          </cell>
          <cell r="O1274">
            <v>1300</v>
          </cell>
          <cell r="P1274">
            <v>0</v>
          </cell>
          <cell r="Q1274">
            <v>0</v>
          </cell>
          <cell r="R1274">
            <v>0</v>
          </cell>
          <cell r="S1274">
            <v>1700</v>
          </cell>
          <cell r="T1274">
            <v>1300</v>
          </cell>
          <cell r="U1274">
            <v>0</v>
          </cell>
          <cell r="V1274">
            <v>0</v>
          </cell>
        </row>
        <row r="1275">
          <cell r="H1275">
            <v>5562</v>
          </cell>
          <cell r="I1275" t="str">
            <v>Argyle Street Railway Overpass - The policy provides capped grants(recurrent and capital) to community groups and associations, local councils and non-government organisations to improve facilities and services in local neighobourhoods.</v>
          </cell>
          <cell r="J1275" t="str">
            <v>Supported -</v>
          </cell>
          <cell r="K1275">
            <v>3</v>
          </cell>
          <cell r="M1275">
            <v>0</v>
          </cell>
          <cell r="N1275">
            <v>300</v>
          </cell>
          <cell r="O1275">
            <v>390</v>
          </cell>
          <cell r="P1275">
            <v>0</v>
          </cell>
          <cell r="Q1275">
            <v>0</v>
          </cell>
          <cell r="R1275">
            <v>0</v>
          </cell>
          <cell r="S1275">
            <v>300</v>
          </cell>
          <cell r="T1275">
            <v>390</v>
          </cell>
          <cell r="U1275">
            <v>0</v>
          </cell>
          <cell r="V1275">
            <v>0</v>
          </cell>
        </row>
        <row r="1276">
          <cell r="H1276">
            <v>3849</v>
          </cell>
          <cell r="I1276" t="str">
            <v>Rail Operations Centre (now in the database- see allocation letter of September 2014) - ERC has approved the consolidation of existing centres into one state-of-the-art Rail Operations Centre. No offset for decision. Treasurer has approved this funding to be provided to TfNSW. Funding is already included in the September 2014 Allocation Letter.</v>
          </cell>
          <cell r="J1276" t="str">
            <v>Supported -</v>
          </cell>
          <cell r="K1276">
            <v>1</v>
          </cell>
          <cell r="M1276">
            <v>0</v>
          </cell>
          <cell r="N1276">
            <v>36000</v>
          </cell>
          <cell r="O1276">
            <v>77000</v>
          </cell>
          <cell r="P1276">
            <v>36000</v>
          </cell>
          <cell r="Q1276">
            <v>0</v>
          </cell>
          <cell r="R1276">
            <v>0</v>
          </cell>
          <cell r="S1276">
            <v>36000</v>
          </cell>
          <cell r="T1276">
            <v>77000</v>
          </cell>
          <cell r="U1276">
            <v>36000</v>
          </cell>
          <cell r="V1276">
            <v>0</v>
          </cell>
        </row>
        <row r="1277">
          <cell r="H1277">
            <v>3908</v>
          </cell>
          <cell r="I1277" t="str">
            <v>TfNSW REC26: Funding transfer to Ministry of Police and Emergency Services [links RMS #3917 &amp; DAGJ] - To transfer budgeted funding and expenditure from Roads and Maritime Services to the Ministry for Police and Emergency Services to meet the costs of reforming and coordinating Government natural disaster responses, including road damage. Note TfNSW/RMS figures are in escalated dollars.</v>
          </cell>
          <cell r="J1277"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277">
            <v>2</v>
          </cell>
          <cell r="M1277">
            <v>-550</v>
          </cell>
          <cell r="N1277">
            <v>-564</v>
          </cell>
          <cell r="O1277">
            <v>-578</v>
          </cell>
          <cell r="P1277">
            <v>-592</v>
          </cell>
          <cell r="Q1277">
            <v>-607</v>
          </cell>
          <cell r="R1277">
            <v>-550</v>
          </cell>
          <cell r="S1277">
            <v>-564</v>
          </cell>
          <cell r="T1277">
            <v>-578</v>
          </cell>
          <cell r="U1277">
            <v>-592</v>
          </cell>
          <cell r="V1277">
            <v>-607</v>
          </cell>
        </row>
        <row r="1278">
          <cell r="H1278">
            <v>4171</v>
          </cell>
          <cell r="I1278" t="str">
            <v>WestConnex Stage 1A M4 widening contract extension - Treasury supports the recommendation subject to Treasury Accounting Policy signing-off.</v>
          </cell>
          <cell r="J1278" t="str">
            <v>Supported -</v>
          </cell>
          <cell r="K1278">
            <v>2</v>
          </cell>
          <cell r="M1278">
            <v>0</v>
          </cell>
          <cell r="N1278">
            <v>0</v>
          </cell>
          <cell r="O1278">
            <v>0</v>
          </cell>
          <cell r="P1278">
            <v>0</v>
          </cell>
          <cell r="Q1278">
            <v>0</v>
          </cell>
          <cell r="R1278">
            <v>0</v>
          </cell>
          <cell r="S1278">
            <v>1</v>
          </cell>
          <cell r="T1278">
            <v>0</v>
          </cell>
          <cell r="U1278">
            <v>0</v>
          </cell>
          <cell r="V1278">
            <v>0</v>
          </cell>
        </row>
        <row r="1279">
          <cell r="H1279">
            <v>4457</v>
          </cell>
          <cell r="I1279" t="str">
            <v>RMS TAM D: Restart NSW Reservations [links with #68 TfNSW bid #4471] - To access project funding reserved in Restart NSW for various regional road freight projects, Northern Sydney Beaches Hospital roads, Grafton Bridge and Rankin Park to Jesmond Bypass.</v>
          </cell>
          <cell r="J1279"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279">
            <v>1</v>
          </cell>
          <cell r="M1279">
            <v>0</v>
          </cell>
          <cell r="N1279">
            <v>-272650</v>
          </cell>
          <cell r="O1279">
            <v>-293600</v>
          </cell>
          <cell r="P1279">
            <v>-295800</v>
          </cell>
          <cell r="Q1279">
            <v>-213600</v>
          </cell>
          <cell r="R1279">
            <v>0</v>
          </cell>
          <cell r="S1279">
            <v>-35050</v>
          </cell>
          <cell r="T1279">
            <v>-35600</v>
          </cell>
          <cell r="U1279">
            <v>-26000</v>
          </cell>
          <cell r="V1279">
            <v>-17600</v>
          </cell>
        </row>
        <row r="1280">
          <cell r="H1280">
            <v>4633</v>
          </cell>
          <cell r="I1280"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1280"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280">
            <v>1</v>
          </cell>
          <cell r="M1280">
            <v>0</v>
          </cell>
          <cell r="N1280">
            <v>-68000</v>
          </cell>
          <cell r="O1280">
            <v>-48900</v>
          </cell>
          <cell r="P1280">
            <v>3250</v>
          </cell>
          <cell r="Q1280">
            <v>3250</v>
          </cell>
          <cell r="R1280">
            <v>0</v>
          </cell>
          <cell r="S1280">
            <v>-68000</v>
          </cell>
          <cell r="T1280">
            <v>-47400</v>
          </cell>
          <cell r="U1280">
            <v>3250</v>
          </cell>
          <cell r="V1280">
            <v>3250</v>
          </cell>
        </row>
        <row r="1281">
          <cell r="H1281">
            <v>3927</v>
          </cell>
          <cell r="I1281" t="str">
            <v>RMS REC38: U&amp;O Maritime Waterways Fund Wharf Cleaning - To improve the cleanliness of 42 commuter wharfs in Sydney. Funding is proposed to be sourced from the Maritime Waterways Fund, which applies hypothecated boating fines and fees to maritime purposes.</v>
          </cell>
          <cell r="J1281" t="str">
            <v>Not Supported - NOT SUPPORTED. The proposal relates to improving the cleanliness of 42 wharves (including $950k in 2014-15), which does not appear to be a high strategic priority and can be met from within the existing Budget. According to the 2014 Transport Customer Satisfaction Survey, there is a 94% satisfaction with the cleanliness of ferry wharfs. This suggests Maritime NSW is already delivering high quality services to the public with existing resources.</v>
          </cell>
          <cell r="K1281">
            <v>1</v>
          </cell>
          <cell r="M1281">
            <v>950</v>
          </cell>
          <cell r="N1281">
            <v>970</v>
          </cell>
          <cell r="O1281">
            <v>990</v>
          </cell>
          <cell r="P1281">
            <v>1010</v>
          </cell>
          <cell r="Q1281">
            <v>1030</v>
          </cell>
          <cell r="R1281">
            <v>0</v>
          </cell>
          <cell r="S1281">
            <v>0</v>
          </cell>
          <cell r="T1281">
            <v>0</v>
          </cell>
          <cell r="U1281">
            <v>0</v>
          </cell>
          <cell r="V1281">
            <v>0</v>
          </cell>
        </row>
        <row r="1282">
          <cell r="H1282">
            <v>3943</v>
          </cell>
          <cell r="I1282" t="str">
            <v>TfNSW REC15: Increase in High Alert Security Measures for Transport Cluster [links with TfNSW #3897] - Additional funding to meet increased security costs due to an increase in the security alert level from medium to high. This has necessitated the need to improve various security aspects around the Sydney Harbour Bridge and other major bridges and tunnels.</v>
          </cell>
          <cell r="J1282" t="str">
            <v>Not Supported - NOT YET SUPPORTED. The issue relating security measures is being co-ordinated by the Ministry for Police and Emergency Services as a whole-of- government Budget submission. This will include recommendations for additional funding for security measures for Transport agencies. Once funding has been approved by ERC, it will be included in RMS' budget allocations.</v>
          </cell>
          <cell r="K1282">
            <v>1</v>
          </cell>
          <cell r="M1282">
            <v>0</v>
          </cell>
          <cell r="N1282">
            <v>0</v>
          </cell>
          <cell r="O1282">
            <v>0</v>
          </cell>
          <cell r="P1282">
            <v>0</v>
          </cell>
          <cell r="Q1282">
            <v>0</v>
          </cell>
          <cell r="R1282">
            <v>0</v>
          </cell>
          <cell r="S1282">
            <v>0</v>
          </cell>
          <cell r="T1282">
            <v>0</v>
          </cell>
          <cell r="U1282">
            <v>0</v>
          </cell>
          <cell r="V1282">
            <v>0</v>
          </cell>
        </row>
        <row r="1283">
          <cell r="H1283">
            <v>4696</v>
          </cell>
          <cell r="I1283" t="str">
            <v>U&amp;O: Glebe Island Bridge maintenance and repair [links with TfNSW bid #4685] - Following the opening of the Anzac Bridge, Glebe Island Bridge was placed on the Heritage Register. RMS is required to maintain the Bridge to an acceptable standard, despite the optimal asset management strategy is for its demolition and disposal.</v>
          </cell>
          <cell r="J1283"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283">
            <v>1</v>
          </cell>
          <cell r="M1283">
            <v>0</v>
          </cell>
          <cell r="N1283">
            <v>0</v>
          </cell>
          <cell r="O1283">
            <v>0</v>
          </cell>
          <cell r="P1283">
            <v>0</v>
          </cell>
          <cell r="Q1283">
            <v>0</v>
          </cell>
          <cell r="R1283">
            <v>0</v>
          </cell>
          <cell r="S1283">
            <v>0</v>
          </cell>
          <cell r="T1283">
            <v>0</v>
          </cell>
          <cell r="U1283">
            <v>0</v>
          </cell>
          <cell r="V1283">
            <v>0</v>
          </cell>
        </row>
        <row r="1284">
          <cell r="H1284">
            <v>4699</v>
          </cell>
          <cell r="I1284"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1284" t="str">
            <v>Not Supported - Not supported. The current agreement expires in 2014-15. Extension of the agreement into 2015-16 and 2016-17 has not yet been confirmed by the Federal Government.</v>
          </cell>
          <cell r="K1284">
            <v>1</v>
          </cell>
          <cell r="M1284">
            <v>0</v>
          </cell>
          <cell r="N1284">
            <v>0</v>
          </cell>
          <cell r="O1284">
            <v>0</v>
          </cell>
          <cell r="P1284">
            <v>0</v>
          </cell>
          <cell r="Q1284">
            <v>0</v>
          </cell>
          <cell r="R1284">
            <v>0</v>
          </cell>
          <cell r="S1284">
            <v>0</v>
          </cell>
          <cell r="T1284">
            <v>0</v>
          </cell>
          <cell r="U1284">
            <v>0</v>
          </cell>
          <cell r="V1284">
            <v>0</v>
          </cell>
        </row>
        <row r="1285">
          <cell r="H1285">
            <v>4701</v>
          </cell>
          <cell r="I1285" t="str">
            <v>U&amp;O: NSW Boating Now program - Funding for the new boating infrastructure program was announced by the Minister for Roads in August 2014. Budget approval is now being sought. The program provides grants to councils, boating bodies and waterways users in the regions covered by the Regional Boating Plan.</v>
          </cell>
          <cell r="J1285" t="str">
            <v>Supported - Additional expenditure is supported in the 2015-16 Budget. However, the actual release of funds should be subject to Transport reporting back to ERC through the Quarterly Reports on the successful projects, the prioritisation process and the internal governance arrangements assuring the quality of the spending. It is requested Treasury to be involved and ERC to be advised of future unbudgeted Maritime initiatives in development. It is noted the Waterways Fund is supported through hypothecated fees from maritime activities, and to be applied for maritime purposes under the Ports and Maritime Administration Act. Over the forward estimates, maritime expenditure is projected to be lower than revenues collected, this results a in growing cash balance. Funding from the Waterways Fund is overseen by Program Steering Committees and the Maritime Board.</v>
          </cell>
          <cell r="K1285">
            <v>1</v>
          </cell>
          <cell r="M1285">
            <v>0</v>
          </cell>
          <cell r="N1285">
            <v>11776</v>
          </cell>
          <cell r="O1285">
            <v>18500</v>
          </cell>
          <cell r="P1285">
            <v>18500</v>
          </cell>
          <cell r="Q1285">
            <v>18284</v>
          </cell>
          <cell r="R1285">
            <v>0</v>
          </cell>
          <cell r="S1285">
            <v>11776</v>
          </cell>
          <cell r="T1285">
            <v>18500</v>
          </cell>
          <cell r="U1285">
            <v>18500</v>
          </cell>
          <cell r="V1285">
            <v>18284</v>
          </cell>
        </row>
        <row r="1286">
          <cell r="H1286">
            <v>4947</v>
          </cell>
          <cell r="I1286" t="str">
            <v>U&amp;O: Interest revenue shortfall [links with TfNSW #4933] - The proposal requests ConFund grants to replace the lost interest revenues as part of Government's cash management reforms.</v>
          </cell>
          <cell r="J1286" t="str">
            <v>Supported - The interest rate compensation requested broadly aligns with the policy and the compensation requested is reasonable based on the forecast revenue in forward estimates.</v>
          </cell>
          <cell r="K1286">
            <v>1</v>
          </cell>
          <cell r="M1286">
            <v>0</v>
          </cell>
          <cell r="N1286">
            <v>0</v>
          </cell>
          <cell r="O1286">
            <v>0</v>
          </cell>
          <cell r="P1286">
            <v>0</v>
          </cell>
          <cell r="Q1286">
            <v>0</v>
          </cell>
          <cell r="R1286">
            <v>0</v>
          </cell>
          <cell r="S1286">
            <v>0</v>
          </cell>
          <cell r="T1286">
            <v>0</v>
          </cell>
          <cell r="U1286">
            <v>0</v>
          </cell>
          <cell r="V1286">
            <v>0</v>
          </cell>
        </row>
        <row r="1287">
          <cell r="H1287">
            <v>4953</v>
          </cell>
          <cell r="I1287" t="str">
            <v>U&amp;O: Maritime long term lease of the Newcastle Port (links with TfNSW #4952) - To replace the lost revenue stream paid by the Newcastle Ports to the RMS' Maritime Waterways Fund with ConFund grants.</v>
          </cell>
          <cell r="J128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287">
            <v>1</v>
          </cell>
          <cell r="M1287">
            <v>0</v>
          </cell>
          <cell r="N1287">
            <v>-7252</v>
          </cell>
          <cell r="O1287">
            <v>-7654</v>
          </cell>
          <cell r="P1287">
            <v>-8122</v>
          </cell>
          <cell r="Q1287">
            <v>-8596</v>
          </cell>
          <cell r="R1287">
            <v>0</v>
          </cell>
          <cell r="S1287">
            <v>0</v>
          </cell>
          <cell r="T1287">
            <v>0</v>
          </cell>
          <cell r="U1287">
            <v>0</v>
          </cell>
          <cell r="V1287">
            <v>0</v>
          </cell>
        </row>
        <row r="1288">
          <cell r="H1288">
            <v>5071</v>
          </cell>
          <cell r="I1288" t="str">
            <v>U&amp;O: March revisions to Weight Tax projections [links with TfNSW #68 bid #5073]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288"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288">
            <v>1</v>
          </cell>
          <cell r="M1288">
            <v>0</v>
          </cell>
          <cell r="N1288">
            <v>0</v>
          </cell>
          <cell r="O1288">
            <v>0</v>
          </cell>
          <cell r="P1288">
            <v>0</v>
          </cell>
          <cell r="Q1288">
            <v>0</v>
          </cell>
          <cell r="R1288">
            <v>0</v>
          </cell>
          <cell r="S1288">
            <v>0</v>
          </cell>
          <cell r="T1288">
            <v>0</v>
          </cell>
          <cell r="U1288">
            <v>0</v>
          </cell>
          <cell r="V1288">
            <v>0</v>
          </cell>
        </row>
        <row r="1289">
          <cell r="H1289">
            <v>5101</v>
          </cell>
          <cell r="I1289" t="str">
            <v>U&amp;O: RMS Escalation Shortfall [links with TfNSW bid #5100] - Transport claims there is a significant funding escalation shortfall for RMS and requests $189m.</v>
          </cell>
          <cell r="J1289"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289">
            <v>1</v>
          </cell>
          <cell r="M1289">
            <v>0</v>
          </cell>
          <cell r="N1289">
            <v>0</v>
          </cell>
          <cell r="O1289">
            <v>0</v>
          </cell>
          <cell r="P1289">
            <v>0</v>
          </cell>
          <cell r="Q1289">
            <v>0</v>
          </cell>
          <cell r="R1289">
            <v>0</v>
          </cell>
          <cell r="S1289">
            <v>0</v>
          </cell>
          <cell r="T1289">
            <v>0</v>
          </cell>
          <cell r="U1289">
            <v>0</v>
          </cell>
          <cell r="V1289">
            <v>0</v>
          </cell>
        </row>
        <row r="1290">
          <cell r="H1290">
            <v>5116</v>
          </cell>
          <cell r="I1290" t="str">
            <v>U&amp;O NorthConnex non-cash revenues - This is to recognise the non-cash revenues from amendments to the M7 and Lane Cove Tunnel concession amendments. RMS is obliged to provide Transurban the right to charge higher tolls and longer concessions. This is recognised as a liability and is unwinded through non-cash revenues.</v>
          </cell>
          <cell r="J1290" t="str">
            <v>Supported - Supported. This is to recognise the accounting implications of the NorthConnex project calculated as part of RMS' early close procedures. Note the below revenues are non-cash in nature, but does improve the Budget result. Note that although classified as New Policy, the proposal is primarily a parameter and technical adjustment to reflect exis ting Government decisions and accounting policy.</v>
          </cell>
          <cell r="K1290">
            <v>1</v>
          </cell>
          <cell r="M1290">
            <v>0</v>
          </cell>
          <cell r="N1290">
            <v>-24389</v>
          </cell>
          <cell r="O1290">
            <v>-24678</v>
          </cell>
          <cell r="P1290">
            <v>-24657</v>
          </cell>
          <cell r="Q1290">
            <v>-24322</v>
          </cell>
          <cell r="R1290">
            <v>0</v>
          </cell>
          <cell r="S1290">
            <v>-24389</v>
          </cell>
          <cell r="T1290">
            <v>-24678</v>
          </cell>
          <cell r="U1290">
            <v>-24657</v>
          </cell>
          <cell r="V1290">
            <v>-24322</v>
          </cell>
        </row>
        <row r="1291">
          <cell r="H1291">
            <v>5185</v>
          </cell>
          <cell r="I1291" t="str">
            <v>Efficiency Dividend: Roads and Maritime Services - The Government committed to a 1.5 per cent efficency dividend at the 2015 NSW election.</v>
          </cell>
          <cell r="J1291" t="str">
            <v>Supported - This efficiency dividend was calculated as per standard Treasury model.</v>
          </cell>
          <cell r="K1291">
            <v>2</v>
          </cell>
          <cell r="M1291">
            <v>0</v>
          </cell>
          <cell r="N1291">
            <v>0</v>
          </cell>
          <cell r="O1291">
            <v>0</v>
          </cell>
          <cell r="P1291">
            <v>0</v>
          </cell>
          <cell r="Q1291">
            <v>0</v>
          </cell>
          <cell r="R1291">
            <v>0</v>
          </cell>
          <cell r="S1291">
            <v>0</v>
          </cell>
          <cell r="T1291">
            <v>0</v>
          </cell>
          <cell r="U1291">
            <v>0</v>
          </cell>
          <cell r="V1291">
            <v>0</v>
          </cell>
        </row>
        <row r="1292">
          <cell r="H1292">
            <v>5524</v>
          </cell>
          <cell r="I1292" t="str">
            <v>Counter Terrorism- Additional security for iconic bridges and Circular Quay (TfNSW Offset 5533) - Additional 10 security guard positions for: Harbour Bridge (5), Anzac Bridge (2) and Circular Q (3)</v>
          </cell>
          <cell r="J1292"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Six proposals were supported for funding for the duration of the high alert, up to the end of 2015-16.  These include the additional security for iconic bridges.  Increase in security personnel / security visibility could help deter terrorism activity.  Supported for seven positions (estimated 2/3 of request) as CCTV cameras will be installed in critical areas by end of 2015.</v>
          </cell>
          <cell r="K1292">
            <v>1</v>
          </cell>
          <cell r="L1292">
            <v>16</v>
          </cell>
          <cell r="M1292">
            <v>0</v>
          </cell>
          <cell r="N1292">
            <v>0</v>
          </cell>
          <cell r="O1292">
            <v>0</v>
          </cell>
          <cell r="P1292">
            <v>0</v>
          </cell>
          <cell r="Q1292">
            <v>0</v>
          </cell>
          <cell r="R1292">
            <v>0</v>
          </cell>
          <cell r="S1292">
            <v>0</v>
          </cell>
          <cell r="T1292">
            <v>0</v>
          </cell>
          <cell r="U1292">
            <v>0</v>
          </cell>
          <cell r="V1292">
            <v>0</v>
          </cell>
        </row>
        <row r="1293">
          <cell r="H1293">
            <v>4347</v>
          </cell>
          <cell r="I1293" t="str">
            <v>RMS CAP40: Infrastructure Development to Port of Eden - Infrastructure development to the Port of Eden.</v>
          </cell>
          <cell r="J1293" t="str">
            <v>Not Supported - Not supported for funding from the Waterways Fund. Treasury has already supported $10m in ConFund allocations, which appears to be reprioritised within the Transport Capital Program. Transport has requested additional Maritime Fund supplement, so the $10m ConFund could be allocated to a separate road priority in addition to Eden Wharf. The supplementary proposal is not considered as an urgent and unavoidable proposal.</v>
          </cell>
          <cell r="K1293">
            <v>1</v>
          </cell>
          <cell r="M1293">
            <v>0</v>
          </cell>
          <cell r="N1293">
            <v>0</v>
          </cell>
          <cell r="O1293">
            <v>0</v>
          </cell>
          <cell r="P1293">
            <v>0</v>
          </cell>
          <cell r="Q1293">
            <v>0</v>
          </cell>
          <cell r="R1293">
            <v>0</v>
          </cell>
          <cell r="S1293">
            <v>0</v>
          </cell>
          <cell r="T1293">
            <v>0</v>
          </cell>
          <cell r="U1293">
            <v>0</v>
          </cell>
          <cell r="V1293">
            <v>0</v>
          </cell>
        </row>
        <row r="1294">
          <cell r="H1294">
            <v>4387</v>
          </cell>
          <cell r="I1294" t="str">
            <v>RMS CAP34-6: Arncliff Pedestrain Bridge [links with #68 TfNSW bid #4383] - Proposal to transfer the delivery of the Arncliff Pedestrian Bridge from RMS to TfNSW and to capitalise $4.6m in recurrent expenses. The completed asset is proposed to be transferred back to RMS ownership upon completion through non-cash grants.</v>
          </cell>
          <cell r="J1294" t="str">
            <v>Supported - Supported. The adjustment represent an immaterial reallocation of recurrent and capital expenditure between agencies in the Transport Cluster.</v>
          </cell>
          <cell r="K1294">
            <v>1</v>
          </cell>
          <cell r="M1294">
            <v>-4600</v>
          </cell>
          <cell r="N1294">
            <v>0</v>
          </cell>
          <cell r="O1294">
            <v>0</v>
          </cell>
          <cell r="P1294">
            <v>0</v>
          </cell>
          <cell r="Q1294">
            <v>0</v>
          </cell>
          <cell r="R1294">
            <v>-4600</v>
          </cell>
          <cell r="S1294">
            <v>0</v>
          </cell>
          <cell r="T1294">
            <v>0</v>
          </cell>
          <cell r="U1294">
            <v>0</v>
          </cell>
          <cell r="V1294">
            <v>0</v>
          </cell>
        </row>
        <row r="1295">
          <cell r="H1295">
            <v>4388</v>
          </cell>
          <cell r="I1295" t="str">
            <v>RMS CAP34-7: Bateman's Bay Spine Road - Proposal to reclassify Bateman's Bay Spine Road capital expenditure as recurrent expenditure.</v>
          </cell>
          <cell r="J1295"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5">
            <v>1</v>
          </cell>
          <cell r="M1295">
            <v>500</v>
          </cell>
          <cell r="N1295">
            <v>5000</v>
          </cell>
          <cell r="O1295">
            <v>5000</v>
          </cell>
          <cell r="P1295">
            <v>0</v>
          </cell>
          <cell r="Q1295">
            <v>0</v>
          </cell>
          <cell r="R1295">
            <v>0</v>
          </cell>
          <cell r="S1295">
            <v>0</v>
          </cell>
          <cell r="T1295">
            <v>0</v>
          </cell>
          <cell r="U1295">
            <v>0</v>
          </cell>
          <cell r="V1295">
            <v>0</v>
          </cell>
        </row>
        <row r="1296">
          <cell r="H1296">
            <v>4389</v>
          </cell>
          <cell r="I1296" t="str">
            <v>RMS CAP34-8: Byron Bay Bypass expenditure reclassification - Proposal to reclassify Byron Bay Bypass capital expenditure as recurrent expenditure.</v>
          </cell>
          <cell r="J1296"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6">
            <v>1</v>
          </cell>
          <cell r="M1296">
            <v>500</v>
          </cell>
          <cell r="N1296">
            <v>5000</v>
          </cell>
          <cell r="O1296">
            <v>5000</v>
          </cell>
          <cell r="P1296">
            <v>0</v>
          </cell>
          <cell r="Q1296">
            <v>0</v>
          </cell>
          <cell r="R1296">
            <v>0</v>
          </cell>
          <cell r="S1296">
            <v>0</v>
          </cell>
          <cell r="T1296">
            <v>0</v>
          </cell>
          <cell r="U1296">
            <v>0</v>
          </cell>
          <cell r="V1296">
            <v>0</v>
          </cell>
        </row>
        <row r="1297">
          <cell r="H1297">
            <v>4391</v>
          </cell>
          <cell r="I1297" t="str">
            <v>RMS CAP34-11: Stingray Creek Bridge expenditure reclassification - Proposal to reclassify Stingray Creek Bridge capital expenditure as recurrent expenditure.</v>
          </cell>
          <cell r="J1297" t="str">
            <v>Not Supported - Not supported. The reclassification would deteriorate the Budget Result by $8.4m.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7">
            <v>1</v>
          </cell>
          <cell r="M1297">
            <v>0</v>
          </cell>
          <cell r="N1297">
            <v>4400</v>
          </cell>
          <cell r="O1297">
            <v>4000</v>
          </cell>
          <cell r="P1297">
            <v>0</v>
          </cell>
          <cell r="Q1297">
            <v>0</v>
          </cell>
          <cell r="R1297">
            <v>0</v>
          </cell>
          <cell r="S1297">
            <v>0</v>
          </cell>
          <cell r="T1297">
            <v>0</v>
          </cell>
          <cell r="U1297">
            <v>0</v>
          </cell>
          <cell r="V1297">
            <v>0</v>
          </cell>
        </row>
        <row r="1298">
          <cell r="H1298">
            <v>4454</v>
          </cell>
          <cell r="I1298" t="str">
            <v>RMS TAM A: Federal Funding [links with #68 TfNSW bid #4468] - Proposed alignment of Federal funding and expenditure with Transport's 2015-16 TAM plan. The proposed adjustments primarily relates to the acceleration of the Pacific Highway program and new unconfirmed Federal programs.</v>
          </cell>
          <cell r="J1298"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298">
            <v>1</v>
          </cell>
          <cell r="M1298">
            <v>0</v>
          </cell>
          <cell r="N1298">
            <v>-522620</v>
          </cell>
          <cell r="O1298">
            <v>-72450</v>
          </cell>
          <cell r="P1298">
            <v>-378070</v>
          </cell>
          <cell r="Q1298">
            <v>863283</v>
          </cell>
          <cell r="R1298">
            <v>0</v>
          </cell>
          <cell r="S1298">
            <v>0</v>
          </cell>
          <cell r="T1298">
            <v>0</v>
          </cell>
          <cell r="U1298">
            <v>0</v>
          </cell>
          <cell r="V1298">
            <v>0</v>
          </cell>
        </row>
        <row r="1299">
          <cell r="H1299">
            <v>4460</v>
          </cell>
          <cell r="I1299" t="str">
            <v>RMS TAM G: Housing Acceleration Fund #3 / Restart NSW reservations [links with #68 TfNSW bid #4473] - Proposal to access funding reserved in Restart NSW for the third round of Housing Acceleration Fund for road projects. The total cost of the new program is $83m including $12.2m in 2014-15 not shown in the table.</v>
          </cell>
          <cell r="J1299"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299">
            <v>1</v>
          </cell>
          <cell r="M1299">
            <v>0</v>
          </cell>
          <cell r="N1299">
            <v>-35800</v>
          </cell>
          <cell r="O1299">
            <v>-20000</v>
          </cell>
          <cell r="P1299">
            <v>-15000</v>
          </cell>
          <cell r="Q1299">
            <v>0</v>
          </cell>
          <cell r="R1299">
            <v>0</v>
          </cell>
          <cell r="S1299">
            <v>0</v>
          </cell>
          <cell r="T1299">
            <v>0</v>
          </cell>
          <cell r="U1299">
            <v>0</v>
          </cell>
          <cell r="V1299">
            <v>0</v>
          </cell>
        </row>
        <row r="1300">
          <cell r="H1300">
            <v>4462</v>
          </cell>
          <cell r="I1300" t="str">
            <v>RMS TAM J (Part 1): ConFund redistribution and new programs [links with #68 TfNSW bid #4474] - The adjustments relates to numerous program level redistributions and new programs proposed in the 2015-16 TAM.</v>
          </cell>
          <cell r="J1300"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300">
            <v>1</v>
          </cell>
          <cell r="M1300">
            <v>-21312</v>
          </cell>
          <cell r="N1300">
            <v>-70215</v>
          </cell>
          <cell r="O1300">
            <v>18490</v>
          </cell>
          <cell r="P1300">
            <v>29394</v>
          </cell>
          <cell r="Q1300">
            <v>-70500</v>
          </cell>
          <cell r="R1300">
            <v>-10276</v>
          </cell>
          <cell r="S1300">
            <v>-20621</v>
          </cell>
          <cell r="T1300">
            <v>47042</v>
          </cell>
          <cell r="U1300">
            <v>-57284</v>
          </cell>
          <cell r="V1300">
            <v>-20794</v>
          </cell>
        </row>
        <row r="1301">
          <cell r="H1301">
            <v>4464</v>
          </cell>
          <cell r="I1301" t="str">
            <v>RMS TAM L &amp; M: Maritime Waterway Fund Initiatives (cash assets) - Proposed alignment of Waterways funding and expenditure with Transport's 2015-16 TAM plan to deliver wharf upgrades under the Transport Access Program and for maintenance activities.</v>
          </cell>
          <cell r="J1301" t="str">
            <v>Supported - Support only expenditure of $20.4m for capitalised maintenance of maritime assets. Transport's Total Asset Management Strategy indicates 43% of wharves and jetty assets are in marginal (10%) or unacceptable condition (33%). The proposed expenditure of $80.6m over 5 years for the Transport Access Program Wharf Upgrade program is not supported. The Strategic Business Case indicate the program has a benefit-cost ratio of 0.4 and a NPV of -$78m, which indicates no net economic benefits. There could be additional benefits from reduced maintenance costs, but this has not yet been quantified and is unlikely to substantially improve the limited economic benefits.  Note there is overall high customer satisfaction levels of 95% for ferry travel in 2014, which is a 1% improvement from 2013 (94%). In particular, wharf security, safety, ferry access, comfort and cleanliness received satisfaction levels of 90% to 96% and all improved since 2013. Compliance with disability access requirements makes up a minor component of the wharf upgrade program and is predominantly delivered by the separate Transport Easy Access Program.</v>
          </cell>
          <cell r="K1301">
            <v>1</v>
          </cell>
          <cell r="M1301">
            <v>0</v>
          </cell>
          <cell r="N1301">
            <v>0</v>
          </cell>
          <cell r="O1301">
            <v>0</v>
          </cell>
          <cell r="P1301">
            <v>0</v>
          </cell>
          <cell r="Q1301">
            <v>0</v>
          </cell>
          <cell r="R1301">
            <v>0</v>
          </cell>
          <cell r="S1301">
            <v>0</v>
          </cell>
          <cell r="T1301">
            <v>0</v>
          </cell>
          <cell r="U1301">
            <v>0</v>
          </cell>
          <cell r="V1301">
            <v>0</v>
          </cell>
        </row>
        <row r="1302">
          <cell r="H1302">
            <v>4466</v>
          </cell>
          <cell r="I1302" t="str">
            <v>RMS TAM Q: IT levy to fund Next Gen. Information System [links with #68 TfNSW bid #4431] - Reallocation of funding from RMS' capital program to fund the Next Generation Information System delivered by Transport for NSW, as proposed in the 2015-16 TAM Plan.</v>
          </cell>
          <cell r="J130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02">
            <v>1</v>
          </cell>
          <cell r="M1302">
            <v>0</v>
          </cell>
          <cell r="N1302">
            <v>28689</v>
          </cell>
          <cell r="O1302">
            <v>26885</v>
          </cell>
          <cell r="P1302">
            <v>26365</v>
          </cell>
          <cell r="Q1302">
            <v>48663</v>
          </cell>
          <cell r="R1302">
            <v>0</v>
          </cell>
          <cell r="S1302">
            <v>28689</v>
          </cell>
          <cell r="T1302">
            <v>26885</v>
          </cell>
          <cell r="U1302">
            <v>26365</v>
          </cell>
          <cell r="V1302">
            <v>53663</v>
          </cell>
        </row>
        <row r="1303">
          <cell r="H1303">
            <v>4873</v>
          </cell>
          <cell r="I1303" t="str">
            <v>U&amp;O: Liddell Interchange Update [links with TFNSW #68 bid #4874] - This submission updates the cashflows and classification of expenditure related to the Liddell Interchange upgrade that was submitted in February. The submission reclassifies expenditure from operating into capital nature and shifts out the cashflows from 2014-15.</v>
          </cell>
          <cell r="J1303"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303">
            <v>1</v>
          </cell>
          <cell r="M1303">
            <v>0</v>
          </cell>
          <cell r="N1303">
            <v>-1570</v>
          </cell>
          <cell r="O1303">
            <v>-1450</v>
          </cell>
          <cell r="P1303">
            <v>-250</v>
          </cell>
          <cell r="Q1303">
            <v>-580</v>
          </cell>
          <cell r="R1303">
            <v>0</v>
          </cell>
          <cell r="S1303">
            <v>-1570</v>
          </cell>
          <cell r="T1303">
            <v>-1450</v>
          </cell>
          <cell r="U1303">
            <v>-250</v>
          </cell>
          <cell r="V1303">
            <v>-580</v>
          </cell>
        </row>
        <row r="1304">
          <cell r="H1304">
            <v>4950</v>
          </cell>
          <cell r="I1304" t="str">
            <v>U&amp;O: Deferred maintenance and maintenance of new assets (links with TfNSW #4926) - Proposal to seek additional $1.5 billion to address the road maintenance backlog and $118m for new road assets over a five year period.</v>
          </cell>
          <cell r="J1304" t="str">
            <v>Not 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 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v>
          </cell>
          <cell r="K1304">
            <v>1</v>
          </cell>
          <cell r="M1304">
            <v>0</v>
          </cell>
          <cell r="N1304">
            <v>-168000</v>
          </cell>
          <cell r="O1304">
            <v>-333000</v>
          </cell>
          <cell r="P1304">
            <v>-436000</v>
          </cell>
          <cell r="Q1304">
            <v>-608000</v>
          </cell>
          <cell r="R1304">
            <v>0</v>
          </cell>
          <cell r="S1304">
            <v>0</v>
          </cell>
          <cell r="T1304">
            <v>0</v>
          </cell>
          <cell r="U1304">
            <v>0</v>
          </cell>
          <cell r="V1304">
            <v>0</v>
          </cell>
        </row>
        <row r="1305">
          <cell r="H1305">
            <v>4999</v>
          </cell>
          <cell r="I1305" t="str">
            <v>U&amp;O: NorthConnex update #1 derecognise old cashflows [links with TfNSW bid #4996] - The proposal is to update the NorthConnex delivery profile in accordance with the contractual close reached with Transurban in early 2015. This would primarily involve timing adjustments to funding, Transurban contributions and land acquisitions.</v>
          </cell>
          <cell r="J1305"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305">
            <v>2</v>
          </cell>
          <cell r="M1305">
            <v>183585</v>
          </cell>
          <cell r="N1305">
            <v>188000</v>
          </cell>
          <cell r="O1305">
            <v>223000</v>
          </cell>
          <cell r="P1305">
            <v>180000</v>
          </cell>
          <cell r="Q1305">
            <v>120000</v>
          </cell>
          <cell r="R1305">
            <v>183585</v>
          </cell>
          <cell r="S1305">
            <v>188000</v>
          </cell>
          <cell r="T1305">
            <v>223000</v>
          </cell>
          <cell r="U1305">
            <v>180000</v>
          </cell>
          <cell r="V1305">
            <v>120000</v>
          </cell>
        </row>
        <row r="1306">
          <cell r="H1306">
            <v>5000</v>
          </cell>
          <cell r="I1306" t="str">
            <v>U&amp;O: NorthConnex update #2 recognise new cashflows [links with TfNSW #68 bid #4997] - The proposal is to update the NorthConnex delivery profile in accordance with the contractual close reached with Transurban in early 2015. This would primarily involve timing adjustments to funding, Transurban contributions and land acquisitions.</v>
          </cell>
          <cell r="J1306"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The NCOS impact is a improvement of $1.5m. Although classified as a New Policy, the submission is primarily a timing adjustment.</v>
          </cell>
          <cell r="K1306">
            <v>2</v>
          </cell>
          <cell r="M1306">
            <v>-97000</v>
          </cell>
          <cell r="N1306">
            <v>-241000</v>
          </cell>
          <cell r="O1306">
            <v>-368500</v>
          </cell>
          <cell r="P1306">
            <v>-168300</v>
          </cell>
          <cell r="Q1306">
            <v>-21300</v>
          </cell>
          <cell r="R1306">
            <v>-66100</v>
          </cell>
          <cell r="S1306">
            <v>-270000</v>
          </cell>
          <cell r="T1306">
            <v>-366600</v>
          </cell>
          <cell r="U1306">
            <v>-162900</v>
          </cell>
          <cell r="V1306">
            <v>-30500</v>
          </cell>
        </row>
        <row r="1307">
          <cell r="H1307">
            <v>5058</v>
          </cell>
          <cell r="I1307" t="str">
            <v>TfNSW/RMS: U&amp;O TAM 46J: Public transport funding allocation from RMS [links with TfNSW bid #5040] - Proposed transfer of public transport related road works from RMS to TfNSW. These adjustments were previously submitted as a TAM PTA adjustment in February 2015. This bid will now be resubmitted as a new measure in the Urgent &amp; Unavoidable round (see bid #4465).</v>
          </cell>
          <cell r="J1307" t="str">
            <v>Supported - Supported. The adjustment represent an immaterial reallocation of capital expenditure between agencies in the Transport Cluster.</v>
          </cell>
          <cell r="K1307">
            <v>3</v>
          </cell>
          <cell r="M1307">
            <v>0</v>
          </cell>
          <cell r="N1307">
            <v>12000</v>
          </cell>
          <cell r="O1307">
            <v>12000</v>
          </cell>
          <cell r="P1307">
            <v>12000</v>
          </cell>
          <cell r="Q1307">
            <v>11840</v>
          </cell>
          <cell r="R1307">
            <v>0</v>
          </cell>
          <cell r="S1307">
            <v>12000</v>
          </cell>
          <cell r="T1307">
            <v>12000</v>
          </cell>
          <cell r="U1307">
            <v>12000</v>
          </cell>
          <cell r="V1307">
            <v>11840</v>
          </cell>
        </row>
        <row r="1308">
          <cell r="H1308">
            <v>5060</v>
          </cell>
          <cell r="I1308" t="str">
            <v>U&amp;O: TAM Hunter Infrastructure Investment Fund, Nelson Bay Road [links with #68 TfNSW bid 5061] - Proposal to accelerate project spending from 2015-16 into 2014-15 for the Nelson Bay Road project. Although classified as a Budget New Policy, the submission is primarily a timing adjustment.</v>
          </cell>
          <cell r="J1308" t="str">
            <v>Supported - Supported. Project progress is currently ahead of schedule and would require acceleration of funds budgeted in 2015-16 to be allocated in 2014-15.</v>
          </cell>
          <cell r="K1308">
            <v>2</v>
          </cell>
          <cell r="M1308">
            <v>-3500</v>
          </cell>
          <cell r="N1308">
            <v>3500</v>
          </cell>
          <cell r="O1308">
            <v>0</v>
          </cell>
          <cell r="P1308">
            <v>0</v>
          </cell>
          <cell r="Q1308">
            <v>0</v>
          </cell>
          <cell r="R1308">
            <v>-3500</v>
          </cell>
          <cell r="S1308">
            <v>3500</v>
          </cell>
          <cell r="T1308">
            <v>0</v>
          </cell>
          <cell r="U1308">
            <v>0</v>
          </cell>
          <cell r="V1308">
            <v>0</v>
          </cell>
        </row>
        <row r="1309">
          <cell r="H1309">
            <v>5062</v>
          </cell>
          <cell r="I1309" t="str">
            <v>TfNSW/RMS: U&amp;O TAM 46R4: Transfer of Public Transport projects from TfNSW to RMS [links TfNSW #5057) - Proposed reallocation of public transport project funding to RMS. These adjustments were previously submitted as a TAM PTA adjustment in February 2015. This bid will now be resubmitted as a new measure in the Urgent &amp; Unavoidable round (see bid #4467).</v>
          </cell>
          <cell r="J1309" t="str">
            <v>Supported - Supported. The adjustment represent a reallocation of capital expenditure between agencies in the Transport Cluster to deliver public transport projects.</v>
          </cell>
          <cell r="K1309">
            <v>3</v>
          </cell>
          <cell r="M1309">
            <v>-14304</v>
          </cell>
          <cell r="N1309">
            <v>-14467</v>
          </cell>
          <cell r="O1309">
            <v>-37965</v>
          </cell>
          <cell r="P1309">
            <v>-41370</v>
          </cell>
          <cell r="Q1309">
            <v>-36000</v>
          </cell>
          <cell r="R1309">
            <v>-14304</v>
          </cell>
          <cell r="S1309">
            <v>-14467</v>
          </cell>
          <cell r="T1309">
            <v>-37965</v>
          </cell>
          <cell r="U1309">
            <v>-41370</v>
          </cell>
          <cell r="V1309">
            <v>-36000</v>
          </cell>
        </row>
        <row r="1310">
          <cell r="H1310">
            <v>5063</v>
          </cell>
          <cell r="I1310" t="str">
            <v>U&amp;O: TAM Housing Acceleration Fund round 1 and 2 further adjustments [links with TfNSW bid #5064] - Proposal to accelerate project expenditure from 2015-16 and 2016-17 into 2014-15. Although classified as a Budget New Policy, the submission is primarily a timing adjustment.</v>
          </cell>
          <cell r="J1310" t="str">
            <v>Supported - Supported. This is a timing shift to correspond with the projected acceleration of the road projects within the Housing Acceleration Fund programs. The overall program cost remains unchanged.</v>
          </cell>
          <cell r="K1310">
            <v>2</v>
          </cell>
          <cell r="M1310">
            <v>-16000</v>
          </cell>
          <cell r="N1310">
            <v>8122</v>
          </cell>
          <cell r="O1310">
            <v>7878</v>
          </cell>
          <cell r="P1310">
            <v>0</v>
          </cell>
          <cell r="Q1310">
            <v>0</v>
          </cell>
          <cell r="R1310">
            <v>-16000</v>
          </cell>
          <cell r="S1310">
            <v>8122</v>
          </cell>
          <cell r="T1310">
            <v>7878</v>
          </cell>
          <cell r="U1310">
            <v>0</v>
          </cell>
          <cell r="V1310">
            <v>0</v>
          </cell>
        </row>
        <row r="1311">
          <cell r="H1311">
            <v>5526</v>
          </cell>
          <cell r="I1311" t="str">
            <v>Counter Terrorism - Sydney CBD Emergency Warning System upgrade (TfNSW Offset 5531) - 14 additional loudspeaker sites; 15 additional Variable Messages Signs</v>
          </cell>
          <cell r="J1311"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311">
            <v>1</v>
          </cell>
          <cell r="L1311">
            <v>16</v>
          </cell>
          <cell r="M1311">
            <v>0</v>
          </cell>
          <cell r="N1311">
            <v>-160</v>
          </cell>
          <cell r="O1311">
            <v>0</v>
          </cell>
          <cell r="P1311">
            <v>0</v>
          </cell>
          <cell r="Q1311">
            <v>0</v>
          </cell>
          <cell r="R1311">
            <v>0</v>
          </cell>
          <cell r="S1311">
            <v>-160</v>
          </cell>
          <cell r="T1311">
            <v>0</v>
          </cell>
          <cell r="U1311">
            <v>0</v>
          </cell>
          <cell r="V1311">
            <v>0</v>
          </cell>
        </row>
        <row r="1312">
          <cell r="H1312">
            <v>3690</v>
          </cell>
          <cell r="I1312" t="str">
            <v>Carry Forward of Natural Disaster funding - Carry Forwards due to slower claims from Local Government on Natural Disaster funding (funded from cash)</v>
          </cell>
          <cell r="J1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2">
            <v>6</v>
          </cell>
          <cell r="M1312">
            <v>4000</v>
          </cell>
          <cell r="N1312">
            <v>0</v>
          </cell>
          <cell r="O1312">
            <v>0</v>
          </cell>
          <cell r="P1312">
            <v>0</v>
          </cell>
          <cell r="Q1312">
            <v>0</v>
          </cell>
          <cell r="R1312">
            <v>4000</v>
          </cell>
          <cell r="S1312">
            <v>0</v>
          </cell>
          <cell r="T1312">
            <v>0</v>
          </cell>
          <cell r="U1312">
            <v>0</v>
          </cell>
          <cell r="V1312">
            <v>0</v>
          </cell>
        </row>
        <row r="1313">
          <cell r="H1313">
            <v>3691</v>
          </cell>
          <cell r="I1313" t="str">
            <v>Carry Forward for Congestion Busting Plan - RMS underspent on the Congestion Busting Plan (cash) - election commitment.</v>
          </cell>
          <cell r="J1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3">
            <v>6</v>
          </cell>
          <cell r="M1313">
            <v>1519</v>
          </cell>
          <cell r="N1313">
            <v>0</v>
          </cell>
          <cell r="O1313">
            <v>0</v>
          </cell>
          <cell r="P1313">
            <v>0</v>
          </cell>
          <cell r="Q1313">
            <v>0</v>
          </cell>
          <cell r="R1313">
            <v>1519</v>
          </cell>
          <cell r="S1313">
            <v>0</v>
          </cell>
          <cell r="T1313">
            <v>0</v>
          </cell>
          <cell r="U1313">
            <v>0</v>
          </cell>
          <cell r="V1313">
            <v>0</v>
          </cell>
        </row>
        <row r="1314">
          <cell r="H1314">
            <v>3692</v>
          </cell>
          <cell r="I1314" t="str">
            <v>Carry forward for Local Government Blackspots, HIIF and Congestion Busting programs - Carry forward of unspent Local Government Blackspots, HIIF and Congestion Busting funding.</v>
          </cell>
          <cell r="J13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4">
            <v>6</v>
          </cell>
          <cell r="M1314">
            <v>0</v>
          </cell>
          <cell r="N1314">
            <v>0</v>
          </cell>
          <cell r="O1314">
            <v>0</v>
          </cell>
          <cell r="P1314">
            <v>0</v>
          </cell>
          <cell r="Q1314">
            <v>0</v>
          </cell>
          <cell r="R1314">
            <v>0</v>
          </cell>
          <cell r="S1314">
            <v>0</v>
          </cell>
          <cell r="T1314">
            <v>0</v>
          </cell>
          <cell r="U1314">
            <v>0</v>
          </cell>
          <cell r="V1314">
            <v>0</v>
          </cell>
        </row>
        <row r="1315">
          <cell r="H1315">
            <v>3922</v>
          </cell>
          <cell r="I1315" t="str">
            <v>TfNSW REC31: Transfer of RMS Funding for SES Long Service Leave to Crown [links TfNSW #3913 &amp; CFE] - The Crown absorbed the long service leave liabilities of RMS senior executive service staff in 2013-14. It was agreed between senior officers in TfNSW and Treasury that funding allocated to RMS to meet these liabilities be transferred to the Crown.</v>
          </cell>
          <cell r="J1315"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315">
            <v>3</v>
          </cell>
          <cell r="M1315">
            <v>966</v>
          </cell>
          <cell r="N1315">
            <v>990</v>
          </cell>
          <cell r="O1315">
            <v>1015</v>
          </cell>
          <cell r="P1315">
            <v>1040</v>
          </cell>
          <cell r="Q1315">
            <v>1066</v>
          </cell>
          <cell r="R1315">
            <v>966</v>
          </cell>
          <cell r="S1315">
            <v>990</v>
          </cell>
          <cell r="T1315">
            <v>1015</v>
          </cell>
          <cell r="U1315">
            <v>1040</v>
          </cell>
          <cell r="V1315">
            <v>1066</v>
          </cell>
        </row>
        <row r="1316">
          <cell r="H1316">
            <v>3688</v>
          </cell>
          <cell r="I1316" t="str">
            <v>Lower capital spend due to changes in program delivery - Lower capital spend for RMS in 2014-15 to offset higher 2013-14 capital spend (cash balances).</v>
          </cell>
          <cell r="J13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6">
            <v>4</v>
          </cell>
          <cell r="M1316">
            <v>0</v>
          </cell>
          <cell r="N1316">
            <v>0</v>
          </cell>
          <cell r="O1316">
            <v>0</v>
          </cell>
          <cell r="P1316">
            <v>0</v>
          </cell>
          <cell r="Q1316">
            <v>0</v>
          </cell>
          <cell r="R1316">
            <v>0</v>
          </cell>
          <cell r="S1316">
            <v>0</v>
          </cell>
          <cell r="T1316">
            <v>0</v>
          </cell>
          <cell r="U1316">
            <v>0</v>
          </cell>
          <cell r="V1316">
            <v>0</v>
          </cell>
        </row>
        <row r="1317">
          <cell r="H1317">
            <v>3689</v>
          </cell>
          <cell r="I1317" t="str">
            <v>Carry Forward for WestConnex planning and preconstruction - Carry forward of unspent allocations for WestConnex planning and preconstruction (cash balances).</v>
          </cell>
          <cell r="J13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7">
            <v>4</v>
          </cell>
          <cell r="M1317">
            <v>0</v>
          </cell>
          <cell r="N1317">
            <v>0</v>
          </cell>
          <cell r="O1317">
            <v>0</v>
          </cell>
          <cell r="P1317">
            <v>0</v>
          </cell>
          <cell r="Q1317">
            <v>0</v>
          </cell>
          <cell r="R1317">
            <v>0</v>
          </cell>
          <cell r="S1317">
            <v>0</v>
          </cell>
          <cell r="T1317">
            <v>0</v>
          </cell>
          <cell r="U1317">
            <v>0</v>
          </cell>
          <cell r="V1317">
            <v>0</v>
          </cell>
        </row>
        <row r="1318">
          <cell r="H1318">
            <v>3768</v>
          </cell>
          <cell r="I1318" t="str">
            <v>Carry Forward for the Accounting Treatment of Westconnex - A capitalisation policy change for Westconnex has meant that RMS requires additional approval under their Capital Authorisation Limit (CAL). This is offset in full via a reduction in Net Cost of Servi ces.</v>
          </cell>
          <cell r="J13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8">
            <v>4</v>
          </cell>
          <cell r="M1318">
            <v>-35000</v>
          </cell>
          <cell r="N1318">
            <v>0</v>
          </cell>
          <cell r="O1318">
            <v>0</v>
          </cell>
          <cell r="P1318">
            <v>0</v>
          </cell>
          <cell r="Q1318">
            <v>0</v>
          </cell>
          <cell r="R1318">
            <v>-35000</v>
          </cell>
          <cell r="S1318">
            <v>0</v>
          </cell>
          <cell r="T1318">
            <v>0</v>
          </cell>
          <cell r="U1318">
            <v>0</v>
          </cell>
          <cell r="V1318">
            <v>0</v>
          </cell>
        </row>
        <row r="1319">
          <cell r="H1319">
            <v>3998</v>
          </cell>
          <cell r="I1319" t="str">
            <v>TfNSW REC34-4 PART A: Transport Management Centre Transfer from RMS to Transport [links TfNSW #3999] - Transfer of expenditure and assets between TNSW and RMS relating to the Transport Management Centre. Part A relates to the transfer of capital funding and expenditure from RMS to TFNSW, which will be partially reclassified as recurrent expenditure by TfNSW.</v>
          </cell>
          <cell r="J1319" t="str">
            <v>Supported - SUPPORTED. This proposal is classified as a Technical Adjustment under Treasury Circular 14/28 (page 2) where it provides for accounting driven adjustments and budget neutral transfer of functions between Government agencies. The transfer of capex works is to align with TfNSW portfolio responsibility and management of the project and does not impact the Budget Result or Net Lending.</v>
          </cell>
          <cell r="K1319">
            <v>1</v>
          </cell>
          <cell r="M1319">
            <v>12200</v>
          </cell>
          <cell r="N1319">
            <v>12800</v>
          </cell>
          <cell r="O1319">
            <v>12800</v>
          </cell>
          <cell r="P1319">
            <v>12800</v>
          </cell>
          <cell r="Q1319">
            <v>12800</v>
          </cell>
          <cell r="R1319">
            <v>12200</v>
          </cell>
          <cell r="S1319">
            <v>12800</v>
          </cell>
          <cell r="T1319">
            <v>12800</v>
          </cell>
          <cell r="U1319">
            <v>12800</v>
          </cell>
          <cell r="V1319">
            <v>12800</v>
          </cell>
        </row>
        <row r="1320">
          <cell r="H1320">
            <v>4002</v>
          </cell>
          <cell r="I1320" t="str">
            <v>TfNSW REC34-4 PART B: Transport Management Centre Transfer from RMS to Transport [links TfNSW #4000] - Transfer of expenditure and assets between TNSW and RMS relating to the Transport Management Centre Part B relates to the transfer of $7.8m TMC capital projects delivered by TfNSW into RMS ownership through non-cash grants.</v>
          </cell>
          <cell r="J1320"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320">
            <v>1</v>
          </cell>
          <cell r="M1320">
            <v>-7200</v>
          </cell>
          <cell r="N1320">
            <v>-7800</v>
          </cell>
          <cell r="O1320">
            <v>-7800</v>
          </cell>
          <cell r="P1320">
            <v>-7800</v>
          </cell>
          <cell r="Q1320">
            <v>-7800</v>
          </cell>
          <cell r="R1320">
            <v>-7200</v>
          </cell>
          <cell r="S1320">
            <v>-7800</v>
          </cell>
          <cell r="T1320">
            <v>-7800</v>
          </cell>
          <cell r="U1320">
            <v>-7800</v>
          </cell>
          <cell r="V1320">
            <v>-7800</v>
          </cell>
        </row>
        <row r="1321">
          <cell r="H1321">
            <v>4348</v>
          </cell>
          <cell r="I1321" t="str">
            <v>RMS CAP44: Decrease in non-cash revenues associated with the M5 and M2 motorway concessions - Agreement with Interlink and Transurban to widen the M5 and M2 motorways was reached in return for extending the motorway concession period. The extension would decrease the rate of recognition of the motorway assets into RMS ownership through a reduction in non-cash revenues (emerging asset).</v>
          </cell>
          <cell r="J1321" t="str">
            <v>Supported - Supported. The concessions on the M5 and M2 Motorways (owned by Interlink and Transurban) has been extended as part of the agreement to undertake widening works on the motorways to expand capacity. The extension of the concessions reduces the rate at which RMS' recognises the Motorway Asset on its balance sheet through non-cash revenues. This would deteriorate the Budget Result by $37m over five years. The proposal is classified as a Technical Adjustment under Treasury Circular 14/28 (page 2).</v>
          </cell>
          <cell r="K1321">
            <v>1</v>
          </cell>
          <cell r="M1321">
            <v>12103</v>
          </cell>
          <cell r="N1321">
            <v>4425</v>
          </cell>
          <cell r="O1321">
            <v>5591</v>
          </cell>
          <cell r="P1321">
            <v>6881</v>
          </cell>
          <cell r="Q1321">
            <v>8306</v>
          </cell>
          <cell r="R1321">
            <v>12103</v>
          </cell>
          <cell r="S1321">
            <v>4425</v>
          </cell>
          <cell r="T1321">
            <v>5591</v>
          </cell>
          <cell r="U1321">
            <v>6881</v>
          </cell>
          <cell r="V1321">
            <v>8306</v>
          </cell>
        </row>
        <row r="1322">
          <cell r="H1322">
            <v>4390</v>
          </cell>
          <cell r="I1322" t="str">
            <v>RMS CAP34-9: Centre for Road Safety reclassification - Proposal to reclassify Centre for Road Safety recurrent expenditure as capital expenditure.</v>
          </cell>
          <cell r="J1322" t="str">
            <v>Supported - Supported. The submission relates to the reclassification of recurrent road safety works to capital works to align with internal Transport accounting and capitalisation policy. The reclassification would improve the Budget Result by $14.3m over the forward estimates. This proposal is classified as a Technical Adjustment under Treasury Circular 14/28 (page 2) where it provides "consideration will be given to... accounting driven adjustments that result in changes to revenues and expenses (e.g. expenditure now capitalised)".</v>
          </cell>
          <cell r="K1322">
            <v>1</v>
          </cell>
          <cell r="M1322">
            <v>0</v>
          </cell>
          <cell r="N1322">
            <v>-2620</v>
          </cell>
          <cell r="O1322">
            <v>-4430</v>
          </cell>
          <cell r="P1322">
            <v>-3899</v>
          </cell>
          <cell r="Q1322">
            <v>-3346</v>
          </cell>
          <cell r="R1322">
            <v>0</v>
          </cell>
          <cell r="S1322">
            <v>-2620</v>
          </cell>
          <cell r="T1322">
            <v>-4430</v>
          </cell>
          <cell r="U1322">
            <v>-3899</v>
          </cell>
          <cell r="V1322">
            <v>-3346</v>
          </cell>
        </row>
        <row r="1323">
          <cell r="H1323">
            <v>3918</v>
          </cell>
          <cell r="I1323" t="str">
            <v>TfNSW REC27: Escalation of Natural Disaster Base Funding [links with TfNSW #3909] - Roads and Maritime Services maintains an internal provision of $20m per annum that is ring-fenced and applied to Local Government claims to repair natural disaster road damage. This is proposed to be escalated to maintain the real value of the provision.</v>
          </cell>
          <cell r="J1323"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323">
            <v>1</v>
          </cell>
          <cell r="M1323">
            <v>0</v>
          </cell>
          <cell r="N1323">
            <v>0</v>
          </cell>
          <cell r="O1323">
            <v>0</v>
          </cell>
          <cell r="P1323">
            <v>0</v>
          </cell>
          <cell r="Q1323">
            <v>0</v>
          </cell>
          <cell r="R1323">
            <v>0</v>
          </cell>
          <cell r="S1323">
            <v>0</v>
          </cell>
          <cell r="T1323">
            <v>0</v>
          </cell>
          <cell r="U1323">
            <v>0</v>
          </cell>
          <cell r="V1323">
            <v>0</v>
          </cell>
        </row>
        <row r="1324">
          <cell r="H1324">
            <v>3919</v>
          </cell>
          <cell r="I1324" t="str">
            <v>TfNSW REC28: Escalation of Transport Management Centre (TMC) Funding [links with TfNSW #3910] - Proposal to escalate funding for the Transport Management Centre funding, which was transferred from RMS into TfNSW responsibility in 2011-12 during the cluster amalgamations.</v>
          </cell>
          <cell r="J1324"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4">
            <v>1</v>
          </cell>
          <cell r="M1324">
            <v>0</v>
          </cell>
          <cell r="N1324">
            <v>0</v>
          </cell>
          <cell r="O1324">
            <v>0</v>
          </cell>
          <cell r="P1324">
            <v>0</v>
          </cell>
          <cell r="Q1324">
            <v>0</v>
          </cell>
          <cell r="R1324">
            <v>0</v>
          </cell>
          <cell r="S1324">
            <v>0</v>
          </cell>
          <cell r="T1324">
            <v>0</v>
          </cell>
          <cell r="U1324">
            <v>0</v>
          </cell>
          <cell r="V1324">
            <v>0</v>
          </cell>
        </row>
        <row r="1325">
          <cell r="H1325">
            <v>3920</v>
          </cell>
          <cell r="I1325" t="str">
            <v>TfNSW REC29: Escalation of RMS Grants to NSW Police [links with TfNSW #3911] - Grant funding from Roads and Maritime Services to NSW Police is proposed to be escalated to continue delivering road safety functions.</v>
          </cell>
          <cell r="J1325"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5">
            <v>1</v>
          </cell>
          <cell r="M1325">
            <v>0</v>
          </cell>
          <cell r="N1325">
            <v>0</v>
          </cell>
          <cell r="O1325">
            <v>0</v>
          </cell>
          <cell r="P1325">
            <v>0</v>
          </cell>
          <cell r="Q1325">
            <v>0</v>
          </cell>
          <cell r="R1325">
            <v>0</v>
          </cell>
          <cell r="S1325">
            <v>0</v>
          </cell>
          <cell r="T1325">
            <v>0</v>
          </cell>
          <cell r="U1325">
            <v>0</v>
          </cell>
          <cell r="V1325">
            <v>0</v>
          </cell>
        </row>
        <row r="1326">
          <cell r="H1326">
            <v>3921</v>
          </cell>
          <cell r="I1326" t="str">
            <v>TfNSW REC30: RMS Escalation Shortfall [links with TfNSW #3912] - Transport has requested significant revisions to Roads and Maritime Services' Weight Tax and State Funding (Fuel Levy replacement) formulas, including also further claims for escalation.</v>
          </cell>
          <cell r="J1326" t="str">
            <v>Supported - NOT SUPPORT the $195m opex requested over 4 years. SUPPORT only marginal adjustments totalling $4.1m over 4 years. The proposal is classified as a Measure under Treasury Circular 14/28 as it would substantially "change existing policy and may affect the budget aggregate or require additional funding".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326">
            <v>1</v>
          </cell>
          <cell r="M1326">
            <v>0</v>
          </cell>
          <cell r="N1326">
            <v>0</v>
          </cell>
          <cell r="O1326">
            <v>0</v>
          </cell>
          <cell r="P1326">
            <v>0</v>
          </cell>
          <cell r="Q1326">
            <v>0</v>
          </cell>
          <cell r="R1326">
            <v>0</v>
          </cell>
          <cell r="S1326">
            <v>0</v>
          </cell>
          <cell r="T1326">
            <v>0</v>
          </cell>
          <cell r="U1326">
            <v>0</v>
          </cell>
          <cell r="V1326">
            <v>0</v>
          </cell>
        </row>
        <row r="1327">
          <cell r="H1327">
            <v>3923</v>
          </cell>
          <cell r="I1327" t="str">
            <v>TfNSW REC32: Maritime Long Term Lease of the Port of Newcastle [links with TfNSW #3914] - To replace the lost revenue stream no longer paid by the Newcastle Port Corporation to the RMS Maritime Waterways Fund with ConFund revenues.</v>
          </cell>
          <cell r="J1327" t="str">
            <v>Not Supported - Not supported. The proposal is classified as a Parameter Adjustment under Treasury Circular 14/28 (page 2) where it provides "consideration will be given to...revenue adjustments due to factors outside the control of an agency" The proposal relates to increasing RMS cash balances from ConFund and does not impact the NCOS and Budget result. The proposal is not supported as the Maritime Waterways Fund is projected to be in a healthy financial position and would not require cash injection from ConFund. 1) The Fund's operating account is projected to be a surplus ranging from $16.6m to $37m per annum over the forward estimates, resulting in the operating cash balance increasing from $65m by end 2014-15 to $165m by end 2017-18. 2) In addition, RMS also has approx. $103m-$133m of the Fund in an investment account, which has been ring-fenced to earn higher interest revenues. Combining the two accounts, the total account balance is expected to increase from $168m to $292m from 2014-15 to 2018-19.</v>
          </cell>
          <cell r="K1327">
            <v>1</v>
          </cell>
          <cell r="M1327">
            <v>-6855</v>
          </cell>
          <cell r="N1327">
            <v>-7252</v>
          </cell>
          <cell r="O1327">
            <v>-7674</v>
          </cell>
          <cell r="P1327">
            <v>-8122</v>
          </cell>
          <cell r="Q1327">
            <v>-8596</v>
          </cell>
          <cell r="R1327">
            <v>0</v>
          </cell>
          <cell r="S1327">
            <v>0</v>
          </cell>
          <cell r="T1327">
            <v>0</v>
          </cell>
          <cell r="U1327">
            <v>0</v>
          </cell>
          <cell r="V1327">
            <v>0</v>
          </cell>
        </row>
        <row r="1328">
          <cell r="H1328">
            <v>3924</v>
          </cell>
          <cell r="I1328" t="str">
            <v>RMS REC35: Maritime Waterways Fund Balls Head Coal Loader - Demolition and removal of the timber wharf at the Balls Head Coal Loader and preservation of the residual structures. Funding of $4.4m ($3m in 2014-15) is proposed from the Maritime Waterways Fund, which applies hypothecated boating fines and fees to maritime purposes.</v>
          </cell>
          <cell r="J1328" t="str">
            <v>Supported - SUPPORTED. The $4.4m proposal is classified as a Parameter and Technical Adjustment as RMS must comply with maritime safety regulations and legislation (i.e. the expenditure is not discretionary). Detailed RMS advice indicated that the wharf is in poor condition and presents a navigation hazard to vessels from falling timber debris. Currently, the wharf perimeter is enclosed by a steel mesh containment barrier and public access is prohibited. External engineering consultants advised that the wharf is beyond its service life.</v>
          </cell>
          <cell r="K1328">
            <v>1</v>
          </cell>
          <cell r="M1328">
            <v>0</v>
          </cell>
          <cell r="N1328">
            <v>1440</v>
          </cell>
          <cell r="O1328">
            <v>0</v>
          </cell>
          <cell r="P1328">
            <v>0</v>
          </cell>
          <cell r="Q1328">
            <v>0</v>
          </cell>
          <cell r="R1328">
            <v>0</v>
          </cell>
          <cell r="S1328">
            <v>1440</v>
          </cell>
          <cell r="T1328">
            <v>0</v>
          </cell>
          <cell r="U1328">
            <v>0</v>
          </cell>
          <cell r="V1328">
            <v>0</v>
          </cell>
        </row>
        <row r="1329">
          <cell r="H1329">
            <v>3925</v>
          </cell>
          <cell r="I1329" t="str">
            <v>RMS REC36: Maritime Waterways Fund Rozelle Safety Works - Removal of the old timber wharf formwork at Rozelle Bay to reduce safety hazards to navigation and water infrastructure. Funding of $2m is proposed to be sourced from the Maritime Waterways Fund, which applies hypothecated boating fines and fees to maritime purposes.</v>
          </cell>
          <cell r="J1329" t="str">
            <v>Supported - SUPPORTED. The proposal is classified as a Parameter and Technical Adjustment as RMS must comply with maritime safety regulations and legislations (i.e. the expenditure is not discretionary). Further advice from RMS indicated there are material safety risks from the deteriorating timber wharf and floating debris, and that remediation is critical to avoid breaching requirements set out in Protection of the Environment Operations Amendment (Illegal Waste Disposal) Act 2013.</v>
          </cell>
          <cell r="K1329">
            <v>1</v>
          </cell>
          <cell r="M1329">
            <v>500</v>
          </cell>
          <cell r="N1329">
            <v>500</v>
          </cell>
          <cell r="O1329">
            <v>500</v>
          </cell>
          <cell r="P1329">
            <v>500</v>
          </cell>
          <cell r="Q1329">
            <v>0</v>
          </cell>
          <cell r="R1329">
            <v>500</v>
          </cell>
          <cell r="S1329">
            <v>500</v>
          </cell>
          <cell r="T1329">
            <v>500</v>
          </cell>
          <cell r="U1329">
            <v>500</v>
          </cell>
          <cell r="V1329">
            <v>0</v>
          </cell>
        </row>
        <row r="1330">
          <cell r="H1330">
            <v>3926</v>
          </cell>
          <cell r="I1330" t="str">
            <v>RMS REC37: Maritime Waterways Fund Wharf Berrys Bay Safety Works - To manage and dispose of falling materials from the deteriorating timber wharf at Berrys Bay. Funding of $300k (incl. $60k in 2014-15) is proposed to be sourced from the Maritime Waterways Fund, which applies hypothecated boating fines and fees to maritime purposes.</v>
          </cell>
          <cell r="J1330" t="str">
            <v>Supported - SUPPORTED. RMS has advised the wharf is in poor condition and is a material safety risk that could damage or sink vessels. The proposal is classified as a Parameter and Technical Adjustment as RMS must comply with maritime safety regulations and legislation (i.e. the expenditure is not discretionary) such as the Maritime Safety Act. Further RMS advice indicates funding for the full removal of the wharf structure is being addressed through the development of Berrys Bay Marina. The development agreement requires the removal of the wharfs, but the developers are not obliged until the Development Application is approved. In the interim, safety improvements are proposed to manage the safety risk from floating debris. Note the supported proposal includes $60k in 2014-15.</v>
          </cell>
          <cell r="K1330">
            <v>1</v>
          </cell>
          <cell r="M1330">
            <v>60</v>
          </cell>
          <cell r="N1330">
            <v>60</v>
          </cell>
          <cell r="O1330">
            <v>60</v>
          </cell>
          <cell r="P1330">
            <v>60</v>
          </cell>
          <cell r="Q1330">
            <v>60</v>
          </cell>
          <cell r="R1330">
            <v>60</v>
          </cell>
          <cell r="S1330">
            <v>60</v>
          </cell>
          <cell r="T1330">
            <v>60</v>
          </cell>
          <cell r="U1330">
            <v>60</v>
          </cell>
          <cell r="V1330">
            <v>60</v>
          </cell>
        </row>
        <row r="1331">
          <cell r="H1331">
            <v>4339</v>
          </cell>
          <cell r="I1331" t="str">
            <v>TfNSW REC39: Weight Tax estimate increase [links with TfNSW #68 bid #4340] - Hypothecated Weight Tax revenue estimates has increased over the forward estimates due to increased CPI and volume growth. It is proposed the additional hypothecated Weight Tax be allocated to meet RMS maintenance requirements.</v>
          </cell>
          <cell r="J1331"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331">
            <v>1</v>
          </cell>
          <cell r="M1331">
            <v>0</v>
          </cell>
          <cell r="N1331">
            <v>0</v>
          </cell>
          <cell r="O1331">
            <v>0</v>
          </cell>
          <cell r="P1331">
            <v>0</v>
          </cell>
          <cell r="Q1331">
            <v>0</v>
          </cell>
          <cell r="R1331">
            <v>0</v>
          </cell>
          <cell r="S1331">
            <v>0</v>
          </cell>
          <cell r="T1331">
            <v>0</v>
          </cell>
          <cell r="U1331">
            <v>0</v>
          </cell>
          <cell r="V1331">
            <v>0</v>
          </cell>
        </row>
        <row r="1332">
          <cell r="H1332">
            <v>4344</v>
          </cell>
          <cell r="I1332" t="str">
            <v>RMS REC42: Liddell Interchange [links with TfNSW #68 bid #4346]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332"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proposal is classified as a parameter adjustment. The asset transaction has shifted maintenance responsibility from Macquarie Generation to RMS.</v>
          </cell>
          <cell r="K1332">
            <v>1</v>
          </cell>
          <cell r="M1332">
            <v>0</v>
          </cell>
          <cell r="N1332">
            <v>0</v>
          </cell>
          <cell r="O1332">
            <v>0</v>
          </cell>
          <cell r="P1332">
            <v>0</v>
          </cell>
          <cell r="Q1332">
            <v>0</v>
          </cell>
          <cell r="R1332">
            <v>0</v>
          </cell>
          <cell r="S1332">
            <v>0</v>
          </cell>
          <cell r="T1332">
            <v>0</v>
          </cell>
          <cell r="U1332">
            <v>0</v>
          </cell>
          <cell r="V1332">
            <v>0</v>
          </cell>
        </row>
        <row r="1333">
          <cell r="H1333">
            <v>4350</v>
          </cell>
          <cell r="I1333" t="str">
            <v>RMS REC41: Reduction in revenue estimates and offsetting reduction in expenditure - Adjustments to the forward estimates to reflect the structural shift in external revenue forecasts and offsetting decrease in expenses.</v>
          </cell>
          <cell r="J1333"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1333">
            <v>1</v>
          </cell>
          <cell r="M1333">
            <v>0</v>
          </cell>
          <cell r="N1333">
            <v>0</v>
          </cell>
          <cell r="O1333">
            <v>0</v>
          </cell>
          <cell r="P1333">
            <v>0</v>
          </cell>
          <cell r="Q1333">
            <v>0</v>
          </cell>
          <cell r="R1333">
            <v>0</v>
          </cell>
          <cell r="S1333">
            <v>0</v>
          </cell>
          <cell r="T1333">
            <v>0</v>
          </cell>
          <cell r="U1333">
            <v>0</v>
          </cell>
          <cell r="V1333">
            <v>0</v>
          </cell>
        </row>
        <row r="1334">
          <cell r="H1334">
            <v>4564</v>
          </cell>
          <cell r="I1334" t="str">
            <v>Treasury Initiated: Federal MYEFO and Interstate Road Transport forecasts [links with TfNSW #4563] - The Federal 2014-15 MYEFO reduced NSW grant funding by $2.76m per annum from revised estimates of heavy vehicles charges on interstate transport. This would reduce the level of RMS funding and expenditure on heavy vehicle related activities.</v>
          </cell>
          <cell r="J1334"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334">
            <v>1</v>
          </cell>
          <cell r="M1334">
            <v>0</v>
          </cell>
          <cell r="N1334">
            <v>0</v>
          </cell>
          <cell r="O1334">
            <v>0</v>
          </cell>
          <cell r="P1334">
            <v>0</v>
          </cell>
          <cell r="Q1334">
            <v>0</v>
          </cell>
          <cell r="R1334">
            <v>0</v>
          </cell>
          <cell r="S1334">
            <v>0</v>
          </cell>
          <cell r="T1334">
            <v>0</v>
          </cell>
          <cell r="U1334">
            <v>0</v>
          </cell>
          <cell r="V1334">
            <v>0</v>
          </cell>
        </row>
        <row r="1335">
          <cell r="H1335">
            <v>4455</v>
          </cell>
          <cell r="I1335" t="str">
            <v>RMS TAM B: Prepaid Federal Funding [links with #68 bid #4469] - Proposed alignment of prepaid Federal funding and expenditure with Transport's 2015-16 TAM plan. Total adjustment of -$85m is proposed by Transport.</v>
          </cell>
          <cell r="J1335"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335">
            <v>5</v>
          </cell>
          <cell r="M1335">
            <v>0</v>
          </cell>
          <cell r="N1335">
            <v>121855</v>
          </cell>
          <cell r="O1335">
            <v>-72096</v>
          </cell>
          <cell r="P1335">
            <v>-500</v>
          </cell>
          <cell r="Q1335">
            <v>0</v>
          </cell>
          <cell r="R1335">
            <v>0</v>
          </cell>
          <cell r="S1335">
            <v>77755</v>
          </cell>
          <cell r="T1335">
            <v>-69096</v>
          </cell>
          <cell r="U1335">
            <v>0</v>
          </cell>
          <cell r="V1335">
            <v>0</v>
          </cell>
        </row>
        <row r="1336">
          <cell r="H1336">
            <v>4456</v>
          </cell>
          <cell r="I1336" t="str">
            <v>RMS TAM C: Restart NSW funding [links with #68 bid #4470]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336"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336">
            <v>2</v>
          </cell>
          <cell r="M1336">
            <v>-25070</v>
          </cell>
          <cell r="N1336">
            <v>-12907</v>
          </cell>
          <cell r="O1336">
            <v>31977</v>
          </cell>
          <cell r="P1336">
            <v>6000</v>
          </cell>
          <cell r="Q1336">
            <v>0</v>
          </cell>
          <cell r="R1336">
            <v>-25070</v>
          </cell>
          <cell r="S1336">
            <v>-12907</v>
          </cell>
          <cell r="T1336">
            <v>31977</v>
          </cell>
          <cell r="U1336">
            <v>6000</v>
          </cell>
          <cell r="V1336">
            <v>0</v>
          </cell>
        </row>
        <row r="1337">
          <cell r="H1337">
            <v>4458</v>
          </cell>
          <cell r="I1337" t="str">
            <v>RMS TAM E: Housing Acceleration Fund (HAF) #1 [links with #68 TfNSW bid #4472] - Proposed alignment of HAF funding and expenditure with Transport's 2015-16 TAM plan. The adjustments relate to acceleration of expenditure from 2015-16 into 2014-15, and will not change the overall program limit. Note the increase of $4.532m for 2014-15 is not shown below.</v>
          </cell>
          <cell r="J1337"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7">
            <v>2</v>
          </cell>
          <cell r="M1337">
            <v>0</v>
          </cell>
          <cell r="N1337">
            <v>4532</v>
          </cell>
          <cell r="O1337">
            <v>0</v>
          </cell>
          <cell r="P1337">
            <v>0</v>
          </cell>
          <cell r="Q1337">
            <v>0</v>
          </cell>
          <cell r="R1337">
            <v>0</v>
          </cell>
          <cell r="S1337">
            <v>4532</v>
          </cell>
          <cell r="T1337">
            <v>0</v>
          </cell>
          <cell r="U1337">
            <v>0</v>
          </cell>
          <cell r="V1337">
            <v>0</v>
          </cell>
        </row>
        <row r="1338">
          <cell r="H1338">
            <v>4459</v>
          </cell>
          <cell r="I1338" t="str">
            <v>RMS TAM F: Housing Acceleration Fund (HAF) #2 [links with #68 bid 4472] - Proposed alignment of HAF funding and expenditure with Transport's 2015-16 TAM plan. The adjustments relate to acceleration of expenditure into 2014-15, and will not change the overall program limit. Note the increase of $11.467m for 2014-15 is not shown below.</v>
          </cell>
          <cell r="J1338"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8">
            <v>2</v>
          </cell>
          <cell r="M1338">
            <v>0</v>
          </cell>
          <cell r="N1338">
            <v>11533</v>
          </cell>
          <cell r="O1338">
            <v>-66</v>
          </cell>
          <cell r="P1338">
            <v>0</v>
          </cell>
          <cell r="Q1338">
            <v>0</v>
          </cell>
          <cell r="R1338">
            <v>0</v>
          </cell>
          <cell r="S1338">
            <v>11533</v>
          </cell>
          <cell r="T1338">
            <v>-66</v>
          </cell>
          <cell r="U1338">
            <v>0</v>
          </cell>
          <cell r="V1338">
            <v>0</v>
          </cell>
        </row>
        <row r="1339">
          <cell r="H1339">
            <v>4461</v>
          </cell>
          <cell r="I1339" t="str">
            <v>RMS TAM H: Hunter Infrastructure Investment Fund (HIIF) [links with #68 TfNSW bid #4472] - Proposed alignment of HIIF funding and expenditure with Transport's 2015-16 TAM plan. The adjustment relate to the acceleration of project expenditure in 2014-15. Note there is an increase of $2.5m not shown in the table for 2014-15.</v>
          </cell>
          <cell r="J1339"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339">
            <v>2</v>
          </cell>
          <cell r="M1339">
            <v>0</v>
          </cell>
          <cell r="N1339">
            <v>1087</v>
          </cell>
          <cell r="O1339">
            <v>0</v>
          </cell>
          <cell r="P1339">
            <v>0</v>
          </cell>
          <cell r="Q1339">
            <v>0</v>
          </cell>
          <cell r="R1339">
            <v>0</v>
          </cell>
          <cell r="S1339">
            <v>1087</v>
          </cell>
          <cell r="T1339">
            <v>0</v>
          </cell>
          <cell r="U1339">
            <v>0</v>
          </cell>
          <cell r="V1339">
            <v>0</v>
          </cell>
        </row>
        <row r="1340">
          <cell r="H1340">
            <v>4463</v>
          </cell>
          <cell r="I1340" t="str">
            <v>RMS TAM K: Developer contributions - Proposed alignment of external developer funding and capital expenditure with the 2015-16 TAM. The adjustments relate the obtaining external developer contributions for the delivery of road projects in the Western Sydney Growth Zones.</v>
          </cell>
          <cell r="J1340" t="str">
            <v>Supported - Support changes to the level of external funding for contributory works. Lower funding is expected over the forward estimates, which would correspondingly reduce the level of capital expenditure by RMS ($11.3m over 5- years, -$3.4m in 2014-15 and $14.7m over the next forward estimates period). Note the adjustment would impact the Budget Result, as reduction in revenues is an 'above the line' impact, but the offsetting reduction in capex is 'below the line'. The adjustment classified as a Parameter and Technical Adjustment under TC14/28 as it relates to revenue adjustments outside RMS control.</v>
          </cell>
          <cell r="K1340">
            <v>1</v>
          </cell>
          <cell r="M1340">
            <v>0</v>
          </cell>
          <cell r="N1340">
            <v>-1217</v>
          </cell>
          <cell r="O1340">
            <v>11200</v>
          </cell>
          <cell r="P1340">
            <v>5000</v>
          </cell>
          <cell r="Q1340">
            <v>-1000</v>
          </cell>
          <cell r="R1340">
            <v>0</v>
          </cell>
          <cell r="S1340">
            <v>-1217</v>
          </cell>
          <cell r="T1340">
            <v>11200</v>
          </cell>
          <cell r="U1340">
            <v>5000</v>
          </cell>
          <cell r="V1340">
            <v>-1000</v>
          </cell>
        </row>
        <row r="1341">
          <cell r="H1341">
            <v>4570</v>
          </cell>
          <cell r="I1341" t="str">
            <v>RISK: WestConnex Delivery Authority and Sydney Motorway Corporation funding relationship - WDA and SMC has yet to agree on the fee-for-service funding arrangement for WestConnex planning, development and management costs. This would likely change the profile of expenses and external offsetting PTE '222' revenues received by WDA (consolidated into RMS).</v>
          </cell>
          <cell r="J1341" t="str">
            <v>Unreconciled Assessment Underway -</v>
          </cell>
          <cell r="K1341">
            <v>1</v>
          </cell>
          <cell r="M1341">
            <v>0</v>
          </cell>
          <cell r="N1341">
            <v>0</v>
          </cell>
          <cell r="O1341">
            <v>0</v>
          </cell>
          <cell r="P1341">
            <v>0</v>
          </cell>
          <cell r="Q1341">
            <v>0</v>
          </cell>
          <cell r="R1341">
            <v>0</v>
          </cell>
          <cell r="S1341">
            <v>0</v>
          </cell>
          <cell r="T1341">
            <v>0</v>
          </cell>
          <cell r="U1341">
            <v>0</v>
          </cell>
          <cell r="V1341">
            <v>0</v>
          </cell>
        </row>
        <row r="1342">
          <cell r="H1342">
            <v>4597</v>
          </cell>
          <cell r="I1342" t="str">
            <v>RISK: Accounting recognition of NorthConnex concession enhancements - Accounting advice on Government contributions in the form of the M7 and Lane Cove Tunnel concession enhancements have yet to be finalised. This would likely to impact the Budget Result from how Government recognises these non-cash revenues and emerging motorway assets.</v>
          </cell>
          <cell r="J1342" t="str">
            <v>Unreconciled Assessment Underway -</v>
          </cell>
          <cell r="K1342">
            <v>1</v>
          </cell>
          <cell r="M1342">
            <v>0</v>
          </cell>
          <cell r="N1342">
            <v>0</v>
          </cell>
          <cell r="O1342">
            <v>0</v>
          </cell>
          <cell r="P1342">
            <v>0</v>
          </cell>
          <cell r="Q1342">
            <v>0</v>
          </cell>
          <cell r="R1342">
            <v>0</v>
          </cell>
          <cell r="S1342">
            <v>0</v>
          </cell>
          <cell r="T1342">
            <v>0</v>
          </cell>
          <cell r="U1342">
            <v>0</v>
          </cell>
          <cell r="V1342">
            <v>0</v>
          </cell>
        </row>
        <row r="1343">
          <cell r="H1343">
            <v>4629</v>
          </cell>
          <cell r="I1343" t="str">
            <v>RISK: Accounting recognition of the WestConnex Stage 1A and 1B transactions - The accounting advise is not expected to be finalised until May 2015. The WestConnex transaction could impact the recognition of the assets on the balance sheet and associated non-cash expenditures and revenues on the operating statement.</v>
          </cell>
          <cell r="J1343" t="str">
            <v>Unreconciled Assessment Underway -</v>
          </cell>
          <cell r="K1343">
            <v>1</v>
          </cell>
          <cell r="M1343">
            <v>0</v>
          </cell>
          <cell r="N1343">
            <v>0</v>
          </cell>
          <cell r="O1343">
            <v>0</v>
          </cell>
          <cell r="P1343">
            <v>0</v>
          </cell>
          <cell r="Q1343">
            <v>0</v>
          </cell>
          <cell r="R1343">
            <v>0</v>
          </cell>
          <cell r="S1343">
            <v>0</v>
          </cell>
          <cell r="T1343">
            <v>0</v>
          </cell>
          <cell r="U1343">
            <v>0</v>
          </cell>
          <cell r="V1343">
            <v>0</v>
          </cell>
        </row>
        <row r="1344">
          <cell r="H1344">
            <v>4630</v>
          </cell>
          <cell r="I1344" t="str">
            <v>RISK: Depreciation from road revaluations and changes in the Road Cost Index - Valuation exercises as part of RMS' close procedures and changes to the Road Cost Index could impact the depreciation expenses incurred by RMS. In the 2014-15 Budget, RMS projected a Road Cost Index growth assumption of 3.3% per annum.</v>
          </cell>
          <cell r="J1344" t="str">
            <v>Unreconciled Assessment Underway - RMS has advised there could be depreciation risks of around $40m over the forward estimates from potential changes to the Road Cost Index.</v>
          </cell>
          <cell r="K1344">
            <v>1</v>
          </cell>
          <cell r="M1344">
            <v>0</v>
          </cell>
          <cell r="N1344">
            <v>8500</v>
          </cell>
          <cell r="O1344">
            <v>9000</v>
          </cell>
          <cell r="P1344">
            <v>9500</v>
          </cell>
          <cell r="Q1344">
            <v>10000</v>
          </cell>
          <cell r="R1344">
            <v>0</v>
          </cell>
          <cell r="S1344">
            <v>0</v>
          </cell>
          <cell r="T1344">
            <v>0</v>
          </cell>
          <cell r="U1344">
            <v>0</v>
          </cell>
          <cell r="V1344">
            <v>0</v>
          </cell>
        </row>
        <row r="1345">
          <cell r="H1345">
            <v>5398</v>
          </cell>
          <cell r="I1345" t="str">
            <v>Oxley Highway safety improvements - Funding towards Oxley hightway safety improvements, Queanbeyan local roads, upgrade Riverina Highway extra overtaking lanes on Cargo rd, assistance to Orange City Council for Southern Feeder Rd roundabouton the New England Highway at Armadale Airport.</v>
          </cell>
          <cell r="J1345" t="str">
            <v>Supported -</v>
          </cell>
          <cell r="K1345">
            <v>3</v>
          </cell>
          <cell r="M1345">
            <v>0</v>
          </cell>
          <cell r="N1345">
            <v>0</v>
          </cell>
          <cell r="O1345">
            <v>0</v>
          </cell>
          <cell r="P1345">
            <v>0</v>
          </cell>
          <cell r="Q1345">
            <v>0</v>
          </cell>
          <cell r="R1345">
            <v>0</v>
          </cell>
          <cell r="S1345">
            <v>0</v>
          </cell>
          <cell r="T1345">
            <v>0</v>
          </cell>
          <cell r="U1345">
            <v>0</v>
          </cell>
          <cell r="V1345">
            <v>0</v>
          </cell>
        </row>
        <row r="1346">
          <cell r="H1346">
            <v>5399</v>
          </cell>
          <cell r="I1346" t="str">
            <v>Safety and congestion road projects to improve traffic flow and address pinch points - Safety and congestion road projects to improve traffic flow and address pinch points</v>
          </cell>
          <cell r="J1346" t="str">
            <v>Supported -</v>
          </cell>
          <cell r="K1346">
            <v>3</v>
          </cell>
          <cell r="M1346">
            <v>0</v>
          </cell>
          <cell r="N1346">
            <v>0</v>
          </cell>
          <cell r="O1346">
            <v>0</v>
          </cell>
          <cell r="P1346">
            <v>0</v>
          </cell>
          <cell r="Q1346">
            <v>0</v>
          </cell>
          <cell r="R1346">
            <v>0</v>
          </cell>
          <cell r="S1346">
            <v>0</v>
          </cell>
          <cell r="T1346">
            <v>0</v>
          </cell>
          <cell r="U1346">
            <v>0</v>
          </cell>
          <cell r="V1346">
            <v>0</v>
          </cell>
        </row>
        <row r="1347">
          <cell r="H1347">
            <v>4185</v>
          </cell>
          <cell r="I1347" t="str">
            <v>Election Costing: $60m over four years to upgrade Kings Highway [links with TfNSW #4184] - The Opposition has announced $60m over four years to upgrade Kings Highway.</v>
          </cell>
          <cell r="J1347" t="str">
            <v>Supported - This was costed by Treasury with involvement from Roads and Maritime Services.</v>
          </cell>
          <cell r="K1347">
            <v>8</v>
          </cell>
          <cell r="M1347">
            <v>0</v>
          </cell>
          <cell r="N1347">
            <v>-15000</v>
          </cell>
          <cell r="O1347">
            <v>-15000</v>
          </cell>
          <cell r="P1347">
            <v>-15000</v>
          </cell>
          <cell r="Q1347">
            <v>-5313</v>
          </cell>
          <cell r="R1347">
            <v>0</v>
          </cell>
          <cell r="S1347">
            <v>-15000</v>
          </cell>
          <cell r="T1347">
            <v>-15000</v>
          </cell>
          <cell r="U1347">
            <v>-15000</v>
          </cell>
          <cell r="V1347">
            <v>-5313</v>
          </cell>
        </row>
        <row r="1348">
          <cell r="H1348">
            <v>4868</v>
          </cell>
          <cell r="I1348" t="str">
            <v>U&amp;O: WestConnex Project and Land Acquisition Costs [links with #68 TfNSW bid: #4869] - This adjustment is to recognise the additional project and land acquisition costs incurred by WestConnex Delivery Authority (WDA) and RMS for Stages 2 and 3.</v>
          </cell>
          <cell r="J1348"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revenues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1348">
            <v>1</v>
          </cell>
          <cell r="M1348">
            <v>0</v>
          </cell>
          <cell r="N1348">
            <v>-162000</v>
          </cell>
          <cell r="O1348">
            <v>-350000</v>
          </cell>
          <cell r="P1348">
            <v>-147000</v>
          </cell>
          <cell r="Q1348">
            <v>-80000</v>
          </cell>
          <cell r="R1348">
            <v>0</v>
          </cell>
          <cell r="S1348">
            <v>-162000</v>
          </cell>
          <cell r="T1348">
            <v>-350000</v>
          </cell>
          <cell r="U1348">
            <v>-147000</v>
          </cell>
          <cell r="V1348">
            <v>-80000</v>
          </cell>
        </row>
        <row r="1349">
          <cell r="H1349">
            <v>5114</v>
          </cell>
          <cell r="I1349" t="str">
            <v>Election Costing CM14-325: Universal Access to Sydney Harbour Bridge [links with TfNSW #5118] - Ramp and lift access to the Sydney Harbour Bridge.</v>
          </cell>
          <cell r="J1349" t="str">
            <v>Supported -</v>
          </cell>
          <cell r="K1349">
            <v>2</v>
          </cell>
          <cell r="M1349">
            <v>0</v>
          </cell>
          <cell r="N1349">
            <v>-10000</v>
          </cell>
          <cell r="O1349">
            <v>-15000</v>
          </cell>
          <cell r="P1349">
            <v>833</v>
          </cell>
          <cell r="Q1349">
            <v>833</v>
          </cell>
          <cell r="R1349">
            <v>0</v>
          </cell>
          <cell r="S1349">
            <v>-10000</v>
          </cell>
          <cell r="T1349">
            <v>-15000</v>
          </cell>
          <cell r="U1349">
            <v>833</v>
          </cell>
          <cell r="V1349">
            <v>833</v>
          </cell>
        </row>
        <row r="1350">
          <cell r="H1350">
            <v>3917</v>
          </cell>
          <cell r="I1350" t="str">
            <v>TfNSW REC26: Funding transfer to Ministry of Police and Emergency Services[links TfNSW #3908 &amp; DAGJ] - To transfer budgeted funding and expenditure from Roads and Maritime Services to the Ministry for Police and Emergency Services to meet the costs of reforming and coordinating Government natural disaster responses, including road damage. Please note TfNSW/RMS are in escalated dollars.</v>
          </cell>
          <cell r="J1350"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350">
            <v>2</v>
          </cell>
          <cell r="M1350">
            <v>0</v>
          </cell>
          <cell r="N1350">
            <v>0</v>
          </cell>
          <cell r="O1350">
            <v>0</v>
          </cell>
          <cell r="P1350">
            <v>0</v>
          </cell>
          <cell r="Q1350">
            <v>0</v>
          </cell>
          <cell r="R1350">
            <v>0</v>
          </cell>
          <cell r="S1350">
            <v>0</v>
          </cell>
          <cell r="T1350">
            <v>0</v>
          </cell>
          <cell r="U1350">
            <v>0</v>
          </cell>
          <cell r="V1350">
            <v>0</v>
          </cell>
        </row>
        <row r="1351">
          <cell r="H1351">
            <v>4948</v>
          </cell>
          <cell r="I1351" t="str">
            <v>Interest revenue shortfall - Estimated interet revenue shortfall.</v>
          </cell>
          <cell r="J1351" t="str">
            <v>Not Supported - The request is not supported as there is no case for compensation based on the policy.</v>
          </cell>
          <cell r="K1351">
            <v>1</v>
          </cell>
          <cell r="M1351">
            <v>0</v>
          </cell>
          <cell r="N1351">
            <v>0</v>
          </cell>
          <cell r="O1351">
            <v>0</v>
          </cell>
          <cell r="P1351">
            <v>0</v>
          </cell>
          <cell r="Q1351">
            <v>0</v>
          </cell>
          <cell r="R1351">
            <v>0</v>
          </cell>
          <cell r="S1351">
            <v>0</v>
          </cell>
          <cell r="T1351">
            <v>0</v>
          </cell>
          <cell r="U1351">
            <v>0</v>
          </cell>
          <cell r="V1351">
            <v>0</v>
          </cell>
        </row>
        <row r="1352">
          <cell r="H1352">
            <v>5207</v>
          </cell>
          <cell r="I1352" t="str">
            <v>Efficiency dividends (links with TfNSW # 5197) - The Government committed to a 1.5 per cent efficiency dividend at the 2015 election</v>
          </cell>
          <cell r="J1352" t="str">
            <v>Supported - This efficiency dividend was calculated as per the standard Treasury model.</v>
          </cell>
          <cell r="K1352">
            <v>2</v>
          </cell>
          <cell r="M1352">
            <v>0</v>
          </cell>
          <cell r="N1352">
            <v>0</v>
          </cell>
          <cell r="O1352">
            <v>0</v>
          </cell>
          <cell r="P1352">
            <v>0</v>
          </cell>
          <cell r="Q1352">
            <v>0</v>
          </cell>
          <cell r="R1352">
            <v>0</v>
          </cell>
          <cell r="S1352">
            <v>0</v>
          </cell>
          <cell r="T1352">
            <v>0</v>
          </cell>
          <cell r="U1352">
            <v>0</v>
          </cell>
          <cell r="V1352">
            <v>0</v>
          </cell>
        </row>
        <row r="1353">
          <cell r="H1353">
            <v>4949</v>
          </cell>
          <cell r="I1353" t="str">
            <v>Interest revenue shortfall - Estimated interst revenue shortfall</v>
          </cell>
          <cell r="J1353" t="str">
            <v>Not Supported - Not Supported.  There is no case for providing compensation for interet revenue shortfall.</v>
          </cell>
          <cell r="K1353">
            <v>1</v>
          </cell>
          <cell r="M1353">
            <v>0</v>
          </cell>
          <cell r="N1353">
            <v>0</v>
          </cell>
          <cell r="O1353">
            <v>0</v>
          </cell>
          <cell r="P1353">
            <v>0</v>
          </cell>
          <cell r="Q1353">
            <v>0</v>
          </cell>
          <cell r="R1353">
            <v>0</v>
          </cell>
          <cell r="S1353">
            <v>0</v>
          </cell>
          <cell r="T1353">
            <v>0</v>
          </cell>
          <cell r="U1353">
            <v>0</v>
          </cell>
          <cell r="V1353">
            <v>0</v>
          </cell>
        </row>
        <row r="1354">
          <cell r="H1354">
            <v>5200</v>
          </cell>
          <cell r="I1354" t="str">
            <v>Efficiency Dividend (links with TfNSW # 5197) - The Government committed to a 1.5 per cent efficiency dividend at the 2015 election</v>
          </cell>
          <cell r="J1354" t="str">
            <v>Supported - This efficiency dividend was calculated as per the standard Treasury model.</v>
          </cell>
          <cell r="K1354">
            <v>2</v>
          </cell>
          <cell r="M1354">
            <v>0</v>
          </cell>
          <cell r="N1354">
            <v>0</v>
          </cell>
          <cell r="O1354">
            <v>0</v>
          </cell>
          <cell r="P1354">
            <v>0</v>
          </cell>
          <cell r="Q1354">
            <v>0</v>
          </cell>
          <cell r="R1354">
            <v>0</v>
          </cell>
          <cell r="S1354">
            <v>0</v>
          </cell>
          <cell r="T1354">
            <v>0</v>
          </cell>
          <cell r="U1354">
            <v>0</v>
          </cell>
          <cell r="V1354">
            <v>0</v>
          </cell>
        </row>
        <row r="1355">
          <cell r="H1355">
            <v>4161</v>
          </cell>
          <cell r="I1355" t="str">
            <v>Parramatta North Urban Renewal Project - The Business Case is presented in the minute and requests funding from Treasury to UrbanGrowth NSW to commence the overall project. Funding is not supported</v>
          </cell>
          <cell r="J1355" t="str">
            <v>Not Supported - Oppose the recommendations. Treasury has concerns with the Business Case and the financial and economic appraisal.</v>
          </cell>
          <cell r="K1355">
            <v>2</v>
          </cell>
          <cell r="M1355">
            <v>7000</v>
          </cell>
          <cell r="N1355">
            <v>0</v>
          </cell>
          <cell r="O1355">
            <v>0</v>
          </cell>
          <cell r="P1355">
            <v>0</v>
          </cell>
          <cell r="Q1355">
            <v>0</v>
          </cell>
          <cell r="R1355">
            <v>0</v>
          </cell>
          <cell r="S1355">
            <v>0</v>
          </cell>
          <cell r="T1355">
            <v>0</v>
          </cell>
          <cell r="U1355">
            <v>0</v>
          </cell>
          <cell r="V1355">
            <v>0</v>
          </cell>
        </row>
        <row r="1356">
          <cell r="H1356">
            <v>4168</v>
          </cell>
          <cell r="I1356" t="str">
            <v>Hunter Water's sale of non-core subsidary -</v>
          </cell>
          <cell r="J1356" t="str">
            <v>Supported - Support the recommendations (joint Treasurer / Minister for Finance and Services Minute).</v>
          </cell>
          <cell r="K1356">
            <v>2</v>
          </cell>
          <cell r="M1356">
            <v>0</v>
          </cell>
          <cell r="N1356">
            <v>0</v>
          </cell>
          <cell r="O1356">
            <v>0</v>
          </cell>
          <cell r="P1356">
            <v>0</v>
          </cell>
          <cell r="Q1356">
            <v>0</v>
          </cell>
          <cell r="R1356">
            <v>0</v>
          </cell>
          <cell r="S1356">
            <v>1</v>
          </cell>
          <cell r="T1356">
            <v>0</v>
          </cell>
          <cell r="U1356">
            <v>0</v>
          </cell>
          <cell r="V1356">
            <v>0</v>
          </cell>
        </row>
        <row r="1357">
          <cell r="H1357">
            <v>5227</v>
          </cell>
          <cell r="I1357" t="str">
            <v>Efficiency Dividend -</v>
          </cell>
          <cell r="J1357" t="str">
            <v>Supported -</v>
          </cell>
          <cell r="K1357">
            <v>2</v>
          </cell>
          <cell r="M1357">
            <v>0</v>
          </cell>
          <cell r="N1357">
            <v>-978</v>
          </cell>
          <cell r="O1357">
            <v>-913</v>
          </cell>
          <cell r="P1357">
            <v>-924</v>
          </cell>
          <cell r="Q1357">
            <v>-927</v>
          </cell>
          <cell r="R1357">
            <v>0</v>
          </cell>
          <cell r="S1357">
            <v>-978</v>
          </cell>
          <cell r="T1357">
            <v>-913</v>
          </cell>
          <cell r="U1357">
            <v>-924</v>
          </cell>
          <cell r="V1357">
            <v>-927</v>
          </cell>
        </row>
        <row r="1358">
          <cell r="H1358">
            <v>5229</v>
          </cell>
          <cell r="I1358" t="str">
            <v>Procurement Benefits Program Dividends - Treasury cluster impact</v>
          </cell>
          <cell r="J1358" t="str">
            <v>Supported -</v>
          </cell>
          <cell r="K1358">
            <v>2</v>
          </cell>
          <cell r="M1358">
            <v>0</v>
          </cell>
          <cell r="N1358">
            <v>-947</v>
          </cell>
          <cell r="O1358">
            <v>-1204</v>
          </cell>
          <cell r="P1358">
            <v>-1340</v>
          </cell>
          <cell r="Q1358">
            <v>-1360</v>
          </cell>
          <cell r="R1358">
            <v>0</v>
          </cell>
          <cell r="S1358">
            <v>-947</v>
          </cell>
          <cell r="T1358">
            <v>-1204</v>
          </cell>
          <cell r="U1358">
            <v>-1340</v>
          </cell>
          <cell r="V1358">
            <v>-1360</v>
          </cell>
        </row>
        <row r="1359">
          <cell r="H1359">
            <v>5231</v>
          </cell>
          <cell r="I1359" t="str">
            <v>Eliminating duplication across NSW Government -</v>
          </cell>
          <cell r="J1359" t="str">
            <v>Supported -</v>
          </cell>
          <cell r="K1359">
            <v>2</v>
          </cell>
          <cell r="M1359">
            <v>0</v>
          </cell>
          <cell r="N1359">
            <v>-29</v>
          </cell>
          <cell r="O1359">
            <v>-49</v>
          </cell>
          <cell r="P1359">
            <v>-78</v>
          </cell>
          <cell r="Q1359">
            <v>-78</v>
          </cell>
          <cell r="R1359">
            <v>0</v>
          </cell>
          <cell r="S1359">
            <v>-29</v>
          </cell>
          <cell r="T1359">
            <v>-49</v>
          </cell>
          <cell r="U1359">
            <v>-78</v>
          </cell>
          <cell r="V1359">
            <v>-78</v>
          </cell>
        </row>
        <row r="1360">
          <cell r="H1360">
            <v>5428</v>
          </cell>
          <cell r="I1360" t="str">
            <v>Interest revenue foregone under Cash Management Reforms - Replacement of interest revenue foregone under the Cash Management Reforms</v>
          </cell>
          <cell r="J1360" t="str">
            <v>Supported - This bid is supported in line with Treasury policy. Note that it will have a net nil budget impact, as interest revenue will instead be held by the Crown.</v>
          </cell>
          <cell r="K1360">
            <v>1</v>
          </cell>
          <cell r="M1360">
            <v>0</v>
          </cell>
          <cell r="N1360">
            <v>308</v>
          </cell>
          <cell r="O1360">
            <v>308</v>
          </cell>
          <cell r="P1360">
            <v>308</v>
          </cell>
          <cell r="Q1360">
            <v>308</v>
          </cell>
          <cell r="R1360">
            <v>0</v>
          </cell>
          <cell r="S1360">
            <v>308</v>
          </cell>
          <cell r="T1360">
            <v>308</v>
          </cell>
          <cell r="U1360">
            <v>308</v>
          </cell>
          <cell r="V1360">
            <v>308</v>
          </cell>
        </row>
        <row r="1361">
          <cell r="H1361">
            <v>5532</v>
          </cell>
          <cell r="I1361" t="str">
            <v>Counter terrorism: Enhancements to building security 52 Martin Place (turnstiles) - Turnstiles to the High rise (funding for this project have been sought by Treasury but rejected by the building owners)</v>
          </cell>
          <cell r="J1361" t="str">
            <v>Supported - Supported: A joint DoJ (formerly MPES)-Treasury working group assessed 15 capital proposals from 13 agencies based on four criteria (impa ct on public safety, terrorism-deterrence, addressing a clear and present danger, protecting high value target or high security risk) and several considerations (eg direct relationship to heightened alert, firmness of cost estimate and full exploration of other funding options). Treasury is advised capex funding not likely to occur in 2014-15, hence moved to 2014-15.</v>
          </cell>
          <cell r="K1361">
            <v>1</v>
          </cell>
          <cell r="M1361">
            <v>0</v>
          </cell>
          <cell r="N1361">
            <v>15</v>
          </cell>
          <cell r="O1361">
            <v>15</v>
          </cell>
          <cell r="P1361">
            <v>15</v>
          </cell>
          <cell r="Q1361">
            <v>15</v>
          </cell>
          <cell r="R1361">
            <v>0</v>
          </cell>
          <cell r="S1361">
            <v>15</v>
          </cell>
          <cell r="T1361">
            <v>15</v>
          </cell>
          <cell r="U1361">
            <v>15</v>
          </cell>
          <cell r="V1361">
            <v>15</v>
          </cell>
        </row>
        <row r="1362">
          <cell r="H1362">
            <v>4785</v>
          </cell>
          <cell r="I1362" t="str">
            <v>NSW Social Impact Investment Policy - Costing prepared by Kirrin Winning Crown impact in 4784</v>
          </cell>
          <cell r="J1362" t="str">
            <v>Supported -</v>
          </cell>
          <cell r="K1362">
            <v>5</v>
          </cell>
          <cell r="M1362">
            <v>0</v>
          </cell>
          <cell r="N1362">
            <v>360</v>
          </cell>
          <cell r="O1362">
            <v>369</v>
          </cell>
          <cell r="P1362">
            <v>378</v>
          </cell>
          <cell r="Q1362">
            <v>0</v>
          </cell>
          <cell r="R1362">
            <v>0</v>
          </cell>
          <cell r="S1362">
            <v>0</v>
          </cell>
          <cell r="T1362">
            <v>0</v>
          </cell>
          <cell r="U1362">
            <v>0</v>
          </cell>
          <cell r="V1362">
            <v>0</v>
          </cell>
        </row>
        <row r="1363">
          <cell r="H1363">
            <v>4531</v>
          </cell>
          <cell r="I1363" t="str">
            <v>Farm Innovation Fund (Crown impact  - see Rural Assistance Authority Bid 4530) -</v>
          </cell>
          <cell r="J1363" t="str">
            <v>Supported -</v>
          </cell>
          <cell r="K1363">
            <v>1</v>
          </cell>
          <cell r="M1363">
            <v>1700</v>
          </cell>
          <cell r="N1363">
            <v>2400</v>
          </cell>
          <cell r="O1363">
            <v>900</v>
          </cell>
          <cell r="P1363">
            <v>-600</v>
          </cell>
          <cell r="Q1363">
            <v>-1900</v>
          </cell>
          <cell r="R1363">
            <v>1700</v>
          </cell>
          <cell r="S1363">
            <v>2400</v>
          </cell>
          <cell r="T1363">
            <v>900</v>
          </cell>
          <cell r="U1363">
            <v>-600</v>
          </cell>
          <cell r="V1363">
            <v>-1900</v>
          </cell>
        </row>
        <row r="1364">
          <cell r="H1364">
            <v>4939</v>
          </cell>
          <cell r="I1364" t="str">
            <v>Restart NSW - Regional Road Allocation and North Connex - Decision SC05-2015 and SC07-2015</v>
          </cell>
          <cell r="J1364" t="str">
            <v>Supported -</v>
          </cell>
          <cell r="K1364">
            <v>2</v>
          </cell>
          <cell r="M1364">
            <v>19500</v>
          </cell>
          <cell r="N1364">
            <v>35050</v>
          </cell>
          <cell r="O1364">
            <v>35500</v>
          </cell>
          <cell r="P1364">
            <v>26000</v>
          </cell>
          <cell r="Q1364">
            <v>17600</v>
          </cell>
          <cell r="R1364">
            <v>19500</v>
          </cell>
          <cell r="S1364">
            <v>35050</v>
          </cell>
          <cell r="T1364">
            <v>35500</v>
          </cell>
          <cell r="U1364">
            <v>26000</v>
          </cell>
          <cell r="V1364">
            <v>17600</v>
          </cell>
        </row>
        <row r="1365">
          <cell r="H1365">
            <v>4940</v>
          </cell>
          <cell r="I1365" t="str">
            <v>Restart NSW - Water Security for Regions Second Round - Decision SC014-2015 and SC015-2015</v>
          </cell>
          <cell r="J1365" t="str">
            <v>Supported -</v>
          </cell>
          <cell r="K1365">
            <v>2</v>
          </cell>
          <cell r="M1365">
            <v>12006</v>
          </cell>
          <cell r="N1365">
            <v>27000</v>
          </cell>
          <cell r="O1365">
            <v>23000</v>
          </cell>
          <cell r="P1365">
            <v>15000</v>
          </cell>
          <cell r="Q1365">
            <v>1133</v>
          </cell>
          <cell r="R1365">
            <v>12006</v>
          </cell>
          <cell r="S1365">
            <v>27000</v>
          </cell>
          <cell r="T1365">
            <v>23000</v>
          </cell>
          <cell r="U1365">
            <v>15000</v>
          </cell>
          <cell r="V1365">
            <v>1133</v>
          </cell>
        </row>
        <row r="1366">
          <cell r="H1366">
            <v>4941</v>
          </cell>
          <cell r="I1366" t="str">
            <v>Restart NSW - Fixing Country Roads - Decision SC029-2015</v>
          </cell>
          <cell r="J1366" t="str">
            <v>Supported -</v>
          </cell>
          <cell r="K1366">
            <v>2</v>
          </cell>
          <cell r="M1366">
            <v>0</v>
          </cell>
          <cell r="N1366">
            <v>4200</v>
          </cell>
          <cell r="O1366">
            <v>11000</v>
          </cell>
          <cell r="P1366">
            <v>13500</v>
          </cell>
          <cell r="Q1366">
            <v>0</v>
          </cell>
          <cell r="R1366">
            <v>0</v>
          </cell>
          <cell r="S1366">
            <v>4200</v>
          </cell>
          <cell r="T1366">
            <v>11000</v>
          </cell>
          <cell r="U1366">
            <v>13500</v>
          </cell>
          <cell r="V1366">
            <v>0</v>
          </cell>
        </row>
        <row r="1367">
          <cell r="H1367">
            <v>4943</v>
          </cell>
          <cell r="I1367" t="str">
            <v>Restart NSW - additional funding for Fixing Country Roads and Water Security for Regions - Approved by ERC out of session on 5 March 2015</v>
          </cell>
          <cell r="J1367" t="str">
            <v>Supported -</v>
          </cell>
          <cell r="K1367">
            <v>1</v>
          </cell>
          <cell r="M1367">
            <v>1100</v>
          </cell>
          <cell r="N1367">
            <v>7410</v>
          </cell>
          <cell r="O1367">
            <v>7500</v>
          </cell>
          <cell r="P1367">
            <v>1610</v>
          </cell>
          <cell r="Q1367">
            <v>0</v>
          </cell>
          <cell r="R1367">
            <v>1100</v>
          </cell>
          <cell r="S1367">
            <v>7410</v>
          </cell>
          <cell r="T1367">
            <v>7500</v>
          </cell>
          <cell r="U1367">
            <v>1610</v>
          </cell>
          <cell r="V1367">
            <v>0</v>
          </cell>
        </row>
        <row r="1368">
          <cell r="H1368">
            <v>4920</v>
          </cell>
          <cell r="I1368" t="str">
            <v>Westconnex Stage 2 - adjustment to Equity Injection -</v>
          </cell>
          <cell r="J1368" t="str">
            <v>Supported -</v>
          </cell>
          <cell r="K1368">
            <v>1</v>
          </cell>
          <cell r="M1368">
            <v>0</v>
          </cell>
          <cell r="N1368">
            <v>0</v>
          </cell>
          <cell r="O1368">
            <v>0</v>
          </cell>
          <cell r="P1368">
            <v>0</v>
          </cell>
          <cell r="Q1368">
            <v>0</v>
          </cell>
          <cell r="R1368">
            <v>0</v>
          </cell>
          <cell r="S1368">
            <v>0</v>
          </cell>
          <cell r="T1368">
            <v>0</v>
          </cell>
          <cell r="U1368">
            <v>0</v>
          </cell>
          <cell r="V1368">
            <v>0</v>
          </cell>
        </row>
        <row r="1369">
          <cell r="H1369">
            <v>4938</v>
          </cell>
          <cell r="I1369" t="str">
            <v>Restart NSW - Resources for Regions (Third Round Recurrent Grants) - Decision SC01-2015 and SC07-2015</v>
          </cell>
          <cell r="J1369" t="str">
            <v>Supported -</v>
          </cell>
          <cell r="K1369">
            <v>2</v>
          </cell>
          <cell r="M1369">
            <v>-4095</v>
          </cell>
          <cell r="N1369">
            <v>11735</v>
          </cell>
          <cell r="O1369">
            <v>14927</v>
          </cell>
          <cell r="P1369">
            <v>30512</v>
          </cell>
          <cell r="Q1369">
            <v>3895</v>
          </cell>
          <cell r="R1369">
            <v>-4095</v>
          </cell>
          <cell r="S1369">
            <v>11735</v>
          </cell>
          <cell r="T1369">
            <v>14927</v>
          </cell>
          <cell r="U1369">
            <v>30512</v>
          </cell>
          <cell r="V1369">
            <v>3895</v>
          </cell>
        </row>
        <row r="1370">
          <cell r="H1370">
            <v>4942</v>
          </cell>
          <cell r="I1370" t="str">
            <v>Restart NSW - reclassification of North Connex - Reclassification from a recurrent grant to a capital grant</v>
          </cell>
          <cell r="J1370" t="str">
            <v>Supported -</v>
          </cell>
          <cell r="K1370">
            <v>1</v>
          </cell>
          <cell r="M1370">
            <v>10000</v>
          </cell>
          <cell r="N1370">
            <v>-25000</v>
          </cell>
          <cell r="O1370">
            <v>131000</v>
          </cell>
          <cell r="P1370">
            <v>-13000</v>
          </cell>
          <cell r="Q1370">
            <v>-103000</v>
          </cell>
          <cell r="R1370">
            <v>10000</v>
          </cell>
          <cell r="S1370">
            <v>-25000</v>
          </cell>
          <cell r="T1370">
            <v>131000</v>
          </cell>
          <cell r="U1370">
            <v>-13000</v>
          </cell>
          <cell r="V1370">
            <v>-103000</v>
          </cell>
        </row>
        <row r="1371">
          <cell r="H1371">
            <v>4944</v>
          </cell>
          <cell r="I1371" t="str">
            <v>Restart NSW - timing adjustments - As proposed by Infrastructure NSW</v>
          </cell>
          <cell r="J1371" t="str">
            <v>Supported -</v>
          </cell>
          <cell r="K1371">
            <v>1</v>
          </cell>
          <cell r="M1371">
            <v>-9545</v>
          </cell>
          <cell r="N1371">
            <v>9633</v>
          </cell>
          <cell r="O1371">
            <v>0</v>
          </cell>
          <cell r="P1371">
            <v>0</v>
          </cell>
          <cell r="Q1371">
            <v>0</v>
          </cell>
          <cell r="R1371">
            <v>-9545</v>
          </cell>
          <cell r="S1371">
            <v>9633</v>
          </cell>
          <cell r="T1371">
            <v>0</v>
          </cell>
          <cell r="U1371">
            <v>0</v>
          </cell>
          <cell r="V1371">
            <v>0</v>
          </cell>
        </row>
        <row r="1372">
          <cell r="H1372">
            <v>4945</v>
          </cell>
          <cell r="I1372" t="str">
            <v>Restart NSW - minor adjustment - Rounding error adjusted.</v>
          </cell>
          <cell r="J1372" t="str">
            <v>Supported -</v>
          </cell>
          <cell r="K1372">
            <v>1</v>
          </cell>
          <cell r="M1372">
            <v>-3</v>
          </cell>
          <cell r="N1372">
            <v>1</v>
          </cell>
          <cell r="O1372">
            <v>0</v>
          </cell>
          <cell r="P1372">
            <v>0</v>
          </cell>
          <cell r="Q1372">
            <v>0</v>
          </cell>
          <cell r="R1372">
            <v>-3</v>
          </cell>
          <cell r="S1372">
            <v>1</v>
          </cell>
          <cell r="T1372">
            <v>0</v>
          </cell>
          <cell r="U1372">
            <v>0</v>
          </cell>
          <cell r="V1372">
            <v>0</v>
          </cell>
        </row>
        <row r="1373">
          <cell r="H1373">
            <v>5519</v>
          </cell>
          <cell r="I1373" t="str">
            <v>Electricity Generation Assets - post transaction costs - Potential contractual payments arising from the sale of the electricity generator assets. Payments relate to the remediation of a number of legacy assets.</v>
          </cell>
          <cell r="J1373" t="str">
            <v>Supported -</v>
          </cell>
          <cell r="K1373">
            <v>1</v>
          </cell>
          <cell r="M1373">
            <v>0</v>
          </cell>
          <cell r="N1373">
            <v>25000</v>
          </cell>
          <cell r="O1373">
            <v>25000</v>
          </cell>
          <cell r="P1373">
            <v>15000</v>
          </cell>
          <cell r="Q1373">
            <v>15000</v>
          </cell>
          <cell r="R1373">
            <v>0</v>
          </cell>
          <cell r="S1373">
            <v>25000</v>
          </cell>
          <cell r="T1373">
            <v>25000</v>
          </cell>
          <cell r="U1373">
            <v>15000</v>
          </cell>
          <cell r="V1373">
            <v>15000</v>
          </cell>
        </row>
        <row r="1374">
          <cell r="H1374">
            <v>5534</v>
          </cell>
          <cell r="I1374"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Pass through to Bid ID 5005.</v>
          </cell>
          <cell r="J1374"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1374">
            <v>1</v>
          </cell>
          <cell r="L1374">
            <v>12</v>
          </cell>
          <cell r="M1374">
            <v>0</v>
          </cell>
          <cell r="N1374">
            <v>13500</v>
          </cell>
          <cell r="O1374">
            <v>23400</v>
          </cell>
          <cell r="P1374">
            <v>13100</v>
          </cell>
          <cell r="Q1374">
            <v>0</v>
          </cell>
          <cell r="R1374">
            <v>0</v>
          </cell>
          <cell r="S1374">
            <v>3550</v>
          </cell>
          <cell r="T1374">
            <v>3100</v>
          </cell>
          <cell r="U1374">
            <v>8650</v>
          </cell>
          <cell r="V1374">
            <v>0</v>
          </cell>
        </row>
        <row r="1375">
          <cell r="H1375">
            <v>3660</v>
          </cell>
          <cell r="I1375" t="str">
            <v>Carry Forward of unspent Restart NSW Grants - Roll forward of unspent grants due to slower claims from Local Government in order to deliver projec ts as part of the Illawarra Infrastructure Fund and Resources for Regions.</v>
          </cell>
          <cell r="J13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5">
            <v>6</v>
          </cell>
          <cell r="M1375">
            <v>0</v>
          </cell>
          <cell r="N1375">
            <v>1000</v>
          </cell>
          <cell r="O1375">
            <v>1854</v>
          </cell>
          <cell r="P1375">
            <v>0</v>
          </cell>
          <cell r="Q1375">
            <v>0</v>
          </cell>
          <cell r="R1375">
            <v>0</v>
          </cell>
          <cell r="S1375">
            <v>1000</v>
          </cell>
          <cell r="T1375">
            <v>1854</v>
          </cell>
          <cell r="U1375">
            <v>0</v>
          </cell>
          <cell r="V1375">
            <v>0</v>
          </cell>
        </row>
        <row r="1376">
          <cell r="H1376">
            <v>3661</v>
          </cell>
          <cell r="I1376" t="str">
            <v>Carry Forward of unspent Restart NSW grants to reimburse RMS - Roll forward of unspent grants to reimburse RMS for its 2013-14 expenditure incurred on the Bells Li ne of Road project. No impact to Budget or Net Lending Result as the funding is allocated into RMS' bank accounts via TfNSW.</v>
          </cell>
          <cell r="J137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6">
            <v>6</v>
          </cell>
          <cell r="M1376">
            <v>1000</v>
          </cell>
          <cell r="N1376">
            <v>0</v>
          </cell>
          <cell r="O1376">
            <v>0</v>
          </cell>
          <cell r="P1376">
            <v>0</v>
          </cell>
          <cell r="Q1376">
            <v>0</v>
          </cell>
          <cell r="R1376">
            <v>1000</v>
          </cell>
          <cell r="S1376">
            <v>0</v>
          </cell>
          <cell r="T1376">
            <v>0</v>
          </cell>
          <cell r="U1376">
            <v>0</v>
          </cell>
          <cell r="V1376">
            <v>0</v>
          </cell>
        </row>
        <row r="1377">
          <cell r="H1377">
            <v>3940</v>
          </cell>
          <cell r="I1377" t="str">
            <v>Transfer of Long Service Leave liability from Transport to the Crown - The Treasurer approved the transfer of $65 million of long service leave liabilities from Transport for NSW on 30 June 2014.  The transfer related to staff formerly attached to the State Transit Authority, Sydney Trains and NSW Trains.See Transport for NSW bid 3913</v>
          </cell>
          <cell r="J1377" t="str">
            <v>Supported - There is no net budget impact as the increase in appropriation for the Crown has been matched by a decrease in the appropriation for Transport for NSW. Further, total state sector long service leave expenses are adjusted as part of the budget process as a result of annual actuarial review. The Treasurer has approved the transfer and all agencies have agreed to the amounts to be transferred. It is noted that the Consolidated Fund reflects the transfer of funding from Transport for NSW and will be held as cash by the Crown.</v>
          </cell>
          <cell r="K1377">
            <v>3</v>
          </cell>
          <cell r="M1377">
            <v>0</v>
          </cell>
          <cell r="N1377">
            <v>0</v>
          </cell>
          <cell r="O1377">
            <v>0</v>
          </cell>
          <cell r="P1377">
            <v>0</v>
          </cell>
          <cell r="Q1377">
            <v>0</v>
          </cell>
          <cell r="R1377">
            <v>0</v>
          </cell>
          <cell r="S1377">
            <v>0</v>
          </cell>
          <cell r="T1377">
            <v>0</v>
          </cell>
          <cell r="U1377">
            <v>0</v>
          </cell>
          <cell r="V1377">
            <v>0</v>
          </cell>
        </row>
        <row r="1378">
          <cell r="H1378">
            <v>5389</v>
          </cell>
          <cell r="I1378" t="str">
            <v>Make Safe Assistance package and Taskforce for loose fill insulation affected homes. - ERC in December 2104 approved measures under the Make Safe assistance package. Costs estimates are preliminary and subject to change as more clarity is achieved.</v>
          </cell>
          <cell r="J1378"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378">
            <v>6</v>
          </cell>
          <cell r="M1378">
            <v>2500</v>
          </cell>
          <cell r="N1378">
            <v>5000</v>
          </cell>
          <cell r="O1378">
            <v>120</v>
          </cell>
          <cell r="P1378">
            <v>120</v>
          </cell>
          <cell r="Q1378">
            <v>120</v>
          </cell>
          <cell r="R1378">
            <v>-5360</v>
          </cell>
          <cell r="S1378">
            <v>5000</v>
          </cell>
          <cell r="T1378">
            <v>120</v>
          </cell>
          <cell r="U1378">
            <v>120</v>
          </cell>
          <cell r="V1378">
            <v>120</v>
          </cell>
        </row>
        <row r="1379">
          <cell r="H1379">
            <v>3929</v>
          </cell>
          <cell r="I1379" t="str">
            <v>Restart NSW - changes to the expenditure profile of grants to Local Government and Non-Government - Organisations projects approved for funding from Restart NSW. Cabinet approved a number of projects to be funded from Restart NSW.</v>
          </cell>
          <cell r="J1379" t="str">
            <v>Supported - SUPPORT.  A number of projects were approved in-principle to be funded from Restart NSW.  These were subject to the finalisation of contracts and specific project milestones.  They were initially approved as part of the Resources for Regions and Illawarra Infrastructure Fund programs with funding to be sourced from Restart NSW. Cabinet also approved a number of new projects relating to the Cobborra Transition Fund and Regional Water Security program (SC 365-2014, SC375-2014 and SC 446-2014) and approved funding from Restart NSW.</v>
          </cell>
          <cell r="K1379">
            <v>3</v>
          </cell>
          <cell r="M1379">
            <v>-37329</v>
          </cell>
          <cell r="N1379">
            <v>44966</v>
          </cell>
          <cell r="O1379">
            <v>33598</v>
          </cell>
          <cell r="P1379">
            <v>4725</v>
          </cell>
          <cell r="Q1379">
            <v>2130</v>
          </cell>
          <cell r="R1379">
            <v>-37329</v>
          </cell>
          <cell r="S1379">
            <v>44966</v>
          </cell>
          <cell r="T1379">
            <v>33598</v>
          </cell>
          <cell r="U1379">
            <v>4725</v>
          </cell>
          <cell r="V1379">
            <v>2130</v>
          </cell>
        </row>
        <row r="1380">
          <cell r="H1380">
            <v>3978</v>
          </cell>
          <cell r="I1380" t="str">
            <v>National Disability Insurance Scheme Reform Group - The Crown currently holds a provision for transitional costs pending final agreement between the Commonwealth and NSW.  DPC is currently seeking to access a portion of the provision to establish a reform group consistent with initial agreements with the Commonwealth.</v>
          </cell>
          <cell r="J1380" t="str">
            <v>Supported - There is no net impact as the expenditure incurred by DPC will be offset by a reduction in the Crown provision (Bid Number 3966 in DPC). Crown held the provision which was to be allocated to specific agencies as the NDIS program progressed.  The amount sought by DPC is consistent with this position.</v>
          </cell>
          <cell r="K1380">
            <v>6</v>
          </cell>
          <cell r="M1380">
            <v>0</v>
          </cell>
          <cell r="N1380">
            <v>-2240</v>
          </cell>
          <cell r="O1380">
            <v>-2240</v>
          </cell>
          <cell r="P1380">
            <v>-591</v>
          </cell>
          <cell r="Q1380">
            <v>0</v>
          </cell>
          <cell r="R1380">
            <v>0</v>
          </cell>
          <cell r="S1380">
            <v>-2240</v>
          </cell>
          <cell r="T1380">
            <v>-2240</v>
          </cell>
          <cell r="U1380">
            <v>-591</v>
          </cell>
          <cell r="V1380">
            <v>0</v>
          </cell>
        </row>
        <row r="1381">
          <cell r="H1381">
            <v>4475</v>
          </cell>
          <cell r="I1381" t="str">
            <v>Carry forward of Restart NSW funding - Revised expenditure profile for the Hawkesbury Nepean Flood Mitigation Strategy which is funded from Restart NSW (see INSW bid 4407)</v>
          </cell>
          <cell r="J1381" t="str">
            <v>Supported -</v>
          </cell>
          <cell r="K1381">
            <v>3</v>
          </cell>
          <cell r="M1381">
            <v>-689</v>
          </cell>
          <cell r="N1381">
            <v>689</v>
          </cell>
          <cell r="O1381">
            <v>0</v>
          </cell>
          <cell r="P1381">
            <v>0</v>
          </cell>
          <cell r="Q1381">
            <v>0</v>
          </cell>
          <cell r="R1381">
            <v>-689</v>
          </cell>
          <cell r="S1381">
            <v>689</v>
          </cell>
          <cell r="T1381">
            <v>0</v>
          </cell>
          <cell r="U1381">
            <v>0</v>
          </cell>
          <cell r="V1381">
            <v>0</v>
          </cell>
        </row>
        <row r="1382">
          <cell r="H1382">
            <v>4476</v>
          </cell>
          <cell r="I1382" t="str">
            <v>Revised funding profile for Restart NSW relating to Transport for NSW - The funding profile has been changed to match expenditure in Transport for NSW's 2015-16 TAM Plan. No overall change to project totals. (see Transport for NSW bid 4470)</v>
          </cell>
          <cell r="J1382" t="str">
            <v>Supported -</v>
          </cell>
          <cell r="K1382">
            <v>3</v>
          </cell>
          <cell r="M1382">
            <v>25070</v>
          </cell>
          <cell r="N1382">
            <v>12907</v>
          </cell>
          <cell r="O1382">
            <v>-31977</v>
          </cell>
          <cell r="P1382">
            <v>-6000</v>
          </cell>
          <cell r="Q1382">
            <v>0</v>
          </cell>
          <cell r="R1382">
            <v>25070</v>
          </cell>
          <cell r="S1382">
            <v>12907</v>
          </cell>
          <cell r="T1382">
            <v>-31977</v>
          </cell>
          <cell r="U1382">
            <v>-6000</v>
          </cell>
          <cell r="V1382">
            <v>0</v>
          </cell>
        </row>
        <row r="1383">
          <cell r="H1383">
            <v>4477</v>
          </cell>
          <cell r="I1383" t="str">
            <v>Transfer of Disaster Response Service funding from the Crown to Department of Justice - The Ministry for Police and Emergency Services is seeking to have funding for the Disaster Response Service directly appropriated to the Department of Justice (currently reimbursed from the Crown) which is consistent with funding arrangements for the Rural Fire Service and the SES. (see bid 4449)</v>
          </cell>
          <cell r="J1383" t="str">
            <v>Supported - Support. ERC approved the transfer of funding and administration from the Crown to the Ministry for Police and Emergency Services.</v>
          </cell>
          <cell r="K1383">
            <v>4</v>
          </cell>
          <cell r="M1383">
            <v>0</v>
          </cell>
          <cell r="N1383">
            <v>-1400</v>
          </cell>
          <cell r="O1383">
            <v>-1400</v>
          </cell>
          <cell r="P1383">
            <v>-1400</v>
          </cell>
          <cell r="Q1383">
            <v>-1400</v>
          </cell>
          <cell r="R1383">
            <v>0</v>
          </cell>
          <cell r="S1383">
            <v>-1400</v>
          </cell>
          <cell r="T1383">
            <v>-1400</v>
          </cell>
          <cell r="U1383">
            <v>-1400</v>
          </cell>
          <cell r="V1383">
            <v>-1400</v>
          </cell>
        </row>
        <row r="1384">
          <cell r="H1384">
            <v>4528</v>
          </cell>
          <cell r="I1384" t="str">
            <v>Transfer of funding for Natural Disaster arrangements for Department of Justice [See bid #4315] -</v>
          </cell>
          <cell r="J1384" t="str">
            <v>Supported - Support.  ERC approved the transfer of the adminsutration and funding for the Disaster Relief Account to the Ministry for Police and Emergency Services.</v>
          </cell>
          <cell r="K1384">
            <v>4</v>
          </cell>
          <cell r="M1384">
            <v>0</v>
          </cell>
          <cell r="N1384">
            <v>-118600</v>
          </cell>
          <cell r="O1384">
            <v>-118600</v>
          </cell>
          <cell r="P1384">
            <v>-118600</v>
          </cell>
          <cell r="Q1384">
            <v>-118600</v>
          </cell>
          <cell r="R1384">
            <v>0</v>
          </cell>
          <cell r="S1384">
            <v>-118600</v>
          </cell>
          <cell r="T1384">
            <v>-118600</v>
          </cell>
          <cell r="U1384">
            <v>-118600</v>
          </cell>
          <cell r="V1384">
            <v>-118600</v>
          </cell>
        </row>
        <row r="1385">
          <cell r="H1385">
            <v>4579</v>
          </cell>
          <cell r="I1385" t="str">
            <v>Rollover of Restart grant for Bulli Aged Care Centre of Excellence - Rollover of $7.765m worth of capital expenditure from 2014-15 into 2015-16. (see Health bid 4576)</v>
          </cell>
          <cell r="J1385"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1385">
            <v>2</v>
          </cell>
          <cell r="M1385">
            <v>-7765</v>
          </cell>
          <cell r="N1385">
            <v>7765</v>
          </cell>
          <cell r="O1385">
            <v>0</v>
          </cell>
          <cell r="P1385">
            <v>0</v>
          </cell>
          <cell r="Q1385">
            <v>0</v>
          </cell>
          <cell r="R1385">
            <v>-7765</v>
          </cell>
          <cell r="S1385">
            <v>7765</v>
          </cell>
          <cell r="T1385">
            <v>0</v>
          </cell>
          <cell r="U1385">
            <v>0</v>
          </cell>
          <cell r="V1385">
            <v>0</v>
          </cell>
        </row>
        <row r="1386">
          <cell r="H1386">
            <v>4179</v>
          </cell>
          <cell r="I1386"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6"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1386">
            <v>1</v>
          </cell>
          <cell r="M1386">
            <v>0</v>
          </cell>
          <cell r="N1386">
            <v>0</v>
          </cell>
          <cell r="O1386">
            <v>0</v>
          </cell>
          <cell r="P1386">
            <v>0</v>
          </cell>
          <cell r="Q1386">
            <v>0</v>
          </cell>
          <cell r="R1386">
            <v>0</v>
          </cell>
          <cell r="S1386">
            <v>0</v>
          </cell>
          <cell r="T1386">
            <v>0</v>
          </cell>
          <cell r="U1386">
            <v>0</v>
          </cell>
          <cell r="V1386">
            <v>0</v>
          </cell>
        </row>
        <row r="1387">
          <cell r="H1387">
            <v>4180</v>
          </cell>
          <cell r="I138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7"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387">
            <v>1</v>
          </cell>
          <cell r="M1387">
            <v>0</v>
          </cell>
          <cell r="N1387">
            <v>0</v>
          </cell>
          <cell r="O1387">
            <v>0</v>
          </cell>
          <cell r="P1387">
            <v>0</v>
          </cell>
          <cell r="Q1387">
            <v>0</v>
          </cell>
          <cell r="R1387">
            <v>0</v>
          </cell>
          <cell r="S1387">
            <v>0</v>
          </cell>
          <cell r="T1387">
            <v>0</v>
          </cell>
          <cell r="U1387">
            <v>0</v>
          </cell>
          <cell r="V1387">
            <v>0</v>
          </cell>
        </row>
        <row r="1388">
          <cell r="H1388">
            <v>4784</v>
          </cell>
          <cell r="I1388" t="str">
            <v>NSW Social Impact Investment Policy - Costing prepared by Kirrin Winning Treasury impact in bid 4785</v>
          </cell>
          <cell r="J1388" t="str">
            <v>Supported -</v>
          </cell>
          <cell r="K1388">
            <v>5</v>
          </cell>
          <cell r="M1388">
            <v>0</v>
          </cell>
          <cell r="N1388">
            <v>175</v>
          </cell>
          <cell r="O1388">
            <v>103</v>
          </cell>
          <cell r="P1388">
            <v>105</v>
          </cell>
          <cell r="Q1388">
            <v>0</v>
          </cell>
          <cell r="R1388">
            <v>0</v>
          </cell>
          <cell r="S1388">
            <v>0</v>
          </cell>
          <cell r="T1388">
            <v>0</v>
          </cell>
          <cell r="U1388">
            <v>0</v>
          </cell>
          <cell r="V1388">
            <v>0</v>
          </cell>
        </row>
        <row r="1389">
          <cell r="H1389">
            <v>5547</v>
          </cell>
          <cell r="I1389" t="str">
            <v>Additional Support for James Hardie asbestos victims - This commitment was made as part of the 2015 State Election.</v>
          </cell>
          <cell r="J1389" t="str">
            <v>Supported -</v>
          </cell>
          <cell r="K1389">
            <v>3</v>
          </cell>
          <cell r="M1389">
            <v>0</v>
          </cell>
          <cell r="N1389">
            <v>0</v>
          </cell>
          <cell r="O1389">
            <v>0</v>
          </cell>
          <cell r="P1389">
            <v>0</v>
          </cell>
          <cell r="Q1389">
            <v>0</v>
          </cell>
          <cell r="R1389">
            <v>0</v>
          </cell>
          <cell r="S1389">
            <v>0</v>
          </cell>
          <cell r="T1389">
            <v>0</v>
          </cell>
          <cell r="U1389">
            <v>0</v>
          </cell>
          <cell r="V1389">
            <v>0</v>
          </cell>
        </row>
        <row r="1390">
          <cell r="H1390">
            <v>4669</v>
          </cell>
          <cell r="I1390"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1390"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1390">
            <v>1</v>
          </cell>
          <cell r="M1390">
            <v>67</v>
          </cell>
          <cell r="N1390">
            <v>67</v>
          </cell>
          <cell r="O1390">
            <v>39</v>
          </cell>
          <cell r="P1390">
            <v>1288</v>
          </cell>
          <cell r="Q1390">
            <v>-1683</v>
          </cell>
          <cell r="R1390">
            <v>67</v>
          </cell>
          <cell r="S1390">
            <v>67</v>
          </cell>
          <cell r="T1390">
            <v>39</v>
          </cell>
          <cell r="U1390">
            <v>1288</v>
          </cell>
          <cell r="V1390">
            <v>-1683</v>
          </cell>
        </row>
        <row r="1391">
          <cell r="H1391">
            <v>4674</v>
          </cell>
          <cell r="I1391" t="str">
            <v>Minor works adjustment - The Corporation is seeking to increase its minor capital works allocation which has remain unchanged since 2007.</v>
          </cell>
          <cell r="J1391" t="str">
            <v>Supported - SUPPORT.  The Minor Works allocation for the Corporation has remained unchanged since 2007.  Since that time the Corporation has increased FTEs from 50 to 68 with the commencement of the contract cleaning scheme in 2011 and the significant growth of the the building scheme. Since 2010 the assets of the Corporation has grown from $550 million to $1 billion. The growth in staff numbers has placed increased demands on the capital program to fund hardware and other IT related equipment and cannot be met from the current minor works allocation.  The Corporation will also require an increase to meet upgraded server costs on migration to the mandarted Govwernment data centre.</v>
          </cell>
          <cell r="K1391">
            <v>1</v>
          </cell>
          <cell r="M1391">
            <v>0</v>
          </cell>
          <cell r="N1391">
            <v>0</v>
          </cell>
          <cell r="O1391">
            <v>0</v>
          </cell>
          <cell r="P1391">
            <v>0</v>
          </cell>
          <cell r="Q1391">
            <v>0</v>
          </cell>
          <cell r="R1391">
            <v>0</v>
          </cell>
          <cell r="S1391">
            <v>0</v>
          </cell>
          <cell r="T1391">
            <v>0</v>
          </cell>
          <cell r="U1391">
            <v>0</v>
          </cell>
          <cell r="V1391">
            <v>0</v>
          </cell>
        </row>
        <row r="1392">
          <cell r="H1392">
            <v>4667</v>
          </cell>
          <cell r="I1392" t="str">
            <v>General Enquiries - Service NSW maintains the general enquiries number for all Government services.  As a result of the consolidation of the bulk of call centres and migration to a single contact point the volume of general enquiries has increased significantly and is outside the base funding provided to SNSW.</v>
          </cell>
          <cell r="J1392" t="str">
            <v>Not Supported - NOT SUPPORT. While it is acknowledged that the number of enquiries in both call centres and service centres has increased significantly, SNSW has not yet developed a robust billing model to allocate those costs.  The request is not urgent or unavoidable. There also remain a significant number of call centres which are yet to be amalgamated within the SNSW call centre operation whic h would deliver significant cost savings which could be applied towards increased costs. SNSW should develop a robust billing model and plan to amalgamate all remaining call centres into its existing operating model before the issue of funding general enquiries.</v>
          </cell>
          <cell r="K1392">
            <v>1</v>
          </cell>
          <cell r="M1392">
            <v>0</v>
          </cell>
          <cell r="N1392">
            <v>0</v>
          </cell>
          <cell r="O1392">
            <v>0</v>
          </cell>
          <cell r="P1392">
            <v>0</v>
          </cell>
          <cell r="Q1392">
            <v>0</v>
          </cell>
          <cell r="R1392">
            <v>0</v>
          </cell>
          <cell r="S1392">
            <v>0</v>
          </cell>
          <cell r="T1392">
            <v>0</v>
          </cell>
          <cell r="U1392">
            <v>0</v>
          </cell>
          <cell r="V1392">
            <v>0</v>
          </cell>
        </row>
        <row r="1393">
          <cell r="H1393">
            <v>4966</v>
          </cell>
          <cell r="I1393"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1393"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1393">
            <v>1</v>
          </cell>
          <cell r="M1393">
            <v>0</v>
          </cell>
          <cell r="N1393">
            <v>0</v>
          </cell>
          <cell r="O1393">
            <v>0</v>
          </cell>
          <cell r="P1393">
            <v>0</v>
          </cell>
          <cell r="Q1393">
            <v>0</v>
          </cell>
          <cell r="R1393">
            <v>0</v>
          </cell>
          <cell r="S1393">
            <v>0</v>
          </cell>
          <cell r="T1393">
            <v>0</v>
          </cell>
          <cell r="U1393">
            <v>0</v>
          </cell>
          <cell r="V1393">
            <v>0</v>
          </cell>
        </row>
        <row r="1394">
          <cell r="H1394">
            <v>5225</v>
          </cell>
          <cell r="I1394" t="str">
            <v>Efficiency Dividend - see DFS Bid 5497</v>
          </cell>
          <cell r="J1394" t="str">
            <v>Supported -</v>
          </cell>
          <cell r="K1394">
            <v>2</v>
          </cell>
          <cell r="M1394">
            <v>0</v>
          </cell>
          <cell r="N1394">
            <v>0</v>
          </cell>
          <cell r="O1394">
            <v>0</v>
          </cell>
          <cell r="P1394">
            <v>0</v>
          </cell>
          <cell r="Q1394">
            <v>0</v>
          </cell>
          <cell r="R1394">
            <v>0</v>
          </cell>
          <cell r="S1394">
            <v>0</v>
          </cell>
          <cell r="T1394">
            <v>0</v>
          </cell>
          <cell r="U1394">
            <v>0</v>
          </cell>
          <cell r="V1394">
            <v>0</v>
          </cell>
        </row>
        <row r="1395">
          <cell r="H1395">
            <v>4707</v>
          </cell>
          <cell r="I1395" t="str">
            <v>Accelerating digital alignment with OneGov - The project will see the rebranding of the OneGov website to Service NSW and will also involve the transfer of a number of high volume licence transactions to SNSW.</v>
          </cell>
          <cell r="J1395" t="str">
            <v>Supported - SUPPORT subject to the review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the ICT strategy and NSW 2021.</v>
          </cell>
          <cell r="K1395">
            <v>1</v>
          </cell>
          <cell r="M1395">
            <v>0</v>
          </cell>
          <cell r="N1395">
            <v>-2704</v>
          </cell>
          <cell r="O1395">
            <v>-1751</v>
          </cell>
          <cell r="P1395">
            <v>998</v>
          </cell>
          <cell r="Q1395">
            <v>998</v>
          </cell>
          <cell r="R1395">
            <v>0</v>
          </cell>
          <cell r="S1395">
            <v>-2704</v>
          </cell>
          <cell r="T1395">
            <v>-1751</v>
          </cell>
          <cell r="U1395">
            <v>998</v>
          </cell>
          <cell r="V1395">
            <v>998</v>
          </cell>
        </row>
        <row r="1396">
          <cell r="H1396">
            <v>5149</v>
          </cell>
          <cell r="I1396" t="str">
            <v>Easy To Do Business - The Customer Service Commissioner will submit to ERC a proposal to establish a single point of contact via Service NSW with the objective of facilitating a fact track setup for small to medium sized businesses.</v>
          </cell>
          <cell r="J1396" t="str">
            <v>Supported -</v>
          </cell>
          <cell r="K1396">
            <v>1</v>
          </cell>
          <cell r="M1396">
            <v>0</v>
          </cell>
          <cell r="N1396">
            <v>-4700</v>
          </cell>
          <cell r="O1396">
            <v>0</v>
          </cell>
          <cell r="P1396">
            <v>0</v>
          </cell>
          <cell r="Q1396">
            <v>0</v>
          </cell>
          <cell r="R1396">
            <v>0</v>
          </cell>
          <cell r="S1396">
            <v>-4700</v>
          </cell>
          <cell r="T1396">
            <v>0</v>
          </cell>
          <cell r="U1396">
            <v>0</v>
          </cell>
          <cell r="V1396">
            <v>0</v>
          </cell>
        </row>
        <row r="1397">
          <cell r="H1397">
            <v>4216</v>
          </cell>
          <cell r="I1397" t="str">
            <v>Transfer of the Office of the Customer Service Commissioner to DPC - The Administrative Arrangements Order of 2014 transferred the Customer Service Commissioner from Service NSW to the Department of Premier and Cabinet (DPC).  (see DPC bid 4303)</v>
          </cell>
          <cell r="J1397" t="str">
            <v>Supported - Supported.  The transfer occurred on 1 July 2014 and both DPC and SNSW have agreed on the amounts to be transferred. The PTA transfers the funding allocated to the function in the forward years.</v>
          </cell>
          <cell r="K1397">
            <v>3</v>
          </cell>
          <cell r="M1397">
            <v>0</v>
          </cell>
          <cell r="N1397">
            <v>0</v>
          </cell>
          <cell r="O1397">
            <v>0</v>
          </cell>
          <cell r="P1397">
            <v>-882</v>
          </cell>
          <cell r="Q1397">
            <v>-882</v>
          </cell>
          <cell r="R1397">
            <v>0</v>
          </cell>
          <cell r="S1397">
            <v>0</v>
          </cell>
          <cell r="T1397">
            <v>0</v>
          </cell>
          <cell r="U1397">
            <v>0</v>
          </cell>
          <cell r="V1397">
            <v>0</v>
          </cell>
        </row>
        <row r="1398">
          <cell r="H1398">
            <v>3662</v>
          </cell>
          <cell r="I1398" t="str">
            <v>Carry Forward of Unspent Capital for Accelerated Distribution Strategy (ADS) - Delays in the completion of a number of Service Centres has resulted in underspends in 2013-14 for t he ADS program. This is a timing adjustment only and will not impact the project ETC.</v>
          </cell>
          <cell r="J13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98">
            <v>4</v>
          </cell>
          <cell r="M1398">
            <v>0</v>
          </cell>
          <cell r="N1398">
            <v>0</v>
          </cell>
          <cell r="O1398">
            <v>0</v>
          </cell>
          <cell r="P1398">
            <v>0</v>
          </cell>
          <cell r="Q1398">
            <v>0</v>
          </cell>
          <cell r="R1398">
            <v>0</v>
          </cell>
          <cell r="S1398">
            <v>0</v>
          </cell>
          <cell r="T1398">
            <v>0</v>
          </cell>
          <cell r="U1398">
            <v>0</v>
          </cell>
          <cell r="V1398">
            <v>0</v>
          </cell>
        </row>
        <row r="1399">
          <cell r="H1399">
            <v>4218</v>
          </cell>
          <cell r="I1399" t="str">
            <v>Reclassification of project costs relating to the Accelerated Distribution Strategy - A number of expenses relating to the Accelerated Distribution Strategy in particular centralised printing, contractors and updated pin pads for use in Service Centres cannot be capitalised under Accounting Standards and must be expensed. The total cost of the ADS program remains unchanged.</v>
          </cell>
          <cell r="J1399" t="str">
            <v>Supported - Supported as the request does not change the total cost of the Accelerated Distribution Strategy Project. A number of costs relating to centralised printing and driver testing infrastructure were expected to be capitalised as part of the initial approval.  Contractor costs relating to these functions have now been determined as operating costs and cannot be capitalised but expensed as they occur.</v>
          </cell>
          <cell r="K1399">
            <v>1</v>
          </cell>
          <cell r="M1399">
            <v>0</v>
          </cell>
          <cell r="N1399">
            <v>3000</v>
          </cell>
          <cell r="O1399">
            <v>0</v>
          </cell>
          <cell r="P1399">
            <v>0</v>
          </cell>
          <cell r="Q1399">
            <v>0</v>
          </cell>
          <cell r="R1399">
            <v>0</v>
          </cell>
          <cell r="S1399">
            <v>3000</v>
          </cell>
          <cell r="T1399">
            <v>0</v>
          </cell>
          <cell r="U1399">
            <v>0</v>
          </cell>
          <cell r="V1399">
            <v>0</v>
          </cell>
        </row>
        <row r="1400">
          <cell r="H1400">
            <v>4217</v>
          </cell>
          <cell r="I1400"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1400"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1400">
            <v>6</v>
          </cell>
          <cell r="M1400">
            <v>0</v>
          </cell>
          <cell r="N1400">
            <v>0</v>
          </cell>
          <cell r="O1400">
            <v>0</v>
          </cell>
          <cell r="P1400">
            <v>0</v>
          </cell>
          <cell r="Q1400">
            <v>0</v>
          </cell>
          <cell r="R1400">
            <v>0</v>
          </cell>
          <cell r="S1400">
            <v>0</v>
          </cell>
          <cell r="T1400">
            <v>0</v>
          </cell>
          <cell r="U1400">
            <v>0</v>
          </cell>
          <cell r="V1400">
            <v>0</v>
          </cell>
        </row>
        <row r="1401">
          <cell r="H1401">
            <v>4219</v>
          </cell>
          <cell r="I1401"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1401"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1401">
            <v>1</v>
          </cell>
          <cell r="M1401">
            <v>0</v>
          </cell>
          <cell r="N1401">
            <v>0</v>
          </cell>
          <cell r="O1401">
            <v>0</v>
          </cell>
          <cell r="P1401">
            <v>0</v>
          </cell>
          <cell r="Q1401">
            <v>0</v>
          </cell>
          <cell r="R1401">
            <v>0</v>
          </cell>
          <cell r="S1401">
            <v>0</v>
          </cell>
          <cell r="T1401">
            <v>0</v>
          </cell>
          <cell r="U1401">
            <v>0</v>
          </cell>
          <cell r="V1401">
            <v>0</v>
          </cell>
        </row>
        <row r="1402">
          <cell r="H1402">
            <v>3870</v>
          </cell>
          <cell r="I1402" t="str">
            <v>Registry Closures - ERC Minute to be considered in April 2015 - The Premier has advised SNSW that its registry closure program as part of the Accelerated Distribution Strategy is to be delayed until at least April 2015.</v>
          </cell>
          <cell r="J1402" t="str">
            <v>Supported - SNSW had identified 22 former Roads and Maritime metropolitan registry sites that can be closed owing to their low transaction volumes and proximity to existing or planned service centres. The delay in closures will impact SNSW by increasing operating costs which was not included in the original business case. It is unclear if the costs will be able to be absorbed within the Treasury cluster. SNSW will report back to ERC in April 2015 detailing the impact and seeking guidance on future closures. SNSW is grant funded by the Treasury - included in this entry as Consolidated Fund directly to SNSW for completeness.</v>
          </cell>
          <cell r="K1402">
            <v>1</v>
          </cell>
          <cell r="M1402">
            <v>0</v>
          </cell>
          <cell r="N1402">
            <v>0</v>
          </cell>
          <cell r="O1402">
            <v>0</v>
          </cell>
          <cell r="P1402">
            <v>0</v>
          </cell>
          <cell r="Q1402">
            <v>0</v>
          </cell>
          <cell r="R1402">
            <v>0</v>
          </cell>
          <cell r="S1402">
            <v>0</v>
          </cell>
          <cell r="T1402">
            <v>0</v>
          </cell>
          <cell r="U1402">
            <v>0</v>
          </cell>
          <cell r="V1402">
            <v>0</v>
          </cell>
        </row>
        <row r="1403">
          <cell r="H1403">
            <v>5426</v>
          </cell>
          <cell r="I1403" t="str">
            <v>National Parks: Increase Access (see bid ID 4961) -</v>
          </cell>
          <cell r="J1403" t="str">
            <v>Supported -</v>
          </cell>
          <cell r="K1403">
            <v>3</v>
          </cell>
          <cell r="M1403">
            <v>0</v>
          </cell>
          <cell r="N1403">
            <v>-40</v>
          </cell>
          <cell r="O1403">
            <v>0</v>
          </cell>
          <cell r="P1403">
            <v>0</v>
          </cell>
          <cell r="Q1403">
            <v>0</v>
          </cell>
          <cell r="R1403">
            <v>0</v>
          </cell>
          <cell r="S1403">
            <v>-40</v>
          </cell>
          <cell r="T1403">
            <v>0</v>
          </cell>
          <cell r="U1403">
            <v>0</v>
          </cell>
          <cell r="V1403">
            <v>0</v>
          </cell>
        </row>
        <row r="1404">
          <cell r="H1404">
            <v>5546</v>
          </cell>
          <cell r="I1404" t="str">
            <v>Expansion of Service NSW: Additional one stop shops across NSW - This is to be funded within existing resources under a commitment made as part of the 2015 State Election.</v>
          </cell>
          <cell r="J1404" t="str">
            <v>Supported -</v>
          </cell>
          <cell r="K1404">
            <v>3</v>
          </cell>
          <cell r="M1404">
            <v>0</v>
          </cell>
          <cell r="N1404">
            <v>0</v>
          </cell>
          <cell r="O1404">
            <v>0</v>
          </cell>
          <cell r="P1404">
            <v>0</v>
          </cell>
          <cell r="Q1404">
            <v>0</v>
          </cell>
          <cell r="R1404">
            <v>0</v>
          </cell>
          <cell r="S1404">
            <v>0</v>
          </cell>
          <cell r="T1404">
            <v>0</v>
          </cell>
          <cell r="U1404">
            <v>0</v>
          </cell>
          <cell r="V1404">
            <v>0</v>
          </cell>
        </row>
        <row r="1405">
          <cell r="H1405">
            <v>4771</v>
          </cell>
          <cell r="I1405" t="str">
            <v>Digital Licences - Election Committment - The Government has committed to introduce digital licences. see DFS Bid 5513</v>
          </cell>
          <cell r="J1405" t="str">
            <v>Supported -</v>
          </cell>
          <cell r="K1405">
            <v>5</v>
          </cell>
          <cell r="M1405">
            <v>-160</v>
          </cell>
          <cell r="N1405">
            <v>-2360</v>
          </cell>
          <cell r="O1405">
            <v>-960</v>
          </cell>
          <cell r="P1405">
            <v>1040</v>
          </cell>
          <cell r="Q1405">
            <v>1040</v>
          </cell>
          <cell r="R1405">
            <v>0</v>
          </cell>
          <cell r="S1405">
            <v>0</v>
          </cell>
          <cell r="T1405">
            <v>0</v>
          </cell>
          <cell r="U1405">
            <v>0</v>
          </cell>
          <cell r="V1405">
            <v>0</v>
          </cell>
        </row>
        <row r="1406">
          <cell r="H1406">
            <v>3846</v>
          </cell>
          <cell r="I1406" t="str">
            <v>Review of State Fleet Services - Implementation of competitive neutral pricing and market contestability for the State Fleet Services will result in additional revenue. This was agreed by ERC on 16 September 2014.</v>
          </cell>
          <cell r="J1406" t="str">
            <v>ERC Approved -</v>
          </cell>
          <cell r="K1406">
            <v>1</v>
          </cell>
          <cell r="M1406">
            <v>1000</v>
          </cell>
          <cell r="N1406">
            <v>-2600</v>
          </cell>
          <cell r="O1406">
            <v>-3900</v>
          </cell>
          <cell r="P1406">
            <v>-4700</v>
          </cell>
          <cell r="Q1406">
            <v>-4900</v>
          </cell>
          <cell r="R1406">
            <v>1000</v>
          </cell>
          <cell r="S1406">
            <v>-2600</v>
          </cell>
          <cell r="T1406">
            <v>-3900</v>
          </cell>
          <cell r="U1406">
            <v>-4700</v>
          </cell>
          <cell r="V1406">
            <v>-4900</v>
          </cell>
        </row>
        <row r="1407">
          <cell r="H1407">
            <v>4686</v>
          </cell>
          <cell r="I1407" t="str">
            <v>NSW Government Procurement Benefits Program - Top 10 priority Initiatives - OFS is seeking funding approval for $32.9M for the rapid implementation of the ten priority  whole of government initiatives identified under the Program to 30 June 2019.</v>
          </cell>
          <cell r="J1407" t="str">
            <v>Supported - SUPPORT: Support for Investment component related to the Top 10 initiatives.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v>
          </cell>
          <cell r="K1407">
            <v>1</v>
          </cell>
          <cell r="M1407">
            <v>0</v>
          </cell>
          <cell r="N1407">
            <v>10379</v>
          </cell>
          <cell r="O1407">
            <v>7159</v>
          </cell>
          <cell r="P1407">
            <v>7684</v>
          </cell>
          <cell r="Q1407">
            <v>7684</v>
          </cell>
          <cell r="R1407">
            <v>0</v>
          </cell>
          <cell r="S1407">
            <v>10379</v>
          </cell>
          <cell r="T1407">
            <v>7159</v>
          </cell>
          <cell r="U1407">
            <v>7684</v>
          </cell>
          <cell r="V1407">
            <v>7684</v>
          </cell>
        </row>
        <row r="1408">
          <cell r="H1408">
            <v>3882</v>
          </cell>
          <cell r="I1408" t="str">
            <v>Service Innovation and Strategy (SIS) Expansion - OFS seeks additional funding for the SIS division for 2015-16 to 2018-19. The budget for 2014-15 has been increased and is to be funded through agency savings.</v>
          </cell>
          <cell r="J1408" t="str">
            <v>Not Supported - NOT SUPPORTED. OFS has not provided a business case for the funding sought.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1408">
            <v>1</v>
          </cell>
          <cell r="M1408">
            <v>0</v>
          </cell>
          <cell r="N1408">
            <v>8680</v>
          </cell>
          <cell r="O1408">
            <v>9278</v>
          </cell>
          <cell r="P1408">
            <v>9750</v>
          </cell>
          <cell r="Q1408">
            <v>10318</v>
          </cell>
          <cell r="R1408">
            <v>0</v>
          </cell>
          <cell r="S1408">
            <v>0</v>
          </cell>
          <cell r="T1408">
            <v>0</v>
          </cell>
          <cell r="U1408">
            <v>0</v>
          </cell>
          <cell r="V1408">
            <v>0</v>
          </cell>
        </row>
        <row r="1409">
          <cell r="H1409">
            <v>4137</v>
          </cell>
          <cell r="I1409" t="str">
            <v>Funding for continuation of Corporate Shared Services Reform program (CSSRP) - The CSSRP was set up to lead and support the implementation of the Government Corporate and Shared Services blueprint. The Program's approved funding ceases in June 2015 and OFS seeks $15M over 3 yrs to support the ongoing operations of the program.</v>
          </cell>
          <cell r="J1409" t="str">
            <v>Not Supported - NOT SUPPORT: The CSSRP is due to end in 2014-15. The program's core deliverables will be completed by June. OFS has not demonstrated that additional funding for the program will provide the necessary support to agencies to continue their implementation of corporate and shared services work. Although there may be some loss of corporate knowledge on ERP systems, Principal departments and clusters are large enough to continue their own implementation.</v>
          </cell>
          <cell r="K1409">
            <v>1</v>
          </cell>
          <cell r="M1409">
            <v>0</v>
          </cell>
          <cell r="N1409">
            <v>5000</v>
          </cell>
          <cell r="O1409">
            <v>5000</v>
          </cell>
          <cell r="P1409">
            <v>5000</v>
          </cell>
          <cell r="Q1409">
            <v>0</v>
          </cell>
          <cell r="R1409">
            <v>0</v>
          </cell>
          <cell r="S1409">
            <v>0</v>
          </cell>
          <cell r="T1409">
            <v>0</v>
          </cell>
          <cell r="U1409">
            <v>0</v>
          </cell>
          <cell r="V1409">
            <v>0</v>
          </cell>
        </row>
        <row r="1410">
          <cell r="H1410">
            <v>4294</v>
          </cell>
          <cell r="I1410" t="str">
            <v>OFS - GovDC Project - OFS seeks grant funding for the Data Centre migration project due to agencies' migration delay.</v>
          </cell>
          <cell r="J1410" t="str">
            <v>Not Supported - NOT SUPPORT: Shortfall in revenue due to agencies delays in migration to GovDC should be managed by OFS/cluster's budget as the delays in migration should be within the agency's own control.</v>
          </cell>
          <cell r="K1410">
            <v>1</v>
          </cell>
          <cell r="M1410">
            <v>0</v>
          </cell>
          <cell r="N1410">
            <v>1500</v>
          </cell>
          <cell r="O1410">
            <v>1000</v>
          </cell>
          <cell r="P1410">
            <v>0</v>
          </cell>
          <cell r="Q1410">
            <v>0</v>
          </cell>
          <cell r="R1410">
            <v>0</v>
          </cell>
          <cell r="S1410">
            <v>0</v>
          </cell>
          <cell r="T1410">
            <v>0</v>
          </cell>
          <cell r="U1410">
            <v>0</v>
          </cell>
          <cell r="V1410">
            <v>0</v>
          </cell>
        </row>
        <row r="1411">
          <cell r="H1411">
            <v>4540</v>
          </cell>
          <cell r="I1411" t="str">
            <v>ICT Strategic Delivery - Upgrade of security arrangements - OFS seeks additional funding due to the uplifting of the terror threat level to high. The original budget assumed the terror threat would remain at the moderate level and no funding was allocated for installing the additional security facilities from Metronode.</v>
          </cell>
          <cell r="J1411" t="str">
            <v>Not Supported - NOT SUPPORTED: OFS to fund additional security costs via agency's savings.</v>
          </cell>
          <cell r="K1411">
            <v>1</v>
          </cell>
          <cell r="M1411">
            <v>300</v>
          </cell>
          <cell r="N1411">
            <v>500</v>
          </cell>
          <cell r="O1411">
            <v>0</v>
          </cell>
          <cell r="P1411">
            <v>0</v>
          </cell>
          <cell r="Q1411">
            <v>0</v>
          </cell>
          <cell r="R1411">
            <v>0</v>
          </cell>
          <cell r="S1411">
            <v>0</v>
          </cell>
          <cell r="T1411">
            <v>0</v>
          </cell>
          <cell r="U1411">
            <v>0</v>
          </cell>
          <cell r="V1411">
            <v>0</v>
          </cell>
        </row>
        <row r="1412">
          <cell r="H1412">
            <v>4695</v>
          </cell>
          <cell r="I1412"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1412" t="str">
            <v>Not Supported - SUPPORT: On 18 Dec 2014, ERC approved in-principle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1412">
            <v>1</v>
          </cell>
          <cell r="M1412">
            <v>0</v>
          </cell>
          <cell r="N1412">
            <v>24218</v>
          </cell>
          <cell r="O1412">
            <v>17280</v>
          </cell>
          <cell r="P1412">
            <v>16218</v>
          </cell>
          <cell r="Q1412">
            <v>16235</v>
          </cell>
          <cell r="R1412">
            <v>0</v>
          </cell>
          <cell r="S1412">
            <v>0</v>
          </cell>
          <cell r="T1412">
            <v>0</v>
          </cell>
          <cell r="U1412">
            <v>0</v>
          </cell>
          <cell r="V1412">
            <v>0</v>
          </cell>
        </row>
        <row r="1413">
          <cell r="H1413">
            <v>4733</v>
          </cell>
          <cell r="I1413" t="str">
            <v>Interest Adjustment - Cash Management Reform - OFS seeks adjustment for the interest forgone associated with the cash management reforms - where interest will no longer be paid on the operating bank balances from July 2015. Loss of interest revenue for OFS on the Current Account and Hourglass account.</v>
          </cell>
          <cell r="J1413" t="str">
            <v>Supported - SUPPORT: Funding for interest forgone due to the introduction of the TBS Cash Management Reform is supported based on: (i) OSR - the current level of interest revenue is used to support service delivery of the division's recurrent program. There is a predicted net deficit after depreciation and capital funding and current funding will not be sufficient to support the 2015/16 and future years estimates and the entire OSR division will not be sustainable. (ii) OFS Main Operating Account: The cash reserves held in the main operating bank account support the operations of the main commercial divisions including Public Works and StateFleet and operate in accordance with Treasury's Commercial Policy Framework. OFS have indicated that the introduction of the cash reforms would mean that the business would not operate on a competitively neutral model and and the pricing model for the commercial businesses would be adversely impacted. Eg/ Public Works would be required to increase project fee revenue to compensate for the loss of interest revenue. The increase in grant funding allocated to OFS is supported, noting that these funds will be returned to the budget via higher dividends from the commercial business units.</v>
          </cell>
          <cell r="K1413">
            <v>1</v>
          </cell>
          <cell r="M1413">
            <v>0</v>
          </cell>
          <cell r="N1413">
            <v>2753</v>
          </cell>
          <cell r="O1413">
            <v>2796</v>
          </cell>
          <cell r="P1413">
            <v>2841</v>
          </cell>
          <cell r="Q1413">
            <v>2841</v>
          </cell>
          <cell r="R1413">
            <v>0</v>
          </cell>
          <cell r="S1413">
            <v>2753</v>
          </cell>
          <cell r="T1413">
            <v>2796</v>
          </cell>
          <cell r="U1413">
            <v>2841</v>
          </cell>
          <cell r="V1413">
            <v>2841</v>
          </cell>
        </row>
        <row r="1414">
          <cell r="H1414">
            <v>4734</v>
          </cell>
          <cell r="I1414"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1414"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1414">
            <v>1</v>
          </cell>
          <cell r="M1414">
            <v>0</v>
          </cell>
          <cell r="N1414">
            <v>6900</v>
          </cell>
          <cell r="O1414">
            <v>4818</v>
          </cell>
          <cell r="P1414">
            <v>0</v>
          </cell>
          <cell r="Q1414">
            <v>0</v>
          </cell>
          <cell r="R1414">
            <v>0</v>
          </cell>
          <cell r="S1414">
            <v>6900</v>
          </cell>
          <cell r="T1414">
            <v>4818</v>
          </cell>
          <cell r="U1414">
            <v>0</v>
          </cell>
          <cell r="V1414">
            <v>0</v>
          </cell>
        </row>
        <row r="1415">
          <cell r="H1415">
            <v>5166</v>
          </cell>
          <cell r="I1415" t="str">
            <v>Efficiency Dividend - The Government committed to a 1.5 per cent efficiency dividend at the 2015 NSW election.</v>
          </cell>
          <cell r="J1415" t="str">
            <v>Supported - This efficiency dividend was calculated as per the standard Treasury model. However, the reduction in grant expense to OFS is apportioned for the Budget dependent business units only.</v>
          </cell>
          <cell r="K1415">
            <v>2</v>
          </cell>
          <cell r="M1415">
            <v>0</v>
          </cell>
          <cell r="N1415">
            <v>-10270</v>
          </cell>
          <cell r="O1415">
            <v>-10458</v>
          </cell>
          <cell r="P1415">
            <v>-10803</v>
          </cell>
          <cell r="Q1415">
            <v>-10967</v>
          </cell>
          <cell r="R1415">
            <v>0</v>
          </cell>
          <cell r="S1415">
            <v>-10270</v>
          </cell>
          <cell r="T1415">
            <v>-10458</v>
          </cell>
          <cell r="U1415">
            <v>-10803</v>
          </cell>
          <cell r="V1415">
            <v>-10967</v>
          </cell>
        </row>
        <row r="1416">
          <cell r="H1416">
            <v>5492</v>
          </cell>
          <cell r="I1416" t="str">
            <v>(Service NSW) General Enquiries funding - see bid 4667</v>
          </cell>
          <cell r="J1416" t="str">
            <v>Not Supported -</v>
          </cell>
          <cell r="K1416">
            <v>1</v>
          </cell>
          <cell r="M1416">
            <v>0</v>
          </cell>
          <cell r="N1416">
            <v>5500</v>
          </cell>
          <cell r="O1416">
            <v>5500</v>
          </cell>
          <cell r="P1416">
            <v>0</v>
          </cell>
          <cell r="Q1416">
            <v>0</v>
          </cell>
          <cell r="R1416">
            <v>0</v>
          </cell>
          <cell r="S1416">
            <v>0</v>
          </cell>
          <cell r="T1416">
            <v>0</v>
          </cell>
          <cell r="U1416">
            <v>0</v>
          </cell>
          <cell r="V1416">
            <v>0</v>
          </cell>
        </row>
        <row r="1417">
          <cell r="H1417">
            <v>5493</v>
          </cell>
          <cell r="I1417" t="str">
            <v>(Service NSW) Accelerating digital alignment with OneGov - see bid 4707</v>
          </cell>
          <cell r="J1417" t="str">
            <v>Supported -</v>
          </cell>
          <cell r="K1417">
            <v>1</v>
          </cell>
          <cell r="M1417">
            <v>0</v>
          </cell>
          <cell r="N1417">
            <v>2704</v>
          </cell>
          <cell r="O1417">
            <v>2291</v>
          </cell>
          <cell r="P1417">
            <v>0</v>
          </cell>
          <cell r="Q1417">
            <v>0</v>
          </cell>
          <cell r="R1417">
            <v>0</v>
          </cell>
          <cell r="S1417">
            <v>2704</v>
          </cell>
          <cell r="T1417">
            <v>2291</v>
          </cell>
          <cell r="U1417">
            <v>0</v>
          </cell>
          <cell r="V1417">
            <v>0</v>
          </cell>
        </row>
        <row r="1418">
          <cell r="H1418">
            <v>5494</v>
          </cell>
          <cell r="I1418" t="str">
            <v>(SRA) Interest Adjustment per ERC Approved Cash Management Reforms Pass Through (See SRA Bid 4880)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8" t="str">
            <v>Supported - Proposal is to compensate for interest foregone due to cash management changes given that interest revenue has supported service delivery. The compensation amount is as forecast at 2014-15 Budget, as per the ERC decision.</v>
          </cell>
          <cell r="K1418">
            <v>1</v>
          </cell>
          <cell r="M1418">
            <v>0</v>
          </cell>
          <cell r="N1418">
            <v>200</v>
          </cell>
          <cell r="O1418">
            <v>200</v>
          </cell>
          <cell r="P1418">
            <v>200</v>
          </cell>
          <cell r="Q1418">
            <v>200</v>
          </cell>
          <cell r="R1418">
            <v>0</v>
          </cell>
          <cell r="S1418">
            <v>48</v>
          </cell>
          <cell r="T1418">
            <v>48</v>
          </cell>
          <cell r="U1418">
            <v>48</v>
          </cell>
          <cell r="V1418">
            <v>48</v>
          </cell>
        </row>
        <row r="1419">
          <cell r="H1419">
            <v>5495</v>
          </cell>
          <cell r="I1419" t="str">
            <v>(Telco)Interest Adjustment per ERC Approved Cash Management Reforms Pass Through(See Telco Bid 4882)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9" t="str">
            <v>Not 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19">
            <v>1</v>
          </cell>
          <cell r="M1419">
            <v>0</v>
          </cell>
          <cell r="N1419">
            <v>393</v>
          </cell>
          <cell r="O1419">
            <v>401</v>
          </cell>
          <cell r="P1419">
            <v>409</v>
          </cell>
          <cell r="Q1419">
            <v>418</v>
          </cell>
          <cell r="R1419">
            <v>0</v>
          </cell>
          <cell r="S1419">
            <v>0</v>
          </cell>
          <cell r="T1419">
            <v>0</v>
          </cell>
          <cell r="U1419">
            <v>0</v>
          </cell>
          <cell r="V1419">
            <v>0</v>
          </cell>
        </row>
        <row r="1420">
          <cell r="H1420">
            <v>5496</v>
          </cell>
          <cell r="I1420" t="str">
            <v>(Service NSW) Crown Liabilities - see Service NSW bid 4966</v>
          </cell>
          <cell r="J1420" t="str">
            <v>Supported -</v>
          </cell>
          <cell r="K1420">
            <v>1</v>
          </cell>
          <cell r="M1420">
            <v>0</v>
          </cell>
          <cell r="N1420">
            <v>2292</v>
          </cell>
          <cell r="O1420">
            <v>3471</v>
          </cell>
          <cell r="P1420">
            <v>0</v>
          </cell>
          <cell r="Q1420">
            <v>0</v>
          </cell>
          <cell r="R1420">
            <v>0</v>
          </cell>
          <cell r="S1420">
            <v>2292</v>
          </cell>
          <cell r="T1420">
            <v>3471</v>
          </cell>
          <cell r="U1420">
            <v>0</v>
          </cell>
          <cell r="V1420">
            <v>0</v>
          </cell>
        </row>
        <row r="1421">
          <cell r="H1421">
            <v>5497</v>
          </cell>
          <cell r="I1421" t="str">
            <v>(Service NSW) Efficiency Dividend - see bid 5225</v>
          </cell>
          <cell r="J1421" t="str">
            <v>Supported -</v>
          </cell>
          <cell r="K1421">
            <v>2</v>
          </cell>
          <cell r="M1421">
            <v>0</v>
          </cell>
          <cell r="N1421">
            <v>-2398</v>
          </cell>
          <cell r="O1421">
            <v>-2264</v>
          </cell>
          <cell r="P1421">
            <v>0</v>
          </cell>
          <cell r="Q1421">
            <v>0</v>
          </cell>
          <cell r="R1421">
            <v>0</v>
          </cell>
          <cell r="S1421">
            <v>-2398</v>
          </cell>
          <cell r="T1421">
            <v>-2264</v>
          </cell>
          <cell r="U1421">
            <v>0</v>
          </cell>
          <cell r="V1421">
            <v>0</v>
          </cell>
        </row>
        <row r="1422">
          <cell r="H1422">
            <v>5515</v>
          </cell>
          <cell r="I1422" t="str">
            <v>Procurement Benefits Program Dividends - Total Finance cluster impact</v>
          </cell>
          <cell r="J1422" t="str">
            <v>Supported - The procurement benefits program was agreed at the cluster consultatations. A reduction in grant expense to OFS is apportioned for the Budget dependent business units only.</v>
          </cell>
          <cell r="K1422">
            <v>2</v>
          </cell>
          <cell r="M1422">
            <v>0</v>
          </cell>
          <cell r="N1422">
            <v>-6223</v>
          </cell>
          <cell r="O1422">
            <v>-8636</v>
          </cell>
          <cell r="P1422">
            <v>-9780</v>
          </cell>
          <cell r="Q1422">
            <v>-9940</v>
          </cell>
          <cell r="R1422">
            <v>0</v>
          </cell>
          <cell r="S1422">
            <v>-6223</v>
          </cell>
          <cell r="T1422">
            <v>-8636</v>
          </cell>
          <cell r="U1422">
            <v>-9780</v>
          </cell>
          <cell r="V1422">
            <v>-9940</v>
          </cell>
        </row>
        <row r="1423">
          <cell r="H1423">
            <v>5535</v>
          </cell>
          <cell r="I1423" t="str">
            <v>Eliminating Duplication - Application of the Eliminating Duplication across the NSW Government program.</v>
          </cell>
          <cell r="J1423" t="str">
            <v>Supported -</v>
          </cell>
          <cell r="K1423">
            <v>2</v>
          </cell>
          <cell r="M1423">
            <v>0</v>
          </cell>
          <cell r="N1423">
            <v>-467</v>
          </cell>
          <cell r="O1423">
            <v>-778</v>
          </cell>
          <cell r="P1423">
            <v>-1244</v>
          </cell>
          <cell r="Q1423">
            <v>-1244</v>
          </cell>
          <cell r="R1423">
            <v>0</v>
          </cell>
          <cell r="S1423">
            <v>-467</v>
          </cell>
          <cell r="T1423">
            <v>-788</v>
          </cell>
          <cell r="U1423">
            <v>-1244</v>
          </cell>
          <cell r="V1423">
            <v>-1244</v>
          </cell>
        </row>
        <row r="1424">
          <cell r="H1424">
            <v>5536</v>
          </cell>
          <cell r="I1424" t="str">
            <v>Transformation of Public Works - 2015-16 Transition Team Costs - Funding for 2015-16 for team costs, consultants and incidental costs to progress the transition of Public Works.</v>
          </cell>
          <cell r="J1424" t="str">
            <v>Supported - Supported. A provision for $6.6M to ensure project costs can continue to be met. Minister to bring forward business case and outcomes can be confirmed in the Half Yearly Review.</v>
          </cell>
          <cell r="K1424">
            <v>1</v>
          </cell>
          <cell r="M1424">
            <v>0</v>
          </cell>
          <cell r="N1424">
            <v>6600</v>
          </cell>
          <cell r="O1424">
            <v>0</v>
          </cell>
          <cell r="P1424">
            <v>0</v>
          </cell>
          <cell r="Q1424">
            <v>0</v>
          </cell>
          <cell r="R1424">
            <v>0</v>
          </cell>
          <cell r="S1424">
            <v>6600</v>
          </cell>
          <cell r="T1424">
            <v>0</v>
          </cell>
          <cell r="U1424">
            <v>0</v>
          </cell>
          <cell r="V1424">
            <v>0</v>
          </cell>
        </row>
        <row r="1425">
          <cell r="H1425">
            <v>4605</v>
          </cell>
          <cell r="I1425"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1425"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1425">
            <v>1</v>
          </cell>
          <cell r="M1425">
            <v>0</v>
          </cell>
          <cell r="N1425">
            <v>1053</v>
          </cell>
          <cell r="O1425">
            <v>1645</v>
          </cell>
          <cell r="P1425">
            <v>1645</v>
          </cell>
          <cell r="Q1425">
            <v>1645</v>
          </cell>
          <cell r="R1425">
            <v>0</v>
          </cell>
          <cell r="S1425">
            <v>0</v>
          </cell>
          <cell r="T1425">
            <v>675</v>
          </cell>
          <cell r="U1425">
            <v>675</v>
          </cell>
          <cell r="V1425">
            <v>675</v>
          </cell>
        </row>
        <row r="1426">
          <cell r="H1426">
            <v>4732</v>
          </cell>
          <cell r="I1426" t="str">
            <v>Accelerating Digital Alignment Service NSW and OneGov See also SNSW:4707 - OFS seeks approval for the accelerated digital alignment of ServiceNSW and the OFS platform OneGov (formerly the Government Licencing Service) with the view to accelerating the adoption by NSW citizens of digital services with most transactions. Separate bid for the SNSW component.</v>
          </cell>
          <cell r="J1426" t="str">
            <v>Supported - SUPPORT in principle, subject to the review and endorsement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 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v>
          </cell>
          <cell r="K1426">
            <v>1</v>
          </cell>
          <cell r="M1426">
            <v>0</v>
          </cell>
          <cell r="N1426">
            <v>0</v>
          </cell>
          <cell r="O1426">
            <v>526</v>
          </cell>
          <cell r="P1426">
            <v>958</v>
          </cell>
          <cell r="Q1426">
            <v>958</v>
          </cell>
          <cell r="R1426">
            <v>0</v>
          </cell>
          <cell r="S1426">
            <v>0</v>
          </cell>
          <cell r="T1426">
            <v>526</v>
          </cell>
          <cell r="U1426">
            <v>958</v>
          </cell>
          <cell r="V1426">
            <v>958</v>
          </cell>
        </row>
        <row r="1427">
          <cell r="H1427">
            <v>5498</v>
          </cell>
          <cell r="I1427" t="str">
            <v>(Telco) New Mobile Data Radio Network (MDRN) Pass Through (See Telco Bid 4332) - To decommission and replace the existing Mobile Data Radio Network (MDRN), which is at the end of its economic life and will not be supported by the current network manager post March 2016. The MDRN is the Ambulance dispatch system.</v>
          </cell>
          <cell r="J1427"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27">
            <v>1</v>
          </cell>
          <cell r="M1427">
            <v>0</v>
          </cell>
          <cell r="N1427">
            <v>5000</v>
          </cell>
          <cell r="O1427">
            <v>700</v>
          </cell>
          <cell r="P1427">
            <v>0</v>
          </cell>
          <cell r="Q1427">
            <v>0</v>
          </cell>
          <cell r="R1427">
            <v>0</v>
          </cell>
          <cell r="S1427">
            <v>0</v>
          </cell>
          <cell r="T1427">
            <v>700</v>
          </cell>
          <cell r="U1427">
            <v>0</v>
          </cell>
          <cell r="V1427">
            <v>0</v>
          </cell>
        </row>
        <row r="1428">
          <cell r="H1428">
            <v>5499</v>
          </cell>
          <cell r="I1428" t="str">
            <v>(SRA) Critical Engineering Services and Engineering Upgrade Pass Through (See SRA Bid 4881) - Proposal seeks funding of $7.4 million and approval to spend $9.9 million (escalated) over three years to address engineering service and compliance issues at the Western Sydney Records Centre.</v>
          </cell>
          <cell r="J1428"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28">
            <v>1</v>
          </cell>
          <cell r="M1428">
            <v>0</v>
          </cell>
          <cell r="N1428">
            <v>820</v>
          </cell>
          <cell r="O1428">
            <v>3378</v>
          </cell>
          <cell r="P1428">
            <v>3259</v>
          </cell>
          <cell r="Q1428">
            <v>0</v>
          </cell>
          <cell r="R1428">
            <v>0</v>
          </cell>
          <cell r="S1428">
            <v>820</v>
          </cell>
          <cell r="T1428">
            <v>0</v>
          </cell>
          <cell r="U1428">
            <v>0</v>
          </cell>
          <cell r="V1428">
            <v>0</v>
          </cell>
        </row>
        <row r="1429">
          <cell r="H1429">
            <v>5500</v>
          </cell>
          <cell r="I1429" t="str">
            <v>(SRA) Cultural and Community Engagement Centre Pass Through (See SRA Bid 4895) - Proposal seeks funding of $25.2m and approval to spend $28.7m over three years to construct a new reception, public access reading room and associated facilities at the Western Sydney Records Centre.</v>
          </cell>
          <cell r="J1429"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29">
            <v>1</v>
          </cell>
          <cell r="M1429">
            <v>0</v>
          </cell>
          <cell r="N1429">
            <v>455</v>
          </cell>
          <cell r="O1429">
            <v>21282</v>
          </cell>
          <cell r="P1429">
            <v>3923</v>
          </cell>
          <cell r="Q1429">
            <v>0</v>
          </cell>
          <cell r="R1429">
            <v>0</v>
          </cell>
          <cell r="S1429">
            <v>0</v>
          </cell>
          <cell r="T1429">
            <v>0</v>
          </cell>
          <cell r="U1429">
            <v>0</v>
          </cell>
          <cell r="V1429">
            <v>0</v>
          </cell>
        </row>
        <row r="1430">
          <cell r="H1430">
            <v>5501</v>
          </cell>
          <cell r="I1430" t="str">
            <v>(SRA) Digitisation of Archives for Preservation and Regional Access Pass Through (See SRA Bid 4883) - Proposal seeks funding to establish a collection digitisation program within State Records to catalogue and digitise items considered at risk or of high value over a 10 year period.</v>
          </cell>
          <cell r="J1430"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30">
            <v>1</v>
          </cell>
          <cell r="M1430">
            <v>0</v>
          </cell>
          <cell r="N1430">
            <v>1640</v>
          </cell>
          <cell r="O1430">
            <v>8734</v>
          </cell>
          <cell r="P1430">
            <v>6819</v>
          </cell>
          <cell r="Q1430">
            <v>6217</v>
          </cell>
          <cell r="R1430">
            <v>0</v>
          </cell>
          <cell r="S1430">
            <v>0</v>
          </cell>
          <cell r="T1430">
            <v>0</v>
          </cell>
          <cell r="U1430">
            <v>0</v>
          </cell>
          <cell r="V1430">
            <v>0</v>
          </cell>
        </row>
        <row r="1431">
          <cell r="H1431">
            <v>5502</v>
          </cell>
          <cell r="I1431" t="str">
            <v>(Service NSW) Easy To Do Business - The Customer Service Commissioner will submit to ERC a number of red tape reduction proposals for inclusion into the 2015-16 budget. Figures are indicative only and will be confirmed by a business case.</v>
          </cell>
          <cell r="J1431" t="str">
            <v>Supported -</v>
          </cell>
          <cell r="K1431">
            <v>1</v>
          </cell>
          <cell r="M1431">
            <v>0</v>
          </cell>
          <cell r="N1431">
            <v>11000</v>
          </cell>
          <cell r="O1431">
            <v>6300</v>
          </cell>
          <cell r="P1431">
            <v>6300</v>
          </cell>
          <cell r="Q1431">
            <v>6300</v>
          </cell>
          <cell r="R1431">
            <v>0</v>
          </cell>
          <cell r="S1431">
            <v>11000</v>
          </cell>
          <cell r="T1431">
            <v>6300</v>
          </cell>
          <cell r="U1431">
            <v>6300</v>
          </cell>
          <cell r="V1431">
            <v>6300</v>
          </cell>
        </row>
        <row r="1432">
          <cell r="H1432">
            <v>5503</v>
          </cell>
          <cell r="I1432" t="str">
            <v>(GPNSW) ICT Strategic Plan Implementation (GPNSW Capital Program Re-prioritisation) see bid 4726 - GPNSW is seeking to undertake 4 ICT projects to update processes and systems relating to property management and reporting. The project streams are: 1. Strategic Financial and Property Information, 2. Electronic Forms and Work Flow, 3. Project and Contract Management and 4. Business Service Portal</v>
          </cell>
          <cell r="J1432"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32">
            <v>1</v>
          </cell>
          <cell r="M1432">
            <v>-1316</v>
          </cell>
          <cell r="N1432">
            <v>3426</v>
          </cell>
          <cell r="O1432">
            <v>3242</v>
          </cell>
          <cell r="P1432">
            <v>1559</v>
          </cell>
          <cell r="Q1432">
            <v>-2747</v>
          </cell>
          <cell r="R1432">
            <v>0</v>
          </cell>
          <cell r="S1432">
            <v>0</v>
          </cell>
          <cell r="T1432">
            <v>0</v>
          </cell>
          <cell r="U1432">
            <v>0</v>
          </cell>
          <cell r="V1432">
            <v>0</v>
          </cell>
        </row>
        <row r="1433">
          <cell r="H1433">
            <v>4078</v>
          </cell>
          <cell r="I1433" t="str">
            <v>Payroll Tax Rebate Scheme - Reallocation of existing budget estimates for the Office of State Revenue administered Scheme due to timing differences.</v>
          </cell>
          <cell r="J1433" t="str">
            <v>Supported - SUPPORT. Revised expenditure profile has been developed based on the current available data for this Government commitment. Data reveals that eligible claims are lodged over a more extended timeframe than previously assumed. Reprofiled Scheme will still remain within existing overall forward estimates budget.</v>
          </cell>
          <cell r="K1433">
            <v>6</v>
          </cell>
          <cell r="M1433">
            <v>-46000</v>
          </cell>
          <cell r="N1433">
            <v>-24000</v>
          </cell>
          <cell r="O1433">
            <v>20000</v>
          </cell>
          <cell r="P1433">
            <v>39000</v>
          </cell>
          <cell r="Q1433">
            <v>11000</v>
          </cell>
          <cell r="R1433">
            <v>-46000</v>
          </cell>
          <cell r="S1433">
            <v>-24000</v>
          </cell>
          <cell r="T1433">
            <v>20000</v>
          </cell>
          <cell r="U1433">
            <v>39000</v>
          </cell>
          <cell r="V1433">
            <v>11000</v>
          </cell>
        </row>
        <row r="1434">
          <cell r="H1434">
            <v>5504</v>
          </cell>
          <cell r="I1434" t="str">
            <v>(Service NSW) Transfer of Customer Service Commissioner to the Department of Premier and Cabinet - See Bid 4216 in SNSW</v>
          </cell>
          <cell r="J1434" t="str">
            <v>Supported -</v>
          </cell>
          <cell r="K1434">
            <v>3</v>
          </cell>
          <cell r="M1434">
            <v>0</v>
          </cell>
          <cell r="N1434">
            <v>-882</v>
          </cell>
          <cell r="O1434">
            <v>-882</v>
          </cell>
          <cell r="P1434">
            <v>0</v>
          </cell>
          <cell r="Q1434">
            <v>0</v>
          </cell>
          <cell r="R1434">
            <v>0</v>
          </cell>
          <cell r="S1434">
            <v>-882</v>
          </cell>
          <cell r="T1434">
            <v>-882</v>
          </cell>
          <cell r="U1434">
            <v>0</v>
          </cell>
          <cell r="V1434">
            <v>0</v>
          </cell>
        </row>
        <row r="1435">
          <cell r="H1435">
            <v>5505</v>
          </cell>
          <cell r="I1435" t="str">
            <v>(Telco) Carry Forward Public Safety Mobile Broadband Business Case Pass Through (See Telco Bid 4330) - Rollover of funding and expenses for Public Safety Mobile Broadband (PSMB) business case development approved in 2014-15 Budget. The carry forward is to complete business case activities following delays in finding suitable skills in the market in 2014-15.</v>
          </cell>
          <cell r="J1435"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35">
            <v>6</v>
          </cell>
          <cell r="M1435">
            <v>-300</v>
          </cell>
          <cell r="N1435">
            <v>300</v>
          </cell>
          <cell r="O1435">
            <v>0</v>
          </cell>
          <cell r="P1435">
            <v>0</v>
          </cell>
          <cell r="Q1435">
            <v>0</v>
          </cell>
          <cell r="R1435">
            <v>-300</v>
          </cell>
          <cell r="S1435">
            <v>300</v>
          </cell>
          <cell r="T1435">
            <v>0</v>
          </cell>
          <cell r="U1435">
            <v>0</v>
          </cell>
          <cell r="V1435">
            <v>0</v>
          </cell>
        </row>
        <row r="1436">
          <cell r="H1436">
            <v>5506</v>
          </cell>
          <cell r="I1436" t="str">
            <v>(GPNSW) Adjustment to approved funding for State Emergency Services Headquarters - Funding for State Emergency Headquarters was incorrectly allocated to Government Property NSW.</v>
          </cell>
          <cell r="J1436" t="str">
            <v>Supported - Support: Funding for State Emergency Headquarters was incorrectly allocated to Government Property NSW.</v>
          </cell>
          <cell r="K1436">
            <v>5</v>
          </cell>
          <cell r="M1436">
            <v>0</v>
          </cell>
          <cell r="N1436">
            <v>-4850</v>
          </cell>
          <cell r="O1436">
            <v>0</v>
          </cell>
          <cell r="P1436">
            <v>0</v>
          </cell>
          <cell r="Q1436">
            <v>0</v>
          </cell>
          <cell r="R1436">
            <v>0</v>
          </cell>
          <cell r="S1436">
            <v>-4850</v>
          </cell>
          <cell r="T1436">
            <v>0</v>
          </cell>
          <cell r="U1436">
            <v>0</v>
          </cell>
          <cell r="V1436">
            <v>0</v>
          </cell>
        </row>
        <row r="1437">
          <cell r="H1437">
            <v>4081</v>
          </cell>
          <cell r="I1437" t="str">
            <v>Accommodation Strategy - Office of State Revenues new office building will not be ready for use as previously anticipated, causing an expenditure delay. The new building will consolidate OSR's existing offices at Parramatta.</v>
          </cell>
          <cell r="J1437" t="str">
            <v>Supported - SUPPORT The adjustment is beyond OSR's control as responsibility for delivering on the accommodation stratgey rest largely on Government Property NSW, which advised of the delay.</v>
          </cell>
          <cell r="K1437">
            <v>4</v>
          </cell>
          <cell r="M1437">
            <v>0</v>
          </cell>
          <cell r="N1437">
            <v>0</v>
          </cell>
          <cell r="O1437">
            <v>0</v>
          </cell>
          <cell r="P1437">
            <v>0</v>
          </cell>
          <cell r="Q1437">
            <v>0</v>
          </cell>
          <cell r="R1437">
            <v>0</v>
          </cell>
          <cell r="S1437">
            <v>0</v>
          </cell>
          <cell r="T1437">
            <v>0</v>
          </cell>
          <cell r="U1437">
            <v>0</v>
          </cell>
          <cell r="V1437">
            <v>0</v>
          </cell>
        </row>
        <row r="1438">
          <cell r="H1438">
            <v>4082</v>
          </cell>
          <cell r="I1438" t="str">
            <v>Duties program - Program relates to expenditure to integrate the Office of State Revenues (OSR) systems with the newly created national electronic conveyancing system known as PEXA.</v>
          </cell>
          <cell r="J1438" t="str">
            <v>Supported - SUPPORT. Roll-out of PEXA has changed slightly due to resourcing and priority considerations, impacting the timing of OSR's own system upgrades. OSR has no control over PEXA's implementation schedule.</v>
          </cell>
          <cell r="K1438">
            <v>4</v>
          </cell>
          <cell r="M1438">
            <v>0</v>
          </cell>
          <cell r="N1438">
            <v>0</v>
          </cell>
          <cell r="O1438">
            <v>0</v>
          </cell>
          <cell r="P1438">
            <v>0</v>
          </cell>
          <cell r="Q1438">
            <v>0</v>
          </cell>
          <cell r="R1438">
            <v>0</v>
          </cell>
          <cell r="S1438">
            <v>0</v>
          </cell>
          <cell r="T1438">
            <v>0</v>
          </cell>
          <cell r="U1438">
            <v>0</v>
          </cell>
          <cell r="V1438">
            <v>0</v>
          </cell>
        </row>
        <row r="1439">
          <cell r="H1439">
            <v>4672</v>
          </cell>
          <cell r="I1439" t="str">
            <v>Transition to Corporate and Shared Services - OFS seeks carry forward of capital grant funding for the TSS project. Project delayed pending Government decision on ServiceFirst Outsourcing project.</v>
          </cell>
          <cell r="J1439"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1439">
            <v>4</v>
          </cell>
          <cell r="M1439">
            <v>-1544</v>
          </cell>
          <cell r="N1439">
            <v>2091</v>
          </cell>
          <cell r="O1439">
            <v>360</v>
          </cell>
          <cell r="P1439">
            <v>0</v>
          </cell>
          <cell r="Q1439">
            <v>-907</v>
          </cell>
          <cell r="R1439">
            <v>-1544</v>
          </cell>
          <cell r="S1439">
            <v>2091</v>
          </cell>
          <cell r="T1439">
            <v>360</v>
          </cell>
          <cell r="U1439">
            <v>0</v>
          </cell>
          <cell r="V1439">
            <v>-907</v>
          </cell>
        </row>
        <row r="1440">
          <cell r="H1440">
            <v>5507</v>
          </cell>
          <cell r="I1440" t="str">
            <v>(SRA) Integrated Collection Management Project Carry Forward (See SRA Bid 4093) - Pass through of funding for the development of collection management system that replaces and integrates archive and recordssystems, approved in 2014-15 Budget. Carry forward is to complete remaing three modules ofthe integrated system in 2015-16.</v>
          </cell>
          <cell r="J1440"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40">
            <v>4</v>
          </cell>
          <cell r="M1440">
            <v>0</v>
          </cell>
          <cell r="N1440">
            <v>0</v>
          </cell>
          <cell r="O1440">
            <v>0</v>
          </cell>
          <cell r="P1440">
            <v>0</v>
          </cell>
          <cell r="Q1440">
            <v>0</v>
          </cell>
          <cell r="R1440">
            <v>-1348</v>
          </cell>
          <cell r="S1440">
            <v>1348</v>
          </cell>
          <cell r="T1440">
            <v>0</v>
          </cell>
          <cell r="U1440">
            <v>0</v>
          </cell>
          <cell r="V1440">
            <v>0</v>
          </cell>
        </row>
        <row r="1441">
          <cell r="H1441">
            <v>3879</v>
          </cell>
          <cell r="I1441" t="str">
            <v>Treasury to OFS Recurrent Funding Adjustment - OFS seeks to recover grant funding for savings targets imposed relating to the commercial business units, which has driven a cash shortfall in OFS.</v>
          </cell>
          <cell r="J1441" t="str">
            <v>Supported - SUPPORTED. An increase in the funds (but no overall NCOS to OFS) allocated to OFS is supported, noting that these funds will be returned to the budget via higher dividends from the commercial business units and will have a cash neutral impact. The expense savings targets were allocated to OFS for the Labour Expense Cap in 2012-13 and Efficiency Dividends in 2013-14 and 2014-15 based on the total expenditure for OFS. This has caused a cash shortfall to the extent that savings are achieved by commercial business units plus a higher distribution is paid to Treasury via dividends each year. Note: OFS have subsequently withdrawn the proposal for an additional $600K pa relating to the OneGov Gov't Licensing Service. The supported amounts have been reduced by this component.</v>
          </cell>
          <cell r="K1441">
            <v>6</v>
          </cell>
          <cell r="M1441">
            <v>0</v>
          </cell>
          <cell r="N1441">
            <v>0</v>
          </cell>
          <cell r="O1441">
            <v>0</v>
          </cell>
          <cell r="P1441">
            <v>0</v>
          </cell>
          <cell r="Q1441">
            <v>0</v>
          </cell>
          <cell r="R1441">
            <v>0</v>
          </cell>
          <cell r="S1441">
            <v>0</v>
          </cell>
          <cell r="T1441">
            <v>0</v>
          </cell>
          <cell r="U1441">
            <v>0</v>
          </cell>
          <cell r="V1441">
            <v>0</v>
          </cell>
        </row>
        <row r="1442">
          <cell r="H1442">
            <v>3881</v>
          </cell>
          <cell r="I1442" t="str">
            <v>Land and Property Information increase in staff costs offset by decreased operating expenses - LPI's business volumes have increased and are seeking an increase to OFS' Labour Expense Cap (LEC) offset by an equal reduction in operating expenses.</v>
          </cell>
          <cell r="J1442" t="str">
            <v>Not Supported - NOT SUPPORTED. The agency seeks an increase to the Labour Expense Cap which is not a PTA. To be dealt with outside the PTA process.</v>
          </cell>
          <cell r="K1442">
            <v>6</v>
          </cell>
          <cell r="M1442">
            <v>0</v>
          </cell>
          <cell r="N1442">
            <v>0</v>
          </cell>
          <cell r="O1442">
            <v>0</v>
          </cell>
          <cell r="P1442">
            <v>0</v>
          </cell>
          <cell r="Q1442">
            <v>0</v>
          </cell>
          <cell r="R1442">
            <v>0</v>
          </cell>
          <cell r="S1442">
            <v>0</v>
          </cell>
          <cell r="T1442">
            <v>0</v>
          </cell>
          <cell r="U1442">
            <v>0</v>
          </cell>
          <cell r="V1442">
            <v>0</v>
          </cell>
        </row>
        <row r="1443">
          <cell r="H1443">
            <v>3962</v>
          </cell>
          <cell r="I1443" t="str">
            <v>Office of State Revenue: Ambulance Levy Debt Reduction - Proposal involves the transfer to Office of State Revenues of debt recoveries for Ambulance NSW that currently is undertaken by a private sector provider.</v>
          </cell>
          <cell r="J1443" t="str">
            <v>Not Supported - NOT SUPPORTED as it is a non complying proposal. Proposal only impacts the labour expense cap with no change to Budget aggregates and, therefore, will be dealt with outside the Budget process.</v>
          </cell>
          <cell r="K1443">
            <v>6</v>
          </cell>
          <cell r="M1443">
            <v>0</v>
          </cell>
          <cell r="N1443">
            <v>0</v>
          </cell>
          <cell r="O1443">
            <v>0</v>
          </cell>
          <cell r="P1443">
            <v>0</v>
          </cell>
          <cell r="Q1443">
            <v>0</v>
          </cell>
          <cell r="R1443">
            <v>0</v>
          </cell>
          <cell r="S1443">
            <v>0</v>
          </cell>
          <cell r="T1443">
            <v>0</v>
          </cell>
          <cell r="U1443">
            <v>0</v>
          </cell>
          <cell r="V1443">
            <v>0</v>
          </cell>
        </row>
        <row r="1444">
          <cell r="H1444">
            <v>4255</v>
          </cell>
          <cell r="I1444" t="str">
            <v>Motor Vehicle Repair Industry Authority Repeal - Funds sought to compensate Fair Trading, Office of Finance and Services, for loss of administration fee revenues resulting from a legislation repeal abolishing the Motor Vehicle Industry Authority.</v>
          </cell>
          <cell r="J1444" t="str">
            <v>Supported - SUPPORT. NSW Fair Trading continues to bear administration costs for oversightsing motor vehicle industry related activities, but is no longer able to recoup these costs from the now abolished Authority. This is an unintended consequence of the reform, creating undue pressure on the agency's budget. Reimbursing NSW Fair Trading will simply involve a recycling of the licence fees via an appropriation to Treasury and then an on-payment to Office of Finance and Services. Licence fees, previously collected by the Authority, are now remitted in full by Fair Trading to the Consolidated Fund. The arrangement will not impact the Budget Result.</v>
          </cell>
          <cell r="K1444">
            <v>6</v>
          </cell>
          <cell r="M1444">
            <v>1190</v>
          </cell>
          <cell r="N1444">
            <v>2062</v>
          </cell>
          <cell r="O1444">
            <v>2062</v>
          </cell>
          <cell r="P1444">
            <v>2062</v>
          </cell>
          <cell r="Q1444">
            <v>2062</v>
          </cell>
          <cell r="R1444">
            <v>1190</v>
          </cell>
          <cell r="S1444">
            <v>2062</v>
          </cell>
          <cell r="T1444">
            <v>2062</v>
          </cell>
          <cell r="U1444">
            <v>2062</v>
          </cell>
          <cell r="V1444">
            <v>2062</v>
          </cell>
        </row>
        <row r="1445">
          <cell r="H1445">
            <v>4288</v>
          </cell>
          <cell r="I1445" t="str">
            <v>Funding for higher land tax valuation fees payable by the Office of State Revenue - A cost allocation change recommended by the IPART has resulted in higher OSR fees payable to Land and Property Information.</v>
          </cell>
          <cell r="J1445" t="str">
            <v>Supported - SUPPORT Revenue loss of around $2.9 million per annum is too large for the Office of Finance and Services (OFS) to absorb. Unless additional funding is provided this is expected to adversely impact service delivery levels. Land and Property Information (LPI), a business unit of OFS like Office of State Revenues (OSR), operates on a fully commercial basis. Therefore, any subsidy offered to OSR would be contrary to Treasury policy and would lead to lower LPI distributions remitted back to the Consolidated Fund.</v>
          </cell>
          <cell r="K1445">
            <v>1</v>
          </cell>
          <cell r="M1445">
            <v>2853</v>
          </cell>
          <cell r="N1445">
            <v>2918</v>
          </cell>
          <cell r="O1445">
            <v>2896</v>
          </cell>
          <cell r="P1445">
            <v>2878</v>
          </cell>
          <cell r="Q1445">
            <v>2856</v>
          </cell>
          <cell r="R1445">
            <v>2853</v>
          </cell>
          <cell r="S1445">
            <v>2918</v>
          </cell>
          <cell r="T1445">
            <v>2896</v>
          </cell>
          <cell r="U1445">
            <v>2878</v>
          </cell>
          <cell r="V1445">
            <v>2856</v>
          </cell>
        </row>
        <row r="1446">
          <cell r="H1446">
            <v>5508</v>
          </cell>
          <cell r="I1446" t="str">
            <v>(Service NSW) Termination of leases - See SNSW bid 4219</v>
          </cell>
          <cell r="J1446" t="str">
            <v>Supported -</v>
          </cell>
          <cell r="K1446">
            <v>1</v>
          </cell>
          <cell r="M1446">
            <v>0</v>
          </cell>
          <cell r="N1446">
            <v>2800</v>
          </cell>
          <cell r="O1446">
            <v>0</v>
          </cell>
          <cell r="P1446">
            <v>0</v>
          </cell>
          <cell r="Q1446">
            <v>0</v>
          </cell>
          <cell r="R1446">
            <v>0</v>
          </cell>
          <cell r="S1446">
            <v>2800</v>
          </cell>
          <cell r="T1446">
            <v>0</v>
          </cell>
          <cell r="U1446">
            <v>0</v>
          </cell>
          <cell r="V1446">
            <v>0</v>
          </cell>
        </row>
        <row r="1447">
          <cell r="H1447">
            <v>5509</v>
          </cell>
          <cell r="I1447" t="str">
            <v>(Service NSW) Market rent adjustment - see SNSW Bid 4217</v>
          </cell>
          <cell r="J1447" t="str">
            <v>Supported -</v>
          </cell>
          <cell r="K1447">
            <v>6</v>
          </cell>
          <cell r="M1447">
            <v>0</v>
          </cell>
          <cell r="N1447">
            <v>6014</v>
          </cell>
          <cell r="O1447">
            <v>6025</v>
          </cell>
          <cell r="P1447">
            <v>0</v>
          </cell>
          <cell r="Q1447">
            <v>0</v>
          </cell>
          <cell r="R1447">
            <v>0</v>
          </cell>
          <cell r="S1447">
            <v>6014</v>
          </cell>
          <cell r="T1447">
            <v>6025</v>
          </cell>
          <cell r="U1447">
            <v>0</v>
          </cell>
          <cell r="V1447">
            <v>0</v>
          </cell>
        </row>
        <row r="1448">
          <cell r="H1448">
            <v>5510</v>
          </cell>
          <cell r="I1448" t="str">
            <v>(SRA) Treasury Recurrent Grant Adjustment Pass Through (See SRA Bid 4325) - Increase in recurrent grant to recoup funding from prior year savings targets imposed on commercial operations.</v>
          </cell>
          <cell r="J1448"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 on consolidation.</v>
          </cell>
          <cell r="K1448">
            <v>6</v>
          </cell>
          <cell r="M1448">
            <v>0</v>
          </cell>
          <cell r="N1448">
            <v>2756</v>
          </cell>
          <cell r="O1448">
            <v>2894</v>
          </cell>
          <cell r="P1448">
            <v>3039</v>
          </cell>
          <cell r="Q1448">
            <v>3191</v>
          </cell>
          <cell r="R1448">
            <v>0</v>
          </cell>
          <cell r="S1448">
            <v>1645</v>
          </cell>
          <cell r="T1448">
            <v>490</v>
          </cell>
          <cell r="U1448">
            <v>490</v>
          </cell>
          <cell r="V1448">
            <v>490</v>
          </cell>
        </row>
        <row r="1449">
          <cell r="H1449">
            <v>5511</v>
          </cell>
          <cell r="I1449"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and 5157.</v>
          </cell>
          <cell r="J1449" t="str">
            <v>Supported - Supported: The adjustment will increase pricing transparency for agencies impacted by PAUT Tranche 1. There will be a corresponding adjustment to impacted agencies and it will be whole of Government budget neutral.</v>
          </cell>
          <cell r="K1449">
            <v>6</v>
          </cell>
          <cell r="M1449">
            <v>648</v>
          </cell>
          <cell r="N1449">
            <v>664</v>
          </cell>
          <cell r="O1449">
            <v>664</v>
          </cell>
          <cell r="P1449">
            <v>681</v>
          </cell>
          <cell r="Q1449">
            <v>681</v>
          </cell>
          <cell r="R1449">
            <v>648</v>
          </cell>
          <cell r="S1449">
            <v>664</v>
          </cell>
          <cell r="T1449">
            <v>664</v>
          </cell>
          <cell r="U1449">
            <v>681</v>
          </cell>
          <cell r="V1449">
            <v>681</v>
          </cell>
        </row>
        <row r="1450">
          <cell r="H1450">
            <v>4133</v>
          </cell>
          <cell r="I1450" t="str">
            <v>Outsourcing of ServiceFirst functions - Pending decision to outsource part of ServiceFirst functions - risk that there will be a impact on OFS' NCOS to fund the program. Overall positive budget impact for the Gov't over the FE's, however there is an upfront cost that will adversely affect OFS's budget in the early years.</v>
          </cell>
          <cell r="J1450" t="str">
            <v>Supported - The agency has submitted the following as a risk: - 2014-15 ($10 million) - Upfront costs include the change management team and advisers, as well as transition and transformation costs. - 2015-16 - Redundancies and vendor costs. These will be partially offset by savings from the SF delivery costs and amounts is dependant on the start date, across ServiceFirst external government clients. ERC Brief is being prepared to advise on the total impact of the outsourcing of SF functions. The brief will seek ERC approval to incur the early year funding/costs, with benefit of latter year savings.</v>
          </cell>
          <cell r="K1450">
            <v>1</v>
          </cell>
          <cell r="M1450">
            <v>17600</v>
          </cell>
          <cell r="N1450">
            <v>17500</v>
          </cell>
          <cell r="O1450">
            <v>-21900</v>
          </cell>
          <cell r="P1450">
            <v>-21600</v>
          </cell>
          <cell r="Q1450">
            <v>-22200</v>
          </cell>
          <cell r="R1450">
            <v>10000</v>
          </cell>
          <cell r="S1450">
            <v>36000</v>
          </cell>
          <cell r="T1450">
            <v>-17000</v>
          </cell>
          <cell r="U1450">
            <v>-18000</v>
          </cell>
          <cell r="V1450">
            <v>-19000</v>
          </cell>
        </row>
        <row r="1451">
          <cell r="H1451">
            <v>4134</v>
          </cell>
          <cell r="I1451" t="str">
            <v>LPI - 20% decrease in business volumes due to fall in the property market - The drop in business volumes will have a significant adverse impact on revenue.</v>
          </cell>
          <cell r="J1451" t="str">
            <v>Supported - LPI can not control the property market as parliament regulates fees.</v>
          </cell>
          <cell r="K1451">
            <v>1</v>
          </cell>
          <cell r="M1451">
            <v>0</v>
          </cell>
          <cell r="N1451">
            <v>22780</v>
          </cell>
          <cell r="O1451">
            <v>23499</v>
          </cell>
          <cell r="P1451">
            <v>24036</v>
          </cell>
          <cell r="Q1451">
            <v>24574</v>
          </cell>
          <cell r="R1451">
            <v>0</v>
          </cell>
          <cell r="S1451">
            <v>22780</v>
          </cell>
          <cell r="T1451">
            <v>23499</v>
          </cell>
          <cell r="U1451">
            <v>24036</v>
          </cell>
          <cell r="V1451">
            <v>24574</v>
          </cell>
        </row>
        <row r="1452">
          <cell r="H1452">
            <v>4135</v>
          </cell>
          <cell r="I1452" t="str">
            <v>LPI - Torrens Assurance Fund - Current claims on Torrens Assurance Fund of $16 million exceed the current balance of approx. $2M.</v>
          </cell>
          <cell r="J1452" t="str">
            <v>Supported - Unfunded  claims on TAF are the responsibility of Crown and needs to be reviewed.</v>
          </cell>
          <cell r="K1452">
            <v>1</v>
          </cell>
          <cell r="M1452">
            <v>3000</v>
          </cell>
          <cell r="N1452">
            <v>13000</v>
          </cell>
          <cell r="O1452">
            <v>10000</v>
          </cell>
          <cell r="P1452">
            <v>2000</v>
          </cell>
          <cell r="Q1452">
            <v>0</v>
          </cell>
          <cell r="R1452">
            <v>3000</v>
          </cell>
          <cell r="S1452">
            <v>13000</v>
          </cell>
          <cell r="T1452">
            <v>10000</v>
          </cell>
          <cell r="U1452">
            <v>2000</v>
          </cell>
          <cell r="V1452">
            <v>0</v>
          </cell>
        </row>
        <row r="1453">
          <cell r="H1453">
            <v>4139</v>
          </cell>
          <cell r="I1453"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1453"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1453">
            <v>1</v>
          </cell>
          <cell r="M1453">
            <v>0</v>
          </cell>
          <cell r="N1453">
            <v>2600</v>
          </cell>
          <cell r="O1453">
            <v>2450</v>
          </cell>
          <cell r="P1453">
            <v>2000</v>
          </cell>
          <cell r="Q1453">
            <v>0</v>
          </cell>
          <cell r="R1453">
            <v>0</v>
          </cell>
          <cell r="S1453">
            <v>2600</v>
          </cell>
          <cell r="T1453">
            <v>2450</v>
          </cell>
          <cell r="U1453">
            <v>2000</v>
          </cell>
          <cell r="V1453">
            <v>0</v>
          </cell>
        </row>
        <row r="1454">
          <cell r="H1454">
            <v>4968</v>
          </cell>
          <cell r="I1454" t="str">
            <v>Making property sales data and land valuation data freely available - Cost of proposal involves forgone revenue, from both etail clients and the wholesale market (third party information resellers). Coalition Election commitment.</v>
          </cell>
          <cell r="J1454" t="str">
            <v>Supported -</v>
          </cell>
          <cell r="K1454">
            <v>3</v>
          </cell>
          <cell r="M1454">
            <v>0</v>
          </cell>
          <cell r="N1454">
            <v>1100</v>
          </cell>
          <cell r="O1454">
            <v>1128</v>
          </cell>
          <cell r="P1454">
            <v>1156</v>
          </cell>
          <cell r="Q1454">
            <v>1185</v>
          </cell>
          <cell r="R1454">
            <v>0</v>
          </cell>
          <cell r="S1454">
            <v>1100</v>
          </cell>
          <cell r="T1454">
            <v>1128</v>
          </cell>
          <cell r="U1454">
            <v>1156</v>
          </cell>
          <cell r="V1454">
            <v>1185</v>
          </cell>
        </row>
        <row r="1455">
          <cell r="H1455">
            <v>5240</v>
          </cell>
          <cell r="I1455" t="str">
            <v>Underquoting - cracking down on underquoting behaviour by real estate agents. - Coalition election commitment. Agency to deliver commitment within existing budget allocation with expected negligible resourcing requirements.</v>
          </cell>
          <cell r="J1455" t="str">
            <v>Supported -</v>
          </cell>
          <cell r="K1455">
            <v>3</v>
          </cell>
          <cell r="M1455">
            <v>0</v>
          </cell>
          <cell r="N1455">
            <v>0</v>
          </cell>
          <cell r="O1455">
            <v>0</v>
          </cell>
          <cell r="P1455">
            <v>0</v>
          </cell>
          <cell r="Q1455">
            <v>0</v>
          </cell>
          <cell r="R1455">
            <v>0</v>
          </cell>
          <cell r="S1455">
            <v>0</v>
          </cell>
          <cell r="T1455">
            <v>0</v>
          </cell>
          <cell r="U1455">
            <v>0</v>
          </cell>
          <cell r="V1455">
            <v>0</v>
          </cell>
        </row>
        <row r="1456">
          <cell r="H1456">
            <v>5248</v>
          </cell>
          <cell r="I1456" t="str">
            <v>Deregulation of retail trading laws - Coalition Election commitment - Commitment to modernise shop trading laws that restrict Boxing Day shopping to the Sydey CBD. To be delivered within existing budget allocation. No resourcing required.</v>
          </cell>
          <cell r="J1456" t="str">
            <v>Supported -</v>
          </cell>
          <cell r="K1456">
            <v>3</v>
          </cell>
          <cell r="M1456">
            <v>0</v>
          </cell>
          <cell r="N1456">
            <v>0</v>
          </cell>
          <cell r="O1456">
            <v>0</v>
          </cell>
          <cell r="P1456">
            <v>0</v>
          </cell>
          <cell r="Q1456">
            <v>0</v>
          </cell>
          <cell r="R1456">
            <v>0</v>
          </cell>
          <cell r="S1456">
            <v>0</v>
          </cell>
          <cell r="T1456">
            <v>0</v>
          </cell>
          <cell r="U1456">
            <v>0</v>
          </cell>
          <cell r="V1456">
            <v>0</v>
          </cell>
        </row>
        <row r="1457">
          <cell r="H1457">
            <v>5512</v>
          </cell>
          <cell r="I1457" t="str">
            <v>(Service NSW) Registry Closures - ERC Minute to be considered in April 2015 (see SNSW bid 3870) -</v>
          </cell>
          <cell r="J1457" t="str">
            <v>Supported -</v>
          </cell>
          <cell r="K1457">
            <v>1</v>
          </cell>
          <cell r="M1457">
            <v>16500</v>
          </cell>
          <cell r="N1457">
            <v>6500</v>
          </cell>
          <cell r="O1457">
            <v>0</v>
          </cell>
          <cell r="P1457">
            <v>0</v>
          </cell>
          <cell r="Q1457">
            <v>0</v>
          </cell>
          <cell r="R1457">
            <v>16500</v>
          </cell>
          <cell r="S1457">
            <v>6500</v>
          </cell>
          <cell r="T1457">
            <v>0</v>
          </cell>
          <cell r="U1457">
            <v>0</v>
          </cell>
          <cell r="V1457">
            <v>0</v>
          </cell>
        </row>
        <row r="1458">
          <cell r="H1458">
            <v>5513</v>
          </cell>
          <cell r="I1458" t="str">
            <v>(SNSW) Digital Licences - Election Costing - see bid 4771 - grant funding through principal department</v>
          </cell>
          <cell r="J1458" t="str">
            <v>Supported -</v>
          </cell>
          <cell r="K1458">
            <v>5</v>
          </cell>
          <cell r="M1458">
            <v>1500</v>
          </cell>
          <cell r="N1458">
            <v>3000</v>
          </cell>
          <cell r="O1458">
            <v>2000</v>
          </cell>
          <cell r="P1458">
            <v>0</v>
          </cell>
          <cell r="Q1458">
            <v>0</v>
          </cell>
          <cell r="R1458">
            <v>0</v>
          </cell>
          <cell r="S1458">
            <v>0</v>
          </cell>
          <cell r="T1458">
            <v>0</v>
          </cell>
          <cell r="U1458">
            <v>0</v>
          </cell>
          <cell r="V1458">
            <v>0</v>
          </cell>
        </row>
        <row r="1459">
          <cell r="H1459">
            <v>5517</v>
          </cell>
          <cell r="I1459" t="str">
            <v>Mr Fluffy - Loose fill asbestos - Costing of a policy to acquire and demolish homes affected by Mr Fluffy loose fill asbestos. Assumes that Government decision is made in 2014-15 with 59 confirmed affected properties in the FY with another 59 properties identified in 2015-16. Relates to WorkCover BAS id 4901</v>
          </cell>
          <cell r="J1459" t="str">
            <v>Supported - This BAS entry reflects the funding pass-through to WorkCover Authority (refer to BAS Id.4901).</v>
          </cell>
          <cell r="K1459">
            <v>1</v>
          </cell>
          <cell r="M1459">
            <v>39472</v>
          </cell>
          <cell r="N1459">
            <v>39472</v>
          </cell>
          <cell r="O1459">
            <v>0</v>
          </cell>
          <cell r="P1459">
            <v>0</v>
          </cell>
          <cell r="Q1459">
            <v>0</v>
          </cell>
          <cell r="R1459">
            <v>39472</v>
          </cell>
          <cell r="S1459">
            <v>39472</v>
          </cell>
          <cell r="T1459">
            <v>0</v>
          </cell>
          <cell r="U1459">
            <v>0</v>
          </cell>
          <cell r="V1459">
            <v>0</v>
          </cell>
        </row>
        <row r="1460">
          <cell r="H1460">
            <v>4189</v>
          </cell>
          <cell r="I1460" t="str">
            <v>Election Costing - Local tenders procurement policy To be funded within existing resources [Tsy 5360 - For all contracts meeting the following conditions, an evaluation criterion (worth 10-15%) would be used to assess the extent of local contractor involvement in the bid: 1. Local Gov't Tenders 2. Rura l &amp; Regional service delivery tenders only 3. Below a threshold (so won't breach any FTAs).</v>
          </cell>
          <cell r="J1460" t="str">
            <v>Supported - Financial and costings assumptions (i) Assumes policy established from 1 July 2015, to apply to all new projects commencing on or after that date. (ii) Assumes Policy will not apply on Commonwealth funded projects where separate reporting obligations exist. (iii) Assumes Policy applies by way of a Procurement Board Direction - only applies to entities covered by the NSW Procurement Board (excludes PTEs). (iv) Assumes rural and regional service delivery is defined as where the good or service is delivered (not where the contracting agency is located). (v) Assumes that current Free Trade Agreement thresholds remain static for period of forward estimates  - thresholds are currently for construction ($7.769m) and for general goods and services ($551,000). (vi) Assumes that Policy will only apply where there is a formal tender released to the market - and so will not apply to most procurements valued at $250,000 or below as these are typically dealt with through prequalification schemes or through three invited quotations. (vii) Assumes that the definition of a local contractor is a supplier based in NSW. (viii) Assumes that agency buying practices will be based on those exhibited in 2013/14 (estimates will be based on the size of tenders awarded 2013/14). (ix) Assumes that all contracts let above FTA thresholds are let as a single offering to the market - if this is not the case there may be a substantial increase in the number of tenders affected. (x) Assumes that Procurement Board Direction would require all agencies to include a standard clause in all tender documents and to set a percentage (worth 10% to 15%) in the non-price component of every tender evaluation plan. (xi) Costings developed from Projects listed in Budget Paper 4 2014/15 where a discrete project value has been published. Where a number of projects are listed under the one line item, these have been included where a pro rata calculation brings each project into the threshold levels. (xii</v>
          </cell>
          <cell r="K1460">
            <v>3</v>
          </cell>
          <cell r="M1460">
            <v>0</v>
          </cell>
          <cell r="N1460">
            <v>0</v>
          </cell>
          <cell r="O1460">
            <v>150</v>
          </cell>
          <cell r="P1460">
            <v>150</v>
          </cell>
          <cell r="Q1460">
            <v>150</v>
          </cell>
          <cell r="R1460">
            <v>0</v>
          </cell>
          <cell r="S1460">
            <v>0</v>
          </cell>
          <cell r="T1460">
            <v>0</v>
          </cell>
          <cell r="U1460">
            <v>0</v>
          </cell>
          <cell r="V1460">
            <v>0</v>
          </cell>
        </row>
        <row r="1461">
          <cell r="H1461">
            <v>4726</v>
          </cell>
          <cell r="I1461" t="str">
            <v>ICT Strategic Plan Implementation (GPNSW Capital Program Re-prioritisation) - GPNSW is seeking to undertake 4 ICT projects to update processes and systems relating to property management and reporting. This bid has been replaced with Bid 5400.</v>
          </cell>
          <cell r="J1461"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61">
            <v>1</v>
          </cell>
          <cell r="M1461">
            <v>1316</v>
          </cell>
          <cell r="N1461">
            <v>-3236</v>
          </cell>
          <cell r="O1461">
            <v>-2535</v>
          </cell>
          <cell r="P1461">
            <v>-90</v>
          </cell>
          <cell r="Q1461">
            <v>5062</v>
          </cell>
          <cell r="R1461">
            <v>0</v>
          </cell>
          <cell r="S1461">
            <v>0</v>
          </cell>
          <cell r="T1461">
            <v>0</v>
          </cell>
          <cell r="U1461">
            <v>0</v>
          </cell>
          <cell r="V1461">
            <v>0</v>
          </cell>
        </row>
        <row r="1462">
          <cell r="H1462">
            <v>3659</v>
          </cell>
          <cell r="I1462" t="str">
            <v>Carry Forward from the Building Refurbishment Program - An underspend in the Building Refurbishment program will be rolled forward for GPNSW's Business Serv ices Capital Program.</v>
          </cell>
          <cell r="J14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62">
            <v>4</v>
          </cell>
          <cell r="M1462">
            <v>0</v>
          </cell>
          <cell r="N1462">
            <v>0</v>
          </cell>
          <cell r="O1462">
            <v>0</v>
          </cell>
          <cell r="P1462">
            <v>0</v>
          </cell>
          <cell r="Q1462">
            <v>0</v>
          </cell>
          <cell r="R1462">
            <v>0</v>
          </cell>
          <cell r="S1462">
            <v>0</v>
          </cell>
          <cell r="T1462">
            <v>0</v>
          </cell>
          <cell r="U1462">
            <v>0</v>
          </cell>
          <cell r="V1462">
            <v>0</v>
          </cell>
        </row>
        <row r="1463">
          <cell r="H1463">
            <v>4995</v>
          </cell>
          <cell r="I1463" t="str">
            <v>Adjustment to approved funding for State Emergency Services Headquarters - Funding for State Emergency Headquarters was incorrectly allocated to Government Property NSW.</v>
          </cell>
          <cell r="J1463" t="str">
            <v>Supported - Support: Funding for State Emergency Headquarters was incorrectly allocated to Government Property NSW.</v>
          </cell>
          <cell r="K1463">
            <v>3</v>
          </cell>
          <cell r="M1463">
            <v>0</v>
          </cell>
          <cell r="N1463">
            <v>4850</v>
          </cell>
          <cell r="O1463">
            <v>0</v>
          </cell>
          <cell r="P1463">
            <v>0</v>
          </cell>
          <cell r="Q1463">
            <v>0</v>
          </cell>
          <cell r="R1463">
            <v>0</v>
          </cell>
          <cell r="S1463">
            <v>4850</v>
          </cell>
          <cell r="T1463">
            <v>0</v>
          </cell>
          <cell r="U1463">
            <v>0</v>
          </cell>
          <cell r="V1463">
            <v>0</v>
          </cell>
        </row>
        <row r="1464">
          <cell r="H1464">
            <v>5400</v>
          </cell>
          <cell r="I1464" t="str">
            <v>ICT Strategic Plan Implementation (GPNSW Capital Program Re-prioritisation) - GPNSW is seeking to undertake 4 ICT projects to update processes and systems relating to property management and reporting. This bid supports only GPNSWs 2015/16 capital budget amount, subject to a number of conditions. This bid replaces Bid 4726.</v>
          </cell>
          <cell r="J1464" t="str">
            <v>Supported - Supported: Treasury agrees to approve GPNSW's 2015/16 capital budget amount for the Business Services Program subject to the following conditions: 1.Business cases for the 4 specific projects for 2015/16 will be delivered by June 2015. 2.A full business case for the next 3-year program will be delivered by September 2015, and subject to a gateway process. 3.Funding for the 2015/16 capital budget amount will be funded by GPNSW's Building Refurbishment Program. 4.A review of the Building Refurbishment Program will be undertaken in 2016/17. Cash will be withheld subject to the provision of business cases.</v>
          </cell>
          <cell r="K1464">
            <v>4</v>
          </cell>
          <cell r="M1464">
            <v>0</v>
          </cell>
          <cell r="N1464">
            <v>190</v>
          </cell>
          <cell r="O1464">
            <v>0</v>
          </cell>
          <cell r="P1464">
            <v>0</v>
          </cell>
          <cell r="Q1464">
            <v>0</v>
          </cell>
          <cell r="R1464">
            <v>0</v>
          </cell>
          <cell r="S1464">
            <v>190</v>
          </cell>
          <cell r="T1464">
            <v>0</v>
          </cell>
          <cell r="U1464">
            <v>0</v>
          </cell>
          <cell r="V1464">
            <v>0</v>
          </cell>
        </row>
        <row r="1465">
          <cell r="H1465">
            <v>4293</v>
          </cell>
          <cell r="I1465"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1465" t="str">
            <v>Supported - GPNSW's NCS and distributions of 5 owned property sales, including three sale and leaseback transactions confirmed since the 2014-15 Half-Yearly Review need to be recognised within GPNSW's 2015-16 Budget and Forward Year estimates.</v>
          </cell>
          <cell r="K1465">
            <v>1</v>
          </cell>
          <cell r="M1465">
            <v>436</v>
          </cell>
          <cell r="N1465">
            <v>8256</v>
          </cell>
          <cell r="O1465">
            <v>8228</v>
          </cell>
          <cell r="P1465">
            <v>8895</v>
          </cell>
          <cell r="Q1465">
            <v>9242</v>
          </cell>
          <cell r="R1465">
            <v>436</v>
          </cell>
          <cell r="S1465">
            <v>8256</v>
          </cell>
          <cell r="T1465">
            <v>8228</v>
          </cell>
          <cell r="U1465">
            <v>8895</v>
          </cell>
          <cell r="V1465">
            <v>9242</v>
          </cell>
        </row>
        <row r="1466">
          <cell r="H1466">
            <v>5157</v>
          </cell>
          <cell r="I1466"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(2014/15 Budget) and 5511.</v>
          </cell>
          <cell r="J1466" t="str">
            <v>Supported - Supported: The adjustment will increase pricing transparency for agencies impacted by PAUT Tranche 1. There will be a corresponding adjustment to impacted agencies and it will be whole of Government budget neutral.</v>
          </cell>
          <cell r="K1466">
            <v>6</v>
          </cell>
          <cell r="M1466">
            <v>0</v>
          </cell>
          <cell r="N1466">
            <v>0</v>
          </cell>
          <cell r="O1466">
            <v>0</v>
          </cell>
          <cell r="P1466">
            <v>0</v>
          </cell>
          <cell r="Q1466">
            <v>0</v>
          </cell>
          <cell r="R1466">
            <v>0</v>
          </cell>
          <cell r="S1466">
            <v>0</v>
          </cell>
          <cell r="T1466">
            <v>0</v>
          </cell>
          <cell r="U1466">
            <v>0</v>
          </cell>
          <cell r="V1466">
            <v>0</v>
          </cell>
        </row>
        <row r="1467">
          <cell r="H1467">
            <v>5414</v>
          </cell>
          <cell r="I1467" t="str">
            <v>Impact of GPNSW Property Sales Transactions (at 31 Jan 2015) - GPNSW is seeking funding based on the impact of the PAUT recommendations and GPNSW's mandate under PM 2012-20 for an ongoing program to identify owned property asset sales. Please refer to Bid ID 4293.</v>
          </cell>
          <cell r="J1467" t="str">
            <v>Supported - Supported: GPNSW's NCS and distributions of 5 owned property sales, including 3 sale and leaseback transactions confirmed since the 2014-15 Half- Yearly Review need to be recognised within GPNSW's 2015-16 Budget and Forward Year estimates.</v>
          </cell>
          <cell r="K1467">
            <v>6</v>
          </cell>
          <cell r="M1467">
            <v>128</v>
          </cell>
          <cell r="N1467">
            <v>2817</v>
          </cell>
          <cell r="O1467">
            <v>3283</v>
          </cell>
          <cell r="P1467">
            <v>3059</v>
          </cell>
          <cell r="Q1467">
            <v>3059</v>
          </cell>
          <cell r="R1467">
            <v>128</v>
          </cell>
          <cell r="S1467">
            <v>2817</v>
          </cell>
          <cell r="T1467">
            <v>3283</v>
          </cell>
          <cell r="U1467">
            <v>3059</v>
          </cell>
          <cell r="V1467">
            <v>3059</v>
          </cell>
        </row>
        <row r="1468">
          <cell r="H1468">
            <v>4353</v>
          </cell>
          <cell r="I1468"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1468" t="str">
            <v>Supported - SUPPORT There are merits in the Authority pursuing non-legislative reforms to the Compulsory Third Party scheme, which involve greater expenditure. There are broader economic benefits from improving operation of the scheme although this involves additional budget support. Whilst the Authority is self- funding, the scale of reform expenditure supportd by the Minister for Finance, Services and Property needs to be examined in terms of its Budget Impact. Options to mitigate the impact should be considered by the Minister via offsetting savings in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1468">
            <v>6</v>
          </cell>
          <cell r="M1468">
            <v>0</v>
          </cell>
          <cell r="N1468">
            <v>14609</v>
          </cell>
          <cell r="O1468">
            <v>16580</v>
          </cell>
          <cell r="P1468">
            <v>15830</v>
          </cell>
          <cell r="Q1468">
            <v>10165</v>
          </cell>
          <cell r="R1468">
            <v>0</v>
          </cell>
          <cell r="S1468">
            <v>7857</v>
          </cell>
          <cell r="T1468">
            <v>9989</v>
          </cell>
          <cell r="U1468">
            <v>11762</v>
          </cell>
          <cell r="V1468">
            <v>5653</v>
          </cell>
        </row>
        <row r="1469">
          <cell r="H1469">
            <v>4337</v>
          </cell>
          <cell r="I1469" t="str">
            <v>Changes to Motor Accidents Authority forward estimates - System upgrades planned for key legacy systems in support of non-legislative bases Compulsory Third Party reform.</v>
          </cell>
          <cell r="J1469" t="str">
            <v>Supported - SUPPORT Ugrade of key IT legacy systems will enhance business intelligence capabilities. It is an essential investment to support the Authority's non-legislative reforms, which aim to improve the Compulsory Third Party scheme and the experience of New South Wales's 5.1 million vehicle owners. The Authority will self-fund the capex, with associated recurrent amortisation expenses to be absorbed within existing net cost of limits.</v>
          </cell>
          <cell r="K1469">
            <v>5</v>
          </cell>
          <cell r="M1469">
            <v>0</v>
          </cell>
          <cell r="N1469">
            <v>0</v>
          </cell>
          <cell r="O1469">
            <v>0</v>
          </cell>
          <cell r="P1469">
            <v>0</v>
          </cell>
          <cell r="Q1469">
            <v>0</v>
          </cell>
          <cell r="R1469">
            <v>0</v>
          </cell>
          <cell r="S1469">
            <v>0</v>
          </cell>
          <cell r="T1469">
            <v>0</v>
          </cell>
          <cell r="U1469">
            <v>0</v>
          </cell>
          <cell r="V1469">
            <v>0</v>
          </cell>
        </row>
        <row r="1470">
          <cell r="H1470">
            <v>4882</v>
          </cell>
          <cell r="I1470" t="str">
            <v>Interest Adjustment per ERC Approved Cash Management Reforms (See DFSI Bid 5495) - Interest adjustment as a result of Treasury Circular 15/01 whereby NSW public sector agencies should within the Treasury Banking System. Interest will no longer be paid on the operating bank balance of of agencies from July 2015 unless there is justification to pay interest.</v>
          </cell>
          <cell r="J1470" t="str">
            <v>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70">
            <v>1</v>
          </cell>
          <cell r="M1470">
            <v>0</v>
          </cell>
          <cell r="N1470">
            <v>0</v>
          </cell>
          <cell r="O1470">
            <v>0</v>
          </cell>
          <cell r="P1470">
            <v>0</v>
          </cell>
          <cell r="Q1470">
            <v>0</v>
          </cell>
          <cell r="R1470">
            <v>0</v>
          </cell>
          <cell r="S1470">
            <v>393</v>
          </cell>
          <cell r="T1470">
            <v>401</v>
          </cell>
          <cell r="U1470">
            <v>409</v>
          </cell>
          <cell r="V1470">
            <v>418</v>
          </cell>
        </row>
        <row r="1471">
          <cell r="H1471">
            <v>5257</v>
          </cell>
          <cell r="I1471" t="str">
            <v>Efficiency Dividend - The Government committed to a 1.5 per cent efficiency dividend at the 2015 NSW election.</v>
          </cell>
          <cell r="J1471" t="str">
            <v>Supported - This efficiency dividend was calculated as per the standard Treasury model.</v>
          </cell>
          <cell r="K1471">
            <v>2</v>
          </cell>
          <cell r="M1471">
            <v>0</v>
          </cell>
          <cell r="N1471">
            <v>-502</v>
          </cell>
          <cell r="O1471">
            <v>-525</v>
          </cell>
          <cell r="P1471">
            <v>-549</v>
          </cell>
          <cell r="Q1471">
            <v>-569</v>
          </cell>
          <cell r="R1471">
            <v>0</v>
          </cell>
          <cell r="S1471">
            <v>-502</v>
          </cell>
          <cell r="T1471">
            <v>-525</v>
          </cell>
          <cell r="U1471">
            <v>-549</v>
          </cell>
          <cell r="V1471">
            <v>-569</v>
          </cell>
        </row>
        <row r="1472">
          <cell r="H1472">
            <v>4332</v>
          </cell>
          <cell r="I1472" t="str">
            <v>New Mobile Data Radio Network (MDRN) (See DFSI Bid 5498) - To decommission and replace the existing Mobile Data Radio Network (MDRN), which is at the end of its economic life and will not be supported by the current network manager post March 2016. The MDRN is the Ambulance dispatch system.</v>
          </cell>
          <cell r="J1472"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72">
            <v>1</v>
          </cell>
          <cell r="M1472">
            <v>0</v>
          </cell>
          <cell r="N1472">
            <v>-5000</v>
          </cell>
          <cell r="O1472">
            <v>1000</v>
          </cell>
          <cell r="P1472">
            <v>1000</v>
          </cell>
          <cell r="Q1472">
            <v>1000</v>
          </cell>
          <cell r="R1472">
            <v>0</v>
          </cell>
          <cell r="S1472">
            <v>0</v>
          </cell>
          <cell r="T1472">
            <v>0</v>
          </cell>
          <cell r="U1472">
            <v>0</v>
          </cell>
          <cell r="V1472">
            <v>0</v>
          </cell>
        </row>
        <row r="1473">
          <cell r="H1473">
            <v>4910</v>
          </cell>
          <cell r="I1473" t="str">
            <v>Infrastructure Rationalisation Program: Initial Planning and Pilot - Proposal seeks to approval to reprofile capital expenditure to carry out planning and due dilligence for the government radio infrastructure rationalisation program to commence in 2016-17. Planning, including a pilot build project, will be fully capitalised and funded from existing cash balances.</v>
          </cell>
          <cell r="J1473" t="str">
            <v>Supported - Proposal is supported noting business case for the full Infrastructure Rationalisation Program is currently undergoing Gateway Review, of which planning and pilot activities are included. Pilot and planning activities are necessary to validate requirements to the whole of government radio instrastructure rationalistion and investment program, for consideration in 2016-17 Budget. The program is expected to deliver budget savings by removing duplication across government.</v>
          </cell>
          <cell r="K1473">
            <v>1</v>
          </cell>
          <cell r="M1473">
            <v>0</v>
          </cell>
          <cell r="N1473">
            <v>305</v>
          </cell>
          <cell r="O1473">
            <v>663</v>
          </cell>
          <cell r="P1473">
            <v>579</v>
          </cell>
          <cell r="Q1473">
            <v>548</v>
          </cell>
          <cell r="R1473">
            <v>0</v>
          </cell>
          <cell r="S1473">
            <v>305</v>
          </cell>
          <cell r="T1473">
            <v>663</v>
          </cell>
          <cell r="U1473">
            <v>579</v>
          </cell>
          <cell r="V1473">
            <v>548</v>
          </cell>
        </row>
        <row r="1474">
          <cell r="H1474">
            <v>4330</v>
          </cell>
          <cell r="I1474" t="str">
            <v>Carry Forward of Public Safety Mobile Broadband (PSMB) Business Case Funding (See DFSI Bid 5505) - Rollover of funding and expenses for Public Safety Mobile Broadband (PSMB) business case development approved in 2014-15 Budget. The carry forward is to complete business case activities following delays in finding suitable skills in the market in 2014-15.</v>
          </cell>
          <cell r="J1474"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74">
            <v>6</v>
          </cell>
          <cell r="M1474">
            <v>0</v>
          </cell>
          <cell r="N1474">
            <v>0</v>
          </cell>
          <cell r="O1474">
            <v>0</v>
          </cell>
          <cell r="P1474">
            <v>0</v>
          </cell>
          <cell r="Q1474">
            <v>0</v>
          </cell>
          <cell r="R1474">
            <v>0</v>
          </cell>
          <cell r="S1474">
            <v>0</v>
          </cell>
          <cell r="T1474">
            <v>0</v>
          </cell>
          <cell r="U1474">
            <v>0</v>
          </cell>
          <cell r="V1474">
            <v>0</v>
          </cell>
        </row>
        <row r="1475">
          <cell r="H1475">
            <v>5244</v>
          </cell>
          <cell r="I1475" t="str">
            <v>Carry Forward Government Radio Network Links Supplier Transaction Savings - To carry forward savings arising from favourable settlement with the Government Radio Network links supplier into 2015/16 in order to cover initial one-off transaction costs anticipated under a new joint supplier arrangement.</v>
          </cell>
          <cell r="J1475" t="str">
            <v>Supported - Proposal will enable the agency to establish a new supplier arrangement that is expected to provide more reliable services compared to the outgoing supplier.</v>
          </cell>
          <cell r="K1475">
            <v>6</v>
          </cell>
          <cell r="M1475">
            <v>-1000</v>
          </cell>
          <cell r="N1475">
            <v>1000</v>
          </cell>
          <cell r="O1475">
            <v>0</v>
          </cell>
          <cell r="P1475">
            <v>0</v>
          </cell>
          <cell r="Q1475">
            <v>0</v>
          </cell>
          <cell r="R1475">
            <v>-1000</v>
          </cell>
          <cell r="S1475">
            <v>1000</v>
          </cell>
          <cell r="T1475">
            <v>0</v>
          </cell>
          <cell r="U1475">
            <v>0</v>
          </cell>
          <cell r="V1475">
            <v>0</v>
          </cell>
        </row>
        <row r="1476">
          <cell r="H1476">
            <v>4408</v>
          </cell>
          <cell r="I1476" t="str">
            <v>Data Management Warehouse Upgrade - SICorp seeks increase in capital expenditure limit to make significant improvements for functionalit y, practices and governance of its current data warehouse. Current technology is nearing the end of support (Sep 2015). NB. Has not been through ICT peer review. OFS IT is aware and support proposal.</v>
          </cell>
          <cell r="J1476" t="str">
            <v>Supported - SiCorp's current data warehouse requires significant improvements and current technology is nearing the end of support (Sep 2015). The investment to upgrade will provide improved data quality and efficiencies including i. minimising claims leakage, ii. enabling management of schemes more efficiently, iii. automating data collection from agencies under TMF cover to ensure accuracy, iv. managing performance of claim service providers better and v. establishing processes and analytics to detect fraud in the claims flow enabling management to action more effectively upon detection.</v>
          </cell>
          <cell r="K1476">
            <v>5</v>
          </cell>
          <cell r="M1476">
            <v>0</v>
          </cell>
          <cell r="N1476">
            <v>0</v>
          </cell>
          <cell r="O1476">
            <v>1444</v>
          </cell>
          <cell r="P1476">
            <v>1444</v>
          </cell>
          <cell r="Q1476">
            <v>1444</v>
          </cell>
          <cell r="R1476">
            <v>0</v>
          </cell>
          <cell r="S1476">
            <v>0</v>
          </cell>
          <cell r="T1476">
            <v>1444</v>
          </cell>
          <cell r="U1476">
            <v>1444</v>
          </cell>
          <cell r="V1476">
            <v>1444</v>
          </cell>
        </row>
        <row r="1477">
          <cell r="H1477">
            <v>3928</v>
          </cell>
          <cell r="I1477" t="str">
            <v>Workers Compensation Legislation Reform Amendments - Following changes to the legislation, unintended anomalies and incentives for injured workers occure d. This Cabinet decision has rectified these issues. Note there is no offset for this decision.</v>
          </cell>
          <cell r="J1477" t="str">
            <v>ERC Approved - The Workers Compensation Legislation Reform in 2012 had unintended anomalies and incentives to the earlier return to work outcome for injured workers. Cabinet made the decision on 23 June 2014 to rectify these unintended anomalies and incentives. Note: Changes made to the workers compensation scheme in 2012 still present a significant financial risk (although they have moved the scheme into surplus thus far).</v>
          </cell>
          <cell r="K1477">
            <v>1</v>
          </cell>
          <cell r="M1477">
            <v>60000</v>
          </cell>
          <cell r="N1477">
            <v>8000</v>
          </cell>
          <cell r="O1477">
            <v>8000</v>
          </cell>
          <cell r="P1477">
            <v>8000</v>
          </cell>
          <cell r="Q1477">
            <v>0</v>
          </cell>
          <cell r="R1477">
            <v>60000</v>
          </cell>
          <cell r="S1477">
            <v>8200</v>
          </cell>
          <cell r="T1477">
            <v>8405</v>
          </cell>
          <cell r="U1477">
            <v>8615</v>
          </cell>
          <cell r="V1477">
            <v>0</v>
          </cell>
        </row>
        <row r="1478">
          <cell r="H1478">
            <v>4878</v>
          </cell>
          <cell r="I1478" t="str">
            <v>Archival and Records Services Critical Budget Requirements - Proposal seeks a NCOS increase to reflect higher employee expenses currently being incurred, funded from cash balances. The expense overrun has been masked by higher commercial revenues received in prior years, which can no longer be sustained.</v>
          </cell>
          <cell r="J1478" t="str">
            <v>Not Supported - Treasury does not see a valid reason for a NCOS adjustment given that it appears higher expenses have been funded from prior year surpluses, which were largely discretionary decisions. This expense profile can no longer be sustained due to declining GRR revenues, however, Treasury notes that SRA's revenue forecasts have not been revised to support this argument. Expense overrun should be met within the cluster until the agency can present a more sustainable operating model, which is anticipated under a business review currently being undertaken by Office of Finance and Services. Note the impact of prior year savings measures on commercial operations is dealt with in a PTA (SRA Bid 4325).</v>
          </cell>
          <cell r="K1478">
            <v>1</v>
          </cell>
          <cell r="M1478">
            <v>1889</v>
          </cell>
          <cell r="N1478">
            <v>1936</v>
          </cell>
          <cell r="O1478">
            <v>1936</v>
          </cell>
          <cell r="P1478">
            <v>1936</v>
          </cell>
          <cell r="Q1478">
            <v>1936</v>
          </cell>
          <cell r="R1478">
            <v>0</v>
          </cell>
          <cell r="S1478">
            <v>0</v>
          </cell>
          <cell r="T1478">
            <v>0</v>
          </cell>
          <cell r="U1478">
            <v>0</v>
          </cell>
          <cell r="V1478">
            <v>0</v>
          </cell>
        </row>
        <row r="1479">
          <cell r="H1479">
            <v>4880</v>
          </cell>
          <cell r="I1479" t="str">
            <v>Interest Adjustment per ERC Approved Cash Management Reforms (See DFSI Bid 5494) - Interest adjustment as a result of Treasury Circular 15/01 whereby NSW public sector agencies should hold cash at call within the Treasury Banking System. Interest will no longer be paid on the operating bank balance of agencies from July 2015 unless there is justification to pay interest.</v>
          </cell>
          <cell r="J1479" t="str">
            <v>Supported - Proposal is to compensate for interest foregone due to cash management changes given that interest revenue has supported service delivery. The compensation amount is as forecast at 2014-15 Budget, as per the ERC decision.</v>
          </cell>
          <cell r="K1479">
            <v>1</v>
          </cell>
          <cell r="M1479">
            <v>0</v>
          </cell>
          <cell r="N1479">
            <v>0</v>
          </cell>
          <cell r="O1479">
            <v>0</v>
          </cell>
          <cell r="P1479">
            <v>0</v>
          </cell>
          <cell r="Q1479">
            <v>0</v>
          </cell>
          <cell r="R1479">
            <v>0</v>
          </cell>
          <cell r="S1479">
            <v>152</v>
          </cell>
          <cell r="T1479">
            <v>152</v>
          </cell>
          <cell r="U1479">
            <v>152</v>
          </cell>
          <cell r="V1479">
            <v>152</v>
          </cell>
        </row>
        <row r="1480">
          <cell r="H1480">
            <v>4881</v>
          </cell>
          <cell r="I1480" t="str">
            <v>Critical Engineering Services and Engineering Upgrade (See DFSI Bid 5499) - Proposal seeks funding of $7.4 million and approval to spend $9.9 million (escalated) over three years to address engineering service and compliance issues at the Western Sydney Records Centre.</v>
          </cell>
          <cell r="J1480"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80">
            <v>1</v>
          </cell>
          <cell r="M1480">
            <v>0</v>
          </cell>
          <cell r="N1480">
            <v>-3320</v>
          </cell>
          <cell r="O1480">
            <v>-3212</v>
          </cell>
          <cell r="P1480">
            <v>-2924</v>
          </cell>
          <cell r="Q1480">
            <v>498</v>
          </cell>
          <cell r="R1480">
            <v>0</v>
          </cell>
          <cell r="S1480">
            <v>-3320</v>
          </cell>
          <cell r="T1480">
            <v>166</v>
          </cell>
          <cell r="U1480">
            <v>166</v>
          </cell>
          <cell r="V1480">
            <v>166</v>
          </cell>
        </row>
        <row r="1481">
          <cell r="H1481">
            <v>4883</v>
          </cell>
          <cell r="I1481" t="str">
            <v>Digitisation of Archives for Preservation and Regional Access (See DFSI Bid 5501) - Proposal seeks funding of $63.53m and approval to spend $67.03m over 10 years to establish a collection cataloguing, digitisation and access program and systems within State Records to preserve and make available achives considered at risk and/or of high value.</v>
          </cell>
          <cell r="J1481"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81">
            <v>1</v>
          </cell>
          <cell r="M1481">
            <v>0</v>
          </cell>
          <cell r="N1481">
            <v>-5140</v>
          </cell>
          <cell r="O1481">
            <v>-8550</v>
          </cell>
          <cell r="P1481">
            <v>-5762</v>
          </cell>
          <cell r="Q1481">
            <v>-4996</v>
          </cell>
          <cell r="R1481">
            <v>0</v>
          </cell>
          <cell r="S1481">
            <v>0</v>
          </cell>
          <cell r="T1481">
            <v>0</v>
          </cell>
          <cell r="U1481">
            <v>0</v>
          </cell>
          <cell r="V1481">
            <v>0</v>
          </cell>
        </row>
        <row r="1482">
          <cell r="H1482">
            <v>4895</v>
          </cell>
          <cell r="I1482" t="str">
            <v>Cultural and Community Engagement Centre (See DFSI Bid 5500) - Proposal seeks funding of $25.2m and approval to spend $28.7m over three years to construct a new reception, public access reading room and associated facilities at the Western Sydney Records Centre.</v>
          </cell>
          <cell r="J1482"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82">
            <v>1</v>
          </cell>
          <cell r="M1482">
            <v>0</v>
          </cell>
          <cell r="N1482">
            <v>-2955</v>
          </cell>
          <cell r="O1482">
            <v>-22282</v>
          </cell>
          <cell r="P1482">
            <v>-2986</v>
          </cell>
          <cell r="Q1482">
            <v>718</v>
          </cell>
          <cell r="R1482">
            <v>0</v>
          </cell>
          <cell r="S1482">
            <v>0</v>
          </cell>
          <cell r="T1482">
            <v>0</v>
          </cell>
          <cell r="U1482">
            <v>0</v>
          </cell>
          <cell r="V1482">
            <v>0</v>
          </cell>
        </row>
        <row r="1483">
          <cell r="H1483">
            <v>4093</v>
          </cell>
          <cell r="I1483" t="str">
            <v>Integrated Collection Management Project Carry Forward (See DFSI Bid 5507) - Development of collection management system that replaces and integrates archive and records systems, approved in 2014-15 Budget. Carry forward is to complete remaing three modules of the integrated system in 2015-16.</v>
          </cell>
          <cell r="J1483"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83">
            <v>4</v>
          </cell>
          <cell r="M1483">
            <v>0</v>
          </cell>
          <cell r="N1483">
            <v>0</v>
          </cell>
          <cell r="O1483">
            <v>0</v>
          </cell>
          <cell r="P1483">
            <v>0</v>
          </cell>
          <cell r="Q1483">
            <v>0</v>
          </cell>
          <cell r="R1483">
            <v>1348</v>
          </cell>
          <cell r="S1483">
            <v>-1348</v>
          </cell>
          <cell r="T1483">
            <v>0</v>
          </cell>
          <cell r="U1483">
            <v>0</v>
          </cell>
          <cell r="V1483">
            <v>0</v>
          </cell>
        </row>
        <row r="1484">
          <cell r="H1484">
            <v>4325</v>
          </cell>
          <cell r="I1484" t="str">
            <v>Treasury Recurrent Grant Adjustment (See DFSI Bid 5510) - Increase in recurrent grant to recoup funding from prior years savings targets imposed on commercial operations.</v>
          </cell>
          <cell r="J1484"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eliminated on consolidation.</v>
          </cell>
          <cell r="K1484">
            <v>6</v>
          </cell>
          <cell r="M1484">
            <v>0</v>
          </cell>
          <cell r="N1484">
            <v>-2756</v>
          </cell>
          <cell r="O1484">
            <v>-2894</v>
          </cell>
          <cell r="P1484">
            <v>-3039</v>
          </cell>
          <cell r="Q1484">
            <v>-3191</v>
          </cell>
          <cell r="R1484">
            <v>0</v>
          </cell>
          <cell r="S1484">
            <v>-1645</v>
          </cell>
          <cell r="T1484">
            <v>-490</v>
          </cell>
          <cell r="U1484">
            <v>-490</v>
          </cell>
          <cell r="V1484">
            <v>-490</v>
          </cell>
        </row>
        <row r="1485">
          <cell r="H1485">
            <v>4108</v>
          </cell>
          <cell r="I1485" t="str">
            <v>Heritage Assets Received: First Time Recognition - Relates to first time recognition of the value of state archive assets received at no cost, as revenue as per accounting standards. The impacts have not been inputted as BAS cannot appropriately capture this transaction.</v>
          </cell>
          <cell r="J1485" t="str">
            <v>Supported - The agency has submitted as a risk the receipt of heritage assets whereby the asset value is recognised for the first time as revenue as per accounting standards. The impacts are $7m (2014-15) $5m (2015-16) $5m (2016-17) $5m (2017-18) $5m (2018-19). As this is revenue recognised for the first time, this is excluded from the Budget and Net Lending Result. The impact is to revenue and the accounting Net Cost of Service. As the BAS cannot accurately capture this, the financials have not been inputted.</v>
          </cell>
          <cell r="K1485">
            <v>1</v>
          </cell>
          <cell r="M1485">
            <v>0</v>
          </cell>
          <cell r="N1485">
            <v>0</v>
          </cell>
          <cell r="O1485">
            <v>0</v>
          </cell>
          <cell r="P1485">
            <v>0</v>
          </cell>
          <cell r="Q1485">
            <v>0</v>
          </cell>
          <cell r="R1485">
            <v>1</v>
          </cell>
          <cell r="S1485">
            <v>0</v>
          </cell>
          <cell r="T1485">
            <v>0</v>
          </cell>
          <cell r="U1485">
            <v>0</v>
          </cell>
          <cell r="V1485">
            <v>0</v>
          </cell>
        </row>
        <row r="1486">
          <cell r="H1486">
            <v>4918</v>
          </cell>
          <cell r="I1486" t="str">
            <v>Make Safe Assistance package and Taskforce for loose fill insulation affected homes. - ERC in December 2104 approved measures under the Make Safe assistance package. Crown funded. Costs are predicated on 60 confirmed homes plus provision for a further 40 that may be identified in the future. Costs estimates are preliminary and subject to change as more clarity is achieved.</v>
          </cell>
          <cell r="J1486"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486">
            <v>1</v>
          </cell>
          <cell r="M1486">
            <v>0</v>
          </cell>
          <cell r="N1486">
            <v>0</v>
          </cell>
          <cell r="O1486">
            <v>0</v>
          </cell>
          <cell r="P1486">
            <v>0</v>
          </cell>
          <cell r="Q1486">
            <v>0</v>
          </cell>
          <cell r="R1486">
            <v>0</v>
          </cell>
          <cell r="S1486">
            <v>0</v>
          </cell>
          <cell r="T1486">
            <v>0</v>
          </cell>
          <cell r="U1486">
            <v>0</v>
          </cell>
          <cell r="V1486">
            <v>0</v>
          </cell>
        </row>
        <row r="1487">
          <cell r="H1487">
            <v>4905</v>
          </cell>
          <cell r="I1487" t="str">
            <v>Consolidation of CBD accomodation sites - Consolidation of four existing Sydney CBD accommodation sites into one to support efficiencies within the Saftey, Return Work and Support group of agencies. Costs involve relocation and fitout.</v>
          </cell>
          <cell r="J1487" t="str">
            <v>Supported - SUPPORT, subject to the Government's wider accommodation relocation policy. This bid is in addition to BAS entry 4349, which was submitted based on preliminary estimates. Final estimates have now been determined, resulting in this extra proposal. Consolidation of accommodation will allow the Authority to realise operational efficiencies that can be redirected towards delivering key service priorities. Agency will self-fund the additional capex.</v>
          </cell>
          <cell r="K1487">
            <v>1</v>
          </cell>
          <cell r="M1487">
            <v>0</v>
          </cell>
          <cell r="N1487">
            <v>0</v>
          </cell>
          <cell r="O1487">
            <v>0</v>
          </cell>
          <cell r="P1487">
            <v>0</v>
          </cell>
          <cell r="Q1487">
            <v>0</v>
          </cell>
          <cell r="R1487">
            <v>0</v>
          </cell>
          <cell r="S1487">
            <v>0</v>
          </cell>
          <cell r="T1487">
            <v>0</v>
          </cell>
          <cell r="U1487">
            <v>0</v>
          </cell>
          <cell r="V1487">
            <v>0</v>
          </cell>
        </row>
        <row r="1488">
          <cell r="H1488">
            <v>5518</v>
          </cell>
          <cell r="I1488" t="str">
            <v>Make Safe Assistance package and Taskforce for loose fill insulation affected homes. - ERC in December 2014 approved the Make Safe assistance package, funded by the Crown Finance Entity. However, program will be significantly underspent with delays in expenditure into 2015-16.</v>
          </cell>
          <cell r="J1488" t="str">
            <v>Supported - SUPPORT ERC agreed to $46 million in funding for the Make Safe program and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multi-agency Taskforce. Costs are based on 59 confirmed homes plus provision for a further 59 that may be identified in the future.</v>
          </cell>
          <cell r="K1488">
            <v>6</v>
          </cell>
          <cell r="M1488">
            <v>0</v>
          </cell>
          <cell r="N1488">
            <v>0</v>
          </cell>
          <cell r="O1488">
            <v>0</v>
          </cell>
          <cell r="P1488">
            <v>0</v>
          </cell>
          <cell r="Q1488">
            <v>0</v>
          </cell>
          <cell r="R1488">
            <v>0</v>
          </cell>
          <cell r="S1488">
            <v>0</v>
          </cell>
          <cell r="T1488">
            <v>0</v>
          </cell>
          <cell r="U1488">
            <v>0</v>
          </cell>
          <cell r="V1488">
            <v>0</v>
          </cell>
        </row>
        <row r="1489">
          <cell r="H1489">
            <v>4351</v>
          </cell>
          <cell r="I1489" t="str">
            <v>Changes to WorkCover Authority forward estimates - Adjustments mainly related to increased demand for WorkCover Independent Review Officer services and personnel services.</v>
          </cell>
          <cell r="J1489"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1489">
            <v>6</v>
          </cell>
          <cell r="M1489">
            <v>0</v>
          </cell>
          <cell r="N1489">
            <v>0</v>
          </cell>
          <cell r="O1489">
            <v>0</v>
          </cell>
          <cell r="P1489">
            <v>0</v>
          </cell>
          <cell r="Q1489">
            <v>0</v>
          </cell>
          <cell r="R1489">
            <v>0</v>
          </cell>
          <cell r="S1489">
            <v>0</v>
          </cell>
          <cell r="T1489">
            <v>0</v>
          </cell>
          <cell r="U1489">
            <v>0</v>
          </cell>
          <cell r="V1489">
            <v>0</v>
          </cell>
        </row>
        <row r="1490">
          <cell r="H1490">
            <v>4349</v>
          </cell>
          <cell r="I1490" t="str">
            <v>Changes to the WorkCover Authority forward estimates - Consolidation of four existing Sydney CBD accommodation sites into one to support efficiencies within the Saftey, Return Work and Support group of agencies. Costs involve relocation and fitout.</v>
          </cell>
          <cell r="J1490" t="str">
            <v>Supported - SUPPORT. Consolidation of accommodation will allow the Authority to realise operational efficiencies that can be redirected towards delivering key service priorities. Agency will self-fund the additional capex.</v>
          </cell>
          <cell r="K1490">
            <v>5</v>
          </cell>
          <cell r="M1490">
            <v>0</v>
          </cell>
          <cell r="N1490">
            <v>0</v>
          </cell>
          <cell r="O1490">
            <v>0</v>
          </cell>
          <cell r="P1490">
            <v>0</v>
          </cell>
          <cell r="Q1490">
            <v>0</v>
          </cell>
          <cell r="R1490">
            <v>0</v>
          </cell>
          <cell r="S1490">
            <v>0</v>
          </cell>
          <cell r="T1490">
            <v>0</v>
          </cell>
          <cell r="U1490">
            <v>0</v>
          </cell>
          <cell r="V1490">
            <v>0</v>
          </cell>
        </row>
        <row r="1491">
          <cell r="H1491">
            <v>4200</v>
          </cell>
          <cell r="I1491" t="str">
            <v>Election costing - PBO AO33 - Repeal of the Workers Compensation legislation Amendment Act 2012. - Proposal is to repeal the legislation on 1 July 2015.</v>
          </cell>
          <cell r="J1491" t="str">
            <v>Bid - Unreconciled - Treasury has</v>
          </cell>
          <cell r="K1491">
            <v>4</v>
          </cell>
          <cell r="M1491">
            <v>0</v>
          </cell>
          <cell r="N1491">
            <v>0</v>
          </cell>
          <cell r="O1491">
            <v>0</v>
          </cell>
          <cell r="P1491">
            <v>0</v>
          </cell>
          <cell r="Q1491">
            <v>0</v>
          </cell>
          <cell r="R1491">
            <v>0</v>
          </cell>
          <cell r="S1491">
            <v>0</v>
          </cell>
          <cell r="T1491">
            <v>0</v>
          </cell>
          <cell r="U1491">
            <v>0</v>
          </cell>
          <cell r="V1491">
            <v>0</v>
          </cell>
        </row>
        <row r="1492">
          <cell r="H1492">
            <v>5253</v>
          </cell>
          <cell r="I1492" t="str">
            <v>Workers Compensation Scheme - increased benefits to injured workers, lower premiums for businesses. - Coalition election commitment to be delivered within the Authority's existing budget allocation.</v>
          </cell>
          <cell r="J1492" t="str">
            <v>Supported -</v>
          </cell>
          <cell r="K1492">
            <v>3</v>
          </cell>
          <cell r="M1492">
            <v>0</v>
          </cell>
          <cell r="N1492">
            <v>0</v>
          </cell>
          <cell r="O1492">
            <v>0</v>
          </cell>
          <cell r="P1492">
            <v>0</v>
          </cell>
          <cell r="Q1492">
            <v>0</v>
          </cell>
          <cell r="R1492">
            <v>0</v>
          </cell>
          <cell r="S1492">
            <v>0</v>
          </cell>
          <cell r="T1492">
            <v>0</v>
          </cell>
          <cell r="U1492">
            <v>0</v>
          </cell>
          <cell r="V1492">
            <v>0</v>
          </cell>
        </row>
        <row r="1493">
          <cell r="H1493">
            <v>4901</v>
          </cell>
          <cell r="I1493" t="str">
            <v>Mr Fluffy - Loose-fill asbestos - Costing of a policy to acquire and demolish homes affected by Mr Fluffy loose fill asbestos. Assumes that Government decision is made in 2014-15 with 59 confirmed affected properties in the FY with another 59 properties identified in 2015-16.</v>
          </cell>
          <cell r="J1493" t="str">
            <v>Supported - The estimates are based on specific criteria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A Government decision supporting the buy-back policy would be finalised before the end of the 2015 financial year and that 59 properties would be confirmed as affected at the end of the 2015 financial year. It also assumes that a further 59 properties would be confirmed as affected properties during 2015-16. # Costs of the buy- back scheme will be met from additional NSW Government funding to be provided out of NSW#s Consolidated Fund. These funds would be paid to WorkCover Authority as a grant via an appropriation to the Department of Finance, Services and Innovation.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already confirmed homes will be recognised as a provision for budget reporting purposes and fully expensed in 2014-15, in accordance with the relevant accounting standards criteria on the ability to reliably measure a Government obligation (arising from a policy announcement) to a past event. # The 59 confirmed homes will be purchased from property owners at notional market value rates that would have applied if no loose fill asbestos existed in the buil</v>
          </cell>
          <cell r="K1493">
            <v>1</v>
          </cell>
          <cell r="M1493">
            <v>-7935</v>
          </cell>
          <cell r="N1493">
            <v>-7935</v>
          </cell>
          <cell r="O1493">
            <v>0</v>
          </cell>
          <cell r="P1493">
            <v>0</v>
          </cell>
          <cell r="Q1493">
            <v>0</v>
          </cell>
          <cell r="R1493">
            <v>-7935</v>
          </cell>
          <cell r="S1493">
            <v>-7935</v>
          </cell>
          <cell r="T1493">
            <v>0</v>
          </cell>
          <cell r="U1493">
            <v>0</v>
          </cell>
          <cell r="V1493">
            <v>0</v>
          </cell>
        </row>
        <row r="1494">
          <cell r="H1494">
            <v>4352</v>
          </cell>
          <cell r="I1494" t="str">
            <v>Changes to the Workers Compensation (Dust Diseases) Board forward estimates. - Adjustment to reflect investment management fees in gross terms, higher operating costs for the Dust Diseases Tribunal and slight downward revision to personnel services expenses.</v>
          </cell>
          <cell r="J1494"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1494">
            <v>1</v>
          </cell>
          <cell r="M1494">
            <v>0</v>
          </cell>
          <cell r="N1494">
            <v>0</v>
          </cell>
          <cell r="O1494">
            <v>0</v>
          </cell>
          <cell r="P1494">
            <v>0</v>
          </cell>
          <cell r="Q1494">
            <v>0</v>
          </cell>
          <cell r="R1494">
            <v>0</v>
          </cell>
          <cell r="S1494">
            <v>0</v>
          </cell>
          <cell r="T1494">
            <v>0</v>
          </cell>
          <cell r="U1494">
            <v>0</v>
          </cell>
          <cell r="V1494">
            <v>0</v>
          </cell>
        </row>
        <row r="1495">
          <cell r="H1495">
            <v>4335</v>
          </cell>
          <cell r="I1495" t="str">
            <v>Changes to the Workers Compensation (Dust Diseases) Board forward estimates. - Replacement of current x-ray beam generator which is used for evaluation of scheme participants.</v>
          </cell>
          <cell r="J1495" t="str">
            <v>Not Supported - NOT SUPPORT. This proposal appears to have strong operational merit but should be delivered within the overall capex limits for the Treasury and Finance cluster. The request is very modest in size and one-off in nature, making it a relatively minor issue that Treasury believes can readily be absorbed without additional budget support.</v>
          </cell>
          <cell r="K1495">
            <v>5</v>
          </cell>
          <cell r="M1495">
            <v>0</v>
          </cell>
          <cell r="N1495">
            <v>0</v>
          </cell>
          <cell r="O1495">
            <v>0</v>
          </cell>
          <cell r="P1495">
            <v>0</v>
          </cell>
          <cell r="Q1495">
            <v>0</v>
          </cell>
          <cell r="R1495">
            <v>0</v>
          </cell>
          <cell r="S1495">
            <v>0</v>
          </cell>
          <cell r="T1495">
            <v>0</v>
          </cell>
          <cell r="U1495">
            <v>0</v>
          </cell>
          <cell r="V1495">
            <v>0</v>
          </cell>
        </row>
      </sheetData>
      <sheetData sheetId="40">
        <row r="2">
          <cell r="H2">
            <v>5566</v>
          </cell>
          <cell r="I2" t="str">
            <v>Reduction of the Treasurer's Advance to reestablish the DPC Contingency Fund - Reestablishment of the Contigency Fund as agreed at the Bilateral between the Treasurer and Premier.</v>
          </cell>
          <cell r="J2" t="str">
            <v>Supported -</v>
          </cell>
          <cell r="K2">
            <v>1</v>
          </cell>
          <cell r="M2">
            <v>0</v>
          </cell>
          <cell r="N2">
            <v>0</v>
          </cell>
          <cell r="O2">
            <v>0</v>
          </cell>
          <cell r="P2">
            <v>0</v>
          </cell>
          <cell r="Q2">
            <v>0</v>
          </cell>
          <cell r="R2">
            <v>0</v>
          </cell>
          <cell r="S2">
            <v>0</v>
          </cell>
          <cell r="T2">
            <v>0</v>
          </cell>
          <cell r="U2">
            <v>0</v>
          </cell>
          <cell r="V2">
            <v>0</v>
          </cell>
        </row>
        <row r="3">
          <cell r="H3">
            <v>5425</v>
          </cell>
          <cell r="I3" t="str">
            <v>Offset for the Impact of Cash Management Reforms on Agencies - Under the cash management reforms, interest earned on all funds will be retained by the Consolidated Fund.</v>
          </cell>
          <cell r="J3" t="str">
            <v>Supported - This bid is to offset the impact of agency submissions seeking additional appropriations to replace interest foregone under the Cash Management Reforms. This policy will have a net nil impact on the Budget Result and Net Lending.</v>
          </cell>
          <cell r="K3">
            <v>1</v>
          </cell>
          <cell r="M3">
            <v>0</v>
          </cell>
          <cell r="N3">
            <v>0</v>
          </cell>
          <cell r="O3">
            <v>0</v>
          </cell>
          <cell r="P3">
            <v>0</v>
          </cell>
          <cell r="Q3">
            <v>0</v>
          </cell>
          <cell r="R3">
            <v>0</v>
          </cell>
          <cell r="S3">
            <v>0</v>
          </cell>
          <cell r="T3">
            <v>0</v>
          </cell>
          <cell r="U3">
            <v>0</v>
          </cell>
          <cell r="V3">
            <v>0</v>
          </cell>
        </row>
        <row r="4">
          <cell r="H4">
            <v>5427</v>
          </cell>
          <cell r="I4" t="str">
            <v>Savings arising from the Cash Management Reforms - This refers to the savings arising from expanding the Treasury Banking System (TBS) to most of the NSW Public Service.</v>
          </cell>
          <cell r="J4" t="str">
            <v>Supported -</v>
          </cell>
          <cell r="K4">
            <v>3</v>
          </cell>
          <cell r="M4">
            <v>0</v>
          </cell>
          <cell r="N4">
            <v>0</v>
          </cell>
          <cell r="O4">
            <v>0</v>
          </cell>
          <cell r="P4">
            <v>0</v>
          </cell>
          <cell r="Q4">
            <v>0</v>
          </cell>
          <cell r="R4">
            <v>0</v>
          </cell>
          <cell r="S4">
            <v>0</v>
          </cell>
          <cell r="T4">
            <v>0</v>
          </cell>
          <cell r="U4">
            <v>0</v>
          </cell>
          <cell r="V4">
            <v>0</v>
          </cell>
        </row>
        <row r="5">
          <cell r="H5">
            <v>4655</v>
          </cell>
          <cell r="I5" t="str">
            <v>MYEFO revision to Essential Vaccines NP funding - Commonwealth 2014-15 MYEFO revision to Essential Vaccines National Partnership funding.</v>
          </cell>
          <cell r="J5"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5">
            <v>5</v>
          </cell>
          <cell r="L5">
            <v>11</v>
          </cell>
          <cell r="M5">
            <v>0</v>
          </cell>
          <cell r="N5">
            <v>0</v>
          </cell>
          <cell r="O5">
            <v>0</v>
          </cell>
          <cell r="P5">
            <v>0</v>
          </cell>
          <cell r="Q5">
            <v>0</v>
          </cell>
          <cell r="R5">
            <v>0</v>
          </cell>
          <cell r="S5">
            <v>0</v>
          </cell>
          <cell r="T5">
            <v>0</v>
          </cell>
          <cell r="U5">
            <v>0</v>
          </cell>
          <cell r="V5">
            <v>0</v>
          </cell>
        </row>
        <row r="6">
          <cell r="H6">
            <v>4656</v>
          </cell>
          <cell r="I6" t="str">
            <v>Aboriginal and Torres Strait Islander AIDS program funding - Increase in funding for the ATSI AIDS program, as per latest Commonwealth advice.</v>
          </cell>
          <cell r="J6" t="str">
            <v>Supported - Increase in Commonwealth funding for the Aboriginal and Torres Strait Islander AIDS program to reflect 2.5% population growth. Supported as the adjustment will ensure projections are aligned with funding estimates provided by the Commonwealth.</v>
          </cell>
          <cell r="K6">
            <v>5</v>
          </cell>
          <cell r="M6">
            <v>0</v>
          </cell>
          <cell r="N6">
            <v>0</v>
          </cell>
          <cell r="O6">
            <v>0</v>
          </cell>
          <cell r="P6">
            <v>0</v>
          </cell>
          <cell r="Q6">
            <v>0</v>
          </cell>
          <cell r="R6">
            <v>0</v>
          </cell>
          <cell r="S6">
            <v>0</v>
          </cell>
          <cell r="T6">
            <v>0</v>
          </cell>
          <cell r="U6">
            <v>0</v>
          </cell>
          <cell r="V6">
            <v>0</v>
          </cell>
        </row>
        <row r="7">
          <cell r="H7">
            <v>5475</v>
          </cell>
          <cell r="I7" t="str">
            <v>Adult Public Dental Services National Partnership - Estimates of Commonwealth funding to be provided under the Adult Public Dental Services NP.</v>
          </cell>
          <cell r="J7"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7">
            <v>5</v>
          </cell>
          <cell r="M7">
            <v>0</v>
          </cell>
          <cell r="N7">
            <v>0</v>
          </cell>
          <cell r="O7">
            <v>0</v>
          </cell>
          <cell r="P7">
            <v>0</v>
          </cell>
          <cell r="Q7">
            <v>0</v>
          </cell>
          <cell r="R7">
            <v>0</v>
          </cell>
          <cell r="S7">
            <v>0</v>
          </cell>
          <cell r="T7">
            <v>0</v>
          </cell>
          <cell r="U7">
            <v>0</v>
          </cell>
          <cell r="V7">
            <v>0</v>
          </cell>
        </row>
        <row r="8">
          <cell r="H8">
            <v>4654</v>
          </cell>
          <cell r="I8" t="str">
            <v>Addtional Commonwealth funding at MYEFO for Ballina Hospital -</v>
          </cell>
          <cell r="J8" t="str">
            <v>Supported - Additional Commonwealth funding was received for upgrades to Ballina Hospital. Of the $1.9m received in 2014-15, only $0.5m will be spent in-year and the residual will be rolled over into 2015-16 (see Bid #3957).</v>
          </cell>
          <cell r="K8">
            <v>3</v>
          </cell>
          <cell r="M8">
            <v>0</v>
          </cell>
          <cell r="N8">
            <v>0</v>
          </cell>
          <cell r="O8">
            <v>0</v>
          </cell>
          <cell r="P8">
            <v>0</v>
          </cell>
          <cell r="Q8">
            <v>0</v>
          </cell>
          <cell r="R8">
            <v>0</v>
          </cell>
          <cell r="S8">
            <v>0</v>
          </cell>
          <cell r="T8">
            <v>0</v>
          </cell>
          <cell r="U8">
            <v>0</v>
          </cell>
          <cell r="V8">
            <v>0</v>
          </cell>
        </row>
        <row r="9">
          <cell r="H9">
            <v>5009</v>
          </cell>
          <cell r="I9" t="str">
            <v>Election Committment - Policing for tomorrow and Community Safety Fund -</v>
          </cell>
          <cell r="J9" t="str">
            <v>Supported -</v>
          </cell>
          <cell r="K9">
            <v>3</v>
          </cell>
          <cell r="M9">
            <v>0</v>
          </cell>
          <cell r="N9">
            <v>0</v>
          </cell>
          <cell r="O9">
            <v>0</v>
          </cell>
          <cell r="P9">
            <v>0</v>
          </cell>
          <cell r="Q9">
            <v>0</v>
          </cell>
          <cell r="R9">
            <v>0</v>
          </cell>
          <cell r="S9">
            <v>0</v>
          </cell>
          <cell r="T9">
            <v>0</v>
          </cell>
          <cell r="U9">
            <v>0</v>
          </cell>
          <cell r="V9">
            <v>0</v>
          </cell>
        </row>
        <row r="10">
          <cell r="H10">
            <v>3982</v>
          </cell>
          <cell r="I10" t="str">
            <v>Variation to State Priority Projects scope and implementation profile - Reflects changes to the Commonwealth funding profile for the State Priority Projects. The scope of the NSW Metering Project has reduced from $196.75 million to $31.5 million, and an additional $28 million of Commonwealth funding has been provided to the Irrigation Farm Modernisation project.</v>
          </cell>
          <cell r="J10" t="str">
            <v>Supported - The proposal represents the removal of approximately $99.3m from State-led projects, which has been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Commonwealth revenue profile is based on the project manager's assessment of the projects' progress to date. These are reviewed at Project Control Group meetings in which the Commonwealth is represented.</v>
          </cell>
          <cell r="K10">
            <v>2</v>
          </cell>
          <cell r="L10">
            <v>3</v>
          </cell>
          <cell r="M10">
            <v>0</v>
          </cell>
          <cell r="N10">
            <v>0</v>
          </cell>
          <cell r="O10">
            <v>0</v>
          </cell>
          <cell r="P10">
            <v>0</v>
          </cell>
          <cell r="Q10">
            <v>0</v>
          </cell>
          <cell r="R10">
            <v>0</v>
          </cell>
          <cell r="S10">
            <v>0</v>
          </cell>
          <cell r="T10">
            <v>0</v>
          </cell>
          <cell r="U10">
            <v>0</v>
          </cell>
          <cell r="V10">
            <v>0</v>
          </cell>
        </row>
        <row r="11">
          <cell r="H11">
            <v>4271</v>
          </cell>
          <cell r="I11" t="str">
            <v>Additional NSW Police Force Special Constables - The NSW Police has advised that 4 additional Special Constable posts are required to address the heightened security level. An additional 7 staff are required to fill these posts at a cost of $1.528m in 2015-16.</v>
          </cell>
          <cell r="J11" t="str">
            <v>Not Supported - This request should be addressed in the Whole of Government proposal being submitted by the Ministry of Police and Emergency services.</v>
          </cell>
          <cell r="K11">
            <v>1</v>
          </cell>
          <cell r="M11">
            <v>0</v>
          </cell>
          <cell r="N11">
            <v>0</v>
          </cell>
          <cell r="O11">
            <v>0</v>
          </cell>
          <cell r="P11">
            <v>0</v>
          </cell>
          <cell r="Q11">
            <v>0</v>
          </cell>
          <cell r="R11">
            <v>0</v>
          </cell>
          <cell r="S11">
            <v>0</v>
          </cell>
          <cell r="T11">
            <v>0</v>
          </cell>
          <cell r="U11">
            <v>0</v>
          </cell>
          <cell r="V11">
            <v>0</v>
          </cell>
        </row>
        <row r="12">
          <cell r="H12">
            <v>4850</v>
          </cell>
          <cell r="I12" t="str">
            <v>Interest Income Adjustment as part of ERC-Cash Management Reforms - The proposal seeks an interest adjustment of $143,000 per annum as part of the ERC-approved cash management reforms.</v>
          </cell>
          <cell r="J12" t="str">
            <v>Supported - The agency advises that a reduction in revenue will impact its service delivery and result in the reduction of at least two teaching positions. The request for $143,000 per annum is above the agency's current forward estimates of $112,000 per annum. Support is provided for $112,000 per annum as per the agency's forward estimates and is consistent with the Cash Management Reform FAQs and the agency's committed level of service delivery.</v>
          </cell>
          <cell r="K12">
            <v>1</v>
          </cell>
          <cell r="M12">
            <v>0</v>
          </cell>
          <cell r="N12">
            <v>0</v>
          </cell>
          <cell r="O12">
            <v>0</v>
          </cell>
          <cell r="P12">
            <v>0</v>
          </cell>
          <cell r="Q12">
            <v>0</v>
          </cell>
          <cell r="R12">
            <v>0</v>
          </cell>
          <cell r="S12">
            <v>0</v>
          </cell>
          <cell r="T12">
            <v>0</v>
          </cell>
          <cell r="U12">
            <v>0</v>
          </cell>
          <cell r="V12">
            <v>0</v>
          </cell>
        </row>
        <row r="13">
          <cell r="H13">
            <v>5261</v>
          </cell>
          <cell r="I13" t="str">
            <v>Eliminating Duplication across NSW Government - The Government agreed to savings upon identification of government agencies, bodies, commission, panels, boards and committees where there is unnecessary duplication between entities.</v>
          </cell>
          <cell r="J13" t="str">
            <v>Supported -</v>
          </cell>
          <cell r="K13">
            <v>2</v>
          </cell>
          <cell r="M13">
            <v>0</v>
          </cell>
          <cell r="N13">
            <v>0</v>
          </cell>
          <cell r="O13">
            <v>0</v>
          </cell>
          <cell r="P13">
            <v>0</v>
          </cell>
          <cell r="Q13">
            <v>0</v>
          </cell>
          <cell r="R13">
            <v>0</v>
          </cell>
          <cell r="S13">
            <v>0</v>
          </cell>
          <cell r="T13">
            <v>0</v>
          </cell>
          <cell r="U13">
            <v>0</v>
          </cell>
          <cell r="V13">
            <v>0</v>
          </cell>
        </row>
        <row r="14">
          <cell r="H14">
            <v>5263</v>
          </cell>
          <cell r="I14" t="str">
            <v>Efficiency Dividend pass through to the Legislature - The Government committed to a 1.5 per cent efficiency dividend at the 2015 NSW election.</v>
          </cell>
          <cell r="J14" t="str">
            <v>Supported -</v>
          </cell>
          <cell r="K14">
            <v>2</v>
          </cell>
          <cell r="M14">
            <v>0</v>
          </cell>
          <cell r="N14">
            <v>0</v>
          </cell>
          <cell r="O14">
            <v>0</v>
          </cell>
          <cell r="P14">
            <v>0</v>
          </cell>
          <cell r="Q14">
            <v>0</v>
          </cell>
          <cell r="R14">
            <v>0</v>
          </cell>
          <cell r="S14">
            <v>0</v>
          </cell>
          <cell r="T14">
            <v>0</v>
          </cell>
          <cell r="U14">
            <v>0</v>
          </cell>
          <cell r="V14">
            <v>0</v>
          </cell>
        </row>
        <row r="15">
          <cell r="H15">
            <v>5522</v>
          </cell>
          <cell r="I15" t="str">
            <v>CT: Additional 4 Special Constable positions (7 FTEs) - With the increase of the National Terrorism Alert System to high on 12 September 2014, the NSW Police Force has advised that extra Special Constables need to be deployed at all entry and exit points to Parliament House.</v>
          </cell>
          <cell r="J15"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increase in security personnel is recommended by NSW Police.  With Parliament being a high val ue target, additional security visibility could help deter terrorism activity. Funding recommended for the duration of the high alert level or at most for one year. Permanent funding ishould be reviewed and documented in a business case.</v>
          </cell>
          <cell r="K15">
            <v>1</v>
          </cell>
          <cell r="M15">
            <v>0</v>
          </cell>
          <cell r="N15">
            <v>0</v>
          </cell>
          <cell r="O15">
            <v>0</v>
          </cell>
          <cell r="P15">
            <v>0</v>
          </cell>
          <cell r="Q15">
            <v>0</v>
          </cell>
          <cell r="R15">
            <v>0</v>
          </cell>
          <cell r="S15">
            <v>0</v>
          </cell>
          <cell r="T15">
            <v>0</v>
          </cell>
          <cell r="U15">
            <v>0</v>
          </cell>
          <cell r="V15">
            <v>0</v>
          </cell>
        </row>
        <row r="16">
          <cell r="H16">
            <v>4277</v>
          </cell>
          <cell r="I16" t="str">
            <v>Upgrade to Parliament House Critical Security Infrastructure - Upgrades to Parliament House security infrastructure following on from a Protective Security Review completed by the NSW Police Force. The replacement of existing security infrastructure at a cost of $1.89m in 2015-16 is required to address current vulnerabilities.</v>
          </cell>
          <cell r="J16" t="str">
            <v>Not Supported - The request has been submitted in the PTA round but is not a PTA, and, hence, will need to be assessed as part of a new policy budget process. Note agency has submitted this bid to the Police and Justice cluster to be addressed in the Whole of Government proposal (being submitted by the Ministry of Police and Emergency services).</v>
          </cell>
          <cell r="K16">
            <v>1</v>
          </cell>
          <cell r="M16">
            <v>0</v>
          </cell>
          <cell r="N16">
            <v>1890</v>
          </cell>
          <cell r="O16">
            <v>0</v>
          </cell>
          <cell r="P16">
            <v>0</v>
          </cell>
          <cell r="Q16">
            <v>0</v>
          </cell>
          <cell r="R16">
            <v>0</v>
          </cell>
          <cell r="S16">
            <v>0</v>
          </cell>
          <cell r="T16">
            <v>0</v>
          </cell>
          <cell r="U16">
            <v>0</v>
          </cell>
          <cell r="V16">
            <v>0</v>
          </cell>
        </row>
        <row r="17">
          <cell r="H17">
            <v>4284</v>
          </cell>
          <cell r="I17" t="str">
            <v>Historic Roof Replacement Funding Adjustment - Complete the replacement of the deteriorated roof system of the heritage buildings of Parliament House. ERC originally approved $2.2m for the project over two years (including $1.2m in 2015-16). However, subsequently $1m was approved to be reallocated to fund furniture and fittings replacement.</v>
          </cell>
          <cell r="J17" t="str">
            <v>Supported - The project is essential to ensure the heritage buildings of Parliament House are protected from major damage and avoid potentially significant repair costs and disruptions to the operation of the parliamentary chambers.</v>
          </cell>
          <cell r="K17">
            <v>3</v>
          </cell>
          <cell r="M17">
            <v>0</v>
          </cell>
          <cell r="N17">
            <v>1000</v>
          </cell>
          <cell r="O17">
            <v>0</v>
          </cell>
          <cell r="P17">
            <v>0</v>
          </cell>
          <cell r="Q17">
            <v>0</v>
          </cell>
          <cell r="R17">
            <v>0</v>
          </cell>
          <cell r="S17">
            <v>1000</v>
          </cell>
          <cell r="T17">
            <v>0</v>
          </cell>
          <cell r="U17">
            <v>0</v>
          </cell>
          <cell r="V17">
            <v>0</v>
          </cell>
        </row>
        <row r="18">
          <cell r="H18">
            <v>4853</v>
          </cell>
          <cell r="I18" t="str">
            <v>Disabled Access to Legislative Assembly and Legislative Council Public Galleries at Parliament House - The proposal seeks $900,000 to provide disabled access to the public galleries of the Legislative Council and Legislative Assembly and ensure compliance with the Disability Discrimination Act 1992 (Cth) and Building Code of Australia standards.</v>
          </cell>
          <cell r="J18" t="str">
            <v>Not Supported - The project is not urgent (ranked eighth out of eight projects by the agency) and can be delayed given the current fiscal constraints. Building Code of Australia standards are not enforceable given the building was compliant at the time of construction, and improvements to disability access should be prioritised and managed within the agency's exisitng annual capital provision of $10.6 million over four years (including $2.9m in 2015-16).</v>
          </cell>
          <cell r="K18">
            <v>1</v>
          </cell>
          <cell r="M18">
            <v>0</v>
          </cell>
          <cell r="N18">
            <v>900</v>
          </cell>
          <cell r="O18">
            <v>0</v>
          </cell>
          <cell r="P18">
            <v>0</v>
          </cell>
          <cell r="Q18">
            <v>0</v>
          </cell>
          <cell r="R18">
            <v>0</v>
          </cell>
          <cell r="S18">
            <v>0</v>
          </cell>
          <cell r="T18">
            <v>0</v>
          </cell>
          <cell r="U18">
            <v>0</v>
          </cell>
          <cell r="V18">
            <v>0</v>
          </cell>
        </row>
        <row r="19">
          <cell r="H19">
            <v>4854</v>
          </cell>
          <cell r="I19" t="str">
            <v>Level 7 Seminar Space Upgrade - The proposal seeks $1.86 million to create a multi-purpose seminar &amp; meeting room facility (similar to 52 Martin Place) at Parliament house for member use and other public engagements. The renovation would also address storage space and Work Health &amp; Safety concerns in the area.</v>
          </cell>
          <cell r="J19" t="str">
            <v>Supported - Based on decision from Chiefs of Staff meeting. The project is not urgent and can be delayed given the current fiscal constraints. Alternative resources (e.g. 52 Martin Place) are available and within close proximity to Parliment House. The Work, Health and Safety concerns and storage space issues should be prioritised and managed within the agency's existing annual capital provision for $10.6m over four years (including $2.9m in 2015-16).</v>
          </cell>
          <cell r="K19">
            <v>1</v>
          </cell>
          <cell r="M19">
            <v>0</v>
          </cell>
          <cell r="N19">
            <v>1860</v>
          </cell>
          <cell r="O19">
            <v>0</v>
          </cell>
          <cell r="P19">
            <v>0</v>
          </cell>
          <cell r="Q19">
            <v>0</v>
          </cell>
          <cell r="R19">
            <v>0</v>
          </cell>
          <cell r="S19">
            <v>1860</v>
          </cell>
          <cell r="T19">
            <v>0</v>
          </cell>
          <cell r="U19">
            <v>0</v>
          </cell>
          <cell r="V19">
            <v>0</v>
          </cell>
        </row>
        <row r="20">
          <cell r="H20">
            <v>4855</v>
          </cell>
          <cell r="I20" t="str">
            <v>Disabled Access Toilets Upgrade at Parliament House - The proposal seeks $2.2 million to upgrade exisitng toilet facilities to enable disabled access and ensure compliance with Building Code of Australia standards.</v>
          </cell>
          <cell r="J20" t="str">
            <v>Supported - Based on decision from Chiefs of Staff meeting. The project is not urgent and can be delayed given the current fiscal constraints. Only $1.35m of the total $2.2m requested relates to addressing the identified disabled access issues. The remaining $850,000 relates to additional maintenance of tower block toilets, which should be funded from the existing annual capital provision of $10.6m over four years (including $2.9m in 2015-16), if required.</v>
          </cell>
          <cell r="K20">
            <v>1</v>
          </cell>
          <cell r="M20">
            <v>0</v>
          </cell>
          <cell r="N20">
            <v>900</v>
          </cell>
          <cell r="O20">
            <v>1300</v>
          </cell>
          <cell r="P20">
            <v>0</v>
          </cell>
          <cell r="Q20">
            <v>0</v>
          </cell>
          <cell r="R20">
            <v>0</v>
          </cell>
          <cell r="S20">
            <v>900</v>
          </cell>
          <cell r="T20">
            <v>1300</v>
          </cell>
          <cell r="U20">
            <v>0</v>
          </cell>
          <cell r="V20">
            <v>0</v>
          </cell>
        </row>
        <row r="21">
          <cell r="H21">
            <v>4897</v>
          </cell>
          <cell r="I21" t="str">
            <v>Managed Print Services for Electorate Offices - This proposal seeks capital funding of $1.03m in 2015-16 to provide new Multi-Function Devices (MFD) and managed print services to 95 electorate offices.</v>
          </cell>
          <cell r="J21" t="str">
            <v>Supported - Parliament's current managed print services contract covering electorate offices will expire in October 2015. Although there is an option to extend the current arrangement for 2 years, the maintenance costs are likely to double based on agency advice. The benefit of replacing the MFDs will mean maintenance costs will stay the same (potentially avoiding extra recurrent costs of $330,000 over two years).  MFDs within electorate offices are considered by members of Parliament to be an essential component for the efficient operation of their offices, and also in ensuring that they can communicate effectively with their electorate.</v>
          </cell>
          <cell r="K21">
            <v>1</v>
          </cell>
          <cell r="M21">
            <v>0</v>
          </cell>
          <cell r="N21">
            <v>1030</v>
          </cell>
          <cell r="O21">
            <v>0</v>
          </cell>
          <cell r="P21">
            <v>0</v>
          </cell>
          <cell r="Q21">
            <v>0</v>
          </cell>
          <cell r="R21">
            <v>0</v>
          </cell>
          <cell r="S21">
            <v>1030</v>
          </cell>
          <cell r="T21">
            <v>0</v>
          </cell>
          <cell r="U21">
            <v>0</v>
          </cell>
          <cell r="V21">
            <v>0</v>
          </cell>
        </row>
        <row r="22">
          <cell r="H22">
            <v>4904</v>
          </cell>
          <cell r="I22"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22" t="str">
            <v>Supported - Based on decision from Chiefs of Staff meeting.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22">
            <v>1</v>
          </cell>
          <cell r="M22">
            <v>0</v>
          </cell>
          <cell r="N22">
            <v>1025</v>
          </cell>
          <cell r="O22">
            <v>819</v>
          </cell>
          <cell r="P22">
            <v>0</v>
          </cell>
          <cell r="Q22">
            <v>0</v>
          </cell>
          <cell r="R22">
            <v>0</v>
          </cell>
          <cell r="S22">
            <v>1025</v>
          </cell>
          <cell r="T22">
            <v>819</v>
          </cell>
          <cell r="U22">
            <v>0</v>
          </cell>
          <cell r="V22">
            <v>0</v>
          </cell>
        </row>
        <row r="23">
          <cell r="H23">
            <v>4915</v>
          </cell>
          <cell r="I23" t="str">
            <v>Historical Buildings Restoration - This proposal seeks $2.005 million over two years to perform interior restoration works on Parliament House (total 5 buildings) with a heritage-compliant restoration program.</v>
          </cell>
          <cell r="J23" t="str">
            <v>Supported - Based on decision from Chiefs of Staff meeting. The project is not urgent and can be delayed, given the current fiscal constrains. Any identified specific safety and statutory compliance issues should be addressed by reprioritising existing minor works budget of $10.6m over four years (including $2.9m in 2015-16).</v>
          </cell>
          <cell r="K23">
            <v>1</v>
          </cell>
          <cell r="M23">
            <v>0</v>
          </cell>
          <cell r="N23">
            <v>805</v>
          </cell>
          <cell r="O23">
            <v>1200</v>
          </cell>
          <cell r="P23">
            <v>0</v>
          </cell>
          <cell r="Q23">
            <v>0</v>
          </cell>
          <cell r="R23">
            <v>0</v>
          </cell>
          <cell r="S23">
            <v>805</v>
          </cell>
          <cell r="T23">
            <v>1200</v>
          </cell>
          <cell r="U23">
            <v>0</v>
          </cell>
          <cell r="V23">
            <v>0</v>
          </cell>
        </row>
        <row r="24">
          <cell r="H24">
            <v>4936</v>
          </cell>
          <cell r="I24"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24"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24">
            <v>1</v>
          </cell>
          <cell r="M24">
            <v>0</v>
          </cell>
          <cell r="N24">
            <v>1457</v>
          </cell>
          <cell r="O24">
            <v>0</v>
          </cell>
          <cell r="P24">
            <v>0</v>
          </cell>
          <cell r="Q24">
            <v>0</v>
          </cell>
          <cell r="R24">
            <v>0</v>
          </cell>
          <cell r="S24">
            <v>1364</v>
          </cell>
          <cell r="T24">
            <v>0</v>
          </cell>
          <cell r="U24">
            <v>0</v>
          </cell>
          <cell r="V24">
            <v>0</v>
          </cell>
        </row>
        <row r="25">
          <cell r="H25">
            <v>4937</v>
          </cell>
          <cell r="I25" t="str">
            <v>Tower Block Fit Out - The proposal seeks to enable the completion of works to replace the Parliament's old furniture,fitti ngs and equipment in the Tower Block building which includes the Members' offices. The agency argues that these assets have past their serviceble life and no longer comply with contemporary standards.</v>
          </cell>
          <cell r="J25" t="str">
            <v>Supported - Based on decision from Chiefs of Staff meeting. The project is not urgent and can be delayed given the current fiscal constraints. Any identified occupational health and safety issues should be prioritised and managed within the agency's annual capital provision of $10.6m over four years (including $2.9m in 2015-16).  It is noted that the agency's minor works program ($2.4m per annum) was enhanced in 2013-14 by an extra $3.3m over four years to help the Legislature to meet its priori ty capital expenditure needs (including office furniture, fittings and equipment). A further $1m was transferred in 2014-15 from the Historic Roof Restoration Project for priority works in the Tower Refit Project, as requested by the Legislature.</v>
          </cell>
          <cell r="K25">
            <v>1</v>
          </cell>
          <cell r="M25">
            <v>0</v>
          </cell>
          <cell r="N25">
            <v>3153</v>
          </cell>
          <cell r="O25">
            <v>0</v>
          </cell>
          <cell r="P25">
            <v>0</v>
          </cell>
          <cell r="Q25">
            <v>0</v>
          </cell>
          <cell r="R25">
            <v>0</v>
          </cell>
          <cell r="S25">
            <v>3153</v>
          </cell>
          <cell r="T25">
            <v>0</v>
          </cell>
          <cell r="U25">
            <v>0</v>
          </cell>
          <cell r="V25">
            <v>0</v>
          </cell>
        </row>
        <row r="26">
          <cell r="H26">
            <v>5523</v>
          </cell>
          <cell r="I26" t="str">
            <v>CT: Replacement of access control system, CCTV upgrade and installation of physical barriers - This project aims to immediately address the vulnerabilities in the existing critical security infrastructure at Parliament House. This includes replacement of access control system, upgrades to to the CCTV system and installation of physical access barriers.</v>
          </cell>
          <cell r="J2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project will assist in minimising exposure to potential security or critical incidents that may result in catastrophic reputational damage and legal liability for the Parliament and NSW Government. Replacement of security access control system and installation of physical barriers in Parliament House for $1.9m. Numerous structural deficiencies were noted in the various security reviews conducted for the House, including that conducted by NSW Police. Building deficiencies have been noted in various security assessments beginning  2006.  This proposal addresses some deficiencies noted in these assessments.  The agency indicated it may need a third party to undertake a comprehensive protective security following confirmation that NSW Police would not be able to provide a comprehensive assessment on top of what it has already provided the agency.  The agency assured that this proposal consists of basic security features which will not likely be affected by the comprehensive protective security review.</v>
          </cell>
          <cell r="K26">
            <v>1</v>
          </cell>
          <cell r="M26">
            <v>0</v>
          </cell>
          <cell r="N26">
            <v>1890</v>
          </cell>
          <cell r="O26">
            <v>0</v>
          </cell>
          <cell r="P26">
            <v>0</v>
          </cell>
          <cell r="Q26">
            <v>0</v>
          </cell>
          <cell r="R26">
            <v>0</v>
          </cell>
          <cell r="S26">
            <v>1890</v>
          </cell>
          <cell r="T26">
            <v>0</v>
          </cell>
          <cell r="U26">
            <v>0</v>
          </cell>
          <cell r="V26">
            <v>0</v>
          </cell>
        </row>
        <row r="27">
          <cell r="H27">
            <v>4268</v>
          </cell>
          <cell r="I27"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27"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27">
            <v>1</v>
          </cell>
          <cell r="M27">
            <v>0</v>
          </cell>
          <cell r="N27">
            <v>0</v>
          </cell>
          <cell r="O27">
            <v>0</v>
          </cell>
          <cell r="P27">
            <v>0</v>
          </cell>
          <cell r="Q27">
            <v>0</v>
          </cell>
          <cell r="R27">
            <v>0</v>
          </cell>
          <cell r="S27">
            <v>0</v>
          </cell>
          <cell r="T27">
            <v>0</v>
          </cell>
          <cell r="U27">
            <v>0</v>
          </cell>
          <cell r="V27">
            <v>0</v>
          </cell>
        </row>
        <row r="28">
          <cell r="H28">
            <v>4269</v>
          </cell>
          <cell r="I28" t="str">
            <v>Funding for Members Entitlements - The agency argues that Member's entitlements are not fully covered by its existing budget, noting that increases in 2013 and 2014 were greater than escalation provided. The Parliament cannot control the expenditure of Members of their entitlements.</v>
          </cell>
          <cell r="J28" t="str">
            <v>Supported - Increases in Members' entitlements are determined by the Parliamentary Remuneration Tribunal (PRT) and are outside the control of the Legislature. However, the requested extra funding is supported for 2015-16 only at this stage, as the agency has been unable to isolate all Members' entitlements in separate financial accounts, which makes the related budgeting, reporting and monitoring non-transparent.  This work will need to be undertaken in consultation with Treasury by 2016-17, to inform consideration of any ongoing additional funding.</v>
          </cell>
          <cell r="K28">
            <v>1</v>
          </cell>
          <cell r="M28">
            <v>0</v>
          </cell>
          <cell r="N28">
            <v>0</v>
          </cell>
          <cell r="O28">
            <v>0</v>
          </cell>
          <cell r="P28">
            <v>0</v>
          </cell>
          <cell r="Q28">
            <v>0</v>
          </cell>
          <cell r="R28">
            <v>0</v>
          </cell>
          <cell r="S28">
            <v>0</v>
          </cell>
          <cell r="T28">
            <v>0</v>
          </cell>
          <cell r="U28">
            <v>0</v>
          </cell>
          <cell r="V28">
            <v>0</v>
          </cell>
        </row>
        <row r="29">
          <cell r="H29">
            <v>4281</v>
          </cell>
          <cell r="I29" t="str">
            <v>Members accommodation level 11 (post election impact) - This proposal seeks capital funding of $250,000 to reconfigure up to 12 offices on level 11 of Parliament House following the 2015 NSW State Election. The final cost of such building works will be determined on the membership of the Legislative Council following the March 2015 election results</v>
          </cell>
          <cell r="J29" t="str">
            <v>Supported - There is a need to reconfigure offices post each State Election to provide adequate accommodation for members and their staff. The need also arises from parties usually position their offices in close proximity to each other. The final amount of funding should be re-evaluated after the election.</v>
          </cell>
          <cell r="K29">
            <v>5</v>
          </cell>
          <cell r="M29">
            <v>0</v>
          </cell>
          <cell r="N29">
            <v>250</v>
          </cell>
          <cell r="O29">
            <v>0</v>
          </cell>
          <cell r="P29">
            <v>0</v>
          </cell>
          <cell r="Q29">
            <v>0</v>
          </cell>
          <cell r="R29">
            <v>0</v>
          </cell>
          <cell r="S29">
            <v>250</v>
          </cell>
          <cell r="T29">
            <v>0</v>
          </cell>
          <cell r="U29">
            <v>0</v>
          </cell>
          <cell r="V29">
            <v>0</v>
          </cell>
        </row>
        <row r="30">
          <cell r="H30">
            <v>4132</v>
          </cell>
          <cell r="I30" t="str">
            <v>Separation Payments to Members' staff following the Election - Estimates depends on the Election result and number of Members not contesting the Election. Current estimate is based on cost at last Election escalated to 2015-16 dollars.</v>
          </cell>
          <cell r="J30" t="str">
            <v>Supported -</v>
          </cell>
          <cell r="K30">
            <v>1</v>
          </cell>
          <cell r="M30">
            <v>0</v>
          </cell>
          <cell r="N30">
            <v>0</v>
          </cell>
          <cell r="O30">
            <v>0</v>
          </cell>
          <cell r="P30">
            <v>0</v>
          </cell>
          <cell r="Q30">
            <v>0</v>
          </cell>
          <cell r="R30">
            <v>0</v>
          </cell>
          <cell r="S30">
            <v>0</v>
          </cell>
          <cell r="T30">
            <v>0</v>
          </cell>
          <cell r="U30">
            <v>0</v>
          </cell>
          <cell r="V30">
            <v>0</v>
          </cell>
        </row>
        <row r="31">
          <cell r="H31">
            <v>4574</v>
          </cell>
          <cell r="I31" t="str">
            <v>NSW Countering Violent Extremism Early Intervention Grants Program (passthrough to BIDID 4573) - CM (15-07): Early intervention grants program seeking to engage young people at risk of violent extremism.</v>
          </cell>
          <cell r="J31" t="str">
            <v>ERC Approved -</v>
          </cell>
          <cell r="K31">
            <v>1</v>
          </cell>
          <cell r="M31">
            <v>0</v>
          </cell>
          <cell r="N31">
            <v>0</v>
          </cell>
          <cell r="O31">
            <v>0</v>
          </cell>
          <cell r="P31">
            <v>0</v>
          </cell>
          <cell r="Q31">
            <v>0</v>
          </cell>
          <cell r="R31">
            <v>0</v>
          </cell>
          <cell r="S31">
            <v>0</v>
          </cell>
          <cell r="T31">
            <v>0</v>
          </cell>
          <cell r="U31">
            <v>0</v>
          </cell>
          <cell r="V31">
            <v>0</v>
          </cell>
        </row>
        <row r="32">
          <cell r="H32">
            <v>3864</v>
          </cell>
          <cell r="I32"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32"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32">
            <v>1</v>
          </cell>
          <cell r="M32">
            <v>0</v>
          </cell>
          <cell r="N32">
            <v>0</v>
          </cell>
          <cell r="O32">
            <v>0</v>
          </cell>
          <cell r="P32">
            <v>0</v>
          </cell>
          <cell r="Q32">
            <v>0</v>
          </cell>
          <cell r="R32">
            <v>0</v>
          </cell>
          <cell r="S32">
            <v>0</v>
          </cell>
          <cell r="T32">
            <v>0</v>
          </cell>
          <cell r="U32">
            <v>0</v>
          </cell>
          <cell r="V32">
            <v>0</v>
          </cell>
        </row>
        <row r="33">
          <cell r="H33">
            <v>3872</v>
          </cell>
          <cell r="I33" t="str">
            <v>Register of Owners for Mungo National Park - Establishment of the register for Aboriginal owners for Mungo National Park.</v>
          </cell>
          <cell r="J33" t="str">
            <v>Not Supported - The proposal does not comply with the PTA guidelines.  While the requirement to create the register is an obligation under the Act, the timing of the conduct of this work is discretionary. The bid notes that the reason this work did not commence in 2013 was due to the office#s work on the statutory review of the Act.  This work has now come to its conclusion, conceivably enabling the office to reprioritise accordingly.  It is also a small request that can be met by existing resources.</v>
          </cell>
          <cell r="K33">
            <v>1</v>
          </cell>
          <cell r="M33">
            <v>0</v>
          </cell>
          <cell r="N33">
            <v>0</v>
          </cell>
          <cell r="O33">
            <v>0</v>
          </cell>
          <cell r="P33">
            <v>0</v>
          </cell>
          <cell r="Q33">
            <v>0</v>
          </cell>
          <cell r="R33">
            <v>0</v>
          </cell>
          <cell r="S33">
            <v>0</v>
          </cell>
          <cell r="T33">
            <v>0</v>
          </cell>
          <cell r="U33">
            <v>0</v>
          </cell>
          <cell r="V33">
            <v>0</v>
          </cell>
        </row>
        <row r="34">
          <cell r="H34">
            <v>3873</v>
          </cell>
          <cell r="I34"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34" t="str">
            <v>Not Supported - The proposed additional functions do not constitute an existing program.  As such, the bid does not meet the criteria for a Parameter or Technical Adjustment.  (It is also a relatively minor cost that could be met by reprioritisation).</v>
          </cell>
          <cell r="K34">
            <v>1</v>
          </cell>
          <cell r="M34">
            <v>0</v>
          </cell>
          <cell r="N34">
            <v>0</v>
          </cell>
          <cell r="O34">
            <v>0</v>
          </cell>
          <cell r="P34">
            <v>0</v>
          </cell>
          <cell r="Q34">
            <v>0</v>
          </cell>
          <cell r="R34">
            <v>0</v>
          </cell>
          <cell r="S34">
            <v>0</v>
          </cell>
          <cell r="T34">
            <v>0</v>
          </cell>
          <cell r="U34">
            <v>0</v>
          </cell>
          <cell r="V34">
            <v>0</v>
          </cell>
        </row>
        <row r="35">
          <cell r="H35">
            <v>4982</v>
          </cell>
          <cell r="I35" t="str">
            <v>Reskilling NSW - $48 million over 4 years (capped) for fee-free scholarships for 200,000 concession-eligible 15-30 year olds. $8 million over 4 years (capped) to ensure at-risk youth in regional areas are supported into training or employment.</v>
          </cell>
          <cell r="J35" t="str">
            <v>Supported - 200,000 scholarships which will waive all fees for a single certificate 1, II, III or IV in government subsidized courses, with priority given to concession eligible social housing residents over 4 years from 2015-16 to 2018-19. Additional funding from 2015/16 to 2018/19 to target individuals in regional areas with high levels of youth unemployment, large numbers of Aboriginal people and limited support services into training or employment.</v>
          </cell>
          <cell r="K35">
            <v>1</v>
          </cell>
          <cell r="M35">
            <v>0</v>
          </cell>
          <cell r="N35">
            <v>0</v>
          </cell>
          <cell r="O35">
            <v>0</v>
          </cell>
          <cell r="P35">
            <v>0</v>
          </cell>
          <cell r="Q35">
            <v>0</v>
          </cell>
          <cell r="R35">
            <v>0</v>
          </cell>
          <cell r="S35">
            <v>0</v>
          </cell>
          <cell r="T35">
            <v>0</v>
          </cell>
          <cell r="U35">
            <v>0</v>
          </cell>
          <cell r="V35">
            <v>0</v>
          </cell>
        </row>
        <row r="36">
          <cell r="H36">
            <v>5010</v>
          </cell>
          <cell r="I36" t="str">
            <v>Aboriginal Capacity Building/Regional Delivery of OCHRE - The bid seeks to continue $3.2m p.a. from 2016/17 for Aboriginal Affairs (AA) budget to support the delivery of the NSW Government#s Plan for Aboriginal Affairs: OCHRE.</v>
          </cell>
          <cell r="J36"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36">
            <v>1</v>
          </cell>
          <cell r="M36">
            <v>0</v>
          </cell>
          <cell r="N36">
            <v>0</v>
          </cell>
          <cell r="O36">
            <v>0</v>
          </cell>
          <cell r="P36">
            <v>0</v>
          </cell>
          <cell r="Q36">
            <v>0</v>
          </cell>
          <cell r="R36">
            <v>0</v>
          </cell>
          <cell r="S36">
            <v>0</v>
          </cell>
          <cell r="T36">
            <v>0</v>
          </cell>
          <cell r="U36">
            <v>0</v>
          </cell>
          <cell r="V36">
            <v>0</v>
          </cell>
        </row>
        <row r="37">
          <cell r="H37">
            <v>5012</v>
          </cell>
          <cell r="I37" t="str">
            <v>Ongoing Funding for Tackling Violence - The proposal seeks $389,000 per year to meet a funding shortfall in the Tackling Violence Program. The program is intended to have $800,000 of annual funding. Tackling Violence is a domestic violence prevention and education program that utilises rugby league clubs, mainly in aboriginal areas.</v>
          </cell>
          <cell r="J37" t="str">
            <v>Not Supported - NOT SUPPORTED: The shortfall arises due to the cessation of funding contributions from DPC ($189,000) and the Commonwealth ($200 ,000). The other sources of funding are contributions from FACS ($108,500), Justice ($108,500), DEC ($132,000) and NSW Health ($63,500). DEC proposes that these contributions are reallocated to DEC. In 2012, ERC discussions indicated the program should continue with funding from existing resources by contributing agencies.  All agencies have continued to contribute each year except DPC who ceased its contribution after 2013. The program has strong policy merit and demonstrated benefits in educating men about domestic violence and potentially reducing the incidence of domestic violence in regional communities. An evaluation of the program indicates that it has been successful in changing attitudes towards domestic violence and potentially has contributed to reduced incidents of domestic violence. Treasury does not support new funding for DEC for Tackling Violence. To meet the funding shortfall Treasury recommends: (i) DPC reinstates its annual contribution of $189,000 for Tackling Violence for 2015 and future years. In 2012, ERC discussions indicated the program should continue with funding from existing resources by contributing agencies.  All agencies have continued to contribute each year except DPC who ceased its contribution after 2013. (ii) DEC make representations to the Commonwealth to reinstate its previous funding share. (iii) Treasury is supportive of the reallocation of funding from contributing agencies (DPC, FACS, Justice and NSW Health) and will seek endorsement from the relevant agencies Secretaries.</v>
          </cell>
          <cell r="K37">
            <v>1</v>
          </cell>
          <cell r="M37">
            <v>0</v>
          </cell>
          <cell r="N37">
            <v>0</v>
          </cell>
          <cell r="O37">
            <v>0</v>
          </cell>
          <cell r="P37">
            <v>0</v>
          </cell>
          <cell r="Q37">
            <v>0</v>
          </cell>
          <cell r="R37">
            <v>0</v>
          </cell>
          <cell r="S37">
            <v>0</v>
          </cell>
          <cell r="T37">
            <v>0</v>
          </cell>
          <cell r="U37">
            <v>0</v>
          </cell>
          <cell r="V37">
            <v>0</v>
          </cell>
        </row>
        <row r="38">
          <cell r="H38">
            <v>5014</v>
          </cell>
          <cell r="I38" t="str">
            <v>Interest adjustment for school funds in Treasury Banking System (TBS) - Budget adjustment for interest on school funds held within the TBS.</v>
          </cell>
          <cell r="J38"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38">
            <v>1</v>
          </cell>
          <cell r="M38">
            <v>0</v>
          </cell>
          <cell r="N38">
            <v>0</v>
          </cell>
          <cell r="O38">
            <v>0</v>
          </cell>
          <cell r="P38">
            <v>0</v>
          </cell>
          <cell r="Q38">
            <v>0</v>
          </cell>
          <cell r="R38">
            <v>0</v>
          </cell>
          <cell r="S38">
            <v>0</v>
          </cell>
          <cell r="T38">
            <v>0</v>
          </cell>
          <cell r="U38">
            <v>0</v>
          </cell>
          <cell r="V38">
            <v>0</v>
          </cell>
        </row>
        <row r="39">
          <cell r="H39">
            <v>5190</v>
          </cell>
          <cell r="I39" t="str">
            <v>Interest compensation for BOSTES - ConFund flow through to DEC (BOSTES bid #5188) - Compensation for BOSTES for loss of interest under new Cash Management policy.</v>
          </cell>
          <cell r="J39" t="str">
            <v>Supported - This is supported as the loss of interest has a service delivery impact on BOSTES.</v>
          </cell>
          <cell r="K39">
            <v>1</v>
          </cell>
          <cell r="M39">
            <v>0</v>
          </cell>
          <cell r="N39">
            <v>0</v>
          </cell>
          <cell r="O39">
            <v>0</v>
          </cell>
          <cell r="P39">
            <v>0</v>
          </cell>
          <cell r="Q39">
            <v>0</v>
          </cell>
          <cell r="R39">
            <v>0</v>
          </cell>
          <cell r="S39">
            <v>0</v>
          </cell>
          <cell r="T39">
            <v>0</v>
          </cell>
          <cell r="U39">
            <v>0</v>
          </cell>
          <cell r="V39">
            <v>0</v>
          </cell>
        </row>
        <row r="40">
          <cell r="H40">
            <v>5214</v>
          </cell>
          <cell r="I40" t="str">
            <v>Efficiency Dividend - BOSTES - Pass through of ConFund to DEC - The Government committed to a 1.5 per cent efficiency dividend at the 2015 NSW election.</v>
          </cell>
          <cell r="J40" t="str">
            <v>Supported - The efficiency dividend was calculated as per the standard Treasury model.</v>
          </cell>
          <cell r="K40">
            <v>2</v>
          </cell>
          <cell r="M40">
            <v>0</v>
          </cell>
          <cell r="N40">
            <v>0</v>
          </cell>
          <cell r="O40">
            <v>0</v>
          </cell>
          <cell r="P40">
            <v>0</v>
          </cell>
          <cell r="Q40">
            <v>0</v>
          </cell>
          <cell r="R40">
            <v>0</v>
          </cell>
          <cell r="S40">
            <v>0</v>
          </cell>
          <cell r="T40">
            <v>0</v>
          </cell>
          <cell r="U40">
            <v>0</v>
          </cell>
          <cell r="V40">
            <v>0</v>
          </cell>
        </row>
        <row r="41">
          <cell r="H41">
            <v>5266</v>
          </cell>
          <cell r="I41" t="str">
            <v>Procurement Benefits Program - Procurement Benefits Program - savings for Department of Education and Communities</v>
          </cell>
          <cell r="J41" t="str">
            <v>Supported - Procurement Benefits Program for DEC for the 2015-16 Budget.</v>
          </cell>
          <cell r="K41">
            <v>2</v>
          </cell>
          <cell r="M41">
            <v>0</v>
          </cell>
          <cell r="N41">
            <v>0</v>
          </cell>
          <cell r="O41">
            <v>0</v>
          </cell>
          <cell r="P41">
            <v>0</v>
          </cell>
          <cell r="Q41">
            <v>0</v>
          </cell>
          <cell r="R41">
            <v>0</v>
          </cell>
          <cell r="S41">
            <v>0</v>
          </cell>
          <cell r="T41">
            <v>0</v>
          </cell>
          <cell r="U41">
            <v>0</v>
          </cell>
          <cell r="V41">
            <v>0</v>
          </cell>
        </row>
        <row r="42">
          <cell r="H42">
            <v>5267</v>
          </cell>
          <cell r="I42" t="str">
            <v>Eliminating Duplication Across NSW Government - Savings measure - Eliminating Duplication Across NSW Government - Department of Education and Communities</v>
          </cell>
          <cell r="J42" t="str">
            <v>Supported - Savings measure - Eliminating Duplication Across NSW Government - DEC allocation for the 2015-16 Budget.</v>
          </cell>
          <cell r="K42">
            <v>2</v>
          </cell>
          <cell r="M42">
            <v>0</v>
          </cell>
          <cell r="N42">
            <v>0</v>
          </cell>
          <cell r="O42">
            <v>0</v>
          </cell>
          <cell r="P42">
            <v>0</v>
          </cell>
          <cell r="Q42">
            <v>0</v>
          </cell>
          <cell r="R42">
            <v>0</v>
          </cell>
          <cell r="S42">
            <v>0</v>
          </cell>
          <cell r="T42">
            <v>0</v>
          </cell>
          <cell r="U42">
            <v>0</v>
          </cell>
          <cell r="V42">
            <v>0</v>
          </cell>
        </row>
        <row r="43">
          <cell r="H43">
            <v>5416</v>
          </cell>
          <cell r="I43" t="str">
            <v>Efficiency Dividend - The Government committed to a 1.5 per cent efficiency dividend at the 2015 NSW election.</v>
          </cell>
          <cell r="J43" t="str">
            <v>Supported -</v>
          </cell>
          <cell r="K43">
            <v>2</v>
          </cell>
          <cell r="M43">
            <v>0</v>
          </cell>
          <cell r="N43">
            <v>0</v>
          </cell>
          <cell r="O43">
            <v>0</v>
          </cell>
          <cell r="P43">
            <v>0</v>
          </cell>
          <cell r="Q43">
            <v>0</v>
          </cell>
          <cell r="R43">
            <v>0</v>
          </cell>
          <cell r="S43">
            <v>0</v>
          </cell>
          <cell r="T43">
            <v>0</v>
          </cell>
          <cell r="U43">
            <v>0</v>
          </cell>
          <cell r="V43">
            <v>0</v>
          </cell>
        </row>
        <row r="44">
          <cell r="H44">
            <v>5043</v>
          </cell>
          <cell r="I44" t="str">
            <v>Schools: Major New Works - Additional funding of $127 million (over the forward estimates) for new 2015-16 major works projects above existing approved funding.</v>
          </cell>
          <cell r="J44" t="str">
            <v>Supported - The bid is only partially supported. Treasury supports the reallocation of $6 million (in 2015-16) from the 2015-16 major works provision to the minor works program to undertake planning for future works. There are increasing pressures facing the school capital program due to significant enrolment growth mainly in the Sydney Metropolitan region. The Department is currently preparing a Schools Strategic Asset Plan which will establish short, medium and long term priorities for the TAM Plan and identify strategies to assist in addressing the significant demand pressures facing the capital works program. Treasury supports an increase of $61 million (across the forward estimates) above the $166m allocated for 2015-16 new works (net total increase of $55 million over the 4 years). Approval was sought for 18 projects and 11 projects are supported. The total estimated cost of supported projects is $226m (over 4 years). Refer to attached project list. Treasury does not concur with the prioritisation provided by the Department. The proposed upgrade to the Hunter School of Performing Arts is considered lower priority when compared to other projects. There are 3 projects that Treasury considers are higher priority and should be funded (Homebush West PS, combined Rainbow Street and Randwick Public Schools and Narellan SSP). Support for the following projects is subject to robust business cases reviews (New Primary School at O'Connell St, Parramatta and Relocation of the Rowland Hassell SSP). In addition, support for the following projects is subject to a Gateway Review for the following projects (Parramatta Old Kings School, Parramatta Rowland Hassell SSP and Artarmon PS). The Department is also expected to respond to, and update business cases where appropriate, for all Gateway Review Report recommendations and any further Treasury recommendations. Treasury support for the Bella Vista PS and Ingleburn North PS projects is subject to revised business cases to suppo</v>
          </cell>
          <cell r="K44">
            <v>1</v>
          </cell>
          <cell r="M44">
            <v>0</v>
          </cell>
          <cell r="N44">
            <v>6110</v>
          </cell>
          <cell r="O44">
            <v>65352</v>
          </cell>
          <cell r="P44">
            <v>52821</v>
          </cell>
          <cell r="Q44">
            <v>2958</v>
          </cell>
          <cell r="R44">
            <v>0</v>
          </cell>
          <cell r="S44">
            <v>194</v>
          </cell>
          <cell r="T44">
            <v>32152</v>
          </cell>
          <cell r="U44">
            <v>20913</v>
          </cell>
          <cell r="V44">
            <v>1682</v>
          </cell>
        </row>
        <row r="45">
          <cell r="H45">
            <v>5044</v>
          </cell>
          <cell r="I45" t="str">
            <v>Schools: Future Major New Works - Additional funding of $272 million (over the forward estimates) for future major new works projects above existing approved funding limits.</v>
          </cell>
          <cell r="J45" t="str">
            <v>Supported - This bid is not supported in full. Treasury supports an increase in the school future major capital works provision ETC of $47 million (across the forward estimates). Treasury supports an increase in the future major works provision of $37 million in 2016-17 (across 3 years), $20 million in 2017-18 (across 3 years) and $20 million in 2018-19 (across 3 years) and continuing at this level in future years. The 2016-17 provision is offset by a reduction of $9.5m (over 2 years) to support increases in the estimated total cost of works in progress. This revises the 2016-17 provision to $212.5m and net capital expenditure to $37.5 million (over the forward estimates).  The overall Treasury supported increase to the DEC existing capital works program is $160 million (over the forward estimates). This provides for the future provision of the 3 proposed Rebuild projects (Inner City High School, Arthur Phillip High School and Parramatta Primary School). Preplanning works of $5 million in 2015-16 is supported for the 3 proposed rebuild projects. The proposed Rebuilding NSW projects are still subject to approval, satisfying accessibility to funding and endorsement by INSW. Treasury support is also on the condition that future works are aligned to the Schools Strategic Asset Plan currently being undertaken and supported by appropriate cost effective analysis to ensure the most cost effective delivery of the school capital program. Appropriate Departmental processes should be implemented to ensure future planning (including the Strategic Asset Plan) is aligned to and flexible to meet the changing NSW Planning projections. Support is also conditional on the Department meeting previously Cabinet agreed asset reforms to deliver asset sales program. The net resulting $37.5 million should come from part of the $265 million Rebuild NSW election commitment over the next four years.</v>
          </cell>
          <cell r="K45">
            <v>1</v>
          </cell>
          <cell r="M45">
            <v>0</v>
          </cell>
          <cell r="N45">
            <v>0</v>
          </cell>
          <cell r="O45">
            <v>22177</v>
          </cell>
          <cell r="P45">
            <v>122481</v>
          </cell>
          <cell r="Q45">
            <v>126955</v>
          </cell>
          <cell r="R45">
            <v>0</v>
          </cell>
          <cell r="S45">
            <v>0</v>
          </cell>
          <cell r="T45">
            <v>2000</v>
          </cell>
          <cell r="U45">
            <v>10500</v>
          </cell>
          <cell r="V45">
            <v>25000</v>
          </cell>
        </row>
        <row r="46">
          <cell r="H46">
            <v>5045</v>
          </cell>
          <cell r="I46" t="str">
            <v>Schools Major Works in Progress - Adjustment to the timing of project cashflows and approval to increase the estimated total cost for five already approved major works in progress over the allowable ten per cent threshold.</v>
          </cell>
          <cell r="J46" t="str">
            <v>Supported - Treasury supports the increase in estimated total costs for three of the five projects sought where the costs have increased above the ten per cent allowable threshold (total supported increases of $12.5 million). Increases in total costs are supported for the Bourke Street PS (revised ETC of $8.7 million) and Bellevue PS (revised ETC of $13.2 million) projects. The demographics for these two projects indicate significant growth pressures facing the surrounding areas. The revised scope proposes increases in the capacity of the schools to better meet growth. Treasury support is subject to further review of a revised business case and economic appraisal and/or Gateway Review (for the Bellevue PS where the ETC will increase to over $10m) to ensure the revised proposal is the most cost effective solution. Treasury supports the ETC increase for Hunter Sports High School (revised ETC of $25 million) to enable the construction of a new movement complex. Treasury supports the $4m increase sought for Manly Vale PS. Treasury does not support the proposed increase sought for the Ultimo PS project. The revised project ETC is estimated at $61 million (increase of $19 million or 45 per cent to original budget) to meet higher than anticipated remediation costs and unbudgeted child care facilities agreed during site negotiations. The land purchase cost has also increased by $14 million. The Minister should re-evaluate the proposal and consider alternative more cost effective options. Support for the ETC increase for the Hunter Sports HS ($3 million) is to be offset against minor works. The Treasury supported project ETC increases for the other two supported works(of $9.5 million over the forward estimates) are to be offset from the Department's future 2016-17 major works provision so there is no overall budget impact. Treasury supports the remaining cash flow changes to major works in progress ($19.8 million over the forward estimates). However, Treasury does not suppo</v>
          </cell>
          <cell r="K46">
            <v>1</v>
          </cell>
          <cell r="M46">
            <v>0</v>
          </cell>
          <cell r="N46">
            <v>14515</v>
          </cell>
          <cell r="O46">
            <v>29003</v>
          </cell>
          <cell r="P46">
            <v>10300</v>
          </cell>
          <cell r="Q46">
            <v>0</v>
          </cell>
          <cell r="R46">
            <v>0</v>
          </cell>
          <cell r="S46">
            <v>-6285</v>
          </cell>
          <cell r="T46">
            <v>20343</v>
          </cell>
          <cell r="U46">
            <v>22260</v>
          </cell>
          <cell r="V46">
            <v>0</v>
          </cell>
        </row>
        <row r="47">
          <cell r="H47">
            <v>5046</v>
          </cell>
          <cell r="I47" t="str">
            <v>Schools Minor Works - Additional funding of $351 million (over the forward estimates) for minor works projects above the existing approved funding limits of $837 million (over forward estimates)</v>
          </cell>
          <cell r="J47"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47">
            <v>1</v>
          </cell>
          <cell r="M47">
            <v>0</v>
          </cell>
          <cell r="N47">
            <v>107915</v>
          </cell>
          <cell r="O47">
            <v>59775</v>
          </cell>
          <cell r="P47">
            <v>79378</v>
          </cell>
          <cell r="Q47">
            <v>103756</v>
          </cell>
          <cell r="R47">
            <v>0</v>
          </cell>
          <cell r="S47">
            <v>41591</v>
          </cell>
          <cell r="T47">
            <v>-5995</v>
          </cell>
          <cell r="U47">
            <v>-13673</v>
          </cell>
          <cell r="V47">
            <v>5318</v>
          </cell>
        </row>
        <row r="48">
          <cell r="H48">
            <v>5567</v>
          </cell>
          <cell r="I48" t="str">
            <v>St Clair School capital works - election commitment - Additional works at St Clair School ($3m in addition to the insurance rebuilding works)</v>
          </cell>
          <cell r="J48" t="str">
            <v>Supported - Election commitment (not included in PBO) - agreed to be funded.</v>
          </cell>
          <cell r="K48">
            <v>1</v>
          </cell>
          <cell r="M48">
            <v>0</v>
          </cell>
          <cell r="N48">
            <v>3000</v>
          </cell>
          <cell r="O48">
            <v>0</v>
          </cell>
          <cell r="P48">
            <v>0</v>
          </cell>
          <cell r="Q48">
            <v>0</v>
          </cell>
          <cell r="R48">
            <v>0</v>
          </cell>
          <cell r="S48">
            <v>3000</v>
          </cell>
          <cell r="T48">
            <v>0</v>
          </cell>
          <cell r="U48">
            <v>0</v>
          </cell>
          <cell r="V48">
            <v>0</v>
          </cell>
        </row>
        <row r="49">
          <cell r="H49">
            <v>3723</v>
          </cell>
          <cell r="I49" t="str">
            <v>Carry Forward for Timing Adjustments for Commonwealth Programs - This approval reflects timing adjustments to Education National Partnership Payments made at the end of 2013-14. They represent a nil budget impact across 2013-14 to 2016-17.</v>
          </cell>
          <cell r="J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9">
            <v>6</v>
          </cell>
          <cell r="M49">
            <v>0</v>
          </cell>
          <cell r="N49">
            <v>0</v>
          </cell>
          <cell r="O49">
            <v>0</v>
          </cell>
          <cell r="P49">
            <v>0</v>
          </cell>
          <cell r="Q49">
            <v>0</v>
          </cell>
          <cell r="R49">
            <v>0</v>
          </cell>
          <cell r="S49">
            <v>0</v>
          </cell>
          <cell r="T49">
            <v>0</v>
          </cell>
          <cell r="U49">
            <v>0</v>
          </cell>
          <cell r="V49">
            <v>0</v>
          </cell>
        </row>
        <row r="50">
          <cell r="H50">
            <v>3725</v>
          </cell>
          <cell r="I50" t="str">
            <v>Reversal of Previous Carry Forward in 2014-15 Budget - A Carry Forward was requested by the agency before the 2014-15 Budget, which was subsequently approv ed. After this, the agency exceeded their 2013-14 Budget. This Carry Forward reverses the previous a djustment.</v>
          </cell>
          <cell r="J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0">
            <v>6</v>
          </cell>
          <cell r="M50">
            <v>0</v>
          </cell>
          <cell r="N50">
            <v>0</v>
          </cell>
          <cell r="O50">
            <v>0</v>
          </cell>
          <cell r="P50">
            <v>0</v>
          </cell>
          <cell r="Q50">
            <v>0</v>
          </cell>
          <cell r="R50">
            <v>0</v>
          </cell>
          <cell r="S50">
            <v>0</v>
          </cell>
          <cell r="T50">
            <v>0</v>
          </cell>
          <cell r="U50">
            <v>0</v>
          </cell>
          <cell r="V50">
            <v>0</v>
          </cell>
        </row>
        <row r="51">
          <cell r="H51">
            <v>3726</v>
          </cell>
          <cell r="I51" t="str">
            <v>Carry Forward for the Youth Strategies &amp; Participation and other Programs - The Youth Strategies &amp; Participation Program and the Aboriginal Affairs realignment were affected by delays in 2013-14. This approval allows funds to be spent in 2014-15 instead.</v>
          </cell>
          <cell r="J5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
            <v>6</v>
          </cell>
          <cell r="M51">
            <v>0</v>
          </cell>
          <cell r="N51">
            <v>0</v>
          </cell>
          <cell r="O51">
            <v>0</v>
          </cell>
          <cell r="P51">
            <v>0</v>
          </cell>
          <cell r="Q51">
            <v>0</v>
          </cell>
          <cell r="R51">
            <v>0</v>
          </cell>
          <cell r="S51">
            <v>0</v>
          </cell>
          <cell r="T51">
            <v>0</v>
          </cell>
          <cell r="U51">
            <v>0</v>
          </cell>
          <cell r="V51">
            <v>0</v>
          </cell>
        </row>
        <row r="52">
          <cell r="H52">
            <v>3728</v>
          </cell>
          <cell r="I5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5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2">
            <v>6</v>
          </cell>
          <cell r="M52">
            <v>0</v>
          </cell>
          <cell r="N52">
            <v>0</v>
          </cell>
          <cell r="O52">
            <v>0</v>
          </cell>
          <cell r="P52">
            <v>0</v>
          </cell>
          <cell r="Q52">
            <v>0</v>
          </cell>
          <cell r="R52">
            <v>0</v>
          </cell>
          <cell r="S52">
            <v>0</v>
          </cell>
          <cell r="T52">
            <v>0</v>
          </cell>
          <cell r="U52">
            <v>0</v>
          </cell>
          <cell r="V52">
            <v>0</v>
          </cell>
        </row>
        <row r="53">
          <cell r="H53">
            <v>4523</v>
          </cell>
          <cell r="I53" t="str">
            <v>Consolidated Fund flow through to Grant Funded Agency - BOSTES - National Curriculum Phase 1 Stage 6 - Seeks deferred allocation of previously approved funding for development of Phase 1 or Stage 6 of the National Curriculum.</v>
          </cell>
          <cell r="J5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53">
            <v>6</v>
          </cell>
          <cell r="M53">
            <v>0</v>
          </cell>
          <cell r="N53">
            <v>0</v>
          </cell>
          <cell r="O53">
            <v>0</v>
          </cell>
          <cell r="P53">
            <v>0</v>
          </cell>
          <cell r="Q53">
            <v>0</v>
          </cell>
          <cell r="R53">
            <v>0</v>
          </cell>
          <cell r="S53">
            <v>0</v>
          </cell>
          <cell r="T53">
            <v>0</v>
          </cell>
          <cell r="U53">
            <v>0</v>
          </cell>
          <cell r="V53">
            <v>0</v>
          </cell>
        </row>
        <row r="54">
          <cell r="H54">
            <v>4524</v>
          </cell>
          <cell r="I54" t="str">
            <v>Consolidated Fund flow through to Grant Funded Agency - BOSTES - National Curriculum Phase 2+ - Seeks additional funding and deferred allocation of previously approved funding for development of Phase 2 and 3 of the National Curriculum</v>
          </cell>
          <cell r="J54"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54">
            <v>2</v>
          </cell>
          <cell r="M54">
            <v>0</v>
          </cell>
          <cell r="N54">
            <v>0</v>
          </cell>
          <cell r="O54">
            <v>0</v>
          </cell>
          <cell r="P54">
            <v>0</v>
          </cell>
          <cell r="Q54">
            <v>0</v>
          </cell>
          <cell r="R54">
            <v>0</v>
          </cell>
          <cell r="S54">
            <v>0</v>
          </cell>
          <cell r="T54">
            <v>0</v>
          </cell>
          <cell r="U54">
            <v>0</v>
          </cell>
          <cell r="V54">
            <v>0</v>
          </cell>
        </row>
        <row r="55">
          <cell r="H55">
            <v>4664</v>
          </cell>
          <cell r="I55"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55" t="str">
            <v>Supported - This bid implements an existing government decision, and has a net nil financial impact across the general government sector.</v>
          </cell>
          <cell r="K55">
            <v>3</v>
          </cell>
          <cell r="M55">
            <v>0</v>
          </cell>
          <cell r="N55">
            <v>0</v>
          </cell>
          <cell r="O55">
            <v>0</v>
          </cell>
          <cell r="P55">
            <v>0</v>
          </cell>
          <cell r="Q55">
            <v>0</v>
          </cell>
          <cell r="R55">
            <v>0</v>
          </cell>
          <cell r="S55">
            <v>0</v>
          </cell>
          <cell r="T55">
            <v>0</v>
          </cell>
          <cell r="U55">
            <v>0</v>
          </cell>
          <cell r="V55">
            <v>0</v>
          </cell>
        </row>
        <row r="56">
          <cell r="H56">
            <v>5196</v>
          </cell>
          <cell r="I56" t="str">
            <v>Carry-forward from 2014-15 - Commonwealth National Partnerships - Timing adjustments to expenditure of Commonwealth National Partnerships</v>
          </cell>
          <cell r="J56" t="str">
            <v>Supported - These are timing adjustments to Commonwealth National Partnership expenditure to best match with service delivery by DEC. Includes: Early Childhood Education NP due to timing of grants to preschools; Skills Reform NP due to slow start to enrolments under Smart &amp; Skilled reflecting a number of factors including new contract requirements and the management of training allocations within a financial cap; A range of schools related NP's due to rephasing of the respective programs.</v>
          </cell>
          <cell r="K56">
            <v>6</v>
          </cell>
          <cell r="M56">
            <v>0</v>
          </cell>
          <cell r="N56">
            <v>0</v>
          </cell>
          <cell r="O56">
            <v>0</v>
          </cell>
          <cell r="P56">
            <v>0</v>
          </cell>
          <cell r="Q56">
            <v>0</v>
          </cell>
          <cell r="R56">
            <v>0</v>
          </cell>
          <cell r="S56">
            <v>0</v>
          </cell>
          <cell r="T56">
            <v>0</v>
          </cell>
          <cell r="U56">
            <v>0</v>
          </cell>
          <cell r="V56">
            <v>0</v>
          </cell>
        </row>
        <row r="57">
          <cell r="H57">
            <v>5202</v>
          </cell>
          <cell r="I57" t="str">
            <v>Carry-forwards from 2014-15 - Education Division - Non-Commonwealth - Non-Commonwealth related carry-forwards for the DEC Education Division.</v>
          </cell>
          <cell r="J57" t="str">
            <v>Supported - The carry-forward includes a timing adjustment of $40.0m to Industry Training Grants based on training activity levels and lower initial enrolments under the newly implemented Smart and Skilled reforms. $4.6m relates to delays to the deployment of the Student Administration and Learning Management project to schools.</v>
          </cell>
          <cell r="K57">
            <v>6</v>
          </cell>
          <cell r="M57">
            <v>0</v>
          </cell>
          <cell r="N57">
            <v>0</v>
          </cell>
          <cell r="O57">
            <v>0</v>
          </cell>
          <cell r="P57">
            <v>0</v>
          </cell>
          <cell r="Q57">
            <v>0</v>
          </cell>
          <cell r="R57">
            <v>0</v>
          </cell>
          <cell r="S57">
            <v>0</v>
          </cell>
          <cell r="T57">
            <v>0</v>
          </cell>
          <cell r="U57">
            <v>0</v>
          </cell>
          <cell r="V57">
            <v>0</v>
          </cell>
        </row>
        <row r="58">
          <cell r="H58">
            <v>5209</v>
          </cell>
          <cell r="I58" t="str">
            <v>Carry-forwards from 2014-15 - Aboriginal Affairs - Carry-forwards from 2014-15 for two Aboriginal Affairs programs: Community Development Program and Land and Economic Development Program</v>
          </cell>
          <cell r="J58" t="str">
            <v>Supported - These are timing adjustments. The Land and Economic Development Program has been delayed by the timing of Parliamentary scheduling of Aboriginal Land Rights Act amending legislation. The Community Development Program has been delayed by a staff realignment process during the year.</v>
          </cell>
          <cell r="K58">
            <v>6</v>
          </cell>
          <cell r="M58">
            <v>0</v>
          </cell>
          <cell r="N58">
            <v>0</v>
          </cell>
          <cell r="O58">
            <v>0</v>
          </cell>
          <cell r="P58">
            <v>0</v>
          </cell>
          <cell r="Q58">
            <v>0</v>
          </cell>
          <cell r="R58">
            <v>0</v>
          </cell>
          <cell r="S58">
            <v>0</v>
          </cell>
          <cell r="T58">
            <v>0</v>
          </cell>
          <cell r="U58">
            <v>0</v>
          </cell>
          <cell r="V58">
            <v>0</v>
          </cell>
        </row>
        <row r="59">
          <cell r="H59">
            <v>3730</v>
          </cell>
          <cell r="I59" t="str">
            <v>Carry Forward for the Whole of Government Data Centre and other projects - Delays in these projects have resulted in capital expenditure being incurred in 2014-15 rather than 2014-15.</v>
          </cell>
          <cell r="J5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
            <v>4</v>
          </cell>
          <cell r="M59">
            <v>3890</v>
          </cell>
          <cell r="N59">
            <v>0</v>
          </cell>
          <cell r="O59">
            <v>0</v>
          </cell>
          <cell r="P59">
            <v>0</v>
          </cell>
          <cell r="Q59">
            <v>0</v>
          </cell>
          <cell r="R59">
            <v>3890</v>
          </cell>
          <cell r="S59">
            <v>0</v>
          </cell>
          <cell r="T59">
            <v>0</v>
          </cell>
          <cell r="U59">
            <v>0</v>
          </cell>
          <cell r="V59">
            <v>0</v>
          </cell>
        </row>
        <row r="60">
          <cell r="H60">
            <v>3733</v>
          </cell>
          <cell r="I60" t="str">
            <v>Carry Forward for the Ultimo TAFE Relocation project - Delays in these projects have resulted in capital expenditure being incurred in 2014-15 rather than 2014-15.</v>
          </cell>
          <cell r="J6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
            <v>4</v>
          </cell>
          <cell r="M60">
            <v>0</v>
          </cell>
          <cell r="N60">
            <v>0</v>
          </cell>
          <cell r="O60">
            <v>0</v>
          </cell>
          <cell r="P60">
            <v>0</v>
          </cell>
          <cell r="Q60">
            <v>0</v>
          </cell>
          <cell r="R60">
            <v>0</v>
          </cell>
          <cell r="S60">
            <v>0</v>
          </cell>
          <cell r="T60">
            <v>0</v>
          </cell>
          <cell r="U60">
            <v>0</v>
          </cell>
          <cell r="V60">
            <v>0</v>
          </cell>
        </row>
        <row r="61">
          <cell r="H61">
            <v>5208</v>
          </cell>
          <cell r="I61" t="str">
            <v>Carry-forward from 2014-15 - Commonwealth National Partnership - Capital - Carry-forward of Commonwealth Trade Training Centres NP capital expenditure from 2014-15.</v>
          </cell>
          <cell r="J61" t="str">
            <v>Supported - Timing adjustments to capital expenditure under the Trade Training Centres National Partnership due to delayed project approvals by the Commonwealth.</v>
          </cell>
          <cell r="K61">
            <v>4</v>
          </cell>
          <cell r="M61">
            <v>-17150</v>
          </cell>
          <cell r="N61">
            <v>17150</v>
          </cell>
          <cell r="O61">
            <v>0</v>
          </cell>
          <cell r="P61">
            <v>0</v>
          </cell>
          <cell r="Q61">
            <v>0</v>
          </cell>
          <cell r="R61">
            <v>-17150</v>
          </cell>
          <cell r="S61">
            <v>17150</v>
          </cell>
          <cell r="T61">
            <v>0</v>
          </cell>
          <cell r="U61">
            <v>0</v>
          </cell>
          <cell r="V61">
            <v>0</v>
          </cell>
        </row>
        <row r="62">
          <cell r="H62">
            <v>3859</v>
          </cell>
          <cell r="I62" t="str">
            <v>School Based Salaries - The department seeks adjustments to its base school salaries funding to reflect the most up-to-date information on enrolment trends and average salary rates</v>
          </cell>
          <cell r="J62"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62">
            <v>1</v>
          </cell>
          <cell r="M62">
            <v>0</v>
          </cell>
          <cell r="N62">
            <v>0</v>
          </cell>
          <cell r="O62">
            <v>0</v>
          </cell>
          <cell r="P62">
            <v>0</v>
          </cell>
          <cell r="Q62">
            <v>0</v>
          </cell>
          <cell r="R62">
            <v>0</v>
          </cell>
          <cell r="S62">
            <v>0</v>
          </cell>
          <cell r="T62">
            <v>0</v>
          </cell>
          <cell r="U62">
            <v>0</v>
          </cell>
          <cell r="V62">
            <v>0</v>
          </cell>
        </row>
        <row r="63">
          <cell r="H63">
            <v>3860</v>
          </cell>
          <cell r="I63" t="str">
            <v>Defined Benefits Superannuation - Crown Accepted - Adjustments as a result of changes to membership and costs of defined benefits superannuation schemes including the State Superannuation Scheme (SSS), State Authorities Superannuation Scheme (SASS) and State Authorities Non-contributory Superannuation Scheme (SANCS)</v>
          </cell>
          <cell r="J63" t="str">
            <v>Supported - The adjustments recognise the declines in defined benefits superannuation funds membership arising from staff turnover (all new staff are members of accumulation superannuation funds and replace some existing staff in defined benefits superannuation funds), relative to the forecasts of the decline in membership in the existing forward estimates. There is a mostly offsetting adjustment for accumulation superannuation. At the HYR there were differences between the DEC proposal and the Treasury assessment reflecting differences in assumptions applied for movements in the portion of staff in defined benefits funds and the effective expense rates relative to the underlying salaries base. DEC has now adopted the Treasury assessments from the HYR to be their final PTA bid. (Treasury assessment for all 4 years is exactly the same as the HYR).</v>
          </cell>
          <cell r="K63">
            <v>1</v>
          </cell>
          <cell r="M63">
            <v>0</v>
          </cell>
          <cell r="N63">
            <v>0</v>
          </cell>
          <cell r="O63">
            <v>0</v>
          </cell>
          <cell r="P63">
            <v>0</v>
          </cell>
          <cell r="Q63">
            <v>0</v>
          </cell>
          <cell r="R63">
            <v>0</v>
          </cell>
          <cell r="S63">
            <v>0</v>
          </cell>
          <cell r="T63">
            <v>0</v>
          </cell>
          <cell r="U63">
            <v>0</v>
          </cell>
          <cell r="V63">
            <v>0</v>
          </cell>
        </row>
        <row r="64">
          <cell r="H64">
            <v>3861</v>
          </cell>
          <cell r="I64" t="str">
            <v>Superannuation Guarantee Contribution (Accumulation Superannuation) - The department seeks adjustments to existing superannuation guarantee contributions as a result of changes in membership under these superannuation funds.</v>
          </cell>
          <cell r="J64"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64">
            <v>1</v>
          </cell>
          <cell r="M64">
            <v>0</v>
          </cell>
          <cell r="N64">
            <v>0</v>
          </cell>
          <cell r="O64">
            <v>0</v>
          </cell>
          <cell r="P64">
            <v>0</v>
          </cell>
          <cell r="Q64">
            <v>0</v>
          </cell>
          <cell r="R64">
            <v>0</v>
          </cell>
          <cell r="S64">
            <v>0</v>
          </cell>
          <cell r="T64">
            <v>0</v>
          </cell>
          <cell r="U64">
            <v>0</v>
          </cell>
          <cell r="V64">
            <v>0</v>
          </cell>
        </row>
        <row r="65">
          <cell r="H65">
            <v>3862</v>
          </cell>
          <cell r="I65" t="str">
            <v>Long Service Leave - The department seeks adjustments to its long service leave expense to reflect the most up-to-date estimates.</v>
          </cell>
          <cell r="J65" t="str">
            <v>Supported - This PTA reflects the latest estimates of DEC's long service leave (LSL) expense including the actual 2013-14 LSL expense and forecasts of movements in nominal LSL liability and annual LSL payments. Both DEC's proposal and Treasury's assessment take into account estimated movements in the nominal LSL liability. There are differences between the DEC bid and the Treasury assessment due to different LSL growth assumptions and Treasury escalating the adjustments into 2015-16 dollar terms. (No adjustments are made for the present value of the LSL liability due to uncertainty around actuarial present value factors and bond rates).</v>
          </cell>
          <cell r="K65">
            <v>1</v>
          </cell>
          <cell r="M65">
            <v>0</v>
          </cell>
          <cell r="N65">
            <v>0</v>
          </cell>
          <cell r="O65">
            <v>0</v>
          </cell>
          <cell r="P65">
            <v>0</v>
          </cell>
          <cell r="Q65">
            <v>0</v>
          </cell>
          <cell r="R65">
            <v>0</v>
          </cell>
          <cell r="S65">
            <v>0</v>
          </cell>
          <cell r="T65">
            <v>0</v>
          </cell>
          <cell r="U65">
            <v>0</v>
          </cell>
          <cell r="V65">
            <v>0</v>
          </cell>
        </row>
        <row r="66">
          <cell r="H66">
            <v>3863</v>
          </cell>
          <cell r="I66" t="str">
            <v>Assisted School Travel Program (ASTP) - ASTP has experienced increased demand for more tailored services accompanied by significant increases in the underlying cost outside the control of the program in providing transport services for disabled school students.</v>
          </cell>
          <cell r="J66" t="str">
            <v>Supported - The number of students with a disability has been and is expected to grow at 2% pa (compared to the growth of the general student population currently 0.7% pa). DEC provides anecdotal evidence that changes in the type of student disability is also impacting the mode and unit cost of travel, but no explicit data is submitted. The relative impacts of student growth, increased complexity of service and trip, and higher support ratios is difficult to evaluate. A review of this program should be undertaken in line with the negotiations for the new 2016 contract to better understand how cost and demand can be managed. Latest 2014-15 estimates for the program costs show $9m increase in the contract cost mainly due to extra students. For 2015-16, the extra $9m is supported along with an increase of 2.8% to address student number growth and the increasing service delivery complexity. Higher support officer ratios are not supported. Further increases are not supported prior to the recommended program review.</v>
          </cell>
          <cell r="K66">
            <v>1</v>
          </cell>
          <cell r="M66">
            <v>0</v>
          </cell>
          <cell r="N66">
            <v>0</v>
          </cell>
          <cell r="O66">
            <v>0</v>
          </cell>
          <cell r="P66">
            <v>0</v>
          </cell>
          <cell r="Q66">
            <v>0</v>
          </cell>
          <cell r="R66">
            <v>0</v>
          </cell>
          <cell r="S66">
            <v>0</v>
          </cell>
          <cell r="T66">
            <v>0</v>
          </cell>
          <cell r="U66">
            <v>0</v>
          </cell>
          <cell r="V66">
            <v>0</v>
          </cell>
        </row>
        <row r="67">
          <cell r="H67">
            <v>3865</v>
          </cell>
          <cell r="I67" t="str">
            <v>Non Government Schools Per Capita Allowances - Changes to non-government schools per capita allowances in line with legislative requirements and government policy due to changes to non-government schools enrolment forecasts.</v>
          </cell>
          <cell r="J67" t="str">
            <v>Supported - The assessed PTA adjustments mainly represent additional forecast student enrolments relative to existing forward estimates, including a rollover adjustment in 2018-19 to reflect higher enrolments than 2017-18. DEC has significantly reduced its proposal (compared to the proposal for the HYR). There is a minor difference between DEC and Treasury relating to adjustments to the indexation of payment rates for disabled students and new schools since 2009, where the DEC proposal does not allow for a half year adjustment to indexation to convert from a financial year to calendar year indexation point from January 2015. The other difference of $5m p.a. from 2016-17 reflects the reallocation of lower expenditure on the former non-government schools interest subsidy scheme (protected item) to these non-government schools per capita allowances.</v>
          </cell>
          <cell r="K67">
            <v>1</v>
          </cell>
          <cell r="M67">
            <v>0</v>
          </cell>
          <cell r="N67">
            <v>0</v>
          </cell>
          <cell r="O67">
            <v>0</v>
          </cell>
          <cell r="P67">
            <v>0</v>
          </cell>
          <cell r="Q67">
            <v>0</v>
          </cell>
          <cell r="R67">
            <v>0</v>
          </cell>
          <cell r="S67">
            <v>0</v>
          </cell>
          <cell r="T67">
            <v>0</v>
          </cell>
          <cell r="U67">
            <v>0</v>
          </cell>
          <cell r="V67">
            <v>0</v>
          </cell>
        </row>
        <row r="68">
          <cell r="H68">
            <v>3866</v>
          </cell>
          <cell r="I68" t="str">
            <v>Non Government Schools Supervisors Subsidy Scheme - The proposal is based on changes to forecast student numbers and costs for the Supervisors Subsidy Scheme which provides a subsidy towards the cost of providing full-time supervisors for disabled students in non-government schools.</v>
          </cell>
          <cell r="J68" t="str">
            <v>Supported - The scheme is demand driven as costs have changed as a result of movements in the number and distribution of students eligible under the scheme#s criteria. This scheme forms a part of the NSW Government funding to non- government schools under the National Education Reform Agreement (NERA). Increased funding associated with changed enrolments is consistent with NERA commitments. Treasury#s assessment is lower than DEC#s proposal as it does not include: (a) Changes to the forecast cost rates per supervisor due to DEC using more contemporary actual costs as a base for projected cost rates; and (b) Providing additional funding due to increases in the superannuation guarantee contribution rate - When NERA funding can go towards these costs;.  (This approach is consistent with Treasury#s approach over previous Budget/HYRs).</v>
          </cell>
          <cell r="K68">
            <v>1</v>
          </cell>
          <cell r="M68">
            <v>0</v>
          </cell>
          <cell r="N68">
            <v>0</v>
          </cell>
          <cell r="O68">
            <v>0</v>
          </cell>
          <cell r="P68">
            <v>0</v>
          </cell>
          <cell r="Q68">
            <v>0</v>
          </cell>
          <cell r="R68">
            <v>0</v>
          </cell>
          <cell r="S68">
            <v>0</v>
          </cell>
          <cell r="T68">
            <v>0</v>
          </cell>
          <cell r="U68">
            <v>0</v>
          </cell>
          <cell r="V68">
            <v>0</v>
          </cell>
        </row>
        <row r="69">
          <cell r="H69">
            <v>3868</v>
          </cell>
          <cell r="I69" t="str">
            <v>Demountable Classrooms - This proposal is for increases in costs to store, transport, commission and decommission demountable classrooms as increasing enrolments progressively increase demand for demountable classrooms in schools.</v>
          </cell>
          <cell r="J69" t="str">
            <v>Supported - DEC is seeking an additional $18.5 million pa in current year dollars to increase its recurrent budget to $30 million pa. Expenditure has increased by around 50% over the last 5 years to around $25 million in 2013-14. Further enrolment demand pressures are forecast, requiring additional demountables over the forward estimates. Demountables is a cost effective way to manage both uncertain and initial enrolment increases, prior to long term capital expenditure. Given DEC has historically funded the required level of expenditure up to $25 million in 2013-14 (partly from existing resources and under spends in other programs) an additional $5 million would reach the $30 million program level sought. Treasury supports an additional $5 million p.a. over the forward estimates period. Treasury suggests a review of demountables expenditure and needs is undertaken as part of the Department's next Asset Strategy.</v>
          </cell>
          <cell r="K69">
            <v>1</v>
          </cell>
          <cell r="M69">
            <v>0</v>
          </cell>
          <cell r="N69">
            <v>0</v>
          </cell>
          <cell r="O69">
            <v>0</v>
          </cell>
          <cell r="P69">
            <v>0</v>
          </cell>
          <cell r="Q69">
            <v>0</v>
          </cell>
          <cell r="R69">
            <v>0</v>
          </cell>
          <cell r="S69">
            <v>0</v>
          </cell>
          <cell r="T69">
            <v>0</v>
          </cell>
          <cell r="U69">
            <v>0</v>
          </cell>
          <cell r="V69">
            <v>0</v>
          </cell>
        </row>
        <row r="70">
          <cell r="H70">
            <v>3869</v>
          </cell>
          <cell r="I70" t="str">
            <v>Depreciation - Adjustment to estimated depreciation expense due to latest information on the new capital acquisitions and forecast asset disposals</v>
          </cell>
          <cell r="J70" t="str">
            <v>Supported - The adjustment seeks to better align depreciation expense to the Department's estimated capital expenditure profile. Treasury forward year depreciation estimates vary to the Department's, due to differing assumptions regarding the classification and/or timing of future asset additions. However, given the estimates are broadly aligned, Treasury supports the Department's adjustment for schools depreciation expenditure. Treasury does not support the communities (sport and recreation) portion of the PTA (adjustment of $852,000 over 4 years). Sport and Recreation has been transferred to the Department of Premier and Cabinet cluster. No further changes to the Communities related amounts are supported at this time.</v>
          </cell>
          <cell r="K70">
            <v>2</v>
          </cell>
          <cell r="M70">
            <v>0</v>
          </cell>
          <cell r="N70">
            <v>0</v>
          </cell>
          <cell r="O70">
            <v>0</v>
          </cell>
          <cell r="P70">
            <v>0</v>
          </cell>
          <cell r="Q70">
            <v>0</v>
          </cell>
          <cell r="R70">
            <v>0</v>
          </cell>
          <cell r="S70">
            <v>0</v>
          </cell>
          <cell r="T70">
            <v>0</v>
          </cell>
          <cell r="U70">
            <v>0</v>
          </cell>
          <cell r="V70">
            <v>0</v>
          </cell>
        </row>
        <row r="71">
          <cell r="H71">
            <v>4403</v>
          </cell>
          <cell r="I71" t="str">
            <v>Payroll Tax on Defined Benefits Superannuation - Crown Accepted - Payroll tax on defined benefits superannuation should be adjusted for parameter and technical adjustments made to defined benefits superannuation expense</v>
          </cell>
          <cell r="J71" t="str">
            <v>Supported - The adjustments recognise the flow-through to payroll tax of declines in defined benefits superannuation over time (via parameter and technical adjustments), relative to the estimates for payroll tax on defined benefits superannuation in the existing forward estimates. The adjustments are mostly offset by increases in payroll tax on accumulation superannuation. There are minor differences between the DEC bid and the Treasury assessment due to Treasury escalating the assessment into 2015-16 dollar terms.</v>
          </cell>
          <cell r="K71">
            <v>1</v>
          </cell>
          <cell r="M71">
            <v>0</v>
          </cell>
          <cell r="N71">
            <v>0</v>
          </cell>
          <cell r="O71">
            <v>0</v>
          </cell>
          <cell r="P71">
            <v>0</v>
          </cell>
          <cell r="Q71">
            <v>0</v>
          </cell>
          <cell r="R71">
            <v>0</v>
          </cell>
          <cell r="S71">
            <v>0</v>
          </cell>
          <cell r="T71">
            <v>0</v>
          </cell>
          <cell r="U71">
            <v>0</v>
          </cell>
          <cell r="V71">
            <v>0</v>
          </cell>
        </row>
        <row r="72">
          <cell r="H72">
            <v>4406</v>
          </cell>
          <cell r="I72" t="str">
            <v>Payroll Tax on Accumulation Superannuation - Payroll tax on accumulation superannuation should be adjusted for parameter and technical adjustments made to accumulation superannuation expense.</v>
          </cell>
          <cell r="J72" t="str">
            <v>Supported - The adjustments recognise the flow-through to payroll tax of increases in accumulation superannuation over time (via parameter and technical adjustments), relative to the estimates for payroll tax on accumulation superannuation in the existing forward estimates. The adjustments are fully offset by decreases in payroll tax on defined benefits superannuation.</v>
          </cell>
          <cell r="K72">
            <v>1</v>
          </cell>
          <cell r="M72">
            <v>0</v>
          </cell>
          <cell r="N72">
            <v>0</v>
          </cell>
          <cell r="O72">
            <v>0</v>
          </cell>
          <cell r="P72">
            <v>0</v>
          </cell>
          <cell r="Q72">
            <v>0</v>
          </cell>
          <cell r="R72">
            <v>0</v>
          </cell>
          <cell r="S72">
            <v>0</v>
          </cell>
          <cell r="T72">
            <v>0</v>
          </cell>
          <cell r="U72">
            <v>0</v>
          </cell>
          <cell r="V72">
            <v>0</v>
          </cell>
        </row>
        <row r="73">
          <cell r="H73">
            <v>4409</v>
          </cell>
          <cell r="I73" t="str">
            <v>Payroll tax on long service leave payments - Long service leave payments are accepted by the Crown but the agency has to meet the associated payroll tax expense. Adjustments are required for increased payroll tax expense resulting from the growth in long service leave payments.</v>
          </cell>
          <cell r="J73" t="str">
            <v>Not Supported - Whilst the long service leave of DEC is accepted by the Crown Finance Entity (CFE) and DEC is reimbursed by the CFE for long service leave (LSL) payments made, DEC bears the cost of the payroll tax on the LSL payments. In DEC and all agencies the cost of payroll tax on LSL has been borne from within the existing budgets. This should continue.</v>
          </cell>
          <cell r="K73">
            <v>1</v>
          </cell>
          <cell r="M73">
            <v>0</v>
          </cell>
          <cell r="N73">
            <v>0</v>
          </cell>
          <cell r="O73">
            <v>0</v>
          </cell>
          <cell r="P73">
            <v>0</v>
          </cell>
          <cell r="Q73">
            <v>0</v>
          </cell>
          <cell r="R73">
            <v>0</v>
          </cell>
          <cell r="S73">
            <v>0</v>
          </cell>
          <cell r="T73">
            <v>0</v>
          </cell>
          <cell r="U73">
            <v>0</v>
          </cell>
          <cell r="V73">
            <v>0</v>
          </cell>
        </row>
        <row r="74">
          <cell r="H74">
            <v>4410</v>
          </cell>
          <cell r="I74" t="str">
            <v>Teachers' Vacation Leave Liability - The agency recognises an accrued liability for vacation leave for school teachers as at 30 June each year. The amount of the liability varies each year, with a matching expense adjustment, depending on the school calendar for that year. Over the long-term the liability movements will net out to nil.</v>
          </cell>
          <cell r="J74" t="str">
            <v>Supported - The adjustments recognise that the accrual for school teachers# vacation leave as at 30 June each year will vary from year-to-year depending on the school calendar for that year (the fall of school terms days, non-term days and public holidays between the first day of school and 30 June each year). This is a timing adjustment in nature as over the long-term the movements in the accrual will net out to nil. The differences between the DEC bid and the Treasury assessment result from (i) Treasury restatement into 2015-16 dollar terms; (ii) Treasury aligned the accrual movement (in days) for 2018-19 with the latest school calendar information for 2019.</v>
          </cell>
          <cell r="K74">
            <v>3</v>
          </cell>
          <cell r="M74">
            <v>0</v>
          </cell>
          <cell r="N74">
            <v>0</v>
          </cell>
          <cell r="O74">
            <v>0</v>
          </cell>
          <cell r="P74">
            <v>0</v>
          </cell>
          <cell r="Q74">
            <v>0</v>
          </cell>
          <cell r="R74">
            <v>0</v>
          </cell>
          <cell r="S74">
            <v>0</v>
          </cell>
          <cell r="T74">
            <v>0</v>
          </cell>
          <cell r="U74">
            <v>0</v>
          </cell>
          <cell r="V74">
            <v>0</v>
          </cell>
        </row>
        <row r="75">
          <cell r="H75">
            <v>4448</v>
          </cell>
          <cell r="I75" t="str">
            <v>Consolidated Fund Flow Through to Grant Funded Agency - TAFE - Superannuation Guarantee Contribution - Adjustments to existing superannuation guarantee contributions as a result in changes in membership under these superannuation funds</v>
          </cell>
          <cell r="J75" t="str">
            <v>Supported -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75">
            <v>1</v>
          </cell>
          <cell r="M75">
            <v>0</v>
          </cell>
          <cell r="N75">
            <v>0</v>
          </cell>
          <cell r="O75">
            <v>0</v>
          </cell>
          <cell r="P75">
            <v>0</v>
          </cell>
          <cell r="Q75">
            <v>0</v>
          </cell>
          <cell r="R75">
            <v>0</v>
          </cell>
          <cell r="S75">
            <v>0</v>
          </cell>
          <cell r="T75">
            <v>0</v>
          </cell>
          <cell r="U75">
            <v>0</v>
          </cell>
          <cell r="V75">
            <v>0</v>
          </cell>
        </row>
        <row r="76">
          <cell r="H76">
            <v>4522</v>
          </cell>
          <cell r="I76" t="str">
            <v>Consolidated Fund flow through to Grant Funded Agency - BOSTES - Examination Candidature - Seeks funding adjustment for forward years due to revised projections of examination candidature</v>
          </cell>
          <cell r="J7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OBOS is obligated to allow all qualifying students to sit for the HSC, and is not able to restrict student access to the HSC. The 2015-16 funding adjustment reflects these costs based on year 11 enrolments at September 2014. The forward years reflects the growth in these enrolments, using the 'change in student numbers for the year 9 cohorts' as a proxy. A review of the demand factor model used to determine funding adjustments is currently being undertaken to confirm its validity against actual expenditure. Agency sought amounts have been assumed as correct pending the outcome of this review.</v>
          </cell>
          <cell r="K76">
            <v>1</v>
          </cell>
          <cell r="M76">
            <v>0</v>
          </cell>
          <cell r="N76">
            <v>0</v>
          </cell>
          <cell r="O76">
            <v>0</v>
          </cell>
          <cell r="P76">
            <v>0</v>
          </cell>
          <cell r="Q76">
            <v>0</v>
          </cell>
          <cell r="R76">
            <v>0</v>
          </cell>
          <cell r="S76">
            <v>0</v>
          </cell>
          <cell r="T76">
            <v>0</v>
          </cell>
          <cell r="U76">
            <v>0</v>
          </cell>
          <cell r="V76">
            <v>0</v>
          </cell>
        </row>
        <row r="77">
          <cell r="H77">
            <v>4525</v>
          </cell>
          <cell r="I77" t="str">
            <v>Consolidated Fund flow through to Grant Funded Agency - BOSTES - Accreditation pre 2004 teachers - Seeks additional funding to implement the legislative requirement to accredit pre-2004 school teachers and early childhood teachers</v>
          </cell>
          <cell r="J77" t="str">
            <v>Not 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77">
            <v>6</v>
          </cell>
          <cell r="M77">
            <v>0</v>
          </cell>
          <cell r="N77">
            <v>0</v>
          </cell>
          <cell r="O77">
            <v>0</v>
          </cell>
          <cell r="P77">
            <v>0</v>
          </cell>
          <cell r="Q77">
            <v>0</v>
          </cell>
          <cell r="R77">
            <v>0</v>
          </cell>
          <cell r="S77">
            <v>0</v>
          </cell>
          <cell r="T77">
            <v>0</v>
          </cell>
          <cell r="U77">
            <v>0</v>
          </cell>
          <cell r="V77">
            <v>0</v>
          </cell>
        </row>
        <row r="78">
          <cell r="H78">
            <v>4526</v>
          </cell>
          <cell r="I78" t="str">
            <v>Consolidated Fund flow through to Grant Funded Agency - BOSTES - ICT Infrastructure &amp; Applications - Seeks capital funding in 2018-19 for ICT infrastructure replacement program.</v>
          </cell>
          <cell r="J78"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78">
            <v>6</v>
          </cell>
          <cell r="M78">
            <v>0</v>
          </cell>
          <cell r="N78">
            <v>0</v>
          </cell>
          <cell r="O78">
            <v>0</v>
          </cell>
          <cell r="P78">
            <v>0</v>
          </cell>
          <cell r="Q78">
            <v>0</v>
          </cell>
          <cell r="R78">
            <v>0</v>
          </cell>
          <cell r="S78">
            <v>0</v>
          </cell>
          <cell r="T78">
            <v>0</v>
          </cell>
          <cell r="U78">
            <v>0</v>
          </cell>
          <cell r="V78">
            <v>0</v>
          </cell>
        </row>
        <row r="79">
          <cell r="H79">
            <v>4998</v>
          </cell>
          <cell r="I79" t="str">
            <v>Oversight of the provision of services to Aboriginal communities (pass through to BID ID 4086) - Transfer of funding for the Deputy Ombudsman responsible for independently monitoring and assessing designated Aboriginal programs to provide better transparency and accountability in the provision of services as part of the OCHRE program (partnership with Aboriginal people).</v>
          </cell>
          <cell r="J79" t="str">
            <v>Supported - DC has agreed that the $450k p.a. contribution of OCHRE funding provided to the Ombudsman as a grant should be transferred to the budget of the Ombudsman's Office as from 2016-17</v>
          </cell>
          <cell r="K79">
            <v>1</v>
          </cell>
          <cell r="M79">
            <v>0</v>
          </cell>
          <cell r="N79">
            <v>0</v>
          </cell>
          <cell r="O79">
            <v>0</v>
          </cell>
          <cell r="P79">
            <v>0</v>
          </cell>
          <cell r="Q79">
            <v>0</v>
          </cell>
          <cell r="R79">
            <v>0</v>
          </cell>
          <cell r="S79">
            <v>0</v>
          </cell>
          <cell r="T79">
            <v>0</v>
          </cell>
          <cell r="U79">
            <v>0</v>
          </cell>
          <cell r="V79">
            <v>0</v>
          </cell>
        </row>
        <row r="80">
          <cell r="H80">
            <v>3791</v>
          </cell>
          <cell r="I80" t="str">
            <v>Current Savings Shortfall - There is a risk that the department may not meet its current savings targets.</v>
          </cell>
          <cell r="J80" t="str">
            <v>Not Supported - Mitigation strategy will be the development of further savings strategies in the forward years and vigilant internal budget control. This risk is rated as LOW and DEC are identifying strategies to minimise the risk.</v>
          </cell>
          <cell r="K80">
            <v>1</v>
          </cell>
          <cell r="M80">
            <v>0</v>
          </cell>
          <cell r="N80">
            <v>0</v>
          </cell>
          <cell r="O80">
            <v>0</v>
          </cell>
          <cell r="P80">
            <v>0</v>
          </cell>
          <cell r="Q80">
            <v>0</v>
          </cell>
          <cell r="R80">
            <v>0</v>
          </cell>
          <cell r="S80">
            <v>0</v>
          </cell>
          <cell r="T80">
            <v>0</v>
          </cell>
          <cell r="U80">
            <v>0</v>
          </cell>
          <cell r="V80">
            <v>0</v>
          </cell>
        </row>
        <row r="81">
          <cell r="H81">
            <v>3960</v>
          </cell>
          <cell r="I81" t="str">
            <v>National Education Reform Agreement (NERA) - Indexation from 2017 - Difference between 3% p.a. indexation applicable under the NERA from 2017 and the 2.5% p.a. escalation in the forward estimates.</v>
          </cell>
          <cell r="J81" t="str">
            <v>Not Supported - Outcome of the indexation review for NERA is uncertain.  FIS database all based on 2.5% for 2017 onwards.  However, risk is could be higher, more like 3% ($46m pa for 0.5% on $9.2b).</v>
          </cell>
          <cell r="K81">
            <v>1</v>
          </cell>
          <cell r="M81">
            <v>0</v>
          </cell>
          <cell r="N81">
            <v>0</v>
          </cell>
          <cell r="O81">
            <v>0</v>
          </cell>
          <cell r="P81">
            <v>0</v>
          </cell>
          <cell r="Q81">
            <v>0</v>
          </cell>
          <cell r="R81">
            <v>0</v>
          </cell>
          <cell r="S81">
            <v>0</v>
          </cell>
          <cell r="T81">
            <v>0</v>
          </cell>
          <cell r="U81">
            <v>0</v>
          </cell>
          <cell r="V81">
            <v>0</v>
          </cell>
        </row>
        <row r="82">
          <cell r="H82">
            <v>4099</v>
          </cell>
          <cell r="I82" t="str">
            <v>Student Enrolment Growth - Risk that school student enrolments grow beyond the forecasts included in the current forward estimates and the assessed PTA's. Each additional 1,000 students in government schools creates an increase in costs of roughly $10m.</v>
          </cell>
          <cell r="J82" t="str">
            <v>Not Supported - Always a risk of additional enrolments (or a shift in enrolments towards gov't schools, on average higher costs).  However enrolments in FIS/Fwd Estimates are best estimates.</v>
          </cell>
          <cell r="K82">
            <v>1</v>
          </cell>
          <cell r="M82">
            <v>0</v>
          </cell>
          <cell r="N82">
            <v>0</v>
          </cell>
          <cell r="O82">
            <v>0</v>
          </cell>
          <cell r="P82">
            <v>0</v>
          </cell>
          <cell r="Q82">
            <v>0</v>
          </cell>
          <cell r="R82">
            <v>0</v>
          </cell>
          <cell r="S82">
            <v>0</v>
          </cell>
          <cell r="T82">
            <v>0</v>
          </cell>
          <cell r="U82">
            <v>0</v>
          </cell>
          <cell r="V82">
            <v>0</v>
          </cell>
        </row>
        <row r="83">
          <cell r="H83">
            <v>4611</v>
          </cell>
          <cell r="I83" t="str">
            <v>ECEC regulatory costs funded by National Quality Agenda NP - Early childhood education and care costs to be funded after the expirations of the current Commonwealth National Partnership - National Quality Agenda for Early Childhood Education and Care</v>
          </cell>
          <cell r="J83" t="str">
            <v>Not Supported - Commonwealth gov't should continue to provide this ECEC regulatory cost funding and the State should not offset Commonwealth funding pending the outcome of Commonwealth discussions.</v>
          </cell>
          <cell r="K83">
            <v>1</v>
          </cell>
          <cell r="M83">
            <v>0</v>
          </cell>
          <cell r="N83">
            <v>0</v>
          </cell>
          <cell r="O83">
            <v>0</v>
          </cell>
          <cell r="P83">
            <v>0</v>
          </cell>
          <cell r="Q83">
            <v>0</v>
          </cell>
          <cell r="R83">
            <v>0</v>
          </cell>
          <cell r="S83">
            <v>0</v>
          </cell>
          <cell r="T83">
            <v>0</v>
          </cell>
          <cell r="U83">
            <v>0</v>
          </cell>
          <cell r="V83">
            <v>0</v>
          </cell>
        </row>
        <row r="84">
          <cell r="H84">
            <v>4612</v>
          </cell>
          <cell r="I84" t="str">
            <v>Funding of universal access to early childhood education - Funding for grants for universal access to early childhood education and care after expiration of the current Commonwealth National Partnership - Universal Access to Early Childhood Education</v>
          </cell>
          <cell r="J84" t="str">
            <v>Not Supported - The Commonwealth should continue to provide Universal Access NP funding. The risk is low for 15/16 &amp; part 16/17. Main risk is from 17/18 when all Universal Access funding runs out. State should not offset Commonwealth funding pending the outcomes of Commonwealth discussions.</v>
          </cell>
          <cell r="K84">
            <v>1</v>
          </cell>
          <cell r="M84">
            <v>0</v>
          </cell>
          <cell r="N84">
            <v>0</v>
          </cell>
          <cell r="O84">
            <v>0</v>
          </cell>
          <cell r="P84">
            <v>0</v>
          </cell>
          <cell r="Q84">
            <v>0</v>
          </cell>
          <cell r="R84">
            <v>0</v>
          </cell>
          <cell r="S84">
            <v>0</v>
          </cell>
          <cell r="T84">
            <v>0</v>
          </cell>
          <cell r="U84">
            <v>0</v>
          </cell>
          <cell r="V84">
            <v>0</v>
          </cell>
        </row>
        <row r="85">
          <cell r="H85">
            <v>4613</v>
          </cell>
          <cell r="I85" t="str">
            <v>VET training delivery currently funded by Skills Reform NP - Funding of Vocational Education and Training (VET) delivery after the expiration of the existing Commonwealth National PArtnership - Skill Reform</v>
          </cell>
          <cell r="J85" t="str">
            <v>Not Supported - Commonwealth should continue to provide Skills NP funding after the current skills agreement finishes with $166m in 16/17. State should not offset Commonwealth funding pending the outcome of Commonwealth discussions.</v>
          </cell>
          <cell r="K85">
            <v>1</v>
          </cell>
          <cell r="M85">
            <v>0</v>
          </cell>
          <cell r="N85">
            <v>0</v>
          </cell>
          <cell r="O85">
            <v>0</v>
          </cell>
          <cell r="P85">
            <v>0</v>
          </cell>
          <cell r="Q85">
            <v>0</v>
          </cell>
          <cell r="R85">
            <v>0</v>
          </cell>
          <cell r="S85">
            <v>0</v>
          </cell>
          <cell r="T85">
            <v>0</v>
          </cell>
          <cell r="U85">
            <v>0</v>
          </cell>
          <cell r="V85">
            <v>0</v>
          </cell>
        </row>
        <row r="86">
          <cell r="H86">
            <v>4614</v>
          </cell>
          <cell r="I86" t="str">
            <v>Loss of expected NERA additioanl funding for schools - Loss of expected additional Commonwealth funding for schools after December 2017 under the National Education Reform agreement (NERA). (Note 6 month impact in 2018-18)</v>
          </cell>
          <cell r="J86" t="str">
            <v>Not Supported - This is a high risk and NSW should continue to argue that the Commonwealth should adhere to the signed Commonwealth NERA agreement and provide agreed funding.  In the worst case (with Commonwealth not providing the funding) the State should not replace reduced Commonwealth funding with State funding.</v>
          </cell>
          <cell r="K86">
            <v>1</v>
          </cell>
          <cell r="M86">
            <v>0</v>
          </cell>
          <cell r="N86">
            <v>0</v>
          </cell>
          <cell r="O86">
            <v>0</v>
          </cell>
          <cell r="P86">
            <v>0</v>
          </cell>
          <cell r="Q86">
            <v>0</v>
          </cell>
          <cell r="R86">
            <v>0</v>
          </cell>
          <cell r="S86">
            <v>0</v>
          </cell>
          <cell r="T86">
            <v>0</v>
          </cell>
          <cell r="U86">
            <v>0</v>
          </cell>
          <cell r="V86">
            <v>0</v>
          </cell>
        </row>
        <row r="87">
          <cell r="H87">
            <v>4615</v>
          </cell>
          <cell r="I87" t="str">
            <v>Reduced indexation under NERA - Reduction in expected indexation of Commonwealth funding for schools under the National Education Reform Agreement (NERA) after December 2017. (Note that 2017-18 impact is for 6 months)</v>
          </cell>
          <cell r="J87" t="str">
            <v>Not Supported - Commonwealth should adhere to the signed Commonwealth NERA agreement and provide indexation in line with the NERA policies and agreed review methodology - rather than just a CPI index.  Worse case (with Commonwealth not providing the funding) the State should not replace reduced Commonwealth funding with State funding.</v>
          </cell>
          <cell r="K87">
            <v>1</v>
          </cell>
          <cell r="M87">
            <v>0</v>
          </cell>
          <cell r="N87">
            <v>0</v>
          </cell>
          <cell r="O87">
            <v>0</v>
          </cell>
          <cell r="P87">
            <v>0</v>
          </cell>
          <cell r="Q87">
            <v>0</v>
          </cell>
          <cell r="R87">
            <v>0</v>
          </cell>
          <cell r="S87">
            <v>0</v>
          </cell>
          <cell r="T87">
            <v>0</v>
          </cell>
          <cell r="U87">
            <v>0</v>
          </cell>
          <cell r="V87">
            <v>0</v>
          </cell>
        </row>
        <row r="88">
          <cell r="H88">
            <v>4616</v>
          </cell>
          <cell r="I88" t="str">
            <v>Redistribution of Commonwealth NERA funding - Redistribution of Commonwealth funding across all schools under the National Education Reform Agreement (NERA) after December 2017. The NSW schools could be adversely impacted. (Note the 2017-18 impact is for 6 months)</v>
          </cell>
          <cell r="J88" t="str">
            <v>Not Supported - NSW should continue to argue that the Commonwealth should adhere to the signed Commonwealth NERA agreement - not undertake a redistribution, that would lead to less funding for NSW.  In the worst case (with Commonwealth not providing the funding) the State should not replace reduced Commonwealth funding with State funding.</v>
          </cell>
          <cell r="K88">
            <v>1</v>
          </cell>
          <cell r="M88">
            <v>0</v>
          </cell>
          <cell r="N88">
            <v>0</v>
          </cell>
          <cell r="O88">
            <v>0</v>
          </cell>
          <cell r="P88">
            <v>0</v>
          </cell>
          <cell r="Q88">
            <v>0</v>
          </cell>
          <cell r="R88">
            <v>0</v>
          </cell>
          <cell r="S88">
            <v>0</v>
          </cell>
          <cell r="T88">
            <v>0</v>
          </cell>
          <cell r="U88">
            <v>0</v>
          </cell>
          <cell r="V88">
            <v>0</v>
          </cell>
        </row>
        <row r="89">
          <cell r="H89">
            <v>4617</v>
          </cell>
          <cell r="I89" t="str">
            <v>States responsible for increased cost of educating Aboriginal students and students with disability - States responsible for funding increased costs of educating Aboriginal students and students with disability, currently covered by Commonwealth funding to schools under the National Education Reform Agreement (NERA), after December 2017. (Note the 2017-18 impact is for 6 months).</v>
          </cell>
          <cell r="J89" t="str">
            <v>Not Supported - There will be some additional costs for increased aboriginal/disability students.  However, the Commonwealth should partly meet this costs (including continuing the Students with a disability NP) and the cost seems over-estimated.</v>
          </cell>
          <cell r="K89">
            <v>1</v>
          </cell>
          <cell r="M89">
            <v>0</v>
          </cell>
          <cell r="N89">
            <v>0</v>
          </cell>
          <cell r="O89">
            <v>0</v>
          </cell>
          <cell r="P89">
            <v>0</v>
          </cell>
          <cell r="Q89">
            <v>0</v>
          </cell>
          <cell r="R89">
            <v>0</v>
          </cell>
          <cell r="S89">
            <v>0</v>
          </cell>
          <cell r="T89">
            <v>0</v>
          </cell>
          <cell r="U89">
            <v>0</v>
          </cell>
          <cell r="V89">
            <v>0</v>
          </cell>
        </row>
        <row r="90">
          <cell r="H90">
            <v>4618</v>
          </cell>
          <cell r="I90" t="str">
            <v>Commonwealth contract for apprentice support - Funding of apprentice support if tender to the Commonwealth for an ongoing contract is not successful.</v>
          </cell>
          <cell r="J90" t="str">
            <v>Not Supported - The State should reduce activity and not replace reduced Commonwealth funding with State funding.</v>
          </cell>
          <cell r="K90">
            <v>1</v>
          </cell>
          <cell r="M90">
            <v>0</v>
          </cell>
          <cell r="N90">
            <v>0</v>
          </cell>
          <cell r="O90">
            <v>0</v>
          </cell>
          <cell r="P90">
            <v>0</v>
          </cell>
          <cell r="Q90">
            <v>0</v>
          </cell>
          <cell r="R90">
            <v>0</v>
          </cell>
          <cell r="S90">
            <v>0</v>
          </cell>
          <cell r="T90">
            <v>0</v>
          </cell>
          <cell r="U90">
            <v>0</v>
          </cell>
          <cell r="V90">
            <v>0</v>
          </cell>
        </row>
        <row r="91">
          <cell r="H91">
            <v>4976</v>
          </cell>
          <cell r="I91" t="str">
            <v>Supported Students, Successful Students - Election policy costing - Supported Students, Successful Students</v>
          </cell>
          <cell r="J91" t="str">
            <v>Supported -</v>
          </cell>
          <cell r="K91">
            <v>3</v>
          </cell>
          <cell r="M91">
            <v>0</v>
          </cell>
          <cell r="N91">
            <v>0</v>
          </cell>
          <cell r="O91">
            <v>0</v>
          </cell>
          <cell r="P91">
            <v>0</v>
          </cell>
          <cell r="Q91">
            <v>0</v>
          </cell>
          <cell r="R91">
            <v>0</v>
          </cell>
          <cell r="S91">
            <v>0</v>
          </cell>
          <cell r="T91">
            <v>0</v>
          </cell>
          <cell r="U91">
            <v>0</v>
          </cell>
          <cell r="V91">
            <v>0</v>
          </cell>
        </row>
        <row r="92">
          <cell r="H92">
            <v>4977</v>
          </cell>
          <cell r="I92" t="str">
            <v>Quality Teaching, Successful Students - Election policy costing - Quality Teaching, Successful Students</v>
          </cell>
          <cell r="J92" t="str">
            <v>Supported -</v>
          </cell>
          <cell r="K92">
            <v>3</v>
          </cell>
          <cell r="M92">
            <v>0</v>
          </cell>
          <cell r="N92">
            <v>0</v>
          </cell>
          <cell r="O92">
            <v>0</v>
          </cell>
          <cell r="P92">
            <v>0</v>
          </cell>
          <cell r="Q92">
            <v>0</v>
          </cell>
          <cell r="R92">
            <v>0</v>
          </cell>
          <cell r="S92">
            <v>0</v>
          </cell>
          <cell r="T92">
            <v>0</v>
          </cell>
          <cell r="U92">
            <v>0</v>
          </cell>
          <cell r="V92">
            <v>0</v>
          </cell>
        </row>
        <row r="93">
          <cell r="H93">
            <v>4979</v>
          </cell>
          <cell r="I93" t="str">
            <v>Innovative Education, Successful Students - Election policy costing - Innovative Education, Successful Students. As well as recurrent dollars as per table, this policy includes $1.8b in capex over 4 years - fully offset by $1.56b from existing resources and $0.265 billion from Rebuilding NSW. (net impact zero).</v>
          </cell>
          <cell r="J93" t="str">
            <v>Supported -</v>
          </cell>
          <cell r="K93">
            <v>3</v>
          </cell>
          <cell r="M93">
            <v>0</v>
          </cell>
          <cell r="N93">
            <v>0</v>
          </cell>
          <cell r="O93">
            <v>0</v>
          </cell>
          <cell r="P93">
            <v>0</v>
          </cell>
          <cell r="Q93">
            <v>0</v>
          </cell>
          <cell r="R93">
            <v>0</v>
          </cell>
          <cell r="S93">
            <v>0</v>
          </cell>
          <cell r="T93">
            <v>0</v>
          </cell>
          <cell r="U93">
            <v>0</v>
          </cell>
          <cell r="V93">
            <v>0</v>
          </cell>
        </row>
        <row r="94">
          <cell r="H94">
            <v>4984</v>
          </cell>
          <cell r="I94" t="str">
            <v>Early childhood education partnerships and connections - Election policy costing - Early childhood education partnerships and connections</v>
          </cell>
          <cell r="J94" t="str">
            <v>Supported -</v>
          </cell>
          <cell r="K94">
            <v>5</v>
          </cell>
          <cell r="M94">
            <v>0</v>
          </cell>
          <cell r="N94">
            <v>0</v>
          </cell>
          <cell r="O94">
            <v>0</v>
          </cell>
          <cell r="P94">
            <v>0</v>
          </cell>
          <cell r="Q94">
            <v>0</v>
          </cell>
          <cell r="R94">
            <v>0</v>
          </cell>
          <cell r="S94">
            <v>0</v>
          </cell>
          <cell r="T94">
            <v>0</v>
          </cell>
          <cell r="U94">
            <v>0</v>
          </cell>
          <cell r="V94">
            <v>0</v>
          </cell>
        </row>
        <row r="95">
          <cell r="H95">
            <v>4985</v>
          </cell>
          <cell r="I95" t="str">
            <v>Establish satellite NCIE in Greater Western Sydney - Election policy costing - Establish satellite NCIE in Greater Western Sydney</v>
          </cell>
          <cell r="J95" t="str">
            <v>Supported -</v>
          </cell>
          <cell r="K95">
            <v>3</v>
          </cell>
          <cell r="M95">
            <v>0</v>
          </cell>
          <cell r="N95">
            <v>0</v>
          </cell>
          <cell r="O95">
            <v>0</v>
          </cell>
          <cell r="P95">
            <v>0</v>
          </cell>
          <cell r="Q95">
            <v>0</v>
          </cell>
          <cell r="R95">
            <v>0</v>
          </cell>
          <cell r="S95">
            <v>0</v>
          </cell>
          <cell r="T95">
            <v>0</v>
          </cell>
          <cell r="U95">
            <v>0</v>
          </cell>
          <cell r="V95">
            <v>0</v>
          </cell>
        </row>
        <row r="96">
          <cell r="H96">
            <v>5139</v>
          </cell>
          <cell r="I96" t="str">
            <v>$20 million Before and After School Care Fund - The program envisages up to 1000 grants of $20,000 being made to NSW primary schools to improve before and after school care outcomes.</v>
          </cell>
          <cell r="J96" t="str">
            <v>Supported - This fully capped program provides for up to 1,000 grants (every primary school in NSW) to be eligible to receive a $20,000 grant to facilitate better before and after school care outcomes.</v>
          </cell>
          <cell r="K96">
            <v>3</v>
          </cell>
          <cell r="M96">
            <v>0</v>
          </cell>
          <cell r="N96">
            <v>0</v>
          </cell>
          <cell r="O96">
            <v>0</v>
          </cell>
          <cell r="P96">
            <v>0</v>
          </cell>
          <cell r="Q96">
            <v>0</v>
          </cell>
          <cell r="R96">
            <v>0</v>
          </cell>
          <cell r="S96">
            <v>0</v>
          </cell>
          <cell r="T96">
            <v>0</v>
          </cell>
          <cell r="U96">
            <v>0</v>
          </cell>
          <cell r="V96">
            <v>0</v>
          </cell>
        </row>
        <row r="97">
          <cell r="H97">
            <v>5218</v>
          </cell>
          <cell r="I97" t="str">
            <v>$25 million scholarship fund to prepare young people for the jobs of tommorrow - 25,000 scholarships worth $1,000 each to encourage more vocational education and training students to undertake qualifications in technology-based growth industries.</v>
          </cell>
          <cell r="J97" t="str">
            <v>Supported - The $25 million election commitment is supported.</v>
          </cell>
          <cell r="K97">
            <v>3</v>
          </cell>
          <cell r="M97">
            <v>0</v>
          </cell>
          <cell r="N97">
            <v>0</v>
          </cell>
          <cell r="O97">
            <v>0</v>
          </cell>
          <cell r="P97">
            <v>0</v>
          </cell>
          <cell r="Q97">
            <v>0</v>
          </cell>
          <cell r="R97">
            <v>0</v>
          </cell>
          <cell r="S97">
            <v>0</v>
          </cell>
          <cell r="T97">
            <v>0</v>
          </cell>
          <cell r="U97">
            <v>0</v>
          </cell>
          <cell r="V97">
            <v>0</v>
          </cell>
        </row>
        <row r="98">
          <cell r="H98">
            <v>3947</v>
          </cell>
          <cell r="I98" t="str">
            <v>LMBR Stage 3 - HR/Payroll systems redevelopment stream - LMBR Stage 3</v>
          </cell>
          <cell r="J98" t="str">
            <v>Not Supported - All LMBR costs to be met from existing resources.  DEC indicating they will do this.</v>
          </cell>
          <cell r="K98">
            <v>1</v>
          </cell>
          <cell r="M98">
            <v>0</v>
          </cell>
          <cell r="N98">
            <v>0</v>
          </cell>
          <cell r="O98">
            <v>0</v>
          </cell>
          <cell r="P98">
            <v>0</v>
          </cell>
          <cell r="Q98">
            <v>0</v>
          </cell>
          <cell r="R98">
            <v>0</v>
          </cell>
          <cell r="S98">
            <v>0</v>
          </cell>
          <cell r="T98">
            <v>0</v>
          </cell>
          <cell r="U98">
            <v>0</v>
          </cell>
          <cell r="V98">
            <v>0</v>
          </cell>
        </row>
        <row r="99">
          <cell r="H99">
            <v>3948</v>
          </cell>
          <cell r="I99" t="str">
            <v>Ultimo school site - Potential land purchase costs for Ultimo school site</v>
          </cell>
          <cell r="J99" t="str">
            <v>Not Supported - Any costs for an ultimo school need to be met through existing resources.</v>
          </cell>
          <cell r="K99">
            <v>1</v>
          </cell>
          <cell r="M99">
            <v>0</v>
          </cell>
          <cell r="N99">
            <v>37000</v>
          </cell>
          <cell r="O99">
            <v>37000</v>
          </cell>
          <cell r="P99">
            <v>0</v>
          </cell>
          <cell r="Q99">
            <v>0</v>
          </cell>
          <cell r="R99">
            <v>0</v>
          </cell>
          <cell r="S99">
            <v>0</v>
          </cell>
          <cell r="T99">
            <v>0</v>
          </cell>
          <cell r="U99">
            <v>0</v>
          </cell>
          <cell r="V99">
            <v>0</v>
          </cell>
        </row>
        <row r="100">
          <cell r="H100">
            <v>3949</v>
          </cell>
          <cell r="I100" t="str">
            <v>Capital requirements - Capital funding estimates over and above current capital planning limits, excluding potential purchase of Ultimo school site, consistent with 10 year TAM Plan.</v>
          </cell>
          <cell r="J100" t="str">
            <v>Supported - Additional demographic needs will require some additional funding and this funding will allow for a 25% growth in capital expenditure by 2018-19. How much to be met through Rebuilding NSW fund is also unclear.</v>
          </cell>
          <cell r="K100">
            <v>1</v>
          </cell>
          <cell r="M100">
            <v>0</v>
          </cell>
          <cell r="N100">
            <v>94000</v>
          </cell>
          <cell r="O100">
            <v>54000</v>
          </cell>
          <cell r="P100">
            <v>182000</v>
          </cell>
          <cell r="Q100">
            <v>118000</v>
          </cell>
          <cell r="R100">
            <v>0</v>
          </cell>
          <cell r="S100">
            <v>25000</v>
          </cell>
          <cell r="T100">
            <v>50000</v>
          </cell>
          <cell r="U100">
            <v>75000</v>
          </cell>
          <cell r="V100">
            <v>100000</v>
          </cell>
        </row>
        <row r="101">
          <cell r="H101">
            <v>4037</v>
          </cell>
          <cell r="I101" t="str">
            <v>Additional asset sales risk - Risk of non-achievement of targets for additional asset sales required by April 2013 Cabinet decision.</v>
          </cell>
          <cell r="J101" t="str">
            <v>Not Supported - All the asset sales targets should be met.  Requires strong government to deliver on the targets, but they are totally achievable within DECs $20b+ asset base.</v>
          </cell>
          <cell r="K101">
            <v>1</v>
          </cell>
          <cell r="M101">
            <v>0</v>
          </cell>
          <cell r="N101">
            <v>0</v>
          </cell>
          <cell r="O101">
            <v>0</v>
          </cell>
          <cell r="P101">
            <v>0</v>
          </cell>
          <cell r="Q101">
            <v>0</v>
          </cell>
          <cell r="R101">
            <v>0</v>
          </cell>
          <cell r="S101">
            <v>0</v>
          </cell>
          <cell r="T101">
            <v>0</v>
          </cell>
          <cell r="U101">
            <v>0</v>
          </cell>
          <cell r="V101">
            <v>0</v>
          </cell>
        </row>
        <row r="102">
          <cell r="H102">
            <v>4201</v>
          </cell>
          <cell r="I102" t="str">
            <v>Capital expenditure associated with DEC targets for additional assets sales. - Capital expenditure using DEC addtional assets sales program targets. (Was previously a central provision as expenditure would be a mix of DEC and other agencies).</v>
          </cell>
          <cell r="J102" t="str">
            <v>Supported - Significant capital expenditure associated with achieving $400m in asset sales will be required (eg at least 25% = $100m).  Also, original cabinet decision had the remaining (eg $300m) going towards other capital pressures, such as Health.</v>
          </cell>
          <cell r="K102">
            <v>1</v>
          </cell>
          <cell r="M102">
            <v>0</v>
          </cell>
          <cell r="N102">
            <v>20000</v>
          </cell>
          <cell r="O102">
            <v>80000</v>
          </cell>
          <cell r="P102">
            <v>130000</v>
          </cell>
          <cell r="Q102">
            <v>170000</v>
          </cell>
          <cell r="R102">
            <v>0</v>
          </cell>
          <cell r="S102">
            <v>20000</v>
          </cell>
          <cell r="T102">
            <v>80000</v>
          </cell>
          <cell r="U102">
            <v>130000</v>
          </cell>
          <cell r="V102">
            <v>170000</v>
          </cell>
        </row>
        <row r="103">
          <cell r="H103">
            <v>5563</v>
          </cell>
          <cell r="I103" t="str">
            <v>West Goulburn Public School - The policy provides capped grants(recurrent and capital) to community groups and associations, local councils and non-government organisations to improve facilities and services in local neighobourhoods.</v>
          </cell>
          <cell r="J103" t="str">
            <v>Supported -</v>
          </cell>
          <cell r="K103">
            <v>3</v>
          </cell>
          <cell r="M103">
            <v>0</v>
          </cell>
          <cell r="N103">
            <v>600</v>
          </cell>
          <cell r="O103">
            <v>600</v>
          </cell>
          <cell r="P103">
            <v>0</v>
          </cell>
          <cell r="Q103">
            <v>0</v>
          </cell>
          <cell r="R103">
            <v>0</v>
          </cell>
          <cell r="S103">
            <v>600</v>
          </cell>
          <cell r="T103">
            <v>600</v>
          </cell>
          <cell r="U103">
            <v>0</v>
          </cell>
          <cell r="V103">
            <v>0</v>
          </cell>
        </row>
        <row r="104">
          <cell r="H104">
            <v>4098</v>
          </cell>
          <cell r="I104" t="str">
            <v>Exodus Foundation - Treasurer's approval for ERC decision to provide grants funding to the Exodus Foundation (Refer Objective workflow P14/1364)</v>
          </cell>
          <cell r="J104" t="str">
            <v>Supported - A brief to the Treasurer has been submitted for budget control limit changes to DEC for the ERC decision to provide grant funding to the Exodus Foundztion.</v>
          </cell>
          <cell r="K104">
            <v>1</v>
          </cell>
          <cell r="M104">
            <v>0</v>
          </cell>
          <cell r="N104">
            <v>0</v>
          </cell>
          <cell r="O104">
            <v>0</v>
          </cell>
          <cell r="P104">
            <v>0</v>
          </cell>
          <cell r="Q104">
            <v>0</v>
          </cell>
          <cell r="R104">
            <v>0</v>
          </cell>
          <cell r="S104">
            <v>0</v>
          </cell>
          <cell r="T104">
            <v>0</v>
          </cell>
          <cell r="U104">
            <v>0</v>
          </cell>
          <cell r="V104">
            <v>0</v>
          </cell>
        </row>
        <row r="105">
          <cell r="H105">
            <v>4490</v>
          </cell>
          <cell r="I105" t="str">
            <v>Specialist Subjects Successful Students - Seeks additional funding to develop support materials and teaching and learning programs for a range of purposes.</v>
          </cell>
          <cell r="J105" t="str">
            <v>Not Supported - This proposal is not supported as it does not meet PTA criteria. Rather it is a new policy bid as per the Specialist Subjects Successful Students election commitment. It shall be considered as part of that process.</v>
          </cell>
          <cell r="K105">
            <v>1</v>
          </cell>
          <cell r="M105">
            <v>0</v>
          </cell>
          <cell r="N105">
            <v>0</v>
          </cell>
          <cell r="O105">
            <v>0</v>
          </cell>
          <cell r="P105">
            <v>0</v>
          </cell>
          <cell r="Q105">
            <v>0</v>
          </cell>
          <cell r="R105">
            <v>0</v>
          </cell>
          <cell r="S105">
            <v>0</v>
          </cell>
          <cell r="T105">
            <v>0</v>
          </cell>
          <cell r="U105">
            <v>0</v>
          </cell>
          <cell r="V105">
            <v>0</v>
          </cell>
        </row>
        <row r="106">
          <cell r="H106">
            <v>4494</v>
          </cell>
          <cell r="I106" t="str">
            <v>Accreditation of Pre-2004 School Teachers and Early Childhood Teachers - Seeks additional funding to implement the legislative requirement to accredit pre-2004 school teachers and early childhood teachers.</v>
          </cell>
          <cell r="J106"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106">
            <v>1</v>
          </cell>
          <cell r="M106">
            <v>0</v>
          </cell>
          <cell r="N106">
            <v>0</v>
          </cell>
          <cell r="O106">
            <v>0</v>
          </cell>
          <cell r="P106">
            <v>0</v>
          </cell>
          <cell r="Q106">
            <v>0</v>
          </cell>
          <cell r="R106">
            <v>0</v>
          </cell>
          <cell r="S106">
            <v>0</v>
          </cell>
          <cell r="T106">
            <v>0</v>
          </cell>
          <cell r="U106">
            <v>0</v>
          </cell>
          <cell r="V106">
            <v>0</v>
          </cell>
        </row>
        <row r="107">
          <cell r="H107">
            <v>5188</v>
          </cell>
          <cell r="I107" t="str">
            <v>Compensation for loss of interest - Compensation for loss of interest under new Cash Management policy</v>
          </cell>
          <cell r="J107" t="str">
            <v>Supported - This is supported due to loss of interest impacting on BOSTES service delivery</v>
          </cell>
          <cell r="K107">
            <v>1</v>
          </cell>
          <cell r="M107">
            <v>0</v>
          </cell>
          <cell r="N107">
            <v>0</v>
          </cell>
          <cell r="O107">
            <v>0</v>
          </cell>
          <cell r="P107">
            <v>0</v>
          </cell>
          <cell r="Q107">
            <v>0</v>
          </cell>
          <cell r="R107">
            <v>0</v>
          </cell>
          <cell r="S107">
            <v>0</v>
          </cell>
          <cell r="T107">
            <v>0</v>
          </cell>
          <cell r="U107">
            <v>0</v>
          </cell>
          <cell r="V107">
            <v>0</v>
          </cell>
        </row>
        <row r="108">
          <cell r="H108">
            <v>5210</v>
          </cell>
          <cell r="I108" t="str">
            <v>Efficiency Dividend [pass through to Department of Education and Communities] - The Government committed to a 1.5 per cent efficiency dividend at the 2015 NSW election.</v>
          </cell>
          <cell r="J108" t="str">
            <v>Supported - This efficiency dividend was calculated as per the standard Treasury model.</v>
          </cell>
          <cell r="K108">
            <v>2</v>
          </cell>
          <cell r="M108">
            <v>0</v>
          </cell>
          <cell r="N108">
            <v>0</v>
          </cell>
          <cell r="O108">
            <v>0</v>
          </cell>
          <cell r="P108">
            <v>0</v>
          </cell>
          <cell r="Q108">
            <v>0</v>
          </cell>
          <cell r="R108">
            <v>0</v>
          </cell>
          <cell r="S108">
            <v>0</v>
          </cell>
          <cell r="T108">
            <v>0</v>
          </cell>
          <cell r="U108">
            <v>0</v>
          </cell>
          <cell r="V108">
            <v>0</v>
          </cell>
        </row>
        <row r="109">
          <cell r="H109">
            <v>4495</v>
          </cell>
          <cell r="I109" t="str">
            <v>Specialist Subjects Successful Students - Capital component - Seeks funding for online applications development.</v>
          </cell>
          <cell r="J109" t="str">
            <v>Not Supported - This proposal is not supported as it does not meet PTA criteria. Rather it is a new policy bid as per the Specialist Subjects Successful Students election commitment. It shall be considered as part of that process.</v>
          </cell>
          <cell r="K109">
            <v>1</v>
          </cell>
          <cell r="M109">
            <v>0</v>
          </cell>
          <cell r="N109">
            <v>800</v>
          </cell>
          <cell r="O109">
            <v>0</v>
          </cell>
          <cell r="P109">
            <v>0</v>
          </cell>
          <cell r="Q109">
            <v>0</v>
          </cell>
          <cell r="R109">
            <v>0</v>
          </cell>
          <cell r="S109">
            <v>0</v>
          </cell>
          <cell r="T109">
            <v>0</v>
          </cell>
          <cell r="U109">
            <v>0</v>
          </cell>
          <cell r="V109">
            <v>0</v>
          </cell>
        </row>
        <row r="110">
          <cell r="H110">
            <v>4497</v>
          </cell>
          <cell r="I110" t="str">
            <v>ICT Infrastructure and Applications Development Year 1 of new 4-year rolling cycle - Seeks rollover of capital funding in 18/19 for ICT infrastructure replacement program.</v>
          </cell>
          <cell r="J110"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110">
            <v>1</v>
          </cell>
          <cell r="M110">
            <v>0</v>
          </cell>
          <cell r="N110">
            <v>0</v>
          </cell>
          <cell r="O110">
            <v>0</v>
          </cell>
          <cell r="P110">
            <v>0</v>
          </cell>
          <cell r="Q110">
            <v>784</v>
          </cell>
          <cell r="R110">
            <v>0</v>
          </cell>
          <cell r="S110">
            <v>0</v>
          </cell>
          <cell r="T110">
            <v>0</v>
          </cell>
          <cell r="U110">
            <v>0</v>
          </cell>
          <cell r="V110">
            <v>784</v>
          </cell>
        </row>
        <row r="111">
          <cell r="H111">
            <v>3736</v>
          </cell>
          <cell r="I111" t="str">
            <v>Carry Forward for the BOSTES Merger and Teacher Accreditation Amendment Bill deferrment - This approval relates to the financial impact of the deferrement of the Teacher Accreditation Amendm ent Bill and the BOSTES merger.</v>
          </cell>
          <cell r="J11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
            <v>6</v>
          </cell>
          <cell r="M111">
            <v>0</v>
          </cell>
          <cell r="N111">
            <v>0</v>
          </cell>
          <cell r="O111">
            <v>0</v>
          </cell>
          <cell r="P111">
            <v>0</v>
          </cell>
          <cell r="Q111">
            <v>0</v>
          </cell>
          <cell r="R111">
            <v>0</v>
          </cell>
          <cell r="S111">
            <v>0</v>
          </cell>
          <cell r="T111">
            <v>0</v>
          </cell>
          <cell r="U111">
            <v>0</v>
          </cell>
          <cell r="V111">
            <v>0</v>
          </cell>
        </row>
        <row r="112">
          <cell r="H112">
            <v>3738</v>
          </cell>
          <cell r="I11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1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2">
            <v>6</v>
          </cell>
          <cell r="M112">
            <v>0</v>
          </cell>
          <cell r="N112">
            <v>0</v>
          </cell>
          <cell r="O112">
            <v>0</v>
          </cell>
          <cell r="P112">
            <v>0</v>
          </cell>
          <cell r="Q112">
            <v>0</v>
          </cell>
          <cell r="R112">
            <v>0</v>
          </cell>
          <cell r="S112">
            <v>0</v>
          </cell>
          <cell r="T112">
            <v>0</v>
          </cell>
          <cell r="U112">
            <v>0</v>
          </cell>
          <cell r="V112">
            <v>0</v>
          </cell>
        </row>
        <row r="113">
          <cell r="H113">
            <v>4492</v>
          </cell>
          <cell r="I113" t="str">
            <v>National Curriculum Phase 1 Stage 6 - Seeks deferred allocation of previously approved funding for development of Phase 1 Stage 6 of the National Curriculum.</v>
          </cell>
          <cell r="J11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113">
            <v>6</v>
          </cell>
          <cell r="M113">
            <v>0</v>
          </cell>
          <cell r="N113">
            <v>0</v>
          </cell>
          <cell r="O113">
            <v>0</v>
          </cell>
          <cell r="P113">
            <v>0</v>
          </cell>
          <cell r="Q113">
            <v>0</v>
          </cell>
          <cell r="R113">
            <v>0</v>
          </cell>
          <cell r="S113">
            <v>0</v>
          </cell>
          <cell r="T113">
            <v>0</v>
          </cell>
          <cell r="U113">
            <v>0</v>
          </cell>
          <cell r="V113">
            <v>0</v>
          </cell>
        </row>
        <row r="114">
          <cell r="H114">
            <v>3740</v>
          </cell>
          <cell r="I114" t="str">
            <v>Carry Forward to extend the project timelines for CRM development - This project was affected by a delay in 2013-14. BOSTES have requested to receive this funding at th e end of their existing project timeline in 2014-15.</v>
          </cell>
          <cell r="J1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4">
            <v>4</v>
          </cell>
          <cell r="M114">
            <v>255</v>
          </cell>
          <cell r="N114">
            <v>0</v>
          </cell>
          <cell r="O114">
            <v>0</v>
          </cell>
          <cell r="P114">
            <v>0</v>
          </cell>
          <cell r="Q114">
            <v>0</v>
          </cell>
          <cell r="R114">
            <v>255</v>
          </cell>
          <cell r="S114">
            <v>0</v>
          </cell>
          <cell r="T114">
            <v>0</v>
          </cell>
          <cell r="U114">
            <v>0</v>
          </cell>
          <cell r="V114">
            <v>0</v>
          </cell>
        </row>
        <row r="115">
          <cell r="H115">
            <v>4498</v>
          </cell>
          <cell r="I115" t="str">
            <v>BOSTES Merger - ICT migration - Seeks deferred allocation of previously approved funding for ICT migration relating to the merger of OBOS and NSWIT.</v>
          </cell>
          <cell r="J115" t="str">
            <v>Supported - The proposal is supported to rollover $2.229m of previously approved capital expenditure to 2015-16 due to delays in project implementation resulting from the conducting of a formal review of requirements. BOSTES will receive the $2.229m as grant revenue from DEC. $2.855m was approved to be spent in 14/15. However, due to a formal review and scoping of system requirements, project implementation has been delayed to 15/16. BOSTES has advised that $626k will be spent in 14/15, with the balance to be spent in 15/16. The PTA relates to the rollover adjustment for this deferred expenditure. Depreciation impact of deferral of expenditure is captured in Depreciation Adjustment PTA (no.2)</v>
          </cell>
          <cell r="K115">
            <v>4</v>
          </cell>
          <cell r="M115">
            <v>-2229</v>
          </cell>
          <cell r="N115">
            <v>2229</v>
          </cell>
          <cell r="O115">
            <v>0</v>
          </cell>
          <cell r="P115">
            <v>0</v>
          </cell>
          <cell r="Q115">
            <v>0</v>
          </cell>
          <cell r="R115">
            <v>-2229</v>
          </cell>
          <cell r="S115">
            <v>2229</v>
          </cell>
          <cell r="T115">
            <v>0</v>
          </cell>
          <cell r="U115">
            <v>0</v>
          </cell>
          <cell r="V115">
            <v>0</v>
          </cell>
        </row>
        <row r="116">
          <cell r="H116">
            <v>4488</v>
          </cell>
          <cell r="I116" t="str">
            <v>Examination Candidature - Revised projections of the Higher School Certificate (HSC) examination candidature based on the latest demand estimates for 2014 Year 11 entries and projected movements.</v>
          </cell>
          <cell r="J11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The forward years reflects the growth in these enrolments, using the 'change in student numbers for the year 9 cohorts' as a proxy.</v>
          </cell>
          <cell r="K116">
            <v>1</v>
          </cell>
          <cell r="M116">
            <v>0</v>
          </cell>
          <cell r="N116">
            <v>0</v>
          </cell>
          <cell r="O116">
            <v>0</v>
          </cell>
          <cell r="P116">
            <v>0</v>
          </cell>
          <cell r="Q116">
            <v>0</v>
          </cell>
          <cell r="R116">
            <v>0</v>
          </cell>
          <cell r="S116">
            <v>0</v>
          </cell>
          <cell r="T116">
            <v>0</v>
          </cell>
          <cell r="U116">
            <v>0</v>
          </cell>
          <cell r="V116">
            <v>0</v>
          </cell>
        </row>
        <row r="117">
          <cell r="H117">
            <v>4489</v>
          </cell>
          <cell r="I117" t="str">
            <v>Depreciation Adjustment - Adjustment to depreciation and amortisation expenses resulting from asset review of building improvements, plant and equipment and intangibles.</v>
          </cell>
          <cell r="J117" t="str">
            <v>Supported - This PTA adjustment reflects changes in projected depreciation expenditure resulting from an asset review undertaken by the agency. The review identified updated estimates for forward depreciation and amortisation expenses. Proposed revisions have been reviewed against agency FIS data and have been assessed to more accurately reflect expected expenses over forward years due to impact of asset purchases and/or write-downs over forward years in calculation. Adjustment was also made for other PTA bids that have depreciation impacts.</v>
          </cell>
          <cell r="K117">
            <v>2</v>
          </cell>
          <cell r="M117">
            <v>0</v>
          </cell>
          <cell r="N117">
            <v>0</v>
          </cell>
          <cell r="O117">
            <v>0</v>
          </cell>
          <cell r="P117">
            <v>0</v>
          </cell>
          <cell r="Q117">
            <v>0</v>
          </cell>
          <cell r="R117">
            <v>0</v>
          </cell>
          <cell r="S117">
            <v>0</v>
          </cell>
          <cell r="T117">
            <v>0</v>
          </cell>
          <cell r="U117">
            <v>0</v>
          </cell>
          <cell r="V117">
            <v>0</v>
          </cell>
        </row>
        <row r="118">
          <cell r="H118">
            <v>4493</v>
          </cell>
          <cell r="I118" t="str">
            <v>National Curriculum Phase 2 and 3 - Seeks additional funding and deferred allocation of previously approved funding for development of Phase 2 and 3 of the National Curriculum.</v>
          </cell>
          <cell r="J118"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118">
            <v>3</v>
          </cell>
          <cell r="M118">
            <v>0</v>
          </cell>
          <cell r="N118">
            <v>0</v>
          </cell>
          <cell r="O118">
            <v>0</v>
          </cell>
          <cell r="P118">
            <v>0</v>
          </cell>
          <cell r="Q118">
            <v>0</v>
          </cell>
          <cell r="R118">
            <v>0</v>
          </cell>
          <cell r="S118">
            <v>0</v>
          </cell>
          <cell r="T118">
            <v>0</v>
          </cell>
          <cell r="U118">
            <v>0</v>
          </cell>
          <cell r="V118">
            <v>0</v>
          </cell>
        </row>
        <row r="119">
          <cell r="H119">
            <v>3792</v>
          </cell>
          <cell r="I119" t="str">
            <v>Implementation of the Australian Curriculum - A further $21m was requested for 2015-16 (and $10m was provided) to implement the Australian Curriculum within the required timeframe.</v>
          </cell>
          <cell r="J119" t="str">
            <v>Supported - ERC has agreed that a further funding proposal is to be submitted to support the implementation of Phases 2 and 3.  Given timing uncertainities this is not suppoorted for 15/16 Budget.  However, risk of some additional rersiurces for 16/17 or 17/18.</v>
          </cell>
          <cell r="K119">
            <v>1</v>
          </cell>
          <cell r="M119">
            <v>0</v>
          </cell>
          <cell r="N119">
            <v>0</v>
          </cell>
          <cell r="O119">
            <v>0</v>
          </cell>
          <cell r="P119">
            <v>0</v>
          </cell>
          <cell r="Q119">
            <v>0</v>
          </cell>
          <cell r="R119">
            <v>0</v>
          </cell>
          <cell r="S119">
            <v>0</v>
          </cell>
          <cell r="T119">
            <v>0</v>
          </cell>
          <cell r="U119">
            <v>0</v>
          </cell>
          <cell r="V119">
            <v>0</v>
          </cell>
        </row>
        <row r="120">
          <cell r="H120">
            <v>3805</v>
          </cell>
          <cell r="I120" t="str">
            <v>National Education Reform Agreement Savings - Risk to the achievement of $10 million savings required for NERA. More information to be provided in next quarterly report to ERC.</v>
          </cell>
          <cell r="J120" t="str">
            <v>Not Supported - $10 million in savings is required for the National Education Reform Agreement (NERA). BOSTES have identified $3 million of the $10 million in NERA savings required for 2014-15. Further savings measures are being developed. The achievement of these savings will require the further consolidation of functions, greater flexibility in workforce composition, partnering with other agencies and outsourcing. It will also include measures identified in the Program Data Review, such as greater use of online marketing and other efficiencies in the HSC Program. Further details will be provided as part of the next quarterly report to ERC. The risk is rated as medium.</v>
          </cell>
          <cell r="K120">
            <v>1</v>
          </cell>
          <cell r="M120">
            <v>0</v>
          </cell>
          <cell r="N120">
            <v>0</v>
          </cell>
          <cell r="O120">
            <v>0</v>
          </cell>
          <cell r="P120">
            <v>0</v>
          </cell>
          <cell r="Q120">
            <v>0</v>
          </cell>
          <cell r="R120">
            <v>0</v>
          </cell>
          <cell r="S120">
            <v>0</v>
          </cell>
          <cell r="T120">
            <v>0</v>
          </cell>
          <cell r="U120">
            <v>0</v>
          </cell>
          <cell r="V120">
            <v>0</v>
          </cell>
        </row>
        <row r="121">
          <cell r="H121">
            <v>3809</v>
          </cell>
          <cell r="I121" t="str">
            <v>Risk to achievement of efficiency savings for 2015-16 onwards - There is a risk BOSTES will not achieve their efficiency savings for 2015-16 onwards due to a heavy reliance on HSC marking moving to an electronic form.</v>
          </cell>
          <cell r="J121" t="str">
            <v>Not Supported - The achievement of these efficiency savings over the forward years are based on the continuing increase in onscreen marking of the HSC and the successful implementation of the recently approved infrastructure as a service proposal for the refresh and maintenance of BOSTES' ICT infrastructure. This risk is rated as low.</v>
          </cell>
          <cell r="K121">
            <v>1</v>
          </cell>
          <cell r="M121">
            <v>0</v>
          </cell>
          <cell r="N121">
            <v>0</v>
          </cell>
          <cell r="O121">
            <v>0</v>
          </cell>
          <cell r="P121">
            <v>0</v>
          </cell>
          <cell r="Q121">
            <v>0</v>
          </cell>
          <cell r="R121">
            <v>0</v>
          </cell>
          <cell r="S121">
            <v>0</v>
          </cell>
          <cell r="T121">
            <v>0</v>
          </cell>
          <cell r="U121">
            <v>0</v>
          </cell>
          <cell r="V121">
            <v>0</v>
          </cell>
        </row>
        <row r="122">
          <cell r="H122">
            <v>5023</v>
          </cell>
          <cell r="I122" t="str">
            <v>Specialist Subjects, Successful Students - Election policy costing - Specialist Subjects, Successful Students for development of support materials and teaching and learning programs for a range of purposes.</v>
          </cell>
          <cell r="J122" t="str">
            <v>Supported - The proposal is supported an election commitment to be funded through agency cash reserves. Accreditation revenue collected by the agency will be utilised for this program as per the legislative requirement contained in Part 4 Section 15 of the Board of Studies Teaching and Educational Standards Act 2013. This legislation states that these revenues are to be applied only for the purposes of meeting costs incurred by the Board in connection with the accreditation of teachers under that Act.</v>
          </cell>
          <cell r="K122">
            <v>3</v>
          </cell>
          <cell r="M122">
            <v>0</v>
          </cell>
          <cell r="N122">
            <v>800</v>
          </cell>
          <cell r="O122">
            <v>0</v>
          </cell>
          <cell r="P122">
            <v>0</v>
          </cell>
          <cell r="Q122">
            <v>0</v>
          </cell>
          <cell r="R122">
            <v>0</v>
          </cell>
          <cell r="S122">
            <v>800</v>
          </cell>
          <cell r="T122">
            <v>0</v>
          </cell>
          <cell r="U122">
            <v>0</v>
          </cell>
          <cell r="V122">
            <v>0</v>
          </cell>
        </row>
        <row r="123">
          <cell r="H123">
            <v>5025</v>
          </cell>
          <cell r="I123" t="str">
            <v>TAFE - Major New Works - Seven major new works projects with total ETC $61.256m are sought</v>
          </cell>
          <cell r="J123" t="str">
            <v>Supported - Supported - Proposals have been assessed and prioritised, based on economic appraisal, strategic fit and financial viability, with project funding from the IPART-advised price for training and from TAFE#s own sources. All 7 submitted Major Works Projects for 2015-16 (see Attachment F) are Supported, subject to certain conditions and Institute arrangements, with caveats on underlying assumptions. Support is subject to: # for all proposals, risks are borne by the Institute (or TAFE Corporate for the TAFE Business Systems SPARC ICT Project #6) including the revenue risks, arising from changes to underlying enrolment forecasts; competing investment priority risks; and risks around estimated facilities utilisation rates # for the SPARC ICT project, the infrastructure contribution is sourced from all Institutes under an arrangement to be agreed within TAFE NSW # Two proposals (at Newcastle Campus and Ryde Campus) appear to be viable with funding from the project-specific revenues; but the remaining four proposals (at Illawarra Institute, Coffs Harbour Education Campus, Wetherill Park College and Western Institute) require each Institute to fund the projects on a whole-of-Institute basis, drawing on available total Institute revenues # No proceeds of asset sale are included in the funding of the 7 projects. As part of TAFE reform, ERC is to consider TAFE's asset disposal program for 2015-16 onwards and the application of proceeds # The submitted proposals are considered by TAFE to deliver the most efficient outcomes in the current VET reform environment. The Western Institute project is planned for completion over 5 years, with a cashflow in 2019-2020. Any changes will be offset within the overall approved capital planning limits so there is no overall budget impact, after allowing for timing adjustments.</v>
          </cell>
          <cell r="K123">
            <v>3</v>
          </cell>
          <cell r="M123">
            <v>0</v>
          </cell>
          <cell r="N123">
            <v>11181</v>
          </cell>
          <cell r="O123">
            <v>-10091</v>
          </cell>
          <cell r="P123">
            <v>-3365</v>
          </cell>
          <cell r="Q123">
            <v>2550</v>
          </cell>
          <cell r="R123">
            <v>0</v>
          </cell>
          <cell r="S123">
            <v>11181</v>
          </cell>
          <cell r="T123">
            <v>-10091</v>
          </cell>
          <cell r="U123">
            <v>-3365</v>
          </cell>
          <cell r="V123">
            <v>2550</v>
          </cell>
        </row>
        <row r="124">
          <cell r="H124">
            <v>5029</v>
          </cell>
          <cell r="I124" t="str">
            <v>TAFE - Major Future Works - Additional future provisions of $33.5m for 2016-17 projects sought based on submitted TAM</v>
          </cell>
          <cell r="J124" t="str">
            <v>Supported - Part Supported - Additional $23m of Major Works for 2016-17, above the existing ETC amount, is supported (off-set by the deferral of three prior- year projects totalling $23m).  With the VET sector reform and TAFE's forward priorities, these projects were deferred and TAFE will propose future works of higher strategic value which, subject to financial viability, can be considered in future Budgets. Any changes will be offset within the overall approved capital planning limits so there is no overall budget impact.</v>
          </cell>
          <cell r="K124">
            <v>3</v>
          </cell>
          <cell r="M124">
            <v>0</v>
          </cell>
          <cell r="N124">
            <v>0</v>
          </cell>
          <cell r="O124">
            <v>3050</v>
          </cell>
          <cell r="P124">
            <v>19145</v>
          </cell>
          <cell r="Q124">
            <v>11329</v>
          </cell>
          <cell r="R124">
            <v>0</v>
          </cell>
          <cell r="S124">
            <v>0</v>
          </cell>
          <cell r="T124">
            <v>2300</v>
          </cell>
          <cell r="U124">
            <v>14800</v>
          </cell>
          <cell r="V124">
            <v>5900</v>
          </cell>
        </row>
        <row r="125">
          <cell r="H125">
            <v>5030</v>
          </cell>
          <cell r="I125" t="str">
            <v>TAFE - Major Works-in-progress - Adjustment to the existing capital allocation for works in progress to reflect latest forecast in TAM</v>
          </cell>
          <cell r="J125" t="str">
            <v>Supported - Supported - Adjustments are supported, based on the forecasts in the submitted TAM and revised by TAFE with latest project data. All project ETCs remain within their approved limits (under 110% of approved ETC). There is a net underspend of $29m over four years. $6m is related to under-spends on two projects (Young and Ultimo) with the remaining decrease of $23m a result of TAFE's deferral of three 2014-15 projects (at Bega, Coffs Harbour and The Hills). Projects' timing has also been revised with three projects (at Mudgee, Wetherill Park and Taree) being completed in 2015-16 (one year early), and a Newcastle Campus project extended two years to a 2018-19 completion. The cash flows will be updated when the best estimates for the 2015-16 Budget are available and may change. Any changes will be offset within the overall approved capital planning limits so there is no overall budget impact.</v>
          </cell>
          <cell r="K125">
            <v>2</v>
          </cell>
          <cell r="M125">
            <v>0</v>
          </cell>
          <cell r="N125">
            <v>-13793</v>
          </cell>
          <cell r="O125">
            <v>-21238</v>
          </cell>
          <cell r="P125">
            <v>4034</v>
          </cell>
          <cell r="Q125">
            <v>1530</v>
          </cell>
          <cell r="R125">
            <v>0</v>
          </cell>
          <cell r="S125">
            <v>-13793</v>
          </cell>
          <cell r="T125">
            <v>-21238</v>
          </cell>
          <cell r="U125">
            <v>4034</v>
          </cell>
          <cell r="V125">
            <v>1530</v>
          </cell>
        </row>
        <row r="126">
          <cell r="H126">
            <v>5031</v>
          </cell>
          <cell r="I126" t="str">
            <v>TAFE - Minor Works - Adjustment of minor works cash flow</v>
          </cell>
          <cell r="J126" t="str">
            <v>Supported - Supported - Cash flow adjustment of $6m is supported to off-set decreases in works in progress ($-6m) and small new major works variation, to maintain previously approved capital planning limits. Any changes will be offset within the overall approved capital planning limits so there is no overall budget impact.</v>
          </cell>
          <cell r="K126">
            <v>3</v>
          </cell>
          <cell r="M126">
            <v>0</v>
          </cell>
          <cell r="N126">
            <v>2612</v>
          </cell>
          <cell r="O126">
            <v>28279</v>
          </cell>
          <cell r="P126">
            <v>-19814</v>
          </cell>
          <cell r="Q126">
            <v>-15409</v>
          </cell>
          <cell r="R126">
            <v>0</v>
          </cell>
          <cell r="S126">
            <v>2612</v>
          </cell>
          <cell r="T126">
            <v>29029</v>
          </cell>
          <cell r="U126">
            <v>-15469</v>
          </cell>
          <cell r="V126">
            <v>-9980</v>
          </cell>
        </row>
        <row r="127">
          <cell r="H127">
            <v>3732</v>
          </cell>
          <cell r="I127" t="str">
            <v>Carry Forward for Ultimo TAFE Relocation project - There have been some delays in this project, and as a result capital expenditure is expected to occu r in 2014-15.</v>
          </cell>
          <cell r="J1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7">
            <v>4</v>
          </cell>
          <cell r="M127">
            <v>11128</v>
          </cell>
          <cell r="N127">
            <v>0</v>
          </cell>
          <cell r="O127">
            <v>0</v>
          </cell>
          <cell r="P127">
            <v>0</v>
          </cell>
          <cell r="Q127">
            <v>0</v>
          </cell>
          <cell r="R127">
            <v>11128</v>
          </cell>
          <cell r="S127">
            <v>0</v>
          </cell>
          <cell r="T127">
            <v>0</v>
          </cell>
          <cell r="U127">
            <v>0</v>
          </cell>
          <cell r="V127">
            <v>0</v>
          </cell>
        </row>
        <row r="128">
          <cell r="H128">
            <v>4433</v>
          </cell>
          <cell r="I128" t="str">
            <v>Capital Carry Forward - Transfer adjustment for capital expenditure from 2014-15 to 2015-16 relating to latest forecast under-spend on capital acquisitions.</v>
          </cell>
          <cell r="J128" t="str">
            <v>Supported - Supported: The carry-forward varies the agency's capital expenditure profile to account for timing differences in the works-in-progress capital projects.It is based on latest available capital expenditure data. TAFE's capital expenditure is predominantly funded through revenues and cash.</v>
          </cell>
          <cell r="K128">
            <v>4</v>
          </cell>
          <cell r="M128">
            <v>-9713</v>
          </cell>
          <cell r="N128">
            <v>9713</v>
          </cell>
          <cell r="O128">
            <v>0</v>
          </cell>
          <cell r="P128">
            <v>0</v>
          </cell>
          <cell r="Q128">
            <v>0</v>
          </cell>
          <cell r="R128">
            <v>-9713</v>
          </cell>
          <cell r="S128">
            <v>9713</v>
          </cell>
          <cell r="T128">
            <v>0</v>
          </cell>
          <cell r="U128">
            <v>0</v>
          </cell>
          <cell r="V128">
            <v>0</v>
          </cell>
        </row>
        <row r="129">
          <cell r="H129">
            <v>4436</v>
          </cell>
          <cell r="I129" t="str">
            <v>Long Service Leave expense - TAFE seeks adjustments to its long service leave expense to reflect the most up-to-date estimates.</v>
          </cell>
          <cell r="J129" t="str">
            <v>Supported - Supported: This PTA estimates the movement in the long service leave (LSL) present value liability by: - making projections of the actuarial present value factors (corresponding to the forecast Commonwealth bond rate) that apply at each future year-end, - reflecting the audited 2013-14 and latest projected 2014-15 results, - calculating average growth in the LSL nominal liability. This expenditure adjustment does not directly impact Budget Result as it is a Crown- Accepted Liability (the Crown LSL expense impacts the Budget Result). Treasury and TAFE's assessment of long service leave (LSL) expense growth over the forward estimates agree.</v>
          </cell>
          <cell r="K129">
            <v>1</v>
          </cell>
          <cell r="M129">
            <v>0</v>
          </cell>
          <cell r="N129">
            <v>0</v>
          </cell>
          <cell r="O129">
            <v>0</v>
          </cell>
          <cell r="P129">
            <v>0</v>
          </cell>
          <cell r="Q129">
            <v>0</v>
          </cell>
          <cell r="R129">
            <v>0</v>
          </cell>
          <cell r="S129">
            <v>0</v>
          </cell>
          <cell r="T129">
            <v>0</v>
          </cell>
          <cell r="U129">
            <v>0</v>
          </cell>
          <cell r="V129">
            <v>0</v>
          </cell>
        </row>
        <row r="130">
          <cell r="H130">
            <v>4442</v>
          </cell>
          <cell r="I130" t="str">
            <v>Defined Benefits Superannuation - Crown Accepted - Adjustments as a result of changes to membership and costs of defined benefits superannuation scheme</v>
          </cell>
          <cell r="J130" t="str">
            <v>Supported - Supported: The adjustments recognise the declines in defined benefits superannuation funds membership arising from staff turnover (all new staff are members of accumulation superannuation funds and replace existing staff in defined benefits superannuation funds), relative to the forecasts of the decline in membership in the existing forward estimates. These adjustments address the flat-lined 2018-19 database rollover and have an offsetting adjustment for accumulation superannuation. TAFE agrees with Treasury's rationale and workings for adjusting the 2018-19 forward year superannuation expense forecasts.</v>
          </cell>
          <cell r="K130">
            <v>1</v>
          </cell>
          <cell r="M130">
            <v>0</v>
          </cell>
          <cell r="N130">
            <v>0</v>
          </cell>
          <cell r="O130">
            <v>0</v>
          </cell>
          <cell r="P130">
            <v>0</v>
          </cell>
          <cell r="Q130">
            <v>0</v>
          </cell>
          <cell r="R130">
            <v>0</v>
          </cell>
          <cell r="S130">
            <v>0</v>
          </cell>
          <cell r="T130">
            <v>0</v>
          </cell>
          <cell r="U130">
            <v>0</v>
          </cell>
          <cell r="V130">
            <v>0</v>
          </cell>
        </row>
        <row r="131">
          <cell r="H131">
            <v>4443</v>
          </cell>
          <cell r="I131" t="str">
            <v>Superannuation Guarantee Contribution (Accumulation Superannuation) - Adjustments to existing superannuation guarantee contributions as a result of changes in membership under these superannuation funds.</v>
          </cell>
          <cell r="J131" t="str">
            <v>Supported - Supported: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131">
            <v>1</v>
          </cell>
          <cell r="M131">
            <v>0</v>
          </cell>
          <cell r="N131">
            <v>0</v>
          </cell>
          <cell r="O131">
            <v>0</v>
          </cell>
          <cell r="P131">
            <v>0</v>
          </cell>
          <cell r="Q131">
            <v>0</v>
          </cell>
          <cell r="R131">
            <v>0</v>
          </cell>
          <cell r="S131">
            <v>0</v>
          </cell>
          <cell r="T131">
            <v>0</v>
          </cell>
          <cell r="U131">
            <v>0</v>
          </cell>
          <cell r="V131">
            <v>0</v>
          </cell>
        </row>
        <row r="132">
          <cell r="H132">
            <v>4444</v>
          </cell>
          <cell r="I132" t="str">
            <v>Depreciation - Adjustment to depreciation expense relating to the latest forecast capital acquisitions and asset disposals.</v>
          </cell>
          <cell r="J132" t="str">
            <v>Supported - Supported: The PTA seeks to better align depreciation expense to the agency's capital expenditure profile, estimate of useful life, and asset base value. Treasury supports TAFE's submission based on latest available expense profiles and asset classifications, other than rounding to the nearest million.</v>
          </cell>
          <cell r="K132">
            <v>2</v>
          </cell>
          <cell r="M132">
            <v>0</v>
          </cell>
          <cell r="N132">
            <v>0</v>
          </cell>
          <cell r="O132">
            <v>0</v>
          </cell>
          <cell r="P132">
            <v>0</v>
          </cell>
          <cell r="Q132">
            <v>0</v>
          </cell>
          <cell r="R132">
            <v>0</v>
          </cell>
          <cell r="S132">
            <v>0</v>
          </cell>
          <cell r="T132">
            <v>0</v>
          </cell>
          <cell r="U132">
            <v>0</v>
          </cell>
          <cell r="V132">
            <v>0</v>
          </cell>
        </row>
        <row r="133">
          <cell r="H133">
            <v>4122</v>
          </cell>
          <cell r="I133" t="str">
            <v>Loss of market share - TAFE loss of training revenue market share and inability to manage expenses in line with revenue drops</v>
          </cell>
          <cell r="J133" t="str">
            <v>Not Supported - The risk is low. TAFE is implementing a range of workforce reform strategies to enable it to be more responsive to business activity and provide management with opportunities to reduce expenses with declines in activity.</v>
          </cell>
          <cell r="K133">
            <v>1</v>
          </cell>
          <cell r="M133">
            <v>0</v>
          </cell>
          <cell r="N133">
            <v>0</v>
          </cell>
          <cell r="O133">
            <v>0</v>
          </cell>
          <cell r="P133">
            <v>0</v>
          </cell>
          <cell r="Q133">
            <v>0</v>
          </cell>
          <cell r="R133">
            <v>0</v>
          </cell>
          <cell r="S133">
            <v>0</v>
          </cell>
          <cell r="T133">
            <v>0</v>
          </cell>
          <cell r="U133">
            <v>0</v>
          </cell>
          <cell r="V133">
            <v>0</v>
          </cell>
        </row>
        <row r="134">
          <cell r="H134">
            <v>4123</v>
          </cell>
          <cell r="I134" t="str">
            <v>Reduced demand from increased student fees - Reduced demand from students due to increased student fees, decreases gross revenue, with inability to decrease expenses in line with revenue reductions.</v>
          </cell>
          <cell r="J134" t="str">
            <v>Not Supported - The risk is low. The most significant increases in student fees is at the Diploma and Advanced Diploma level for which the Commonwealth is making available to eligible students income contingent loans (ICLs).</v>
          </cell>
          <cell r="K134">
            <v>1</v>
          </cell>
          <cell r="M134">
            <v>0</v>
          </cell>
          <cell r="N134">
            <v>0</v>
          </cell>
          <cell r="O134">
            <v>0</v>
          </cell>
          <cell r="P134">
            <v>0</v>
          </cell>
          <cell r="Q134">
            <v>0</v>
          </cell>
          <cell r="R134">
            <v>0</v>
          </cell>
          <cell r="S134">
            <v>0</v>
          </cell>
          <cell r="T134">
            <v>0</v>
          </cell>
          <cell r="U134">
            <v>0</v>
          </cell>
          <cell r="V134">
            <v>0</v>
          </cell>
        </row>
        <row r="135">
          <cell r="H135">
            <v>4124</v>
          </cell>
          <cell r="I135" t="str">
            <v>Implementation of Smart and Skilled pricing model for VET -</v>
          </cell>
          <cell r="J135" t="str">
            <v>Not Supported - The implementation of the Smart and Skilled pricing model is not a risk. It is a reality. The risk is that TAFE will not be able to reduce expenses in line with revenues, which management is currently addressing through a range of proactive mitigation strategies. TAFE has not quantified the risk.</v>
          </cell>
          <cell r="K135">
            <v>1</v>
          </cell>
          <cell r="M135">
            <v>0</v>
          </cell>
          <cell r="N135">
            <v>0</v>
          </cell>
          <cell r="O135">
            <v>0</v>
          </cell>
          <cell r="P135">
            <v>0</v>
          </cell>
          <cell r="Q135">
            <v>0</v>
          </cell>
          <cell r="R135">
            <v>0</v>
          </cell>
          <cell r="S135">
            <v>0</v>
          </cell>
          <cell r="T135">
            <v>0</v>
          </cell>
          <cell r="U135">
            <v>0</v>
          </cell>
          <cell r="V135">
            <v>0</v>
          </cell>
        </row>
        <row r="136">
          <cell r="H136">
            <v>4125</v>
          </cell>
          <cell r="I136" t="str">
            <v>Impact of existing and new savings -</v>
          </cell>
          <cell r="J136" t="str">
            <v>Not Supported - The risk is that TAFE will not be able to reduce expenses in line with revenues, which management is currently addressing through a range of proactive mitigation strategies. TAFE has not quantified the risk.</v>
          </cell>
          <cell r="K136">
            <v>1</v>
          </cell>
          <cell r="M136">
            <v>0</v>
          </cell>
          <cell r="N136">
            <v>0</v>
          </cell>
          <cell r="O136">
            <v>0</v>
          </cell>
          <cell r="P136">
            <v>0</v>
          </cell>
          <cell r="Q136">
            <v>0</v>
          </cell>
          <cell r="R136">
            <v>0</v>
          </cell>
          <cell r="S136">
            <v>0</v>
          </cell>
          <cell r="T136">
            <v>0</v>
          </cell>
          <cell r="U136">
            <v>0</v>
          </cell>
          <cell r="V136">
            <v>0</v>
          </cell>
        </row>
        <row r="137">
          <cell r="H137">
            <v>4126</v>
          </cell>
          <cell r="I137" t="str">
            <v>Delay of critical business systems -</v>
          </cell>
          <cell r="J137" t="str">
            <v>Not Supported - The risk is moderate. TAFE has been unable to aggregate student enrolment data across its network of Institutes and/or report this data to DEC and Treasury. TAFE has flagged the risk in the 2014-15 SBI December Quarterly Report and at TAFE-Treasury Finance Meetings. TAFE is monitoring the situation and currently implementing manual processes. TAFE expects BAU systems to be in place by end of March, with better enrolment and financial data to be reported for Period 9 monthly review, 2014-15. TAFE has not quantified the risk.</v>
          </cell>
          <cell r="K137">
            <v>1</v>
          </cell>
          <cell r="M137">
            <v>0</v>
          </cell>
          <cell r="N137">
            <v>0</v>
          </cell>
          <cell r="O137">
            <v>0</v>
          </cell>
          <cell r="P137">
            <v>0</v>
          </cell>
          <cell r="Q137">
            <v>0</v>
          </cell>
          <cell r="R137">
            <v>0</v>
          </cell>
          <cell r="S137">
            <v>0</v>
          </cell>
          <cell r="T137">
            <v>0</v>
          </cell>
          <cell r="U137">
            <v>0</v>
          </cell>
          <cell r="V137">
            <v>0</v>
          </cell>
        </row>
        <row r="138">
          <cell r="H138">
            <v>4127</v>
          </cell>
          <cell r="I138" t="str">
            <v>Implementation of new capital funding model -</v>
          </cell>
          <cell r="J138" t="str">
            <v>Not Supported - This is categorised as a moderate risk. The 'moderate' risk may be overstated and has been managed. A concessional treatment of funding sources for capex was agreed for 2014-15 in recognition of the transition TAFE would be making. Under the new capital funding arrangements TAFE Institutes submitted capital business cases for commencement from 2014-15 which were financially viable based on forecasts of business activity. TAFE Institutes have the flexibility to source revenue from campuses within the Institute to manage campus level projects. The level of capital expenditure that can be funded under the VET price should be examined to determine the level of capex req uired by TAFE.</v>
          </cell>
          <cell r="K138">
            <v>1</v>
          </cell>
          <cell r="M138">
            <v>0</v>
          </cell>
          <cell r="N138">
            <v>0</v>
          </cell>
          <cell r="O138">
            <v>0</v>
          </cell>
          <cell r="P138">
            <v>0</v>
          </cell>
          <cell r="Q138">
            <v>0</v>
          </cell>
          <cell r="R138">
            <v>0</v>
          </cell>
          <cell r="S138">
            <v>0</v>
          </cell>
          <cell r="T138">
            <v>0</v>
          </cell>
          <cell r="U138">
            <v>0</v>
          </cell>
          <cell r="V138">
            <v>0</v>
          </cell>
        </row>
        <row r="139">
          <cell r="H139">
            <v>4128</v>
          </cell>
          <cell r="I139" t="str">
            <v>Current financial position - Negative working capital -</v>
          </cell>
          <cell r="J139" t="str">
            <v>Not Supported - The risk is low. The risk of low levels of working capital is low and manageable with ERC agreeing that the government subsidy to TAFE be paid on a fortnightly basis, subject to periodic reconciliation by DEC Finance. A key one of TAFE#s payables is the salaries accrual payable in 2015-16 (27 pays in one year - which will occur in 2015-16, ie they accrue the 365/364 extra day or 2 (in leap year) each year). This is a predictable event and should be planned for. This is a risk to the balance sheet.</v>
          </cell>
          <cell r="K139">
            <v>1</v>
          </cell>
          <cell r="M139">
            <v>0</v>
          </cell>
          <cell r="N139">
            <v>0</v>
          </cell>
          <cell r="O139">
            <v>0</v>
          </cell>
          <cell r="P139">
            <v>0</v>
          </cell>
          <cell r="Q139">
            <v>0</v>
          </cell>
          <cell r="R139">
            <v>0</v>
          </cell>
          <cell r="S139">
            <v>0</v>
          </cell>
          <cell r="T139">
            <v>0</v>
          </cell>
          <cell r="U139">
            <v>0</v>
          </cell>
          <cell r="V139">
            <v>0</v>
          </cell>
        </row>
        <row r="140">
          <cell r="H140">
            <v>4129</v>
          </cell>
          <cell r="I140" t="str">
            <v>Lack of investment in structural adjustment -</v>
          </cell>
          <cell r="J140" t="str">
            <v>Not Supported - The risk is low. TAFE has not quantified the risk or the reason for why structural adjustment funding is required.</v>
          </cell>
          <cell r="K140">
            <v>1</v>
          </cell>
          <cell r="M140">
            <v>0</v>
          </cell>
          <cell r="N140">
            <v>0</v>
          </cell>
          <cell r="O140">
            <v>0</v>
          </cell>
          <cell r="P140">
            <v>0</v>
          </cell>
          <cell r="Q140">
            <v>0</v>
          </cell>
          <cell r="R140">
            <v>0</v>
          </cell>
          <cell r="S140">
            <v>0</v>
          </cell>
          <cell r="T140">
            <v>0</v>
          </cell>
          <cell r="U140">
            <v>0</v>
          </cell>
          <cell r="V140">
            <v>0</v>
          </cell>
        </row>
        <row r="141">
          <cell r="H141">
            <v>4130</v>
          </cell>
          <cell r="I141" t="str">
            <v>Loss of commercial revenues - Reduction in the level of revenue from commercial training contracts and inability to reduce expenses to offset reductions in revenue</v>
          </cell>
          <cell r="J141" t="str">
            <v>Not Supported - The risk to the 2015-16 budget is low. Forecast of commercial revenues was revised down significantly (&gt;$100m) in 2014-15 compared with 2013- 14, however has been performing better than forecast as at Period 7, 2014-115. A further decrease of $11m p.a. has not been forecast by TAFE in its 2015-16 half- year review data return and is unlikely to eventuate given the higher than anticipated level of commercial delivery during 2014-15.</v>
          </cell>
          <cell r="K141">
            <v>1</v>
          </cell>
          <cell r="M141">
            <v>0</v>
          </cell>
          <cell r="N141">
            <v>0</v>
          </cell>
          <cell r="O141">
            <v>0</v>
          </cell>
          <cell r="P141">
            <v>0</v>
          </cell>
          <cell r="Q141">
            <v>0</v>
          </cell>
          <cell r="R141">
            <v>0</v>
          </cell>
          <cell r="S141">
            <v>0</v>
          </cell>
          <cell r="T141">
            <v>0</v>
          </cell>
          <cell r="U141">
            <v>0</v>
          </cell>
          <cell r="V141">
            <v>0</v>
          </cell>
        </row>
        <row r="142">
          <cell r="H142">
            <v>4131</v>
          </cell>
          <cell r="I142" t="str">
            <v>Rural and regional Institutes are more vulnerable -</v>
          </cell>
          <cell r="J142" t="str">
            <v>Not Supported - TAFE has not quantified the risk.</v>
          </cell>
          <cell r="K142">
            <v>1</v>
          </cell>
          <cell r="M142">
            <v>0</v>
          </cell>
          <cell r="N142">
            <v>0</v>
          </cell>
          <cell r="O142">
            <v>0</v>
          </cell>
          <cell r="P142">
            <v>0</v>
          </cell>
          <cell r="Q142">
            <v>0</v>
          </cell>
          <cell r="R142">
            <v>0</v>
          </cell>
          <cell r="S142">
            <v>0</v>
          </cell>
          <cell r="T142">
            <v>0</v>
          </cell>
          <cell r="U142">
            <v>0</v>
          </cell>
          <cell r="V142">
            <v>0</v>
          </cell>
        </row>
        <row r="143">
          <cell r="H143">
            <v>4573</v>
          </cell>
          <cell r="I143" t="str">
            <v>NSW Countering Violent Extremism Early Intervention Grants Program - CM (15-07): Early intervention grants program seeking to engage young people at risk of violent extremism.</v>
          </cell>
          <cell r="J143" t="str">
            <v>ERC Approved -</v>
          </cell>
          <cell r="K143">
            <v>1</v>
          </cell>
          <cell r="M143">
            <v>0</v>
          </cell>
          <cell r="N143">
            <v>0</v>
          </cell>
          <cell r="O143">
            <v>0</v>
          </cell>
          <cell r="P143">
            <v>0</v>
          </cell>
          <cell r="Q143">
            <v>0</v>
          </cell>
          <cell r="R143">
            <v>0</v>
          </cell>
          <cell r="S143">
            <v>0</v>
          </cell>
          <cell r="T143">
            <v>0</v>
          </cell>
          <cell r="U143">
            <v>0</v>
          </cell>
          <cell r="V143">
            <v>0</v>
          </cell>
        </row>
        <row r="144">
          <cell r="H144">
            <v>5001</v>
          </cell>
          <cell r="I144" t="str">
            <v>Increase to Multicultural NSW Grants Program - Seeks increase in existing grants program to annual recurrent level of $2.5m to provide a funding base to meet revised (or proposed) funding terms with key stakeholders.</v>
          </cell>
          <cell r="J144"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 Refer FaCS bid 5487.</v>
          </cell>
          <cell r="K144">
            <v>1</v>
          </cell>
          <cell r="L144">
            <v>23</v>
          </cell>
          <cell r="M144">
            <v>0</v>
          </cell>
          <cell r="N144">
            <v>0</v>
          </cell>
          <cell r="O144">
            <v>0</v>
          </cell>
          <cell r="P144">
            <v>0</v>
          </cell>
          <cell r="Q144">
            <v>0</v>
          </cell>
          <cell r="R144">
            <v>0</v>
          </cell>
          <cell r="S144">
            <v>0</v>
          </cell>
          <cell r="T144">
            <v>0</v>
          </cell>
          <cell r="U144">
            <v>0</v>
          </cell>
          <cell r="V144">
            <v>0</v>
          </cell>
        </row>
        <row r="145">
          <cell r="H145">
            <v>5004</v>
          </cell>
          <cell r="I145" t="str">
            <v>Provision of Language Services through Service NSW - Seeks one off NCOS increase to account for transition of language services provision to Service NSW.</v>
          </cell>
          <cell r="J145" t="str">
            <v>Not Supported - It is unclear why maintaining customer service provision could not be met through existing resources as this work is presumably already being undertaken by the agency. Additional SNSW service fees should be offset by a corresponding decrease in expenditure relating to MCNSW not having to undertake these activities. A recalibration of current expenditure/revenue (pricing) levels for language services provision will be necessary going forward to prudently manage this transition. Therefore the proposal is not supported.</v>
          </cell>
          <cell r="K145">
            <v>1</v>
          </cell>
          <cell r="M145">
            <v>0</v>
          </cell>
          <cell r="N145">
            <v>0</v>
          </cell>
          <cell r="O145">
            <v>0</v>
          </cell>
          <cell r="P145">
            <v>0</v>
          </cell>
          <cell r="Q145">
            <v>0</v>
          </cell>
          <cell r="R145">
            <v>0</v>
          </cell>
          <cell r="S145">
            <v>0</v>
          </cell>
          <cell r="T145">
            <v>0</v>
          </cell>
          <cell r="U145">
            <v>0</v>
          </cell>
          <cell r="V145">
            <v>0</v>
          </cell>
        </row>
        <row r="146">
          <cell r="H146">
            <v>5186</v>
          </cell>
          <cell r="I146" t="str">
            <v>Cash Management Reform - Interest compensation - Compensation for loss of interest under the cash management reform policy</v>
          </cell>
          <cell r="J146" t="str">
            <v>Supported - SUPPORTED: This proposal is seeking interest compensation as the loss of interest will have a service delivery impact. Funding to Multicultural NSW will be provided by way of a grant from FaCS. The related bid in FaCS is 5488.</v>
          </cell>
          <cell r="K146">
            <v>1</v>
          </cell>
          <cell r="M146">
            <v>0</v>
          </cell>
          <cell r="N146">
            <v>0</v>
          </cell>
          <cell r="O146">
            <v>0</v>
          </cell>
          <cell r="P146">
            <v>0</v>
          </cell>
          <cell r="Q146">
            <v>0</v>
          </cell>
          <cell r="R146">
            <v>0</v>
          </cell>
          <cell r="S146">
            <v>0</v>
          </cell>
          <cell r="T146">
            <v>0</v>
          </cell>
          <cell r="U146">
            <v>0</v>
          </cell>
          <cell r="V146">
            <v>0</v>
          </cell>
        </row>
        <row r="147">
          <cell r="H147">
            <v>5205</v>
          </cell>
          <cell r="I147" t="str">
            <v>Efficiency Dividend - Department of Communities pass through - The Government committed to a 1.5 per cent efficiency dividend at the 2015 NSW election.</v>
          </cell>
          <cell r="J147" t="str">
            <v>Supported - This efficiency dividend was calculated as per the standard Treasury model. Refer FaCS bid 5489 for the pass through adjustments.</v>
          </cell>
          <cell r="K147">
            <v>2</v>
          </cell>
          <cell r="M147">
            <v>0</v>
          </cell>
          <cell r="N147">
            <v>0</v>
          </cell>
          <cell r="O147">
            <v>0</v>
          </cell>
          <cell r="P147">
            <v>0</v>
          </cell>
          <cell r="Q147">
            <v>0</v>
          </cell>
          <cell r="R147">
            <v>0</v>
          </cell>
          <cell r="S147">
            <v>0</v>
          </cell>
          <cell r="T147">
            <v>0</v>
          </cell>
          <cell r="U147">
            <v>0</v>
          </cell>
          <cell r="V147">
            <v>0</v>
          </cell>
        </row>
        <row r="148">
          <cell r="H148">
            <v>5002</v>
          </cell>
          <cell r="I148" t="str">
            <v>Increase in Capital Authorisation Limits - Seeks increase for minor works to refresh asset base. To be funded through agency cash reserves.</v>
          </cell>
          <cell r="J148" t="str">
            <v>Supported - The increase is supported as it is required to replace assets at end of useful life and thus maintain the current level of service delivery.</v>
          </cell>
          <cell r="K148">
            <v>1</v>
          </cell>
          <cell r="M148">
            <v>0</v>
          </cell>
          <cell r="N148">
            <v>150</v>
          </cell>
          <cell r="O148">
            <v>150</v>
          </cell>
          <cell r="P148">
            <v>150</v>
          </cell>
          <cell r="Q148">
            <v>150</v>
          </cell>
          <cell r="R148">
            <v>0</v>
          </cell>
          <cell r="S148">
            <v>150</v>
          </cell>
          <cell r="T148">
            <v>150</v>
          </cell>
          <cell r="U148">
            <v>150</v>
          </cell>
          <cell r="V148">
            <v>150</v>
          </cell>
        </row>
        <row r="149">
          <cell r="H149">
            <v>3741</v>
          </cell>
          <cell r="I149" t="str">
            <v>Carry Forward of the Counter Radicalisation Program - Ongoing contract negotiations have resulted in a delay in program expenditure. This approval allows the agency to spend Commonwealth revenue received in 2013-14.</v>
          </cell>
          <cell r="J1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9">
            <v>6</v>
          </cell>
          <cell r="M149">
            <v>0</v>
          </cell>
          <cell r="N149">
            <v>0</v>
          </cell>
          <cell r="O149">
            <v>0</v>
          </cell>
          <cell r="P149">
            <v>0</v>
          </cell>
          <cell r="Q149">
            <v>0</v>
          </cell>
          <cell r="R149">
            <v>0</v>
          </cell>
          <cell r="S149">
            <v>0</v>
          </cell>
          <cell r="T149">
            <v>0</v>
          </cell>
          <cell r="U149">
            <v>0</v>
          </cell>
          <cell r="V149">
            <v>0</v>
          </cell>
        </row>
        <row r="150">
          <cell r="H150">
            <v>3743</v>
          </cell>
          <cell r="I150" t="str">
            <v>Carry Forward of Leasehold Improvement and Software Purchases funding - The agency is currently assessing its requirements for leasehold improvements and software purchases . This has resulted in expenditure being deferred from 2013-14 to 2014-15.</v>
          </cell>
          <cell r="J1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50">
            <v>4</v>
          </cell>
          <cell r="M150">
            <v>167</v>
          </cell>
          <cell r="N150">
            <v>0</v>
          </cell>
          <cell r="O150">
            <v>0</v>
          </cell>
          <cell r="P150">
            <v>0</v>
          </cell>
          <cell r="Q150">
            <v>0</v>
          </cell>
          <cell r="R150">
            <v>167</v>
          </cell>
          <cell r="S150">
            <v>0</v>
          </cell>
          <cell r="T150">
            <v>0</v>
          </cell>
          <cell r="U150">
            <v>0</v>
          </cell>
          <cell r="V150">
            <v>0</v>
          </cell>
        </row>
        <row r="151">
          <cell r="H151">
            <v>4511</v>
          </cell>
          <cell r="I151" t="str">
            <v>Depreciation Adjustment - To reflect the increase in depreciation expense resulting from the reclassification of capital expenditure to operating expenditure in FY14/15.</v>
          </cell>
          <cell r="J151" t="str">
            <v>Supported - This PTA reflects an increase in depreciation expense resulting from the reclassification of operating expenditure to capital expenditure for 2014- 15.</v>
          </cell>
          <cell r="K151">
            <v>2</v>
          </cell>
          <cell r="M151">
            <v>0</v>
          </cell>
          <cell r="N151">
            <v>0</v>
          </cell>
          <cell r="O151">
            <v>0</v>
          </cell>
          <cell r="P151">
            <v>0</v>
          </cell>
          <cell r="Q151">
            <v>0</v>
          </cell>
          <cell r="R151">
            <v>0</v>
          </cell>
          <cell r="S151">
            <v>0</v>
          </cell>
          <cell r="T151">
            <v>0</v>
          </cell>
          <cell r="U151">
            <v>0</v>
          </cell>
          <cell r="V151">
            <v>0</v>
          </cell>
        </row>
        <row r="152">
          <cell r="H152">
            <v>3848</v>
          </cell>
          <cell r="I152" t="str">
            <v>Redress Scheme for Past Institutional Child Abuse - Establishment of a redress scheme for victims of past institutional child abuse, including measures to provide better access to State held records for victims, promoting unlimited counselling services and a commitment for how the government handles future claims of child abuse.</v>
          </cell>
          <cell r="J152" t="str">
            <v>ERC Approved - ERC approved this request on the condition that each general government sector agency sought to second staff to FACS for these This approval is to be funded via savings applied to process these requests. If this was not possible, a small saving against employee expenses would be applied to general government agencies. These savings have been reflected in this bid - however, it will be apportioned to other agencies once information becomes available.</v>
          </cell>
          <cell r="K152">
            <v>1</v>
          </cell>
          <cell r="M152">
            <v>0</v>
          </cell>
          <cell r="N152">
            <v>0</v>
          </cell>
          <cell r="O152">
            <v>0</v>
          </cell>
          <cell r="P152">
            <v>0</v>
          </cell>
          <cell r="Q152">
            <v>0</v>
          </cell>
          <cell r="R152">
            <v>0</v>
          </cell>
          <cell r="S152">
            <v>0</v>
          </cell>
          <cell r="T152">
            <v>0</v>
          </cell>
          <cell r="U152">
            <v>0</v>
          </cell>
          <cell r="V152">
            <v>0</v>
          </cell>
        </row>
        <row r="153">
          <cell r="H153">
            <v>4215</v>
          </cell>
          <cell r="I153" t="str">
            <v>Out of Home Care (OOHC) - Review of Cost Model and Demand Model - FACS are expected to seek funding of $68m pa from 2015-16 to reflect an increase in activity and cost since the OOHC budget was rebased as part of the Safe Home for Life funding package in the 2014-15 Budget. FaCS current OOHC Budget provides for 18,680 children to be in care.</v>
          </cell>
          <cell r="J153" t="str">
            <v>Supported - SUPPORTED: As part of the 2014-15 Budget, ERC agreed that FaCS, in consultation with Treasury, would develop a cost and demand model to inform resourcing decisions for OOHC in the 2015-16 Budget. OOHC expenditure in 2015-16 is projected to be $68m above the current 2015-16 Budget allocation. The projected increase in expenditure is largely due to:  - FACS assuming 2.7 percent growth in the number of children in care (from 19,350 average in 2014-15 to 19,879 in 2015-16)  - An increase in the average unit price of children in care due to a higher intensity case mix  - Higher than the funded amount under Safe Home Life package for employee related and other operating costs. Over the past three years, FACS has been able to reallocate within its Cluster budget between $20m and $40m each year to cover the higher cost in OOHC.  There should be scope for FACS to continue to reallocate within its Cluster to contribute to the projected additional cost in OOHC. In addition, the increased costs can be partially offset through other measures, such as, if allowance and contingencies payments for children in Community Services care is reduced by $500 per child this will result in an estimated cost saving of $4m pa. In recognition of the capacity for FACS to partially offset the additional cost, Treasury supports an additional $50m per annum from 2015-16. This is conditional on undertaking a detailed analysis of the factors that have contributed to the increase in children in OOHC, developing a monitoring and mitigation process to manage activity and costs, and commissioning a review of the methodology used to assign caseworkers, indirect costs and corporate overheads costs to the OOHC service group.</v>
          </cell>
          <cell r="K153">
            <v>1</v>
          </cell>
          <cell r="M153">
            <v>0</v>
          </cell>
          <cell r="N153">
            <v>0</v>
          </cell>
          <cell r="O153">
            <v>0</v>
          </cell>
          <cell r="P153">
            <v>0</v>
          </cell>
          <cell r="Q153">
            <v>0</v>
          </cell>
          <cell r="R153">
            <v>0</v>
          </cell>
          <cell r="S153">
            <v>0</v>
          </cell>
          <cell r="T153">
            <v>0</v>
          </cell>
          <cell r="U153">
            <v>0</v>
          </cell>
          <cell r="V153">
            <v>0</v>
          </cell>
        </row>
        <row r="154">
          <cell r="H154">
            <v>5109</v>
          </cell>
          <cell r="I154" t="str">
            <v>Cash Management Reform - Interest Adjustment - FaCS is seeking interest compensation of $9.4m per annum as part of the cash management reforms. This includes interest compensation for AHO which will be passed on via a grant from FaCS.</v>
          </cell>
          <cell r="J154" t="str">
            <v>Supported - SUPPORTED: This proposal is seeking interest compensation for FaCS and AHO. FaCS and AHO have advised that their current level of service delivery is dependent on the interest earnings. There is no existing capacity to offset any loss of resources through reprioritisation. Interest compensation ($8.8m per annum for FaCS and $0.5m per annum for AHO) should be provided as the loss of revenue cannot be offset by reduction in expenditure without impacting front line services. Funding to AHO will be provided by way of a grant from FaCS. The related bid in AHO is 5113.</v>
          </cell>
          <cell r="K154">
            <v>1</v>
          </cell>
          <cell r="M154">
            <v>0</v>
          </cell>
          <cell r="N154">
            <v>0</v>
          </cell>
          <cell r="O154">
            <v>0</v>
          </cell>
          <cell r="P154">
            <v>0</v>
          </cell>
          <cell r="Q154">
            <v>0</v>
          </cell>
          <cell r="R154">
            <v>0</v>
          </cell>
          <cell r="S154">
            <v>0</v>
          </cell>
          <cell r="T154">
            <v>0</v>
          </cell>
          <cell r="U154">
            <v>0</v>
          </cell>
          <cell r="V154">
            <v>0</v>
          </cell>
        </row>
        <row r="155">
          <cell r="H155">
            <v>5260</v>
          </cell>
          <cell r="I155" t="str">
            <v>Eliminating Duplication Across NSW Government - The Government has committed to eliminating duplication at the 2015 NSW election.</v>
          </cell>
          <cell r="J155" t="str">
            <v>Supported - This relates to efficiencies to be achieved through streamlining administration and governance arrangements and includes $5.1m over four years to 2018-19 in savings for FaCS.</v>
          </cell>
          <cell r="K155">
            <v>2</v>
          </cell>
          <cell r="M155">
            <v>0</v>
          </cell>
          <cell r="N155">
            <v>0</v>
          </cell>
          <cell r="O155">
            <v>0</v>
          </cell>
          <cell r="P155">
            <v>0</v>
          </cell>
          <cell r="Q155">
            <v>0</v>
          </cell>
          <cell r="R155">
            <v>0</v>
          </cell>
          <cell r="S155">
            <v>0</v>
          </cell>
          <cell r="T155">
            <v>0</v>
          </cell>
          <cell r="U155">
            <v>0</v>
          </cell>
          <cell r="V155">
            <v>0</v>
          </cell>
        </row>
        <row r="156">
          <cell r="H156">
            <v>5487</v>
          </cell>
          <cell r="I156" t="str">
            <v>Increase to Multicultural NSW Grants Program (pass through to BID ID 5001) - Seeks increase in existing grants program to annual recurrent level of $2.5m to provide a funding base to meet revised (or proposed) funding terms with key stakeholders.</v>
          </cell>
          <cell r="J156"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v>
          </cell>
          <cell r="K156">
            <v>1</v>
          </cell>
          <cell r="L156">
            <v>23</v>
          </cell>
          <cell r="M156">
            <v>0</v>
          </cell>
          <cell r="N156">
            <v>0</v>
          </cell>
          <cell r="O156">
            <v>0</v>
          </cell>
          <cell r="P156">
            <v>0</v>
          </cell>
          <cell r="Q156">
            <v>0</v>
          </cell>
          <cell r="R156">
            <v>0</v>
          </cell>
          <cell r="S156">
            <v>0</v>
          </cell>
          <cell r="T156">
            <v>0</v>
          </cell>
          <cell r="U156">
            <v>0</v>
          </cell>
          <cell r="V156">
            <v>0</v>
          </cell>
        </row>
        <row r="157">
          <cell r="H157">
            <v>5488</v>
          </cell>
          <cell r="I157" t="str">
            <v>Cash Management Reform - Interest Adjustment - ConFund flow-through from FaCS (MNSW bid #5186) - Compensation for Multicultural NSW for interest lost under the new cash management reforms.</v>
          </cell>
          <cell r="J157" t="str">
            <v>Supported - SUPPORTED: This proposal is seeking interest compensation for Multicultural NSW as the loss of interest will have a service delivery impact. Funding to Multicultural NSW will be provided by way of a grant from FaCS. The related bid in Multicultural NSW is 5186.</v>
          </cell>
          <cell r="K157">
            <v>1</v>
          </cell>
          <cell r="M157">
            <v>0</v>
          </cell>
          <cell r="N157">
            <v>0</v>
          </cell>
          <cell r="O157">
            <v>0</v>
          </cell>
          <cell r="P157">
            <v>0</v>
          </cell>
          <cell r="Q157">
            <v>0</v>
          </cell>
          <cell r="R157">
            <v>0</v>
          </cell>
          <cell r="S157">
            <v>0</v>
          </cell>
          <cell r="T157">
            <v>0</v>
          </cell>
          <cell r="U157">
            <v>0</v>
          </cell>
          <cell r="V157">
            <v>0</v>
          </cell>
        </row>
        <row r="158">
          <cell r="H158">
            <v>5489</v>
          </cell>
          <cell r="I158" t="str">
            <v>Efficiency Dividend - Multicultural NSW - ConFund pass through to FaCS - The Government committed to a 1.5 per cent efficiency dividend at the 2015 election</v>
          </cell>
          <cell r="J158" t="str">
            <v>Supported - SUPPORTED: This proposal relates to the Machinery of Government changes. Multicultural NSW is being transferred from the DEC cluster to the FaCS cluster. As part of this, the efficiency dividend relating to Multicultural NSW is being passed on as reduced grant from FaCS. This was calculated as per the standard Treasury model. The related bid in Multicultural NSW is 5205</v>
          </cell>
          <cell r="K158">
            <v>2</v>
          </cell>
          <cell r="M158">
            <v>0</v>
          </cell>
          <cell r="N158">
            <v>0</v>
          </cell>
          <cell r="O158">
            <v>0</v>
          </cell>
          <cell r="P158">
            <v>0</v>
          </cell>
          <cell r="Q158">
            <v>0</v>
          </cell>
          <cell r="R158">
            <v>0</v>
          </cell>
          <cell r="S158">
            <v>0</v>
          </cell>
          <cell r="T158">
            <v>0</v>
          </cell>
          <cell r="U158">
            <v>0</v>
          </cell>
          <cell r="V158">
            <v>0</v>
          </cell>
        </row>
        <row r="159">
          <cell r="H159">
            <v>5491</v>
          </cell>
          <cell r="I159" t="str">
            <v>Efficiency Dividend - Office of Communities - The Government committed to a 1.5 per cent efficiency dividend at the 2015 NSW election.</v>
          </cell>
          <cell r="J159" t="str">
            <v>Supported - SUPPORTED: This proposal relates to the Machinery of Government changes. The Office of Communities is transferring from DEC to FaCS. As part of this, the efficiency dividend savings associated with the Office of Communities is being transferred to FaCS.</v>
          </cell>
          <cell r="K159">
            <v>2</v>
          </cell>
          <cell r="M159">
            <v>0</v>
          </cell>
          <cell r="N159">
            <v>0</v>
          </cell>
          <cell r="O159">
            <v>0</v>
          </cell>
          <cell r="P159">
            <v>0</v>
          </cell>
          <cell r="Q159">
            <v>0</v>
          </cell>
          <cell r="R159">
            <v>0</v>
          </cell>
          <cell r="S159">
            <v>0</v>
          </cell>
          <cell r="T159">
            <v>0</v>
          </cell>
          <cell r="U159">
            <v>0</v>
          </cell>
          <cell r="V159">
            <v>0</v>
          </cell>
        </row>
        <row r="160">
          <cell r="H160">
            <v>5541</v>
          </cell>
          <cell r="I160" t="str">
            <v>Community Building Partnerships (CBP) - Ongoing funding - The CBP program aims to provide improved community infrastructure for the people of NSW and offers grants to State electorates for community infrastructure projects. Ongoing funding of $23.4m per annum from 2016-17 is being sought.</v>
          </cell>
          <cell r="J160" t="str">
            <v>Supported - The current CBP program ceases in 2015-16. The Treasurer has requested ongoing funding of $23.4m per annum from 2016-17 be submitted for approval. This continues the historical level of funding provided for the program.</v>
          </cell>
          <cell r="K160">
            <v>1</v>
          </cell>
          <cell r="M160">
            <v>0</v>
          </cell>
          <cell r="N160">
            <v>0</v>
          </cell>
          <cell r="O160">
            <v>0</v>
          </cell>
          <cell r="P160">
            <v>0</v>
          </cell>
          <cell r="Q160">
            <v>0</v>
          </cell>
          <cell r="R160">
            <v>0</v>
          </cell>
          <cell r="S160">
            <v>0</v>
          </cell>
          <cell r="T160">
            <v>0</v>
          </cell>
          <cell r="U160">
            <v>0</v>
          </cell>
          <cell r="V160">
            <v>0</v>
          </cell>
        </row>
        <row r="161">
          <cell r="H161">
            <v>5543</v>
          </cell>
          <cell r="I161" t="str">
            <v>Hunter Large Residential Centres (LRCs) Redevelopment - Additional funding - The Treasurer has requested that additional funding of $28m in 2015-16 for the Hunter LRC redevelopment be submitted for approval. This is to complete the purchase of land for 88 homes state-wide for 444 residents in Hunter LRCs.</v>
          </cell>
          <cell r="J161" t="str">
            <v>Supported - In 2014-15 Budget, FaCS brought a proposal to redevelop the three large residential centres (Stockton, Tomaree and Kanangra).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Treasury and FACS have developed an interim proposal to enable progress on the closure of the Hunter LRCs.  This involves funding of $28m in 2015-16 to complete the purchase of land for 88 homes (80 sites) state-wide and reprioritisation of $9.5m from FaCS' existing budget to commence construction on a small (up to 10) number of new homes, in order to start meeting the commitment to transfer residents. FaCS and Treasury will develop an implementation plan and commissioning strategy to ensure there is alignment with NDIS Reforms, and this will be brought through the NDIS Board to ERC by September 2015.</v>
          </cell>
          <cell r="K161">
            <v>1</v>
          </cell>
          <cell r="M161">
            <v>0</v>
          </cell>
          <cell r="N161">
            <v>28000</v>
          </cell>
          <cell r="O161">
            <v>0</v>
          </cell>
          <cell r="P161">
            <v>0</v>
          </cell>
          <cell r="Q161">
            <v>0</v>
          </cell>
          <cell r="R161">
            <v>0</v>
          </cell>
          <cell r="S161">
            <v>28000</v>
          </cell>
          <cell r="T161">
            <v>0</v>
          </cell>
          <cell r="U161">
            <v>0</v>
          </cell>
          <cell r="V161">
            <v>0</v>
          </cell>
        </row>
        <row r="162">
          <cell r="H162">
            <v>4225</v>
          </cell>
          <cell r="I162" t="str">
            <v>Aboriginal Children and Family Centres rollover - FaCS is seeking to rollover $8m associated with the provision of Aboriginal Children and Family Centres from 2014-15 to 2015-16 as per agreement with Commonwealth to use residual Indigenous Early Childhood Development NP funding to operate nine established centres up to 30 June 2016.</v>
          </cell>
          <cell r="J162" t="str">
            <v>Supported - SUPPORTED. The National Partnership Agreement on Indigenous Early Childhood Development expired in June 2014 and the Commonwealth did not renew the Agreement. At this time, it was agreed with the Commonwealth that operation of the nine Aboriginal Children and Family Centres established under the NP was to be funded from residual funding of $14.94m until 30 June 2016 with alternative sources found from that time. The remaining $8.14m will be allocated to fund operations in 2015-16. The proposed adjustments are required to give effect to this agreement.</v>
          </cell>
          <cell r="K162">
            <v>6</v>
          </cell>
          <cell r="M162">
            <v>0</v>
          </cell>
          <cell r="N162">
            <v>0</v>
          </cell>
          <cell r="O162">
            <v>0</v>
          </cell>
          <cell r="P162">
            <v>0</v>
          </cell>
          <cell r="Q162">
            <v>0</v>
          </cell>
          <cell r="R162">
            <v>0</v>
          </cell>
          <cell r="S162">
            <v>0</v>
          </cell>
          <cell r="T162">
            <v>0</v>
          </cell>
          <cell r="U162">
            <v>0</v>
          </cell>
          <cell r="V162">
            <v>0</v>
          </cell>
        </row>
        <row r="163">
          <cell r="H163">
            <v>4228</v>
          </cell>
          <cell r="I163" t="str">
            <v>National Partnership Agreement on Homelessness rollover - FACS is seeking to rollover $5.3m from 2014-15 to 2015-16 for various initiatives funded by the Commonwealth under the NP on Homelessness.</v>
          </cell>
          <cell r="J163" t="str">
            <v>Supported - SUPPORTED: $2m of the rollover relates to delays in the design and implementation of Connect 100, a new project that supports people who drift into inner city by helping them stay in or near their communities. This delay is largely due to the late signing of the NSW Implementation Plan by the Commonwealth (in November 2014). The Cabinet approved the development of a new Homelessness Strategy in June 2014 with $3m allocated in 2014-15. There have been delays in the development of the strategy resulting in a $3m underspend. This is largely due the NGO sector's limited capacity in 2014-15 to embed the reforms under Going Home Staying Home (which was also delayed) and engage on the future approach to social housing. FaCS has advised that work on the strategy is scheduled to commence in June 2015.</v>
          </cell>
          <cell r="K163">
            <v>6</v>
          </cell>
          <cell r="M163">
            <v>0</v>
          </cell>
          <cell r="N163">
            <v>0</v>
          </cell>
          <cell r="O163">
            <v>0</v>
          </cell>
          <cell r="P163">
            <v>0</v>
          </cell>
          <cell r="Q163">
            <v>0</v>
          </cell>
          <cell r="R163">
            <v>0</v>
          </cell>
          <cell r="S163">
            <v>0</v>
          </cell>
          <cell r="T163">
            <v>0</v>
          </cell>
          <cell r="U163">
            <v>0</v>
          </cell>
          <cell r="V163">
            <v>0</v>
          </cell>
        </row>
        <row r="164">
          <cell r="H164">
            <v>4229</v>
          </cell>
          <cell r="I164" t="str">
            <v>National Partnership Agreement on Remote Indigenous Housing - FaCS is seeking to rollover $22m of Commonwealth funding associated with the NP on Remote Indigenous Housing from 2014-15 to 2015-16, consistent with the 2014-2016 implementation plan. Commonwealth funding is passed through from FaCS to the Aboriginal Housing Office (AHO).</v>
          </cell>
          <cell r="J164" t="str">
            <v>Supported - SUPPORTED: The 2014-2016 implementation plan as agreed on 27 October 2014 by the Commonwealth and State Ministers reallocated $22m from 2014-15 to 2015-16. The plan includes a $25m reduction in New Supply expenditure in 2014- 15. This was reallocated to Refurbishment and Employment Related Accommodation (ERA) expenditure in 2014-15 ($3m) with the remaining $22m reallocated to New Supply ($8m), ERA ($4m), and Refurbishment($10m) in 2015-16. Commonwealth funding is paid to FaCS' and then passed through to the AHO via grants to undertake the work agreed under the NP. This bid relates to bid 4221 in the AHO which reflects the AHO related adjustments for revenue and expenditure.</v>
          </cell>
          <cell r="K164">
            <v>4</v>
          </cell>
          <cell r="M164">
            <v>0</v>
          </cell>
          <cell r="N164">
            <v>0</v>
          </cell>
          <cell r="O164">
            <v>0</v>
          </cell>
          <cell r="P164">
            <v>0</v>
          </cell>
          <cell r="Q164">
            <v>0</v>
          </cell>
          <cell r="R164">
            <v>0</v>
          </cell>
          <cell r="S164">
            <v>0</v>
          </cell>
          <cell r="T164">
            <v>0</v>
          </cell>
          <cell r="U164">
            <v>0</v>
          </cell>
          <cell r="V164">
            <v>0</v>
          </cell>
        </row>
        <row r="165">
          <cell r="H165">
            <v>4261</v>
          </cell>
          <cell r="I165" t="str">
            <v>National Rental Affordability Scheme and other affordable housing grants rollover - FaCS is seeking to rollover $1.4m from 2014-15 to 2015-16 for the National Rental Affordability Scheme (NRAS) and Planning Delivery Agreements (PDA) in St Marys and Rouse Hill, funded by agency cash reserves.</v>
          </cell>
          <cell r="J165" t="str">
            <v>Supported - SUPPORTED: FACS provides grants to community housing and other providers for developing affordable housing under NRAS and PDAs. $1.1m of the rollover largely relates to underspends in the St Marys PDA project and reflects delays in the transfer of lots from developers to FaCS (which would then be transferred to community housing providers for development). $0.3m of the rollover relates to an underspend in NRAS A for a project by Wentworth Community Housing. This program has a one-off matched funding arrangement with Penrith City Council and the underspend reflects the revised funding requirement. FaCS has advised that the carry forward will be allocated to other NRAS A projects in 2015-16.</v>
          </cell>
          <cell r="K165">
            <v>6</v>
          </cell>
          <cell r="M165">
            <v>0</v>
          </cell>
          <cell r="N165">
            <v>0</v>
          </cell>
          <cell r="O165">
            <v>0</v>
          </cell>
          <cell r="P165">
            <v>0</v>
          </cell>
          <cell r="Q165">
            <v>0</v>
          </cell>
          <cell r="R165">
            <v>0</v>
          </cell>
          <cell r="S165">
            <v>0</v>
          </cell>
          <cell r="T165">
            <v>0</v>
          </cell>
          <cell r="U165">
            <v>0</v>
          </cell>
          <cell r="V165">
            <v>0</v>
          </cell>
        </row>
        <row r="166">
          <cell r="H166">
            <v>4557</v>
          </cell>
          <cell r="I166" t="str">
            <v>National Rental Affordability Scheme B (NRAS B) Delays - The bid seeks to reflect the total budget impact relating to the NRAS B program. FaCS receive funds from the Home Purchase Assistance Fund (HPAF), which they pass through to developers.</v>
          </cell>
          <cell r="J166"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HPAF bid 4243 is the corresponding bid.</v>
          </cell>
          <cell r="K166">
            <v>4</v>
          </cell>
          <cell r="M166">
            <v>0</v>
          </cell>
          <cell r="N166">
            <v>0</v>
          </cell>
          <cell r="O166">
            <v>0</v>
          </cell>
          <cell r="P166">
            <v>0</v>
          </cell>
          <cell r="Q166">
            <v>0</v>
          </cell>
          <cell r="R166">
            <v>0</v>
          </cell>
          <cell r="S166">
            <v>0</v>
          </cell>
          <cell r="T166">
            <v>0</v>
          </cell>
          <cell r="U166">
            <v>0</v>
          </cell>
          <cell r="V166">
            <v>0</v>
          </cell>
        </row>
        <row r="167">
          <cell r="H167">
            <v>5490</v>
          </cell>
          <cell r="I167" t="str">
            <v>Carry-forward: Community Building Partnership Program - Carry-forward of projected 2014-15 underexpenditure on the Community Building Partnership Program into 2015-16 (the 2014-15 underspend has been reflected in the monthly reviews).</v>
          </cell>
          <cell r="J167" t="str">
            <v>Supported - SUPPORTED: The carry-forward of projected 2014-15 under-expenditure for the Community Building Partnership Program as a timing adjustment into 2015- 16 satisfies the requirements for a carry-forward.</v>
          </cell>
          <cell r="K167">
            <v>6</v>
          </cell>
          <cell r="M167">
            <v>0</v>
          </cell>
          <cell r="N167">
            <v>0</v>
          </cell>
          <cell r="O167">
            <v>0</v>
          </cell>
          <cell r="P167">
            <v>0</v>
          </cell>
          <cell r="Q167">
            <v>0</v>
          </cell>
          <cell r="R167">
            <v>0</v>
          </cell>
          <cell r="S167">
            <v>0</v>
          </cell>
          <cell r="T167">
            <v>0</v>
          </cell>
          <cell r="U167">
            <v>0</v>
          </cell>
          <cell r="V167">
            <v>0</v>
          </cell>
        </row>
        <row r="168">
          <cell r="H168">
            <v>3745</v>
          </cell>
          <cell r="I168" t="str">
            <v>Carry Forward for Corporate Shared Services and ICT Infrastructure - Carry forward of 2013-14 underspends are mainly due to: a) delays in the  start of Stage 3 (and long er duration) than previously anticipated for the data centre consolidation project ($2.9m); and b) d elays in upgrade of ICT infrastructure by the vendor ($1.5m).</v>
          </cell>
          <cell r="J1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8">
            <v>4</v>
          </cell>
          <cell r="M168">
            <v>4364</v>
          </cell>
          <cell r="N168">
            <v>0</v>
          </cell>
          <cell r="O168">
            <v>0</v>
          </cell>
          <cell r="P168">
            <v>0</v>
          </cell>
          <cell r="Q168">
            <v>0</v>
          </cell>
          <cell r="R168">
            <v>4364</v>
          </cell>
          <cell r="S168">
            <v>0</v>
          </cell>
          <cell r="T168">
            <v>0</v>
          </cell>
          <cell r="U168">
            <v>0</v>
          </cell>
          <cell r="V168">
            <v>0</v>
          </cell>
        </row>
        <row r="169">
          <cell r="H169">
            <v>3751</v>
          </cell>
          <cell r="I169" t="str">
            <v>Carry Forward for the Remote Indigenous Housing NP - The adjustment reflects FaCS payment to the AHO relating to: a) 2013-14 underspend from delays in bu ilding works, finalising procurement and slower rollout of capacity building; and b) realignment of expenditure and revenue to project milestones and cash flow from the Commonwealth.</v>
          </cell>
          <cell r="J1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9">
            <v>4</v>
          </cell>
          <cell r="M169">
            <v>0</v>
          </cell>
          <cell r="N169">
            <v>0</v>
          </cell>
          <cell r="O169">
            <v>0</v>
          </cell>
          <cell r="P169">
            <v>0</v>
          </cell>
          <cell r="Q169">
            <v>0</v>
          </cell>
          <cell r="R169">
            <v>0</v>
          </cell>
          <cell r="S169">
            <v>0</v>
          </cell>
          <cell r="T169">
            <v>0</v>
          </cell>
          <cell r="U169">
            <v>0</v>
          </cell>
          <cell r="V169">
            <v>0</v>
          </cell>
        </row>
        <row r="170">
          <cell r="H170">
            <v>4214</v>
          </cell>
          <cell r="I170" t="str">
            <v>Community Services: front line systems replacement (reprofiling of capital expenditure) - FaCS is seeking to re-profile the capital expenditure associated with the upgrade of Community Services' IT systems which was approved in the 2014-15 Budget.</v>
          </cell>
          <cell r="J170" t="str">
            <v>Supported - SUPPORTED: The capital expenditure approved in the 2014-15 Budget has been revised to better reflect program activity. FaCS has advised that the revised expenditure (and funding) is informed by detailed scoping of the requirements and design for the program and endorsed by the Safe Home for Life ICT Steering Committee. Within this revised profile, FaCS is managing an increase in capital expenditure associated with the Core Systems Replacement work-stream ($6.2m) and District-led Technology Solution work-stream ($3.4m) through reclassification of program management expenditure ($4.3m), and reductions in legacy technology maintenance ($3.3m) and  system upgrades ($1.9m). There is no overall change to the ETC and no associated recurrent adjustment is being sought.</v>
          </cell>
          <cell r="K170">
            <v>1</v>
          </cell>
          <cell r="M170">
            <v>-13393</v>
          </cell>
          <cell r="N170">
            <v>-6207</v>
          </cell>
          <cell r="O170">
            <v>12850</v>
          </cell>
          <cell r="P170">
            <v>6750</v>
          </cell>
          <cell r="Q170">
            <v>0</v>
          </cell>
          <cell r="R170">
            <v>-13393</v>
          </cell>
          <cell r="S170">
            <v>-6207</v>
          </cell>
          <cell r="T170">
            <v>12850</v>
          </cell>
          <cell r="U170">
            <v>6750</v>
          </cell>
          <cell r="V170">
            <v>0</v>
          </cell>
        </row>
        <row r="171">
          <cell r="H171">
            <v>5033</v>
          </cell>
          <cell r="I171" t="str">
            <v>Bonnyrigg Interest Subsidy Adjustment - The Bonnyrigg PPP has been terminated effective from February 2015. Consequently, the interest payment is not required to be made to LAHC. This is a PTA.</v>
          </cell>
          <cell r="J171" t="str">
            <v>Supported - SUPPORTED: Treasury previously supplemented the interest component of the Bonnyrigg PPP project to FaCS who then pass it on to the LAHC. On 2 September 2014, ERC approved Treasury entering into negotiations with Bonnyrigg Partnerships (and its stakeholders) to terminate the Bonnyrigg PPP.  In December 2014 Treasurer approved  executing the Deed of Termination to terminate the PPP. The termination has been effective from 20 February 2014. Consequently, the interest payment for the project will cease. This proposal reflects the associated adjustments required and has been agreed between FaCS and LAHC. The LAHC will pursue the development of stages 4 - 6 of the project with UrbanGrowth NSW with funding already provisioned for within LAHC.</v>
          </cell>
          <cell r="K171">
            <v>1</v>
          </cell>
          <cell r="M171">
            <v>0</v>
          </cell>
          <cell r="N171">
            <v>0</v>
          </cell>
          <cell r="O171">
            <v>0</v>
          </cell>
          <cell r="P171">
            <v>0</v>
          </cell>
          <cell r="Q171">
            <v>0</v>
          </cell>
          <cell r="R171">
            <v>0</v>
          </cell>
          <cell r="S171">
            <v>0</v>
          </cell>
          <cell r="T171">
            <v>0</v>
          </cell>
          <cell r="U171">
            <v>0</v>
          </cell>
          <cell r="V171">
            <v>0</v>
          </cell>
        </row>
        <row r="172">
          <cell r="H172">
            <v>3793</v>
          </cell>
          <cell r="I172" t="str">
            <v>Indigenous Children and Family Centres - This risk relate to the potential shortfall in operating the nine children and family centres established under the NP on Indigenous Early Childhood Development.</v>
          </cell>
          <cell r="J172" t="str">
            <v>Not Supported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v>
          </cell>
          <cell r="K172">
            <v>1</v>
          </cell>
          <cell r="M172">
            <v>0</v>
          </cell>
          <cell r="N172">
            <v>0</v>
          </cell>
          <cell r="O172">
            <v>0</v>
          </cell>
          <cell r="P172">
            <v>0</v>
          </cell>
          <cell r="Q172">
            <v>0</v>
          </cell>
          <cell r="R172">
            <v>0</v>
          </cell>
          <cell r="S172">
            <v>0</v>
          </cell>
          <cell r="T172">
            <v>0</v>
          </cell>
          <cell r="U172">
            <v>0</v>
          </cell>
          <cell r="V172">
            <v>0</v>
          </cell>
        </row>
        <row r="173">
          <cell r="H173">
            <v>3804</v>
          </cell>
          <cell r="I173" t="str">
            <v>Financial risk of Assisted Boarding House closures - Risks associated with the  Boarding House closures.</v>
          </cell>
          <cell r="J173" t="str">
            <v>Not Supported - The closures may put further pressure on FaCS' other programs, given boarding houses currently accommodate a number of people with disability. FaCS is working through the Boarding Houses Act Implementation Committee, which includes DPC, to pursue a range of strategies to further mitigate the risk. Levels of closure and financial impacts are subject to quarterly review. While FaCS has identified boarding house closures as a risk, Treasury considers this can be offset by growth in Stronger Together 2 or by transition to the NDIS.</v>
          </cell>
          <cell r="K173">
            <v>1</v>
          </cell>
          <cell r="M173">
            <v>0</v>
          </cell>
          <cell r="N173">
            <v>0</v>
          </cell>
          <cell r="O173">
            <v>0</v>
          </cell>
          <cell r="P173">
            <v>0</v>
          </cell>
          <cell r="Q173">
            <v>0</v>
          </cell>
          <cell r="R173">
            <v>0</v>
          </cell>
          <cell r="S173">
            <v>0</v>
          </cell>
          <cell r="T173">
            <v>0</v>
          </cell>
          <cell r="U173">
            <v>0</v>
          </cell>
          <cell r="V173">
            <v>0</v>
          </cell>
        </row>
        <row r="174">
          <cell r="H174">
            <v>3806</v>
          </cell>
          <cell r="I174" t="str">
            <v>Potential delays in meeting employee reduction targets - Efficiency savings and labour expense cap limits continue to impose budget pressure.</v>
          </cell>
          <cell r="J174"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174">
            <v>1</v>
          </cell>
          <cell r="M174">
            <v>0</v>
          </cell>
          <cell r="N174">
            <v>0</v>
          </cell>
          <cell r="O174">
            <v>0</v>
          </cell>
          <cell r="P174">
            <v>0</v>
          </cell>
          <cell r="Q174">
            <v>0</v>
          </cell>
          <cell r="R174">
            <v>0</v>
          </cell>
          <cell r="S174">
            <v>0</v>
          </cell>
          <cell r="T174">
            <v>0</v>
          </cell>
          <cell r="U174">
            <v>0</v>
          </cell>
          <cell r="V174">
            <v>0</v>
          </cell>
        </row>
        <row r="175">
          <cell r="H175">
            <v>3807</v>
          </cell>
          <cell r="I175"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175" t="str">
            <v>Not Supported - The $3m per annum (from 2015-16 to 2017-18) risk relates to support costs for these patients to be placed in a low security facility in the community away from a custodial setting. This issue will be considered as part of a Cabinet Minute to the Social Policy Cabinet Committee in 2015.</v>
          </cell>
          <cell r="K175">
            <v>1</v>
          </cell>
          <cell r="M175">
            <v>0</v>
          </cell>
          <cell r="N175">
            <v>0</v>
          </cell>
          <cell r="O175">
            <v>0</v>
          </cell>
          <cell r="P175">
            <v>0</v>
          </cell>
          <cell r="Q175">
            <v>0</v>
          </cell>
          <cell r="R175">
            <v>0</v>
          </cell>
          <cell r="S175">
            <v>0</v>
          </cell>
          <cell r="T175">
            <v>0</v>
          </cell>
          <cell r="U175">
            <v>0</v>
          </cell>
          <cell r="V175">
            <v>0</v>
          </cell>
        </row>
        <row r="176">
          <cell r="H176">
            <v>3828</v>
          </cell>
          <cell r="I176"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176"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176">
            <v>1</v>
          </cell>
          <cell r="M176">
            <v>0</v>
          </cell>
          <cell r="N176">
            <v>0</v>
          </cell>
          <cell r="O176">
            <v>0</v>
          </cell>
          <cell r="P176">
            <v>0</v>
          </cell>
          <cell r="Q176">
            <v>0</v>
          </cell>
          <cell r="R176">
            <v>0</v>
          </cell>
          <cell r="S176">
            <v>0</v>
          </cell>
          <cell r="T176">
            <v>0</v>
          </cell>
          <cell r="U176">
            <v>0</v>
          </cell>
          <cell r="V176">
            <v>0</v>
          </cell>
        </row>
        <row r="177">
          <cell r="H177">
            <v>4565</v>
          </cell>
          <cell r="I177" t="str">
            <v>Timing of funding associated with the proposed sale of Westmead LRC to the Ministry of Health - Sales revenue associated with the disposal of the Westmead LRC site is estimated at $55m in 2015-16. There is a risk that this may not eventuate due to ongoing delays in discusions with Health.</v>
          </cell>
          <cell r="J177" t="str">
            <v>Supported - The $55m risk in 2015-16 (offset in 2016-17) reflects the expected timing delay in the disposal of the Westmead LRC site.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There is a risk the transaction will occur in 2016-17 (and not in 2015-16 as previously intended) due to the ongoing delays in discussions with Health. FaCS is already managing the budgeted $15m shortfall but Health will need to pay FaCS the original estimate of $70m.</v>
          </cell>
          <cell r="K177">
            <v>1</v>
          </cell>
          <cell r="M177">
            <v>0</v>
          </cell>
          <cell r="N177">
            <v>0</v>
          </cell>
          <cell r="O177">
            <v>0</v>
          </cell>
          <cell r="P177">
            <v>0</v>
          </cell>
          <cell r="Q177">
            <v>0</v>
          </cell>
          <cell r="R177">
            <v>0</v>
          </cell>
          <cell r="S177">
            <v>0</v>
          </cell>
          <cell r="T177">
            <v>0</v>
          </cell>
          <cell r="U177">
            <v>0</v>
          </cell>
          <cell r="V177">
            <v>0</v>
          </cell>
        </row>
        <row r="178">
          <cell r="H178">
            <v>4740</v>
          </cell>
          <cell r="I178"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178"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178">
            <v>3</v>
          </cell>
          <cell r="M178">
            <v>0</v>
          </cell>
          <cell r="N178">
            <v>0</v>
          </cell>
          <cell r="O178">
            <v>0</v>
          </cell>
          <cell r="P178">
            <v>0</v>
          </cell>
          <cell r="Q178">
            <v>0</v>
          </cell>
          <cell r="R178">
            <v>0</v>
          </cell>
          <cell r="S178">
            <v>0</v>
          </cell>
          <cell r="T178">
            <v>0</v>
          </cell>
          <cell r="U178">
            <v>0</v>
          </cell>
          <cell r="V178">
            <v>0</v>
          </cell>
        </row>
        <row r="179">
          <cell r="H179">
            <v>4741</v>
          </cell>
          <cell r="I179" t="str">
            <v>Institute of Open Adoption - The proposal is to establish a government-supported Institute of Open Adoption in partnership with universities, stakeholders and other interested parties. It will lead independent research into open adoption to inform policy, professional development and practice in the field.</v>
          </cell>
          <cell r="J179" t="str">
            <v>Supported - The Institute will build community awareness of contemporary adoption practice, and support efforts to improve pathways to adoption. The costing assumes that: the Government's contribution to the cost of the Institute would be $2.85 million; the Government's contribution will be by way of grant funding to a non-government entity; funding will be over 3 years and terminates in 2017-18; and partners will be found through an Expressions of Interest process. It is assumed that the functions of the Institute will be carried out within the funding available from the Government ($2.85 million) and from any additional contribution from a partner or partners and from donations.</v>
          </cell>
          <cell r="K179">
            <v>3</v>
          </cell>
          <cell r="M179">
            <v>0</v>
          </cell>
          <cell r="N179">
            <v>0</v>
          </cell>
          <cell r="O179">
            <v>0</v>
          </cell>
          <cell r="P179">
            <v>0</v>
          </cell>
          <cell r="Q179">
            <v>0</v>
          </cell>
          <cell r="R179">
            <v>0</v>
          </cell>
          <cell r="S179">
            <v>0</v>
          </cell>
          <cell r="T179">
            <v>0</v>
          </cell>
          <cell r="U179">
            <v>0</v>
          </cell>
          <cell r="V179">
            <v>0</v>
          </cell>
        </row>
        <row r="180">
          <cell r="H180">
            <v>4743</v>
          </cell>
          <cell r="I180" t="str">
            <v>Early transition of youth in NDIS: Penrith Blue Mountains - The proposal will commence transition into the NDIS in 2015-16 for approximately 2,000 children (less than 18 years of age) living in the Blue Mountains/Penrith area.</v>
          </cell>
          <cell r="J180"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180">
            <v>3</v>
          </cell>
          <cell r="M180">
            <v>0</v>
          </cell>
          <cell r="N180">
            <v>0</v>
          </cell>
          <cell r="O180">
            <v>0</v>
          </cell>
          <cell r="P180">
            <v>0</v>
          </cell>
          <cell r="Q180">
            <v>0</v>
          </cell>
          <cell r="R180">
            <v>0</v>
          </cell>
          <cell r="S180">
            <v>0</v>
          </cell>
          <cell r="T180">
            <v>0</v>
          </cell>
          <cell r="U180">
            <v>0</v>
          </cell>
          <cell r="V180">
            <v>0</v>
          </cell>
        </row>
        <row r="181">
          <cell r="H181">
            <v>4745</v>
          </cell>
          <cell r="I181"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181"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181">
            <v>3</v>
          </cell>
          <cell r="M181">
            <v>0</v>
          </cell>
          <cell r="N181">
            <v>0</v>
          </cell>
          <cell r="O181">
            <v>0</v>
          </cell>
          <cell r="P181">
            <v>0</v>
          </cell>
          <cell r="Q181">
            <v>0</v>
          </cell>
          <cell r="R181">
            <v>0</v>
          </cell>
          <cell r="S181">
            <v>0</v>
          </cell>
          <cell r="T181">
            <v>0</v>
          </cell>
          <cell r="U181">
            <v>0</v>
          </cell>
          <cell r="V181">
            <v>0</v>
          </cell>
        </row>
        <row r="182">
          <cell r="H182">
            <v>5272</v>
          </cell>
          <cell r="I182" t="str">
            <v>Procurement Benefits Program Dividends - The Government has committed to implementing whole of government procurement initiatives at the 2015 NSW election.</v>
          </cell>
          <cell r="J182" t="str">
            <v>Supported - Ten whole of government procurement initiatives have been identified to achieve savings across Government and includes $34.3m over four years to 2018-19 in savings for FaCS.</v>
          </cell>
          <cell r="K182">
            <v>3</v>
          </cell>
          <cell r="M182">
            <v>0</v>
          </cell>
          <cell r="N182">
            <v>0</v>
          </cell>
          <cell r="O182">
            <v>0</v>
          </cell>
          <cell r="P182">
            <v>0</v>
          </cell>
          <cell r="Q182">
            <v>0</v>
          </cell>
          <cell r="R182">
            <v>0</v>
          </cell>
          <cell r="S182">
            <v>0</v>
          </cell>
          <cell r="T182">
            <v>0</v>
          </cell>
          <cell r="U182">
            <v>0</v>
          </cell>
          <cell r="V182">
            <v>0</v>
          </cell>
        </row>
        <row r="183">
          <cell r="H183">
            <v>5281</v>
          </cell>
          <cell r="I183" t="str">
            <v>Building safer and better social housing communities - This proposal cracks down on anti-social and illegal behaviour in public housing communities and evict tenants who commit serious crimes. It will introduce a One Strike policy for those who commit serious crimes and a Three Strikes policy for FaCS to issue a notice of termination if required.</v>
          </cell>
          <cell r="J183" t="str">
            <v>Supported - The announcement relates to changes in tenancy management policy which should be met from within existing resources.</v>
          </cell>
          <cell r="K183">
            <v>3</v>
          </cell>
          <cell r="M183">
            <v>0</v>
          </cell>
          <cell r="N183">
            <v>0</v>
          </cell>
          <cell r="O183">
            <v>0</v>
          </cell>
          <cell r="P183">
            <v>0</v>
          </cell>
          <cell r="Q183">
            <v>0</v>
          </cell>
          <cell r="R183">
            <v>0</v>
          </cell>
          <cell r="S183">
            <v>0</v>
          </cell>
          <cell r="T183">
            <v>0</v>
          </cell>
          <cell r="U183">
            <v>0</v>
          </cell>
          <cell r="V183">
            <v>0</v>
          </cell>
        </row>
        <row r="184">
          <cell r="H184">
            <v>5285</v>
          </cell>
          <cell r="I184" t="str">
            <v>Seniors concessions - funding to reinstate the pensioner and seniors concessions - The proposal extends the commitment to fund concessions that were cut by the Federal Government in its 2014-15 Budget for a further three years from 2015-16.</v>
          </cell>
          <cell r="J184" t="str">
            <v>Supported - The Commonwealth terminated the NP on Certain Concessions for Pensioner Concession Card and Seniors Card Holders from 1 July 2014. The NSW Government subsequently extended funding for the concessions (previously funded under the NP) for 12 months. The forward estimates already reflects the termination of the NP (while maintaining the expense) on an ongoing basis. This was pending the outcome of negotiations with the Commonwealth to restore the NP. Consequently there is no budget impact from the proposal.</v>
          </cell>
          <cell r="K184">
            <v>3</v>
          </cell>
          <cell r="M184">
            <v>0</v>
          </cell>
          <cell r="N184">
            <v>0</v>
          </cell>
          <cell r="O184">
            <v>0</v>
          </cell>
          <cell r="P184">
            <v>0</v>
          </cell>
          <cell r="Q184">
            <v>0</v>
          </cell>
          <cell r="R184">
            <v>0</v>
          </cell>
          <cell r="S184">
            <v>0</v>
          </cell>
          <cell r="T184">
            <v>0</v>
          </cell>
          <cell r="U184">
            <v>0</v>
          </cell>
          <cell r="V184">
            <v>0</v>
          </cell>
        </row>
        <row r="185">
          <cell r="H185">
            <v>5288</v>
          </cell>
          <cell r="I185" t="str">
            <v>Extension of funding for ageing advocacy - The proposal is for a 12 month extension of funding for four ageing advocacy peak bodies until June 2017 for ageing related advocacy services.</v>
          </cell>
          <cell r="J185" t="str">
            <v>Supported - The election commitment funds four organisations: The Council on the Ageing (COTA) NSW, the Aged Rights Care Service (TARS), Combined Pensioners and Superannuants (CPSA) and NSW and Older Women's Network (OWN). It extends funding for a further 12 months.</v>
          </cell>
          <cell r="K185">
            <v>3</v>
          </cell>
          <cell r="M185">
            <v>0</v>
          </cell>
          <cell r="N185">
            <v>0</v>
          </cell>
          <cell r="O185">
            <v>0</v>
          </cell>
          <cell r="P185">
            <v>0</v>
          </cell>
          <cell r="Q185">
            <v>0</v>
          </cell>
          <cell r="R185">
            <v>0</v>
          </cell>
          <cell r="S185">
            <v>0</v>
          </cell>
          <cell r="T185">
            <v>0</v>
          </cell>
          <cell r="U185">
            <v>0</v>
          </cell>
          <cell r="V185">
            <v>0</v>
          </cell>
        </row>
        <row r="186">
          <cell r="H186">
            <v>5315</v>
          </cell>
          <cell r="I186" t="str">
            <v>Funding boost for homelessness services - As per the Coalition's media release on election commitments to be met from existing resources. No further information is available.</v>
          </cell>
          <cell r="J186" t="str">
            <v>Supported - As per the Coalition's media release on election commitments to be met from existing resources. No further information is available.</v>
          </cell>
          <cell r="K186">
            <v>3</v>
          </cell>
          <cell r="M186">
            <v>0</v>
          </cell>
          <cell r="N186">
            <v>0</v>
          </cell>
          <cell r="O186">
            <v>0</v>
          </cell>
          <cell r="P186">
            <v>0</v>
          </cell>
          <cell r="Q186">
            <v>0</v>
          </cell>
          <cell r="R186">
            <v>0</v>
          </cell>
          <cell r="S186">
            <v>0</v>
          </cell>
          <cell r="T186">
            <v>0</v>
          </cell>
          <cell r="U186">
            <v>0</v>
          </cell>
          <cell r="V186">
            <v>0</v>
          </cell>
        </row>
        <row r="187">
          <cell r="H187">
            <v>5542</v>
          </cell>
          <cell r="I187" t="str">
            <v>Foodbank NSW - Additional Funding - The proposal is to provide $3m to assist in the construction of a new distribution centre at Glendenning.</v>
          </cell>
          <cell r="J187" t="str">
            <v>Supported - The NSW Government has committed to provide one-off funding of $3m in 2015-16 to assist with the building of Foodbank's new distribution centre at Glendenning. This will bring the total NSW Government contribution to $5m. The new centre is due for completion in September 2015 and will allow Foodbank NSW to triple the amount of meals it provides each day from 20,000 to 60,000.</v>
          </cell>
          <cell r="K187">
            <v>3</v>
          </cell>
          <cell r="M187">
            <v>0</v>
          </cell>
          <cell r="N187">
            <v>0</v>
          </cell>
          <cell r="O187">
            <v>0</v>
          </cell>
          <cell r="P187">
            <v>0</v>
          </cell>
          <cell r="Q187">
            <v>0</v>
          </cell>
          <cell r="R187">
            <v>0</v>
          </cell>
          <cell r="S187">
            <v>0</v>
          </cell>
          <cell r="T187">
            <v>0</v>
          </cell>
          <cell r="U187">
            <v>0</v>
          </cell>
          <cell r="V187">
            <v>0</v>
          </cell>
        </row>
        <row r="188">
          <cell r="H188">
            <v>3827</v>
          </cell>
          <cell r="I188" t="str">
            <v>Increased costs for the Metro Residences Large Residential Centre redevelopment project - The $16m risk relates to a change in project scope related to the Metro Large Residential Centres redevelopment.</v>
          </cell>
          <cell r="J188" t="str">
            <v>Not Supported - The risk arises from changing the accommodation model from a cluster model to dispersed in the community. The purchase of new sites for dispersed accommodation in the community requires approximately $16m in additional funds. FaCS will develop a revised business case, subject to it being reviewed by the NDIS Transfer Unit, to investigate options to offset cost increases, but is yet to submit to Treasury. There should be scope to reprioritise within the existing capital program or leverage private sector involvement to manage this risk.</v>
          </cell>
          <cell r="K188">
            <v>1</v>
          </cell>
          <cell r="M188">
            <v>0</v>
          </cell>
          <cell r="N188">
            <v>16000</v>
          </cell>
          <cell r="O188">
            <v>0</v>
          </cell>
          <cell r="P188">
            <v>0</v>
          </cell>
          <cell r="Q188">
            <v>0</v>
          </cell>
          <cell r="R188">
            <v>0</v>
          </cell>
          <cell r="S188">
            <v>0</v>
          </cell>
          <cell r="T188">
            <v>0</v>
          </cell>
          <cell r="U188">
            <v>0</v>
          </cell>
          <cell r="V188">
            <v>0</v>
          </cell>
        </row>
        <row r="189">
          <cell r="H189">
            <v>4152</v>
          </cell>
          <cell r="I189" t="str">
            <v>Hunter Large Residential Centres Redevelopment - FaCS will be seeking funding for alternative accommodation models for 444 clients occupying three large residential centres (Stockton, Tomaree and Kanangra).</v>
          </cell>
          <cell r="J189" t="str">
            <v>Not Supported - This is a Treasury identified risk. In 2014-15 Budget, FaCS brought a proposal to redevelop the three large residential centres at a cost of $287m.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The independent review estimated costs of $277m. $28m is sought in 2015-16 to complete the purchase of land for 88 homes state-wide as part of the 2015-16 Budget process. Further work is required to identify costed alternative solutions that includes a funding model that utilises existing recurrent funding and principles consistent with the NDIS. There is likely some financial risk, but is not able to be quantified at this stage. The $87m recurrent and $142m capital risk represents the amount previously sought less the amount advanced by ERC ($30m in 2014-15) and the amount sought in the 2015-16 Budget ($28m in 2015-16).</v>
          </cell>
          <cell r="K189">
            <v>1</v>
          </cell>
          <cell r="M189">
            <v>0</v>
          </cell>
          <cell r="N189">
            <v>32451</v>
          </cell>
          <cell r="O189">
            <v>64855</v>
          </cell>
          <cell r="P189">
            <v>44863</v>
          </cell>
          <cell r="Q189">
            <v>0</v>
          </cell>
          <cell r="R189">
            <v>0</v>
          </cell>
          <cell r="S189">
            <v>0</v>
          </cell>
          <cell r="T189">
            <v>0</v>
          </cell>
          <cell r="U189">
            <v>0</v>
          </cell>
          <cell r="V189">
            <v>0</v>
          </cell>
        </row>
        <row r="190">
          <cell r="H190">
            <v>5554</v>
          </cell>
          <cell r="I190" t="str">
            <v>Winmalee Neighbourhood Centre Upgrade - The policy provides capped grants(recurrent and capital) to community groups and associations, local councils and non-government organisations to improve facilities and services in local neighobourhoods.</v>
          </cell>
          <cell r="J190" t="str">
            <v>Supported -</v>
          </cell>
          <cell r="K190">
            <v>3</v>
          </cell>
          <cell r="M190">
            <v>0</v>
          </cell>
          <cell r="N190">
            <v>0</v>
          </cell>
          <cell r="O190">
            <v>0</v>
          </cell>
          <cell r="P190">
            <v>0</v>
          </cell>
          <cell r="Q190">
            <v>0</v>
          </cell>
          <cell r="R190">
            <v>0</v>
          </cell>
          <cell r="S190">
            <v>0</v>
          </cell>
          <cell r="T190">
            <v>0</v>
          </cell>
          <cell r="U190">
            <v>0</v>
          </cell>
          <cell r="V190">
            <v>0</v>
          </cell>
        </row>
        <row r="191">
          <cell r="H191">
            <v>5558</v>
          </cell>
          <cell r="I191" t="str">
            <v>Wetlands Walk - The policy provides capped grants(recurrent and capital) to community groups and associations, local councils and non-government organisations to improve facilities and services in local neighobourhoods.</v>
          </cell>
          <cell r="J191" t="str">
            <v>Supported -</v>
          </cell>
          <cell r="K191">
            <v>3</v>
          </cell>
          <cell r="M191">
            <v>0</v>
          </cell>
          <cell r="N191">
            <v>0</v>
          </cell>
          <cell r="O191">
            <v>0</v>
          </cell>
          <cell r="P191">
            <v>0</v>
          </cell>
          <cell r="Q191">
            <v>0</v>
          </cell>
          <cell r="R191">
            <v>0</v>
          </cell>
          <cell r="S191">
            <v>0</v>
          </cell>
          <cell r="T191">
            <v>0</v>
          </cell>
          <cell r="U191">
            <v>0</v>
          </cell>
          <cell r="V191">
            <v>0</v>
          </cell>
        </row>
        <row r="192">
          <cell r="H192">
            <v>4100</v>
          </cell>
          <cell r="I192" t="str">
            <v>Funding grants to the Exodus Foundations. - Funding grants to the Exodus Foundations as approved by ERC.</v>
          </cell>
          <cell r="J192" t="str">
            <v>Supported - In October 2014 ERC approved funding for grants to the Exodus Foundation totalling $2.4 million over three years, of which $1.2 million is via DEC and $1.2 million is via FACS. (Document number: A2413976. File number: P14/1364)</v>
          </cell>
          <cell r="K192">
            <v>1</v>
          </cell>
          <cell r="M192">
            <v>0</v>
          </cell>
          <cell r="N192">
            <v>0</v>
          </cell>
          <cell r="O192">
            <v>0</v>
          </cell>
          <cell r="P192">
            <v>0</v>
          </cell>
          <cell r="Q192">
            <v>0</v>
          </cell>
          <cell r="R192">
            <v>0</v>
          </cell>
          <cell r="S192">
            <v>0</v>
          </cell>
          <cell r="T192">
            <v>0</v>
          </cell>
          <cell r="U192">
            <v>0</v>
          </cell>
          <cell r="V192">
            <v>0</v>
          </cell>
        </row>
        <row r="193">
          <cell r="H193">
            <v>3815</v>
          </cell>
          <cell r="I193" t="str">
            <v>Continuation of Home Care Services Operations - FaCS advises that this is the risk associated with continuing operations from 2016-17 if Home Care Service is unsuccessful in retaining its aged care contracts with the Commonwealth.</v>
          </cell>
          <cell r="J193" t="str">
            <v>Not Supported - The loss of around $120m in revenue from the Commonwealth will present a fixed cost risk associated with administration and overheads. The transfer of Home Care Service to a non-government provider, intended to occur by mid-2015, addresses this risk.</v>
          </cell>
          <cell r="K193">
            <v>1</v>
          </cell>
          <cell r="M193">
            <v>0</v>
          </cell>
          <cell r="N193">
            <v>0</v>
          </cell>
          <cell r="O193">
            <v>0</v>
          </cell>
          <cell r="P193">
            <v>0</v>
          </cell>
          <cell r="Q193">
            <v>0</v>
          </cell>
          <cell r="R193">
            <v>0</v>
          </cell>
          <cell r="S193">
            <v>0</v>
          </cell>
          <cell r="T193">
            <v>0</v>
          </cell>
          <cell r="U193">
            <v>0</v>
          </cell>
          <cell r="V193">
            <v>0</v>
          </cell>
        </row>
        <row r="194">
          <cell r="H194">
            <v>3823</v>
          </cell>
          <cell r="I194" t="str">
            <v>Transfer of Home Care Services to the non-government sector - This is the estimated cost ($35m) associated with transfer payments (8 weeks) and redundancies for the transfer of Home Care Service to a non-government provider/s.</v>
          </cell>
          <cell r="J194" t="str">
            <v>Supported - It assumes transfer payments for around 3,100 staff, but redundancies for around 600. However, this composition is subject to terms to be agreed with any new provider. It does not include the potential costs associated with a two year employment guarentee period.</v>
          </cell>
          <cell r="K194">
            <v>1</v>
          </cell>
          <cell r="M194">
            <v>0</v>
          </cell>
          <cell r="N194">
            <v>0</v>
          </cell>
          <cell r="O194">
            <v>0</v>
          </cell>
          <cell r="P194">
            <v>0</v>
          </cell>
          <cell r="Q194">
            <v>0</v>
          </cell>
          <cell r="R194">
            <v>0</v>
          </cell>
          <cell r="S194">
            <v>0</v>
          </cell>
          <cell r="T194">
            <v>0</v>
          </cell>
          <cell r="U194">
            <v>0</v>
          </cell>
          <cell r="V194">
            <v>0</v>
          </cell>
        </row>
        <row r="195">
          <cell r="H195">
            <v>5113</v>
          </cell>
          <cell r="I195" t="str">
            <v>Cash Management Reform - Interest Adjustment - This bid reflects the total budget impact relating to interest compensation requested by FaCS.</v>
          </cell>
          <cell r="J195" t="str">
            <v>Supported - SUPPORTED: As part of the cash management reforms, the interest revenue that the AHO was receiving will be removed. The AHO has advised that they will not be able to maintain their current levels of service provision without this revenue stream. The AHO's interest compensation will be provided to FaCS as a recurrent consolidated fund adjustment which will be passed on to AHO via a grant. The related FaCS bid is 5109.</v>
          </cell>
          <cell r="K195">
            <v>1</v>
          </cell>
          <cell r="M195">
            <v>0</v>
          </cell>
          <cell r="N195">
            <v>0</v>
          </cell>
          <cell r="O195">
            <v>0</v>
          </cell>
          <cell r="P195">
            <v>0</v>
          </cell>
          <cell r="Q195">
            <v>0</v>
          </cell>
          <cell r="R195">
            <v>0</v>
          </cell>
          <cell r="S195">
            <v>0</v>
          </cell>
          <cell r="T195">
            <v>0</v>
          </cell>
          <cell r="U195">
            <v>0</v>
          </cell>
          <cell r="V195">
            <v>0</v>
          </cell>
        </row>
        <row r="196">
          <cell r="H196">
            <v>4224</v>
          </cell>
          <cell r="I196" t="str">
            <v>GST charges for tenancy management fees paid to FaCS - The AHO is seeking an increase to their NCOS to accommodate an increase in GST payable on tenancy management services due to amendments to FaCS cluster groupings for GST purposes.</v>
          </cell>
          <cell r="J196" t="str">
            <v>Not Supported - NOT SUPPORTED: In August 2013, a review of the GST arrangements within the FaCS cluster was conducted to determine the most cost effective grouping structure for GST purposes. This included grouping the AHO, Land and Housing Corporation (LAHC), and FaCS - Personnel Services (a tax entity). This grouping aimed to minimise GST expenses, including a net reduction in GST payable by the AHO. Changes to non GST exempt services since that time have meant that, as a result of the amended groupings, the AHO now faces a net increase in GST payable. This is estimated to be around $400k in 2015-16 (due to $521k increase in GST payable on tenancy management services offset by minor GST reductions). The AHO has sought an NCOS increase for the gross GST payable on tenancy management services rather than the net GST impact. FaCS has advised that a review of tax groupings will be undertaken by mid 2015. Given this, the groupings may be amended resulting in a reduction in the GST payable by the AHO. Any adjustments to agency control limits should be considered subsequent to this review.</v>
          </cell>
          <cell r="K196">
            <v>5</v>
          </cell>
          <cell r="M196">
            <v>0</v>
          </cell>
          <cell r="N196">
            <v>0</v>
          </cell>
          <cell r="O196">
            <v>0</v>
          </cell>
          <cell r="P196">
            <v>0</v>
          </cell>
          <cell r="Q196">
            <v>0</v>
          </cell>
          <cell r="R196">
            <v>0</v>
          </cell>
          <cell r="S196">
            <v>0</v>
          </cell>
          <cell r="T196">
            <v>0</v>
          </cell>
          <cell r="U196">
            <v>0</v>
          </cell>
          <cell r="V196">
            <v>0</v>
          </cell>
        </row>
        <row r="197">
          <cell r="H197">
            <v>4227</v>
          </cell>
          <cell r="I197" t="str">
            <v>Damaged properties write-off - The AHO is seeking to correct the accounting treatment of unforeseen damaged property write-offs. This will result in an increase of operating expenses by around $1.5m per annum from 2014-15.</v>
          </cell>
          <cell r="J197" t="str">
            <v>Not Supported - NOT SUPPORTED: The AHO seeks an increase in NCOS to provision for a small number of AHO property write-offs (approximately 15 per annum) due to unforeseen damage from termites, fire damage, vandalism, etc. The AHO seeks 0.2% of the total value of AHO building assets per annum. In 2014-15, this equates to $1.5m or to the write-off of 17 homes. Previously, this write-off expense was not included in the AHO's budget and was managed within existing NCOS limits. The PTA seeks to budget for these write-offs as a non-cash expense. Due to the historical nature of the unforeseen write-offs varying significantly year on year (some times nil or insignificant), there is not enough evidence to support factoring the write-offs into the AHO's NCOS over the forward estimates. This issue can be managed year on year and noted as a year end accounting adjustment.</v>
          </cell>
          <cell r="K197">
            <v>1</v>
          </cell>
          <cell r="M197">
            <v>0</v>
          </cell>
          <cell r="N197">
            <v>0</v>
          </cell>
          <cell r="O197">
            <v>0</v>
          </cell>
          <cell r="P197">
            <v>0</v>
          </cell>
          <cell r="Q197">
            <v>0</v>
          </cell>
          <cell r="R197">
            <v>0</v>
          </cell>
          <cell r="S197">
            <v>0</v>
          </cell>
          <cell r="T197">
            <v>0</v>
          </cell>
          <cell r="U197">
            <v>0</v>
          </cell>
          <cell r="V197">
            <v>0</v>
          </cell>
        </row>
        <row r="198">
          <cell r="H198">
            <v>3747</v>
          </cell>
          <cell r="I198" t="str">
            <v>Carry Forward under the Remote Indigenous Housing NP - The adjustment mainly relates to: a) 2013-14 underspend from delays in building works, finalising pr ocurement and slower rollout of capacity building; and b) realignment of expenditure and revenue to expected project milestones and cash flow from the Commonwealth for the program.</v>
          </cell>
          <cell r="J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98">
            <v>4</v>
          </cell>
          <cell r="M198">
            <v>-37</v>
          </cell>
          <cell r="N198">
            <v>0</v>
          </cell>
          <cell r="O198">
            <v>0</v>
          </cell>
          <cell r="P198">
            <v>0</v>
          </cell>
          <cell r="Q198">
            <v>0</v>
          </cell>
          <cell r="R198">
            <v>-37</v>
          </cell>
          <cell r="S198">
            <v>0</v>
          </cell>
          <cell r="T198">
            <v>0</v>
          </cell>
          <cell r="U198">
            <v>0</v>
          </cell>
          <cell r="V198">
            <v>0</v>
          </cell>
        </row>
        <row r="199">
          <cell r="H199">
            <v>4221</v>
          </cell>
          <cell r="I199" t="str">
            <v>National Partnership Agreement on Remote Indigenous Housing - The AHO is seeking to reallocate 2014-15 capital expenditure into 2014-15 recurrent and 2015-16 capital and recurrent expenditure to reflect the Remote Indigenous Housing NP 2015-2016 implementation plan as agreed with the Commonwealth.</v>
          </cell>
          <cell r="J199" t="str">
            <v>Supported - SUPPORTED: The 2014-2016 implementation plan, as agreed on 27 October 2014 by the Commonwealth and State Ministers, reallocated $22m from 2014-15 to 2015-16. The plan includes a $25m reduction in the New Supply expenditure in 2014-15. This was reallocated to Refurbishment and Employment Related Accommodation (ERA) expenditure in 2014-15 ($3m) with the remaining $22m reallocated to New Supply ($8m), ERA ($4m), and Refurbishment($10m) in 2015-16. Ministers agreed that the implementation plan reflects a more beneficial and achievable profile of works for the AHO by smoothing the New Supply capital program over the forward years and redirecting funding into the Refurbishment and ERA programs. The proposal includes depreciation expense movements which reflect the adjusted capital program. This bid relates to FaCS bid 4229 which reflects the associated Commonwealth revenue and FaCS grant expense adjustments.</v>
          </cell>
          <cell r="K199">
            <v>3</v>
          </cell>
          <cell r="M199">
            <v>-24664</v>
          </cell>
          <cell r="N199">
            <v>12307</v>
          </cell>
          <cell r="O199">
            <v>0</v>
          </cell>
          <cell r="P199">
            <v>0</v>
          </cell>
          <cell r="Q199">
            <v>0</v>
          </cell>
          <cell r="R199">
            <v>-24664</v>
          </cell>
          <cell r="S199">
            <v>12307</v>
          </cell>
          <cell r="T199">
            <v>0</v>
          </cell>
          <cell r="U199">
            <v>0</v>
          </cell>
          <cell r="V199">
            <v>0</v>
          </cell>
        </row>
        <row r="200">
          <cell r="H200">
            <v>4243</v>
          </cell>
          <cell r="I200" t="str">
            <v>National Rental Affordability Scheme Delays - HPAF is seeking to change the projection of National Rental Affordability Scheme (NRAS) B recurrent payments to FaCS due to delays in developments meeting required repayment criteria.</v>
          </cell>
          <cell r="J200"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FaCS bid 4557 is the corresponding bid.</v>
          </cell>
          <cell r="K200">
            <v>5</v>
          </cell>
          <cell r="M200">
            <v>0</v>
          </cell>
          <cell r="N200">
            <v>0</v>
          </cell>
          <cell r="O200">
            <v>0</v>
          </cell>
          <cell r="P200">
            <v>0</v>
          </cell>
          <cell r="Q200">
            <v>0</v>
          </cell>
          <cell r="R200">
            <v>0</v>
          </cell>
          <cell r="S200">
            <v>0</v>
          </cell>
          <cell r="T200">
            <v>0</v>
          </cell>
          <cell r="U200">
            <v>0</v>
          </cell>
          <cell r="V200">
            <v>0</v>
          </cell>
        </row>
        <row r="201">
          <cell r="H201">
            <v>4246</v>
          </cell>
          <cell r="I201" t="str">
            <v>NSW Rent Buy Scheme Payment - Under the arrangements of the NSW Rent Buy Scheme, HPAF is required to pay the third party investors any shortfall below their expected return. The scheme manager advises HPAF anually of this amount. The submission seeks to reflect the latest advice.</v>
          </cell>
          <cell r="J201" t="str">
            <v>Supported - SUPPORTED: The Rent Buy Scheme was established in 1991 for people to buy a share of a property and a third party investor to purchase the remaining portion. Under the scheme, the investor is to receive a guaranteed return, of which HPAF would pay any shortfall as advised by the scheme manager (RESIMAC Ltd.) annually. The PTA seeks to reflect the latest advice from RESIMAC regarding shortfall payments of $2.3m in 2014-15 and $100,000 per annum thereafter. Since 1995-96 there has been 10 shortfall payments made by HPAF totalling $12.2m, the last payment was made in 2011-12 for $147,000. Advice from HPAF is that RESIMAC has not provided advice for payments for the previous 2 years. Properties have not been purchased under this scheme for several years and the financial aspects of the scheme are expected to wind down beyond the forward estimates as the scheme comes to a close.</v>
          </cell>
          <cell r="K201">
            <v>6</v>
          </cell>
          <cell r="M201">
            <v>0</v>
          </cell>
          <cell r="N201">
            <v>0</v>
          </cell>
          <cell r="O201">
            <v>0</v>
          </cell>
          <cell r="P201">
            <v>0</v>
          </cell>
          <cell r="Q201">
            <v>0</v>
          </cell>
          <cell r="R201">
            <v>0</v>
          </cell>
          <cell r="S201">
            <v>0</v>
          </cell>
          <cell r="T201">
            <v>0</v>
          </cell>
          <cell r="U201">
            <v>0</v>
          </cell>
          <cell r="V201">
            <v>0</v>
          </cell>
        </row>
        <row r="202">
          <cell r="H202">
            <v>5092</v>
          </cell>
          <cell r="I202" t="str">
            <v>Cash Management Reform - Interest Adjustment - OCG is seeking to increase their Net Cost of Services by $0.2m per annum equivalent to the interest revenue lost as part of the cash management reforms.</v>
          </cell>
          <cell r="J202" t="str">
            <v>Supported - SUPPORTED: The OCG is seeking NCOS adjustment to reflect the reduction in the interest revenue as a result of the ERC approved cash management reforms. OCG is already experiencing pressure on their NCOS due to their Working With Children Checks revenue and expenditure streams and an adjustment is required to support service delivery.</v>
          </cell>
          <cell r="K202">
            <v>1</v>
          </cell>
          <cell r="M202">
            <v>0</v>
          </cell>
          <cell r="N202">
            <v>0</v>
          </cell>
          <cell r="O202">
            <v>0</v>
          </cell>
          <cell r="P202">
            <v>0</v>
          </cell>
          <cell r="Q202">
            <v>0</v>
          </cell>
          <cell r="R202">
            <v>0</v>
          </cell>
          <cell r="S202">
            <v>0</v>
          </cell>
          <cell r="T202">
            <v>0</v>
          </cell>
          <cell r="U202">
            <v>0</v>
          </cell>
          <cell r="V202">
            <v>0</v>
          </cell>
        </row>
        <row r="203">
          <cell r="H203">
            <v>5217</v>
          </cell>
          <cell r="I203" t="str">
            <v>Efficiency Dividend - The Government committed to a 1.5 per cent efficiency dividend at the 2015 NSW election.</v>
          </cell>
          <cell r="J203" t="str">
            <v>Supported - This efficiency dividend was calculated as per the standard Treasury model.</v>
          </cell>
          <cell r="K203">
            <v>2</v>
          </cell>
          <cell r="M203">
            <v>0</v>
          </cell>
          <cell r="N203">
            <v>0</v>
          </cell>
          <cell r="O203">
            <v>0</v>
          </cell>
          <cell r="P203">
            <v>0</v>
          </cell>
          <cell r="Q203">
            <v>0</v>
          </cell>
          <cell r="R203">
            <v>0</v>
          </cell>
          <cell r="S203">
            <v>0</v>
          </cell>
          <cell r="T203">
            <v>0</v>
          </cell>
          <cell r="U203">
            <v>0</v>
          </cell>
          <cell r="V203">
            <v>0</v>
          </cell>
        </row>
        <row r="204">
          <cell r="H204">
            <v>3826</v>
          </cell>
          <cell r="I204" t="str">
            <v>Demand for Working with Children Checks - Working with Children Checks demand, particularly for volunteers, has been significantly higher than originally estimated.</v>
          </cell>
          <cell r="J204" t="str">
            <v>Supported - The 2014-15 projected estimate (based on January 2015 data) for paid checks is 177,000 and volunteer checks is 134,000, compared to the original estimate of 150,000 paid and 50,000 volunteer checks. This is due to sectors ignoring the phase in schedule and requiring exempt catagories of people to obtain a check as a risk management strategy. Treasury is working with OCG to monitor demand and identify options to manage the risk. A review of the first two years of the Working with Children Checks is due in mid 2015. A fee for volunteer checks should be considered to manage excess demand and recover costs. These should address the risk from 2015-16 but the risk in 2014-15 remains.</v>
          </cell>
          <cell r="K204">
            <v>1</v>
          </cell>
          <cell r="M204">
            <v>0</v>
          </cell>
          <cell r="N204">
            <v>0</v>
          </cell>
          <cell r="O204">
            <v>0</v>
          </cell>
          <cell r="P204">
            <v>0</v>
          </cell>
          <cell r="Q204">
            <v>0</v>
          </cell>
          <cell r="R204">
            <v>0</v>
          </cell>
          <cell r="S204">
            <v>0</v>
          </cell>
          <cell r="T204">
            <v>0</v>
          </cell>
          <cell r="U204">
            <v>0</v>
          </cell>
          <cell r="V204">
            <v>0</v>
          </cell>
        </row>
        <row r="205">
          <cell r="H205">
            <v>4172</v>
          </cell>
          <cell r="I205" t="str">
            <v>Draft strategic plan for mental health in NSW Preliminary update - Nil budget impact as Health to allocate $5m ongoing from 2014-15 plus $30m ongoing from 2015-16 from 2015-16 from growth funding.</v>
          </cell>
          <cell r="J205" t="str">
            <v>Supported - Treasury supports the recommendation: Nil budget impact as Health to allocate $5m ongoing from 2014-15 plus $30m ongoing from 2015-16 from growth funding. Further allocation from 2016-17 to 2018-19 ($40m pa) is supported subject to ERC approval of a final whole-of-government business case in April 2015.</v>
          </cell>
          <cell r="K205">
            <v>2</v>
          </cell>
          <cell r="M205">
            <v>0</v>
          </cell>
          <cell r="N205">
            <v>0</v>
          </cell>
          <cell r="O205">
            <v>0</v>
          </cell>
          <cell r="P205">
            <v>0</v>
          </cell>
          <cell r="Q205">
            <v>0</v>
          </cell>
          <cell r="R205">
            <v>0</v>
          </cell>
          <cell r="S205">
            <v>0</v>
          </cell>
          <cell r="T205">
            <v>0</v>
          </cell>
          <cell r="U205">
            <v>0</v>
          </cell>
          <cell r="V205">
            <v>0</v>
          </cell>
        </row>
        <row r="206">
          <cell r="H206">
            <v>4181</v>
          </cell>
          <cell r="I206" t="str">
            <v>Health cluster quarterly report - capital funding requirements -</v>
          </cell>
          <cell r="J206" t="str">
            <v>Supported -</v>
          </cell>
          <cell r="K206">
            <v>2</v>
          </cell>
          <cell r="M206">
            <v>0</v>
          </cell>
          <cell r="N206">
            <v>0</v>
          </cell>
          <cell r="O206">
            <v>0</v>
          </cell>
          <cell r="P206">
            <v>0</v>
          </cell>
          <cell r="Q206">
            <v>0</v>
          </cell>
          <cell r="R206">
            <v>0</v>
          </cell>
          <cell r="S206">
            <v>0</v>
          </cell>
          <cell r="T206">
            <v>0</v>
          </cell>
          <cell r="U206">
            <v>0</v>
          </cell>
          <cell r="V206">
            <v>0</v>
          </cell>
        </row>
        <row r="207">
          <cell r="H207">
            <v>4712</v>
          </cell>
          <cell r="I207" t="str">
            <v>Muswellbrook Hospital Redevelopment Stage 2 - Expansion and refurbishment of the front area of the Muswellbrook Hospital to deliver key clinical services in state of the art facilities and in accordance with contemporary standards</v>
          </cell>
          <cell r="J207" t="str">
            <v>Supported - The Muswellbrook Hospital Redevelopment Stage 2 project is supported as ERC approved funding of $19.975m for the project under the Resources for Regions Program (8 Jan 2015).</v>
          </cell>
          <cell r="K207">
            <v>1</v>
          </cell>
          <cell r="M207">
            <v>0</v>
          </cell>
          <cell r="N207">
            <v>1715</v>
          </cell>
          <cell r="O207">
            <v>7070</v>
          </cell>
          <cell r="P207">
            <v>10512</v>
          </cell>
          <cell r="Q207">
            <v>678</v>
          </cell>
          <cell r="R207">
            <v>0</v>
          </cell>
          <cell r="S207">
            <v>1715</v>
          </cell>
          <cell r="T207">
            <v>7070</v>
          </cell>
          <cell r="U207">
            <v>10512</v>
          </cell>
          <cell r="V207">
            <v>678</v>
          </cell>
        </row>
        <row r="208">
          <cell r="H208">
            <v>4721</v>
          </cell>
          <cell r="I208" t="str">
            <v>Cessation of the Indigenous Teenage Sexual Reproductive Health and Young Parent Support PA - Commonwealth funding under the Project Agreement for the Indigenous Teenage Sexual Reproductive Health and Young Parent Support program will cease from 1 July 2015. The loss of own source revenue requires supplementation, via an increase in annual appropriation, to maintain existing services.</v>
          </cell>
          <cell r="J208" t="str">
            <v>Not Supported - Continuation of funding under the Project Agreement beyond 2014- 15 is subject to evaluation of outcomes of the Program by the Commonwealth. This evaluation has not been completed. There will be community expectation that activities under the Project Agreement continue. In the event that Commonwealth funding is not provided beyond 2014-15, Health needs to manage any associated impacts either through a reprioritisation of existing services or future growth funding. National Partnership funding is excluded from the growth funding model so Health bears the risk of their termination.</v>
          </cell>
          <cell r="K208">
            <v>1</v>
          </cell>
          <cell r="L208">
            <v>11</v>
          </cell>
          <cell r="M208">
            <v>0</v>
          </cell>
          <cell r="N208">
            <v>0</v>
          </cell>
          <cell r="O208">
            <v>0</v>
          </cell>
          <cell r="P208">
            <v>0</v>
          </cell>
          <cell r="Q208">
            <v>0</v>
          </cell>
          <cell r="R208">
            <v>0</v>
          </cell>
          <cell r="S208">
            <v>0</v>
          </cell>
          <cell r="T208">
            <v>0</v>
          </cell>
          <cell r="U208">
            <v>0</v>
          </cell>
          <cell r="V208">
            <v>0</v>
          </cell>
        </row>
        <row r="209">
          <cell r="H209">
            <v>4737</v>
          </cell>
          <cell r="I209" t="str">
            <v>Loss of income arising from changes by the Department of Veteran's Affairs to funding agreements - The Commonwealth Department of Veteran's Affairs has proposed changes to the existing Hospital Services Arrangement with NSW Health. The changes reduce the recoverable price of medical services provided to veterans by NSW Health.</v>
          </cell>
          <cell r="J209" t="str">
            <v>Not Supported - Decisions around supplementation for loss of revenue will be made in the context of Health's overall recurrent growth funding envelope to be agreed by ERC as part of the 2015-16 Budget process.</v>
          </cell>
          <cell r="K209">
            <v>1</v>
          </cell>
          <cell r="L209">
            <v>11</v>
          </cell>
          <cell r="M209">
            <v>0</v>
          </cell>
          <cell r="N209">
            <v>0</v>
          </cell>
          <cell r="O209">
            <v>0</v>
          </cell>
          <cell r="P209">
            <v>0</v>
          </cell>
          <cell r="Q209">
            <v>0</v>
          </cell>
          <cell r="R209">
            <v>0</v>
          </cell>
          <cell r="S209">
            <v>0</v>
          </cell>
          <cell r="T209">
            <v>0</v>
          </cell>
          <cell r="U209">
            <v>0</v>
          </cell>
          <cell r="V209">
            <v>0</v>
          </cell>
        </row>
        <row r="210">
          <cell r="H210">
            <v>4744</v>
          </cell>
          <cell r="I210" t="str">
            <v>Loss of income escalation arising from the indexation freeze on the Medicare Benefit Schedule - The Commonwealth Government paused the indexation of some Medical Benefits Schedule fees which will result in less revenue to Health from lower fees charged to medical specialists for use of public facilities.</v>
          </cell>
          <cell r="J210" t="str">
            <v>Not Supported - Under the NSW medical specialists private practice scheme, Health retain a proportion of Medicare Benefit Schedule billings to compensate for the provision and use of facilities. Decisions around supplementation for loss of revenue will be made in the context of Health's overall recurrent growth funding envelope to be agreed by ERC as part of the 2015-16 Budget process.</v>
          </cell>
          <cell r="K210">
            <v>1</v>
          </cell>
          <cell r="L210">
            <v>11</v>
          </cell>
          <cell r="M210">
            <v>0</v>
          </cell>
          <cell r="N210">
            <v>0</v>
          </cell>
          <cell r="O210">
            <v>0</v>
          </cell>
          <cell r="P210">
            <v>0</v>
          </cell>
          <cell r="Q210">
            <v>0</v>
          </cell>
          <cell r="R210">
            <v>0</v>
          </cell>
          <cell r="S210">
            <v>0</v>
          </cell>
          <cell r="T210">
            <v>0</v>
          </cell>
          <cell r="U210">
            <v>0</v>
          </cell>
          <cell r="V210">
            <v>0</v>
          </cell>
        </row>
        <row r="211">
          <cell r="H211">
            <v>4759</v>
          </cell>
          <cell r="I211" t="str">
            <v>Cessation of Social Security benefits for forensic patients confined to psychiatric institutions - The Commonwealth Government announced in the 2014-15 Mid Year Economic and Fiscal Outlook that it would cease paying social security benefits to forensic patients in psychiatric institutions, resulting in reduced hospital fees.</v>
          </cell>
          <cell r="J211" t="str">
            <v>Not Supported - There will be a reduction in revenue for Health as for the majority of patients, social security benefits are the sole source of income which is used to pay hospital fees. Decisions around supplementation for loss of revenue will be made in the context of Health's overall recurrent growth funding envelope to be agreed by ERC as part of the 2015-16 Budget process.</v>
          </cell>
          <cell r="K211">
            <v>1</v>
          </cell>
          <cell r="L211">
            <v>11</v>
          </cell>
          <cell r="M211">
            <v>0</v>
          </cell>
          <cell r="N211">
            <v>0</v>
          </cell>
          <cell r="O211">
            <v>0</v>
          </cell>
          <cell r="P211">
            <v>0</v>
          </cell>
          <cell r="Q211">
            <v>0</v>
          </cell>
          <cell r="R211">
            <v>0</v>
          </cell>
          <cell r="S211">
            <v>0</v>
          </cell>
          <cell r="T211">
            <v>0</v>
          </cell>
          <cell r="U211">
            <v>0</v>
          </cell>
          <cell r="V211">
            <v>0</v>
          </cell>
        </row>
        <row r="212">
          <cell r="H212">
            <v>4930</v>
          </cell>
          <cell r="I212" t="str">
            <v>Interest revenue foregone due to cash management reforms - NSW Health seeks compensation for interest revenue which will not be paid from 2015-16 onwards due to Treasury cash management reforms.</v>
          </cell>
          <cell r="J212" t="str">
            <v>Supported - Compensation is supported to maintain current service delivery levels.</v>
          </cell>
          <cell r="K212">
            <v>1</v>
          </cell>
          <cell r="M212">
            <v>0</v>
          </cell>
          <cell r="N212">
            <v>0</v>
          </cell>
          <cell r="O212">
            <v>0</v>
          </cell>
          <cell r="P212">
            <v>0</v>
          </cell>
          <cell r="Q212">
            <v>0</v>
          </cell>
          <cell r="R212">
            <v>0</v>
          </cell>
          <cell r="S212">
            <v>0</v>
          </cell>
          <cell r="T212">
            <v>0</v>
          </cell>
          <cell r="U212">
            <v>0</v>
          </cell>
          <cell r="V212">
            <v>0</v>
          </cell>
        </row>
        <row r="213">
          <cell r="H213">
            <v>5243</v>
          </cell>
          <cell r="I213" t="str">
            <v>Procurement Savings - Whole of Government procurement savings targets allocated to NSW Health.</v>
          </cell>
          <cell r="J213" t="str">
            <v>Supported -</v>
          </cell>
          <cell r="K213">
            <v>2</v>
          </cell>
          <cell r="M213">
            <v>0</v>
          </cell>
          <cell r="N213">
            <v>0</v>
          </cell>
          <cell r="O213">
            <v>0</v>
          </cell>
          <cell r="P213">
            <v>0</v>
          </cell>
          <cell r="Q213">
            <v>0</v>
          </cell>
          <cell r="R213">
            <v>0</v>
          </cell>
          <cell r="S213">
            <v>0</v>
          </cell>
          <cell r="T213">
            <v>0</v>
          </cell>
          <cell r="U213">
            <v>0</v>
          </cell>
          <cell r="V213">
            <v>0</v>
          </cell>
        </row>
        <row r="214">
          <cell r="H214">
            <v>5246</v>
          </cell>
          <cell r="I214" t="str">
            <v>Eliminating duplications - ERC is seeking to apply an efficiency dividend relating to elimination of duplication. This is the Health proportion of savings as advised by Budget Strategy Division.</v>
          </cell>
          <cell r="J214" t="str">
            <v>Supported - This efficiency dividend was calculated as per the standard Treasury model.</v>
          </cell>
          <cell r="K214">
            <v>2</v>
          </cell>
          <cell r="M214">
            <v>0</v>
          </cell>
          <cell r="N214">
            <v>0</v>
          </cell>
          <cell r="O214">
            <v>0</v>
          </cell>
          <cell r="P214">
            <v>0</v>
          </cell>
          <cell r="Q214">
            <v>0</v>
          </cell>
          <cell r="R214">
            <v>0</v>
          </cell>
          <cell r="S214">
            <v>0</v>
          </cell>
          <cell r="T214">
            <v>0</v>
          </cell>
          <cell r="U214">
            <v>0</v>
          </cell>
          <cell r="V214">
            <v>0</v>
          </cell>
        </row>
        <row r="215">
          <cell r="H215">
            <v>5247</v>
          </cell>
          <cell r="I215" t="str">
            <v>Efficiency Dividend [pass through to Mental Health Commission] - ERC is seeking to apply an efficiency dividend. This is the proportion of savings relating to MHC as advised by Budget Strategy Division. This is reflected as a reduction in the grant to MHC provided by MoH.</v>
          </cell>
          <cell r="J215" t="str">
            <v>Supported - This efficiency dividend was calculated as per the standard Treasury model.</v>
          </cell>
          <cell r="K215">
            <v>2</v>
          </cell>
          <cell r="M215">
            <v>0</v>
          </cell>
          <cell r="N215">
            <v>0</v>
          </cell>
          <cell r="O215">
            <v>0</v>
          </cell>
          <cell r="P215">
            <v>0</v>
          </cell>
          <cell r="Q215">
            <v>0</v>
          </cell>
          <cell r="R215">
            <v>0</v>
          </cell>
          <cell r="S215">
            <v>0</v>
          </cell>
          <cell r="T215">
            <v>0</v>
          </cell>
          <cell r="U215">
            <v>0</v>
          </cell>
          <cell r="V215">
            <v>0</v>
          </cell>
        </row>
        <row r="216">
          <cell r="H216">
            <v>5249</v>
          </cell>
          <cell r="I216" t="str">
            <v>Efficiency dividend [pass through to Health Care Complaints Commission] - ERC is seeking to apply an efficiency dividend. This is the proportion of savings relating to HCCC as advised by Budget Strategy Division. This is reflected as a reduction in the grant to HCCC provided by MoH.</v>
          </cell>
          <cell r="J216" t="str">
            <v>Supported - This efficiency dividend was calculated as per the standard Treasury model.</v>
          </cell>
          <cell r="K216">
            <v>2</v>
          </cell>
          <cell r="M216">
            <v>0</v>
          </cell>
          <cell r="N216">
            <v>0</v>
          </cell>
          <cell r="O216">
            <v>0</v>
          </cell>
          <cell r="P216">
            <v>0</v>
          </cell>
          <cell r="Q216">
            <v>0</v>
          </cell>
          <cell r="R216">
            <v>0</v>
          </cell>
          <cell r="S216">
            <v>0</v>
          </cell>
          <cell r="T216">
            <v>0</v>
          </cell>
          <cell r="U216">
            <v>0</v>
          </cell>
          <cell r="V216">
            <v>0</v>
          </cell>
        </row>
        <row r="217">
          <cell r="H217">
            <v>5386</v>
          </cell>
          <cell r="I217" t="str">
            <v>Westmead Hospital Carpark - Revenues (refer to capital bid #4928) - Westmead Hospital Car Park will deliver a new 2200 space multi-deck car park. Additional future revenue will return to the Budget.</v>
          </cell>
          <cell r="J217" t="str">
            <v>Supported -</v>
          </cell>
          <cell r="K217">
            <v>2</v>
          </cell>
          <cell r="M217">
            <v>0</v>
          </cell>
          <cell r="N217">
            <v>0</v>
          </cell>
          <cell r="O217">
            <v>0</v>
          </cell>
          <cell r="P217">
            <v>0</v>
          </cell>
          <cell r="Q217">
            <v>0</v>
          </cell>
          <cell r="R217">
            <v>0</v>
          </cell>
          <cell r="S217">
            <v>0</v>
          </cell>
          <cell r="T217">
            <v>0</v>
          </cell>
          <cell r="U217">
            <v>0</v>
          </cell>
          <cell r="V217">
            <v>0</v>
          </cell>
        </row>
        <row r="218">
          <cell r="H218">
            <v>5127</v>
          </cell>
          <cell r="I218" t="str">
            <v>Multipurpose Services (MPS) Strategy continued - Election commitment funded from Rebuilding NSW - The MPS Strategy continues the process of reconfiguring rural hospital and health services into MPS facilities which provide a range of health services including medical, urgent care, aged care and community health in one location delivering more effective, appropriate care.</v>
          </cell>
          <cell r="J218" t="str">
            <v>Supported - The program will have a net lending impact as it is above Health's current confund limits, however an advance of confund against future Rebuilding funding is supported as the program is an identified election commitment, as well as a Health and State Infrastructure Plan priority included on Health's CISP and has a supporting business case. Once received, funds from Rebuilding NSW will be used to reimburse the confund advanced. Should the Rebuilding NSW funding not become available in future, Health may need to reprioritise their forward capital program in order to accommodate this program.</v>
          </cell>
          <cell r="K218">
            <v>1</v>
          </cell>
          <cell r="L218">
            <v>12</v>
          </cell>
          <cell r="M218">
            <v>0</v>
          </cell>
          <cell r="N218">
            <v>29000</v>
          </cell>
          <cell r="O218">
            <v>44710</v>
          </cell>
          <cell r="P218">
            <v>3006</v>
          </cell>
          <cell r="Q218">
            <v>0</v>
          </cell>
          <cell r="R218">
            <v>0</v>
          </cell>
          <cell r="S218">
            <v>29000</v>
          </cell>
          <cell r="T218">
            <v>44710</v>
          </cell>
          <cell r="U218">
            <v>3006</v>
          </cell>
          <cell r="V218">
            <v>0</v>
          </cell>
        </row>
        <row r="219">
          <cell r="H219">
            <v>5369</v>
          </cell>
          <cell r="I219" t="str">
            <v>Multipurpose Services (MPS) Strategy - Partial offset against Rebuilding NSW confund advance - Offsetting entry to Bid 5127 to allow for $19m being funded in 2015-16 from within confund limits.</v>
          </cell>
          <cell r="J219" t="str">
            <v>Supported - A reduction in confund of $19m against the MPS program funding is supported as $19m of the $29m in-year allocation will be sourced from Health's approved confund limit. The $160.5m MPS project - Bid ID 5127 - is to be funded from Rebuilding NSW fund. Until the funding becomes available in future, the program is being funded by a confund advance. Of the $29m required in 2015-16, $10m was identified as the nominated Rebuilding funding required and is additional to approved confund limits.</v>
          </cell>
          <cell r="K219">
            <v>1</v>
          </cell>
          <cell r="L219">
            <v>12</v>
          </cell>
          <cell r="M219">
            <v>0</v>
          </cell>
          <cell r="N219">
            <v>-19000</v>
          </cell>
          <cell r="O219">
            <v>0</v>
          </cell>
          <cell r="P219">
            <v>0</v>
          </cell>
          <cell r="Q219">
            <v>0</v>
          </cell>
          <cell r="R219">
            <v>0</v>
          </cell>
          <cell r="S219">
            <v>-19000</v>
          </cell>
          <cell r="T219">
            <v>0</v>
          </cell>
          <cell r="U219">
            <v>0</v>
          </cell>
          <cell r="V219">
            <v>0</v>
          </cell>
        </row>
        <row r="220">
          <cell r="H220">
            <v>3874</v>
          </cell>
          <cell r="I220" t="str">
            <v>Medical Devices Fund - Carry forward of funding from 2014-15 to 2015-16 for the Medical Devices Fund.</v>
          </cell>
          <cell r="J220" t="str">
            <v>Supported - The Medical Devices Fund promotes new and innovative medical devices/technologies in NSW. The rollover of funding into 2015-16 is supported as it expenditure under this initiative will assist the Ministry to meet its goals and targets under NSW 2021.</v>
          </cell>
          <cell r="K220">
            <v>6</v>
          </cell>
          <cell r="M220">
            <v>0</v>
          </cell>
          <cell r="N220">
            <v>0</v>
          </cell>
          <cell r="O220">
            <v>0</v>
          </cell>
          <cell r="P220">
            <v>0</v>
          </cell>
          <cell r="Q220">
            <v>0</v>
          </cell>
          <cell r="R220">
            <v>0</v>
          </cell>
          <cell r="S220">
            <v>0</v>
          </cell>
          <cell r="T220">
            <v>0</v>
          </cell>
          <cell r="U220">
            <v>0</v>
          </cell>
          <cell r="V220">
            <v>0</v>
          </cell>
        </row>
        <row r="221">
          <cell r="H221">
            <v>4445</v>
          </cell>
          <cell r="I221"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221" t="str">
            <v>Supported - Supported as the adjustment will partially offset a reduction in Health's expenditure base for 2015-16. However scope to redistribute this amount across forward years will also be discussed with Health in April 2015 during Budget finalisation.</v>
          </cell>
          <cell r="K221">
            <v>6</v>
          </cell>
          <cell r="M221">
            <v>0</v>
          </cell>
          <cell r="N221">
            <v>0</v>
          </cell>
          <cell r="O221">
            <v>0</v>
          </cell>
          <cell r="P221">
            <v>0</v>
          </cell>
          <cell r="Q221">
            <v>0</v>
          </cell>
          <cell r="R221">
            <v>0</v>
          </cell>
          <cell r="S221">
            <v>0</v>
          </cell>
          <cell r="T221">
            <v>0</v>
          </cell>
          <cell r="U221">
            <v>0</v>
          </cell>
          <cell r="V221">
            <v>0</v>
          </cell>
        </row>
        <row r="222">
          <cell r="H222">
            <v>4450</v>
          </cell>
          <cell r="I222" t="str">
            <v>Carry-forward of Mental Health Commission grant - $800k carry-forward of Mental Health Comission grant into 2015-16 to assist with implementation of the Mental Health Strategic Plan.</v>
          </cell>
          <cell r="J222"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22">
            <v>6</v>
          </cell>
          <cell r="M222">
            <v>0</v>
          </cell>
          <cell r="N222">
            <v>0</v>
          </cell>
          <cell r="O222">
            <v>0</v>
          </cell>
          <cell r="P222">
            <v>0</v>
          </cell>
          <cell r="Q222">
            <v>0</v>
          </cell>
          <cell r="R222">
            <v>0</v>
          </cell>
          <cell r="S222">
            <v>0</v>
          </cell>
          <cell r="T222">
            <v>0</v>
          </cell>
          <cell r="U222">
            <v>0</v>
          </cell>
          <cell r="V222">
            <v>0</v>
          </cell>
        </row>
        <row r="223">
          <cell r="H223">
            <v>5206</v>
          </cell>
          <cell r="I223" t="str">
            <v>Essential Vaccines rollover - Under the National Partnership on Essential Vaccines, the Commonwealth reimburses NSW for expenditure on certain immunisation programs. A late payment was made by the Commonwealth in 2013-14, which NSW Health seeks to roll over into 2015-16.</v>
          </cell>
          <cell r="J223" t="str">
            <v>Supported -</v>
          </cell>
          <cell r="K223">
            <v>6</v>
          </cell>
          <cell r="M223">
            <v>0</v>
          </cell>
          <cell r="N223">
            <v>0</v>
          </cell>
          <cell r="O223">
            <v>0</v>
          </cell>
          <cell r="P223">
            <v>0</v>
          </cell>
          <cell r="Q223">
            <v>0</v>
          </cell>
          <cell r="R223">
            <v>0</v>
          </cell>
          <cell r="S223">
            <v>0</v>
          </cell>
          <cell r="T223">
            <v>0</v>
          </cell>
          <cell r="U223">
            <v>0</v>
          </cell>
          <cell r="V223">
            <v>0</v>
          </cell>
        </row>
        <row r="224">
          <cell r="H224">
            <v>4576</v>
          </cell>
          <cell r="I224" t="str">
            <v>Rollover of Restart grant for Bulli Aged Care Centre of Excellence - Rollover of $7.765m worth of 'restart' grants for Bulli capital project into 2015-16</v>
          </cell>
          <cell r="J224"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224">
            <v>4</v>
          </cell>
          <cell r="M224">
            <v>-7765</v>
          </cell>
          <cell r="N224">
            <v>7765</v>
          </cell>
          <cell r="O224">
            <v>0</v>
          </cell>
          <cell r="P224">
            <v>0</v>
          </cell>
          <cell r="Q224">
            <v>0</v>
          </cell>
          <cell r="R224">
            <v>-7765</v>
          </cell>
          <cell r="S224">
            <v>7765</v>
          </cell>
          <cell r="T224">
            <v>0</v>
          </cell>
          <cell r="U224">
            <v>0</v>
          </cell>
          <cell r="V224">
            <v>0</v>
          </cell>
        </row>
        <row r="225">
          <cell r="H225">
            <v>3875</v>
          </cell>
          <cell r="I225" t="str">
            <v>Medical Research Support Program - Bring forward of funding from 2015-16 to 2014-15 for the Medical Research Support Program.</v>
          </cell>
          <cell r="J225" t="str">
            <v>Supported - The Medical Research Support Program was established by the NSW Government to provide infrastructure funding to health and medical research organisations. The bring-forward of funding into 2014-15 is supported as expenditure under this initiative will assist the Ministry to meet its goals and targets under NSW 2021. Partial offset of rollover of Medical Devices Fund (Bid 3877).</v>
          </cell>
          <cell r="K225">
            <v>3</v>
          </cell>
          <cell r="M225">
            <v>0</v>
          </cell>
          <cell r="N225">
            <v>0</v>
          </cell>
          <cell r="O225">
            <v>0</v>
          </cell>
          <cell r="P225">
            <v>0</v>
          </cell>
          <cell r="Q225">
            <v>0</v>
          </cell>
          <cell r="R225">
            <v>0</v>
          </cell>
          <cell r="S225">
            <v>0</v>
          </cell>
          <cell r="T225">
            <v>0</v>
          </cell>
          <cell r="U225">
            <v>0</v>
          </cell>
          <cell r="V225">
            <v>0</v>
          </cell>
        </row>
        <row r="226">
          <cell r="H226">
            <v>3877</v>
          </cell>
          <cell r="I226" t="str">
            <v>Funding transfer to Department of Justice - Juvenile Justice and Attorney General's - Transfer of funding from the Ministry of Health to the Department of Justice for the Magistrates' Early Referral into Treatment (MERIT) Program and Juvenile Justice counselling and rehabilitation programs.</v>
          </cell>
          <cell r="J226" t="str">
            <v>Supported - Supported on the basis that the transfer results on a nil net Budget impact. Financial impacts have been confirmed by both Health and Justice</v>
          </cell>
          <cell r="K226">
            <v>4</v>
          </cell>
          <cell r="M226">
            <v>0</v>
          </cell>
          <cell r="N226">
            <v>0</v>
          </cell>
          <cell r="O226">
            <v>0</v>
          </cell>
          <cell r="P226">
            <v>0</v>
          </cell>
          <cell r="Q226">
            <v>0</v>
          </cell>
          <cell r="R226">
            <v>0</v>
          </cell>
          <cell r="S226">
            <v>0</v>
          </cell>
          <cell r="T226">
            <v>0</v>
          </cell>
          <cell r="U226">
            <v>0</v>
          </cell>
          <cell r="V226">
            <v>0</v>
          </cell>
        </row>
        <row r="227">
          <cell r="H227">
            <v>4033</v>
          </cell>
          <cell r="I227" t="str">
            <v>MYEFO revision to Essential Vaccines NP funding - Commonwealth 2014-15 MYEFO revision to Essential Vaccines National Partnership funding.</v>
          </cell>
          <cell r="J227"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227">
            <v>5</v>
          </cell>
          <cell r="L227">
            <v>11</v>
          </cell>
          <cell r="M227">
            <v>0</v>
          </cell>
          <cell r="N227">
            <v>0</v>
          </cell>
          <cell r="O227">
            <v>0</v>
          </cell>
          <cell r="P227">
            <v>0</v>
          </cell>
          <cell r="Q227">
            <v>0</v>
          </cell>
          <cell r="R227">
            <v>0</v>
          </cell>
          <cell r="S227">
            <v>0</v>
          </cell>
          <cell r="T227">
            <v>0</v>
          </cell>
          <cell r="U227">
            <v>0</v>
          </cell>
          <cell r="V227">
            <v>0</v>
          </cell>
        </row>
        <row r="228">
          <cell r="H228">
            <v>4440</v>
          </cell>
          <cell r="I228"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228" t="str">
            <v>Supported - Supported. Adjustment sought is in line with Treasury estimates and reflect Health's latest assessment of the age profile of staff on State Authorities Super Schemes and State Super Schemes.</v>
          </cell>
          <cell r="K228">
            <v>2</v>
          </cell>
          <cell r="M228">
            <v>0</v>
          </cell>
          <cell r="N228">
            <v>0</v>
          </cell>
          <cell r="O228">
            <v>0</v>
          </cell>
          <cell r="P228">
            <v>0</v>
          </cell>
          <cell r="Q228">
            <v>0</v>
          </cell>
          <cell r="R228">
            <v>0</v>
          </cell>
          <cell r="S228">
            <v>0</v>
          </cell>
          <cell r="T228">
            <v>0</v>
          </cell>
          <cell r="U228">
            <v>0</v>
          </cell>
          <cell r="V228">
            <v>0</v>
          </cell>
        </row>
        <row r="229">
          <cell r="H229">
            <v>4491</v>
          </cell>
          <cell r="I229" t="str">
            <v>Aboriginal and Torres Strait Islander AIDS program funding - Increase in funding for the ATSI AIDS program, as per latest Commonwealth advice.</v>
          </cell>
          <cell r="J229" t="str">
            <v>Supported - Increase in Commonwealth funding for the Aboriginal and Torres Strait Islander AIDS program to reflect 2.5% population growth. Supported as the adjustment will ensure projections are aligned with funding estimates provided by the Commonwealth.</v>
          </cell>
          <cell r="K229">
            <v>5</v>
          </cell>
          <cell r="M229">
            <v>0</v>
          </cell>
          <cell r="N229">
            <v>0</v>
          </cell>
          <cell r="O229">
            <v>0</v>
          </cell>
          <cell r="P229">
            <v>0</v>
          </cell>
          <cell r="Q229">
            <v>0</v>
          </cell>
          <cell r="R229">
            <v>0</v>
          </cell>
          <cell r="S229">
            <v>0</v>
          </cell>
          <cell r="T229">
            <v>0</v>
          </cell>
          <cell r="U229">
            <v>0</v>
          </cell>
          <cell r="V229">
            <v>0</v>
          </cell>
        </row>
        <row r="230">
          <cell r="H230">
            <v>5469</v>
          </cell>
          <cell r="I230" t="str">
            <v>Adult Public Dental Services National Partnership - Estimates of Commonwealth funding to be provided under the Adult Public Dental Services NP.</v>
          </cell>
          <cell r="J230"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230">
            <v>5</v>
          </cell>
          <cell r="M230">
            <v>0</v>
          </cell>
          <cell r="N230">
            <v>0</v>
          </cell>
          <cell r="O230">
            <v>0</v>
          </cell>
          <cell r="P230">
            <v>0</v>
          </cell>
          <cell r="Q230">
            <v>0</v>
          </cell>
          <cell r="R230">
            <v>0</v>
          </cell>
          <cell r="S230">
            <v>0</v>
          </cell>
          <cell r="T230">
            <v>0</v>
          </cell>
          <cell r="U230">
            <v>0</v>
          </cell>
          <cell r="V230">
            <v>0</v>
          </cell>
        </row>
        <row r="231">
          <cell r="H231">
            <v>3957</v>
          </cell>
          <cell r="I231" t="str">
            <v>Upgrade of Ballina Hospital - New capital project to be brought onto the Capital Program arising from a Commonwealth Budget commitment. Funded by the Commonwealth to be paid via State Appropriation. This is a high priority for the NNSWLHD and will provide enhancements to Surgical Services and Medical Imaging.</v>
          </cell>
          <cell r="J231" t="str">
            <v>Supported - Additional Commonwealth funding was projected at MYEFO for upgrades to Ballina Hospital. The $4m capital expenditure in 2015-16 reflects $1.4m received but unspent in 2014-15, and $2.6m additonal Commonwealth revenue</v>
          </cell>
          <cell r="K231">
            <v>1</v>
          </cell>
          <cell r="L231">
            <v>12</v>
          </cell>
          <cell r="M231">
            <v>500</v>
          </cell>
          <cell r="N231">
            <v>4000</v>
          </cell>
          <cell r="O231">
            <v>0</v>
          </cell>
          <cell r="P231">
            <v>0</v>
          </cell>
          <cell r="Q231">
            <v>0</v>
          </cell>
          <cell r="R231">
            <v>500</v>
          </cell>
          <cell r="S231">
            <v>4000</v>
          </cell>
          <cell r="T231">
            <v>0</v>
          </cell>
          <cell r="U231">
            <v>0</v>
          </cell>
          <cell r="V231">
            <v>0</v>
          </cell>
        </row>
        <row r="232">
          <cell r="H232">
            <v>3820</v>
          </cell>
          <cell r="I232" t="str">
            <v>Potential write-down costs associated with transfer of Callan Park - The delay in the settlement and transfer of Callan Park, which is a Health asset, to GPNSW pending a decision on whether it should be transferred to Leichhardt Council to manage, as well as uncertainty re its value, represents risks to both proceeds from asset sales as well as asset write-downs.</v>
          </cell>
          <cell r="J232" t="str">
            <v>Supported - Delay in settlement and transfer of Callan Park asset and uncertainty as to its value, has been a risk to Ministry of Health (MoH) over a number of years due to indecision about its future. The 2010 master Plan recommended transfer to Leichhardt Council, but was never endorsed and no action has proceeded from there. A decision on the disposition of Callan Park is still pending, but when it is made, may result in write-down costs to MoH. Mitigation Strategy: Seek government support for transfer of asset to Government Property NSW as carrying value i.e no recognised loss recorded in Health's budget or accounts. This risk is rated as a medium impact on the department. This risk is rated as moderate.</v>
          </cell>
          <cell r="K232">
            <v>1</v>
          </cell>
          <cell r="M232">
            <v>0</v>
          </cell>
          <cell r="N232">
            <v>0</v>
          </cell>
          <cell r="O232">
            <v>0</v>
          </cell>
          <cell r="P232">
            <v>0</v>
          </cell>
          <cell r="Q232">
            <v>0</v>
          </cell>
          <cell r="R232">
            <v>0</v>
          </cell>
          <cell r="S232">
            <v>0</v>
          </cell>
          <cell r="T232">
            <v>0</v>
          </cell>
          <cell r="U232">
            <v>0</v>
          </cell>
          <cell r="V232">
            <v>0</v>
          </cell>
        </row>
        <row r="233">
          <cell r="H233">
            <v>3821</v>
          </cell>
          <cell r="I233" t="str">
            <v>Claim by Minister for Environment for cost of Heritage Maintenance at Callan Park Site - The Minister for Environment may claim for the cost of heritage maintenance at the Callan Park site.</v>
          </cell>
          <cell r="J233" t="str">
            <v>Supported - This matter is likely to be subject to ERC decision. Health will seek to have a position to put to ERC seeking clarification of Minister for Environment's position. This was raised in Oct 2013 and there has been no progress on this to date. The timing of this is unknown and not likely to materialise in 2015-16, so the risk is considered Low.</v>
          </cell>
          <cell r="K233">
            <v>1</v>
          </cell>
          <cell r="M233">
            <v>0</v>
          </cell>
          <cell r="N233">
            <v>0</v>
          </cell>
          <cell r="O233">
            <v>0</v>
          </cell>
          <cell r="P233">
            <v>0</v>
          </cell>
          <cell r="Q233">
            <v>0</v>
          </cell>
          <cell r="R233">
            <v>0</v>
          </cell>
          <cell r="S233">
            <v>0</v>
          </cell>
          <cell r="T233">
            <v>0</v>
          </cell>
          <cell r="U233">
            <v>0</v>
          </cell>
          <cell r="V233">
            <v>0</v>
          </cell>
        </row>
        <row r="234">
          <cell r="H234">
            <v>3822</v>
          </cell>
          <cell r="I234" t="str">
            <v>Litigation between Sydney Local Health District and Macquarie International Health Clinic Pty Ltd - There is a risk that the current court proceedings may cause a financial risk in the form of damages costs. This risk is currently unquantifiable.</v>
          </cell>
          <cell r="J234" t="str">
            <v>Supported - There is a risk that litigation between Sydney LHD and Macquarie International Health Clinic (MIHC) will worsen Health's budget position.  The matter has been before the Supreme Court in 2014 and a legal judgement is pending on whether Health are liable for any damages payable to MIHC as a result of occupying and using land and a car park nominally controlled, but not being used by MIHC. While the potential budget impact is unknown at this stage, it could range from $5m up to a maximum of $70m (being claimed by MIHC).  Due to unfavourable judicial findings during legal proceedings during this year, the risk rating for this is elevated from low to moderate/high.</v>
          </cell>
          <cell r="K234">
            <v>1</v>
          </cell>
          <cell r="M234">
            <v>0</v>
          </cell>
          <cell r="N234">
            <v>0</v>
          </cell>
          <cell r="O234">
            <v>0</v>
          </cell>
          <cell r="P234">
            <v>0</v>
          </cell>
          <cell r="Q234">
            <v>0</v>
          </cell>
          <cell r="R234">
            <v>0</v>
          </cell>
          <cell r="S234">
            <v>0</v>
          </cell>
          <cell r="T234">
            <v>0</v>
          </cell>
          <cell r="U234">
            <v>0</v>
          </cell>
          <cell r="V234">
            <v>0</v>
          </cell>
        </row>
        <row r="235">
          <cell r="H235">
            <v>3825</v>
          </cell>
          <cell r="I235" t="str">
            <v>Excessive leave entitlement reduction strategies to minimise NCS impact - This is a balance sheet risk that could have a potential impact on the NCS. The risk is currently unidentifiable/unknown.</v>
          </cell>
          <cell r="J235" t="str">
            <v>Supported - There is a potential risk from reducing excessive leave for employees where the current entitlement is above the Government cap (eg nurses can be entitled to 35 days under the award, but the Government cap is set at 30 days).  As staff take leave, Health will incur additional expenses through backfilling their positions.  While the risk is currently unquantifiable, it is expected to have a major impact and will need to be closely monitored by both Health and Treasury.  Overall this risk is rated as high and will be monitored through the monthly meetings with Health.</v>
          </cell>
          <cell r="K235">
            <v>1</v>
          </cell>
          <cell r="M235">
            <v>0</v>
          </cell>
          <cell r="N235">
            <v>0</v>
          </cell>
          <cell r="O235">
            <v>0</v>
          </cell>
          <cell r="P235">
            <v>0</v>
          </cell>
          <cell r="Q235">
            <v>0</v>
          </cell>
          <cell r="R235">
            <v>0</v>
          </cell>
          <cell r="S235">
            <v>0</v>
          </cell>
          <cell r="T235">
            <v>0</v>
          </cell>
          <cell r="U235">
            <v>0</v>
          </cell>
          <cell r="V235">
            <v>0</v>
          </cell>
        </row>
        <row r="236">
          <cell r="H236">
            <v>4026</v>
          </cell>
          <cell r="I236" t="str">
            <v>Decrease in Department of Veterans Affairs revenue - Potential reduction in own source revenue for the treatment of veterans in public hospitals due to change in funding agreements.</v>
          </cell>
          <cell r="J236" t="str">
            <v>Supported - There is a risk that own source revenue for the treatment of veterans in public hospitals will decline from 2015-16 onwards.  There are two factors driving the reduction -  a new pricing structure for calculating payments and declining numbers of veterans requiring treatment. The worst case scenario is that revenue will decline by $35 million in 2015-16 and $93 million in 2018-19.  The risk is classified as moderate and will be assessed as part of Health's total own source revenue, which has historically been understated.</v>
          </cell>
          <cell r="K236">
            <v>1</v>
          </cell>
          <cell r="M236">
            <v>0</v>
          </cell>
          <cell r="N236">
            <v>0</v>
          </cell>
          <cell r="O236">
            <v>0</v>
          </cell>
          <cell r="P236">
            <v>0</v>
          </cell>
          <cell r="Q236">
            <v>0</v>
          </cell>
          <cell r="R236">
            <v>0</v>
          </cell>
          <cell r="S236">
            <v>0</v>
          </cell>
          <cell r="T236">
            <v>0</v>
          </cell>
          <cell r="U236">
            <v>0</v>
          </cell>
          <cell r="V236">
            <v>0</v>
          </cell>
        </row>
        <row r="237">
          <cell r="H237">
            <v>4781</v>
          </cell>
          <cell r="I237" t="str">
            <v>Boosting frontline health staff - This election commitment will boost frontline staff including: additional nursing, dental and paramedic staff; scholarships for rural-based trainees and allied health programs; and training for medical speciality and rural generalist positions.</v>
          </cell>
          <cell r="J237" t="str">
            <v>Supported - This costing assumes that the costs be met from within future Health growth funding. It has been assumed that the additional front-line staff will be phased in evenly over the four-year period so that they are all in place by the end of 2018-19 with the exception of: - clincial midwifery consultants, clinical nurse educators for mental health, oral and maxillofacial surgical dentists and paramedics, which have been phased in at profiles as advised as by NSW Health. - training positions (medical specialty, dental and allied health workforces).</v>
          </cell>
          <cell r="K237">
            <v>3</v>
          </cell>
          <cell r="L237">
            <v>11</v>
          </cell>
          <cell r="M237">
            <v>0</v>
          </cell>
          <cell r="N237">
            <v>0</v>
          </cell>
          <cell r="O237">
            <v>0</v>
          </cell>
          <cell r="P237">
            <v>0</v>
          </cell>
          <cell r="Q237">
            <v>0</v>
          </cell>
          <cell r="R237">
            <v>0</v>
          </cell>
          <cell r="S237">
            <v>0</v>
          </cell>
          <cell r="T237">
            <v>0</v>
          </cell>
          <cell r="U237">
            <v>0</v>
          </cell>
          <cell r="V237">
            <v>0</v>
          </cell>
        </row>
        <row r="238">
          <cell r="H238">
            <v>4787</v>
          </cell>
          <cell r="I238" t="str">
            <v>Increased frontline services - This election commitment will fund 13,500 elective surgeries, 320,000 emergency department attendances and 225,000 acute inpatient admissions over four years. The costs will be met from within future Health growth funding.</v>
          </cell>
          <cell r="J238" t="str">
            <v>Supported - Costing assumptions include: # Emergency department attendances are assumed to grow by around 80,000 attendances p.a. to reach 316,606 attendances at 2018-19 and acute inpatient admissions are assumed to grow by around 50 ,000 admissions p.a.to reach 223,009 attendances at 2018-19. Elective surgery costs are assumed to be included in the costs of acute inpatient admissions. # Total costs for emergency department attendances and acute in-patient hospital admissions have been derived by multipying the respective average National Weighted Activity Units by an estimate of the 2015-16 State Price.</v>
          </cell>
          <cell r="K238">
            <v>3</v>
          </cell>
          <cell r="L238">
            <v>11</v>
          </cell>
          <cell r="M238">
            <v>0</v>
          </cell>
          <cell r="N238">
            <v>0</v>
          </cell>
          <cell r="O238">
            <v>0</v>
          </cell>
          <cell r="P238">
            <v>0</v>
          </cell>
          <cell r="Q238">
            <v>0</v>
          </cell>
          <cell r="R238">
            <v>0</v>
          </cell>
          <cell r="S238">
            <v>0</v>
          </cell>
          <cell r="T238">
            <v>0</v>
          </cell>
          <cell r="U238">
            <v>0</v>
          </cell>
          <cell r="V238">
            <v>0</v>
          </cell>
        </row>
        <row r="239">
          <cell r="H239">
            <v>4790</v>
          </cell>
          <cell r="I239" t="str">
            <v>Boosting Rural Health and eHealth - Increase the Isolated Patients Travel and Accommodation Assistance Scheme nightly accomodation rate from $43 to $80 (single) and from $60 to $105 (double) and the petrol subsidy by 3c. The num ber of Telehealth sites will also increase by 100 and HealtheNet will be rolled out to 11 more LHDs.</v>
          </cell>
          <cell r="J239" t="str">
            <v>Supported - Funding for the rollout of HealtheNet will be met from the current 2014-15 Integrated Care Budget, where this rollout is expected to be completed by June 2015. The increased subsidies under the Isolated Patients Travel and Accommodation Assistance Scheme are assumed to commence in 2015-16 at a cost of $3.27m p.a. over four years. The increase in Telehealth sites will commence in 2015-16 at a cost of $1m p.a. over four years. The cost will be met from within future growth funding.</v>
          </cell>
          <cell r="K239">
            <v>3</v>
          </cell>
          <cell r="L239">
            <v>11</v>
          </cell>
          <cell r="M239">
            <v>0</v>
          </cell>
          <cell r="N239">
            <v>0</v>
          </cell>
          <cell r="O239">
            <v>0</v>
          </cell>
          <cell r="P239">
            <v>0</v>
          </cell>
          <cell r="Q239">
            <v>0</v>
          </cell>
          <cell r="R239">
            <v>0</v>
          </cell>
          <cell r="S239">
            <v>0</v>
          </cell>
          <cell r="T239">
            <v>0</v>
          </cell>
          <cell r="U239">
            <v>0</v>
          </cell>
          <cell r="V239">
            <v>0</v>
          </cell>
        </row>
        <row r="240">
          <cell r="H240">
            <v>4863</v>
          </cell>
          <cell r="I240" t="str">
            <v>Providing More Health Care in the Community - This commitment will enhance community health care, with total funding over 4 years including $60m in NSW Health's Integrated Care Strategy, $12m for specialist palliative care services in rural and regional areas and $16.4m funding in type 2 diabetes preventative programs.</v>
          </cell>
          <cell r="J240" t="str">
            <v>Supported - This election commitment seeks to enhance community health care, where there will be total funding over four years of $60m in NSW Health's Integrated Care Strategy, $12m funding for specalist pallative care services in rural and regional areas, $1.84m funding to increase access to pain management services, $16.4m funding in type 2 diabetes preventative programs and increased partnerships with community pharmacies to deliver adult flu vaccines. It is likely there will be nil costs associated with partnering with community pharmacies to deliver vaccines, where the Commonwealth is expected to fund vaccine expenditure. The Integrated Care Strategy assumes a cost of $30m p.a. from 2017-18, essentially a continuation of the intiative when current program funding expires in 2016-17. All costs will be met from within Health's future growth funding.</v>
          </cell>
          <cell r="K240">
            <v>3</v>
          </cell>
          <cell r="L240">
            <v>11</v>
          </cell>
          <cell r="M240">
            <v>0</v>
          </cell>
          <cell r="N240">
            <v>0</v>
          </cell>
          <cell r="O240">
            <v>0</v>
          </cell>
          <cell r="P240">
            <v>0</v>
          </cell>
          <cell r="Q240">
            <v>0</v>
          </cell>
          <cell r="R240">
            <v>0</v>
          </cell>
          <cell r="S240">
            <v>0</v>
          </cell>
          <cell r="T240">
            <v>0</v>
          </cell>
          <cell r="U240">
            <v>0</v>
          </cell>
          <cell r="V240">
            <v>0</v>
          </cell>
        </row>
        <row r="241">
          <cell r="H241">
            <v>4865</v>
          </cell>
          <cell r="I241"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To be met from within future Health growth funding, as per the PBO costing.</v>
          </cell>
          <cell r="J241" t="str">
            <v>Supported - Note that financial impacts in the BAS differ from the election costing as the election costing includes escalation of 6%. The financial impacts in the BAS include only escalation of 0.6% (difference of 5.4%). Additional funding to be considered as part of ERC's deliberations on the level of Health's future growth funding.</v>
          </cell>
          <cell r="K241">
            <v>3</v>
          </cell>
          <cell r="L241">
            <v>11</v>
          </cell>
          <cell r="M241">
            <v>0</v>
          </cell>
          <cell r="N241">
            <v>0</v>
          </cell>
          <cell r="O241">
            <v>0</v>
          </cell>
          <cell r="P241">
            <v>0</v>
          </cell>
          <cell r="Q241">
            <v>0</v>
          </cell>
          <cell r="R241">
            <v>0</v>
          </cell>
          <cell r="S241">
            <v>0</v>
          </cell>
          <cell r="T241">
            <v>0</v>
          </cell>
          <cell r="U241">
            <v>0</v>
          </cell>
          <cell r="V241">
            <v>0</v>
          </cell>
        </row>
        <row r="242">
          <cell r="H242">
            <v>5079</v>
          </cell>
          <cell r="I242" t="str">
            <v>Fighting the scourge of ice in our communities - This commitment includes investing a total of $11.2m, including $4m to the non-government sector enance local delivery of drug and rehab services, $212k for state-wide recording of pseudoephedrine sales in pharmacies, and $7m for the establishment of three additional Stimulant Treatment Programs.</v>
          </cell>
          <cell r="J242" t="str">
            <v>Supported - To be met from within future Health growth funding.</v>
          </cell>
          <cell r="K242">
            <v>3</v>
          </cell>
          <cell r="L242">
            <v>11</v>
          </cell>
          <cell r="M242">
            <v>0</v>
          </cell>
          <cell r="N242">
            <v>0</v>
          </cell>
          <cell r="O242">
            <v>0</v>
          </cell>
          <cell r="P242">
            <v>0</v>
          </cell>
          <cell r="Q242">
            <v>0</v>
          </cell>
          <cell r="R242">
            <v>0</v>
          </cell>
          <cell r="S242">
            <v>0</v>
          </cell>
          <cell r="T242">
            <v>0</v>
          </cell>
          <cell r="U242">
            <v>0</v>
          </cell>
          <cell r="V242">
            <v>0</v>
          </cell>
        </row>
        <row r="243">
          <cell r="H243">
            <v>5083</v>
          </cell>
          <cell r="I243" t="str">
            <v>Making NSW Number One in Health and Medical Research - Build capacity in medical research, including $60m to increase the Medical Research Support Program, $19m to support the Medical Devices Fund and $10m for scholarships for early and mid-career researchers.  Recurrent costs to be met from within future Health growth funding.</v>
          </cell>
          <cell r="J243" t="str">
            <v>Supported -</v>
          </cell>
          <cell r="K243">
            <v>3</v>
          </cell>
          <cell r="L243">
            <v>11</v>
          </cell>
          <cell r="M243">
            <v>0</v>
          </cell>
          <cell r="N243">
            <v>0</v>
          </cell>
          <cell r="O243">
            <v>0</v>
          </cell>
          <cell r="P243">
            <v>0</v>
          </cell>
          <cell r="Q243">
            <v>0</v>
          </cell>
          <cell r="R243">
            <v>0</v>
          </cell>
          <cell r="S243">
            <v>0</v>
          </cell>
          <cell r="T243">
            <v>0</v>
          </cell>
          <cell r="U243">
            <v>0</v>
          </cell>
          <cell r="V243">
            <v>0</v>
          </cell>
        </row>
        <row r="244">
          <cell r="H244">
            <v>5393</v>
          </cell>
          <cell r="I244" t="str">
            <v>Additional support for mothers with post-natal depression - Funding to expand the Sustaining NSW Families Program, which enables nurses and social workers to visit the homes of families who have been identified as being at risk of living with post-natal depression. The cost will be met from future Health growth funding.</v>
          </cell>
          <cell r="J244" t="str">
            <v>Supported -</v>
          </cell>
          <cell r="K244">
            <v>3</v>
          </cell>
          <cell r="L244">
            <v>11</v>
          </cell>
          <cell r="M244">
            <v>0</v>
          </cell>
          <cell r="N244">
            <v>0</v>
          </cell>
          <cell r="O244">
            <v>0</v>
          </cell>
          <cell r="P244">
            <v>0</v>
          </cell>
          <cell r="Q244">
            <v>0</v>
          </cell>
          <cell r="R244">
            <v>0</v>
          </cell>
          <cell r="S244">
            <v>0</v>
          </cell>
          <cell r="T244">
            <v>0</v>
          </cell>
          <cell r="U244">
            <v>0</v>
          </cell>
          <cell r="V244">
            <v>0</v>
          </cell>
        </row>
        <row r="245">
          <cell r="H245">
            <v>5516</v>
          </cell>
          <cell r="I245"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NB: MoG transfer from FaCS to Health</v>
          </cell>
          <cell r="J245"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Women NSW. The costs will be met within existing resources of Women NSW. Justice, Health, Education and FaCS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245">
            <v>3</v>
          </cell>
          <cell r="M245">
            <v>0</v>
          </cell>
          <cell r="N245">
            <v>0</v>
          </cell>
          <cell r="O245">
            <v>0</v>
          </cell>
          <cell r="P245">
            <v>0</v>
          </cell>
          <cell r="Q245">
            <v>0</v>
          </cell>
          <cell r="R245">
            <v>0</v>
          </cell>
          <cell r="S245">
            <v>0</v>
          </cell>
          <cell r="T245">
            <v>0</v>
          </cell>
          <cell r="U245">
            <v>0</v>
          </cell>
          <cell r="V245">
            <v>0</v>
          </cell>
        </row>
        <row r="246">
          <cell r="H246">
            <v>4928</v>
          </cell>
          <cell r="I246" t="str">
            <v>Westmead Hospital Car Park - Westmead Hospital Car Park will deliver a new 2200 space multi-deck car park to address the acute shortfall in staff and public parking at the hospital and meet the projected future demand that will occur with the major $750m redevelopment of the hospital.</v>
          </cell>
          <cell r="J246" t="str">
            <v>Supported - The proposal for an increase in capital consolidated fund and Asset Authorisation Limit for the Westmead Hospital Car Park project is supported  on the basis that the project is a Health capital priority on the Capital Investment Strategic Plan (CISP) and will be self-funding over time. The project has also been identified as a Government election priority. The project is submitted under Health's Hospital Car Park Portfolio funding model, which develops car parking infrastructure to support critical service delivery at hospitals through a model whereby a capital advance to construct the car park will be repaid with interest over a period of years from the car parking fee revenue generated in the new car park. The revenue stream is underpinned by a set of hospital parking fees set out in the Hospital Car Parking Fee Policy. The operation of all the hospital car parks built under the Portfolio model, is tendered out to professional car park management services.</v>
          </cell>
          <cell r="K246">
            <v>3</v>
          </cell>
          <cell r="L246">
            <v>12</v>
          </cell>
          <cell r="M246">
            <v>0</v>
          </cell>
          <cell r="N246">
            <v>27100</v>
          </cell>
          <cell r="O246">
            <v>34174</v>
          </cell>
          <cell r="P246">
            <v>11091</v>
          </cell>
          <cell r="Q246">
            <v>0</v>
          </cell>
          <cell r="R246">
            <v>0</v>
          </cell>
          <cell r="S246">
            <v>27100</v>
          </cell>
          <cell r="T246">
            <v>34174</v>
          </cell>
          <cell r="U246">
            <v>11091</v>
          </cell>
          <cell r="V246">
            <v>0</v>
          </cell>
        </row>
        <row r="247">
          <cell r="H247">
            <v>4975</v>
          </cell>
          <cell r="I247" t="str">
            <v>Forensic Pathology and Coroner's Court Project - Dept of Justice Grant Funding for Coroner's Court - Health are planning to develop a new Forensic Pathology and Coroner's Court complex at Lidcombe to Health replace the existing facility at Glebe. Justice will provide a $31.8m capital grant to Health for Health to build the Coroner's Court on behalf of Justice as part of the project.</v>
          </cell>
          <cell r="J247" t="str">
            <v>Supported - Health has included the Forensic Pathology and Coroner's Court on its Capital Investment Strategic Plan (CISP) as a new project in the 2016-17 Budget year. The project with an ETC of $91.8m will be a joint project between Health and Justice. Health will build the Coroner's Court on behalf of Dept of Justice (DOJ) funded by a $31.8m grant from DOJ - provided ERC approves the DOJ funding proposal now being submitted for approval(See BAS entry 4736). $1.89m will be available for planning in 2015-16. The balance of the capex will be held against Health's Future New Works provision subject to final business case and project approval in the 2016-17 Budget.</v>
          </cell>
          <cell r="K247">
            <v>3</v>
          </cell>
          <cell r="L247">
            <v>18</v>
          </cell>
          <cell r="M247">
            <v>0</v>
          </cell>
          <cell r="N247">
            <v>1887</v>
          </cell>
          <cell r="O247">
            <v>4097</v>
          </cell>
          <cell r="P247">
            <v>9806</v>
          </cell>
          <cell r="Q247">
            <v>16010</v>
          </cell>
          <cell r="R247">
            <v>0</v>
          </cell>
          <cell r="S247">
            <v>1887</v>
          </cell>
          <cell r="T247">
            <v>4097</v>
          </cell>
          <cell r="U247">
            <v>9806</v>
          </cell>
          <cell r="V247">
            <v>16010</v>
          </cell>
        </row>
        <row r="248">
          <cell r="H248">
            <v>5005</v>
          </cell>
          <cell r="I248"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See Bid ID 5534 in Crown</v>
          </cell>
          <cell r="J248"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248">
            <v>3</v>
          </cell>
          <cell r="L248">
            <v>12</v>
          </cell>
          <cell r="M248">
            <v>0</v>
          </cell>
          <cell r="N248">
            <v>13500</v>
          </cell>
          <cell r="O248">
            <v>23400</v>
          </cell>
          <cell r="P248">
            <v>13100</v>
          </cell>
          <cell r="Q248">
            <v>0</v>
          </cell>
          <cell r="R248">
            <v>0</v>
          </cell>
          <cell r="S248">
            <v>3550</v>
          </cell>
          <cell r="T248">
            <v>3100</v>
          </cell>
          <cell r="U248">
            <v>8650</v>
          </cell>
          <cell r="V248">
            <v>0</v>
          </cell>
        </row>
        <row r="249">
          <cell r="H249">
            <v>5144</v>
          </cell>
          <cell r="I249" t="str">
            <v>Adjustment to limits to bring Health's CPL to ERC approved total allowing for Restart reservation - This adjusts Health's CPL baseline to the level intended by ERC in Nov 2014, and is reflected in the Government's Election commitment of over $5 billion for the total capital program.</v>
          </cell>
          <cell r="J249" t="str">
            <v>Supported - Current capital limits in Health's FIS reflects ERC's Nov 2014 increase, adjusted down by $50m to reflect the value of six Restart funded projects which are subject to a separate approval process via INSW, but had been assumed to fall within the ERC agreed CPL baseline. However, ERC has since clarified that the Nov 2014 agreed increases to the CPL baseline is in addition to the value of these Restart projects.  This adjustment therefore increases the Health capital limits to ERC's intended level, with a further Separate bid# 5005 to seek approval of the six nominated Restart projects as recommended by INSW.</v>
          </cell>
          <cell r="K249">
            <v>3</v>
          </cell>
          <cell r="L249">
            <v>12</v>
          </cell>
          <cell r="M249">
            <v>0</v>
          </cell>
          <cell r="N249">
            <v>13500</v>
          </cell>
          <cell r="O249">
            <v>23400</v>
          </cell>
          <cell r="P249">
            <v>13100</v>
          </cell>
          <cell r="Q249">
            <v>0</v>
          </cell>
          <cell r="R249">
            <v>0</v>
          </cell>
          <cell r="S249">
            <v>13500</v>
          </cell>
          <cell r="T249">
            <v>23400</v>
          </cell>
          <cell r="U249">
            <v>13100</v>
          </cell>
          <cell r="V249">
            <v>0</v>
          </cell>
        </row>
        <row r="250">
          <cell r="H250">
            <v>5155</v>
          </cell>
          <cell r="I250" t="str">
            <v>Health new capital works projects funded within approved capital program limits - 2015-16 New capital works projects on Health's Capital Investment Strategic Plan (CISP) that are funded over the Forward Estimates from within Health's approved capital limit for future new works.</v>
          </cell>
          <cell r="J250" t="str">
            <v>Supported - Approval supported subject to provision of final business cases for the following new capital works projects to be funded within Health approved capital limits: Manning Hospital Redevelopment Stage 1 (majority funding); Armidale Hospital Redevelopment (majority funding); Macksville Hospital Redevelopment Stage 2; Westmead Car Park; Bowral Hospital Redevelopment; Lismore Hospital Redevelopment Stage 3B (majority funding); Medical Research Infrastructure Initiatives (Phase 1); St Vincents Hospital PANDA Unit and ED enhancements; Ryde Hospital Upgrade; Westmead Hospital Redevelopment Stage 1B; Reconfiguration of Broken Hill and Dental Facility; Blacktown and Mt Druitt Hospital Expansion Stage 2; Rural Ambulance Infrastructure Reconfiguration; St George Hospital Redevelopment Acute Services Building(Part B) Bulli Aged Care Centre of Excellence; Electronic Medical Record User Interface Enhancements; MPS (Multipurpose Service Strategy Continued (Rebuild NSW); Muswellbrook Hospital Redevelopment Stage 2 - Resources for Regions funding; and Planning Future New Works (including Prince of Wales Hospital, Tweed Hospital and Sydney Children's Hospital Network (SCHN)).</v>
          </cell>
          <cell r="K250">
            <v>3</v>
          </cell>
          <cell r="L250">
            <v>12</v>
          </cell>
          <cell r="M250">
            <v>0</v>
          </cell>
          <cell r="N250">
            <v>319503</v>
          </cell>
          <cell r="O250">
            <v>379374</v>
          </cell>
          <cell r="P250">
            <v>350053</v>
          </cell>
          <cell r="Q250">
            <v>89018</v>
          </cell>
          <cell r="R250">
            <v>0</v>
          </cell>
          <cell r="S250">
            <v>319503</v>
          </cell>
          <cell r="T250">
            <v>379374</v>
          </cell>
          <cell r="U250">
            <v>350053</v>
          </cell>
          <cell r="V250">
            <v>89018</v>
          </cell>
        </row>
        <row r="251">
          <cell r="H251">
            <v>5156</v>
          </cell>
          <cell r="I251" t="str">
            <v>Offset to ID 5155 (Health new works funded within limits) - This bid is the offsetting entry to Bid 5155 which is for approval of Health's new works projects in 2015-16 being funded from within Health's capital funding authorisation limits. This offsets the budget impact arising from Bid 5155 as the funding is already included in Health's Forward Estimates</v>
          </cell>
          <cell r="J251" t="str">
            <v>Supported - Supported as this offsetts Bid 5155.</v>
          </cell>
          <cell r="K251">
            <v>3</v>
          </cell>
          <cell r="L251">
            <v>12</v>
          </cell>
          <cell r="M251">
            <v>0</v>
          </cell>
          <cell r="N251">
            <v>-319503</v>
          </cell>
          <cell r="O251">
            <v>-379374</v>
          </cell>
          <cell r="P251">
            <v>-350053</v>
          </cell>
          <cell r="Q251">
            <v>-89018</v>
          </cell>
          <cell r="R251">
            <v>0</v>
          </cell>
          <cell r="S251">
            <v>-319503</v>
          </cell>
          <cell r="T251">
            <v>-379374</v>
          </cell>
          <cell r="U251">
            <v>-350053</v>
          </cell>
          <cell r="V251">
            <v>-89018</v>
          </cell>
        </row>
        <row r="252">
          <cell r="H252">
            <v>5418</v>
          </cell>
          <cell r="I252" t="str">
            <v>Capital Expenditure Adjustment - Increase in capex to allow for rounding of capex limt to approved election commitment total</v>
          </cell>
          <cell r="J252" t="str">
            <v>Supported -</v>
          </cell>
          <cell r="K252">
            <v>3</v>
          </cell>
          <cell r="L252">
            <v>12</v>
          </cell>
          <cell r="M252">
            <v>0</v>
          </cell>
          <cell r="N252">
            <v>526</v>
          </cell>
          <cell r="O252">
            <v>178</v>
          </cell>
          <cell r="P252">
            <v>86</v>
          </cell>
          <cell r="Q252">
            <v>212</v>
          </cell>
          <cell r="R252">
            <v>0</v>
          </cell>
          <cell r="S252">
            <v>526</v>
          </cell>
          <cell r="T252">
            <v>178</v>
          </cell>
          <cell r="U252">
            <v>86</v>
          </cell>
          <cell r="V252">
            <v>212</v>
          </cell>
        </row>
        <row r="253">
          <cell r="H253">
            <v>5520</v>
          </cell>
          <cell r="I253" t="str">
            <v>Election commitment to fund 2 new hospital car parks under the Car Park Portfolio funding model - Funding for 2 new hospital car parks on Health's capital program at Tweed Heads and Shoalhaven. The car parks are to be delivered in future years under the Car Park Portfolio funding model with confund to be advanced once business cases are submitted and approved.</v>
          </cell>
          <cell r="J253" t="str">
            <v>Supported - The increase in Health's capital limits for the 2 car parks is supported as an election commitment. Capital confund will be advanced in future years for car park construction as the projects are brought forward. However funding to be held against Health's Future New Works provision until the business cases for the car parks are presented and approved. Under the car park portfolio model, the full amount of capital confund provided will be repaid over time after the car parks are built, from parking fee revenues. [Note that based on early advice, PBO also costed a third $8m car park at Orange Hospital, but this is not included here due to the fact that Health subsequently determined that construction of a car park at Orange would not be viable. Orange is therefore not on the capital program and was also not proceeded with as an election commitment].</v>
          </cell>
          <cell r="K253">
            <v>3</v>
          </cell>
          <cell r="L253">
            <v>12</v>
          </cell>
          <cell r="M253">
            <v>0</v>
          </cell>
          <cell r="N253">
            <v>0</v>
          </cell>
          <cell r="O253">
            <v>2000</v>
          </cell>
          <cell r="P253">
            <v>8000</v>
          </cell>
          <cell r="Q253">
            <v>6000</v>
          </cell>
          <cell r="R253">
            <v>0</v>
          </cell>
          <cell r="S253">
            <v>0</v>
          </cell>
          <cell r="T253">
            <v>2000</v>
          </cell>
          <cell r="U253">
            <v>8000</v>
          </cell>
          <cell r="V253">
            <v>6000</v>
          </cell>
        </row>
        <row r="254">
          <cell r="H254">
            <v>5555</v>
          </cell>
          <cell r="I254" t="str">
            <v>Save our Kids - The policy provides capped grants(recurrent and capital) to community groups and associations, local councils and non-government organisations to improve facilities and services in local neighobourhoods.</v>
          </cell>
          <cell r="J254" t="str">
            <v>Supported -</v>
          </cell>
          <cell r="K254">
            <v>3</v>
          </cell>
          <cell r="M254">
            <v>0</v>
          </cell>
          <cell r="N254">
            <v>0</v>
          </cell>
          <cell r="O254">
            <v>0</v>
          </cell>
          <cell r="P254">
            <v>0</v>
          </cell>
          <cell r="Q254">
            <v>0</v>
          </cell>
          <cell r="R254">
            <v>0</v>
          </cell>
          <cell r="S254">
            <v>0</v>
          </cell>
          <cell r="T254">
            <v>0</v>
          </cell>
          <cell r="U254">
            <v>0</v>
          </cell>
          <cell r="V254">
            <v>0</v>
          </cell>
        </row>
        <row r="255">
          <cell r="H255">
            <v>5251</v>
          </cell>
          <cell r="I255" t="str">
            <v>Efficiency Dividend - The Government committed to a 1.5 per cent efficiency dividend at the 2015 NSW election.</v>
          </cell>
          <cell r="J255" t="str">
            <v>Supported - This efficiency dividend was calculated as per the standard Treasury model.</v>
          </cell>
          <cell r="K255">
            <v>2</v>
          </cell>
          <cell r="M255">
            <v>0</v>
          </cell>
          <cell r="N255">
            <v>0</v>
          </cell>
          <cell r="O255">
            <v>0</v>
          </cell>
          <cell r="P255">
            <v>0</v>
          </cell>
          <cell r="Q255">
            <v>0</v>
          </cell>
          <cell r="R255">
            <v>0</v>
          </cell>
          <cell r="S255">
            <v>0</v>
          </cell>
          <cell r="T255">
            <v>0</v>
          </cell>
          <cell r="U255">
            <v>0</v>
          </cell>
          <cell r="V255">
            <v>0</v>
          </cell>
        </row>
        <row r="256">
          <cell r="H256">
            <v>5539</v>
          </cell>
          <cell r="I256" t="str">
            <v>Interest forgone under the Cash Management Reforms - Reduction in interest revenue from 2015-16 due to the Cash Management Reforms initiated by Treasury.</v>
          </cell>
          <cell r="J256" t="str">
            <v>Supported -</v>
          </cell>
          <cell r="K256">
            <v>1</v>
          </cell>
          <cell r="M256">
            <v>0</v>
          </cell>
          <cell r="N256">
            <v>0</v>
          </cell>
          <cell r="O256">
            <v>0</v>
          </cell>
          <cell r="P256">
            <v>0</v>
          </cell>
          <cell r="Q256">
            <v>0</v>
          </cell>
          <cell r="R256">
            <v>0</v>
          </cell>
          <cell r="S256">
            <v>0</v>
          </cell>
          <cell r="T256">
            <v>0</v>
          </cell>
          <cell r="U256">
            <v>0</v>
          </cell>
          <cell r="V256">
            <v>0</v>
          </cell>
        </row>
        <row r="257">
          <cell r="H257">
            <v>5252</v>
          </cell>
          <cell r="I257" t="str">
            <v>Efficiency Dividend - The Government committed to a 1.5 per cent efficiency dividend at the 2015 NSW election.</v>
          </cell>
          <cell r="J257" t="str">
            <v>Supported - This efficiency dividend was calculated as per the standard Treasury model.</v>
          </cell>
          <cell r="K257">
            <v>2</v>
          </cell>
          <cell r="M257">
            <v>0</v>
          </cell>
          <cell r="N257">
            <v>0</v>
          </cell>
          <cell r="O257">
            <v>0</v>
          </cell>
          <cell r="P257">
            <v>0</v>
          </cell>
          <cell r="Q257">
            <v>0</v>
          </cell>
          <cell r="R257">
            <v>0</v>
          </cell>
          <cell r="S257">
            <v>0</v>
          </cell>
          <cell r="T257">
            <v>0</v>
          </cell>
          <cell r="U257">
            <v>0</v>
          </cell>
          <cell r="V257">
            <v>0</v>
          </cell>
        </row>
        <row r="258">
          <cell r="H258">
            <v>5538</v>
          </cell>
          <cell r="I258" t="str">
            <v>Interest forgone under the Cash Management Reforms - Reduction in interest revenue from 2015-16 due to the Cash Management Reforms initiated by Treasury.</v>
          </cell>
          <cell r="J258" t="str">
            <v>Supported -</v>
          </cell>
          <cell r="K258">
            <v>1</v>
          </cell>
          <cell r="M258">
            <v>0</v>
          </cell>
          <cell r="N258">
            <v>0</v>
          </cell>
          <cell r="O258">
            <v>0</v>
          </cell>
          <cell r="P258">
            <v>0</v>
          </cell>
          <cell r="Q258">
            <v>0</v>
          </cell>
          <cell r="R258">
            <v>0</v>
          </cell>
          <cell r="S258">
            <v>0</v>
          </cell>
          <cell r="T258">
            <v>0</v>
          </cell>
          <cell r="U258">
            <v>0</v>
          </cell>
          <cell r="V258">
            <v>0</v>
          </cell>
        </row>
        <row r="259">
          <cell r="H259">
            <v>4578</v>
          </cell>
          <cell r="I259" t="str">
            <v>Carry-forward of Mental Health Commission grant - Carry-forward of Mental Health Comission grant into 2015-16 to assist with implementation of the Mental Health Strategic Plan (offest of Bid 4450).</v>
          </cell>
          <cell r="J259"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59">
            <v>6</v>
          </cell>
          <cell r="M259">
            <v>0</v>
          </cell>
          <cell r="N259">
            <v>0</v>
          </cell>
          <cell r="O259">
            <v>0</v>
          </cell>
          <cell r="P259">
            <v>0</v>
          </cell>
          <cell r="Q259">
            <v>0</v>
          </cell>
          <cell r="R259">
            <v>0</v>
          </cell>
          <cell r="S259">
            <v>0</v>
          </cell>
          <cell r="T259">
            <v>0</v>
          </cell>
          <cell r="U259">
            <v>0</v>
          </cell>
          <cell r="V259">
            <v>0</v>
          </cell>
        </row>
        <row r="260">
          <cell r="H260">
            <v>4160</v>
          </cell>
          <cell r="I260" t="str">
            <v>Greater Sydney Commission and the Plan for growing Sydney - Funding and resources for the establishment and operation of the Greater Sydney Commission and delivery of the Plan for growing Sydney</v>
          </cell>
          <cell r="J260" t="str">
            <v>Supported - ERC approved $6.54 million in 2014-15 to fund the initial establishment and operation of the Greater Sydney Commission.  Ongoing costs for the Greater Sydney Commission and the Plan for Growing Sydney will be considered in the 2015-16 Budget.</v>
          </cell>
          <cell r="K260">
            <v>1</v>
          </cell>
          <cell r="M260">
            <v>0</v>
          </cell>
          <cell r="N260">
            <v>0</v>
          </cell>
          <cell r="O260">
            <v>0</v>
          </cell>
          <cell r="P260">
            <v>0</v>
          </cell>
          <cell r="Q260">
            <v>0</v>
          </cell>
          <cell r="R260">
            <v>0</v>
          </cell>
          <cell r="S260">
            <v>0</v>
          </cell>
          <cell r="T260">
            <v>0</v>
          </cell>
          <cell r="U260">
            <v>0</v>
          </cell>
          <cell r="V260">
            <v>0</v>
          </cell>
        </row>
        <row r="261">
          <cell r="H261">
            <v>4163</v>
          </cell>
          <cell r="I261" t="str">
            <v>Accelerated Planning Assessment &amp; Compliance program - Funding for the acceleration and streamlining of assessments and compliance program.</v>
          </cell>
          <cell r="J261" t="str">
            <v>Unreconciled Assessment Underway - ERC approved the funding for the acceleration and streamlining of assessments on the 25 November 2014.</v>
          </cell>
          <cell r="K261">
            <v>1</v>
          </cell>
          <cell r="M261">
            <v>0</v>
          </cell>
          <cell r="N261">
            <v>0</v>
          </cell>
          <cell r="O261">
            <v>0</v>
          </cell>
          <cell r="P261">
            <v>0</v>
          </cell>
          <cell r="Q261">
            <v>0</v>
          </cell>
          <cell r="R261">
            <v>0</v>
          </cell>
          <cell r="S261">
            <v>0</v>
          </cell>
          <cell r="T261">
            <v>0</v>
          </cell>
          <cell r="U261">
            <v>0</v>
          </cell>
          <cell r="V261">
            <v>0</v>
          </cell>
        </row>
        <row r="262">
          <cell r="H262">
            <v>5286</v>
          </cell>
          <cell r="I262" t="str">
            <v>Pass through grant to EPA: Funding to reduce lead levels at Broken Hill -  See Bid 5282 in EPA (592)</v>
          </cell>
          <cell r="J262" t="str">
            <v>ERC Approved -</v>
          </cell>
          <cell r="K262">
            <v>1</v>
          </cell>
          <cell r="M262">
            <v>0</v>
          </cell>
          <cell r="N262">
            <v>0</v>
          </cell>
          <cell r="O262">
            <v>0</v>
          </cell>
          <cell r="P262">
            <v>0</v>
          </cell>
          <cell r="Q262">
            <v>0</v>
          </cell>
          <cell r="R262">
            <v>0</v>
          </cell>
          <cell r="S262">
            <v>0</v>
          </cell>
          <cell r="T262">
            <v>0</v>
          </cell>
          <cell r="U262">
            <v>0</v>
          </cell>
          <cell r="V262">
            <v>0</v>
          </cell>
        </row>
        <row r="263">
          <cell r="H263">
            <v>4193</v>
          </cell>
          <cell r="I263" t="str">
            <v>Greater Sydney Commission - Funding and resources for the establishment and operation of the Greater Sydney Commission</v>
          </cell>
          <cell r="J263" t="str">
            <v>Supported - SUPPORT:  Whilst there might be scope for reprioritisation, evidence provided by DPE suggests that it is limited. ERC approved $2.36m in 2014-15 to fund the initial establishment and operation of the Greater Sydney Commission on the 25 November 2014 and agreed that ongoing funding will be considered as part of the 2015-16 Budget process.</v>
          </cell>
          <cell r="K263">
            <v>1</v>
          </cell>
          <cell r="M263">
            <v>0</v>
          </cell>
          <cell r="N263">
            <v>0</v>
          </cell>
          <cell r="O263">
            <v>0</v>
          </cell>
          <cell r="P263">
            <v>0</v>
          </cell>
          <cell r="Q263">
            <v>0</v>
          </cell>
          <cell r="R263">
            <v>0</v>
          </cell>
          <cell r="S263">
            <v>0</v>
          </cell>
          <cell r="T263">
            <v>0</v>
          </cell>
          <cell r="U263">
            <v>0</v>
          </cell>
          <cell r="V263">
            <v>0</v>
          </cell>
        </row>
        <row r="264">
          <cell r="H264">
            <v>4210</v>
          </cell>
          <cell r="I264" t="str">
            <v>Plan for Growing Sydney - Delivery of the Plan for growing Sydney.</v>
          </cell>
          <cell r="J264" t="str">
            <v>Supported - SUPPORT:  Whilst there may be scope for reprioritisation, evidence provided by DPE suggests that it is limited.  Treasury supports funding for the acceleration of sub regional plans and communications, sub-regional plans implementation for Urban Renewal and further development of the Urban Feasibility Model.  Components not supported as they are considered to be DPE's core business are the development of policies and guidelines, Metropolitan Strategy, sub-regional plans implementation for employment land and infrastructure, development of the Economic Impact Model and the Strategic Impact model and demography works. ERC approved $4.18m in 2014-15 to fund the delivery of the Plan for Growing Sydney on the 25 November 2014.</v>
          </cell>
          <cell r="K264">
            <v>1</v>
          </cell>
          <cell r="M264">
            <v>0</v>
          </cell>
          <cell r="N264">
            <v>0</v>
          </cell>
          <cell r="O264">
            <v>0</v>
          </cell>
          <cell r="P264">
            <v>0</v>
          </cell>
          <cell r="Q264">
            <v>0</v>
          </cell>
          <cell r="R264">
            <v>0</v>
          </cell>
          <cell r="S264">
            <v>0</v>
          </cell>
          <cell r="T264">
            <v>0</v>
          </cell>
          <cell r="U264">
            <v>0</v>
          </cell>
          <cell r="V264">
            <v>0</v>
          </cell>
        </row>
        <row r="265">
          <cell r="H265">
            <v>4233</v>
          </cell>
          <cell r="I265" t="str">
            <v>Lord Howe Island Board: Additional Recurrent Funding(pass through to OLG) - Pass through grant to OLG. See Bid 4232.</v>
          </cell>
          <cell r="J265" t="str">
            <v>Not Supported - NOT SUPPORTED. Pass through to Office of Local Government. See Bid 4232.</v>
          </cell>
          <cell r="K265">
            <v>1</v>
          </cell>
          <cell r="M265">
            <v>0</v>
          </cell>
          <cell r="N265">
            <v>0</v>
          </cell>
          <cell r="O265">
            <v>0</v>
          </cell>
          <cell r="P265">
            <v>0</v>
          </cell>
          <cell r="Q265">
            <v>0</v>
          </cell>
          <cell r="R265">
            <v>0</v>
          </cell>
          <cell r="S265">
            <v>0</v>
          </cell>
          <cell r="T265">
            <v>0</v>
          </cell>
          <cell r="U265">
            <v>0</v>
          </cell>
          <cell r="V265">
            <v>0</v>
          </cell>
        </row>
        <row r="266">
          <cell r="H266">
            <v>4581</v>
          </cell>
          <cell r="I266" t="str">
            <v>Gas team regulatory compliance work - expansion of existing role (pass through to EPA) - Under the Cluster funding arrangement, as the principal department, DPE needs to reflect the funding flow from Consolidated Fund for grant expenses to line agencies within the Cluster. See Bid ID: 4580.</v>
          </cell>
          <cell r="J266" t="str">
            <v>Supported - PARTIALLY SUPPORTED. Pass through recurrent grant to EPA. See Bid ID: 4580</v>
          </cell>
          <cell r="K266">
            <v>1</v>
          </cell>
          <cell r="M266">
            <v>0</v>
          </cell>
          <cell r="N266">
            <v>0</v>
          </cell>
          <cell r="O266">
            <v>0</v>
          </cell>
          <cell r="P266">
            <v>0</v>
          </cell>
          <cell r="Q266">
            <v>0</v>
          </cell>
          <cell r="R266">
            <v>0</v>
          </cell>
          <cell r="S266">
            <v>0</v>
          </cell>
          <cell r="T266">
            <v>0</v>
          </cell>
          <cell r="U266">
            <v>0</v>
          </cell>
          <cell r="V266">
            <v>0</v>
          </cell>
        </row>
        <row r="267">
          <cell r="H267">
            <v>4621</v>
          </cell>
          <cell r="I267" t="str">
            <v>Local Infrastructure Growth Scheme - Funding for the section 94 gap is required in 2015-16 due to delays in the new planning system.</v>
          </cell>
          <cell r="J267" t="str">
            <v>Supported - SUPPORTED:  Continuation of LIGS funding required due to delays in planning reform implementation. Cabinet approved the LIGS funding to be provided to councils due to the cap on the section 94 contributions until the planning reform is completed.  White Paper reforms envisage important changes to developer contributions including removing the section 94 cap on contributions.</v>
          </cell>
          <cell r="K267">
            <v>1</v>
          </cell>
          <cell r="M267">
            <v>0</v>
          </cell>
          <cell r="N267">
            <v>0</v>
          </cell>
          <cell r="O267">
            <v>0</v>
          </cell>
          <cell r="P267">
            <v>0</v>
          </cell>
          <cell r="Q267">
            <v>0</v>
          </cell>
          <cell r="R267">
            <v>0</v>
          </cell>
          <cell r="S267">
            <v>0</v>
          </cell>
          <cell r="T267">
            <v>0</v>
          </cell>
          <cell r="U267">
            <v>0</v>
          </cell>
          <cell r="V267">
            <v>0</v>
          </cell>
        </row>
        <row r="268">
          <cell r="H268">
            <v>4640</v>
          </cell>
          <cell r="I268" t="str">
            <v>Planning Reform Stage 2 - Continuation of Planning Reform Implementation to prepare and finalise strategic planning documents and maintain momentum in the streamlining and reduction of red tape within the current planning system.</v>
          </cell>
          <cell r="J268" t="str">
            <v>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268">
            <v>1</v>
          </cell>
          <cell r="M268">
            <v>0</v>
          </cell>
          <cell r="N268">
            <v>0</v>
          </cell>
          <cell r="O268">
            <v>0</v>
          </cell>
          <cell r="P268">
            <v>0</v>
          </cell>
          <cell r="Q268">
            <v>0</v>
          </cell>
          <cell r="R268">
            <v>0</v>
          </cell>
          <cell r="S268">
            <v>0</v>
          </cell>
          <cell r="T268">
            <v>0</v>
          </cell>
          <cell r="U268">
            <v>0</v>
          </cell>
          <cell r="V268">
            <v>0</v>
          </cell>
        </row>
        <row r="269">
          <cell r="H269">
            <v>4756</v>
          </cell>
          <cell r="I269" t="str">
            <v>Pass through grant to OEH: Parramatta Park Trust for Gardens Precinct and Waterways - Under the Cluster funding arrangement, as the principal department, DPE needs to reflect the funding flow from Consolidated Fund for grant expenses to line agencies within the Cluster. See bid 4754 in OEH (489)</v>
          </cell>
          <cell r="J269" t="str">
            <v>Not Supported - NOT SUPPORTED.</v>
          </cell>
          <cell r="K269">
            <v>1</v>
          </cell>
          <cell r="L269" t="str">
            <v>UE04</v>
          </cell>
          <cell r="M269">
            <v>0</v>
          </cell>
          <cell r="N269">
            <v>0</v>
          </cell>
          <cell r="O269">
            <v>0</v>
          </cell>
          <cell r="P269">
            <v>0</v>
          </cell>
          <cell r="Q269">
            <v>0</v>
          </cell>
          <cell r="R269">
            <v>0</v>
          </cell>
          <cell r="S269">
            <v>0</v>
          </cell>
          <cell r="T269">
            <v>0</v>
          </cell>
          <cell r="U269">
            <v>0</v>
          </cell>
          <cell r="V269">
            <v>0</v>
          </cell>
        </row>
        <row r="270">
          <cell r="H270">
            <v>4760</v>
          </cell>
          <cell r="I270" t="str">
            <v>Pass through grant to BGT: Victoria Lodge Alterations and Additions for Adaptive Re-use - Under the Cluster funding arrangement, as the principal department, DPE needs to reflect the funding flow from Consolidated Fund for grant expenses to line agencies within the Cluster. See Bid ID 4751</v>
          </cell>
          <cell r="J270" t="str">
            <v>Not Supported -</v>
          </cell>
          <cell r="K270">
            <v>1</v>
          </cell>
          <cell r="M270">
            <v>0</v>
          </cell>
          <cell r="N270">
            <v>0</v>
          </cell>
          <cell r="O270">
            <v>0</v>
          </cell>
          <cell r="P270">
            <v>0</v>
          </cell>
          <cell r="Q270">
            <v>0</v>
          </cell>
          <cell r="R270">
            <v>0</v>
          </cell>
          <cell r="S270">
            <v>0</v>
          </cell>
          <cell r="T270">
            <v>0</v>
          </cell>
          <cell r="U270">
            <v>0</v>
          </cell>
          <cell r="V270">
            <v>0</v>
          </cell>
        </row>
        <row r="271">
          <cell r="H271">
            <v>4761</v>
          </cell>
          <cell r="I271" t="str">
            <v>Pass through grant to BGT: Blue Mountains Botanic Gardens (Mount Tomah) Entry and Safety Upgrade - Under the Cluster funding arrangement, as the principal department, DPE needs to reflect the funding flow from Consolidated Fund for grant expenses to line agencies within the Cluster. See Bid ID 4749.</v>
          </cell>
          <cell r="J271" t="str">
            <v>Supported -</v>
          </cell>
          <cell r="K271">
            <v>1</v>
          </cell>
          <cell r="M271">
            <v>0</v>
          </cell>
          <cell r="N271">
            <v>0</v>
          </cell>
          <cell r="O271">
            <v>0</v>
          </cell>
          <cell r="P271">
            <v>0</v>
          </cell>
          <cell r="Q271">
            <v>0</v>
          </cell>
          <cell r="R271">
            <v>0</v>
          </cell>
          <cell r="S271">
            <v>0</v>
          </cell>
          <cell r="T271">
            <v>0</v>
          </cell>
          <cell r="U271">
            <v>0</v>
          </cell>
          <cell r="V271">
            <v>0</v>
          </cell>
        </row>
        <row r="272">
          <cell r="H272">
            <v>4762</v>
          </cell>
          <cell r="I272" t="str">
            <v>Pass through grant to BGT: Interpreting the Royal Botanic Gardens - Under the Cluster funding arrangement, as the principal department, DPE needs to reflect the funding flow from Consolidated Fund for grant expenses to line agencies within the Cluster See Bid ID 4747.</v>
          </cell>
          <cell r="J272" t="str">
            <v>Not Supported -</v>
          </cell>
          <cell r="K272">
            <v>1</v>
          </cell>
          <cell r="M272">
            <v>0</v>
          </cell>
          <cell r="N272">
            <v>0</v>
          </cell>
          <cell r="O272">
            <v>0</v>
          </cell>
          <cell r="P272">
            <v>0</v>
          </cell>
          <cell r="Q272">
            <v>0</v>
          </cell>
          <cell r="R272">
            <v>0</v>
          </cell>
          <cell r="S272">
            <v>0</v>
          </cell>
          <cell r="T272">
            <v>0</v>
          </cell>
          <cell r="U272">
            <v>0</v>
          </cell>
          <cell r="V272">
            <v>0</v>
          </cell>
        </row>
        <row r="273">
          <cell r="H273">
            <v>4764</v>
          </cell>
          <cell r="I273" t="str">
            <v>Pass through grant to BGT: Online Booking and Customer Relationship Management System - Under the Cluster funding arrangement, as the principal department, DPE needs to reflect the funding flow from Consolidated Fund for grant expenses to line agencies within the Cluster. See Bid ID 4750.</v>
          </cell>
          <cell r="J273" t="str">
            <v>Supported -</v>
          </cell>
          <cell r="K273">
            <v>1</v>
          </cell>
          <cell r="M273">
            <v>0</v>
          </cell>
          <cell r="N273">
            <v>0</v>
          </cell>
          <cell r="O273">
            <v>0</v>
          </cell>
          <cell r="P273">
            <v>0</v>
          </cell>
          <cell r="Q273">
            <v>0</v>
          </cell>
          <cell r="R273">
            <v>0</v>
          </cell>
          <cell r="S273">
            <v>0</v>
          </cell>
          <cell r="T273">
            <v>0</v>
          </cell>
          <cell r="U273">
            <v>0</v>
          </cell>
          <cell r="V273">
            <v>0</v>
          </cell>
        </row>
        <row r="274">
          <cell r="H274">
            <v>4765</v>
          </cell>
          <cell r="I274" t="str">
            <v>Pass through grant to OEH: Parramatta Park Trust for Dairy Precinct stabilisation and conservation - Under the Cluster funding arrangement, as the principal department, DPE needs to reflect the funding flow from Consolidated Fund for grant expenses to line agencies within the Cluster. See Bid 4763 in OEH (489)</v>
          </cell>
          <cell r="J274" t="str">
            <v>Supported - NOT SUPPORTED.</v>
          </cell>
          <cell r="K274">
            <v>1</v>
          </cell>
          <cell r="L274" t="str">
            <v>UE04</v>
          </cell>
          <cell r="M274">
            <v>0</v>
          </cell>
          <cell r="N274">
            <v>0</v>
          </cell>
          <cell r="O274">
            <v>0</v>
          </cell>
          <cell r="P274">
            <v>0</v>
          </cell>
          <cell r="Q274">
            <v>0</v>
          </cell>
          <cell r="R274">
            <v>0</v>
          </cell>
          <cell r="S274">
            <v>0</v>
          </cell>
          <cell r="T274">
            <v>0</v>
          </cell>
          <cell r="U274">
            <v>0</v>
          </cell>
          <cell r="V274">
            <v>0</v>
          </cell>
        </row>
        <row r="275">
          <cell r="H275">
            <v>4766</v>
          </cell>
          <cell r="I275" t="str">
            <v>Pass through grant to EPA: Cost Effective State Based Container Deposit Scheme - Under the Cluster funding arrangement, as the principal department, DPE needs to reflect the funding flow from Consolidated Fund for grant expenses to line agencies within the Cluster. See Bid ID 5275.</v>
          </cell>
          <cell r="J275" t="str">
            <v>Supported - PARTIALLY SUPPORTED</v>
          </cell>
          <cell r="K275">
            <v>1</v>
          </cell>
          <cell r="M275">
            <v>0</v>
          </cell>
          <cell r="N275">
            <v>0</v>
          </cell>
          <cell r="O275">
            <v>0</v>
          </cell>
          <cell r="P275">
            <v>0</v>
          </cell>
          <cell r="Q275">
            <v>0</v>
          </cell>
          <cell r="R275">
            <v>0</v>
          </cell>
          <cell r="S275">
            <v>0</v>
          </cell>
          <cell r="T275">
            <v>0</v>
          </cell>
          <cell r="U275">
            <v>0</v>
          </cell>
          <cell r="V275">
            <v>0</v>
          </cell>
        </row>
        <row r="276">
          <cell r="H276">
            <v>4767</v>
          </cell>
          <cell r="I276" t="str">
            <v>Pass through grant to EPA: Addressing Contaminated Sites Backlog - Under the Cluster funding arrangement, as the principal department, DPE needs to reflect the funding flow from Consolidated Fund for grant expenses to line agencies within the Cluster See Bid ID 4753.</v>
          </cell>
          <cell r="J276" t="str">
            <v>Supported - SUPPORTED SUBJECT TO GOVERNMENT RESPONSE IN AUGUST 2015.</v>
          </cell>
          <cell r="K276">
            <v>1</v>
          </cell>
          <cell r="M276">
            <v>0</v>
          </cell>
          <cell r="N276">
            <v>0</v>
          </cell>
          <cell r="O276">
            <v>0</v>
          </cell>
          <cell r="P276">
            <v>0</v>
          </cell>
          <cell r="Q276">
            <v>0</v>
          </cell>
          <cell r="R276">
            <v>0</v>
          </cell>
          <cell r="S276">
            <v>0</v>
          </cell>
          <cell r="T276">
            <v>0</v>
          </cell>
          <cell r="U276">
            <v>0</v>
          </cell>
          <cell r="V276">
            <v>0</v>
          </cell>
        </row>
        <row r="277">
          <cell r="H277">
            <v>4769</v>
          </cell>
          <cell r="I277" t="str">
            <v>Pass through grant to OEH: Adjustment to interest revenue for Parramatta Park Trust -  See Bid. 4768 in OEH (489)</v>
          </cell>
          <cell r="J277" t="str">
            <v>Not Supported -</v>
          </cell>
          <cell r="K277">
            <v>1</v>
          </cell>
          <cell r="L277" t="str">
            <v>UE04</v>
          </cell>
          <cell r="M277">
            <v>0</v>
          </cell>
          <cell r="N277">
            <v>0</v>
          </cell>
          <cell r="O277">
            <v>0</v>
          </cell>
          <cell r="P277">
            <v>0</v>
          </cell>
          <cell r="Q277">
            <v>0</v>
          </cell>
          <cell r="R277">
            <v>0</v>
          </cell>
          <cell r="S277">
            <v>0</v>
          </cell>
          <cell r="T277">
            <v>0</v>
          </cell>
          <cell r="U277">
            <v>0</v>
          </cell>
          <cell r="V277">
            <v>0</v>
          </cell>
        </row>
        <row r="278">
          <cell r="H278">
            <v>4770</v>
          </cell>
          <cell r="I278" t="str">
            <v>Pass through grant to EPA: Regulation and Stakeholder Engagement for Native Forestry Division - Under the Cluster funding arrangement, as the principal department, DPE needs to reflect the funding flow from Consolidated Fund for grant expenses to line agencies within the Cluster. See Bid ID 4755.</v>
          </cell>
          <cell r="J278" t="str">
            <v>Supported - SUPPORTED SUBJECT TO GOVERNMENT RESPONSE IN AUGUST 2015.</v>
          </cell>
          <cell r="K278">
            <v>1</v>
          </cell>
          <cell r="M278">
            <v>0</v>
          </cell>
          <cell r="N278">
            <v>0</v>
          </cell>
          <cell r="O278">
            <v>0</v>
          </cell>
          <cell r="P278">
            <v>0</v>
          </cell>
          <cell r="Q278">
            <v>0</v>
          </cell>
          <cell r="R278">
            <v>0</v>
          </cell>
          <cell r="S278">
            <v>0</v>
          </cell>
          <cell r="T278">
            <v>0</v>
          </cell>
          <cell r="U278">
            <v>0</v>
          </cell>
          <cell r="V278">
            <v>0</v>
          </cell>
        </row>
        <row r="279">
          <cell r="H279">
            <v>4772</v>
          </cell>
          <cell r="I279" t="str">
            <v>Pass through grant to OEH: Zoological Parks Board of NSW. - Under the Cluster funding arrangement, as the principal department, DPE needs to reflect the funding flow from Consolidated Fund for grant expenses to line agencies within the Cluster. See Bid. 4773 in OEH (489)</v>
          </cell>
          <cell r="J279" t="str">
            <v>Supported - SUPPORTED.</v>
          </cell>
          <cell r="K279">
            <v>1</v>
          </cell>
          <cell r="L279">
            <v>15</v>
          </cell>
          <cell r="M279">
            <v>0</v>
          </cell>
          <cell r="N279">
            <v>0</v>
          </cell>
          <cell r="O279">
            <v>0</v>
          </cell>
          <cell r="P279">
            <v>0</v>
          </cell>
          <cell r="Q279">
            <v>0</v>
          </cell>
          <cell r="R279">
            <v>0</v>
          </cell>
          <cell r="S279">
            <v>0</v>
          </cell>
          <cell r="T279">
            <v>0</v>
          </cell>
          <cell r="U279">
            <v>0</v>
          </cell>
          <cell r="V279">
            <v>0</v>
          </cell>
        </row>
        <row r="280">
          <cell r="H280">
            <v>4775</v>
          </cell>
          <cell r="I280" t="str">
            <v>Pass through grant to OEH: Interest adjustment - See Bid 4774 in OEH (489)</v>
          </cell>
          <cell r="J280" t="str">
            <v>Supported - NOT SUPPORTED.</v>
          </cell>
          <cell r="K280">
            <v>1</v>
          </cell>
          <cell r="L280" t="str">
            <v>UE04</v>
          </cell>
          <cell r="M280">
            <v>0</v>
          </cell>
          <cell r="N280">
            <v>0</v>
          </cell>
          <cell r="O280">
            <v>0</v>
          </cell>
          <cell r="P280">
            <v>0</v>
          </cell>
          <cell r="Q280">
            <v>0</v>
          </cell>
          <cell r="R280">
            <v>0</v>
          </cell>
          <cell r="S280">
            <v>0</v>
          </cell>
          <cell r="T280">
            <v>0</v>
          </cell>
          <cell r="U280">
            <v>0</v>
          </cell>
          <cell r="V280">
            <v>0</v>
          </cell>
        </row>
        <row r="281">
          <cell r="H281">
            <v>4778</v>
          </cell>
          <cell r="I281" t="str">
            <v>Pass through grant to ET: Interest adjustment - Under the Cluster funding arrangement, as the principal department, DPE needs to reflect the funding flow from Consolidated Fund for grant expenses to line agencies within the Cluster. See Bid 4777 in ET (121)</v>
          </cell>
          <cell r="J281" t="str">
            <v>Not Supported - NOT SUPPORTED.</v>
          </cell>
          <cell r="K281">
            <v>1</v>
          </cell>
          <cell r="L281" t="str">
            <v>UE04</v>
          </cell>
          <cell r="M281">
            <v>0</v>
          </cell>
          <cell r="N281">
            <v>0</v>
          </cell>
          <cell r="O281">
            <v>0</v>
          </cell>
          <cell r="P281">
            <v>0</v>
          </cell>
          <cell r="Q281">
            <v>0</v>
          </cell>
          <cell r="R281">
            <v>0</v>
          </cell>
          <cell r="S281">
            <v>0</v>
          </cell>
          <cell r="T281">
            <v>0</v>
          </cell>
          <cell r="U281">
            <v>0</v>
          </cell>
          <cell r="V281">
            <v>0</v>
          </cell>
        </row>
        <row r="282">
          <cell r="H282">
            <v>4780</v>
          </cell>
          <cell r="I282" t="str">
            <v>Pass through grant to EPA: Interest adjustment - Under the Cluster funding arrangement, as the principal department, DPE needs to reflect the funding flow from Consolidated Fund for grant expenses to line agencies within the Cluster. See Bid 4779 in EPA (592)</v>
          </cell>
          <cell r="J282" t="str">
            <v>Supported - PARTIALLY SUPPORTED.</v>
          </cell>
          <cell r="K282">
            <v>1</v>
          </cell>
          <cell r="L282">
            <v>22</v>
          </cell>
          <cell r="M282">
            <v>0</v>
          </cell>
          <cell r="N282">
            <v>0</v>
          </cell>
          <cell r="O282">
            <v>0</v>
          </cell>
          <cell r="P282">
            <v>0</v>
          </cell>
          <cell r="Q282">
            <v>0</v>
          </cell>
          <cell r="R282">
            <v>0</v>
          </cell>
          <cell r="S282">
            <v>0</v>
          </cell>
          <cell r="T282">
            <v>0</v>
          </cell>
          <cell r="U282">
            <v>0</v>
          </cell>
          <cell r="V282">
            <v>0</v>
          </cell>
        </row>
        <row r="283">
          <cell r="H283">
            <v>4783</v>
          </cell>
          <cell r="I283" t="str">
            <v>Pass through grant to BGT: Interest adjustment - Under the Cluster funding arrangement, as the principal department, DPE needs to reflect the funding flow from Consolidated Fund for grant expenses to line agencies within the Cluster See Bid 4782 in BGT (478)</v>
          </cell>
          <cell r="J283" t="str">
            <v>Supported - SUPPORTED.</v>
          </cell>
          <cell r="K283">
            <v>1</v>
          </cell>
          <cell r="L283" t="str">
            <v>UE04</v>
          </cell>
          <cell r="M283">
            <v>0</v>
          </cell>
          <cell r="N283">
            <v>0</v>
          </cell>
          <cell r="O283">
            <v>0</v>
          </cell>
          <cell r="P283">
            <v>0</v>
          </cell>
          <cell r="Q283">
            <v>0</v>
          </cell>
          <cell r="R283">
            <v>0</v>
          </cell>
          <cell r="S283">
            <v>0</v>
          </cell>
          <cell r="T283">
            <v>0</v>
          </cell>
          <cell r="U283">
            <v>0</v>
          </cell>
          <cell r="V283">
            <v>0</v>
          </cell>
        </row>
        <row r="284">
          <cell r="H284">
            <v>4870</v>
          </cell>
          <cell r="I284" t="str">
            <v>Biodiversity Legislation Reforms - Amendments to the EP&amp;A Act, Regulations, environmental planning instruments, guidelines and support for local councils to implement the Biodiversity Legislation Reforms.</v>
          </cell>
          <cell r="J284"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   maps that show where clearing of native vegetation requires development consent b)   a single framework for assessing the environmental impacts of all development and creating a mechanism to develop and implement the offsets scheme c)   a package of amendments to planning instruments and Local Environmental Plans (LEPs) to integrate agricultural development into the mainstream planning system d) codes of practice and guidelines for land management activities under the Local Land Services Act 2013. The Cabinet has noted that a funding envelope of $10- $12m would be required by 3 stakeholder agencies to develop supporting products to implement the proposed reforms (OEH, DPE and Local Land Services). DPE seeks a total of $3.291m over 2 years and advised that the $2m estimated funding provided to Cabinet was based on 1 year funding requirements.  Additional ePlanning, GIS and regional team support is required in ad</v>
          </cell>
          <cell r="K284">
            <v>1</v>
          </cell>
          <cell r="M284">
            <v>0</v>
          </cell>
          <cell r="N284">
            <v>0</v>
          </cell>
          <cell r="O284">
            <v>0</v>
          </cell>
          <cell r="P284">
            <v>0</v>
          </cell>
          <cell r="Q284">
            <v>0</v>
          </cell>
          <cell r="R284">
            <v>0</v>
          </cell>
          <cell r="S284">
            <v>0</v>
          </cell>
          <cell r="T284">
            <v>0</v>
          </cell>
          <cell r="U284">
            <v>0</v>
          </cell>
          <cell r="V284">
            <v>0</v>
          </cell>
        </row>
        <row r="285">
          <cell r="H285">
            <v>4872</v>
          </cell>
          <cell r="I285"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285" t="str">
            <v>Not Supported - NOT SUPPORT:  This function is the Department's core business. The request for 1 staff member should be funded within existing resources.</v>
          </cell>
          <cell r="K285">
            <v>1</v>
          </cell>
          <cell r="M285">
            <v>0</v>
          </cell>
          <cell r="N285">
            <v>0</v>
          </cell>
          <cell r="O285">
            <v>0</v>
          </cell>
          <cell r="P285">
            <v>0</v>
          </cell>
          <cell r="Q285">
            <v>0</v>
          </cell>
          <cell r="R285">
            <v>0</v>
          </cell>
          <cell r="S285">
            <v>0</v>
          </cell>
          <cell r="T285">
            <v>0</v>
          </cell>
          <cell r="U285">
            <v>0</v>
          </cell>
          <cell r="V285">
            <v>0</v>
          </cell>
        </row>
        <row r="286">
          <cell r="H286">
            <v>4875</v>
          </cell>
          <cell r="I286" t="str">
            <v>Interest Adjustment - Interest adjustment required as a result of the cash management reforms.</v>
          </cell>
          <cell r="J286" t="str">
            <v>Not Supported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286">
            <v>1</v>
          </cell>
          <cell r="M286">
            <v>0</v>
          </cell>
          <cell r="N286">
            <v>0</v>
          </cell>
          <cell r="O286">
            <v>0</v>
          </cell>
          <cell r="P286">
            <v>0</v>
          </cell>
          <cell r="Q286">
            <v>0</v>
          </cell>
          <cell r="R286">
            <v>0</v>
          </cell>
          <cell r="S286">
            <v>0</v>
          </cell>
          <cell r="T286">
            <v>0</v>
          </cell>
          <cell r="U286">
            <v>0</v>
          </cell>
          <cell r="V286">
            <v>0</v>
          </cell>
        </row>
        <row r="287">
          <cell r="H287">
            <v>4876</v>
          </cell>
          <cell r="I287" t="str">
            <v>Pass through grant to MAEPAA for interest adjustment as a result of the cash management reforms - Under the Cluster funding arrangement, as the principal department, DPE needs to reflect the funding flow from Consolidated Fund for grant expenses to line agencies within the Cluster Refer MAEPAA bid id 4786.</v>
          </cell>
          <cell r="J287" t="str">
            <v>Not Supported - NOT SUPPORT:  Agency is self-funding and does not receive consolidated fund to support its operation.  All of the agency's cash balances will earn interest from TBS and hence no adjustment is required.</v>
          </cell>
          <cell r="K287">
            <v>1</v>
          </cell>
          <cell r="M287">
            <v>0</v>
          </cell>
          <cell r="N287">
            <v>0</v>
          </cell>
          <cell r="O287">
            <v>0</v>
          </cell>
          <cell r="P287">
            <v>0</v>
          </cell>
          <cell r="Q287">
            <v>0</v>
          </cell>
          <cell r="R287">
            <v>0</v>
          </cell>
          <cell r="S287">
            <v>0</v>
          </cell>
          <cell r="T287">
            <v>0</v>
          </cell>
          <cell r="U287">
            <v>0</v>
          </cell>
          <cell r="V287">
            <v>0</v>
          </cell>
        </row>
        <row r="288">
          <cell r="H288">
            <v>4911</v>
          </cell>
          <cell r="I288" t="str">
            <v>Pass through grant to OEH: Biodiversity Legisation reforms implementation - Under the Cluster funding arrangement, as the principal department, DPE needs to reflect the funding flow from Consolidated Fund for grant expenses to line agencies within the Cluster. See Bid 4909 in OEH (489)</v>
          </cell>
          <cell r="J288" t="str">
            <v>Not Supported - Pending Minister's report to ERC in April/May 2015.</v>
          </cell>
          <cell r="K288">
            <v>1</v>
          </cell>
          <cell r="L288">
            <v>22</v>
          </cell>
          <cell r="M288">
            <v>0</v>
          </cell>
          <cell r="N288">
            <v>0</v>
          </cell>
          <cell r="O288">
            <v>0</v>
          </cell>
          <cell r="P288">
            <v>0</v>
          </cell>
          <cell r="Q288">
            <v>0</v>
          </cell>
          <cell r="R288">
            <v>0</v>
          </cell>
          <cell r="S288">
            <v>0</v>
          </cell>
          <cell r="T288">
            <v>0</v>
          </cell>
          <cell r="U288">
            <v>0</v>
          </cell>
          <cell r="V288">
            <v>0</v>
          </cell>
        </row>
        <row r="289">
          <cell r="H289">
            <v>4954</v>
          </cell>
          <cell r="I289" t="str">
            <v>Pass through grant to CPMPT: ES Marks Precinct Safety Upgrade - Under the Cluster funding arrangement, as the principal department, DPE needs to reflect the funding flow from Consolidated Fund for grant expenses to line agencies within the Cluster. See Bid Id. 4635 in CPMPT (agency 583)</v>
          </cell>
          <cell r="J289" t="str">
            <v>Supported -</v>
          </cell>
          <cell r="K289">
            <v>1</v>
          </cell>
          <cell r="L289">
            <v>27</v>
          </cell>
          <cell r="M289">
            <v>0</v>
          </cell>
          <cell r="N289">
            <v>0</v>
          </cell>
          <cell r="O289">
            <v>0</v>
          </cell>
          <cell r="P289">
            <v>0</v>
          </cell>
          <cell r="Q289">
            <v>0</v>
          </cell>
          <cell r="R289">
            <v>0</v>
          </cell>
          <cell r="S289">
            <v>0</v>
          </cell>
          <cell r="T289">
            <v>0</v>
          </cell>
          <cell r="U289">
            <v>0</v>
          </cell>
          <cell r="V289">
            <v>0</v>
          </cell>
        </row>
        <row r="290">
          <cell r="H290">
            <v>4955</v>
          </cell>
          <cell r="I290" t="str">
            <v>Pass through grant to CPMPT: Learning Centre Facility Enhancements - Under the Cluster funding arrangement, as the principal department, DPE needs to reflect the funding flow from Consolidated Fund for grant expenses to line agencies within the Cluster. See Bid ID. 4641 in CPMPT (agency 583).</v>
          </cell>
          <cell r="J290" t="str">
            <v>Not Supported -</v>
          </cell>
          <cell r="K290">
            <v>1</v>
          </cell>
          <cell r="L290">
            <v>27</v>
          </cell>
          <cell r="M290">
            <v>0</v>
          </cell>
          <cell r="N290">
            <v>0</v>
          </cell>
          <cell r="O290">
            <v>0</v>
          </cell>
          <cell r="P290">
            <v>0</v>
          </cell>
          <cell r="Q290">
            <v>0</v>
          </cell>
          <cell r="R290">
            <v>0</v>
          </cell>
          <cell r="S290">
            <v>0</v>
          </cell>
          <cell r="T290">
            <v>0</v>
          </cell>
          <cell r="U290">
            <v>0</v>
          </cell>
          <cell r="V290">
            <v>0</v>
          </cell>
        </row>
        <row r="291">
          <cell r="H291">
            <v>4956</v>
          </cell>
          <cell r="I291" t="str">
            <v>Pass through grant to CPMPT: Centennial Park Event Infrastructure Upgrade - Under the Cluster funding arrangement, as the principal department, DPE needs to reflect the funding flow from Consolidated Fund for grant expenses to line agencies within the Cluster. See Bid ID 4647 in CPMPT (agency 583).</v>
          </cell>
          <cell r="J291" t="str">
            <v>Not Supported -</v>
          </cell>
          <cell r="K291">
            <v>1</v>
          </cell>
          <cell r="L291">
            <v>27</v>
          </cell>
          <cell r="M291">
            <v>0</v>
          </cell>
          <cell r="N291">
            <v>0</v>
          </cell>
          <cell r="O291">
            <v>0</v>
          </cell>
          <cell r="P291">
            <v>0</v>
          </cell>
          <cell r="Q291">
            <v>0</v>
          </cell>
          <cell r="R291">
            <v>0</v>
          </cell>
          <cell r="S291">
            <v>0</v>
          </cell>
          <cell r="T291">
            <v>0</v>
          </cell>
          <cell r="U291">
            <v>0</v>
          </cell>
          <cell r="V291">
            <v>0</v>
          </cell>
        </row>
        <row r="292">
          <cell r="H292">
            <v>4957</v>
          </cell>
          <cell r="I292" t="str">
            <v>Pass through grant to CPMPT: Parkes Drive and Dickens Drive Reconfiguration - Under the Cluster funding arrangement, as the principal department, DPE needs to reflect the funding flow from Consolidated Fund for grant expenses to line agencies within the Cluster. See Bid ID 4649 in CPMPT (agency 583).</v>
          </cell>
          <cell r="J292" t="str">
            <v>Not Supported -</v>
          </cell>
          <cell r="K292">
            <v>1</v>
          </cell>
          <cell r="L292">
            <v>27</v>
          </cell>
          <cell r="M292">
            <v>0</v>
          </cell>
          <cell r="N292">
            <v>0</v>
          </cell>
          <cell r="O292">
            <v>0</v>
          </cell>
          <cell r="P292">
            <v>0</v>
          </cell>
          <cell r="Q292">
            <v>0</v>
          </cell>
          <cell r="R292">
            <v>0</v>
          </cell>
          <cell r="S292">
            <v>0</v>
          </cell>
          <cell r="T292">
            <v>0</v>
          </cell>
          <cell r="U292">
            <v>0</v>
          </cell>
          <cell r="V292">
            <v>0</v>
          </cell>
        </row>
        <row r="293">
          <cell r="H293">
            <v>4958</v>
          </cell>
          <cell r="I293" t="str">
            <v>Pass through grant to CPMPT: Toll House Conservation Works for Adaptive Reuse - Under the Cluster funding arrangement, as the principal department, DPE needs to reflect the funding flow from Consolidated Fund for grant expenses to line agencies within the Cluster. See Bid ID 4648 in CPMPT (agency 583).</v>
          </cell>
          <cell r="J293" t="str">
            <v>Not Supported -</v>
          </cell>
          <cell r="K293">
            <v>1</v>
          </cell>
          <cell r="L293">
            <v>27</v>
          </cell>
          <cell r="M293">
            <v>0</v>
          </cell>
          <cell r="N293">
            <v>0</v>
          </cell>
          <cell r="O293">
            <v>0</v>
          </cell>
          <cell r="P293">
            <v>0</v>
          </cell>
          <cell r="Q293">
            <v>0</v>
          </cell>
          <cell r="R293">
            <v>0</v>
          </cell>
          <cell r="S293">
            <v>0</v>
          </cell>
          <cell r="T293">
            <v>0</v>
          </cell>
          <cell r="U293">
            <v>0</v>
          </cell>
          <cell r="V293">
            <v>0</v>
          </cell>
        </row>
        <row r="294">
          <cell r="H294">
            <v>4971</v>
          </cell>
          <cell r="I294" t="str">
            <v>Pass through grant to HHT: Interest Adjustment - Under the Cluster funding arrangement, as the principal department, DPE needs to reflect the funding from Consolidated Fund for grant expenses to line agencies within the Cluster. See Bid ID 4970 in HHT (agency 578).</v>
          </cell>
          <cell r="J294" t="str">
            <v>Supported -</v>
          </cell>
          <cell r="K294">
            <v>1</v>
          </cell>
          <cell r="M294">
            <v>0</v>
          </cell>
          <cell r="N294">
            <v>0</v>
          </cell>
          <cell r="O294">
            <v>0</v>
          </cell>
          <cell r="P294">
            <v>0</v>
          </cell>
          <cell r="Q294">
            <v>0</v>
          </cell>
          <cell r="R294">
            <v>0</v>
          </cell>
          <cell r="S294">
            <v>0</v>
          </cell>
          <cell r="T294">
            <v>0</v>
          </cell>
          <cell r="U294">
            <v>0</v>
          </cell>
          <cell r="V294">
            <v>0</v>
          </cell>
        </row>
        <row r="295">
          <cell r="H295">
            <v>4972</v>
          </cell>
          <cell r="I295" t="str">
            <v>Pass through grant to HHT: Sydney Crime Museum - Under the Cluster funding arrangement, as the principal department, DPE needs to reflect the funding flow from Consolidated Fund for grant expenses to line agencies within the Cluster. See Bid ID 4969 in HHT (agency 578).</v>
          </cell>
          <cell r="J295" t="str">
            <v>Not Supported -</v>
          </cell>
          <cell r="K295">
            <v>1</v>
          </cell>
          <cell r="L295">
            <v>27</v>
          </cell>
          <cell r="M295">
            <v>0</v>
          </cell>
          <cell r="N295">
            <v>0</v>
          </cell>
          <cell r="O295">
            <v>0</v>
          </cell>
          <cell r="P295">
            <v>0</v>
          </cell>
          <cell r="Q295">
            <v>0</v>
          </cell>
          <cell r="R295">
            <v>0</v>
          </cell>
          <cell r="S295">
            <v>0</v>
          </cell>
          <cell r="T295">
            <v>0</v>
          </cell>
          <cell r="U295">
            <v>0</v>
          </cell>
          <cell r="V295">
            <v>0</v>
          </cell>
        </row>
        <row r="296">
          <cell r="H296">
            <v>4973</v>
          </cell>
          <cell r="I296" t="str">
            <v>Pass through grant to HHT: Capitalised Maintenance Program - Under the Cluster funding arrangement, as the principal department, DPE needs to reflect the funding flow from Consolidated Fund for grant expenses to line agencies within the Cluster. See Bid ID 4963 in HHT (agency 578).</v>
          </cell>
          <cell r="J296" t="str">
            <v>Supported -</v>
          </cell>
          <cell r="K296">
            <v>1</v>
          </cell>
          <cell r="L296">
            <v>27</v>
          </cell>
          <cell r="M296">
            <v>0</v>
          </cell>
          <cell r="N296">
            <v>0</v>
          </cell>
          <cell r="O296">
            <v>0</v>
          </cell>
          <cell r="P296">
            <v>0</v>
          </cell>
          <cell r="Q296">
            <v>0</v>
          </cell>
          <cell r="R296">
            <v>0</v>
          </cell>
          <cell r="S296">
            <v>0</v>
          </cell>
          <cell r="T296">
            <v>0</v>
          </cell>
          <cell r="U296">
            <v>0</v>
          </cell>
          <cell r="V296">
            <v>0</v>
          </cell>
        </row>
        <row r="297">
          <cell r="H297">
            <v>4991</v>
          </cell>
          <cell r="I297" t="str">
            <v>Pass through grant to OLG: Lord Howe Island Board Infrastructure renewals - Under the Cluster funding arrangement, as the principal department, DPE needs to reflect the funding flow from Consolidated Fund for grant expenses to line agencies within the Cluster. See bid 4987</v>
          </cell>
          <cell r="J297" t="str">
            <v>Not Supported -</v>
          </cell>
          <cell r="K297">
            <v>1</v>
          </cell>
          <cell r="M297">
            <v>0</v>
          </cell>
          <cell r="N297">
            <v>0</v>
          </cell>
          <cell r="O297">
            <v>0</v>
          </cell>
          <cell r="P297">
            <v>0</v>
          </cell>
          <cell r="Q297">
            <v>0</v>
          </cell>
          <cell r="R297">
            <v>0</v>
          </cell>
          <cell r="S297">
            <v>0</v>
          </cell>
          <cell r="T297">
            <v>0</v>
          </cell>
          <cell r="U297">
            <v>0</v>
          </cell>
          <cell r="V297">
            <v>0</v>
          </cell>
        </row>
        <row r="298">
          <cell r="H298">
            <v>4992</v>
          </cell>
          <cell r="I298" t="str">
            <v>Pass through grant to OLG: Lord Howe Island Board building purchases and extentions - Under the Cluster funding arrangement, as the principal department, DPE needs to reflect the funding flow from Consolidated Fund for grant expenses to line agencies within the Cluster. See Bid no 4988</v>
          </cell>
          <cell r="J298" t="str">
            <v>Not Supported -</v>
          </cell>
          <cell r="K298">
            <v>1</v>
          </cell>
          <cell r="M298">
            <v>0</v>
          </cell>
          <cell r="N298">
            <v>0</v>
          </cell>
          <cell r="O298">
            <v>0</v>
          </cell>
          <cell r="P298">
            <v>0</v>
          </cell>
          <cell r="Q298">
            <v>0</v>
          </cell>
          <cell r="R298">
            <v>0</v>
          </cell>
          <cell r="S298">
            <v>0</v>
          </cell>
          <cell r="T298">
            <v>0</v>
          </cell>
          <cell r="U298">
            <v>0</v>
          </cell>
          <cell r="V298">
            <v>0</v>
          </cell>
        </row>
        <row r="299">
          <cell r="H299">
            <v>4993</v>
          </cell>
          <cell r="I299" t="str">
            <v>Pass through grant to OLG: Lord Howe Island Board minor plant and equipment - Under the Cluster funding arrangement, as the principal department, DPE needs to reflect the funding flow from Consolidated Fund for grant expenses to line agencies within the Cluster. See bid no 4989</v>
          </cell>
          <cell r="J299" t="str">
            <v>Not Supported -</v>
          </cell>
          <cell r="K299">
            <v>1</v>
          </cell>
          <cell r="M299">
            <v>0</v>
          </cell>
          <cell r="N299">
            <v>0</v>
          </cell>
          <cell r="O299">
            <v>0</v>
          </cell>
          <cell r="P299">
            <v>0</v>
          </cell>
          <cell r="Q299">
            <v>0</v>
          </cell>
          <cell r="R299">
            <v>0</v>
          </cell>
          <cell r="S299">
            <v>0</v>
          </cell>
          <cell r="T299">
            <v>0</v>
          </cell>
          <cell r="U299">
            <v>0</v>
          </cell>
          <cell r="V299">
            <v>0</v>
          </cell>
        </row>
        <row r="300">
          <cell r="H300">
            <v>4994</v>
          </cell>
          <cell r="I300" t="str">
            <v>Pass through grant to OLG: Lord Howe Island Board Upgrade of key systems - Under the Cluster funding arrangement, as the principal department, DPE needs to reflect the funding flow from Consolidated Fund for grant expenses to line agencies within the Cluster. See bid no 4990.</v>
          </cell>
          <cell r="J300" t="str">
            <v>Not Supported -</v>
          </cell>
          <cell r="K300">
            <v>1</v>
          </cell>
          <cell r="M300">
            <v>0</v>
          </cell>
          <cell r="N300">
            <v>0</v>
          </cell>
          <cell r="O300">
            <v>0</v>
          </cell>
          <cell r="P300">
            <v>0</v>
          </cell>
          <cell r="Q300">
            <v>0</v>
          </cell>
          <cell r="R300">
            <v>0</v>
          </cell>
          <cell r="S300">
            <v>0</v>
          </cell>
          <cell r="T300">
            <v>0</v>
          </cell>
          <cell r="U300">
            <v>0</v>
          </cell>
          <cell r="V300">
            <v>0</v>
          </cell>
        </row>
        <row r="301">
          <cell r="H301">
            <v>5163</v>
          </cell>
          <cell r="I301" t="str">
            <v>Efficiency Dividend [pass through to Agency 592 EPA] - The Government committed to a 1.5 per cent efficiency dividend at the 2015 NSW election. See Bid ID 5159 in Agency 592 EPA.</v>
          </cell>
          <cell r="J301" t="str">
            <v>Supported - This efficiency dividend was calculated as per the standard Treasury model.</v>
          </cell>
          <cell r="K301">
            <v>2</v>
          </cell>
          <cell r="M301">
            <v>0</v>
          </cell>
          <cell r="N301">
            <v>0</v>
          </cell>
          <cell r="O301">
            <v>0</v>
          </cell>
          <cell r="P301">
            <v>0</v>
          </cell>
          <cell r="Q301">
            <v>0</v>
          </cell>
          <cell r="R301">
            <v>0</v>
          </cell>
          <cell r="S301">
            <v>0</v>
          </cell>
          <cell r="T301">
            <v>0</v>
          </cell>
          <cell r="U301">
            <v>0</v>
          </cell>
          <cell r="V301">
            <v>0</v>
          </cell>
        </row>
        <row r="302">
          <cell r="H302">
            <v>5164</v>
          </cell>
          <cell r="I302" t="str">
            <v>Efficiency Dividend [pass through to Agency 478 RBGDT] - The Government committed to a 1.5 per cent efficiency dividend at the 2015 NSW election. See Bid ID 5161 in Agency 478 RBGDT.</v>
          </cell>
          <cell r="J302" t="str">
            <v>Supported - This efficiency dividend was calculated as per the standard Treasury model.</v>
          </cell>
          <cell r="K302">
            <v>2</v>
          </cell>
          <cell r="M302">
            <v>0</v>
          </cell>
          <cell r="N302">
            <v>0</v>
          </cell>
          <cell r="O302">
            <v>0</v>
          </cell>
          <cell r="P302">
            <v>0</v>
          </cell>
          <cell r="Q302">
            <v>0</v>
          </cell>
          <cell r="R302">
            <v>0</v>
          </cell>
          <cell r="S302">
            <v>0</v>
          </cell>
          <cell r="T302">
            <v>0</v>
          </cell>
          <cell r="U302">
            <v>0</v>
          </cell>
          <cell r="V302">
            <v>0</v>
          </cell>
        </row>
        <row r="303">
          <cell r="H303">
            <v>5165</v>
          </cell>
          <cell r="I303" t="str">
            <v>Efficiency Dividend [pass through to Agency 587 WSPT] - The Government committed to a 1.5 per cent efficiency dividend at the 2015 NSW election. See Bid ID 5162 in Agency 587 WSPT.</v>
          </cell>
          <cell r="J303" t="str">
            <v>Supported - This efficiency dividend was calculated as per the standard Treasury model.</v>
          </cell>
          <cell r="K303">
            <v>2</v>
          </cell>
          <cell r="M303">
            <v>0</v>
          </cell>
          <cell r="N303">
            <v>0</v>
          </cell>
          <cell r="O303">
            <v>0</v>
          </cell>
          <cell r="P303">
            <v>0</v>
          </cell>
          <cell r="Q303">
            <v>0</v>
          </cell>
          <cell r="R303">
            <v>0</v>
          </cell>
          <cell r="S303">
            <v>0</v>
          </cell>
          <cell r="T303">
            <v>0</v>
          </cell>
          <cell r="U303">
            <v>0</v>
          </cell>
          <cell r="V303">
            <v>0</v>
          </cell>
        </row>
        <row r="304">
          <cell r="H304">
            <v>5181</v>
          </cell>
          <cell r="I304" t="str">
            <v>Efficiency Dividend (DPE) - The Government committed to a 1.5 per cent efficiency dividend at the 2015 NSW election.</v>
          </cell>
          <cell r="J304" t="str">
            <v>Supported - This efficiency dividend was calculated as per the standard Treasury model.</v>
          </cell>
          <cell r="K304">
            <v>2</v>
          </cell>
          <cell r="M304">
            <v>0</v>
          </cell>
          <cell r="N304">
            <v>0</v>
          </cell>
          <cell r="O304">
            <v>0</v>
          </cell>
          <cell r="P304">
            <v>0</v>
          </cell>
          <cell r="Q304">
            <v>0</v>
          </cell>
          <cell r="R304">
            <v>0</v>
          </cell>
          <cell r="S304">
            <v>0</v>
          </cell>
          <cell r="T304">
            <v>0</v>
          </cell>
          <cell r="U304">
            <v>0</v>
          </cell>
          <cell r="V304">
            <v>0</v>
          </cell>
        </row>
        <row r="305">
          <cell r="H305">
            <v>5184</v>
          </cell>
          <cell r="I305" t="str">
            <v>Pass through grant to HHT: Efficiency Dividend - See Bid ID 5180 in Agency 578 (HHT).</v>
          </cell>
          <cell r="J305" t="str">
            <v>Supported -</v>
          </cell>
          <cell r="K305">
            <v>2</v>
          </cell>
          <cell r="M305">
            <v>0</v>
          </cell>
          <cell r="N305">
            <v>0</v>
          </cell>
          <cell r="O305">
            <v>0</v>
          </cell>
          <cell r="P305">
            <v>0</v>
          </cell>
          <cell r="Q305">
            <v>0</v>
          </cell>
          <cell r="R305">
            <v>0</v>
          </cell>
          <cell r="S305">
            <v>0</v>
          </cell>
          <cell r="T305">
            <v>0</v>
          </cell>
          <cell r="U305">
            <v>0</v>
          </cell>
          <cell r="V305">
            <v>0</v>
          </cell>
        </row>
        <row r="306">
          <cell r="H306">
            <v>5212</v>
          </cell>
          <cell r="I306" t="str">
            <v>Efficiency Dividend (Flow through to OLG) - The Government committed to a 1.5 per cent efficiency dividend at the 2015 NSW election. (see OLG bid 5211)</v>
          </cell>
          <cell r="J306" t="str">
            <v>Supported - The efficiency dividend was calculated as per the standard Treasury model.</v>
          </cell>
          <cell r="K306">
            <v>2</v>
          </cell>
          <cell r="M306">
            <v>0</v>
          </cell>
          <cell r="N306">
            <v>0</v>
          </cell>
          <cell r="O306">
            <v>0</v>
          </cell>
          <cell r="P306">
            <v>0</v>
          </cell>
          <cell r="Q306">
            <v>0</v>
          </cell>
          <cell r="R306">
            <v>0</v>
          </cell>
          <cell r="S306">
            <v>0</v>
          </cell>
          <cell r="T306">
            <v>0</v>
          </cell>
          <cell r="U306">
            <v>0</v>
          </cell>
          <cell r="V306">
            <v>0</v>
          </cell>
        </row>
        <row r="307">
          <cell r="H307">
            <v>5215</v>
          </cell>
          <cell r="I307" t="str">
            <v>Procurement benefits program dividends: DPE - The Government committed to procurement benefits program dividend.</v>
          </cell>
          <cell r="J307" t="str">
            <v>Supported - This procurement dividend was calculated as per the standard Treasury model.</v>
          </cell>
          <cell r="K307">
            <v>2</v>
          </cell>
          <cell r="M307">
            <v>0</v>
          </cell>
          <cell r="N307">
            <v>0</v>
          </cell>
          <cell r="O307">
            <v>0</v>
          </cell>
          <cell r="P307">
            <v>0</v>
          </cell>
          <cell r="Q307">
            <v>0</v>
          </cell>
          <cell r="R307">
            <v>0</v>
          </cell>
          <cell r="S307">
            <v>0</v>
          </cell>
          <cell r="T307">
            <v>0</v>
          </cell>
          <cell r="U307">
            <v>0</v>
          </cell>
          <cell r="V307">
            <v>0</v>
          </cell>
        </row>
        <row r="308">
          <cell r="H308">
            <v>5219</v>
          </cell>
          <cell r="I308" t="str">
            <v>Eliminating duplication across Government savings (DPE) - The Government committed to eliminating duplication across Government savings.</v>
          </cell>
          <cell r="J308" t="str">
            <v>Supported - This saving was calculated as per the standard Treasury model.</v>
          </cell>
          <cell r="K308">
            <v>2</v>
          </cell>
          <cell r="M308">
            <v>0</v>
          </cell>
          <cell r="N308">
            <v>0</v>
          </cell>
          <cell r="O308">
            <v>0</v>
          </cell>
          <cell r="P308">
            <v>0</v>
          </cell>
          <cell r="Q308">
            <v>0</v>
          </cell>
          <cell r="R308">
            <v>0</v>
          </cell>
          <cell r="S308">
            <v>0</v>
          </cell>
          <cell r="T308">
            <v>0</v>
          </cell>
          <cell r="U308">
            <v>0</v>
          </cell>
          <cell r="V308">
            <v>0</v>
          </cell>
        </row>
        <row r="309">
          <cell r="H309">
            <v>5220</v>
          </cell>
          <cell r="I309" t="str">
            <v>Pass through grant to CPMPT: Efficiency Dividend - See Bid ID 5216 in Agency 583 (CPMPT). Reduction to grant in 2015-16 and 2016-17 only as grant funding insufficient to cover efficiency dividend in remaining years (off-set to cash in CPMPT).</v>
          </cell>
          <cell r="J309" t="str">
            <v>Supported -</v>
          </cell>
          <cell r="K309">
            <v>2</v>
          </cell>
          <cell r="M309">
            <v>0</v>
          </cell>
          <cell r="N309">
            <v>0</v>
          </cell>
          <cell r="O309">
            <v>0</v>
          </cell>
          <cell r="P309">
            <v>0</v>
          </cell>
          <cell r="Q309">
            <v>0</v>
          </cell>
          <cell r="R309">
            <v>0</v>
          </cell>
          <cell r="S309">
            <v>0</v>
          </cell>
          <cell r="T309">
            <v>0</v>
          </cell>
          <cell r="U309">
            <v>0</v>
          </cell>
          <cell r="V309">
            <v>0</v>
          </cell>
        </row>
        <row r="310">
          <cell r="H310">
            <v>5221</v>
          </cell>
          <cell r="I310" t="str">
            <v>Efficiency Dividend [pass through to Agency 489 OEH] - The Government committed to a 1.5 per cent efficiency dividend at the 2015 NSW election. See Bid 5222 in OEH (489)</v>
          </cell>
          <cell r="J310" t="str">
            <v>Supported -</v>
          </cell>
          <cell r="K310">
            <v>2</v>
          </cell>
          <cell r="M310">
            <v>0</v>
          </cell>
          <cell r="N310">
            <v>0</v>
          </cell>
          <cell r="O310">
            <v>0</v>
          </cell>
          <cell r="P310">
            <v>0</v>
          </cell>
          <cell r="Q310">
            <v>0</v>
          </cell>
          <cell r="R310">
            <v>0</v>
          </cell>
          <cell r="S310">
            <v>0</v>
          </cell>
          <cell r="T310">
            <v>0</v>
          </cell>
          <cell r="U310">
            <v>0</v>
          </cell>
          <cell r="V310">
            <v>0</v>
          </cell>
        </row>
        <row r="311">
          <cell r="H311">
            <v>4220</v>
          </cell>
          <cell r="I311" t="str">
            <v>ePlanning program (Phase 2) - The Phase 2 ePlanning program builds on the Phase 1 program to enhance the quality and reliability of planning data across NSW.</v>
          </cell>
          <cell r="J311"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311">
            <v>1</v>
          </cell>
          <cell r="M311">
            <v>0</v>
          </cell>
          <cell r="N311">
            <v>11858</v>
          </cell>
          <cell r="O311">
            <v>9931</v>
          </cell>
          <cell r="P311">
            <v>0</v>
          </cell>
          <cell r="Q311">
            <v>0</v>
          </cell>
          <cell r="R311">
            <v>0</v>
          </cell>
          <cell r="S311">
            <v>11858</v>
          </cell>
          <cell r="T311">
            <v>9931</v>
          </cell>
          <cell r="U311">
            <v>0</v>
          </cell>
          <cell r="V311">
            <v>0</v>
          </cell>
        </row>
        <row r="312">
          <cell r="H312">
            <v>3706</v>
          </cell>
          <cell r="I312" t="str">
            <v>Carry Forward for Urban Activation Precincts - Carry forward underspent Urban Activation Precinct funding due to lower council claims at year end.</v>
          </cell>
          <cell r="J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2">
            <v>6</v>
          </cell>
          <cell r="M312">
            <v>0</v>
          </cell>
          <cell r="N312">
            <v>0</v>
          </cell>
          <cell r="O312">
            <v>0</v>
          </cell>
          <cell r="P312">
            <v>0</v>
          </cell>
          <cell r="Q312">
            <v>0</v>
          </cell>
          <cell r="R312">
            <v>0</v>
          </cell>
          <cell r="S312">
            <v>0</v>
          </cell>
          <cell r="T312">
            <v>0</v>
          </cell>
          <cell r="U312">
            <v>0</v>
          </cell>
          <cell r="V312">
            <v>0</v>
          </cell>
        </row>
        <row r="313">
          <cell r="H313">
            <v>3712</v>
          </cell>
          <cell r="I313" t="str">
            <v>Carry Forward for Local Infrastructure Growth Scheme - Carry forward underspent Local Infrastructure Growth Scheme partly due to lower council claims and invoices received but not paid out.</v>
          </cell>
          <cell r="J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3">
            <v>6</v>
          </cell>
          <cell r="M313">
            <v>0</v>
          </cell>
          <cell r="N313">
            <v>0</v>
          </cell>
          <cell r="O313">
            <v>0</v>
          </cell>
          <cell r="P313">
            <v>0</v>
          </cell>
          <cell r="Q313">
            <v>0</v>
          </cell>
          <cell r="R313">
            <v>0</v>
          </cell>
          <cell r="S313">
            <v>0</v>
          </cell>
          <cell r="T313">
            <v>0</v>
          </cell>
          <cell r="U313">
            <v>0</v>
          </cell>
          <cell r="V313">
            <v>0</v>
          </cell>
        </row>
        <row r="314">
          <cell r="H314">
            <v>3830</v>
          </cell>
          <cell r="I314" t="str">
            <v>UGDC: Central to Eveleigh Project - Timing adjustment for the Central to Eveleigh Project costs due to delays in obtaining Government approvals and commissioning work subsequent to those approvals.</v>
          </cell>
          <cell r="J314" t="str">
            <v>Supported - Supported.  Timing adjustment for the project due to delays in obtaining Government approvals and commissioning work subsequent to those approvals is supported.</v>
          </cell>
          <cell r="K314">
            <v>6</v>
          </cell>
          <cell r="M314">
            <v>0</v>
          </cell>
          <cell r="N314">
            <v>0</v>
          </cell>
          <cell r="O314">
            <v>0</v>
          </cell>
          <cell r="P314">
            <v>0</v>
          </cell>
          <cell r="Q314">
            <v>0</v>
          </cell>
          <cell r="R314">
            <v>0</v>
          </cell>
          <cell r="S314">
            <v>0</v>
          </cell>
          <cell r="T314">
            <v>0</v>
          </cell>
          <cell r="U314">
            <v>0</v>
          </cell>
          <cell r="V314">
            <v>0</v>
          </cell>
        </row>
        <row r="315">
          <cell r="H315">
            <v>4062</v>
          </cell>
          <cell r="I315" t="str">
            <v>Pass through grant to OEH: Aboriginal Cultural Heritage Broader Reform initiative and other Heritage - grants See Bid Id. 4061</v>
          </cell>
          <cell r="J315" t="str">
            <v>Supported -</v>
          </cell>
          <cell r="K315">
            <v>6</v>
          </cell>
          <cell r="M315">
            <v>0</v>
          </cell>
          <cell r="N315">
            <v>0</v>
          </cell>
          <cell r="O315">
            <v>0</v>
          </cell>
          <cell r="P315">
            <v>0</v>
          </cell>
          <cell r="Q315">
            <v>0</v>
          </cell>
          <cell r="R315">
            <v>0</v>
          </cell>
          <cell r="S315">
            <v>0</v>
          </cell>
          <cell r="T315">
            <v>0</v>
          </cell>
          <cell r="U315">
            <v>0</v>
          </cell>
          <cell r="V315">
            <v>0</v>
          </cell>
        </row>
        <row r="316">
          <cell r="H316">
            <v>4223</v>
          </cell>
          <cell r="I316" t="str">
            <v>Hunter Infrastructure Investment Fund - Timing adjustment to reflect the updated delivery timeframes of existing HIIF projects. Pass through grant to HDC. See bid 4237.</v>
          </cell>
          <cell r="J316" t="str">
            <v>Supported - Pass through grant to HDC. See bid 4237.</v>
          </cell>
          <cell r="K316">
            <v>6</v>
          </cell>
          <cell r="M316">
            <v>0</v>
          </cell>
          <cell r="N316">
            <v>0</v>
          </cell>
          <cell r="O316">
            <v>0</v>
          </cell>
          <cell r="P316">
            <v>0</v>
          </cell>
          <cell r="Q316">
            <v>0</v>
          </cell>
          <cell r="R316">
            <v>0</v>
          </cell>
          <cell r="S316">
            <v>0</v>
          </cell>
          <cell r="T316">
            <v>0</v>
          </cell>
          <cell r="U316">
            <v>0</v>
          </cell>
          <cell r="V316">
            <v>0</v>
          </cell>
        </row>
        <row r="317">
          <cell r="H317">
            <v>5241</v>
          </cell>
          <cell r="I317" t="str">
            <v>Pass through to HHT: Carry Forward Request (Capital Maintenance Program) - See Bid ID 5228 Agency 578 (HHT).</v>
          </cell>
          <cell r="J317" t="str">
            <v>Supported -</v>
          </cell>
          <cell r="K317">
            <v>6</v>
          </cell>
          <cell r="M317">
            <v>0</v>
          </cell>
          <cell r="N317">
            <v>0</v>
          </cell>
          <cell r="O317">
            <v>0</v>
          </cell>
          <cell r="P317">
            <v>0</v>
          </cell>
          <cell r="Q317">
            <v>0</v>
          </cell>
          <cell r="R317">
            <v>0</v>
          </cell>
          <cell r="S317">
            <v>0</v>
          </cell>
          <cell r="T317">
            <v>0</v>
          </cell>
          <cell r="U317">
            <v>0</v>
          </cell>
          <cell r="V317">
            <v>0</v>
          </cell>
        </row>
        <row r="318">
          <cell r="H318">
            <v>5277</v>
          </cell>
          <cell r="I318" t="str">
            <v>Pass through to BGT: Carry Forwards (four projects) - See Bid ID 5262, 5280, 5283 and 5284 in Agency 478 (BGT).</v>
          </cell>
          <cell r="J318" t="str">
            <v>Supported - SUPPORTED</v>
          </cell>
          <cell r="K318">
            <v>6</v>
          </cell>
          <cell r="M318">
            <v>0</v>
          </cell>
          <cell r="N318">
            <v>0</v>
          </cell>
          <cell r="O318">
            <v>0</v>
          </cell>
          <cell r="P318">
            <v>0</v>
          </cell>
          <cell r="Q318">
            <v>0</v>
          </cell>
          <cell r="R318">
            <v>0</v>
          </cell>
          <cell r="S318">
            <v>0</v>
          </cell>
          <cell r="T318">
            <v>0</v>
          </cell>
          <cell r="U318">
            <v>0</v>
          </cell>
          <cell r="V318">
            <v>0</v>
          </cell>
        </row>
        <row r="319">
          <cell r="H319">
            <v>5321</v>
          </cell>
          <cell r="I319" t="str">
            <v>Pass through grants: carry forwards for OEH Coastal, Estuary and Floodplain Management program - Carry forward adjustment.  See Bid 5319 in OEH (489).</v>
          </cell>
          <cell r="J319" t="str">
            <v>Supported -</v>
          </cell>
          <cell r="K319">
            <v>6</v>
          </cell>
          <cell r="M319">
            <v>0</v>
          </cell>
          <cell r="N319">
            <v>0</v>
          </cell>
          <cell r="O319">
            <v>0</v>
          </cell>
          <cell r="P319">
            <v>0</v>
          </cell>
          <cell r="Q319">
            <v>0</v>
          </cell>
          <cell r="R319">
            <v>0</v>
          </cell>
          <cell r="S319">
            <v>0</v>
          </cell>
          <cell r="T319">
            <v>0</v>
          </cell>
          <cell r="U319">
            <v>0</v>
          </cell>
          <cell r="V319">
            <v>0</v>
          </cell>
        </row>
        <row r="320">
          <cell r="H320">
            <v>5333</v>
          </cell>
          <cell r="I320" t="str">
            <v>Pass through grant to OEH: carry forward of minor projects - See Bid 5331 in OEH (489)</v>
          </cell>
          <cell r="J320" t="str">
            <v>Supported -</v>
          </cell>
          <cell r="K320">
            <v>6</v>
          </cell>
          <cell r="M320">
            <v>0</v>
          </cell>
          <cell r="N320">
            <v>0</v>
          </cell>
          <cell r="O320">
            <v>0</v>
          </cell>
          <cell r="P320">
            <v>0</v>
          </cell>
          <cell r="Q320">
            <v>0</v>
          </cell>
          <cell r="R320">
            <v>0</v>
          </cell>
          <cell r="S320">
            <v>0</v>
          </cell>
          <cell r="T320">
            <v>0</v>
          </cell>
          <cell r="U320">
            <v>0</v>
          </cell>
          <cell r="V320">
            <v>0</v>
          </cell>
        </row>
        <row r="321">
          <cell r="H321">
            <v>5337</v>
          </cell>
          <cell r="I321" t="str">
            <v>Pass through grant to OEH: Carry forward for the Reintroduction of Locally Extinct Mammals - See Bid 5336 in OEH (489)</v>
          </cell>
          <cell r="J321" t="str">
            <v>Supported -</v>
          </cell>
          <cell r="K321">
            <v>6</v>
          </cell>
          <cell r="M321">
            <v>0</v>
          </cell>
          <cell r="N321">
            <v>0</v>
          </cell>
          <cell r="O321">
            <v>0</v>
          </cell>
          <cell r="P321">
            <v>0</v>
          </cell>
          <cell r="Q321">
            <v>0</v>
          </cell>
          <cell r="R321">
            <v>0</v>
          </cell>
          <cell r="S321">
            <v>0</v>
          </cell>
          <cell r="T321">
            <v>0</v>
          </cell>
          <cell r="U321">
            <v>0</v>
          </cell>
          <cell r="V321">
            <v>0</v>
          </cell>
        </row>
        <row r="322">
          <cell r="H322">
            <v>5340</v>
          </cell>
          <cell r="I322" t="str">
            <v>Pass through grant to OEH: carry forward of Stategic initiatives - See Bid 5339 in OEH (489)</v>
          </cell>
          <cell r="J322" t="str">
            <v>Supported -</v>
          </cell>
          <cell r="K322">
            <v>6</v>
          </cell>
          <cell r="M322">
            <v>0</v>
          </cell>
          <cell r="N322">
            <v>0</v>
          </cell>
          <cell r="O322">
            <v>0</v>
          </cell>
          <cell r="P322">
            <v>0</v>
          </cell>
          <cell r="Q322">
            <v>0</v>
          </cell>
          <cell r="R322">
            <v>0</v>
          </cell>
          <cell r="S322">
            <v>0</v>
          </cell>
          <cell r="T322">
            <v>0</v>
          </cell>
          <cell r="U322">
            <v>0</v>
          </cell>
          <cell r="V322">
            <v>0</v>
          </cell>
        </row>
        <row r="323">
          <cell r="H323">
            <v>5342</v>
          </cell>
          <cell r="I323" t="str">
            <v>Pass through grant to OEH: minor works - See Bid 5341 in OEH (489)</v>
          </cell>
          <cell r="J323" t="str">
            <v>Supported -</v>
          </cell>
          <cell r="K323">
            <v>6</v>
          </cell>
          <cell r="M323">
            <v>0</v>
          </cell>
          <cell r="N323">
            <v>0</v>
          </cell>
          <cell r="O323">
            <v>0</v>
          </cell>
          <cell r="P323">
            <v>0</v>
          </cell>
          <cell r="Q323">
            <v>0</v>
          </cell>
          <cell r="R323">
            <v>0</v>
          </cell>
          <cell r="S323">
            <v>0</v>
          </cell>
          <cell r="T323">
            <v>0</v>
          </cell>
          <cell r="U323">
            <v>0</v>
          </cell>
          <cell r="V323">
            <v>0</v>
          </cell>
        </row>
        <row r="324">
          <cell r="H324">
            <v>5348</v>
          </cell>
          <cell r="I324" t="str">
            <v>Pass through grant to HHT: Carry Forward Request - See Bid ID 5347 in Agency 578 (HHT).</v>
          </cell>
          <cell r="J324" t="str">
            <v>Supported -</v>
          </cell>
          <cell r="K324">
            <v>6</v>
          </cell>
          <cell r="M324">
            <v>0</v>
          </cell>
          <cell r="N324">
            <v>0</v>
          </cell>
          <cell r="O324">
            <v>0</v>
          </cell>
          <cell r="P324">
            <v>0</v>
          </cell>
          <cell r="Q324">
            <v>0</v>
          </cell>
          <cell r="R324">
            <v>0</v>
          </cell>
          <cell r="S324">
            <v>0</v>
          </cell>
          <cell r="T324">
            <v>0</v>
          </cell>
          <cell r="U324">
            <v>0</v>
          </cell>
          <cell r="V324">
            <v>0</v>
          </cell>
        </row>
        <row r="325">
          <cell r="H325">
            <v>5373</v>
          </cell>
          <cell r="I325" t="str">
            <v>Pass through grant to Environment Trust for ET grants - Timing adjustment due to delays with existing grant projects and the achievement of grant milestones and delays with the initial scoping of the projects. (see ET bid id 5371)</v>
          </cell>
          <cell r="J325" t="str">
            <v>Supported - Supported</v>
          </cell>
          <cell r="K325">
            <v>6</v>
          </cell>
          <cell r="M325">
            <v>0</v>
          </cell>
          <cell r="N325">
            <v>0</v>
          </cell>
          <cell r="O325">
            <v>0</v>
          </cell>
          <cell r="P325">
            <v>0</v>
          </cell>
          <cell r="Q325">
            <v>0</v>
          </cell>
          <cell r="R325">
            <v>0</v>
          </cell>
          <cell r="S325">
            <v>0</v>
          </cell>
          <cell r="T325">
            <v>0</v>
          </cell>
          <cell r="U325">
            <v>0</v>
          </cell>
          <cell r="V325">
            <v>0</v>
          </cell>
        </row>
        <row r="326">
          <cell r="H326">
            <v>5380</v>
          </cell>
          <cell r="I326" t="str">
            <v>Pass through grant to EPA: Carry Forward (Reform &amp; Compliance Projects) - See Bid ID 5374 in Agency 592 (EPA).</v>
          </cell>
          <cell r="J326" t="str">
            <v>Supported -</v>
          </cell>
          <cell r="K326">
            <v>6</v>
          </cell>
          <cell r="M326">
            <v>0</v>
          </cell>
          <cell r="N326">
            <v>0</v>
          </cell>
          <cell r="O326">
            <v>0</v>
          </cell>
          <cell r="P326">
            <v>0</v>
          </cell>
          <cell r="Q326">
            <v>0</v>
          </cell>
          <cell r="R326">
            <v>0</v>
          </cell>
          <cell r="S326">
            <v>0</v>
          </cell>
          <cell r="T326">
            <v>0</v>
          </cell>
          <cell r="U326">
            <v>0</v>
          </cell>
          <cell r="V326">
            <v>0</v>
          </cell>
        </row>
        <row r="327">
          <cell r="H327">
            <v>5381</v>
          </cell>
          <cell r="I327" t="str">
            <v>Pass through grant to EPA: Carry Forward (HIEH) - See Bid ID 5375 in Agency 592 (EPA).</v>
          </cell>
          <cell r="J327" t="str">
            <v>Supported -</v>
          </cell>
          <cell r="K327">
            <v>6</v>
          </cell>
          <cell r="M327">
            <v>0</v>
          </cell>
          <cell r="N327">
            <v>0</v>
          </cell>
          <cell r="O327">
            <v>0</v>
          </cell>
          <cell r="P327">
            <v>0</v>
          </cell>
          <cell r="Q327">
            <v>0</v>
          </cell>
          <cell r="R327">
            <v>0</v>
          </cell>
          <cell r="S327">
            <v>0</v>
          </cell>
          <cell r="T327">
            <v>0</v>
          </cell>
          <cell r="U327">
            <v>0</v>
          </cell>
          <cell r="V327">
            <v>0</v>
          </cell>
        </row>
        <row r="328">
          <cell r="H328">
            <v>5382</v>
          </cell>
          <cell r="I328" t="str">
            <v>Flow through grant to EPA: Carry Forward (Gas industry regulation &amp; compliance) - See Bid ID 5376 in Agency 592 (EPA).</v>
          </cell>
          <cell r="J328" t="str">
            <v>Supported -</v>
          </cell>
          <cell r="K328">
            <v>6</v>
          </cell>
          <cell r="M328">
            <v>0</v>
          </cell>
          <cell r="N328">
            <v>0</v>
          </cell>
          <cell r="O328">
            <v>0</v>
          </cell>
          <cell r="P328">
            <v>0</v>
          </cell>
          <cell r="Q328">
            <v>0</v>
          </cell>
          <cell r="R328">
            <v>0</v>
          </cell>
          <cell r="S328">
            <v>0</v>
          </cell>
          <cell r="T328">
            <v>0</v>
          </cell>
          <cell r="U328">
            <v>0</v>
          </cell>
          <cell r="V328">
            <v>0</v>
          </cell>
        </row>
        <row r="329">
          <cell r="H329">
            <v>5383</v>
          </cell>
          <cell r="I329" t="str">
            <v>Pass through grant to EPA: Carry Forward (South Branch External Projects) - See Bid ID 5377 in Agency 592 (EPA).</v>
          </cell>
          <cell r="J329" t="str">
            <v>Supported -</v>
          </cell>
          <cell r="K329">
            <v>6</v>
          </cell>
          <cell r="M329">
            <v>0</v>
          </cell>
          <cell r="N329">
            <v>0</v>
          </cell>
          <cell r="O329">
            <v>0</v>
          </cell>
          <cell r="P329">
            <v>0</v>
          </cell>
          <cell r="Q329">
            <v>0</v>
          </cell>
          <cell r="R329">
            <v>0</v>
          </cell>
          <cell r="S329">
            <v>0</v>
          </cell>
          <cell r="T329">
            <v>0</v>
          </cell>
          <cell r="U329">
            <v>0</v>
          </cell>
          <cell r="V329">
            <v>0</v>
          </cell>
        </row>
        <row r="330">
          <cell r="H330">
            <v>5384</v>
          </cell>
          <cell r="I330" t="str">
            <v>Flow through grant to EPA: Carry Forward (ICT Program) - See Bid ID 5378 in Agency 592 (EPA).</v>
          </cell>
          <cell r="J330" t="str">
            <v>Supported -</v>
          </cell>
          <cell r="K330">
            <v>6</v>
          </cell>
          <cell r="M330">
            <v>0</v>
          </cell>
          <cell r="N330">
            <v>0</v>
          </cell>
          <cell r="O330">
            <v>0</v>
          </cell>
          <cell r="P330">
            <v>0</v>
          </cell>
          <cell r="Q330">
            <v>0</v>
          </cell>
          <cell r="R330">
            <v>0</v>
          </cell>
          <cell r="S330">
            <v>0</v>
          </cell>
          <cell r="T330">
            <v>0</v>
          </cell>
          <cell r="U330">
            <v>0</v>
          </cell>
          <cell r="V330">
            <v>0</v>
          </cell>
        </row>
        <row r="331">
          <cell r="H331">
            <v>5385</v>
          </cell>
          <cell r="I331" t="str">
            <v>Flow through grant to EPA: Carry Forward (Waste Less Recycle More) - See Bid ID 5379 in Agency 592 (EPA).</v>
          </cell>
          <cell r="J331" t="str">
            <v>Supported -</v>
          </cell>
          <cell r="K331">
            <v>6</v>
          </cell>
          <cell r="M331">
            <v>0</v>
          </cell>
          <cell r="N331">
            <v>0</v>
          </cell>
          <cell r="O331">
            <v>0</v>
          </cell>
          <cell r="P331">
            <v>0</v>
          </cell>
          <cell r="Q331">
            <v>0</v>
          </cell>
          <cell r="R331">
            <v>0</v>
          </cell>
          <cell r="S331">
            <v>0</v>
          </cell>
          <cell r="T331">
            <v>0</v>
          </cell>
          <cell r="U331">
            <v>0</v>
          </cell>
          <cell r="V331">
            <v>0</v>
          </cell>
        </row>
        <row r="332">
          <cell r="H332">
            <v>4194</v>
          </cell>
          <cell r="I332" t="str">
            <v>ePlanning program (Phase 1) - Extension of the ePlanning program (Phase 1) due to late commencement of the program.</v>
          </cell>
          <cell r="J332" t="str">
            <v>Supported - Supported.  Extension of the ePlanning program supported due to late commencement of the program.</v>
          </cell>
          <cell r="K332">
            <v>4</v>
          </cell>
          <cell r="M332">
            <v>-5000</v>
          </cell>
          <cell r="N332">
            <v>5000</v>
          </cell>
          <cell r="O332">
            <v>0</v>
          </cell>
          <cell r="P332">
            <v>0</v>
          </cell>
          <cell r="Q332">
            <v>0</v>
          </cell>
          <cell r="R332">
            <v>-5000</v>
          </cell>
          <cell r="S332">
            <v>5000</v>
          </cell>
          <cell r="T332">
            <v>0</v>
          </cell>
          <cell r="U332">
            <v>0</v>
          </cell>
          <cell r="V332">
            <v>0</v>
          </cell>
        </row>
        <row r="333">
          <cell r="H333">
            <v>3829</v>
          </cell>
          <cell r="I333" t="str">
            <v>Development Application fee - Drop in Development Application fees due to Government decision to Repeal Part 3A applications resulting in around 50 per cent reduction in the number of matters that will be considered of state significance.</v>
          </cell>
          <cell r="J333" t="str">
            <v>Not Supported - Not supported.  Mitigation strategy: The Department of Planning and Environment (DPE) will perform investigations into volume and price of DA fees post the repeal of Part 3A. Considerations will also be performed surrounding cost recovery and operating models. Treasury position:  Not supported.  Development Application (DA) fees should be assessed as part of DPE's overall fees strategy and a review to be proposed by Treasury of the Development Assessment process.  Further, the Department advised that there is a 50% reduction in the number of matters that will be considered of state significance and assessed by the Department. DPE's DA activities should be fully cost recovered and hence, the Department should reduce its cost due to reduced assessment activity.</v>
          </cell>
          <cell r="K333">
            <v>1</v>
          </cell>
          <cell r="M333">
            <v>0</v>
          </cell>
          <cell r="N333">
            <v>0</v>
          </cell>
          <cell r="O333">
            <v>0</v>
          </cell>
          <cell r="P333">
            <v>0</v>
          </cell>
          <cell r="Q333">
            <v>0</v>
          </cell>
          <cell r="R333">
            <v>0</v>
          </cell>
          <cell r="S333">
            <v>0</v>
          </cell>
          <cell r="T333">
            <v>0</v>
          </cell>
          <cell r="U333">
            <v>0</v>
          </cell>
          <cell r="V333">
            <v>0</v>
          </cell>
        </row>
        <row r="334">
          <cell r="H334">
            <v>3941</v>
          </cell>
          <cell r="I334" t="str">
            <v>Growth Centres Precinct Planning Costs partly funded by Consolidated Fund - Additional funding for the precinct planning costs due to Government decision to extend the special infrastructure contributions.</v>
          </cell>
          <cell r="J334" t="str">
            <v>Supported - Partial support.  Due to the Government's decision to extend the discount on the special infrastructure contributions, additional consolidated funding is required to fund 50 per cent of the precinct planning costs for the Growth Centres.    Treasury supports the funding for 2014-15 and 2015-16. Funding for 2016-17 onwards should be considered as part of the developer contributions reform.</v>
          </cell>
          <cell r="K334">
            <v>6</v>
          </cell>
          <cell r="M334">
            <v>0</v>
          </cell>
          <cell r="N334">
            <v>0</v>
          </cell>
          <cell r="O334">
            <v>0</v>
          </cell>
          <cell r="P334">
            <v>0</v>
          </cell>
          <cell r="Q334">
            <v>0</v>
          </cell>
          <cell r="R334">
            <v>0</v>
          </cell>
          <cell r="S334">
            <v>0</v>
          </cell>
          <cell r="T334">
            <v>0</v>
          </cell>
          <cell r="U334">
            <v>0</v>
          </cell>
          <cell r="V334">
            <v>0</v>
          </cell>
        </row>
        <row r="335">
          <cell r="H335">
            <v>4043</v>
          </cell>
          <cell r="I335" t="str">
            <v>Pass through grant to EPA: Gas team Expanded Role. - Pass through recurrent grant to EPA. See Bid ID: 4041.</v>
          </cell>
          <cell r="J335" t="str">
            <v>Supported - PARTIALLY SUPPORTED. Pass through recurrent grant to EPA. See Bid ID: 4041.</v>
          </cell>
          <cell r="K335">
            <v>1</v>
          </cell>
          <cell r="M335">
            <v>0</v>
          </cell>
          <cell r="N335">
            <v>0</v>
          </cell>
          <cell r="O335">
            <v>0</v>
          </cell>
          <cell r="P335">
            <v>0</v>
          </cell>
          <cell r="Q335">
            <v>0</v>
          </cell>
          <cell r="R335">
            <v>0</v>
          </cell>
          <cell r="S335">
            <v>0</v>
          </cell>
          <cell r="T335">
            <v>0</v>
          </cell>
          <cell r="U335">
            <v>0</v>
          </cell>
          <cell r="V335">
            <v>0</v>
          </cell>
        </row>
        <row r="336">
          <cell r="H336">
            <v>4054</v>
          </cell>
          <cell r="I336" t="str">
            <v>Removal of Hospital Road parking opposite the Parliamentary precinct (pass through to RBGDT) - Pass through recurrent grant to RBGDT. See Bid ID: 4053.</v>
          </cell>
          <cell r="J336" t="str">
            <v>Supported - SUPPORTED. Pass through recurrent grant to RBGDT. See Bid ID: 4053.</v>
          </cell>
          <cell r="K336">
            <v>1</v>
          </cell>
          <cell r="M336">
            <v>0</v>
          </cell>
          <cell r="N336">
            <v>0</v>
          </cell>
          <cell r="O336">
            <v>0</v>
          </cell>
          <cell r="P336">
            <v>0</v>
          </cell>
          <cell r="Q336">
            <v>0</v>
          </cell>
          <cell r="R336">
            <v>0</v>
          </cell>
          <cell r="S336">
            <v>0</v>
          </cell>
          <cell r="T336">
            <v>0</v>
          </cell>
          <cell r="U336">
            <v>0</v>
          </cell>
          <cell r="V336">
            <v>0</v>
          </cell>
        </row>
        <row r="337">
          <cell r="H337">
            <v>4239</v>
          </cell>
          <cell r="I337" t="str">
            <v>Environmental Trust (ET) grant programs (pass through to ET) - Pass through recurrent grant to ET. See Bid ID: 4238.</v>
          </cell>
          <cell r="J337" t="str">
            <v>Supported - SUPPORTED. Pass through recurrent grant to ET. See Bid ID: 4238.</v>
          </cell>
          <cell r="K337">
            <v>3</v>
          </cell>
          <cell r="M337">
            <v>0</v>
          </cell>
          <cell r="N337">
            <v>0</v>
          </cell>
          <cell r="O337">
            <v>0</v>
          </cell>
          <cell r="P337">
            <v>0</v>
          </cell>
          <cell r="Q337">
            <v>0</v>
          </cell>
          <cell r="R337">
            <v>0</v>
          </cell>
          <cell r="S337">
            <v>0</v>
          </cell>
          <cell r="T337">
            <v>0</v>
          </cell>
          <cell r="U337">
            <v>0</v>
          </cell>
          <cell r="V337">
            <v>0</v>
          </cell>
        </row>
        <row r="338">
          <cell r="H338">
            <v>4273</v>
          </cell>
          <cell r="I338" t="str">
            <v>Waste and Environment Levy Envelope (WELE) Terminating programs - This proposal reflects return of funding from the Environmental Trust in 2017-18 to OEH relating to the WELE terminating programs. It should not have overall impact. See Bid 4272 (OEH), 4275 (ET), 5521 (DPE).</v>
          </cell>
          <cell r="J338" t="str">
            <v>Supported - This proposal reflects return of funding from the Environment Trust in 2017-18 to OEH relating to the WELE terminating programs. See Bid 4272 in OEH and 4275 in ET.</v>
          </cell>
          <cell r="K338">
            <v>4</v>
          </cell>
          <cell r="M338">
            <v>0</v>
          </cell>
          <cell r="N338">
            <v>0</v>
          </cell>
          <cell r="O338">
            <v>0</v>
          </cell>
          <cell r="P338">
            <v>0</v>
          </cell>
          <cell r="Q338">
            <v>0</v>
          </cell>
          <cell r="R338">
            <v>0</v>
          </cell>
          <cell r="S338">
            <v>0</v>
          </cell>
          <cell r="T338">
            <v>0</v>
          </cell>
          <cell r="U338">
            <v>0</v>
          </cell>
          <cell r="V338">
            <v>0</v>
          </cell>
        </row>
        <row r="339">
          <cell r="H339">
            <v>4283</v>
          </cell>
          <cell r="I339" t="str">
            <v>Organics Fund (pass through to EPA) - Pass through recurrent grant to EPA. See Bid ID: 4282.</v>
          </cell>
          <cell r="J339" t="str">
            <v>Supported - SUPPORTED. Pass through recurrent grant to EPA. See Bid ID: 4282.</v>
          </cell>
          <cell r="K339">
            <v>3</v>
          </cell>
          <cell r="M339">
            <v>0</v>
          </cell>
          <cell r="N339">
            <v>0</v>
          </cell>
          <cell r="O339">
            <v>0</v>
          </cell>
          <cell r="P339">
            <v>0</v>
          </cell>
          <cell r="Q339">
            <v>0</v>
          </cell>
          <cell r="R339">
            <v>0</v>
          </cell>
          <cell r="S339">
            <v>0</v>
          </cell>
          <cell r="T339">
            <v>0</v>
          </cell>
          <cell r="U339">
            <v>0</v>
          </cell>
          <cell r="V339">
            <v>0</v>
          </cell>
        </row>
        <row r="340">
          <cell r="H340">
            <v>4400</v>
          </cell>
          <cell r="I340" t="str">
            <v>OEH Parramatta Park Trust's capital expenditure reprofiling - Pass through grant to OEH. See Bid No. 4398</v>
          </cell>
          <cell r="J340" t="str">
            <v>Supported -</v>
          </cell>
          <cell r="K340">
            <v>5</v>
          </cell>
          <cell r="M340">
            <v>0</v>
          </cell>
          <cell r="N340">
            <v>0</v>
          </cell>
          <cell r="O340">
            <v>0</v>
          </cell>
          <cell r="P340">
            <v>0</v>
          </cell>
          <cell r="Q340">
            <v>0</v>
          </cell>
          <cell r="R340">
            <v>0</v>
          </cell>
          <cell r="S340">
            <v>0</v>
          </cell>
          <cell r="T340">
            <v>0</v>
          </cell>
          <cell r="U340">
            <v>0</v>
          </cell>
          <cell r="V340">
            <v>0</v>
          </cell>
        </row>
        <row r="341">
          <cell r="H341">
            <v>5521</v>
          </cell>
          <cell r="I341" t="str">
            <v>Pass through grant to OEH - - This proposal reflects the receipt of funding from Environmental Trust in 2017-18 by OEH relating to Waste and environment terminating programs. See Bids 4272 (OEH), 4273 (DPE), 4275 (ET).</v>
          </cell>
          <cell r="J341" t="str">
            <v>Supported - SUPPORTED. This proposal reflects return of funding from the Environment Trust in 2017-18 to OEH relating to the WELE terminating programs. See Bid 4272 in OEH and 4275 in ET.</v>
          </cell>
          <cell r="K341">
            <v>4</v>
          </cell>
          <cell r="M341">
            <v>0</v>
          </cell>
          <cell r="N341">
            <v>0</v>
          </cell>
          <cell r="O341">
            <v>0</v>
          </cell>
          <cell r="P341">
            <v>0</v>
          </cell>
          <cell r="Q341">
            <v>0</v>
          </cell>
          <cell r="R341">
            <v>0</v>
          </cell>
          <cell r="S341">
            <v>0</v>
          </cell>
          <cell r="T341">
            <v>0</v>
          </cell>
          <cell r="U341">
            <v>0</v>
          </cell>
          <cell r="V341">
            <v>0</v>
          </cell>
        </row>
        <row r="342">
          <cell r="H342">
            <v>4259</v>
          </cell>
          <cell r="I342" t="str">
            <v>Heritage Information System (pass through to OEH) - Re-profile capital expenses relating to the Heritage Information System.  See Bid ID: 4258 in OEH</v>
          </cell>
          <cell r="J342" t="str">
            <v>Supported - SUPPORTED. Pass through recurrent grant to OEH. See Bid 4258.</v>
          </cell>
          <cell r="K342">
            <v>1</v>
          </cell>
          <cell r="M342">
            <v>0</v>
          </cell>
          <cell r="N342">
            <v>0</v>
          </cell>
          <cell r="O342">
            <v>0</v>
          </cell>
          <cell r="P342">
            <v>0</v>
          </cell>
          <cell r="Q342">
            <v>0</v>
          </cell>
          <cell r="R342">
            <v>0</v>
          </cell>
          <cell r="S342">
            <v>0</v>
          </cell>
          <cell r="T342">
            <v>0</v>
          </cell>
          <cell r="U342">
            <v>0</v>
          </cell>
          <cell r="V342">
            <v>0</v>
          </cell>
        </row>
        <row r="343">
          <cell r="H343">
            <v>4267</v>
          </cell>
          <cell r="I343" t="str">
            <v>Native Vegetation Assessment Tools and Case Management System (Grant pass through to OEH) - Pass through recurrent grant to OEH. See Bid 4266.</v>
          </cell>
          <cell r="J343" t="str">
            <v>Supported - SUPPORTED. Pass through recurrent grant to OEH. See Bid 4266.</v>
          </cell>
          <cell r="K343">
            <v>1</v>
          </cell>
          <cell r="M343">
            <v>0</v>
          </cell>
          <cell r="N343">
            <v>0</v>
          </cell>
          <cell r="O343">
            <v>0</v>
          </cell>
          <cell r="P343">
            <v>0</v>
          </cell>
          <cell r="Q343">
            <v>0</v>
          </cell>
          <cell r="R343">
            <v>0</v>
          </cell>
          <cell r="S343">
            <v>0</v>
          </cell>
          <cell r="T343">
            <v>0</v>
          </cell>
          <cell r="U343">
            <v>0</v>
          </cell>
          <cell r="V343">
            <v>0</v>
          </cell>
        </row>
        <row r="344">
          <cell r="H344">
            <v>4052</v>
          </cell>
          <cell r="I344" t="str">
            <v>Royal Botanic Gardens:  Grant transfer, Disputed project cost (see Bid Id: 3788 in agency 478) -  ($1.3m in 2014-15)</v>
          </cell>
          <cell r="J344" t="str">
            <v>Supported -</v>
          </cell>
          <cell r="K344">
            <v>1</v>
          </cell>
          <cell r="M344">
            <v>0</v>
          </cell>
          <cell r="N344">
            <v>0</v>
          </cell>
          <cell r="O344">
            <v>0</v>
          </cell>
          <cell r="P344">
            <v>0</v>
          </cell>
          <cell r="Q344">
            <v>0</v>
          </cell>
          <cell r="R344">
            <v>0</v>
          </cell>
          <cell r="S344">
            <v>0</v>
          </cell>
          <cell r="T344">
            <v>0</v>
          </cell>
          <cell r="U344">
            <v>0</v>
          </cell>
          <cell r="V344">
            <v>0</v>
          </cell>
        </row>
        <row r="345">
          <cell r="H345">
            <v>4055</v>
          </cell>
          <cell r="I345" t="str">
            <v>Pass through grant to Royal Botanics Gardens: Future maintenance for Victoria Lodge -</v>
          </cell>
          <cell r="J345" t="str">
            <v>Not Supported -</v>
          </cell>
          <cell r="K345">
            <v>1</v>
          </cell>
          <cell r="M345">
            <v>0</v>
          </cell>
          <cell r="N345">
            <v>0</v>
          </cell>
          <cell r="O345">
            <v>0</v>
          </cell>
          <cell r="P345">
            <v>0</v>
          </cell>
          <cell r="Q345">
            <v>0</v>
          </cell>
          <cell r="R345">
            <v>0</v>
          </cell>
          <cell r="S345">
            <v>0</v>
          </cell>
          <cell r="T345">
            <v>0</v>
          </cell>
          <cell r="U345">
            <v>0</v>
          </cell>
          <cell r="V345">
            <v>0</v>
          </cell>
        </row>
        <row r="346">
          <cell r="H346">
            <v>4064</v>
          </cell>
          <cell r="I346" t="str">
            <v>Newcastle Urban Renewal Project - Recurrent funding to Department of Planning and Environment for onpassing to UrbanGrowth NSW for urban renewal works in Newcastle.  The Cabinet Minute is subject to ERC's consideration on 25 November 2014.</v>
          </cell>
          <cell r="J346" t="str">
            <v>Supported - UrbanGrowth NSW is seeking Consolidated Fund support for the Newcastle Urban Renewal Project.</v>
          </cell>
          <cell r="K346">
            <v>1</v>
          </cell>
          <cell r="M346">
            <v>0</v>
          </cell>
          <cell r="N346">
            <v>0</v>
          </cell>
          <cell r="O346">
            <v>0</v>
          </cell>
          <cell r="P346">
            <v>0</v>
          </cell>
          <cell r="Q346">
            <v>0</v>
          </cell>
          <cell r="R346">
            <v>0</v>
          </cell>
          <cell r="S346">
            <v>0</v>
          </cell>
          <cell r="T346">
            <v>0</v>
          </cell>
          <cell r="U346">
            <v>0</v>
          </cell>
          <cell r="V346">
            <v>0</v>
          </cell>
        </row>
        <row r="347">
          <cell r="H347">
            <v>4065</v>
          </cell>
          <cell r="I347" t="str">
            <v>Parramatta North Urban Renewal Project - UrtbanGrowth NSW is seeking Consolidated Fund support to redevelop the Health site at Parramatta. The project is to be considered by ERC on 25 November 2014.</v>
          </cell>
          <cell r="J347" t="str">
            <v>Supported - UrbanGrowth NSW is seeking Consolidated Fund support for the Parramatta North Urban Renewal Project.</v>
          </cell>
          <cell r="K347">
            <v>1</v>
          </cell>
          <cell r="M347">
            <v>0</v>
          </cell>
          <cell r="N347">
            <v>0</v>
          </cell>
          <cell r="O347">
            <v>0</v>
          </cell>
          <cell r="P347">
            <v>0</v>
          </cell>
          <cell r="Q347">
            <v>0</v>
          </cell>
          <cell r="R347">
            <v>0</v>
          </cell>
          <cell r="S347">
            <v>0</v>
          </cell>
          <cell r="T347">
            <v>0</v>
          </cell>
          <cell r="U347">
            <v>0</v>
          </cell>
          <cell r="V347">
            <v>0</v>
          </cell>
        </row>
        <row r="348">
          <cell r="H348">
            <v>4066</v>
          </cell>
          <cell r="I348" t="str">
            <v>Pass through grant to OEH: Taronga Zoo Visitor Experience Plan -</v>
          </cell>
          <cell r="J348" t="str">
            <v>Supported -</v>
          </cell>
          <cell r="K348">
            <v>1</v>
          </cell>
          <cell r="M348">
            <v>0</v>
          </cell>
          <cell r="N348">
            <v>0</v>
          </cell>
          <cell r="O348">
            <v>0</v>
          </cell>
          <cell r="P348">
            <v>0</v>
          </cell>
          <cell r="Q348">
            <v>0</v>
          </cell>
          <cell r="R348">
            <v>0</v>
          </cell>
          <cell r="S348">
            <v>0</v>
          </cell>
          <cell r="T348">
            <v>0</v>
          </cell>
          <cell r="U348">
            <v>0</v>
          </cell>
          <cell r="V348">
            <v>0</v>
          </cell>
        </row>
        <row r="349">
          <cell r="H349">
            <v>4085</v>
          </cell>
          <cell r="I349" t="str">
            <v>Pass through grant to Centennial Park: Maintenance for ES Marks Field &amp; Toll House -</v>
          </cell>
          <cell r="J349" t="str">
            <v>Supported -</v>
          </cell>
          <cell r="K349">
            <v>1</v>
          </cell>
          <cell r="M349">
            <v>0</v>
          </cell>
          <cell r="N349">
            <v>0</v>
          </cell>
          <cell r="O349">
            <v>0</v>
          </cell>
          <cell r="P349">
            <v>0</v>
          </cell>
          <cell r="Q349">
            <v>0</v>
          </cell>
          <cell r="R349">
            <v>0</v>
          </cell>
          <cell r="S349">
            <v>0</v>
          </cell>
          <cell r="T349">
            <v>0</v>
          </cell>
          <cell r="U349">
            <v>0</v>
          </cell>
          <cell r="V349">
            <v>0</v>
          </cell>
        </row>
        <row r="350">
          <cell r="H350">
            <v>4155</v>
          </cell>
          <cell r="I350" t="str">
            <v>Pass through grant to OEH: Reintroduction of locally extinct mammals in NSW national parks - See Bid. Id 4154 A supplementation of $2.023m is also sought in 2014-15)</v>
          </cell>
          <cell r="J350" t="str">
            <v>Supported -</v>
          </cell>
          <cell r="K350">
            <v>1</v>
          </cell>
          <cell r="M350">
            <v>0</v>
          </cell>
          <cell r="N350">
            <v>0</v>
          </cell>
          <cell r="O350">
            <v>0</v>
          </cell>
          <cell r="P350">
            <v>0</v>
          </cell>
          <cell r="Q350">
            <v>0</v>
          </cell>
          <cell r="R350">
            <v>0</v>
          </cell>
          <cell r="S350">
            <v>0</v>
          </cell>
          <cell r="T350">
            <v>0</v>
          </cell>
          <cell r="U350">
            <v>0</v>
          </cell>
          <cell r="V350">
            <v>0</v>
          </cell>
        </row>
        <row r="351">
          <cell r="H351">
            <v>4196</v>
          </cell>
          <cell r="I351" t="str">
            <v>Pass through grant to RBGDT: Anticipated Savings from Merger Between RBGDT and CPMPT - Grant transfer for agency 478. See Bid ID 4195.</v>
          </cell>
          <cell r="J351" t="str">
            <v>Unreconciled Assessment Underway -</v>
          </cell>
          <cell r="K351">
            <v>5</v>
          </cell>
          <cell r="M351">
            <v>0</v>
          </cell>
          <cell r="N351">
            <v>0</v>
          </cell>
          <cell r="O351">
            <v>0</v>
          </cell>
          <cell r="P351">
            <v>0</v>
          </cell>
          <cell r="Q351">
            <v>0</v>
          </cell>
          <cell r="R351">
            <v>0</v>
          </cell>
          <cell r="S351">
            <v>0</v>
          </cell>
          <cell r="T351">
            <v>0</v>
          </cell>
          <cell r="U351">
            <v>0</v>
          </cell>
          <cell r="V351">
            <v>0</v>
          </cell>
        </row>
        <row r="352">
          <cell r="H352">
            <v>4644</v>
          </cell>
          <cell r="I352" t="str">
            <v>Local Infrastructure Renewal Scheme (LIRS) - Pass through grant to OLG. See bid no 4627</v>
          </cell>
          <cell r="J352" t="str">
            <v>Supported -</v>
          </cell>
          <cell r="K352">
            <v>1</v>
          </cell>
          <cell r="M352">
            <v>0</v>
          </cell>
          <cell r="N352">
            <v>0</v>
          </cell>
          <cell r="O352">
            <v>0</v>
          </cell>
          <cell r="P352">
            <v>0</v>
          </cell>
          <cell r="Q352">
            <v>0</v>
          </cell>
          <cell r="R352">
            <v>0</v>
          </cell>
          <cell r="S352">
            <v>0</v>
          </cell>
          <cell r="T352">
            <v>0</v>
          </cell>
          <cell r="U352">
            <v>0</v>
          </cell>
          <cell r="V352">
            <v>0</v>
          </cell>
        </row>
        <row r="353">
          <cell r="H353">
            <v>4645</v>
          </cell>
          <cell r="I353" t="str">
            <v>Fit for Future package - Pass through grant to OLG. See bid no 4638</v>
          </cell>
          <cell r="J353" t="str">
            <v>Supported -</v>
          </cell>
          <cell r="K353">
            <v>1</v>
          </cell>
          <cell r="M353">
            <v>0</v>
          </cell>
          <cell r="N353">
            <v>0</v>
          </cell>
          <cell r="O353">
            <v>0</v>
          </cell>
          <cell r="P353">
            <v>0</v>
          </cell>
          <cell r="Q353">
            <v>0</v>
          </cell>
          <cell r="R353">
            <v>0</v>
          </cell>
          <cell r="S353">
            <v>0</v>
          </cell>
          <cell r="T353">
            <v>0</v>
          </cell>
          <cell r="U353">
            <v>0</v>
          </cell>
          <cell r="V353">
            <v>0</v>
          </cell>
        </row>
        <row r="354">
          <cell r="H354">
            <v>5223</v>
          </cell>
          <cell r="I354" t="str">
            <v>Election costing (OLG): Overhauling the companion animal registration system - Funding to be provded to councils resulting from a reduction in registration fee. (see OLG bid 5224)</v>
          </cell>
          <cell r="J354" t="str">
            <v>Supported -</v>
          </cell>
          <cell r="K354">
            <v>3</v>
          </cell>
          <cell r="M354">
            <v>0</v>
          </cell>
          <cell r="N354">
            <v>0</v>
          </cell>
          <cell r="O354">
            <v>0</v>
          </cell>
          <cell r="P354">
            <v>0</v>
          </cell>
          <cell r="Q354">
            <v>0</v>
          </cell>
          <cell r="R354">
            <v>0</v>
          </cell>
          <cell r="S354">
            <v>0</v>
          </cell>
          <cell r="T354">
            <v>0</v>
          </cell>
          <cell r="U354">
            <v>0</v>
          </cell>
          <cell r="V354">
            <v>0</v>
          </cell>
        </row>
        <row r="355">
          <cell r="H355">
            <v>5264</v>
          </cell>
          <cell r="I355" t="str">
            <v>Pass through to OEH: Enhance and Expand our National Park system -   See Bid 4962 in OEH (489)</v>
          </cell>
          <cell r="J355" t="str">
            <v>Supported -</v>
          </cell>
          <cell r="K355">
            <v>3</v>
          </cell>
          <cell r="M355">
            <v>0</v>
          </cell>
          <cell r="N355">
            <v>0</v>
          </cell>
          <cell r="O355">
            <v>0</v>
          </cell>
          <cell r="P355">
            <v>0</v>
          </cell>
          <cell r="Q355">
            <v>0</v>
          </cell>
          <cell r="R355">
            <v>0</v>
          </cell>
          <cell r="S355">
            <v>0</v>
          </cell>
          <cell r="T355">
            <v>0</v>
          </cell>
          <cell r="U355">
            <v>0</v>
          </cell>
          <cell r="V355">
            <v>0</v>
          </cell>
        </row>
        <row r="356">
          <cell r="H356">
            <v>5299</v>
          </cell>
          <cell r="I356" t="str">
            <v>Saving our Species -   See Bid 5298 in OEH (489)</v>
          </cell>
          <cell r="J356" t="str">
            <v>Supported -</v>
          </cell>
          <cell r="K356">
            <v>3</v>
          </cell>
          <cell r="M356">
            <v>0</v>
          </cell>
          <cell r="N356">
            <v>0</v>
          </cell>
          <cell r="O356">
            <v>0</v>
          </cell>
          <cell r="P356">
            <v>0</v>
          </cell>
          <cell r="Q356">
            <v>0</v>
          </cell>
          <cell r="R356">
            <v>0</v>
          </cell>
          <cell r="S356">
            <v>0</v>
          </cell>
          <cell r="T356">
            <v>0</v>
          </cell>
          <cell r="U356">
            <v>0</v>
          </cell>
          <cell r="V356">
            <v>0</v>
          </cell>
        </row>
        <row r="357">
          <cell r="H357">
            <v>5359</v>
          </cell>
          <cell r="I357" t="str">
            <v>Election costing - Urban Growth NSW to double the number of home sites - The policy proposes to release an additional 10,000 new sites for homes over the next four years to meet the increase in housing demand in Sydney.  This policy is costed as zero cost as proceeds from the sale of land will be reinvested into urban renewal and infrastructure projects.</v>
          </cell>
          <cell r="J357" t="str">
            <v>Supported -</v>
          </cell>
          <cell r="K357">
            <v>3</v>
          </cell>
          <cell r="M357">
            <v>0</v>
          </cell>
          <cell r="N357">
            <v>0</v>
          </cell>
          <cell r="O357">
            <v>0</v>
          </cell>
          <cell r="P357">
            <v>0</v>
          </cell>
          <cell r="Q357">
            <v>0</v>
          </cell>
          <cell r="R357">
            <v>0</v>
          </cell>
          <cell r="S357">
            <v>0</v>
          </cell>
          <cell r="T357">
            <v>0</v>
          </cell>
          <cell r="U357">
            <v>0</v>
          </cell>
          <cell r="V357">
            <v>0</v>
          </cell>
        </row>
        <row r="358">
          <cell r="H358">
            <v>3853</v>
          </cell>
          <cell r="I358" t="str">
            <v>Building Maintenance: Bridge St - Adjustment to building maintenance for Bridge St Building. Originally transferred from OFS but addit ional funding required.</v>
          </cell>
          <cell r="J358" t="str">
            <v>Treasurer Approved -</v>
          </cell>
          <cell r="K358">
            <v>2</v>
          </cell>
          <cell r="M358">
            <v>0</v>
          </cell>
          <cell r="N358">
            <v>0</v>
          </cell>
          <cell r="O358">
            <v>0</v>
          </cell>
          <cell r="P358">
            <v>0</v>
          </cell>
          <cell r="Q358">
            <v>0</v>
          </cell>
          <cell r="R358">
            <v>0</v>
          </cell>
          <cell r="S358">
            <v>0</v>
          </cell>
          <cell r="T358">
            <v>0</v>
          </cell>
          <cell r="U358">
            <v>0</v>
          </cell>
          <cell r="V358">
            <v>0</v>
          </cell>
        </row>
        <row r="359">
          <cell r="H359">
            <v>5282</v>
          </cell>
          <cell r="I359" t="str">
            <v>Funding to reduce lead levels at Broken Hill - NSW Lead Initiative and rejuvenation of the Broken Hill Environmental Lead program SC625-2014: ERC approved $10.1m additional funding from 2015-16 to 2019-20 See Bid 5286 in DPE (497)</v>
          </cell>
          <cell r="J359" t="str">
            <v>ERC Approved -</v>
          </cell>
          <cell r="K359">
            <v>1</v>
          </cell>
          <cell r="M359">
            <v>0</v>
          </cell>
          <cell r="N359">
            <v>0</v>
          </cell>
          <cell r="O359">
            <v>0</v>
          </cell>
          <cell r="P359">
            <v>0</v>
          </cell>
          <cell r="Q359">
            <v>0</v>
          </cell>
          <cell r="R359">
            <v>0</v>
          </cell>
          <cell r="S359">
            <v>0</v>
          </cell>
          <cell r="T359">
            <v>0</v>
          </cell>
          <cell r="U359">
            <v>0</v>
          </cell>
          <cell r="V359">
            <v>0</v>
          </cell>
        </row>
        <row r="360">
          <cell r="H360">
            <v>4753</v>
          </cell>
          <cell r="I360" t="str">
            <v>Addressing Backlog of Contaminated Sites - The EPA seeks funding to address the backlog of contaminated sites in response to recommendations in the Auditor General's report on managing contaminated sites and the Legislative Council's inquiry and report into the EPA's performance. See Bid ID 4767 in DPE.</v>
          </cell>
          <cell r="J360"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seeks funding to clear over 900 sites notified to EPA under the Contaminated Land Management Act 1997 (CLM Act) that have not been allocated for action beyond an initial screening. To reduce the risk of public and environmental health, EPA plan to address the backlog over a 2.5 year period. This is in direct response to the following reports. * In February 2015, the Legislative Council inquiry and report on the performance of the EPA recommended that the EPA be adequately resourced to clear the backlog of contaminated sites awaiting assessment. * In addition to this, in July 2014, the Auditor-General report on managing contaminated sites recommended that by March 2015, EPA develop a program, including timeframes, to eliminate the backlog of notified sites that are yet to be assessed.</v>
          </cell>
          <cell r="K360">
            <v>1</v>
          </cell>
          <cell r="M360">
            <v>0</v>
          </cell>
          <cell r="N360">
            <v>0</v>
          </cell>
          <cell r="O360">
            <v>0</v>
          </cell>
          <cell r="P360">
            <v>0</v>
          </cell>
          <cell r="Q360">
            <v>0</v>
          </cell>
          <cell r="R360">
            <v>0</v>
          </cell>
          <cell r="S360">
            <v>0</v>
          </cell>
          <cell r="T360">
            <v>0</v>
          </cell>
          <cell r="U360">
            <v>0</v>
          </cell>
          <cell r="V360">
            <v>0</v>
          </cell>
        </row>
        <row r="361">
          <cell r="H361">
            <v>4755</v>
          </cell>
          <cell r="I361" t="str">
            <v>Native Forestry Division Regulation and Stakeholder Engagement - Funding is sought to address the EPA's claimed level of service delivery in the regulation of native forestry operations in response to recommendations in the Legislative Council's inquiry and report into the the performance of the EPA. See Bid ID 4770 in DPE.</v>
          </cell>
          <cell r="J361"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is seeking funding to bolster EPA's Native Forestry Division's claimed role in regulation and stakeholder engagement to a level of service delivery expected by the industry and the community by recruiting eight additional staff. This is in response to the Legislative Council inquiry and report on the Performance of the EPA that recommended that the NSW Government allocate significant additional resources to EPA to train existing staff and facilitate the appointment of a dditional personnel to its forestry division.</v>
          </cell>
          <cell r="K361">
            <v>1</v>
          </cell>
          <cell r="M361">
            <v>0</v>
          </cell>
          <cell r="N361">
            <v>0</v>
          </cell>
          <cell r="O361">
            <v>0</v>
          </cell>
          <cell r="P361">
            <v>0</v>
          </cell>
          <cell r="Q361">
            <v>0</v>
          </cell>
          <cell r="R361">
            <v>0</v>
          </cell>
          <cell r="S361">
            <v>0</v>
          </cell>
          <cell r="T361">
            <v>0</v>
          </cell>
          <cell r="U361">
            <v>0</v>
          </cell>
          <cell r="V361">
            <v>0</v>
          </cell>
        </row>
        <row r="362">
          <cell r="H362">
            <v>4779</v>
          </cell>
          <cell r="I362" t="str">
            <v>Interest adjustment request - Funding is requested as result of cash management reforms. See Bid in 4780 DPE (497)</v>
          </cell>
          <cell r="J362" t="str">
            <v>Supported - PARTIALLY SUPPORTED. Following the implementation of the cash management reform from 1 July 2015, EPA will not receive interest revenue on its unrestricted cash balances. Based on the calculation methodology developed by the cash management team, it is recommended that an interest adjustment in order to compensate EPA to manage its core business activities, such as supporting front line regulatory and compliance positions in order to meet its legislative responsibilities.</v>
          </cell>
          <cell r="K362">
            <v>1</v>
          </cell>
          <cell r="L362">
            <v>22</v>
          </cell>
          <cell r="M362">
            <v>0</v>
          </cell>
          <cell r="N362">
            <v>0</v>
          </cell>
          <cell r="O362">
            <v>0</v>
          </cell>
          <cell r="P362">
            <v>0</v>
          </cell>
          <cell r="Q362">
            <v>0</v>
          </cell>
          <cell r="R362">
            <v>0</v>
          </cell>
          <cell r="S362">
            <v>0</v>
          </cell>
          <cell r="T362">
            <v>0</v>
          </cell>
          <cell r="U362">
            <v>0</v>
          </cell>
          <cell r="V362">
            <v>0</v>
          </cell>
        </row>
        <row r="363">
          <cell r="H363">
            <v>5159</v>
          </cell>
          <cell r="I363" t="str">
            <v>Efficiency Dividend - The Government committed to a 1.5 per cent efficiency dividend at the 2015 NSW election. See Bid ID 5163 in Agency 497 DPE.</v>
          </cell>
          <cell r="J363" t="str">
            <v>Supported - This efficiency dividend was calculated as per the standard Treasury model.</v>
          </cell>
          <cell r="K363">
            <v>2</v>
          </cell>
          <cell r="M363">
            <v>0</v>
          </cell>
          <cell r="N363">
            <v>0</v>
          </cell>
          <cell r="O363">
            <v>0</v>
          </cell>
          <cell r="P363">
            <v>0</v>
          </cell>
          <cell r="Q363">
            <v>0</v>
          </cell>
          <cell r="R363">
            <v>0</v>
          </cell>
          <cell r="S363">
            <v>0</v>
          </cell>
          <cell r="T363">
            <v>0</v>
          </cell>
          <cell r="U363">
            <v>0</v>
          </cell>
          <cell r="V363">
            <v>0</v>
          </cell>
        </row>
        <row r="364">
          <cell r="H364">
            <v>4580</v>
          </cell>
          <cell r="I364" t="str">
            <v>Gas team regulatory compliance work: Expansion of existing role - The recently announced NSW Gas Plan includes an expanded role for the EPA. The EPA seeks recurrent funding in 2015-16 and 2016-17 and capital funding in 2015-16 as funding for existing Coal Seam Gas activities go to 30 June 2015. See Bid ID: 4041, 4043 and 4581.</v>
          </cell>
          <cell r="J364"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364">
            <v>2</v>
          </cell>
          <cell r="M364">
            <v>0</v>
          </cell>
          <cell r="N364">
            <v>700</v>
          </cell>
          <cell r="O364">
            <v>0</v>
          </cell>
          <cell r="P364">
            <v>0</v>
          </cell>
          <cell r="Q364">
            <v>0</v>
          </cell>
          <cell r="R364">
            <v>0</v>
          </cell>
          <cell r="S364">
            <v>700</v>
          </cell>
          <cell r="T364">
            <v>0</v>
          </cell>
          <cell r="U364">
            <v>0</v>
          </cell>
          <cell r="V364">
            <v>0</v>
          </cell>
        </row>
        <row r="365">
          <cell r="H365">
            <v>5275</v>
          </cell>
          <cell r="I365" t="str">
            <v>Cost Effective State Based Container Deposit Scheme - The EPA seeks funding to finalise a state-based container deposit scheme (CDS). This includes a comprehensive cost benefit analysis and supporting studies to be completed by 1 March 2016 to facilitate the commencement of a NSW CDS by 1 July 2017. See Bid ID 4766 in DPE.</v>
          </cell>
          <cell r="J365" t="str">
            <v>Supported - PARTIALLY SUPPORTED. Treasury supports funding for one year only to allow EPA to lead a working group to assist with the design and implementation of a state-based CDS in order to determine the form of the CDS by 31 March 2016. Funding required beyond 2015-16 cannot be reliably estimated until the full scope of the work undertaken by the EPA and the working group is resolved and the form that the CDS will take is determined. Funding for outer years will be considered in the 2016-17 Budget process as more robust cost estimates are determined. Cabinet agreed (CM15-08) that the Government publicly announce a commitment to establish a form of container deposit scheme (CDS) by 1 July 2017. Cabinet also agreed that an announcement on the form of the CDS will be made by 31 March 2016 following comprehensive community and industry consultation on design principles, incentive structures and government regulation. This is to be underpinned by a comprehensive cost benefit analysis (CBA). The proposal seeks $10m in recurrent funding over the forward estimates from 2015-16 to 2018-19 and $0.3m in capital funding over the period of two years from 2015-16 to 2016-17. The recurrent funding sought is consistent with the financial impact presented in CM15-08. CM15-08, however, did not include capital expenditure.</v>
          </cell>
          <cell r="K365">
            <v>1</v>
          </cell>
          <cell r="M365">
            <v>0</v>
          </cell>
          <cell r="N365">
            <v>150</v>
          </cell>
          <cell r="O365">
            <v>150</v>
          </cell>
          <cell r="P365">
            <v>0</v>
          </cell>
          <cell r="Q365">
            <v>0</v>
          </cell>
          <cell r="R365">
            <v>0</v>
          </cell>
          <cell r="S365">
            <v>150</v>
          </cell>
          <cell r="T365">
            <v>150</v>
          </cell>
          <cell r="U365">
            <v>0</v>
          </cell>
          <cell r="V365">
            <v>0</v>
          </cell>
        </row>
        <row r="366">
          <cell r="H366">
            <v>3722</v>
          </cell>
          <cell r="I366" t="str">
            <v>Carry Forward for PADACS replacement project - Carry forward of unspent recurrent expense relating to PADACS replacement project.</v>
          </cell>
          <cell r="J36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66">
            <v>6</v>
          </cell>
          <cell r="M366">
            <v>0</v>
          </cell>
          <cell r="N366">
            <v>0</v>
          </cell>
          <cell r="O366">
            <v>0</v>
          </cell>
          <cell r="P366">
            <v>0</v>
          </cell>
          <cell r="Q366">
            <v>0</v>
          </cell>
          <cell r="R366">
            <v>0</v>
          </cell>
          <cell r="S366">
            <v>0</v>
          </cell>
          <cell r="T366">
            <v>0</v>
          </cell>
          <cell r="U366">
            <v>0</v>
          </cell>
          <cell r="V366">
            <v>0</v>
          </cell>
        </row>
        <row r="367">
          <cell r="H367">
            <v>5376</v>
          </cell>
          <cell r="I367" t="str">
            <v>Carry Forward - Gas industry regulation &amp; compliance - Coal Seam Gas regulatory training and development and regulation of the CSG industry. (see DPE bid 5382)</v>
          </cell>
          <cell r="J367" t="str">
            <v>Supported - SUPPORTED. The proposed carry-forward relates to two interconnected actions directly relevant to EPA regulation of the Coal Seam Gas (CSG) industry in NSW. The first involves the cost of regulatory training  and education using 3D training equipment  being developed in 2014-15 in CSG on ground activity as well as associated industry regulatory and compliance requirements. The second involves the provision of operational resources for the EPA in regulation of the CSG industry in accordance with the relevant legislative and regulatory compliance requirements.</v>
          </cell>
          <cell r="K367">
            <v>6</v>
          </cell>
          <cell r="M367">
            <v>0</v>
          </cell>
          <cell r="N367">
            <v>0</v>
          </cell>
          <cell r="O367">
            <v>0</v>
          </cell>
          <cell r="P367">
            <v>0</v>
          </cell>
          <cell r="Q367">
            <v>0</v>
          </cell>
          <cell r="R367">
            <v>0</v>
          </cell>
          <cell r="S367">
            <v>0</v>
          </cell>
          <cell r="T367">
            <v>0</v>
          </cell>
          <cell r="U367">
            <v>0</v>
          </cell>
          <cell r="V367">
            <v>0</v>
          </cell>
        </row>
        <row r="368">
          <cell r="H368">
            <v>5377</v>
          </cell>
          <cell r="I368" t="str">
            <v>Carry Forward - South Branch External Projects - Timing adjustment for two externally funded projects from Environment Trust for koala mapping and data management. (see DPE bid 5383)</v>
          </cell>
          <cell r="J368" t="str">
            <v>Supported - SUPPORTED. The proposed carry forward is of two components of the externally funded forestry reform program (monies administered by the Environmental Trust). The proposal is to carry forward funds for part of two sub-projects: koala mapping and data management. These projects will result in improved identification and management of koalas in private native forestry, the second on improved transparency of information to the public of current and proposed forestry operations. Rollovers are needed to ensure the work is done prior to the cessation of the funding in 2015-16. The current delays experienced to date have been mitigated by improvements in project management being implemented in 2014-15, assisting project delivery in 2015-16.</v>
          </cell>
          <cell r="K368">
            <v>6</v>
          </cell>
          <cell r="M368">
            <v>0</v>
          </cell>
          <cell r="N368">
            <v>0</v>
          </cell>
          <cell r="O368">
            <v>0</v>
          </cell>
          <cell r="P368">
            <v>0</v>
          </cell>
          <cell r="Q368">
            <v>0</v>
          </cell>
          <cell r="R368">
            <v>0</v>
          </cell>
          <cell r="S368">
            <v>0</v>
          </cell>
          <cell r="T368">
            <v>0</v>
          </cell>
          <cell r="U368">
            <v>0</v>
          </cell>
          <cell r="V368">
            <v>0</v>
          </cell>
        </row>
        <row r="369">
          <cell r="H369">
            <v>5379</v>
          </cell>
          <cell r="I369" t="str">
            <v>Carry Forward - Waste Less Recycle More - Timing adjustment for alternative waste treatement, business recycling rebates, EWaste transitional package, community recycling centre fund and litter fund. (see DPE bid 5385)</v>
          </cell>
          <cell r="J369" t="str">
            <v>Supported - SUPPORTED. Alternative Waste Treatment: $72k is from Project 1 of the Environmental Trust (ET) funded  suite of Alternative Waste Treatment research projects. Commencement of the final stage of Project 1 has been delayed pending results from an earlier stage. ET has approved a one year extension of the project to allow for this. Business Recycling Rebates: Program launched late, putting it out of sync with the EPA assessment program and significantly undersubscribed. Changes to boost rebates requires ET approval, pushing the spending profile into the next financial year. This is in addition to the PTA submitted earlier in January 2015. EWaste Transitional Package: Work will be finished next financial year due to rescheduling project deliverables and timing of Cathode Ray Tube EWaste disposal. Community Recycling Centre: Reallocate $3.05m contractor expenses within the Government's Waste Less Recycle More funding initiative from the 2014-15 budget to 2015-16 to adjust for the delayed start of the Community Recycling Centre program (arising from ET project delays). This is a timing adjustment within the publicly announced funding envelope and timeframes established by the Government for the initiative. Litter Fund: Change timing of $800k operating expenses within the Government's Waste Less Recycle More litter funding initiative from 2014-15 budget to 2015-16 to accommodate a reduction in advertising expenditure in 2014-15 and increase grants ($200k) provided for Local Government programs supporting the EPA's key "Hey Tosser!" messages in the community. This is a timing adjustment within the Waste Less Recycle More litter funding envelope and timeframes established by recent Cabinet decisions for this initiative.</v>
          </cell>
          <cell r="K369">
            <v>6</v>
          </cell>
          <cell r="M369">
            <v>0</v>
          </cell>
          <cell r="N369">
            <v>0</v>
          </cell>
          <cell r="O369">
            <v>0</v>
          </cell>
          <cell r="P369">
            <v>0</v>
          </cell>
          <cell r="Q369">
            <v>0</v>
          </cell>
          <cell r="R369">
            <v>0</v>
          </cell>
          <cell r="S369">
            <v>0</v>
          </cell>
          <cell r="T369">
            <v>0</v>
          </cell>
          <cell r="U369">
            <v>0</v>
          </cell>
          <cell r="V369">
            <v>0</v>
          </cell>
        </row>
        <row r="370">
          <cell r="H370">
            <v>5374</v>
          </cell>
          <cell r="I370" t="str">
            <v>Carry Forward - Reform &amp; compliance projects - Carry Forward Request for five projects. (see DPE bid id 5380)</v>
          </cell>
          <cell r="J370" t="str">
            <v>Supported - Support. a. Projects that were  wholly funded in 2014-15 have been delayed due to complexity  or revisions in scope, and can not be completed effectively or efficiently in 2014-15. 2015-16 is within the initial funding period for this WELE program approved by Government. $879K of  proposed rollover is from recurrent funding, $496K is funded from other revenue. b. The proposed rollover amount is a result of vacant positions and delays in recruitment to these positions for short term engagements. These delays are directly associated with the introduction of the Government Sector Employment Act (GSE). c. Delays occurred in project rollout and development and consultation work required, including employing necessary staff. Delay now addressed with work to be completed in 2015-16. d. Delays in project development. PALMS risk based licensing system enhancements will be finalised and rolled out in 2015-16. e. Project development has been delayed due to complexity and revisions in scope, and can't be completed effectively or efficiently in 2014-15.  Phase 1 and 2 of the project will be delivered in 2015-16.</v>
          </cell>
          <cell r="K370">
            <v>4</v>
          </cell>
          <cell r="M370">
            <v>-179</v>
          </cell>
          <cell r="N370">
            <v>179</v>
          </cell>
          <cell r="O370">
            <v>0</v>
          </cell>
          <cell r="P370">
            <v>0</v>
          </cell>
          <cell r="Q370">
            <v>0</v>
          </cell>
          <cell r="R370">
            <v>-179</v>
          </cell>
          <cell r="S370">
            <v>179</v>
          </cell>
          <cell r="T370">
            <v>0</v>
          </cell>
          <cell r="U370">
            <v>0</v>
          </cell>
          <cell r="V370">
            <v>0</v>
          </cell>
        </row>
        <row r="371">
          <cell r="H371">
            <v>5375</v>
          </cell>
          <cell r="I371" t="str">
            <v>Carry Forward - HIEH External &amp; Capital Projects - Carry forward three externally funded projects and waste tracking project. (see DPE bid id 5381)</v>
          </cell>
          <cell r="J371" t="str">
            <v>Supported - SUPPORTED. Majority of Funding ($873k) was provided by the Environmental Trust (ET) for specific programs. Those programs have detailed project plans that can not be altered. $775k is for grant allocations to third parties, and is pending on third parties being able to meet the conditions of accepting the funds. $21k for Regional Acceleration Program is due to a staff member taking unexpected extended leave and delays in backfilling a GSE compliant position. The remaining $21k for Regional Acceleration Program is for reduced operational expenditure/travel due to grants not being distributed.  The $56k for the Treated Timber Initiative is operational expenditure- operational campaigns and travel that will be used next financial year. $290k roll over in Capital IT projects: $100k rollover for 'Waste Tracking- PALMS- OWT Integration- project is delayed due to unforeseen issues in data cleansing and technical issues int the integration project. $190k in Contaminated Sites Database project which is a 4 phase project that includes work on Site Auditors Database, CLPR, Consolidation of CSD with the new Con Sites Database. Delays in one phase are having a flow on effect to other phases of the project. Project can not be reprioritised as it was identified as a critical project in the Audit Office report of Contaminated Sites.</v>
          </cell>
          <cell r="K371">
            <v>4</v>
          </cell>
          <cell r="M371">
            <v>-290</v>
          </cell>
          <cell r="N371">
            <v>290</v>
          </cell>
          <cell r="O371">
            <v>0</v>
          </cell>
          <cell r="P371">
            <v>0</v>
          </cell>
          <cell r="Q371">
            <v>0</v>
          </cell>
          <cell r="R371">
            <v>-290</v>
          </cell>
          <cell r="S371">
            <v>290</v>
          </cell>
          <cell r="T371">
            <v>0</v>
          </cell>
          <cell r="U371">
            <v>0</v>
          </cell>
          <cell r="V371">
            <v>0</v>
          </cell>
        </row>
        <row r="372">
          <cell r="H372">
            <v>5378</v>
          </cell>
          <cell r="I372" t="str">
            <v>Carry Forward - EPA ICT Program - Timing adjustment to the ICT program due to delays in OEH's software solutions delivery. (see DPE bid 5384)</v>
          </cell>
          <cell r="J372" t="str">
            <v>Supported - SUPPORTED. EPA is reliant on Office of Environment and Heritage (OEH) information support provided under a service agreement.  EPA applications are hosted on OEH infrastructure and supporting operating software. EPA is awaiting OEH strategy on customer relationship management and OEH digital strategy so that EPA strategy is aligned and can operate on OEH acquired software developments.  ICT project funding is required to be rolled over so that EPA development activity follows OEH software solutions delivery.</v>
          </cell>
          <cell r="K372">
            <v>4</v>
          </cell>
          <cell r="M372">
            <v>-466</v>
          </cell>
          <cell r="N372">
            <v>466</v>
          </cell>
          <cell r="O372">
            <v>0</v>
          </cell>
          <cell r="P372">
            <v>0</v>
          </cell>
          <cell r="Q372">
            <v>0</v>
          </cell>
          <cell r="R372">
            <v>-466</v>
          </cell>
          <cell r="S372">
            <v>466</v>
          </cell>
          <cell r="T372">
            <v>0</v>
          </cell>
          <cell r="U372">
            <v>0</v>
          </cell>
          <cell r="V372">
            <v>0</v>
          </cell>
        </row>
        <row r="373">
          <cell r="H373">
            <v>4041</v>
          </cell>
          <cell r="I373" t="str">
            <v>Gas team regulatory compliance work: Continuation of existing role - The recently announced NSW Gas Plan includes an expanded role for the EPA. The EPA seeks recurrent funding in 2015-16 and 2016-17 and capital funding in 2015-16 (new policy) only as funding for existing Coal Seam Gas activities go to 30 June 2015. See Bid ID: 4580 and 4043.</v>
          </cell>
          <cell r="J373" t="str">
            <v>Supported - PARTIALLY SUPPORTED. Under the NSW Gas Plan, EPA has been assigned an expanded role (CM14-386) as the lead regulator for compliance and enforcement of all conditions of approval for gas activities. This submission seeks funding for the continuation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Treasury supports funding for one year only to allow EPA and the CSG inter-agency work group to finalise a user charge arrangement. EPA claims this will be implemented in 2017-18 and is subject to the requirement from Cabinet (CM14-386) for the Minister for the Environment to report back to ERC on the financial implications of the role of the EPA as lead regulator in April 2015. Note that additional funding related to the EPA expanded role will be considered as New Policy. Please see Bid 4580.</v>
          </cell>
          <cell r="K373">
            <v>1</v>
          </cell>
          <cell r="M373">
            <v>0</v>
          </cell>
          <cell r="N373">
            <v>0</v>
          </cell>
          <cell r="O373">
            <v>0</v>
          </cell>
          <cell r="P373">
            <v>0</v>
          </cell>
          <cell r="Q373">
            <v>0</v>
          </cell>
          <cell r="R373">
            <v>0</v>
          </cell>
          <cell r="S373">
            <v>0</v>
          </cell>
          <cell r="T373">
            <v>0</v>
          </cell>
          <cell r="U373">
            <v>0</v>
          </cell>
          <cell r="V373">
            <v>0</v>
          </cell>
        </row>
        <row r="374">
          <cell r="H374">
            <v>4282</v>
          </cell>
          <cell r="I374" t="str">
            <v>Waste Less Recycle More: Organics Fund - EPA seeks to re-profile expenses relating to funding within the Waste Less Recycle More funding initiative. This is due to delays in starting the Organics Market Development Grants Program as additional work to identify key markets for development needs to be undertaken. See Bid ID: 4283</v>
          </cell>
          <cell r="J374"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a delay in starting the Organics Market Development Grants Program. The EPA has undertaken additional analysis to identify key markets for development to ensure the program delivers value for money. A timing adjustment is needed to maintain the overall level of funding within the publicly announced funding envelope and timeframes established by the Government.</v>
          </cell>
          <cell r="K374">
            <v>3</v>
          </cell>
          <cell r="M374">
            <v>0</v>
          </cell>
          <cell r="N374">
            <v>0</v>
          </cell>
          <cell r="O374">
            <v>0</v>
          </cell>
          <cell r="P374">
            <v>0</v>
          </cell>
          <cell r="Q374">
            <v>0</v>
          </cell>
          <cell r="R374">
            <v>0</v>
          </cell>
          <cell r="S374">
            <v>0</v>
          </cell>
          <cell r="T374">
            <v>0</v>
          </cell>
          <cell r="U374">
            <v>0</v>
          </cell>
          <cell r="V374">
            <v>0</v>
          </cell>
        </row>
        <row r="375">
          <cell r="H375">
            <v>4295</v>
          </cell>
          <cell r="I375" t="str">
            <v>Waste Less Recycle More - Small Scale Recycling Infrastructure Rebates Program - EPA seeks to re-profile expenses relating to funding within the Waste Less Recycle More funding initiative for the delayed start of the Bin Trim Rebates program. This program was due to start in July 2014, but was not officially announced until October 2014. Grant funding received in 2013-14.</v>
          </cell>
          <cell r="J375" t="str">
            <v>Supported - SUPPORTED. This is a submission for a re-profiling adjustment to currently approved budget and forward estimates. The Waste Less Recycle M ore program has been approved to be delivered and is not seeking additional funding. Grant funding was received in 2013-14. Re-profiling of expenditure and associated funding is due to the delayed start of the Small Scale Recycling Infrastructure (Bin Trim) Rebates program. This program was due to start in July 2014, however it was not officially announced until October 2014. A timing adjustment is needed to maintain the overall level of funding within the publicly announced funding envelope and timeframes established by the Government.</v>
          </cell>
          <cell r="K375">
            <v>3</v>
          </cell>
          <cell r="M375">
            <v>0</v>
          </cell>
          <cell r="N375">
            <v>0</v>
          </cell>
          <cell r="O375">
            <v>0</v>
          </cell>
          <cell r="P375">
            <v>0</v>
          </cell>
          <cell r="Q375">
            <v>0</v>
          </cell>
          <cell r="R375">
            <v>0</v>
          </cell>
          <cell r="S375">
            <v>0</v>
          </cell>
          <cell r="T375">
            <v>0</v>
          </cell>
          <cell r="U375">
            <v>0</v>
          </cell>
          <cell r="V375">
            <v>0</v>
          </cell>
        </row>
        <row r="376">
          <cell r="H376">
            <v>4285</v>
          </cell>
          <cell r="I376" t="str">
            <v>Digital Stakeholder Management Solution - EPA seeks to fund the digital stakeholder management solution (capital project) from additional retained revenue ($3.6m) and existing EPA cash balances ($0.7m). Adjustment to amortisation also required. (This project does not require additional consolidated funding).</v>
          </cell>
          <cell r="J376" t="str">
            <v>Supported - SUPPORTED. EPA seeks to fund the digital stakeholder management solution (capital project) from retained grant revenue and existing cash balances. This project does not require additional consolidated funding. A significant role of EPA is to provide information to government, industry, business, media and the community about its environment protection and regulatory actions. To achieve this, EPA requires a stakeholder relationship database that can capture and provide timely and accurate information. A customer relationship management (CRM) system will replace 40 separate stakeholder databases to deliver consistent customer information and a single source of truth, which is crucial for other planned system development for regulatory tools, detailed in the EPA's ICT Strategy.</v>
          </cell>
          <cell r="K376">
            <v>3</v>
          </cell>
          <cell r="M376">
            <v>0</v>
          </cell>
          <cell r="N376">
            <v>647</v>
          </cell>
          <cell r="O376">
            <v>1821</v>
          </cell>
          <cell r="P376">
            <v>284</v>
          </cell>
          <cell r="Q376">
            <v>0</v>
          </cell>
          <cell r="R376">
            <v>0</v>
          </cell>
          <cell r="S376">
            <v>647</v>
          </cell>
          <cell r="T376">
            <v>1821</v>
          </cell>
          <cell r="U376">
            <v>284</v>
          </cell>
          <cell r="V376">
            <v>0</v>
          </cell>
        </row>
        <row r="377">
          <cell r="H377">
            <v>4046</v>
          </cell>
          <cell r="I37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377" t="str">
            <v>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377">
            <v>1</v>
          </cell>
          <cell r="M377">
            <v>0</v>
          </cell>
          <cell r="N377">
            <v>0</v>
          </cell>
          <cell r="O377">
            <v>0</v>
          </cell>
          <cell r="P377">
            <v>0</v>
          </cell>
          <cell r="Q377">
            <v>0</v>
          </cell>
          <cell r="R377">
            <v>0</v>
          </cell>
          <cell r="S377">
            <v>0</v>
          </cell>
          <cell r="T377">
            <v>0</v>
          </cell>
          <cell r="U377">
            <v>0</v>
          </cell>
          <cell r="V377">
            <v>0</v>
          </cell>
        </row>
        <row r="378">
          <cell r="H378">
            <v>5289</v>
          </cell>
          <cell r="I378" t="str">
            <v>Reducing sulphur content in fuel used by cruise ships - This is expected to be funded from EPA's exisiting Air Quality program.</v>
          </cell>
          <cell r="J378" t="str">
            <v>Supported -</v>
          </cell>
          <cell r="K378">
            <v>3</v>
          </cell>
          <cell r="M378">
            <v>0</v>
          </cell>
          <cell r="N378">
            <v>0</v>
          </cell>
          <cell r="O378">
            <v>0</v>
          </cell>
          <cell r="P378">
            <v>0</v>
          </cell>
          <cell r="Q378">
            <v>0</v>
          </cell>
          <cell r="R378">
            <v>0</v>
          </cell>
          <cell r="S378">
            <v>0</v>
          </cell>
          <cell r="T378">
            <v>0</v>
          </cell>
          <cell r="U378">
            <v>0</v>
          </cell>
          <cell r="V378">
            <v>0</v>
          </cell>
        </row>
        <row r="379">
          <cell r="H379">
            <v>4777</v>
          </cell>
          <cell r="I379" t="str">
            <v>Interest adjustment request - Request for funding in response to cash management reform. See Bid 4778 in DPE.</v>
          </cell>
          <cell r="J379" t="str">
            <v>Not Supported - NOT SUPPORTED. Following the implementation of the cash management reform from 1 July 2015, ET will not receive interest revenue on its unrestricted cash balances. As a grant provider, there is no demonstration of a core service delivery impact as result of the cash management reforms. As a result of this, no interest adjustment is recommended.</v>
          </cell>
          <cell r="K379">
            <v>1</v>
          </cell>
          <cell r="L379" t="str">
            <v>UE04</v>
          </cell>
          <cell r="M379">
            <v>0</v>
          </cell>
          <cell r="N379">
            <v>0</v>
          </cell>
          <cell r="O379">
            <v>0</v>
          </cell>
          <cell r="P379">
            <v>0</v>
          </cell>
          <cell r="Q379">
            <v>0</v>
          </cell>
          <cell r="R379">
            <v>0</v>
          </cell>
          <cell r="S379">
            <v>0</v>
          </cell>
          <cell r="T379">
            <v>0</v>
          </cell>
          <cell r="U379">
            <v>0</v>
          </cell>
          <cell r="V379">
            <v>0</v>
          </cell>
        </row>
        <row r="380">
          <cell r="H380">
            <v>5371</v>
          </cell>
          <cell r="I380" t="str">
            <v>Carry forward Environmental Trust Grants - Timing adjustments due to delays with existing grant projects and the achievement of grant milestones and delays with the initial scoping of the projects. (see DPE bid id 5373)</v>
          </cell>
          <cell r="J380" t="str">
            <v>Supported - SUPPORTED. Timing adjustment for grant funding due to delays with existing grant projects and the achievement of grant milestones, and delays with the initial scoping of new projects. This part of the proposal relates to three statutory grants programs and five statutory major projects. Timing adjustment for grant funding due to delays with the lower take up of some funding and delays with existing project funding. This part of the proposal relates to two WELE funded programs.</v>
          </cell>
          <cell r="K380">
            <v>6</v>
          </cell>
          <cell r="M380">
            <v>0</v>
          </cell>
          <cell r="N380">
            <v>0</v>
          </cell>
          <cell r="O380">
            <v>0</v>
          </cell>
          <cell r="P380">
            <v>0</v>
          </cell>
          <cell r="Q380">
            <v>0</v>
          </cell>
          <cell r="R380">
            <v>0</v>
          </cell>
          <cell r="S380">
            <v>0</v>
          </cell>
          <cell r="T380">
            <v>0</v>
          </cell>
          <cell r="U380">
            <v>0</v>
          </cell>
          <cell r="V380">
            <v>0</v>
          </cell>
        </row>
        <row r="381">
          <cell r="H381">
            <v>4238</v>
          </cell>
          <cell r="I381" t="str">
            <v>Environmental Trust (ET) grant programs - ET seeks to re-profile $11m in expenditure and funding to ensure that payments reflect expected program demand and movement in milestones and cashflows under a suite of grant programs. See Bid ID: 4239</v>
          </cell>
          <cell r="J381"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timing delays of a new suite of contestable grants for the Waste Less Recycle More program, finalisation of the Trust's new major projects prospectus and a significant increase in demand for the Threatened Species - Flying Foxes Program.</v>
          </cell>
          <cell r="K381">
            <v>3</v>
          </cell>
          <cell r="M381">
            <v>0</v>
          </cell>
          <cell r="N381">
            <v>0</v>
          </cell>
          <cell r="O381">
            <v>0</v>
          </cell>
          <cell r="P381">
            <v>0</v>
          </cell>
          <cell r="Q381">
            <v>0</v>
          </cell>
          <cell r="R381">
            <v>0</v>
          </cell>
          <cell r="S381">
            <v>0</v>
          </cell>
          <cell r="T381">
            <v>0</v>
          </cell>
          <cell r="U381">
            <v>0</v>
          </cell>
          <cell r="V381">
            <v>0</v>
          </cell>
        </row>
        <row r="382">
          <cell r="H382">
            <v>4241</v>
          </cell>
          <cell r="I382" t="str">
            <v>Continuation of land acquisition program funded by the Environmental Trust (ET) (to OEH) - See Bid ID: 4240</v>
          </cell>
          <cell r="J382" t="str">
            <v>Not Supported -</v>
          </cell>
          <cell r="K382">
            <v>3</v>
          </cell>
          <cell r="M382">
            <v>0</v>
          </cell>
          <cell r="N382">
            <v>0</v>
          </cell>
          <cell r="O382">
            <v>0</v>
          </cell>
          <cell r="P382">
            <v>0</v>
          </cell>
          <cell r="Q382">
            <v>0</v>
          </cell>
          <cell r="R382">
            <v>0</v>
          </cell>
          <cell r="S382">
            <v>0</v>
          </cell>
          <cell r="T382">
            <v>0</v>
          </cell>
          <cell r="U382">
            <v>0</v>
          </cell>
          <cell r="V382">
            <v>0</v>
          </cell>
        </row>
        <row r="383">
          <cell r="H383">
            <v>4275</v>
          </cell>
          <cell r="I383" t="str">
            <v>Waste and Environment Levy Envelope (WELE) Terminating programs - This proposal reflects return of funding from the Environmental Trust in 2017-18 to OEH relating to the WELE terminating programs. See Bid ID: 4272 (OEH), 4273 (DPE) and 5521 (DPE).</v>
          </cell>
          <cell r="J383" t="str">
            <v>Supported - SUPPORTED. This is to reallocate the grant payment from ET to OEH pending overall strategic direction for expenditure related to waste and environment. NCOS impact for et will be offset by NCOS impact for OEH, ie no overall NCOS impact to the General Government sector. (See corresponding OEH PTA.)</v>
          </cell>
          <cell r="K383">
            <v>4</v>
          </cell>
          <cell r="M383">
            <v>0</v>
          </cell>
          <cell r="N383">
            <v>0</v>
          </cell>
          <cell r="O383">
            <v>0</v>
          </cell>
          <cell r="P383">
            <v>0</v>
          </cell>
          <cell r="Q383">
            <v>0</v>
          </cell>
          <cell r="R383">
            <v>0</v>
          </cell>
          <cell r="S383">
            <v>0</v>
          </cell>
          <cell r="T383">
            <v>0</v>
          </cell>
          <cell r="U383">
            <v>0</v>
          </cell>
          <cell r="V383">
            <v>0</v>
          </cell>
        </row>
        <row r="384">
          <cell r="H384">
            <v>3789</v>
          </cell>
          <cell r="I384" t="str">
            <v>Grant Programs:inability of grantees to meet budgeted milestones - Grantee's projects can be delayed for many unforseen issues, including weather, staffing issues, or problems with community engagement. Inability of grantees to reach budgeted milestones, especially late in the financial year will result in the reduced grant expenditure of the Trust.</v>
          </cell>
          <cell r="J384" t="str">
            <v>Supported - Mitigation Strategy: Constant monitoring of grantees and grant programs and forward planning to identify alternative spending options such as having reserve grants, accelerating existing programs and unsolicited proposals to utilise available funds. This risk is rated LOW.</v>
          </cell>
          <cell r="K384">
            <v>1</v>
          </cell>
          <cell r="M384">
            <v>0</v>
          </cell>
          <cell r="N384">
            <v>0</v>
          </cell>
          <cell r="O384">
            <v>0</v>
          </cell>
          <cell r="P384">
            <v>0</v>
          </cell>
          <cell r="Q384">
            <v>0</v>
          </cell>
          <cell r="R384">
            <v>0</v>
          </cell>
          <cell r="S384">
            <v>0</v>
          </cell>
          <cell r="T384">
            <v>0</v>
          </cell>
          <cell r="U384">
            <v>0</v>
          </cell>
          <cell r="V384">
            <v>0</v>
          </cell>
        </row>
        <row r="385">
          <cell r="H385">
            <v>5295</v>
          </cell>
          <cell r="I385" t="str">
            <v>Community recycling centres - new community recycling centres - in the Tweed, Myocum, Campbelltown, Drummoyne, Wyong and Jilliby.</v>
          </cell>
          <cell r="J385" t="str">
            <v>Supported - This is a four-year, $44.3 million Community Recycling Centre Fund provides funding to establish community recycling centres or similar mobile services for household problem waste. It is managed by the Environmental Trust.</v>
          </cell>
          <cell r="K385">
            <v>3</v>
          </cell>
          <cell r="M385">
            <v>0</v>
          </cell>
          <cell r="N385">
            <v>0</v>
          </cell>
          <cell r="O385">
            <v>0</v>
          </cell>
          <cell r="P385">
            <v>0</v>
          </cell>
          <cell r="Q385">
            <v>0</v>
          </cell>
          <cell r="R385">
            <v>0</v>
          </cell>
          <cell r="S385">
            <v>0</v>
          </cell>
          <cell r="T385">
            <v>0</v>
          </cell>
          <cell r="U385">
            <v>0</v>
          </cell>
          <cell r="V385">
            <v>0</v>
          </cell>
        </row>
        <row r="386">
          <cell r="H386">
            <v>5313</v>
          </cell>
          <cell r="I386" t="str">
            <v>Urban Habitat Renewal Program -  This is expected to be funded from the Environmental Trust.</v>
          </cell>
          <cell r="J386" t="str">
            <v>Supported -</v>
          </cell>
          <cell r="K386">
            <v>3</v>
          </cell>
          <cell r="M386">
            <v>0</v>
          </cell>
          <cell r="N386">
            <v>0</v>
          </cell>
          <cell r="O386">
            <v>0</v>
          </cell>
          <cell r="P386">
            <v>0</v>
          </cell>
          <cell r="Q386">
            <v>0</v>
          </cell>
          <cell r="R386">
            <v>0</v>
          </cell>
          <cell r="S386">
            <v>0</v>
          </cell>
          <cell r="T386">
            <v>0</v>
          </cell>
          <cell r="U386">
            <v>0</v>
          </cell>
          <cell r="V386">
            <v>0</v>
          </cell>
        </row>
        <row r="387">
          <cell r="H387">
            <v>3784</v>
          </cell>
          <cell r="I387" t="str">
            <v>Natural Disaster Recovery and Parks Estate Maintenance Funding - Funding options for repair costs associated with 2012-13 declared natural disasters for public roads and fire trails in NSW national parks. Costs are to be covered from OEH's cash balances.</v>
          </cell>
          <cell r="J387" t="str">
            <v>Supported - ERC did not approve a supplementation of $9.4m from Consolidated Fund to OEH for its original estimate of repair costs associated with 2012-13 declared natural disasters for public roads and fire trails in the national park estate. However, OEH advises that it has revised its original estimated repair costs from $9.4m to $9m. OEH had absorbed $0.7m of these costs in 2013-14. OEH proposes to redirect up to $8.3m of funding to meet the repair works over 2 years (2014-15 and 2015-16).  OEH will not seek Treasurer's repayable advances to meet those costs. ERC's approval is required for adjustments to OEH's Net Cost of Services of $3m in 2014-15 and $2m in 2015-16 to permit OEH to partially meet those repair costs from its cash balance (with the remaining costs of $3.3m to be met from within OEH's approved 2014-15 Budget). ERC approved on 2 February 2015.</v>
          </cell>
          <cell r="K387">
            <v>1</v>
          </cell>
          <cell r="M387">
            <v>0</v>
          </cell>
          <cell r="N387">
            <v>0</v>
          </cell>
          <cell r="O387">
            <v>0</v>
          </cell>
          <cell r="P387">
            <v>0</v>
          </cell>
          <cell r="Q387">
            <v>0</v>
          </cell>
          <cell r="R387">
            <v>0</v>
          </cell>
          <cell r="S387">
            <v>0</v>
          </cell>
          <cell r="T387">
            <v>0</v>
          </cell>
          <cell r="U387">
            <v>0</v>
          </cell>
          <cell r="V387">
            <v>0</v>
          </cell>
        </row>
        <row r="388">
          <cell r="H388">
            <v>4154</v>
          </cell>
          <cell r="I388" t="str">
            <v>Reintroduction of locally extinct mammals in NSW national parks - It seeks $13.587m over 3 years from recurrent Consolidated Fund for OEH to fund a Savings our Specie s program to reintroduce locally extinct mammals in NSW national parks. (see Bid Id.:4155 in DPE 497)</v>
          </cell>
          <cell r="J388" t="str">
            <v>Not Supported - The estimated proposal's cost is $36.6 million (from 2014-15 to 2024-25). Treasury's view is to oppose the proposal which seeks $13.587 million additional recurrent Consolidated Fund over two years, to meet the cost. Instead, if ERC supports the proposal: a.,,request that this new policy proposal's full cost be accommodated from savings and reprioritisation, consistent with the Government's Enhanced Framework for Budget Compliance. b.,,approve the increase to its Capital Authorisation limits as follows: 2015- 16: $3.2 million, 2016-17: $713,000 and 2017-18: $97,000 to technically account for reprioritised expenses of a capital nature. Note: Originally, a supplementation of $2.023m was also sought in 2014-15. However, OEH advised that it would cover the 2014-15 costs and expects a "pay back" from Government of the same amount in 2015-16.</v>
          </cell>
          <cell r="K388">
            <v>1</v>
          </cell>
          <cell r="M388">
            <v>0</v>
          </cell>
          <cell r="N388">
            <v>3200</v>
          </cell>
          <cell r="O388">
            <v>713</v>
          </cell>
          <cell r="P388">
            <v>97</v>
          </cell>
          <cell r="Q388">
            <v>0</v>
          </cell>
          <cell r="R388">
            <v>0</v>
          </cell>
          <cell r="S388">
            <v>0</v>
          </cell>
          <cell r="T388">
            <v>0</v>
          </cell>
          <cell r="U388">
            <v>0</v>
          </cell>
          <cell r="V388">
            <v>0</v>
          </cell>
        </row>
        <row r="389">
          <cell r="H389">
            <v>4754</v>
          </cell>
          <cell r="I389" t="str">
            <v>Parramatta Park Trust: Gardens Precinct and Waterways improvement - Seek continuation of funding in 2015-16 and 2016-17 to develop the Gardens Precinct and adjacent waterways. Funded via the Office of Environment and Heritage. See Bid 4756 in DPE (497)</v>
          </cell>
          <cell r="J389" t="str">
            <v>Not Supported - NOT SUPPORTED. The Trust has requested $1.017m, over 67% of the approved fund of $1.516m for this project to be carried forward to 2015-16 claiming delays caused by archaeological findings and heritage approval processes. This project is part of the four year $20 million capital developments to the Parramatta Park announced by the Government This underspend is a significant component of an overall total of $3.062m that the Trust cannot spend in 2014-15 (37% of the total approved Consolidated Fund of $8.3m in 2014- 15). The carry-forward means that the Trust will now have a significant budget of $6.288m to manage in 2015-16 ($3.226m approved for 2015-16 plus $3.062m carry-forward) for the approved projects. Notwithstanding the encountered delays, further funding should not be supported due to: * The Trust's submitted business case (to seek the continuation of funding) has inaccurate and questionable forecasts, including double counting CPI adjustments, wrong annual capital expenditure profiles. Despite Treasury feedback, the Trust has not provided adequate reasons to Treasury to justify the continuation of funding (ie no attempts to correct or revise the business case seeking funding support). * The business case has not reflected or demonstrated any effort and plan by the Trust to manage potential delays, given the fact that the Gardens precinct formed the centre of initial European settlement at Parramatta and the cultural history of that society with its mix of convicts, emancipists the military, settlers and government officials; which makes this project highly likely to encounter more archaeological findings that would lead to significant delays. * Any further underspends will have impacts on the State's budget position. The Trust needs to redo its business case with accurate information (including accurate analysis of costs and benefits, accurate capital expenditure annual profiles and demonstration of effective project management) and reapply</v>
          </cell>
          <cell r="K389">
            <v>1</v>
          </cell>
          <cell r="L389" t="str">
            <v>UE04</v>
          </cell>
          <cell r="M389">
            <v>0</v>
          </cell>
          <cell r="N389">
            <v>0</v>
          </cell>
          <cell r="O389">
            <v>0</v>
          </cell>
          <cell r="P389">
            <v>0</v>
          </cell>
          <cell r="Q389">
            <v>0</v>
          </cell>
          <cell r="R389">
            <v>0</v>
          </cell>
          <cell r="S389">
            <v>0</v>
          </cell>
          <cell r="T389">
            <v>0</v>
          </cell>
          <cell r="U389">
            <v>0</v>
          </cell>
          <cell r="V389">
            <v>0</v>
          </cell>
        </row>
        <row r="390">
          <cell r="H390">
            <v>4763</v>
          </cell>
          <cell r="I390" t="str">
            <v>Parramatta Park Trust: Dairy Precinct stabilisation and conservation - Seek $1.769m to undertake structural stabilisation, remediation, conservation $ rejuvenation of Dairy Cottage &amp; Ranger's Cottage Funding via Office of Environment and Heritage. See also Bid. 4765 in DPE (497)</v>
          </cell>
          <cell r="J390" t="str">
            <v>Supported - SUPPORTED. The funding will enable cnservation works to the Diary Cottage dating back to 1797 and an innovative interpretation of this significant building (oldest building in Australia), adaptive reuse of The Ranger's Cottage and landscape works to improve the appearance of the setting for visitors and used for small functions. The Trust is contributing $400,000 to the project.</v>
          </cell>
          <cell r="K390">
            <v>1</v>
          </cell>
          <cell r="L390" t="str">
            <v>UE04</v>
          </cell>
          <cell r="M390">
            <v>0</v>
          </cell>
          <cell r="N390">
            <v>0</v>
          </cell>
          <cell r="O390">
            <v>0</v>
          </cell>
          <cell r="P390">
            <v>0</v>
          </cell>
          <cell r="Q390">
            <v>0</v>
          </cell>
          <cell r="R390">
            <v>0</v>
          </cell>
          <cell r="S390">
            <v>0</v>
          </cell>
          <cell r="T390">
            <v>0</v>
          </cell>
          <cell r="U390">
            <v>0</v>
          </cell>
          <cell r="V390">
            <v>0</v>
          </cell>
        </row>
        <row r="391">
          <cell r="H391">
            <v>4768</v>
          </cell>
          <cell r="I391" t="str">
            <v>Parramatta Park Trust: interest adjustment request - Seek Consolidated fund to compensate for the claimed loss in revenue arising from the cash managemen t reforms. See Bid. 4769 in DPE (497)</v>
          </cell>
          <cell r="J391" t="str">
            <v>Not Supported - NOT SUPPORTED. No adequate information (including calculation) was provided to justify claimed compensation for loss of interest revenue.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91">
            <v>1</v>
          </cell>
          <cell r="L391" t="str">
            <v>UE04</v>
          </cell>
          <cell r="M391">
            <v>0</v>
          </cell>
          <cell r="N391">
            <v>0</v>
          </cell>
          <cell r="O391">
            <v>0</v>
          </cell>
          <cell r="P391">
            <v>0</v>
          </cell>
          <cell r="Q391">
            <v>0</v>
          </cell>
          <cell r="R391">
            <v>0</v>
          </cell>
          <cell r="S391">
            <v>0</v>
          </cell>
          <cell r="T391">
            <v>0</v>
          </cell>
          <cell r="U391">
            <v>0</v>
          </cell>
          <cell r="V391">
            <v>0</v>
          </cell>
        </row>
        <row r="392">
          <cell r="H392">
            <v>4773</v>
          </cell>
          <cell r="I392" t="str">
            <v>Zoological Parks Board of NSW - Taronga Institute of Science and Learning - Seek funding of $11.936m (50% of the capital cost of $23.872m) to develop a dedicated facility for science and learning programs, accommodation for researchers and educators, to enhance learning and conservation outcomes.   Funding is via OEH. See Bid. 4772 in DPE.</v>
          </cell>
          <cell r="J392" t="str">
            <v>Supported - SUPPORTED. This project has a sound business case and is supported on the basis that a single donor has committed to donating $10m for the project.  This is the largest single donation to the Zoo and is believed to be one of the largest single donations in wildlife conservation history. However, a former Treasurer has indicated that there will be no additional Consolidated Fund support for the Zoo.  Despite the Treasurer's position, it is reasonable to support the project and the associated consolidated fund support to leverage the donation. The donor will meet with the Minister in the coming weeks to test the government's commitment. If the commitment is not forthcoming the donation will be placed with another institution (which given Taronga's unique role is unlikely to be in NSW). The Zoo has requested the change of funding profile on 9 April 2015, from a 2-year profile to a 3-year profile. For background, the project is to develop a dedicated facility to support the achievement of learning and conservation outcomes, which cannot be addressed by the existing facilities and delivery arrangements, with the Government contributing half of the cost. The key driver for the project is a lack of flexibility and misalignment of design to current pedagogy and functional requirements, poor physical infrastructure condition, and inadequate space capacity. The claimed benefits of the project are: * integration of existing conservation science and learning capabilities; * expansion of capacity to contribute to conservation science and learning, including the delivery of zoo based accredited vocational training and education; * creation of purpose built and immersive facilities to enhance and promote Taronga's conservation science and learning activities; * contribution towards reducting cash operating costs, and the increase of Taronga's fundraising capacity * underpin of an increase in the income received from private donors by the Taronga Conservation Science I</v>
          </cell>
          <cell r="K392">
            <v>1</v>
          </cell>
          <cell r="L392">
            <v>15</v>
          </cell>
          <cell r="M392">
            <v>0</v>
          </cell>
          <cell r="N392">
            <v>0</v>
          </cell>
          <cell r="O392">
            <v>0</v>
          </cell>
          <cell r="P392">
            <v>0</v>
          </cell>
          <cell r="Q392">
            <v>0</v>
          </cell>
          <cell r="R392">
            <v>0</v>
          </cell>
          <cell r="S392">
            <v>0</v>
          </cell>
          <cell r="T392">
            <v>0</v>
          </cell>
          <cell r="U392">
            <v>0</v>
          </cell>
          <cell r="V392">
            <v>0</v>
          </cell>
        </row>
        <row r="393">
          <cell r="H393">
            <v>4774</v>
          </cell>
          <cell r="I393" t="str">
            <v>OEH: Interest adjustment - Compensation for the loss of interest revenue under the cashmanagement reforms.  See Bid. 4775 in DPE</v>
          </cell>
          <cell r="J393" t="str">
            <v>Supported - SUPPORTED. Following the implementation of the cash management reform from 1 July 2015, OEH will not receive interest revenue on its unrestricted cash and are required to transfer its 'at call' cash deposits held with the NSW Treasury Corporation (TCorp) to the Treasury Banking System (TBS). Based on the recommended calculation methodology for consistent application across the agencies, it is recommended a level of interest adjustments to compensate OEH in managing its core business activities, such as maintaining infrastructure and services in national parks, occupational health and safety programs, and implementing government initiatives. Note, the recommended amounts are higher than originally sought due to the reclassification of the interest- bearing components of restricted cash balances and unrestricted cash balances for the Snowy Hydro remediation program, Boards of Management fund, and other external sources.</v>
          </cell>
          <cell r="K393">
            <v>1</v>
          </cell>
          <cell r="L393" t="str">
            <v>UE04</v>
          </cell>
          <cell r="M393">
            <v>0</v>
          </cell>
          <cell r="N393">
            <v>0</v>
          </cell>
          <cell r="O393">
            <v>0</v>
          </cell>
          <cell r="P393">
            <v>0</v>
          </cell>
          <cell r="Q393">
            <v>0</v>
          </cell>
          <cell r="R393">
            <v>0</v>
          </cell>
          <cell r="S393">
            <v>0</v>
          </cell>
          <cell r="T393">
            <v>0</v>
          </cell>
          <cell r="U393">
            <v>0</v>
          </cell>
          <cell r="V393">
            <v>0</v>
          </cell>
        </row>
        <row r="394">
          <cell r="H394">
            <v>5222</v>
          </cell>
          <cell r="I394" t="str">
            <v>Efficiency dividend - The Government committed to a 1.5 per cent efficiency dividend at the 2015 NSW election. See Bid 5221 in DPE (497)</v>
          </cell>
          <cell r="J394" t="str">
            <v>Supported - This efficiency dividend was calculated as per standard Treasury model.</v>
          </cell>
          <cell r="K394">
            <v>2</v>
          </cell>
          <cell r="M394">
            <v>0</v>
          </cell>
          <cell r="N394">
            <v>0</v>
          </cell>
          <cell r="O394">
            <v>0</v>
          </cell>
          <cell r="P394">
            <v>0</v>
          </cell>
          <cell r="Q394">
            <v>0</v>
          </cell>
          <cell r="R394">
            <v>0</v>
          </cell>
          <cell r="S394">
            <v>0</v>
          </cell>
          <cell r="T394">
            <v>0</v>
          </cell>
          <cell r="U394">
            <v>0</v>
          </cell>
          <cell r="V394">
            <v>0</v>
          </cell>
        </row>
        <row r="395">
          <cell r="H395">
            <v>4909</v>
          </cell>
          <cell r="I395" t="str">
            <v>Biodiversity Legislation Reforms - Implementation Package - Seek $9.65m ($3.1m recurrent for 4 years from 2015-16 to 2018-19, and $6.51m over next 2 years) to develop supporting products to implement the proposed reforms. See Bid 4911 on DPE (497).</v>
          </cell>
          <cell r="J395"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a),,maps that show where clearing of native vegetation requires development consent b),,a single framework for assessing the environmental impacts of all development and creating a mechanism to develop and implement the offsets scheme c),,a package of amendments to planning instruments and Local Environmental Plans (LEPs) to integrate agricultural development into the mainstream planning system d),,codes of practice and guidelines for land management activities under the Local Land Services Act 2013. The Cabinet has noted that a funding envelope of $10-$12m would be required by 3 stakeholder agencies to develop supporting products to implement the proposed reforms (OEH, DPE and Local Land Services). This proposal seeks a total of $9.65m over 4 years for OEH to enable the implementation of its role of the Independent Biodiversity Legislation Review Panel's review recommendations, for two elements: (a) maps to support</v>
          </cell>
          <cell r="K395">
            <v>1</v>
          </cell>
          <cell r="L395">
            <v>22</v>
          </cell>
          <cell r="M395">
            <v>0</v>
          </cell>
          <cell r="N395">
            <v>4910</v>
          </cell>
          <cell r="O395">
            <v>1600</v>
          </cell>
          <cell r="P395">
            <v>0</v>
          </cell>
          <cell r="Q395">
            <v>0</v>
          </cell>
          <cell r="R395">
            <v>0</v>
          </cell>
          <cell r="S395">
            <v>4910</v>
          </cell>
          <cell r="T395">
            <v>1600</v>
          </cell>
          <cell r="U395">
            <v>0</v>
          </cell>
          <cell r="V395">
            <v>0</v>
          </cell>
        </row>
        <row r="396">
          <cell r="H396">
            <v>4061</v>
          </cell>
          <cell r="I396" t="str">
            <v>Aboriginal Cultural Heritage Broader Reform initiative and other Heritage grants - Delays in finalising the final model for the reform program and obtaining ministerial approval to ma ke funding offers for heritage grants.</v>
          </cell>
          <cell r="J396" t="str">
            <v>Supported - PTA details are due in January 2015.</v>
          </cell>
          <cell r="K396">
            <v>6</v>
          </cell>
          <cell r="M396">
            <v>0</v>
          </cell>
          <cell r="N396">
            <v>0</v>
          </cell>
          <cell r="O396">
            <v>0</v>
          </cell>
          <cell r="P396">
            <v>0</v>
          </cell>
          <cell r="Q396">
            <v>0</v>
          </cell>
          <cell r="R396">
            <v>0</v>
          </cell>
          <cell r="S396">
            <v>0</v>
          </cell>
          <cell r="T396">
            <v>0</v>
          </cell>
          <cell r="U396">
            <v>0</v>
          </cell>
          <cell r="V396">
            <v>0</v>
          </cell>
        </row>
        <row r="397">
          <cell r="H397">
            <v>5319</v>
          </cell>
          <cell r="I397" t="str">
            <v>Carry forward: Coastal, estuary and Floodplain Management Grants - Timing adjustment for grant funding due to delays with existing grant projects and the achievment of grant milestones and delays in grant announcements. See Bid 5321 in DPE (497)</v>
          </cell>
          <cell r="J397" t="str">
            <v>Supported - SUPPORTED. The "root cause" of the carry forward proposal relates to delays experienced in the financial year relating to the late announcement of the Coast, Estuary and Floodplain grants, as well as delays experienced by Grantees in fulfilling their grant obligations/grant milestones. These delays have consequently delayed scheduled grant instalment payments in the given financial year, requiring them to now be paid at a later date. This carry forward request is vital to the continued funding of coast, estuary and floodplain projects and their grant commitments. NB: this Carry Forward request is for funding that OEH has not been able to reprioritise given that it is linked to grant commitments. OEH actively manages funding from delayed projects, with funding brought forward from other projects where possible.</v>
          </cell>
          <cell r="K397">
            <v>6</v>
          </cell>
          <cell r="M397">
            <v>0</v>
          </cell>
          <cell r="N397">
            <v>0</v>
          </cell>
          <cell r="O397">
            <v>0</v>
          </cell>
          <cell r="P397">
            <v>0</v>
          </cell>
          <cell r="Q397">
            <v>0</v>
          </cell>
          <cell r="R397">
            <v>0</v>
          </cell>
          <cell r="S397">
            <v>0</v>
          </cell>
          <cell r="T397">
            <v>0</v>
          </cell>
          <cell r="U397">
            <v>0</v>
          </cell>
          <cell r="V397">
            <v>0</v>
          </cell>
        </row>
        <row r="398">
          <cell r="H398">
            <v>5326</v>
          </cell>
          <cell r="I398" t="str">
            <v>Carry forward: Solar Bonus Scheme reimbursement program - It is unlikely that $5m contingency fund in the program will be required in 2014-15.</v>
          </cell>
          <cell r="J398" t="str">
            <v>Supported - SUPPORTED. OEH seeks to carry forward a further $5 million from 2014-15 to 2016-17 from the Climate Change Fund's cash balance. (No Consolidated Fund is required.) In preparing the SBS budget for 2014-15, a budget contingency of $10 million was set aside.  Earlier this financial year a PTA was prepared seeking to roll over $5 million into 2016-17. (A budget contingency is required for the management of the Solar Bonus Scheme reimbursement program payments, offsetting any impact of potential variability in the level of solar insulation.) Based on current expenditure levels (April 2015) and updated advice received from the Distribution Net Service Providers, it is now unlikely that any of the $10 million contingency will be required this financial year. For this reason, OEH seeks to carry forward this expenditure to 2016-17 where it will be required to manage the risk associated with the termination of the program.</v>
          </cell>
          <cell r="K398">
            <v>6</v>
          </cell>
          <cell r="M398">
            <v>0</v>
          </cell>
          <cell r="N398">
            <v>0</v>
          </cell>
          <cell r="O398">
            <v>0</v>
          </cell>
          <cell r="P398">
            <v>0</v>
          </cell>
          <cell r="Q398">
            <v>0</v>
          </cell>
          <cell r="R398">
            <v>0</v>
          </cell>
          <cell r="S398">
            <v>0</v>
          </cell>
          <cell r="T398">
            <v>0</v>
          </cell>
          <cell r="U398">
            <v>0</v>
          </cell>
          <cell r="V398">
            <v>0</v>
          </cell>
        </row>
        <row r="399">
          <cell r="H399">
            <v>5328</v>
          </cell>
          <cell r="I399" t="str">
            <v>Carry forward: Climate Change Fund's Emissions Reduction program - Program administration expenses need to be carry forward due to delayed recruitment.</v>
          </cell>
          <cell r="J399" t="str">
            <v>Supported - SUPPORTED. OEH seeks to carry forward $0.368 million from CCF Program Administration for the continued support of the ERF program in 2015-16. This program will be completed in June 2016 and CCF has the cash reserves to fund the project but not the NCoS and LEC.</v>
          </cell>
          <cell r="K399">
            <v>6</v>
          </cell>
          <cell r="M399">
            <v>0</v>
          </cell>
          <cell r="N399">
            <v>0</v>
          </cell>
          <cell r="O399">
            <v>0</v>
          </cell>
          <cell r="P399">
            <v>0</v>
          </cell>
          <cell r="Q399">
            <v>0</v>
          </cell>
          <cell r="R399">
            <v>0</v>
          </cell>
          <cell r="S399">
            <v>0</v>
          </cell>
          <cell r="T399">
            <v>0</v>
          </cell>
          <cell r="U399">
            <v>0</v>
          </cell>
          <cell r="V399">
            <v>0</v>
          </cell>
        </row>
        <row r="400">
          <cell r="H400">
            <v>5331</v>
          </cell>
          <cell r="I400" t="str">
            <v>Carry forward: Minor projects -   See Bid 5333 in DPE (497)</v>
          </cell>
          <cell r="J400" t="str">
            <v>Supported - SUPPORTED. This request is to manage the Net Cost of Services impact resulting from delays in delivery of several minor externally funded projects by OEH within its Regional Operation Group and Heritage Division's budget. The minor projects seeking carry forward through this proposal are: 1. Detection Dog Project 2. Hunter Valley Bio-diversity Project 3. Heritage Grants 4. ET Funded Sustainable Government Program 5. Other minor projects funded by the Commonwealth including Paika Lake biodiversity works.</v>
          </cell>
          <cell r="K400">
            <v>6</v>
          </cell>
          <cell r="M400">
            <v>0</v>
          </cell>
          <cell r="N400">
            <v>0</v>
          </cell>
          <cell r="O400">
            <v>0</v>
          </cell>
          <cell r="P400">
            <v>0</v>
          </cell>
          <cell r="Q400">
            <v>0</v>
          </cell>
          <cell r="R400">
            <v>0</v>
          </cell>
          <cell r="S400">
            <v>0</v>
          </cell>
          <cell r="T400">
            <v>0</v>
          </cell>
          <cell r="U400">
            <v>0</v>
          </cell>
          <cell r="V400">
            <v>0</v>
          </cell>
        </row>
        <row r="401">
          <cell r="H401">
            <v>5334</v>
          </cell>
          <cell r="I401" t="str">
            <v>Carry forward: Enhanced conservation in national parks -</v>
          </cell>
          <cell r="J401" t="str">
            <v>Supported - SUPPORTED. Developer offset funding of $3.36m for mitigation of environmental impacts associated with developments has been received by OEH for the National Parks &amp; Wildlife Service in 2014-15. The contributions come from several different development approvals. Funds are tied to a legal agreement between the developer and NatPWS that requires the funds are to be spent over a number of years in support of the agreed environmental offsets. Contracts with developer require the remaing funds of $2.760m to be spent beyond 2018-19.</v>
          </cell>
          <cell r="K401">
            <v>6</v>
          </cell>
          <cell r="M401">
            <v>0</v>
          </cell>
          <cell r="N401">
            <v>0</v>
          </cell>
          <cell r="O401">
            <v>0</v>
          </cell>
          <cell r="P401">
            <v>0</v>
          </cell>
          <cell r="Q401">
            <v>0</v>
          </cell>
          <cell r="R401">
            <v>0</v>
          </cell>
          <cell r="S401">
            <v>0</v>
          </cell>
          <cell r="T401">
            <v>0</v>
          </cell>
          <cell r="U401">
            <v>0</v>
          </cell>
          <cell r="V401">
            <v>0</v>
          </cell>
        </row>
        <row r="402">
          <cell r="H402">
            <v>5335</v>
          </cell>
          <cell r="I402" t="str">
            <v>Carry forward: Repair works related to natural disaster of 2012-13 -</v>
          </cell>
          <cell r="J402" t="str">
            <v>Supported - NCOS allocation to support the restoration of essential public infrastructure on national parks following natural disaster events in 2012-13. In February 2015, Cabinet approved (SC599-2014) an increase in NCOS of OEH by $5m in 2014-15 to allow its cash balances to be spent on the restoration of national park public assets following the natural disasters. However, OEH is unable to complete the repair program before the end of 2014-15. The funds will be spent in 2015-16 from OEH's cash balances.</v>
          </cell>
          <cell r="K402">
            <v>6</v>
          </cell>
          <cell r="M402">
            <v>0</v>
          </cell>
          <cell r="N402">
            <v>0</v>
          </cell>
          <cell r="O402">
            <v>0</v>
          </cell>
          <cell r="P402">
            <v>0</v>
          </cell>
          <cell r="Q402">
            <v>0</v>
          </cell>
          <cell r="R402">
            <v>0</v>
          </cell>
          <cell r="S402">
            <v>0</v>
          </cell>
          <cell r="T402">
            <v>0</v>
          </cell>
          <cell r="U402">
            <v>0</v>
          </cell>
          <cell r="V402">
            <v>0</v>
          </cell>
        </row>
        <row r="403">
          <cell r="H403">
            <v>5336</v>
          </cell>
          <cell r="I403" t="str">
            <v>Carry forward: Reintroduction of locally extinct mammals -   See Bid 5337 in DPE (497)</v>
          </cell>
          <cell r="J403" t="str">
            <v>Supported - SUPPORTED. Carry forward is requested to ensure appropriate expenditure of funds allocated to the Reintroduction of Locally Extinct Mammals project. In March 2015, $3.2m was provided for 2014-15 subject to the successful negotiation of two contracts to deliver the services. Given the timing of the approval, commencement of negotiations with contracting paties has been delayend pending expected Ministerial announcement. The project is a highly complex one and will require considered negotiations; there is an increasing risk that contracts will not be executed this financial year which jeapordises expenditure of allocated funds.</v>
          </cell>
          <cell r="K403">
            <v>6</v>
          </cell>
          <cell r="M403">
            <v>0</v>
          </cell>
          <cell r="N403">
            <v>0</v>
          </cell>
          <cell r="O403">
            <v>0</v>
          </cell>
          <cell r="P403">
            <v>0</v>
          </cell>
          <cell r="Q403">
            <v>0</v>
          </cell>
          <cell r="R403">
            <v>0</v>
          </cell>
          <cell r="S403">
            <v>0</v>
          </cell>
          <cell r="T403">
            <v>0</v>
          </cell>
          <cell r="U403">
            <v>0</v>
          </cell>
          <cell r="V403">
            <v>0</v>
          </cell>
        </row>
        <row r="404">
          <cell r="H404">
            <v>5338</v>
          </cell>
          <cell r="I404" t="str">
            <v>Carry forward: Science projects -</v>
          </cell>
          <cell r="J404" t="str">
            <v>Supported - SUPPORTED. External funds mainly from the Commonwealth and Orica have been secured for a number of projects that will be partially complet ed by the end of 2014-15. The funds need to be rolled over to meet external funding contract obligations with the funding providers. Affected projects includes: Biodiversity modelling for climate change, Pilliga koala surveys, Deep soil carbon in NSW Soils, Deep soil carbon - Soil Analysis, Health Monitoring Prog. - Proceeds of prosecution of ORICA via EPA, Sustaining Williandra Stage 2, DustWatch Riverina LLS, DustWatch Western LLS, Basin Plan - Long Term Environmental Water Planning.</v>
          </cell>
          <cell r="K404">
            <v>6</v>
          </cell>
          <cell r="M404">
            <v>0</v>
          </cell>
          <cell r="N404">
            <v>0</v>
          </cell>
          <cell r="O404">
            <v>0</v>
          </cell>
          <cell r="P404">
            <v>0</v>
          </cell>
          <cell r="Q404">
            <v>0</v>
          </cell>
          <cell r="R404">
            <v>0</v>
          </cell>
          <cell r="S404">
            <v>0</v>
          </cell>
          <cell r="T404">
            <v>0</v>
          </cell>
          <cell r="U404">
            <v>0</v>
          </cell>
          <cell r="V404">
            <v>0</v>
          </cell>
        </row>
        <row r="405">
          <cell r="H405">
            <v>5339</v>
          </cell>
          <cell r="I405" t="str">
            <v>Carry forward: Strategic corporate initiatives. -   See Bid 5340 in DPE (497)</v>
          </cell>
          <cell r="J405" t="str">
            <v>Supported - SUPPORTED. A number of corporate projects have been delayed as a result of the strategic realignment at OEH (380 staff over the last 3 years). A large number of Corpoarate staff were impacted late in this process during 2014- 15. These funds are still required to complete critical projects in 2015-16.</v>
          </cell>
          <cell r="K405">
            <v>6</v>
          </cell>
          <cell r="M405">
            <v>0</v>
          </cell>
          <cell r="N405">
            <v>0</v>
          </cell>
          <cell r="O405">
            <v>0</v>
          </cell>
          <cell r="P405">
            <v>0</v>
          </cell>
          <cell r="Q405">
            <v>0</v>
          </cell>
          <cell r="R405">
            <v>0</v>
          </cell>
          <cell r="S405">
            <v>0</v>
          </cell>
          <cell r="T405">
            <v>0</v>
          </cell>
          <cell r="U405">
            <v>0</v>
          </cell>
          <cell r="V405">
            <v>0</v>
          </cell>
        </row>
        <row r="406">
          <cell r="H406">
            <v>5323</v>
          </cell>
          <cell r="I406" t="str">
            <v>Carry forward: Energy Efficiency Action Plan - expenditure for EEAP has been delayed following the late Government approval in March 2015 and start up factors.  Building of in house EEAP database also deferred to 2015-16.</v>
          </cell>
          <cell r="J406" t="str">
            <v>Supported - The expenditure for EEAP has been delayed following the late approval of funding for the 2014/2015 EEAP by Government (announced 01 March 2015) and start up factors including the recruitment of staff following changes to the GSE Act, industry and inter-agency consultation and scoping the individual programs. This is funded from the Climate Change Fund's cash balance.</v>
          </cell>
          <cell r="K406">
            <v>4</v>
          </cell>
          <cell r="M406">
            <v>-500</v>
          </cell>
          <cell r="N406">
            <v>500</v>
          </cell>
          <cell r="O406">
            <v>0</v>
          </cell>
          <cell r="P406">
            <v>0</v>
          </cell>
          <cell r="Q406">
            <v>0</v>
          </cell>
          <cell r="R406">
            <v>-500</v>
          </cell>
          <cell r="S406">
            <v>500</v>
          </cell>
          <cell r="T406">
            <v>0</v>
          </cell>
          <cell r="U406">
            <v>0</v>
          </cell>
          <cell r="V406">
            <v>0</v>
          </cell>
        </row>
        <row r="407">
          <cell r="H407">
            <v>5341</v>
          </cell>
          <cell r="I407" t="str">
            <v>Carry forward: Corporate strategic realignment projects -  See Bid 5342 in DPE (497)</v>
          </cell>
          <cell r="J407" t="str">
            <v>Supported - SUPPORTED. A number of coroprate projects have been delayed as a result of the strategic realignment at OEH. These funds are required to complete critical projects in 2015-16. These include decomissioning of the OEH Data Centre, GSE compliance, Office fitouts affected by the sale of the Hurstville tenancy.</v>
          </cell>
          <cell r="K407">
            <v>4</v>
          </cell>
          <cell r="M407">
            <v>-1170</v>
          </cell>
          <cell r="N407">
            <v>1170</v>
          </cell>
          <cell r="O407">
            <v>0</v>
          </cell>
          <cell r="P407">
            <v>0</v>
          </cell>
          <cell r="Q407">
            <v>0</v>
          </cell>
          <cell r="R407">
            <v>-1170</v>
          </cell>
          <cell r="S407">
            <v>1170</v>
          </cell>
          <cell r="T407">
            <v>0</v>
          </cell>
          <cell r="U407">
            <v>0</v>
          </cell>
          <cell r="V407">
            <v>0</v>
          </cell>
        </row>
        <row r="408">
          <cell r="H408">
            <v>4040</v>
          </cell>
          <cell r="I408" t="str">
            <v>Climate Change Fund (CCF) Solar Bonus Scheme (SBS) - It seeks adjustment through refiling annual CCF expenses to provide sufficient contingency for the Solar Bonus Scheme reimbursement program payments.</v>
          </cell>
          <cell r="J408" t="str">
            <v>Supported - SUPPORTED. There is a need to have sufficient budget contingency for the management of the Solar Bonus Scheme reimbursement program payments, offsetting any impact of potential variability in the level of solar insulation. OEH expects sufficient contingency exists to cover variability in 2014-15, however the contingency for 2016-17 is lower than that needed to sufficiently cover the risk of solar variability. Insufficient contingency in 2016-17 represents a significant risk to budget. This proposal seeks to re-profile surplus contingency from 2014-15 to 2016-17 from the Climate Change Fund's cash balance. (No Consolidated Fund is required.)</v>
          </cell>
          <cell r="K408">
            <v>2</v>
          </cell>
          <cell r="M408">
            <v>0</v>
          </cell>
          <cell r="N408">
            <v>0</v>
          </cell>
          <cell r="O408">
            <v>0</v>
          </cell>
          <cell r="P408">
            <v>0</v>
          </cell>
          <cell r="Q408">
            <v>0</v>
          </cell>
          <cell r="R408">
            <v>0</v>
          </cell>
          <cell r="S408">
            <v>0</v>
          </cell>
          <cell r="T408">
            <v>0</v>
          </cell>
          <cell r="U408">
            <v>0</v>
          </cell>
          <cell r="V408">
            <v>0</v>
          </cell>
        </row>
        <row r="409">
          <cell r="H409">
            <v>4252</v>
          </cell>
          <cell r="I409" t="str">
            <v>NSW Healthy Floodplains Project - Re-profile expenses relating to the NSW Healthy Floodplains Project to ensure value for money. Adjust NCoS to reflect an increase in Commonwealth funding (via Office of Water) by $300K and timing of its receipt.</v>
          </cell>
          <cell r="J409"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409">
            <v>2</v>
          </cell>
          <cell r="M409">
            <v>0</v>
          </cell>
          <cell r="N409">
            <v>0</v>
          </cell>
          <cell r="O409">
            <v>0</v>
          </cell>
          <cell r="P409">
            <v>0</v>
          </cell>
          <cell r="Q409">
            <v>0</v>
          </cell>
          <cell r="R409">
            <v>0</v>
          </cell>
          <cell r="S409">
            <v>0</v>
          </cell>
          <cell r="T409">
            <v>0</v>
          </cell>
          <cell r="U409">
            <v>0</v>
          </cell>
          <cell r="V409">
            <v>0</v>
          </cell>
        </row>
        <row r="410">
          <cell r="H410">
            <v>4272</v>
          </cell>
          <cell r="I410" t="str">
            <v>Waste and Environment Levy Envelope (WELE) Terminating programs - This proposal reflects return of funding from the Environmental Trust in 2017-18 relating to the WELE terminating programs. See Bid ID: 4273 (DPE), 4275 (ET) AND 5521 (DPE).</v>
          </cell>
          <cell r="J410" t="str">
            <v>Supported - SUPPORTED. This is to reallocate the grant payment from ET to OEH pending overall strategic direction for expenditure related to waste and environment. No additional Consolidated Fund is required. NCOS impact for OEH will be offset by NCOS impact for Environmental Trust, ie no overall NCOS impact to the General Government sector. (See corresponding ET's PTA.)</v>
          </cell>
          <cell r="K410">
            <v>4</v>
          </cell>
          <cell r="M410">
            <v>0</v>
          </cell>
          <cell r="N410">
            <v>0</v>
          </cell>
          <cell r="O410">
            <v>0</v>
          </cell>
          <cell r="P410">
            <v>0</v>
          </cell>
          <cell r="Q410">
            <v>0</v>
          </cell>
          <cell r="R410">
            <v>0</v>
          </cell>
          <cell r="S410">
            <v>0</v>
          </cell>
          <cell r="T410">
            <v>0</v>
          </cell>
          <cell r="U410">
            <v>0</v>
          </cell>
          <cell r="V410">
            <v>0</v>
          </cell>
        </row>
        <row r="411">
          <cell r="H411">
            <v>4278</v>
          </cell>
          <cell r="I411" t="str">
            <v>Environmental science projects - Additional NCOS in FEs to COVER expenses relating to the external grant funds received in April, May and June 2014.</v>
          </cell>
          <cell r="J411" t="str">
            <v>Supported - SUPPORTED. These grants from Local Land Services, federal, state and local governments and universities fund projects associated with bio diversity, water, climate change impacts, air, landscapes and pollution activities. These projects enable OEH to provide science based environmental and natural resource management information and tools to farmers, all levels of government, land managers and industry promoting sustainability and improved environmental outcomes. The received grant could not be spent in 2013-14.</v>
          </cell>
          <cell r="K411">
            <v>1</v>
          </cell>
          <cell r="M411">
            <v>0</v>
          </cell>
          <cell r="N411">
            <v>0</v>
          </cell>
          <cell r="O411">
            <v>0</v>
          </cell>
          <cell r="P411">
            <v>0</v>
          </cell>
          <cell r="Q411">
            <v>0</v>
          </cell>
          <cell r="R411">
            <v>0</v>
          </cell>
          <cell r="S411">
            <v>0</v>
          </cell>
          <cell r="T411">
            <v>0</v>
          </cell>
          <cell r="U411">
            <v>0</v>
          </cell>
          <cell r="V411">
            <v>0</v>
          </cell>
        </row>
        <row r="412">
          <cell r="H412">
            <v>4280</v>
          </cell>
          <cell r="I412" t="str">
            <v>Floodplain Risk Management Grants Scheme - Reprofile expenses relating to the Floodplain Risk Management Grants Scheme (which is externally funded by Ministry for Police &amp; Emergency Services (MPES)).</v>
          </cell>
          <cell r="J412"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412">
            <v>2</v>
          </cell>
          <cell r="M412">
            <v>0</v>
          </cell>
          <cell r="N412">
            <v>0</v>
          </cell>
          <cell r="O412">
            <v>0</v>
          </cell>
          <cell r="P412">
            <v>0</v>
          </cell>
          <cell r="Q412">
            <v>0</v>
          </cell>
          <cell r="R412">
            <v>0</v>
          </cell>
          <cell r="S412">
            <v>0</v>
          </cell>
          <cell r="T412">
            <v>0</v>
          </cell>
          <cell r="U412">
            <v>0</v>
          </cell>
          <cell r="V412">
            <v>0</v>
          </cell>
        </row>
        <row r="413">
          <cell r="H413">
            <v>4398</v>
          </cell>
          <cell r="I413" t="str">
            <v>Parramatta Park Trust capital expenditure reprofiling - OEH seeks to reallocate $3.1m from 2014-15 to 2015-16 due to delays to heritage approvals process fo r Crescent, Gardens and the Paddocks projects. The Trust's funds come through the Office of Environm ent and Heritage.  See also Bid No. 4400 in DPE</v>
          </cell>
          <cell r="J413" t="str">
            <v>Supported - SUPPORTED. The grant reprofiling to the Trust for its three major capital projects from 2014-15 to 2015-16 due to delays in obtaining both European and Indigenous heritage approvals for  the projects. This has caused deferral of components of works on these projects initially estimated to be completed in 2014-15. The European and Indigenous heritage approvals are required to minimise damage to the potential artefacts finds and respecting the historical significance of the sites.</v>
          </cell>
          <cell r="K413">
            <v>3</v>
          </cell>
          <cell r="M413">
            <v>0</v>
          </cell>
          <cell r="N413">
            <v>0</v>
          </cell>
          <cell r="O413">
            <v>0</v>
          </cell>
          <cell r="P413">
            <v>0</v>
          </cell>
          <cell r="Q413">
            <v>0</v>
          </cell>
          <cell r="R413">
            <v>0</v>
          </cell>
          <cell r="S413">
            <v>0</v>
          </cell>
          <cell r="T413">
            <v>0</v>
          </cell>
          <cell r="U413">
            <v>0</v>
          </cell>
          <cell r="V413">
            <v>0</v>
          </cell>
        </row>
        <row r="414">
          <cell r="H414">
            <v>4240</v>
          </cell>
          <cell r="I414" t="str">
            <v>Continuation of land acquisition program to be funded by the Environmental Trust (ET) - This seeks capital authorisation limit (CAL) to allow OEH to continue to use grants provided by ET to acquire high quality conservation lands for addition to the State's national parks estate. See also Bid ID: 4241.</v>
          </cell>
          <cell r="J414" t="str">
            <v>Supported - SUPPORTED This is a NSW Government's long term strategy to use grant funding from the Environmental Trust to acquire high quality conservation lands for addition to the national parks estates. Capital authorisation approval is a high priority to allow the grants to be spent on the purpose they have been provided for. The current program has been funded for the last five years and will continue to be funded until 2018-19. The current ET's approved forward estimates include corresponding grant funding to OEH. The proposal seeks to maintain the current level of investment beyond 2014-15 and is therefore requesting capital authorisation only. The proposal does not require any additional Consolidated funding to OEH</v>
          </cell>
          <cell r="K414">
            <v>3</v>
          </cell>
          <cell r="M414">
            <v>0</v>
          </cell>
          <cell r="N414">
            <v>3000</v>
          </cell>
          <cell r="O414">
            <v>3000</v>
          </cell>
          <cell r="P414">
            <v>3000</v>
          </cell>
          <cell r="Q414">
            <v>3000</v>
          </cell>
          <cell r="R414">
            <v>0</v>
          </cell>
          <cell r="S414">
            <v>3000</v>
          </cell>
          <cell r="T414">
            <v>3000</v>
          </cell>
          <cell r="U414">
            <v>3000</v>
          </cell>
          <cell r="V414">
            <v>3000</v>
          </cell>
        </row>
        <row r="415">
          <cell r="H415">
            <v>4258</v>
          </cell>
          <cell r="I415" t="str">
            <v>Heritage Information System - Re-profile capital expenses relating to the Heritage Information System. System requirements have been issued to tender and estimated expenses will be incurred over the forward years. This also seeks re-profiling of amortisation expenses. See Bid ID: 4259 in DPE</v>
          </cell>
          <cell r="J415" t="str">
            <v>Supported - SUPPORTED. This capital project is a major priority to reform and integrate current systems which provide built historic and cultural heritage information. Reprofiling the capital expenses over 3 years would provide a cohesive framework for managing Aboriginal and heritage data, the project aims to provide improvements to customer service, heritage management and business efficiency. This revised expenditure profile would also better enable delivery within a value for money framework. This project does not require additional funds. In addition, reprofiling of amortisation expenses is needed to comply with accounting requirements. This project would develop an integrated web spatial and textural search tool for Aboriginal Places, State Heritage Register and Maritime Heritage. The project would also upgrade a number of systems including the Aboriginal Heritage Information Management System (AHIMS), Aboriginal Web Services and State Heritage Inventory for data tracking, recording and interrogating data in a spatial way and meeting customer expectations. The project will move a legacy system (AHIMS) into a new supported application on the OEH network.</v>
          </cell>
          <cell r="K415">
            <v>1</v>
          </cell>
          <cell r="M415">
            <v>-2070</v>
          </cell>
          <cell r="N415">
            <v>850</v>
          </cell>
          <cell r="O415">
            <v>850</v>
          </cell>
          <cell r="P415">
            <v>370</v>
          </cell>
          <cell r="Q415">
            <v>0</v>
          </cell>
          <cell r="R415">
            <v>-2070</v>
          </cell>
          <cell r="S415">
            <v>850</v>
          </cell>
          <cell r="T415">
            <v>850</v>
          </cell>
          <cell r="U415">
            <v>370</v>
          </cell>
          <cell r="V415">
            <v>0</v>
          </cell>
        </row>
        <row r="416">
          <cell r="H416">
            <v>4264</v>
          </cell>
          <cell r="I416"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416"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416">
            <v>3</v>
          </cell>
          <cell r="M416">
            <v>200</v>
          </cell>
          <cell r="N416">
            <v>200</v>
          </cell>
          <cell r="O416">
            <v>200</v>
          </cell>
          <cell r="P416">
            <v>200</v>
          </cell>
          <cell r="Q416">
            <v>200</v>
          </cell>
          <cell r="R416">
            <v>200</v>
          </cell>
          <cell r="S416">
            <v>200</v>
          </cell>
          <cell r="T416">
            <v>200</v>
          </cell>
          <cell r="U416">
            <v>200</v>
          </cell>
          <cell r="V416">
            <v>200</v>
          </cell>
        </row>
        <row r="417">
          <cell r="H417">
            <v>4266</v>
          </cell>
          <cell r="I417" t="str">
            <v>Native Vegetation Assessment Tools and Case Management System - Reprofile recurrent and capital expenses and funding due to a number of delays. This project was was approved by Cabinet in May 2013. Additional amortisation also sought to manage estimated impact on NCoS in future years.  See Bid ID: 4267 in DPE.</v>
          </cell>
          <cell r="J417" t="str">
            <v>Supported - SUPPORTED. This is a software application for the management and assessment of property vegetation plans (PVPs). The project began in early 2013- 14. The timeframe for completion has been affected by changes in external dependencies including delays in the: - review of the Native Vegetation Regulation - approval of the Native Vegetation Self-assessable Codes - development of the Environmental Outcomes Assessment Methodology.</v>
          </cell>
          <cell r="K417">
            <v>1</v>
          </cell>
          <cell r="M417">
            <v>-558</v>
          </cell>
          <cell r="N417">
            <v>688</v>
          </cell>
          <cell r="O417">
            <v>-130</v>
          </cell>
          <cell r="P417">
            <v>0</v>
          </cell>
          <cell r="Q417">
            <v>0</v>
          </cell>
          <cell r="R417">
            <v>-558</v>
          </cell>
          <cell r="S417">
            <v>688</v>
          </cell>
          <cell r="T417">
            <v>-130</v>
          </cell>
          <cell r="U417">
            <v>0</v>
          </cell>
          <cell r="V417">
            <v>0</v>
          </cell>
        </row>
        <row r="418">
          <cell r="H418">
            <v>4279</v>
          </cell>
          <cell r="I418" t="str">
            <v>Offset for Newcastle Port Corporation Land Acquisition - Adjustments are required to recognise grant receipt in 2014-15 and capital authorisation limit in 2015-16.</v>
          </cell>
          <cell r="J418" t="str">
            <v>Supported - SUPPORTED. Approval is required for OEH to acquire land of similar conservation value consistent with to the ministerial agreement to transfer 50 hectares of Ash Island part 11 land (including 18.5 hectares recently revoked from Hunter Wetlands NP) to Newcastle Port Corporation (NPC). NPC is expected to provide the acquisition fund. Acquisition funds will be received in 2014-15 and used in 2015-16 to acquire land with similar conservation value. No additional Consolidated Fund is required.</v>
          </cell>
          <cell r="K418">
            <v>1</v>
          </cell>
          <cell r="M418">
            <v>0</v>
          </cell>
          <cell r="N418">
            <v>1978</v>
          </cell>
          <cell r="O418">
            <v>0</v>
          </cell>
          <cell r="P418">
            <v>0</v>
          </cell>
          <cell r="Q418">
            <v>0</v>
          </cell>
          <cell r="R418">
            <v>0</v>
          </cell>
          <cell r="S418">
            <v>1978</v>
          </cell>
          <cell r="T418">
            <v>0</v>
          </cell>
          <cell r="U418">
            <v>0</v>
          </cell>
          <cell r="V418">
            <v>0</v>
          </cell>
        </row>
        <row r="419">
          <cell r="H419">
            <v>3785</v>
          </cell>
          <cell r="I419" t="str">
            <v>Parks Estate Maintenance Funding: unquantified - Funding is required to cover the liability in light of consolidated revenue budget constraints. The amount of funding required has not been quantified.</v>
          </cell>
          <cell r="J419" t="str">
            <v>Supported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be completed over the next 18 months)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will report to ERC in June 2015 on OEH's work. This risk is rated as MODERATE.</v>
          </cell>
          <cell r="K419">
            <v>1</v>
          </cell>
          <cell r="M419">
            <v>0</v>
          </cell>
          <cell r="N419">
            <v>0</v>
          </cell>
          <cell r="O419">
            <v>0</v>
          </cell>
          <cell r="P419">
            <v>0</v>
          </cell>
          <cell r="Q419">
            <v>0</v>
          </cell>
          <cell r="R419">
            <v>0</v>
          </cell>
          <cell r="S419">
            <v>0</v>
          </cell>
          <cell r="T419">
            <v>0</v>
          </cell>
          <cell r="U419">
            <v>0</v>
          </cell>
          <cell r="V419">
            <v>0</v>
          </cell>
        </row>
        <row r="420">
          <cell r="H420">
            <v>3786</v>
          </cell>
          <cell r="I420" t="str">
            <v>Perisher Treasurer's Advance - A Government decision on the outstanding debt and business arrangement for the Perisher Ranges Resor rt site is needed. (Balance at start of 2014-15 is $58.7m.)</v>
          </cell>
          <cell r="J420" t="str">
            <v>Supported - In March 2014, the Cabinet agrees to the establishment of a Steering Group consisting of senior representatives from OEH, DPC and Treasury to provide recommendations to the ERC on resolving financial issues associated with the existing Perisher Range Resort arrangements (CM 14-45). This includes the accumulated advances and interest, to support the commercial attractiveness of a head lease proposal. The Minister for Environment will bring a separate Minute to the Cabiner on proposed options for the management of Perishser and a process for resolving the outstanding debt arrangement. The key emphasis is for OEH to explore the least cost options for the government in pursuing this matter. The impact is the capitalisation of annual interest expenses to the outstanding advance balance of approximately $58.7m at the start of 2014-15. This risk is rated as MODERATE.</v>
          </cell>
          <cell r="K420">
            <v>1</v>
          </cell>
          <cell r="M420">
            <v>0</v>
          </cell>
          <cell r="N420">
            <v>0</v>
          </cell>
          <cell r="O420">
            <v>0</v>
          </cell>
          <cell r="P420">
            <v>0</v>
          </cell>
          <cell r="Q420">
            <v>0</v>
          </cell>
          <cell r="R420">
            <v>0</v>
          </cell>
          <cell r="S420">
            <v>0</v>
          </cell>
          <cell r="T420">
            <v>0</v>
          </cell>
          <cell r="U420">
            <v>0</v>
          </cell>
          <cell r="V420">
            <v>0</v>
          </cell>
        </row>
        <row r="421">
          <cell r="H421">
            <v>3787</v>
          </cell>
          <cell r="I421" t="str">
            <v>The Living Murray: Water Licences - OEH has to meet costs of The Living Murray joint venture water licences, currently jointly funded by various states, as a result of NSW reduced budget contributions to Murray Darling Basin Authority.</v>
          </cell>
          <cell r="J421" t="str">
            <v>Supported - The cost shift to OEH of approximately $2.2m per annum for the TLM water licence charges is claimed as unbudgeted. A submission to seek funding (CM 14-95) was not approved by ERC to progress to the next stage of Budget deliberations. OEH has sold water, sufficient to generate addditinal revenue to offset the water licence charges. Cabinet is still in the process of reviewing future contributions to the MDBA. In the interim, OEH will continue to manage the risk where relevant, through the trading of water allocation. OEH is expected to manage this matter within its approved budget controls. This risk is rated as LOW.</v>
          </cell>
          <cell r="K421">
            <v>1</v>
          </cell>
          <cell r="M421">
            <v>0</v>
          </cell>
          <cell r="N421">
            <v>0</v>
          </cell>
          <cell r="O421">
            <v>0</v>
          </cell>
          <cell r="P421">
            <v>0</v>
          </cell>
          <cell r="Q421">
            <v>0</v>
          </cell>
          <cell r="R421">
            <v>0</v>
          </cell>
          <cell r="S421">
            <v>0</v>
          </cell>
          <cell r="T421">
            <v>0</v>
          </cell>
          <cell r="U421">
            <v>0</v>
          </cell>
          <cell r="V421">
            <v>0</v>
          </cell>
        </row>
        <row r="422">
          <cell r="H422">
            <v>3832</v>
          </cell>
          <cell r="I422"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422"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422">
            <v>1</v>
          </cell>
          <cell r="M422">
            <v>0</v>
          </cell>
          <cell r="N422">
            <v>0</v>
          </cell>
          <cell r="O422">
            <v>0</v>
          </cell>
          <cell r="P422">
            <v>0</v>
          </cell>
          <cell r="Q422">
            <v>0</v>
          </cell>
          <cell r="R422">
            <v>0</v>
          </cell>
          <cell r="S422">
            <v>0</v>
          </cell>
          <cell r="T422">
            <v>0</v>
          </cell>
          <cell r="U422">
            <v>0</v>
          </cell>
          <cell r="V422">
            <v>0</v>
          </cell>
        </row>
        <row r="423">
          <cell r="H423">
            <v>3833</v>
          </cell>
          <cell r="I423" t="str">
            <v>Seasonal Revenue Trends - Weather conditions during peak periods, such as the ski season, can have an adverse impact on Park entry fees and turnover rental revenue. The impact can range from $2m to $4m per annum. The expectation is that OEH will need to operate within its approved budget controls.</v>
          </cell>
          <cell r="J423"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423">
            <v>1</v>
          </cell>
          <cell r="M423">
            <v>0</v>
          </cell>
          <cell r="N423">
            <v>0</v>
          </cell>
          <cell r="O423">
            <v>0</v>
          </cell>
          <cell r="P423">
            <v>0</v>
          </cell>
          <cell r="Q423">
            <v>0</v>
          </cell>
          <cell r="R423">
            <v>0</v>
          </cell>
          <cell r="S423">
            <v>0</v>
          </cell>
          <cell r="T423">
            <v>0</v>
          </cell>
          <cell r="U423">
            <v>0</v>
          </cell>
          <cell r="V423">
            <v>0</v>
          </cell>
        </row>
        <row r="424">
          <cell r="H424">
            <v>3986</v>
          </cell>
          <cell r="I424" t="str">
            <v>Taronga Zoo Visitor Experience Plan including the Exhibit of Giant Pandas (see Bid Id. 4066 in DPE) - The Minute seeks around $81m ($68.85m for capital and up to $12m for annual fees) from Restart NSW to partially pay for the Visitor Experience Plan at the Taronga Zoo for 10 years starting 2015-16 (SC547-2014).</v>
          </cell>
          <cell r="J424" t="str">
            <v>Supported - ERC decision is for the proposal to be asessed under the Restart NSW process. Treasury opposed a $68.85 million reservation from Restart NSW for 50% of the total capital cost of the Taronga Zoo Visitor Experience Plan and Giant Panda exhibit. Treasury also opposed $USD1 million per annum from Consolidated Fund, (equating to around $AUD12 million over 10 years), as annual fees payable to the Chinese Government for the Giant Pandas. Recent advice from the Zoo Board is that the Giant Panda component was not included in the Premier's announcements during the election campaign. The announcements included $57.4m from Restart NSW for the Taronga (Sydney) capital program and $24.4m from Rebuilding NSW for the Western Plains Zoo (Dubbo). Note: Government contributions to the Zoo Board from Restart NSW, if approved, would be accounted for as grants from the Cro wn Finance Entity, a general government agency.</v>
          </cell>
          <cell r="K424">
            <v>1</v>
          </cell>
          <cell r="M424">
            <v>0</v>
          </cell>
          <cell r="N424">
            <v>0</v>
          </cell>
          <cell r="O424">
            <v>0</v>
          </cell>
          <cell r="P424">
            <v>0</v>
          </cell>
          <cell r="Q424">
            <v>0</v>
          </cell>
          <cell r="R424">
            <v>0</v>
          </cell>
          <cell r="S424">
            <v>0</v>
          </cell>
          <cell r="T424">
            <v>0</v>
          </cell>
          <cell r="U424">
            <v>0</v>
          </cell>
          <cell r="V424">
            <v>0</v>
          </cell>
        </row>
        <row r="425">
          <cell r="H425">
            <v>4961</v>
          </cell>
          <cell r="I425" t="str">
            <v>National Parks: Increase Access - Renamed from: National parks Kosciuszko National Park</v>
          </cell>
          <cell r="J425" t="str">
            <v>Supported - The proposal has 6 components and has been costed as follows: 1. Hold a one year trial of making one year Multi-Parks annual pass purchases available at a $15 discount in the NSW motor vehicle registration process. 2. Make National Park entry passes available for purchase at Service NSW centres. The additional costs relate to Service NSW Processing Fees ($4 per pass) x annual pass concession sales for all parks (2,355), multi park pass (5,500) and additional annual passes (2,160). Total cost in 2015-16 is $40k. However, this is expected to be funded by additional revenues from annual pass sales. 3. Review the National Parks and Wildlife Act 1974 to establish a new category of National Park for commercial alpine recreation . Costs of Act review will be met from existing OEH allocations. 4. Review the Alpine SEPP with a view to increasing the efficiency of operation without reducing overall environmental and safety controls and update the governance arrangements at Perisher to simplify and streamline the relationship between the Government, private operators, and non-profit clubs / lodges. Costs of SEPP review will be met from existing OEH allocations. 5. Rule out aerial shooting of wild horses, brumby running and brumby roping in National Parks in NSW. Already announced by current government.</v>
          </cell>
          <cell r="K425">
            <v>3</v>
          </cell>
          <cell r="M425">
            <v>0</v>
          </cell>
          <cell r="N425">
            <v>0</v>
          </cell>
          <cell r="O425">
            <v>0</v>
          </cell>
          <cell r="P425">
            <v>0</v>
          </cell>
          <cell r="Q425">
            <v>0</v>
          </cell>
          <cell r="R425">
            <v>0</v>
          </cell>
          <cell r="S425">
            <v>0</v>
          </cell>
          <cell r="T425">
            <v>0</v>
          </cell>
          <cell r="U425">
            <v>0</v>
          </cell>
          <cell r="V425">
            <v>0</v>
          </cell>
        </row>
        <row r="426">
          <cell r="H426">
            <v>5293</v>
          </cell>
          <cell r="I426" t="str">
            <v>Bambara Rd properties as part of the Brisbane Waters National Park -</v>
          </cell>
          <cell r="J426" t="str">
            <v>Supported - It is understood that land purchases are required at fair market value. The voluntary acquisition of the relevant properties on Bambara Road, Kariong, is dependent upon reaching agreement on commercial terms acceptable to the purchaser and vendor for each property. It is expected that OEH will meet this commitment with its land purcahse program.</v>
          </cell>
          <cell r="K426">
            <v>3</v>
          </cell>
          <cell r="M426">
            <v>0</v>
          </cell>
          <cell r="N426">
            <v>0</v>
          </cell>
          <cell r="O426">
            <v>0</v>
          </cell>
          <cell r="P426">
            <v>0</v>
          </cell>
          <cell r="Q426">
            <v>0</v>
          </cell>
          <cell r="R426">
            <v>0</v>
          </cell>
          <cell r="S426">
            <v>0</v>
          </cell>
          <cell r="T426">
            <v>0</v>
          </cell>
          <cell r="U426">
            <v>0</v>
          </cell>
          <cell r="V426">
            <v>0</v>
          </cell>
        </row>
        <row r="427">
          <cell r="H427">
            <v>5298</v>
          </cell>
          <cell r="I427" t="str">
            <v>Saving our species - $100 million over five yeaover five years to protect all threatened species in NSW OEH to provide details of expense categories. See Bid 5299 in DPE (497)</v>
          </cell>
          <cell r="J427" t="str">
            <v>Supported -</v>
          </cell>
          <cell r="K427">
            <v>3</v>
          </cell>
          <cell r="M427">
            <v>0</v>
          </cell>
          <cell r="N427">
            <v>0</v>
          </cell>
          <cell r="O427">
            <v>0</v>
          </cell>
          <cell r="P427">
            <v>0</v>
          </cell>
          <cell r="Q427">
            <v>0</v>
          </cell>
          <cell r="R427">
            <v>0</v>
          </cell>
          <cell r="S427">
            <v>0</v>
          </cell>
          <cell r="T427">
            <v>0</v>
          </cell>
          <cell r="U427">
            <v>0</v>
          </cell>
          <cell r="V427">
            <v>0</v>
          </cell>
        </row>
        <row r="428">
          <cell r="H428">
            <v>5300</v>
          </cell>
          <cell r="I428" t="str">
            <v>Funding for 19 new Community Renewable Energy Grants -  This is expected to be funded from OEH's Growing Community Energy grants</v>
          </cell>
          <cell r="J428" t="str">
            <v>Supported - The NSW Government#s Growing Community Energy grants program builds the community energy sector in NSW by empowering communities to develop and own renewable energy projects. This is managed by the Office of Environment and Heritage.</v>
          </cell>
          <cell r="K428">
            <v>3</v>
          </cell>
          <cell r="M428">
            <v>0</v>
          </cell>
          <cell r="N428">
            <v>0</v>
          </cell>
          <cell r="O428">
            <v>0</v>
          </cell>
          <cell r="P428">
            <v>0</v>
          </cell>
          <cell r="Q428">
            <v>0</v>
          </cell>
          <cell r="R428">
            <v>0</v>
          </cell>
          <cell r="S428">
            <v>0</v>
          </cell>
          <cell r="T428">
            <v>0</v>
          </cell>
          <cell r="U428">
            <v>0</v>
          </cell>
          <cell r="V428">
            <v>0</v>
          </cell>
        </row>
        <row r="429">
          <cell r="H429">
            <v>5301</v>
          </cell>
          <cell r="I429" t="str">
            <v>Local Floodplain Management in Kyogle - The NSW Government's floodplain management grants support local government to manage flood risk. This commitment is expected to be met from OEH's exisiting budget.</v>
          </cell>
          <cell r="J429" t="str">
            <v>Supported -</v>
          </cell>
          <cell r="K429">
            <v>3</v>
          </cell>
          <cell r="M429">
            <v>0</v>
          </cell>
          <cell r="N429">
            <v>0</v>
          </cell>
          <cell r="O429">
            <v>0</v>
          </cell>
          <cell r="P429">
            <v>0</v>
          </cell>
          <cell r="Q429">
            <v>0</v>
          </cell>
          <cell r="R429">
            <v>0</v>
          </cell>
          <cell r="S429">
            <v>0</v>
          </cell>
          <cell r="T429">
            <v>0</v>
          </cell>
          <cell r="U429">
            <v>0</v>
          </cell>
          <cell r="V429">
            <v>0</v>
          </cell>
        </row>
        <row r="430">
          <cell r="H430">
            <v>5309</v>
          </cell>
          <cell r="I430" t="str">
            <v>Jimmy's Beach renourishment -  This is expected to be funded from OEH's Coastal, Estuary and floodplain management grants program</v>
          </cell>
          <cell r="J430" t="str">
            <v>Supported -</v>
          </cell>
          <cell r="K430">
            <v>3</v>
          </cell>
          <cell r="M430">
            <v>0</v>
          </cell>
          <cell r="N430">
            <v>0</v>
          </cell>
          <cell r="O430">
            <v>0</v>
          </cell>
          <cell r="P430">
            <v>0</v>
          </cell>
          <cell r="Q430">
            <v>0</v>
          </cell>
          <cell r="R430">
            <v>0</v>
          </cell>
          <cell r="S430">
            <v>0</v>
          </cell>
          <cell r="T430">
            <v>0</v>
          </cell>
          <cell r="U430">
            <v>0</v>
          </cell>
          <cell r="V430">
            <v>0</v>
          </cell>
        </row>
        <row r="431">
          <cell r="H431">
            <v>5310</v>
          </cell>
          <cell r="I431" t="str">
            <v>New Edmonson Regional Park -  This park was created in March 2015. It covers an area of 48 hectares.</v>
          </cell>
          <cell r="J431" t="str">
            <v>Supported -</v>
          </cell>
          <cell r="K431">
            <v>3</v>
          </cell>
          <cell r="M431">
            <v>0</v>
          </cell>
          <cell r="N431">
            <v>0</v>
          </cell>
          <cell r="O431">
            <v>0</v>
          </cell>
          <cell r="P431">
            <v>0</v>
          </cell>
          <cell r="Q431">
            <v>0</v>
          </cell>
          <cell r="R431">
            <v>0</v>
          </cell>
          <cell r="S431">
            <v>0</v>
          </cell>
          <cell r="T431">
            <v>0</v>
          </cell>
          <cell r="U431">
            <v>0</v>
          </cell>
          <cell r="V431">
            <v>0</v>
          </cell>
        </row>
        <row r="432">
          <cell r="H432">
            <v>3856</v>
          </cell>
          <cell r="I432" t="str">
            <v>Energy Efficiency Action Plan - Cabinet approved an allocation of $61.5m from the Climate Change Fund from January 2015 to June 2017 to complete implementation of a suite of energy efficiency programs. The expenditure is to be met fr om the CCF's cash reserves. (CM14-284)</v>
          </cell>
          <cell r="J432" t="str">
            <v>Supported - SUPPORTED: On 13 October 2014, Cabinet approved an allocation of $61.5 million from the Climate Change Fund (CCF) from January 2015 to June 2017 to complete implementation of a suite of energy efficiency programs outlined in CM14-284. Cabinet noted that the programs were to be funded from within existing forecast expenditure and have no budget impact. The Minister submitted an ERC Minute (SC533-2014) to technically seek a reversal of the Cabinet's decision to permit OEH to spend $61.5m from cash reserves set aside in the CCF. The ERC has approved the spending authorisation. The request will worsen the Net Lending Result by $61.5 million from 2014-15 to 2016-17.  Budget Strategy have advised that funding for 2014-15 and 2015-16 has been provided for centrally. Funding for 2016-17 is supported in this bid. Budget Strategy has instructed the inclusion of only 2016-17 impact.</v>
          </cell>
          <cell r="K432">
            <v>3</v>
          </cell>
          <cell r="M432">
            <v>683</v>
          </cell>
          <cell r="N432">
            <v>1237</v>
          </cell>
          <cell r="O432">
            <v>1273</v>
          </cell>
          <cell r="P432">
            <v>0</v>
          </cell>
          <cell r="Q432">
            <v>0</v>
          </cell>
          <cell r="R432">
            <v>0</v>
          </cell>
          <cell r="S432">
            <v>0</v>
          </cell>
          <cell r="T432">
            <v>1273</v>
          </cell>
          <cell r="U432">
            <v>0</v>
          </cell>
          <cell r="V432">
            <v>0</v>
          </cell>
        </row>
        <row r="433">
          <cell r="H433">
            <v>4199</v>
          </cell>
          <cell r="I433"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433"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433">
            <v>5</v>
          </cell>
          <cell r="M433">
            <v>0</v>
          </cell>
          <cell r="N433">
            <v>6080</v>
          </cell>
          <cell r="O433">
            <v>12465</v>
          </cell>
          <cell r="P433">
            <v>19165</v>
          </cell>
          <cell r="Q433">
            <v>26192</v>
          </cell>
          <cell r="R433">
            <v>0</v>
          </cell>
          <cell r="S433">
            <v>0</v>
          </cell>
          <cell r="T433">
            <v>0</v>
          </cell>
          <cell r="U433">
            <v>0</v>
          </cell>
          <cell r="V433">
            <v>0</v>
          </cell>
        </row>
        <row r="434">
          <cell r="H434">
            <v>4962</v>
          </cell>
          <cell r="I434" t="str">
            <v>Enhance and Expand our National Park system - Renamed from: National Parks - Social Licence for Specific Mining Projects See Bid 5264 in DPE (497).</v>
          </cell>
          <cell r="J434"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434">
            <v>3</v>
          </cell>
          <cell r="M434">
            <v>0</v>
          </cell>
          <cell r="N434">
            <v>3000</v>
          </cell>
          <cell r="O434">
            <v>0</v>
          </cell>
          <cell r="P434">
            <v>0</v>
          </cell>
          <cell r="Q434">
            <v>0</v>
          </cell>
          <cell r="R434">
            <v>0</v>
          </cell>
          <cell r="S434">
            <v>3000</v>
          </cell>
          <cell r="T434">
            <v>0</v>
          </cell>
          <cell r="U434">
            <v>0</v>
          </cell>
          <cell r="V434">
            <v>0</v>
          </cell>
        </row>
        <row r="435">
          <cell r="H435">
            <v>4232</v>
          </cell>
          <cell r="I435" t="str">
            <v>Additional Recurrent Funding for Lord Howe Island Board - Additional recurrent funding of $1.1 million per annum to enable the Board to continue to deliver core services on a financially sustainable basis. See Bid ID: 4233.</v>
          </cell>
          <cell r="J435" t="str">
            <v>Not Supported - NOT SUPPORTED. Treasury agrees that there is a shortfall of $1.1 million per annum in the cost of the Board's core activities as shown in the supporting information/PWC Report. However, Treasury considers that further work is required: 1) A review of the Board by the agency review team in FEG, as the Board's local government functions may be transferred to Port Macquarie-Hastings Council 2) An assessment of the efficiency of the Board in carrying out core activities, which was not ad dressed by the PWC Report and 3) A reassessment of the shortfall of $1.1 million per annum in potentially six months, as the Board is expecting to increase some fees and charges at its next meeting, and may have additional revenue sources following the recommendations of the current Review of lease fees and land rating system.</v>
          </cell>
          <cell r="K435">
            <v>1</v>
          </cell>
          <cell r="M435">
            <v>0</v>
          </cell>
          <cell r="N435">
            <v>0</v>
          </cell>
          <cell r="O435">
            <v>0</v>
          </cell>
          <cell r="P435">
            <v>0</v>
          </cell>
          <cell r="Q435">
            <v>0</v>
          </cell>
          <cell r="R435">
            <v>0</v>
          </cell>
          <cell r="S435">
            <v>0</v>
          </cell>
          <cell r="T435">
            <v>0</v>
          </cell>
          <cell r="U435">
            <v>0</v>
          </cell>
          <cell r="V435">
            <v>0</v>
          </cell>
        </row>
        <row r="436">
          <cell r="H436">
            <v>4987</v>
          </cell>
          <cell r="I436" t="str">
            <v>Lord Howe Island Board - Infrastructure Renewals (grant through Office of Local Government) - Upgrades to existing assets. These involve wastewater and jetty, roads, electricity and waste management ranging in value from $35,000 to $157,000.</v>
          </cell>
          <cell r="J436" t="str">
            <v>Not Supported - NOT SUPPORTED. The proposal is not considered urgent and unavoidable for the 2015-16 budget. Treasury agrees that there may be a reduction in long term maintenance costs for the Board if the proposal is supported. However, there is no clear evidence provided of increasing demand or failure of the current assets. The proposal should be accommodated within the DPE Cluster if considered critical.</v>
          </cell>
          <cell r="K436">
            <v>1</v>
          </cell>
          <cell r="M436">
            <v>0</v>
          </cell>
          <cell r="N436">
            <v>0</v>
          </cell>
          <cell r="O436">
            <v>0</v>
          </cell>
          <cell r="P436">
            <v>0</v>
          </cell>
          <cell r="Q436">
            <v>0</v>
          </cell>
          <cell r="R436">
            <v>0</v>
          </cell>
          <cell r="S436">
            <v>0</v>
          </cell>
          <cell r="T436">
            <v>0</v>
          </cell>
          <cell r="U436">
            <v>0</v>
          </cell>
          <cell r="V436">
            <v>0</v>
          </cell>
        </row>
        <row r="437">
          <cell r="H437">
            <v>4988</v>
          </cell>
          <cell r="I437" t="str">
            <v>Lord Howe Island Board- Building purchases and extentions (grant through Office of Local Government) - Includes purchase of accomodation on the Island for staff and contractors, extension to research facility building, and extention to exiting depot sheds.</v>
          </cell>
          <cell r="J437" t="str">
            <v>Not Supported - NOT SUPPORTED. The proposal is not considered urgent and unavoidable for the 2015-16 budget. Treasury agrees that there are savings to be realised for the Board in the long term from the purchase of additional accomodation for staff/contractors and extentions to existing buildings. However, there is no evidence provided of an urgent need to accomodate a significantly higher number of staff/ contractors. The proposal should be accommodated within the DPE Cluster if considered critical.</v>
          </cell>
          <cell r="K437">
            <v>1</v>
          </cell>
          <cell r="M437">
            <v>0</v>
          </cell>
          <cell r="N437">
            <v>0</v>
          </cell>
          <cell r="O437">
            <v>0</v>
          </cell>
          <cell r="P437">
            <v>0</v>
          </cell>
          <cell r="Q437">
            <v>0</v>
          </cell>
          <cell r="R437">
            <v>0</v>
          </cell>
          <cell r="S437">
            <v>0</v>
          </cell>
          <cell r="T437">
            <v>0</v>
          </cell>
          <cell r="U437">
            <v>0</v>
          </cell>
          <cell r="V437">
            <v>0</v>
          </cell>
        </row>
        <row r="438">
          <cell r="H438">
            <v>4989</v>
          </cell>
          <cell r="I438" t="str">
            <v>Lord Howe Island Board - Minor plant and equipment - Eight seperate items including replacement of vehicles, plant items, computer hardware and software</v>
          </cell>
          <cell r="J438" t="str">
            <v>Not Supported - NOT SUPPORTED. The proposal is not considered urgent and unavoidable for the 2015-16 budget. The Board predicts a risk that the phone and computer systems fail, but only moderate. The proposal should be accommodated within the DPE Cluster if considered critical.</v>
          </cell>
          <cell r="K438">
            <v>1</v>
          </cell>
          <cell r="M438">
            <v>0</v>
          </cell>
          <cell r="N438">
            <v>0</v>
          </cell>
          <cell r="O438">
            <v>0</v>
          </cell>
          <cell r="P438">
            <v>0</v>
          </cell>
          <cell r="Q438">
            <v>0</v>
          </cell>
          <cell r="R438">
            <v>0</v>
          </cell>
          <cell r="S438">
            <v>0</v>
          </cell>
          <cell r="T438">
            <v>0</v>
          </cell>
          <cell r="U438">
            <v>0</v>
          </cell>
          <cell r="V438">
            <v>0</v>
          </cell>
        </row>
        <row r="439">
          <cell r="H439">
            <v>4990</v>
          </cell>
          <cell r="I439" t="str">
            <v>Lord Howe Island Board - Upgrade of key systems - Replacement of master key system for all Board buildings with a swipe card system to improve security and reduce theft</v>
          </cell>
          <cell r="J439" t="str">
            <v>Not Supported - NOT SUPPORTED. The proposal is not considered urgent and unavoidable for the 2015-16 budget. More secure facilities may result in savings to the Board from reduction in theft, however there is no information provided on avoidance costs and materiality. This proposal should be accomodated through the DPE Cluster if considered critical.</v>
          </cell>
          <cell r="K439">
            <v>1</v>
          </cell>
          <cell r="M439">
            <v>0</v>
          </cell>
          <cell r="N439">
            <v>0</v>
          </cell>
          <cell r="O439">
            <v>0</v>
          </cell>
          <cell r="P439">
            <v>0</v>
          </cell>
          <cell r="Q439">
            <v>0</v>
          </cell>
          <cell r="R439">
            <v>0</v>
          </cell>
          <cell r="S439">
            <v>0</v>
          </cell>
          <cell r="T439">
            <v>0</v>
          </cell>
          <cell r="U439">
            <v>0</v>
          </cell>
          <cell r="V439">
            <v>0</v>
          </cell>
        </row>
        <row r="440">
          <cell r="H440">
            <v>5211</v>
          </cell>
          <cell r="I440" t="str">
            <v>Efficiency Dividend - The Government committed to a 1.5 per cent efficiency dividend at the 2015 NSW election.</v>
          </cell>
          <cell r="J440" t="str">
            <v>Supported - The efficiency dividend was calculated as per the standard Treasury model.</v>
          </cell>
          <cell r="K440">
            <v>2</v>
          </cell>
          <cell r="M440">
            <v>0</v>
          </cell>
          <cell r="N440">
            <v>0</v>
          </cell>
          <cell r="O440">
            <v>0</v>
          </cell>
          <cell r="P440">
            <v>0</v>
          </cell>
          <cell r="Q440">
            <v>0</v>
          </cell>
          <cell r="R440">
            <v>0</v>
          </cell>
          <cell r="S440">
            <v>0</v>
          </cell>
          <cell r="T440">
            <v>0</v>
          </cell>
          <cell r="U440">
            <v>0</v>
          </cell>
          <cell r="V440">
            <v>0</v>
          </cell>
        </row>
        <row r="441">
          <cell r="H441">
            <v>5540</v>
          </cell>
          <cell r="I441" t="str">
            <v>Interest forgone under the Cash Management Reforms - Reduction in interest revenue from 2015-16 due to the Cash Management Reforms initiated by Treasury.</v>
          </cell>
          <cell r="J441" t="str">
            <v>Supported -</v>
          </cell>
          <cell r="K441">
            <v>1</v>
          </cell>
          <cell r="M441">
            <v>0</v>
          </cell>
          <cell r="N441">
            <v>0</v>
          </cell>
          <cell r="O441">
            <v>0</v>
          </cell>
          <cell r="P441">
            <v>0</v>
          </cell>
          <cell r="Q441">
            <v>0</v>
          </cell>
          <cell r="R441">
            <v>0</v>
          </cell>
          <cell r="S441">
            <v>0</v>
          </cell>
          <cell r="T441">
            <v>0</v>
          </cell>
          <cell r="U441">
            <v>0</v>
          </cell>
          <cell r="V441">
            <v>0</v>
          </cell>
        </row>
        <row r="442">
          <cell r="H442">
            <v>4627</v>
          </cell>
          <cell r="I442" t="str">
            <v>Local Infrastructure Renewal Scheme (LIRS) - ERC previously approved funding for the Scheme. Office of Local Government expects an underspend in 2014-15 which will need to be carried forward to 2015-16 or forward years. Agency is unable to determine underspend or which year funding is required for at this time.</v>
          </cell>
          <cell r="J442" t="str">
            <v>Supported -</v>
          </cell>
          <cell r="K442">
            <v>1</v>
          </cell>
          <cell r="M442">
            <v>0</v>
          </cell>
          <cell r="N442">
            <v>0</v>
          </cell>
          <cell r="O442">
            <v>0</v>
          </cell>
          <cell r="P442">
            <v>0</v>
          </cell>
          <cell r="Q442">
            <v>0</v>
          </cell>
          <cell r="R442">
            <v>0</v>
          </cell>
          <cell r="S442">
            <v>0</v>
          </cell>
          <cell r="T442">
            <v>0</v>
          </cell>
          <cell r="U442">
            <v>0</v>
          </cell>
          <cell r="V442">
            <v>0</v>
          </cell>
        </row>
        <row r="443">
          <cell r="H443">
            <v>4638</v>
          </cell>
          <cell r="I443" t="str">
            <v>'Fit for Future' package funding in response to the Independent Local Government Review Panel Report - On 21 July 2014, Cabinet approved the Minister for Local Government to seek ERC approval for up to $260 million should it be required. The agency has advised that they have not yet determined how much and when the funds will be sought. Budget impact up to $260 million over 4 years.</v>
          </cell>
          <cell r="J443" t="str">
            <v>Supported -</v>
          </cell>
          <cell r="K443">
            <v>1</v>
          </cell>
          <cell r="M443">
            <v>0</v>
          </cell>
          <cell r="N443">
            <v>0</v>
          </cell>
          <cell r="O443">
            <v>0</v>
          </cell>
          <cell r="P443">
            <v>0</v>
          </cell>
          <cell r="Q443">
            <v>0</v>
          </cell>
          <cell r="R443">
            <v>0</v>
          </cell>
          <cell r="S443">
            <v>0</v>
          </cell>
          <cell r="T443">
            <v>0</v>
          </cell>
          <cell r="U443">
            <v>0</v>
          </cell>
          <cell r="V443">
            <v>0</v>
          </cell>
        </row>
        <row r="444">
          <cell r="H444">
            <v>5224</v>
          </cell>
          <cell r="I444" t="str">
            <v>Election costing - Overhauling the companion animal registration system - 50% reduction in registration fees for cats and dogs obtained from eligible pounds or animal shelters</v>
          </cell>
          <cell r="J444" t="str">
            <v>Supported - The reduction in registration fee will not have a budget impact as the reduced revenue will be offset by reduced payments to councils.</v>
          </cell>
          <cell r="K444">
            <v>3</v>
          </cell>
          <cell r="M444">
            <v>0</v>
          </cell>
          <cell r="N444">
            <v>0</v>
          </cell>
          <cell r="O444">
            <v>0</v>
          </cell>
          <cell r="P444">
            <v>0</v>
          </cell>
          <cell r="Q444">
            <v>0</v>
          </cell>
          <cell r="R444">
            <v>0</v>
          </cell>
          <cell r="S444">
            <v>0</v>
          </cell>
          <cell r="T444">
            <v>0</v>
          </cell>
          <cell r="U444">
            <v>0</v>
          </cell>
          <cell r="V444">
            <v>0</v>
          </cell>
        </row>
        <row r="445">
          <cell r="H445">
            <v>5362</v>
          </cell>
          <cell r="I445" t="str">
            <v>Election costing - Pool compliance - The initiatives will allow pool owners extentions to ensure valid compliant certificates.</v>
          </cell>
          <cell r="J445" t="str">
            <v>Supported - This election commitment will not require additional funds as the intiatives are mainly a continuation of current practice, and allowing pool owners an extention to ensure valid compliant certificates.</v>
          </cell>
          <cell r="K445">
            <v>3</v>
          </cell>
          <cell r="M445">
            <v>0</v>
          </cell>
          <cell r="N445">
            <v>0</v>
          </cell>
          <cell r="O445">
            <v>0</v>
          </cell>
          <cell r="P445">
            <v>0</v>
          </cell>
          <cell r="Q445">
            <v>0</v>
          </cell>
          <cell r="R445">
            <v>0</v>
          </cell>
          <cell r="S445">
            <v>0</v>
          </cell>
          <cell r="T445">
            <v>0</v>
          </cell>
          <cell r="U445">
            <v>0</v>
          </cell>
          <cell r="V445">
            <v>0</v>
          </cell>
        </row>
        <row r="446">
          <cell r="H446">
            <v>4782</v>
          </cell>
          <cell r="I446" t="str">
            <v>Request for interest adjustment - Request for funding in response to cash management reforms. See Bid 4783 in DPE (497)</v>
          </cell>
          <cell r="J446" t="str">
            <v>Supported - SUPPORTED. Following the implementation of the cash management reform from 1 July 2015, RBGDT will not receive interest revenue on its unrestricted cash balances. Based on the calculation methodology developed by the cash management team, it is recommended that a level of interest adjustment to compensate RBGDT in order to manage its core business activities, such as asset maintenance and program delivery. Further backlog in maintenance would have a significant impact on visitor experience. Note, the recommended amounts are higher than originally sought due to the reclassification by the Cash Management team of the interest bearing components of restricted cash balances and unrestricted cash balances.</v>
          </cell>
          <cell r="K446">
            <v>1</v>
          </cell>
          <cell r="L446" t="str">
            <v>UE04</v>
          </cell>
          <cell r="M446">
            <v>0</v>
          </cell>
          <cell r="N446">
            <v>0</v>
          </cell>
          <cell r="O446">
            <v>0</v>
          </cell>
          <cell r="P446">
            <v>0</v>
          </cell>
          <cell r="Q446">
            <v>0</v>
          </cell>
          <cell r="R446">
            <v>0</v>
          </cell>
          <cell r="S446">
            <v>0</v>
          </cell>
          <cell r="T446">
            <v>0</v>
          </cell>
          <cell r="U446">
            <v>0</v>
          </cell>
          <cell r="V446">
            <v>0</v>
          </cell>
        </row>
        <row r="447">
          <cell r="H447">
            <v>5161</v>
          </cell>
          <cell r="I447" t="str">
            <v>Efficiency Dividend - The Government committed to a 1.5 per cent efficiency dividend at the 2015 NSW election. See Bid ID 5164 in Agency 497 DPE</v>
          </cell>
          <cell r="J447" t="str">
            <v>Supported - This efficiency dividend was calculated as per the standard Treasury model.</v>
          </cell>
          <cell r="K447">
            <v>2</v>
          </cell>
          <cell r="M447">
            <v>0</v>
          </cell>
          <cell r="N447">
            <v>0</v>
          </cell>
          <cell r="O447">
            <v>0</v>
          </cell>
          <cell r="P447">
            <v>0</v>
          </cell>
          <cell r="Q447">
            <v>0</v>
          </cell>
          <cell r="R447">
            <v>0</v>
          </cell>
          <cell r="S447">
            <v>0</v>
          </cell>
          <cell r="T447">
            <v>0</v>
          </cell>
          <cell r="U447">
            <v>0</v>
          </cell>
          <cell r="V447">
            <v>0</v>
          </cell>
        </row>
        <row r="448">
          <cell r="H448">
            <v>4747</v>
          </cell>
          <cell r="I448" t="str">
            <v>Interpreting the Royal Botanic Gardens - The Trust seeks funding to replace all signage throughout the Royal Botanic Gardens, including improving way-finding signage and using digital communications to improve engagement with visitors. See Bid ID 4762 (497 DPE).</v>
          </cell>
          <cell r="J448"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448">
            <v>1</v>
          </cell>
          <cell r="M448">
            <v>0</v>
          </cell>
          <cell r="N448">
            <v>2614</v>
          </cell>
          <cell r="O448">
            <v>0</v>
          </cell>
          <cell r="P448">
            <v>0</v>
          </cell>
          <cell r="Q448">
            <v>0</v>
          </cell>
          <cell r="R448">
            <v>0</v>
          </cell>
          <cell r="S448">
            <v>0</v>
          </cell>
          <cell r="T448">
            <v>0</v>
          </cell>
          <cell r="U448">
            <v>0</v>
          </cell>
          <cell r="V448">
            <v>0</v>
          </cell>
        </row>
        <row r="449">
          <cell r="H449">
            <v>4749</v>
          </cell>
          <cell r="I449"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449"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449">
            <v>1</v>
          </cell>
          <cell r="M449">
            <v>0</v>
          </cell>
          <cell r="N449">
            <v>1297</v>
          </cell>
          <cell r="O449">
            <v>0</v>
          </cell>
          <cell r="P449">
            <v>0</v>
          </cell>
          <cell r="Q449">
            <v>0</v>
          </cell>
          <cell r="R449">
            <v>0</v>
          </cell>
          <cell r="S449">
            <v>1297</v>
          </cell>
          <cell r="T449">
            <v>0</v>
          </cell>
          <cell r="U449">
            <v>0</v>
          </cell>
          <cell r="V449">
            <v>0</v>
          </cell>
        </row>
        <row r="450">
          <cell r="H450">
            <v>4750</v>
          </cell>
          <cell r="I450"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450"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their portfolio, nor does it have a robust Customer Relationship Management (CRM) system. Further, the software vendor has stopped providing technical support for the Trust's existing booking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450">
            <v>1</v>
          </cell>
          <cell r="M450">
            <v>0</v>
          </cell>
          <cell r="N450">
            <v>615</v>
          </cell>
          <cell r="O450">
            <v>0</v>
          </cell>
          <cell r="P450">
            <v>0</v>
          </cell>
          <cell r="Q450">
            <v>0</v>
          </cell>
          <cell r="R450">
            <v>0</v>
          </cell>
          <cell r="S450">
            <v>615</v>
          </cell>
          <cell r="T450">
            <v>0</v>
          </cell>
          <cell r="U450">
            <v>0</v>
          </cell>
          <cell r="V450">
            <v>0</v>
          </cell>
        </row>
        <row r="451">
          <cell r="H451">
            <v>4751</v>
          </cell>
          <cell r="I451"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451"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451">
            <v>1</v>
          </cell>
          <cell r="M451">
            <v>0</v>
          </cell>
          <cell r="N451">
            <v>2182</v>
          </cell>
          <cell r="O451">
            <v>0</v>
          </cell>
          <cell r="P451">
            <v>0</v>
          </cell>
          <cell r="Q451">
            <v>0</v>
          </cell>
          <cell r="R451">
            <v>0</v>
          </cell>
          <cell r="S451">
            <v>0</v>
          </cell>
          <cell r="T451">
            <v>0</v>
          </cell>
          <cell r="U451">
            <v>0</v>
          </cell>
          <cell r="V451">
            <v>0</v>
          </cell>
        </row>
        <row r="452">
          <cell r="H452">
            <v>5262</v>
          </cell>
          <cell r="I452" t="str">
            <v>Carry Forward Request - Sydney Tropical Centre - Request to carry forward project to 2015-16 due to delays in Sydney City Council and Heritage Council approval. See Bid ID 5277 in Agency 497 (DPE).</v>
          </cell>
          <cell r="J452" t="str">
            <v>Supported - SUPPORTED: Sydney City Council and Heritage Council approval process has taken longer than expected. Part of this project is external funded and part through cluster grant funding.</v>
          </cell>
          <cell r="K452">
            <v>4</v>
          </cell>
          <cell r="M452">
            <v>-7534</v>
          </cell>
          <cell r="N452">
            <v>7534</v>
          </cell>
          <cell r="O452">
            <v>0</v>
          </cell>
          <cell r="P452">
            <v>0</v>
          </cell>
          <cell r="Q452">
            <v>0</v>
          </cell>
          <cell r="R452">
            <v>-4640</v>
          </cell>
          <cell r="S452">
            <v>4640</v>
          </cell>
          <cell r="T452">
            <v>0</v>
          </cell>
          <cell r="U452">
            <v>0</v>
          </cell>
          <cell r="V452">
            <v>0</v>
          </cell>
        </row>
        <row r="453">
          <cell r="H453">
            <v>5280</v>
          </cell>
          <cell r="I453" t="str">
            <v>Carry Forward Request - Mt Annan Water Infrastructure Upgrade - Request to carry forward project to 2015-16 due to delays in approving contract.</v>
          </cell>
          <cell r="J453" t="str">
            <v>Supported - SUPPORTED: Mount Annan Water Upgrade was delayed as contract has not been approved.</v>
          </cell>
          <cell r="K453">
            <v>4</v>
          </cell>
          <cell r="M453">
            <v>-473</v>
          </cell>
          <cell r="N453">
            <v>473</v>
          </cell>
          <cell r="O453">
            <v>0</v>
          </cell>
          <cell r="P453">
            <v>0</v>
          </cell>
          <cell r="Q453">
            <v>0</v>
          </cell>
          <cell r="R453">
            <v>-473</v>
          </cell>
          <cell r="S453">
            <v>473</v>
          </cell>
          <cell r="T453">
            <v>0</v>
          </cell>
          <cell r="U453">
            <v>0</v>
          </cell>
          <cell r="V453">
            <v>0</v>
          </cell>
        </row>
        <row r="454">
          <cell r="H454">
            <v>5283</v>
          </cell>
          <cell r="I454" t="str">
            <v>Carry Forward Request - Mt Tomah Car Park, Picnic and Amenities upgrades - Request to carry forward project to 2015-16 due to delays in construction until strategic planning was finalised.</v>
          </cell>
          <cell r="J454" t="str">
            <v>Supported - SUPPORTED Construction delayed until strategic planning framework to ensure that optimal location for the car park was chosen .</v>
          </cell>
          <cell r="K454">
            <v>4</v>
          </cell>
          <cell r="M454">
            <v>-1834</v>
          </cell>
          <cell r="N454">
            <v>1834</v>
          </cell>
          <cell r="O454">
            <v>0</v>
          </cell>
          <cell r="P454">
            <v>0</v>
          </cell>
          <cell r="Q454">
            <v>0</v>
          </cell>
          <cell r="R454">
            <v>-1834</v>
          </cell>
          <cell r="S454">
            <v>1834</v>
          </cell>
          <cell r="T454">
            <v>0</v>
          </cell>
          <cell r="U454">
            <v>0</v>
          </cell>
          <cell r="V454">
            <v>0</v>
          </cell>
        </row>
        <row r="455">
          <cell r="H455">
            <v>5284</v>
          </cell>
          <cell r="I455" t="str">
            <v>Carry Forward Request - Minor Works - Request to carry forward minor works program to 2015-16</v>
          </cell>
          <cell r="J455" t="str">
            <v>Supported - SUPPORTED Some delay in minor works program during the integration of operational management as permanent positions were filled</v>
          </cell>
          <cell r="K455">
            <v>4</v>
          </cell>
          <cell r="M455">
            <v>-587</v>
          </cell>
          <cell r="N455">
            <v>587</v>
          </cell>
          <cell r="O455">
            <v>0</v>
          </cell>
          <cell r="P455">
            <v>0</v>
          </cell>
          <cell r="Q455">
            <v>0</v>
          </cell>
          <cell r="R455">
            <v>-587</v>
          </cell>
          <cell r="S455">
            <v>587</v>
          </cell>
          <cell r="T455">
            <v>0</v>
          </cell>
          <cell r="U455">
            <v>0</v>
          </cell>
          <cell r="V455">
            <v>0</v>
          </cell>
        </row>
        <row r="456">
          <cell r="H456">
            <v>4053</v>
          </cell>
          <cell r="I456" t="str">
            <v>Removal of Hospital Road parking opposite the Parliamentary precinct - BGT seeks additional recurrent funding to compensate for lost parking revenue as the implementation of additional security arrangements surrounding the Parliamentary precincts has seen the removal of parking spaces along the Hospital Road. This is adversely impacting the Trust. See Bid ID: 4054.</v>
          </cell>
          <cell r="J456" t="str">
            <v>Supported - SUPPORTED. On Friday 12 September 2014, the Federal Government raised the National Terriorism Alert System level to high. The NSW Parliament immediately implemented additional security arrangements to strengthen the perimeter security of the Parliamentary precincts. This included removing 23 (of 61) identifiable car spaces from Hospital Road, located at the Domain (effective 31 October 2014), reducing parking revenue to RBGDT. There is no scope within RBGDT's existing budget for savings or reprioritisation. If RBGDT does not receive additional funding to compensate for the lost revenue, it will have an adverse impact on its operational viability and the level of service to the public. Additionally, if the terrorism alert level is raised again, there is a risk that the remaining 38 car spaces will be closed and the whole amount will be forfeited ($1.5m p.a).</v>
          </cell>
          <cell r="K456">
            <v>1</v>
          </cell>
          <cell r="M456">
            <v>0</v>
          </cell>
          <cell r="N456">
            <v>0</v>
          </cell>
          <cell r="O456">
            <v>0</v>
          </cell>
          <cell r="P456">
            <v>0</v>
          </cell>
          <cell r="Q456">
            <v>0</v>
          </cell>
          <cell r="R456">
            <v>0</v>
          </cell>
          <cell r="S456">
            <v>0</v>
          </cell>
          <cell r="T456">
            <v>0</v>
          </cell>
          <cell r="U456">
            <v>0</v>
          </cell>
          <cell r="V456">
            <v>0</v>
          </cell>
        </row>
        <row r="457">
          <cell r="H457">
            <v>3788</v>
          </cell>
          <cell r="I457" t="str">
            <v>Plantbank Project Claim and Counter Claim - The Plantbank project contractor is claiming $2.7m for time delays. The Trust counter-claims $2.4m from the architect for structural design faults from the architect. $1.1m was paid by Trust in 2013.</v>
          </cell>
          <cell r="J457" t="str">
            <v>Supported - The Trust has incurred $19.7m on the project, including $1.4m from the contractor for an extension of time. The contractor is claiming a further $1.3m damage due to timing delays.  The Trust is seeking to claim back $2.4m from the architect for structural design faults and is negotiating with the contractor and architect to minimise the payout. Any reimbursement to the Trust will assist in reducing the budget impact. This risk is rated LOW.</v>
          </cell>
          <cell r="K457">
            <v>1</v>
          </cell>
          <cell r="M457">
            <v>0</v>
          </cell>
          <cell r="N457">
            <v>0</v>
          </cell>
          <cell r="O457">
            <v>0</v>
          </cell>
          <cell r="P457">
            <v>0</v>
          </cell>
          <cell r="Q457">
            <v>0</v>
          </cell>
          <cell r="R457">
            <v>0</v>
          </cell>
          <cell r="S457">
            <v>0</v>
          </cell>
          <cell r="T457">
            <v>0</v>
          </cell>
          <cell r="U457">
            <v>0</v>
          </cell>
          <cell r="V457">
            <v>0</v>
          </cell>
        </row>
        <row r="458">
          <cell r="H458">
            <v>4048</v>
          </cell>
          <cell r="I458" t="str">
            <v>Operational Integration of Botanic Gardens Trust and Centennial Park &amp; Moore Park Trust - The Trusts are currently undergoing operational integration. Increased costs incurred prior to achieving target savings from efficiencies will have an impact on operational budget. ($225K in 2014-15)</v>
          </cell>
          <cell r="J458" t="str">
            <v>Supported - The Trusts are expected to operate within their approved Budget controls.</v>
          </cell>
          <cell r="K458">
            <v>1</v>
          </cell>
          <cell r="M458">
            <v>0</v>
          </cell>
          <cell r="N458">
            <v>0</v>
          </cell>
          <cell r="O458">
            <v>0</v>
          </cell>
          <cell r="P458">
            <v>0</v>
          </cell>
          <cell r="Q458">
            <v>0</v>
          </cell>
          <cell r="R458">
            <v>0</v>
          </cell>
          <cell r="S458">
            <v>0</v>
          </cell>
          <cell r="T458">
            <v>0</v>
          </cell>
          <cell r="U458">
            <v>0</v>
          </cell>
          <cell r="V458">
            <v>0</v>
          </cell>
        </row>
        <row r="459">
          <cell r="H459">
            <v>4050</v>
          </cell>
          <cell r="I459" t="str">
            <v>Future Maintenance for Victoria Lodge - Funding is required for two major projects relating to Victoria Lodge and engineering services infrastructure.</v>
          </cell>
          <cell r="J459" t="str">
            <v>Not Supported - Funding details are expected in January 2015 in accordance with the Budget timetable.</v>
          </cell>
          <cell r="K459">
            <v>1</v>
          </cell>
          <cell r="M459">
            <v>0</v>
          </cell>
          <cell r="N459">
            <v>0</v>
          </cell>
          <cell r="O459">
            <v>0</v>
          </cell>
          <cell r="P459">
            <v>0</v>
          </cell>
          <cell r="Q459">
            <v>0</v>
          </cell>
          <cell r="R459">
            <v>0</v>
          </cell>
          <cell r="S459">
            <v>0</v>
          </cell>
          <cell r="T459">
            <v>0</v>
          </cell>
          <cell r="U459">
            <v>0</v>
          </cell>
          <cell r="V459">
            <v>0</v>
          </cell>
        </row>
        <row r="460">
          <cell r="H460">
            <v>4195</v>
          </cell>
          <cell r="I460" t="str">
            <v>Anticipated Savings From Merger Between RBGDT and CPMPT - Royal Botanic Gardens and Domain Trust and Centennial Park and Moore Park Trust are currently undertaking an administrative merger. Neither Trust has been funded for this task. Assumed employee savings are $1m p.a. Agency does not agree with estimates. Savings total for both Trusts, not RBGDT.</v>
          </cell>
          <cell r="J460" t="str">
            <v>Unreconciled Assessment Underway - Cost Estimate: * Treasury assumes the gross operating savings of the proposal are $4m between 2015-16 and 2018-19, driven by assumed salary savings of $1m per annum. Agency Approval: * The Director, Corporate Services and Governance for Botanic Gardens and Centennial Parklands does not agree with Treasury's cost estimates. The Director argues that there are no savings anticipated from the merger as any funds which are generated from the merger are committed to be reinvested in the business and the integration programme. Scope for Reprioritisation: * RBGDT and CPMPT are currently undertaking an administrative merger (i.e. merged at the operational level, but both Trusts continue to exist) - neither Trust has been funded for this task. * It is argued that the merging of the two Trusts has initially cost money which has not been funded by Government. * Assumed salary savings of $1m per annum to be realised through corresponding $1m per annum reduction in grant funding from Principal agency (Department of Planning and Environment).</v>
          </cell>
          <cell r="K460">
            <v>5</v>
          </cell>
          <cell r="M460">
            <v>0</v>
          </cell>
          <cell r="N460">
            <v>0</v>
          </cell>
          <cell r="O460">
            <v>0</v>
          </cell>
          <cell r="P460">
            <v>0</v>
          </cell>
          <cell r="Q460">
            <v>0</v>
          </cell>
          <cell r="R460">
            <v>0</v>
          </cell>
          <cell r="S460">
            <v>0</v>
          </cell>
          <cell r="T460">
            <v>0</v>
          </cell>
          <cell r="U460">
            <v>0</v>
          </cell>
          <cell r="V460">
            <v>0</v>
          </cell>
        </row>
        <row r="461">
          <cell r="H461">
            <v>5216</v>
          </cell>
          <cell r="I461" t="str">
            <v>Efficency Dividend - The Government committed to a 1.5 per cent efficiency dividend at the 2015 NSW election. See Bid ID 5220 in Agency 497 (DPE). Reduction to grant in 2015-16 and 2016-17 only as grant insufficient to cover efficiency dividend in remaining years (off-set to cash) per Budget Strategy advice.</v>
          </cell>
          <cell r="J461" t="str">
            <v>Supported -</v>
          </cell>
          <cell r="K461">
            <v>2</v>
          </cell>
          <cell r="M461">
            <v>0</v>
          </cell>
          <cell r="N461">
            <v>0</v>
          </cell>
          <cell r="O461">
            <v>0</v>
          </cell>
          <cell r="P461">
            <v>0</v>
          </cell>
          <cell r="Q461">
            <v>0</v>
          </cell>
          <cell r="R461">
            <v>0</v>
          </cell>
          <cell r="S461">
            <v>0</v>
          </cell>
          <cell r="T461">
            <v>0</v>
          </cell>
          <cell r="U461">
            <v>0</v>
          </cell>
          <cell r="V461">
            <v>0</v>
          </cell>
        </row>
        <row r="462">
          <cell r="H462">
            <v>4635</v>
          </cell>
          <cell r="I462"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462" t="str">
            <v>Supported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462">
            <v>1</v>
          </cell>
          <cell r="L462">
            <v>27</v>
          </cell>
          <cell r="M462">
            <v>0</v>
          </cell>
          <cell r="N462">
            <v>2887</v>
          </cell>
          <cell r="O462">
            <v>0</v>
          </cell>
          <cell r="P462">
            <v>0</v>
          </cell>
          <cell r="Q462">
            <v>0</v>
          </cell>
          <cell r="R462">
            <v>0</v>
          </cell>
          <cell r="S462">
            <v>2887</v>
          </cell>
          <cell r="T462">
            <v>0</v>
          </cell>
          <cell r="U462">
            <v>0</v>
          </cell>
          <cell r="V462">
            <v>0</v>
          </cell>
        </row>
        <row r="463">
          <cell r="H463">
            <v>4641</v>
          </cell>
          <cell r="I463"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463" t="str">
            <v>Not Supported -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 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463">
            <v>1</v>
          </cell>
          <cell r="L463">
            <v>27</v>
          </cell>
          <cell r="M463">
            <v>0</v>
          </cell>
          <cell r="N463">
            <v>1941</v>
          </cell>
          <cell r="O463">
            <v>0</v>
          </cell>
          <cell r="P463">
            <v>0</v>
          </cell>
          <cell r="Q463">
            <v>0</v>
          </cell>
          <cell r="R463">
            <v>0</v>
          </cell>
          <cell r="S463">
            <v>0</v>
          </cell>
          <cell r="T463">
            <v>0</v>
          </cell>
          <cell r="U463">
            <v>0</v>
          </cell>
          <cell r="V463">
            <v>0</v>
          </cell>
        </row>
        <row r="464">
          <cell r="H464">
            <v>4647</v>
          </cell>
          <cell r="I464"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464" t="str">
            <v>Not Supported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464">
            <v>1</v>
          </cell>
          <cell r="L464">
            <v>27</v>
          </cell>
          <cell r="M464">
            <v>0</v>
          </cell>
          <cell r="N464">
            <v>1541</v>
          </cell>
          <cell r="O464">
            <v>0</v>
          </cell>
          <cell r="P464">
            <v>0</v>
          </cell>
          <cell r="Q464">
            <v>0</v>
          </cell>
          <cell r="R464">
            <v>0</v>
          </cell>
          <cell r="S464">
            <v>0</v>
          </cell>
          <cell r="T464">
            <v>0</v>
          </cell>
          <cell r="U464">
            <v>0</v>
          </cell>
          <cell r="V464">
            <v>0</v>
          </cell>
        </row>
        <row r="465">
          <cell r="H465">
            <v>4648</v>
          </cell>
          <cell r="I465" t="str">
            <v>Toll House Conservation for Adaptive Reuse - Funding to restore and re-use the only surviving two storey toll House in NSW (heritage listed) enabling it to be leased and increase the Centennial Park' self-generated revenue. (see also bid 4958)</v>
          </cell>
          <cell r="J465" t="str">
            <v>Not Supported - This project has merit, however is not urgent and unavoidable in the 2015-16 Budget context. A recent Dilapidation report indicates that the works to restore the Toll House are a high priority to prevent the site from becoming unsalvegable, however did not provide a timeframe. On this basis, Treasury considers that the restoration works can be deferred. The building has been identified on the State Heritage Register as a building of 'exceptional heritage value' and is the only surviving two storey toll house in NSW. The proposals 'preferred' Option A involves conservation works to preserve the Toll House (costing $1.6m) and additional adaptive reuse works to enable space to be leased to an operator (costing $0.4m) at a total project cost of $2m. The proposal's supporting financial and economic analysis estimates a favourable project NPV of $258k, however this excludes sunken restoration costs. Alternative options to undertake conservation works only (Option B) and presenting the building to the market to undertake defined conservation works and re-use works (Option C) have been discounted by the trust as financially unattractive. Treasury considers that as the Trust becomes increasingly self- funded, assets requiring maintenance should be met by the Trust and prioritised over other new spending.</v>
          </cell>
          <cell r="K465">
            <v>1</v>
          </cell>
          <cell r="L465">
            <v>27</v>
          </cell>
          <cell r="M465">
            <v>0</v>
          </cell>
          <cell r="N465">
            <v>2062</v>
          </cell>
          <cell r="O465">
            <v>0</v>
          </cell>
          <cell r="P465">
            <v>0</v>
          </cell>
          <cell r="Q465">
            <v>0</v>
          </cell>
          <cell r="R465">
            <v>0</v>
          </cell>
          <cell r="S465">
            <v>0</v>
          </cell>
          <cell r="T465">
            <v>0</v>
          </cell>
          <cell r="U465">
            <v>0</v>
          </cell>
          <cell r="V465">
            <v>0</v>
          </cell>
        </row>
        <row r="466">
          <cell r="H466">
            <v>4649</v>
          </cell>
          <cell r="I466" t="str">
            <v>Parkes Drive &amp; Dickens Drive Reconfiguration - Funding to reconfigure the intersection of Parkes Drive and Dickens Drive in Centennial Park to facilitate the redirection of traffic flow and ease traffic congestion. (also see bid 4957)</v>
          </cell>
          <cell r="J466" t="str">
            <v>Not Supported - NOT SUPPORTED: This project is not urgent and unavoidable in the 2015-16 Budget context. The project has no quantifiable benefits and should be met from the Trust's existing budget.</v>
          </cell>
          <cell r="K466">
            <v>1</v>
          </cell>
          <cell r="L466">
            <v>27</v>
          </cell>
          <cell r="M466">
            <v>0</v>
          </cell>
          <cell r="N466">
            <v>308</v>
          </cell>
          <cell r="O466">
            <v>0</v>
          </cell>
          <cell r="P466">
            <v>0</v>
          </cell>
          <cell r="Q466">
            <v>0</v>
          </cell>
          <cell r="R466">
            <v>0</v>
          </cell>
          <cell r="S466">
            <v>0</v>
          </cell>
          <cell r="T466">
            <v>0</v>
          </cell>
          <cell r="U466">
            <v>0</v>
          </cell>
          <cell r="V466">
            <v>0</v>
          </cell>
        </row>
        <row r="467">
          <cell r="H467">
            <v>4951</v>
          </cell>
          <cell r="I467" t="str">
            <v>Moore Park Minigolf and Entertainment Upgrade - The proposal is seeking capital authorisation limit of $3 million for CPMPT in 2015-16 to fund Moore Park minigolf and entertainment upgrade.  The Trust advises the project will be funded from Trust compensation monies from Transport.</v>
          </cell>
          <cell r="J467" t="str">
            <v>Not Supported - NOT SUPPORTED: This project is not urgent and unavoidable in the 2015-16 Budget context. The proposal seeks a capital authorisation limit for the construction of a minigolf facility over 3 distinct courses providing 21 greens, expansion of the existing car park, additional entertainment areas and hospitality renovations. The Trust advises this $3m project will be funded from Trust compensation monies from Transport NSW ($7m for land).</v>
          </cell>
          <cell r="K467">
            <v>1</v>
          </cell>
          <cell r="L467">
            <v>1</v>
          </cell>
          <cell r="M467">
            <v>0</v>
          </cell>
          <cell r="N467">
            <v>3000</v>
          </cell>
          <cell r="O467">
            <v>0</v>
          </cell>
          <cell r="P467">
            <v>0</v>
          </cell>
          <cell r="Q467">
            <v>0</v>
          </cell>
          <cell r="R467">
            <v>0</v>
          </cell>
          <cell r="S467">
            <v>0</v>
          </cell>
          <cell r="T467">
            <v>0</v>
          </cell>
          <cell r="U467">
            <v>0</v>
          </cell>
          <cell r="V467">
            <v>0</v>
          </cell>
        </row>
        <row r="468">
          <cell r="H468">
            <v>3717</v>
          </cell>
          <cell r="I468" t="str">
            <v>Carry Forward for maintenance of buildings and sporting facilities - Carry forward of maintenance on buildings and sporting facilities which was not able to be completed in 2013-14.</v>
          </cell>
          <cell r="J4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8">
            <v>6</v>
          </cell>
          <cell r="M468">
            <v>0</v>
          </cell>
          <cell r="N468">
            <v>0</v>
          </cell>
          <cell r="O468">
            <v>0</v>
          </cell>
          <cell r="P468">
            <v>0</v>
          </cell>
          <cell r="Q468">
            <v>0</v>
          </cell>
          <cell r="R468">
            <v>0</v>
          </cell>
          <cell r="S468">
            <v>0</v>
          </cell>
          <cell r="T468">
            <v>0</v>
          </cell>
          <cell r="U468">
            <v>0</v>
          </cell>
          <cell r="V468">
            <v>0</v>
          </cell>
        </row>
        <row r="469">
          <cell r="H469">
            <v>3715</v>
          </cell>
          <cell r="I469" t="str">
            <v>Carry Forward for Strategic Asset Management Program - Delays in Strategic Asset Management Program due to poor weather.  Southwest Hub Project &amp; ICT Upgra de projects also delayed as development of scope and tendering took longer than expected.</v>
          </cell>
          <cell r="J4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9">
            <v>4</v>
          </cell>
          <cell r="M469">
            <v>1829</v>
          </cell>
          <cell r="N469">
            <v>0</v>
          </cell>
          <cell r="O469">
            <v>0</v>
          </cell>
          <cell r="P469">
            <v>0</v>
          </cell>
          <cell r="Q469">
            <v>0</v>
          </cell>
          <cell r="R469">
            <v>1829</v>
          </cell>
          <cell r="S469">
            <v>0</v>
          </cell>
          <cell r="T469">
            <v>0</v>
          </cell>
          <cell r="U469">
            <v>0</v>
          </cell>
          <cell r="V469">
            <v>0</v>
          </cell>
        </row>
        <row r="470">
          <cell r="H470">
            <v>5242</v>
          </cell>
          <cell r="I470" t="str">
            <v>Carry Forward Request - Synthetic Sports Fields - Carry forward from 2014-15 to 2015-16 due to project delays caused by construction of the Light Rail on parklands.</v>
          </cell>
          <cell r="J470" t="str">
            <v>Supported - SUPPORTED: Timing Issues - Project delayed due to complications in preparing the technical specifications and geotechnical surveys.</v>
          </cell>
          <cell r="K470">
            <v>4</v>
          </cell>
          <cell r="M470">
            <v>-1646</v>
          </cell>
          <cell r="N470">
            <v>1646</v>
          </cell>
          <cell r="O470">
            <v>0</v>
          </cell>
          <cell r="P470">
            <v>0</v>
          </cell>
          <cell r="Q470">
            <v>0</v>
          </cell>
          <cell r="R470">
            <v>-1646</v>
          </cell>
          <cell r="S470">
            <v>1646</v>
          </cell>
          <cell r="T470">
            <v>0</v>
          </cell>
          <cell r="U470">
            <v>0</v>
          </cell>
          <cell r="V470">
            <v>0</v>
          </cell>
        </row>
        <row r="471">
          <cell r="H471">
            <v>5245</v>
          </cell>
          <cell r="I471" t="str">
            <v>Carry Forward Request - South West Hub - Carry forward from 2014-15 to 2015-16 due to timing issues.</v>
          </cell>
          <cell r="J471" t="str">
            <v>Supported - SUPPORTED: Timing Issues due to longer than expected timeframe in gaining Heritage Council approval including reviewing and agreeing their conditions of consent' (Capital Expenditure of Cash Balances).</v>
          </cell>
          <cell r="K471">
            <v>4</v>
          </cell>
          <cell r="M471">
            <v>-606</v>
          </cell>
          <cell r="N471">
            <v>606</v>
          </cell>
          <cell r="O471">
            <v>0</v>
          </cell>
          <cell r="P471">
            <v>0</v>
          </cell>
          <cell r="Q471">
            <v>0</v>
          </cell>
          <cell r="R471">
            <v>-606</v>
          </cell>
          <cell r="S471">
            <v>606</v>
          </cell>
          <cell r="T471">
            <v>0</v>
          </cell>
          <cell r="U471">
            <v>0</v>
          </cell>
          <cell r="V471">
            <v>0</v>
          </cell>
        </row>
        <row r="472">
          <cell r="H472">
            <v>5250</v>
          </cell>
          <cell r="I472" t="str">
            <v>Carry Forward Request - Strategic Asset Maintenance Program - Carry forward from 2014-15 to 2015-16 due to timing issues</v>
          </cell>
          <cell r="J472" t="str">
            <v>Supported - SUPPORTED: Timing issues due to heritage approvals, public consultation, mapping of services needed for connection, consultation around design, impacts on current users. (Capital Expenditure of Cash Balances)</v>
          </cell>
          <cell r="K472">
            <v>4</v>
          </cell>
          <cell r="M472">
            <v>-196</v>
          </cell>
          <cell r="N472">
            <v>196</v>
          </cell>
          <cell r="O472">
            <v>0</v>
          </cell>
          <cell r="P472">
            <v>0</v>
          </cell>
          <cell r="Q472">
            <v>0</v>
          </cell>
          <cell r="R472">
            <v>-196</v>
          </cell>
          <cell r="S472">
            <v>196</v>
          </cell>
          <cell r="T472">
            <v>0</v>
          </cell>
          <cell r="U472">
            <v>0</v>
          </cell>
          <cell r="V472">
            <v>0</v>
          </cell>
        </row>
        <row r="473">
          <cell r="H473">
            <v>4077</v>
          </cell>
          <cell r="I473" t="str">
            <v>Future Maintenance E.S. Marks Field and Toll House - Funding is required for two major projects relating to E.S. Marks Field (not yet approved) to avoid increased future maintenance costs and loss of revenue resulting from reduced demand for degraded facilities.</v>
          </cell>
          <cell r="J473"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473">
            <v>1</v>
          </cell>
          <cell r="M473">
            <v>0</v>
          </cell>
          <cell r="N473">
            <v>0</v>
          </cell>
          <cell r="O473">
            <v>0</v>
          </cell>
          <cell r="P473">
            <v>0</v>
          </cell>
          <cell r="Q473">
            <v>0</v>
          </cell>
          <cell r="R473">
            <v>0</v>
          </cell>
          <cell r="S473">
            <v>0</v>
          </cell>
          <cell r="T473">
            <v>0</v>
          </cell>
          <cell r="U473">
            <v>0</v>
          </cell>
          <cell r="V473">
            <v>0</v>
          </cell>
        </row>
        <row r="474">
          <cell r="H474">
            <v>4079</v>
          </cell>
          <cell r="I474" t="str">
            <v>Future Impact of Sydney's Light Rail Project on Centennial Park - Alteration of the original rail route will 1) incur additional legal &amp; specialty costs for the Trust potentially to be recouped from TNSW; 2) reduce patronage visiting the South West Hub impacting future revenue.</v>
          </cell>
          <cell r="J474"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474">
            <v>1</v>
          </cell>
          <cell r="M474">
            <v>0</v>
          </cell>
          <cell r="N474">
            <v>0</v>
          </cell>
          <cell r="O474">
            <v>0</v>
          </cell>
          <cell r="P474">
            <v>0</v>
          </cell>
          <cell r="Q474">
            <v>0</v>
          </cell>
          <cell r="R474">
            <v>0</v>
          </cell>
          <cell r="S474">
            <v>0</v>
          </cell>
          <cell r="T474">
            <v>0</v>
          </cell>
          <cell r="U474">
            <v>0</v>
          </cell>
          <cell r="V474">
            <v>0</v>
          </cell>
        </row>
        <row r="475">
          <cell r="H475">
            <v>4080</v>
          </cell>
          <cell r="I475" t="str">
            <v>Operational Integration of Centennial Park &amp; Moore Park Trust and the Botanic Gardens. - The Trusts are currently undergoing operation integration.  Increased costs incurred prior to achieving target savings from efficiencies will have an impact on operational budget.</v>
          </cell>
          <cell r="J475" t="str">
            <v>Supported - The Trusts are expected to operate within their approved Budget controls.</v>
          </cell>
          <cell r="K475">
            <v>1</v>
          </cell>
          <cell r="M475">
            <v>0</v>
          </cell>
          <cell r="N475">
            <v>0</v>
          </cell>
          <cell r="O475">
            <v>0</v>
          </cell>
          <cell r="P475">
            <v>0</v>
          </cell>
          <cell r="Q475">
            <v>0</v>
          </cell>
          <cell r="R475">
            <v>0</v>
          </cell>
          <cell r="S475">
            <v>0</v>
          </cell>
          <cell r="T475">
            <v>0</v>
          </cell>
          <cell r="U475">
            <v>0</v>
          </cell>
          <cell r="V475">
            <v>0</v>
          </cell>
        </row>
        <row r="476">
          <cell r="H476">
            <v>4970</v>
          </cell>
          <cell r="I476" t="str">
            <v>Interest Adjustment - This proposal seeks funding to compensate for a loss of interest under the new Cash Management Reforms earned on self-generated revenue which partly funds HHT's school education program. See Bid ID 4971 in agency 497 (DPE).</v>
          </cell>
          <cell r="J476" t="str">
            <v>Supported - SUPPORTED. Treasury partially supports funding of $37,000 (out of $50k sought) from 2015-16 onwards to compensate for a loss of intere st on self- generated funds under the new Cash Management Reforms, avoiding a reduction in the delivery of HHT's education programs. A corresponding reduction in expenses is recommended to meet the component of interest reduction of $13,000 which is not supported. Based the methodology used for compensation for interest lost (Period 8 data) HHT is eligible for a potential interest adjustment of $37,000 across the forward estimates. Interest currently earned on HHT's self-generated funds subsidises the Trust's education programs.  HHT education programs support key learning areas in the History curriculum (high school) and History, Society and its Environment (primary school).  The Trust estimates a 16 percent reduction in HHT education programs (loss of 8,435 students of approx. 50,000 visiting students p.a.), should funding not be approved. The Trust's self- generated revenues (un-restricted within the TBS) comprise of monies received from general admission, public and educations programs, membership sales, venue hire and other commercial activities on HHT sites.  This request does not include interest lost on consolidated funds.</v>
          </cell>
          <cell r="K476">
            <v>1</v>
          </cell>
          <cell r="M476">
            <v>0</v>
          </cell>
          <cell r="N476">
            <v>0</v>
          </cell>
          <cell r="O476">
            <v>0</v>
          </cell>
          <cell r="P476">
            <v>0</v>
          </cell>
          <cell r="Q476">
            <v>0</v>
          </cell>
          <cell r="R476">
            <v>0</v>
          </cell>
          <cell r="S476">
            <v>0</v>
          </cell>
          <cell r="T476">
            <v>0</v>
          </cell>
          <cell r="U476">
            <v>0</v>
          </cell>
          <cell r="V476">
            <v>0</v>
          </cell>
        </row>
        <row r="477">
          <cell r="H477">
            <v>5180</v>
          </cell>
          <cell r="I477" t="str">
            <v>Efficiency Dividend - The Government committed to a 1.5 per cent efficiency dividend at the 2015 NSW election. See Bid ID 5184 in Agency 497 (DPE).</v>
          </cell>
          <cell r="J477" t="str">
            <v>Supported -</v>
          </cell>
          <cell r="K477">
            <v>2</v>
          </cell>
          <cell r="M477">
            <v>0</v>
          </cell>
          <cell r="N477">
            <v>0</v>
          </cell>
          <cell r="O477">
            <v>0</v>
          </cell>
          <cell r="P477">
            <v>0</v>
          </cell>
          <cell r="Q477">
            <v>0</v>
          </cell>
          <cell r="R477">
            <v>0</v>
          </cell>
          <cell r="S477">
            <v>0</v>
          </cell>
          <cell r="T477">
            <v>0</v>
          </cell>
          <cell r="U477">
            <v>0</v>
          </cell>
          <cell r="V477">
            <v>0</v>
          </cell>
        </row>
        <row r="478">
          <cell r="H478">
            <v>4963</v>
          </cell>
          <cell r="I478" t="str">
            <v>Capitalised Maintenance Program - Funding to address a backlog of capitalised maintenance work to meet the OH&amp;S and building statutory obligations, as well as preserving assets and increasing self-generated revenue opportunities. (also see bid id 4973)</v>
          </cell>
          <cell r="J478" t="str">
            <v>Supported - PART SUPPORTED: This program is urgent and unavoidable in the 2015- 16 Budget context. In 2014-15 the first three years funding in a separate business case was approved for maintenance works to meet statutory building requirements. Based on the Gateway's review and recommendations, Treasury supports additional funding for the proposal's option 1 of $26m from 2015-16 to 2024-25 for maintenance works to ensure the continued safety of visitors to 12 historical sites across Sydney, meet statutory building requirements for the continued exhibition of these properties and maintain HHT's self-generated revenue.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to support Option 1 funding. This project has been ranked as a high priority and would result in significant safety risks and decline in heritage assets life if not approved. Treasury approves funding on the condition HHT reports to advise Treasury of the timely progress of the program.</v>
          </cell>
          <cell r="K478">
            <v>1</v>
          </cell>
          <cell r="L478">
            <v>27</v>
          </cell>
          <cell r="M478">
            <v>0</v>
          </cell>
          <cell r="N478">
            <v>7531</v>
          </cell>
          <cell r="O478">
            <v>5771</v>
          </cell>
          <cell r="P478">
            <v>3352</v>
          </cell>
          <cell r="Q478">
            <v>2413</v>
          </cell>
          <cell r="R478">
            <v>0</v>
          </cell>
          <cell r="S478">
            <v>1379</v>
          </cell>
          <cell r="T478">
            <v>5104</v>
          </cell>
          <cell r="U478">
            <v>3247</v>
          </cell>
          <cell r="V478">
            <v>3019</v>
          </cell>
        </row>
        <row r="479">
          <cell r="H479">
            <v>4969</v>
          </cell>
          <cell r="I479" t="str">
            <v>Sydney Crime Museum - Funding to refurbish the Justice and Policy Museum (rebranded Sydney Crime Museum) to renew exhibitions, visitor technology and to improve visitor amenities and facilities available for commercial hire.  (also see bid 4972)</v>
          </cell>
          <cell r="J479" t="str">
            <v>Not Supported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479">
            <v>1</v>
          </cell>
          <cell r="L479">
            <v>27</v>
          </cell>
          <cell r="M479">
            <v>0</v>
          </cell>
          <cell r="N479">
            <v>986</v>
          </cell>
          <cell r="O479">
            <v>7775</v>
          </cell>
          <cell r="P479">
            <v>0</v>
          </cell>
          <cell r="Q479">
            <v>0</v>
          </cell>
          <cell r="R479">
            <v>0</v>
          </cell>
          <cell r="S479">
            <v>0</v>
          </cell>
          <cell r="T479">
            <v>0</v>
          </cell>
          <cell r="U479">
            <v>0</v>
          </cell>
          <cell r="V479">
            <v>0</v>
          </cell>
        </row>
        <row r="480">
          <cell r="H480">
            <v>5347</v>
          </cell>
          <cell r="I480" t="str">
            <v>Carry Forward Request - Rouse Hill House and Farm Master Plan - Request to carry forward recurrent spending to 2015-16 due to delays in Rouse Hill House and Farm Master Plan and uniforms for the front line staff. Refer Bid ID 5348 in Agency 497 (DPE).</v>
          </cell>
          <cell r="J480" t="str">
            <v>Supported - The Project's complexity has been increased due to new proposal for Master Plan across both HHT's RouseHill House &amp; Farm property and the adjoining NPWS RouseHill Regional Park site. Joint agency and consultant engagement required to effectively  fully scope this expanded project. Work is now well underway but will not be fully completed until 2015/16. The planned development and roll out of new front of house uniforms has been delayed while further design and staff consultation is under taken. Project will be completed in 15/16.</v>
          </cell>
          <cell r="K480">
            <v>6</v>
          </cell>
          <cell r="M480">
            <v>0</v>
          </cell>
          <cell r="N480">
            <v>0</v>
          </cell>
          <cell r="O480">
            <v>0</v>
          </cell>
          <cell r="P480">
            <v>0</v>
          </cell>
          <cell r="Q480">
            <v>0</v>
          </cell>
          <cell r="R480">
            <v>0</v>
          </cell>
          <cell r="S480">
            <v>0</v>
          </cell>
          <cell r="T480">
            <v>0</v>
          </cell>
          <cell r="U480">
            <v>0</v>
          </cell>
          <cell r="V480">
            <v>0</v>
          </cell>
        </row>
        <row r="481">
          <cell r="H481">
            <v>5228</v>
          </cell>
          <cell r="I481" t="str">
            <v>Carry Forward Request - Capital Maintenance Program - Carry forward from 2014-15 to 2015-16 due to delays in installing fire detection systems.  See Bid ID 5241 in Agency 497(DPE).</v>
          </cell>
          <cell r="J481" t="str">
            <v>Supported - Fire detections systems across HHT's heritage properties delayed due to technical complexity of tender specifications.   This project is to upgrade the fire systems across Vaucluse House, Hyde Park Barracks Museums, Museums of Sydney, Elizabeth Bay House, Meroogal (in Nowra), Rouse Hill House &amp; Farm, Elizabeth Farm (in Parramatta), Justice &amp; Police Museum, and The Mint building. These are complex heritage properties and the fire systems varying in type, age, manufacturer and maintenance. To deliver a better economic outcome it was decided to roll all the upgrades into a consolidated program of works rather than individual projects. This would see a common fire detection system rolled out across all sites. This decision resulted in the need for much more complicated technical specifications in the tender for the potential suppliers to understand what was required to move all the sites to a common platform.  The funds from 2014/15 budget allocation have not been drawn down from NSW Treasury as they have not yet been spent. The $1m required for 2015/16 is not new money but rather transferring the unspent 2014/15 grant into the new financial year.</v>
          </cell>
          <cell r="K481">
            <v>4</v>
          </cell>
          <cell r="M481">
            <v>-1000</v>
          </cell>
          <cell r="N481">
            <v>1000</v>
          </cell>
          <cell r="O481">
            <v>0</v>
          </cell>
          <cell r="P481">
            <v>0</v>
          </cell>
          <cell r="Q481">
            <v>0</v>
          </cell>
          <cell r="R481">
            <v>-1000</v>
          </cell>
          <cell r="S481">
            <v>1000</v>
          </cell>
          <cell r="T481">
            <v>0</v>
          </cell>
          <cell r="U481">
            <v>0</v>
          </cell>
          <cell r="V481">
            <v>0</v>
          </cell>
        </row>
        <row r="482">
          <cell r="H482">
            <v>4237</v>
          </cell>
          <cell r="I482" t="str">
            <v>HDC - Hunter Infrastructure Investment Fund (HIIF) timing adjustment - Timing adjustment to reflect the updated delivery timeframes of existing HIIF projects.</v>
          </cell>
          <cell r="J482" t="str">
            <v>Supported - Supported.  The shift in timing from the approved budget relates primarily to 1) The forecasts in the 2014-15 budget being prepared in advance of the signing of funding agreements (which have indicative cash flow projections included) for a number of projects and 2) Delays in the approval process for a number of projects which have impacted the timeframes for the projects and the resultant cash flows. The $0.581 million administration fee sought by HDC in 2017-18 is not supported because all the existing HIIF projects are expected to be completed by 2016-17. The amount of $0.581 million has been included back into 2016-17 unallocated HIIF funds.</v>
          </cell>
          <cell r="K482">
            <v>6</v>
          </cell>
          <cell r="M482">
            <v>0</v>
          </cell>
          <cell r="N482">
            <v>0</v>
          </cell>
          <cell r="O482">
            <v>0</v>
          </cell>
          <cell r="P482">
            <v>0</v>
          </cell>
          <cell r="Q482">
            <v>0</v>
          </cell>
          <cell r="R482">
            <v>0</v>
          </cell>
          <cell r="S482">
            <v>0</v>
          </cell>
          <cell r="T482">
            <v>0</v>
          </cell>
          <cell r="U482">
            <v>0</v>
          </cell>
          <cell r="V482">
            <v>0</v>
          </cell>
        </row>
        <row r="483">
          <cell r="H483">
            <v>3831</v>
          </cell>
          <cell r="I483" t="str">
            <v>Mayfield Intertrade Site - The transfer of the Mayfield Intertrade site from GPNSW to HDC had been anticipated to occur by June 2014. This has been deferred pending a review by GPNSW resulting in asset sales not proceeding as forecasted.</v>
          </cell>
          <cell r="J483"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483">
            <v>3</v>
          </cell>
          <cell r="M483">
            <v>0</v>
          </cell>
          <cell r="N483">
            <v>0</v>
          </cell>
          <cell r="O483">
            <v>0</v>
          </cell>
          <cell r="P483">
            <v>0</v>
          </cell>
          <cell r="Q483">
            <v>0</v>
          </cell>
          <cell r="R483">
            <v>0</v>
          </cell>
          <cell r="S483">
            <v>0</v>
          </cell>
          <cell r="T483">
            <v>0</v>
          </cell>
          <cell r="U483">
            <v>0</v>
          </cell>
          <cell r="V483">
            <v>0</v>
          </cell>
        </row>
        <row r="484">
          <cell r="H484">
            <v>4877</v>
          </cell>
          <cell r="I484" t="str">
            <v>Interest adjustment - Interest adjustment required as a result of the cash management reforms. (refer DPE Bid id 4876)</v>
          </cell>
          <cell r="J484" t="str">
            <v>Not Supported - Not Supported.  Agency is self-funding and does not receive consolidated fund to support its operation.  All of the agencies' cash balances will earn interest from TBS and hence no adjustment is required.</v>
          </cell>
          <cell r="K484">
            <v>1</v>
          </cell>
          <cell r="M484">
            <v>0</v>
          </cell>
          <cell r="N484">
            <v>0</v>
          </cell>
          <cell r="O484">
            <v>0</v>
          </cell>
          <cell r="P484">
            <v>0</v>
          </cell>
          <cell r="Q484">
            <v>0</v>
          </cell>
          <cell r="R484">
            <v>0</v>
          </cell>
          <cell r="S484">
            <v>0</v>
          </cell>
          <cell r="T484">
            <v>0</v>
          </cell>
          <cell r="U484">
            <v>0</v>
          </cell>
          <cell r="V484">
            <v>0</v>
          </cell>
        </row>
        <row r="485">
          <cell r="H485">
            <v>4231</v>
          </cell>
          <cell r="I485" t="str">
            <v>Ropes Creek Development Costs - Timing adjustment to re-profile the Ropes Creek expenses as a result of due diligence studies associated with the expansion of the Western Sydney Employment Hub and the 2nd Sydney Airport announcement.</v>
          </cell>
          <cell r="J485" t="str">
            <v>Supported - Supported.  Timing adjustment following Government announcement of the expansion of the Western Sydney Employment Hub and the 2nd Sydney Airport announcement is supported. Additional due diligence works required.</v>
          </cell>
          <cell r="K485">
            <v>6</v>
          </cell>
          <cell r="M485">
            <v>0</v>
          </cell>
          <cell r="N485">
            <v>0</v>
          </cell>
          <cell r="O485">
            <v>0</v>
          </cell>
          <cell r="P485">
            <v>0</v>
          </cell>
          <cell r="Q485">
            <v>0</v>
          </cell>
          <cell r="R485">
            <v>0</v>
          </cell>
          <cell r="S485">
            <v>0</v>
          </cell>
          <cell r="T485">
            <v>0</v>
          </cell>
          <cell r="U485">
            <v>0</v>
          </cell>
          <cell r="V485">
            <v>0</v>
          </cell>
        </row>
        <row r="486">
          <cell r="H486">
            <v>4230</v>
          </cell>
          <cell r="I486" t="str">
            <v>Metro Greenspace Program - An increase of the Metropolitan Greenspace Program has been approved in August 2014 under delegation at the Minister's request. This parameter change provides for on-going increase to the grants program funding from 2015-16 financial year and forward estimates period.</v>
          </cell>
          <cell r="J486" t="str">
            <v>Supported - Supported.  Changes following Minister's approval is supported.</v>
          </cell>
          <cell r="K486">
            <v>1</v>
          </cell>
          <cell r="M486">
            <v>0</v>
          </cell>
          <cell r="N486">
            <v>0</v>
          </cell>
          <cell r="O486">
            <v>0</v>
          </cell>
          <cell r="P486">
            <v>0</v>
          </cell>
          <cell r="Q486">
            <v>0</v>
          </cell>
          <cell r="R486">
            <v>0</v>
          </cell>
          <cell r="S486">
            <v>0</v>
          </cell>
          <cell r="T486">
            <v>0</v>
          </cell>
          <cell r="U486">
            <v>0</v>
          </cell>
          <cell r="V486">
            <v>0</v>
          </cell>
        </row>
        <row r="487">
          <cell r="H487">
            <v>4234</v>
          </cell>
          <cell r="I487" t="str">
            <v>Penrith Lakes Scheme Implementation - This proposal seeks additional expenses budget from 2015-16 to 2017-18 due to the temporary ownership and management of the land in the Penrith Lakes Scheme.</v>
          </cell>
          <cell r="J487" t="str">
            <v>Supported - Supported.  Additional land mangement expenditure supported as required by Cabinet decision in November 2014.</v>
          </cell>
          <cell r="K487">
            <v>1</v>
          </cell>
          <cell r="M487">
            <v>0</v>
          </cell>
          <cell r="N487">
            <v>0</v>
          </cell>
          <cell r="O487">
            <v>0</v>
          </cell>
          <cell r="P487">
            <v>0</v>
          </cell>
          <cell r="Q487">
            <v>0</v>
          </cell>
          <cell r="R487">
            <v>0</v>
          </cell>
          <cell r="S487">
            <v>0</v>
          </cell>
          <cell r="T487">
            <v>0</v>
          </cell>
          <cell r="U487">
            <v>0</v>
          </cell>
          <cell r="V487">
            <v>0</v>
          </cell>
        </row>
        <row r="488">
          <cell r="H488">
            <v>4235</v>
          </cell>
          <cell r="I488" t="str">
            <v>Land Transfers to Sydney Metropolitan Local Councils - Land acquired for regional open space is transferred (at nil compensation) to either local government councils or NSW State Government agencies.   This proposal seeks additional land grants provided to local councils based on an approved program of land transfers.</v>
          </cell>
          <cell r="J488" t="str">
            <v>Supported - Supported.  Revised land transfers based on an approved program of land transfers is supported. The transfer and valuation of open space to local councils occurs annually.</v>
          </cell>
          <cell r="K488">
            <v>6</v>
          </cell>
          <cell r="M488">
            <v>0</v>
          </cell>
          <cell r="N488">
            <v>0</v>
          </cell>
          <cell r="O488">
            <v>0</v>
          </cell>
          <cell r="P488">
            <v>0</v>
          </cell>
          <cell r="Q488">
            <v>0</v>
          </cell>
          <cell r="R488">
            <v>0</v>
          </cell>
          <cell r="S488">
            <v>0</v>
          </cell>
          <cell r="T488">
            <v>0</v>
          </cell>
          <cell r="U488">
            <v>0</v>
          </cell>
          <cell r="V488">
            <v>0</v>
          </cell>
        </row>
        <row r="489">
          <cell r="H489">
            <v>4236</v>
          </cell>
          <cell r="I489" t="str">
            <v>Central to Eveleigh Project - Timing adjustment for the Central to Eveleigh Project costs due to delays in obtaining Government and commissioning work subsequent to those approvals.</v>
          </cell>
          <cell r="J489" t="str">
            <v>Supported - Supported.  Timing adjustment for the project due to delays in obtaining Government approvals and commissioning work subsequent to those approvals is supported.</v>
          </cell>
          <cell r="K489">
            <v>6</v>
          </cell>
          <cell r="M489">
            <v>0</v>
          </cell>
          <cell r="N489">
            <v>0</v>
          </cell>
          <cell r="O489">
            <v>0</v>
          </cell>
          <cell r="P489">
            <v>0</v>
          </cell>
          <cell r="Q489">
            <v>0</v>
          </cell>
          <cell r="R489">
            <v>0</v>
          </cell>
          <cell r="S489">
            <v>0</v>
          </cell>
          <cell r="T489">
            <v>0</v>
          </cell>
          <cell r="U489">
            <v>0</v>
          </cell>
          <cell r="V489">
            <v>0</v>
          </cell>
        </row>
        <row r="490">
          <cell r="H490">
            <v>5162</v>
          </cell>
          <cell r="I490" t="str">
            <v>Efficiency Dividend - The Government committed to a 1.5 per cent efficiency dividend at the 2015 NSW election. See Bid ID 5165 in Agency 497 DPE.</v>
          </cell>
          <cell r="J490" t="str">
            <v>Supported - This efficiency dividend was calculated as per the standard Treasury model.</v>
          </cell>
          <cell r="K490">
            <v>2</v>
          </cell>
          <cell r="M490">
            <v>0</v>
          </cell>
          <cell r="N490">
            <v>0</v>
          </cell>
          <cell r="O490">
            <v>0</v>
          </cell>
          <cell r="P490">
            <v>0</v>
          </cell>
          <cell r="Q490">
            <v>0</v>
          </cell>
          <cell r="R490">
            <v>0</v>
          </cell>
          <cell r="S490">
            <v>0</v>
          </cell>
          <cell r="T490">
            <v>0</v>
          </cell>
          <cell r="U490">
            <v>0</v>
          </cell>
          <cell r="V490">
            <v>0</v>
          </cell>
        </row>
        <row r="491">
          <cell r="H491">
            <v>4416</v>
          </cell>
          <cell r="I491" t="str">
            <v>Revenue Reprofile - Horsley Drive Business Hub - WSPT seek to reprofile $14m of upfront lease payment revenue generated from Horsley Drive Business Hub from 2015-16 to 2017-18 due to the initial party pulling out of negotiations. Based on the information, there is less likelihood of a deal being finalised in 2014-15.</v>
          </cell>
          <cell r="J491"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Project is funded through WSPT's own cash balances. Re-profiling of revenue is due to delays in upfront lease payments (ULP) for the Horsley Drive Business Hub. In May 2014, WSPT entered into a Development Management Agreement (DMA) with Australand through the Request for Proposal process. Estimated revenue from the ULP is $14.9m and an annual income of $1.5m is expected from the start of ground lease. Since the commencement of DMA, there has been strong indication of a large take up of land in 2014-15, with majority of ULP materialising in 2015-16.  In a meeting on 20 January 2015, WSPT was advised that the interested party has pulled out of negotiations. Based on the information, there is less likelihood of a deal being finalised in 2014-15. This submission is seeking to defer ULP revenue in 2015-16 to 2017-18. Timing of revenue is subject to commercial property market conditions. The possibility of WSPT receiving upfront revenue in 2015-16 year cannot be completely discarded, if an agreement with an interested party can be reached in a shorter than expected timeframe.</v>
          </cell>
          <cell r="K491">
            <v>3</v>
          </cell>
          <cell r="M491">
            <v>0</v>
          </cell>
          <cell r="N491">
            <v>0</v>
          </cell>
          <cell r="O491">
            <v>0</v>
          </cell>
          <cell r="P491">
            <v>0</v>
          </cell>
          <cell r="Q491">
            <v>0</v>
          </cell>
          <cell r="R491">
            <v>0</v>
          </cell>
          <cell r="S491">
            <v>0</v>
          </cell>
          <cell r="T491">
            <v>0</v>
          </cell>
          <cell r="U491">
            <v>0</v>
          </cell>
          <cell r="V491">
            <v>0</v>
          </cell>
        </row>
        <row r="492">
          <cell r="H492">
            <v>4415</v>
          </cell>
          <cell r="I492" t="str">
            <v>Capital Re-profile - Horsley Drive and Eastern Creek Business Hubs - WSPT seek to profile $14.5m of capital costs from 2014-15 to 2015-16 relating to the Horsley Drive and Eastern Creek Business Hubs due to the initial party pulling out of the pre-lease commitment negotiations at Horsley Drive ($11.8m) and delays in planning approval at Eastern Creek ($2.7m).</v>
          </cell>
          <cell r="J492"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Both projects are funded through WSPT's own cash balances. Re-profiling of capital expenditure is due to delays in the Horsley Drive ($11.8m) and Eastern Creek ($2.7m) Business Hubs. Horsley Drive Business Hub - Under the Development Management Agreement (DMA) with Australand on the site, WSPT's total share of capital project cost is estimated at $17.8m, of which $2.4m has been expended in 2014-15 and prior years. WSPT's capital risk mitigation is covered in the DMA, which allows WSPT an option to delay development of internal infrastructure works until a pre-lease commitment agreement is in place. In 2014-15, WSPT provided $13.8m to allow for any large take-up of land.  However on 20 January 2015, WSPT was advised that this prospect is less likely and the estimated capital expenditure will not exceed $2m in the current year. This submission therefore seeks to re-allocate the remaining $11.8m to 2015-16. Eastern Creek Business Hub - Estimated total cost of  project is $14.7m, of which  $2.1m been expended in prior years. 2014-15 expenditure is $2.7m for preliminary infrastructure works at the site. However, due to delays in the planning approval, this amount will not be spent and this submission seeks to re-profile $2.7m to 2015-16.</v>
          </cell>
          <cell r="K492">
            <v>3</v>
          </cell>
          <cell r="M492">
            <v>-14500</v>
          </cell>
          <cell r="N492">
            <v>14500</v>
          </cell>
          <cell r="O492">
            <v>0</v>
          </cell>
          <cell r="P492">
            <v>0</v>
          </cell>
          <cell r="Q492">
            <v>0</v>
          </cell>
          <cell r="R492">
            <v>-14500</v>
          </cell>
          <cell r="S492">
            <v>14500</v>
          </cell>
          <cell r="T492">
            <v>0</v>
          </cell>
          <cell r="U492">
            <v>0</v>
          </cell>
          <cell r="V492">
            <v>0</v>
          </cell>
        </row>
        <row r="493">
          <cell r="H493">
            <v>5292</v>
          </cell>
          <cell r="I493" t="str">
            <v>Establish 200 hectare Bungarribee Super Park -  Western Sydney Parklands Trust is in the process of creating Bungarribee - a new 'Super Park' in the Western Sydney Parkland. This is accounted for in the Trust's forward estimates.</v>
          </cell>
          <cell r="J493" t="str">
            <v>Supported -</v>
          </cell>
          <cell r="K493">
            <v>3</v>
          </cell>
          <cell r="M493">
            <v>0</v>
          </cell>
          <cell r="N493">
            <v>0</v>
          </cell>
          <cell r="O493">
            <v>0</v>
          </cell>
          <cell r="P493">
            <v>0</v>
          </cell>
          <cell r="Q493">
            <v>0</v>
          </cell>
          <cell r="R493">
            <v>0</v>
          </cell>
          <cell r="S493">
            <v>0</v>
          </cell>
          <cell r="T493">
            <v>0</v>
          </cell>
          <cell r="U493">
            <v>0</v>
          </cell>
          <cell r="V493">
            <v>0</v>
          </cell>
        </row>
        <row r="494">
          <cell r="H494">
            <v>4060</v>
          </cell>
          <cell r="I494" t="str">
            <v>Horsley Drive Development - Delay or failure by the developer in obtaining required pre-commitments from lessees will have knock on delay by the Trust capital works.</v>
          </cell>
          <cell r="J494" t="str">
            <v>Supported - The Trust expects this low risk in 2014-15. The risk includes timing in executing long term leases at the Horsley Drive business hub will potentially reduce revenue and the Trust's capital works.</v>
          </cell>
          <cell r="K494">
            <v>1</v>
          </cell>
          <cell r="M494">
            <v>-14500</v>
          </cell>
          <cell r="N494">
            <v>0</v>
          </cell>
          <cell r="O494">
            <v>0</v>
          </cell>
          <cell r="P494">
            <v>0</v>
          </cell>
          <cell r="Q494">
            <v>0</v>
          </cell>
          <cell r="R494">
            <v>0</v>
          </cell>
          <cell r="S494">
            <v>0</v>
          </cell>
          <cell r="T494">
            <v>0</v>
          </cell>
          <cell r="U494">
            <v>0</v>
          </cell>
          <cell r="V494">
            <v>0</v>
          </cell>
        </row>
        <row r="495">
          <cell r="H495">
            <v>5143</v>
          </cell>
          <cell r="I495"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495" t="str">
            <v>Supported - See bid # 4359 for 2015-16 and 2016-17 impact.</v>
          </cell>
          <cell r="K495">
            <v>2</v>
          </cell>
          <cell r="M495">
            <v>0</v>
          </cell>
          <cell r="N495">
            <v>0</v>
          </cell>
          <cell r="O495">
            <v>0</v>
          </cell>
          <cell r="P495">
            <v>0</v>
          </cell>
          <cell r="Q495">
            <v>0</v>
          </cell>
          <cell r="R495">
            <v>0</v>
          </cell>
          <cell r="S495">
            <v>0</v>
          </cell>
          <cell r="T495">
            <v>0</v>
          </cell>
          <cell r="U495">
            <v>0</v>
          </cell>
          <cell r="V495">
            <v>0</v>
          </cell>
        </row>
        <row r="496">
          <cell r="H496">
            <v>5450</v>
          </cell>
          <cell r="I496" t="str">
            <v>Pass through of Grant to Australian Museum: Free Entry for under 16s to State Cultural Institutions - See Agency 576, Bid no. 5106</v>
          </cell>
          <cell r="J496" t="str">
            <v>ERC Approved -</v>
          </cell>
          <cell r="K496">
            <v>1</v>
          </cell>
          <cell r="M496">
            <v>0</v>
          </cell>
          <cell r="N496">
            <v>0</v>
          </cell>
          <cell r="O496">
            <v>0</v>
          </cell>
          <cell r="P496">
            <v>0</v>
          </cell>
          <cell r="Q496">
            <v>0</v>
          </cell>
          <cell r="R496">
            <v>0</v>
          </cell>
          <cell r="S496">
            <v>0</v>
          </cell>
          <cell r="T496">
            <v>0</v>
          </cell>
          <cell r="U496">
            <v>0</v>
          </cell>
          <cell r="V496">
            <v>0</v>
          </cell>
        </row>
        <row r="497">
          <cell r="H497">
            <v>5451</v>
          </cell>
          <cell r="I497" t="str">
            <v>Pass through of Grant to MAAS: Free entry for under 16s to State Cultural Institutions - See Agency 577, Bid no. 5105</v>
          </cell>
          <cell r="J497" t="str">
            <v>ERC Approved -</v>
          </cell>
          <cell r="K497">
            <v>1</v>
          </cell>
          <cell r="M497">
            <v>0</v>
          </cell>
          <cell r="N497">
            <v>0</v>
          </cell>
          <cell r="O497">
            <v>0</v>
          </cell>
          <cell r="P497">
            <v>0</v>
          </cell>
          <cell r="Q497">
            <v>0</v>
          </cell>
          <cell r="R497">
            <v>0</v>
          </cell>
          <cell r="S497">
            <v>0</v>
          </cell>
          <cell r="T497">
            <v>0</v>
          </cell>
          <cell r="U497">
            <v>0</v>
          </cell>
          <cell r="V497">
            <v>0</v>
          </cell>
        </row>
        <row r="498">
          <cell r="H498">
            <v>4174</v>
          </cell>
          <cell r="I498" t="str">
            <v>Funding approval for the construction of new custodial facilities - Do not support funding approval at this time. Support proceeding with pre-tender work and EOI for lo cation of Northern NSW facility.</v>
          </cell>
          <cell r="J498" t="str">
            <v>Not Supported -</v>
          </cell>
          <cell r="K498">
            <v>2</v>
          </cell>
          <cell r="M498">
            <v>0</v>
          </cell>
          <cell r="N498">
            <v>0</v>
          </cell>
          <cell r="O498">
            <v>0</v>
          </cell>
          <cell r="P498">
            <v>0</v>
          </cell>
          <cell r="Q498">
            <v>0</v>
          </cell>
          <cell r="R498">
            <v>0</v>
          </cell>
          <cell r="S498">
            <v>0</v>
          </cell>
          <cell r="T498">
            <v>0</v>
          </cell>
          <cell r="U498">
            <v>0</v>
          </cell>
          <cell r="V498">
            <v>0</v>
          </cell>
        </row>
        <row r="499">
          <cell r="H499">
            <v>3991</v>
          </cell>
          <cell r="I499" t="str">
            <v>DoJ funding offset Police Body Worn Video bid (includes both recurrent and capital parts) -</v>
          </cell>
          <cell r="J499" t="str">
            <v>Not Supported -</v>
          </cell>
          <cell r="K499">
            <v>1</v>
          </cell>
          <cell r="M499">
            <v>0</v>
          </cell>
          <cell r="N499">
            <v>0</v>
          </cell>
          <cell r="O499">
            <v>0</v>
          </cell>
          <cell r="P499">
            <v>0</v>
          </cell>
          <cell r="Q499">
            <v>0</v>
          </cell>
          <cell r="R499">
            <v>0</v>
          </cell>
          <cell r="S499">
            <v>0</v>
          </cell>
          <cell r="T499">
            <v>0</v>
          </cell>
          <cell r="U499">
            <v>0</v>
          </cell>
          <cell r="V499">
            <v>0</v>
          </cell>
        </row>
        <row r="500">
          <cell r="H500">
            <v>3995</v>
          </cell>
          <cell r="I500" t="str">
            <v>DoJ offset for Police's Child Abuse Squad bid -</v>
          </cell>
          <cell r="J500" t="str">
            <v>Not Supported -</v>
          </cell>
          <cell r="K500">
            <v>1</v>
          </cell>
          <cell r="M500">
            <v>0</v>
          </cell>
          <cell r="N500">
            <v>0</v>
          </cell>
          <cell r="O500">
            <v>0</v>
          </cell>
          <cell r="P500">
            <v>0</v>
          </cell>
          <cell r="Q500">
            <v>0</v>
          </cell>
          <cell r="R500">
            <v>0</v>
          </cell>
          <cell r="S500">
            <v>0</v>
          </cell>
          <cell r="T500">
            <v>0</v>
          </cell>
          <cell r="U500">
            <v>0</v>
          </cell>
          <cell r="V500">
            <v>0</v>
          </cell>
        </row>
        <row r="501">
          <cell r="H501">
            <v>3997</v>
          </cell>
          <cell r="I501" t="str">
            <v>DoJ offset for Police's Middle Eastern Crime Squad (MEOCS) -</v>
          </cell>
          <cell r="J501" t="str">
            <v>Not Supported -</v>
          </cell>
          <cell r="K501">
            <v>1</v>
          </cell>
          <cell r="M501">
            <v>0</v>
          </cell>
          <cell r="N501">
            <v>0</v>
          </cell>
          <cell r="O501">
            <v>0</v>
          </cell>
          <cell r="P501">
            <v>0</v>
          </cell>
          <cell r="Q501">
            <v>0</v>
          </cell>
          <cell r="R501">
            <v>0</v>
          </cell>
          <cell r="S501">
            <v>0</v>
          </cell>
          <cell r="T501">
            <v>0</v>
          </cell>
          <cell r="U501">
            <v>0</v>
          </cell>
          <cell r="V501">
            <v>0</v>
          </cell>
        </row>
        <row r="502">
          <cell r="H502">
            <v>4003</v>
          </cell>
          <cell r="I502" t="str">
            <v>DoJ offset for Police's Fraud and Cybercrime Squad -</v>
          </cell>
          <cell r="J502" t="str">
            <v>Not Supported -</v>
          </cell>
          <cell r="K502">
            <v>1</v>
          </cell>
          <cell r="M502">
            <v>0</v>
          </cell>
          <cell r="N502">
            <v>0</v>
          </cell>
          <cell r="O502">
            <v>0</v>
          </cell>
          <cell r="P502">
            <v>0</v>
          </cell>
          <cell r="Q502">
            <v>0</v>
          </cell>
          <cell r="R502">
            <v>0</v>
          </cell>
          <cell r="S502">
            <v>0</v>
          </cell>
          <cell r="T502">
            <v>0</v>
          </cell>
          <cell r="U502">
            <v>0</v>
          </cell>
          <cell r="V502">
            <v>0</v>
          </cell>
        </row>
        <row r="503">
          <cell r="H503">
            <v>4005</v>
          </cell>
          <cell r="I503" t="str">
            <v>DoJ offset for Police's bid relating to Firearms and Organised Crime -</v>
          </cell>
          <cell r="J503" t="str">
            <v>Not Supported -</v>
          </cell>
          <cell r="K503">
            <v>1</v>
          </cell>
          <cell r="M503">
            <v>0</v>
          </cell>
          <cell r="N503">
            <v>0</v>
          </cell>
          <cell r="O503">
            <v>0</v>
          </cell>
          <cell r="P503">
            <v>0</v>
          </cell>
          <cell r="Q503">
            <v>0</v>
          </cell>
          <cell r="R503">
            <v>0</v>
          </cell>
          <cell r="S503">
            <v>0</v>
          </cell>
          <cell r="T503">
            <v>0</v>
          </cell>
          <cell r="U503">
            <v>0</v>
          </cell>
          <cell r="V503">
            <v>0</v>
          </cell>
        </row>
        <row r="504">
          <cell r="H504">
            <v>4007</v>
          </cell>
          <cell r="I504" t="str">
            <v>DoJ offset for Police's bid for Real Time Intelligence Response Centre (formerly Operation Talon) -</v>
          </cell>
          <cell r="J504" t="str">
            <v>Not Supported -</v>
          </cell>
          <cell r="K504">
            <v>1</v>
          </cell>
          <cell r="M504">
            <v>0</v>
          </cell>
          <cell r="N504">
            <v>0</v>
          </cell>
          <cell r="O504">
            <v>0</v>
          </cell>
          <cell r="P504">
            <v>0</v>
          </cell>
          <cell r="Q504">
            <v>0</v>
          </cell>
          <cell r="R504">
            <v>0</v>
          </cell>
          <cell r="S504">
            <v>0</v>
          </cell>
          <cell r="T504">
            <v>0</v>
          </cell>
          <cell r="U504">
            <v>0</v>
          </cell>
          <cell r="V504">
            <v>0</v>
          </cell>
        </row>
        <row r="505">
          <cell r="H505">
            <v>4011</v>
          </cell>
          <cell r="I505" t="str">
            <v>DoJ offset for Police's bid for Mobile Policing Program - Tranche 2 (both recurrent and capital) -</v>
          </cell>
          <cell r="J505" t="str">
            <v>Not Supported -</v>
          </cell>
          <cell r="K505">
            <v>1</v>
          </cell>
          <cell r="M505">
            <v>0</v>
          </cell>
          <cell r="N505">
            <v>0</v>
          </cell>
          <cell r="O505">
            <v>0</v>
          </cell>
          <cell r="P505">
            <v>0</v>
          </cell>
          <cell r="Q505">
            <v>0</v>
          </cell>
          <cell r="R505">
            <v>0</v>
          </cell>
          <cell r="S505">
            <v>0</v>
          </cell>
          <cell r="T505">
            <v>0</v>
          </cell>
          <cell r="U505">
            <v>0</v>
          </cell>
          <cell r="V505">
            <v>0</v>
          </cell>
        </row>
        <row r="506">
          <cell r="H506">
            <v>4012</v>
          </cell>
          <cell r="I506"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506" t="str">
            <v>Not Supported - Not supported. Reduction was offered as a savings measure to meet savings target in 2012 and is to take effect in 2014-15. Agency should identify alternative saving measures when delays in implementation are anticipated.</v>
          </cell>
          <cell r="K506">
            <v>1</v>
          </cell>
          <cell r="M506">
            <v>0</v>
          </cell>
          <cell r="N506">
            <v>0</v>
          </cell>
          <cell r="O506">
            <v>0</v>
          </cell>
          <cell r="P506">
            <v>0</v>
          </cell>
          <cell r="Q506">
            <v>0</v>
          </cell>
          <cell r="R506">
            <v>0</v>
          </cell>
          <cell r="S506">
            <v>0</v>
          </cell>
          <cell r="T506">
            <v>0</v>
          </cell>
          <cell r="U506">
            <v>0</v>
          </cell>
          <cell r="V506">
            <v>0</v>
          </cell>
        </row>
        <row r="507">
          <cell r="H507">
            <v>4014</v>
          </cell>
          <cell r="I507" t="str">
            <v>DoJ offset for Police's Wellbeing Program -</v>
          </cell>
          <cell r="J507" t="str">
            <v>Not Supported -</v>
          </cell>
          <cell r="K507">
            <v>1</v>
          </cell>
          <cell r="M507">
            <v>0</v>
          </cell>
          <cell r="N507">
            <v>0</v>
          </cell>
          <cell r="O507">
            <v>0</v>
          </cell>
          <cell r="P507">
            <v>0</v>
          </cell>
          <cell r="Q507">
            <v>0</v>
          </cell>
          <cell r="R507">
            <v>0</v>
          </cell>
          <cell r="S507">
            <v>0</v>
          </cell>
          <cell r="T507">
            <v>0</v>
          </cell>
          <cell r="U507">
            <v>0</v>
          </cell>
          <cell r="V507">
            <v>0</v>
          </cell>
        </row>
        <row r="508">
          <cell r="H508">
            <v>4018</v>
          </cell>
          <cell r="I508" t="str">
            <v>Increase in transportation costs associated with Coronial inquests - Outside metropolitan area available Coronial Medical Officers (NSW Health appointment) to perform post-mortems dropped from 10 to 3. Bodies had to be transported to Sydney or major regional forensic centres for post-mortems. Associated transport costs increased substantially.</v>
          </cell>
          <cell r="J508" t="str">
            <v>Supported - Supported. Initially submitted as PTA. Despite measures taken to reduce the number of required post-mortems by 25% the transportation costs has consistently risen from $4.1m in 2010-11 (when number of Coronial Medical Officer started dropping) to $5.6m in 2013-14, and projected at $6.5m in 2014- 15, a shortfall of $1.6m against budget.</v>
          </cell>
          <cell r="K508">
            <v>1</v>
          </cell>
          <cell r="M508">
            <v>0</v>
          </cell>
          <cell r="N508">
            <v>0</v>
          </cell>
          <cell r="O508">
            <v>0</v>
          </cell>
          <cell r="P508">
            <v>0</v>
          </cell>
          <cell r="Q508">
            <v>0</v>
          </cell>
          <cell r="R508">
            <v>0</v>
          </cell>
          <cell r="S508">
            <v>0</v>
          </cell>
          <cell r="T508">
            <v>0</v>
          </cell>
          <cell r="U508">
            <v>0</v>
          </cell>
          <cell r="V508">
            <v>0</v>
          </cell>
        </row>
        <row r="509">
          <cell r="H509">
            <v>4021</v>
          </cell>
          <cell r="I509"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509"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509">
            <v>1</v>
          </cell>
          <cell r="M509">
            <v>0</v>
          </cell>
          <cell r="N509">
            <v>0</v>
          </cell>
          <cell r="O509">
            <v>0</v>
          </cell>
          <cell r="P509">
            <v>0</v>
          </cell>
          <cell r="Q509">
            <v>0</v>
          </cell>
          <cell r="R509">
            <v>0</v>
          </cell>
          <cell r="S509">
            <v>0</v>
          </cell>
          <cell r="T509">
            <v>0</v>
          </cell>
          <cell r="U509">
            <v>0</v>
          </cell>
          <cell r="V509">
            <v>0</v>
          </cell>
        </row>
        <row r="510">
          <cell r="H510">
            <v>4245</v>
          </cell>
          <cell r="I510" t="str">
            <v>ICAC: Funding legal representation before ICAC in accordanc with s52 of the ICAC Act 1988 - Demand for legal representation assistance for witnesses appearing before ICAC has significantly risen. The length and complexity of corruption enquires undertaken by ICAC has increased. In 2014-15 over $3m is projected against a budget of $0.8m and $1.7M spent in 2013-14.</v>
          </cell>
          <cell r="J510" t="str">
            <v>Supported - Supported. Additional $3m funding is supported for 2015-16 only. Funding should be a protected item in 2015-16 to ensure it is used for the purpose intended. Funding is not supported for 2016-17 onwards due to the uncertainty at this time around the number of corruption enquiries, and the length and complexity of each enquiry, to be undertaken by ICAC in 2016-17. Currently $0.108m p.a. is provided in DJ's forward estimates.</v>
          </cell>
          <cell r="K510">
            <v>1</v>
          </cell>
          <cell r="M510">
            <v>0</v>
          </cell>
          <cell r="N510">
            <v>0</v>
          </cell>
          <cell r="O510">
            <v>0</v>
          </cell>
          <cell r="P510">
            <v>0</v>
          </cell>
          <cell r="Q510">
            <v>0</v>
          </cell>
          <cell r="R510">
            <v>0</v>
          </cell>
          <cell r="S510">
            <v>0</v>
          </cell>
          <cell r="T510">
            <v>0</v>
          </cell>
          <cell r="U510">
            <v>0</v>
          </cell>
          <cell r="V510">
            <v>0</v>
          </cell>
        </row>
        <row r="511">
          <cell r="H511">
            <v>4309</v>
          </cell>
          <cell r="I511" t="str">
            <v>Workers Compensation Premium Benchmark Shortfall Offset (Police BID ID 4301) - This request is for a 2 year (2015-16 &amp; 2016-17) partial restoration ($11m p/yr) for the gap between the workers compensation premium benchmark and the actual premium paid.</v>
          </cell>
          <cell r="J511" t="str">
            <v>Not Supported -</v>
          </cell>
          <cell r="K511">
            <v>1</v>
          </cell>
          <cell r="M511">
            <v>0</v>
          </cell>
          <cell r="N511">
            <v>0</v>
          </cell>
          <cell r="O511">
            <v>0</v>
          </cell>
          <cell r="P511">
            <v>0</v>
          </cell>
          <cell r="Q511">
            <v>0</v>
          </cell>
          <cell r="R511">
            <v>0</v>
          </cell>
          <cell r="S511">
            <v>0</v>
          </cell>
          <cell r="T511">
            <v>0</v>
          </cell>
          <cell r="U511">
            <v>0</v>
          </cell>
          <cell r="V511">
            <v>0</v>
          </cell>
        </row>
        <row r="512">
          <cell r="H512">
            <v>4310</v>
          </cell>
          <cell r="I512" t="str">
            <v>Police and Citizens Youth Club offset (pass through to Police BIDID 4305) - Following the 2011 election the NSW Government provided the PCYC with $20.25m over four years to con construct eight new clubs and for other works and programs. This funding has expired and additional funding of $15.4m over the next 4 years is sought to continue the projects.</v>
          </cell>
          <cell r="J512" t="str">
            <v>Not Supported -</v>
          </cell>
          <cell r="K512">
            <v>2</v>
          </cell>
          <cell r="M512">
            <v>0</v>
          </cell>
          <cell r="N512">
            <v>0</v>
          </cell>
          <cell r="O512">
            <v>0</v>
          </cell>
          <cell r="P512">
            <v>0</v>
          </cell>
          <cell r="Q512">
            <v>0</v>
          </cell>
          <cell r="R512">
            <v>0</v>
          </cell>
          <cell r="S512">
            <v>0</v>
          </cell>
          <cell r="T512">
            <v>0</v>
          </cell>
          <cell r="U512">
            <v>0</v>
          </cell>
          <cell r="V512">
            <v>0</v>
          </cell>
        </row>
        <row r="513">
          <cell r="H513">
            <v>4381</v>
          </cell>
          <cell r="I513" t="str">
            <v>Accommodation - Relocation of the NSW Crime Commission OFFSET (NSW CrimeCommission BID ID 4369) - Government Property NSW (GPNSW) has advised the NSW Crime Commission of its intention to dispose of the premises that currently accommodate the Commission and the New South Wales Police Force's Organi sed Crime Squad (OCS).</v>
          </cell>
          <cell r="J513" t="str">
            <v>Not Supported -</v>
          </cell>
          <cell r="K513">
            <v>1</v>
          </cell>
          <cell r="M513">
            <v>0</v>
          </cell>
          <cell r="N513">
            <v>0</v>
          </cell>
          <cell r="O513">
            <v>0</v>
          </cell>
          <cell r="P513">
            <v>0</v>
          </cell>
          <cell r="Q513">
            <v>0</v>
          </cell>
          <cell r="R513">
            <v>0</v>
          </cell>
          <cell r="S513">
            <v>0</v>
          </cell>
          <cell r="T513">
            <v>0</v>
          </cell>
          <cell r="U513">
            <v>0</v>
          </cell>
          <cell r="V513">
            <v>0</v>
          </cell>
        </row>
        <row r="514">
          <cell r="H514">
            <v>4382</v>
          </cell>
          <cell r="I514" t="str">
            <v>New Training College - Leasing (Department of Justice offset for Fire and Rescue Bid ID 4362) - FRNSW has identified as a high priority need for a new Training College to replace its aged facility at Alexandria.FRNSW is working with Government Property NSW (GPNSW) to find an appropriate site for leasing.</v>
          </cell>
          <cell r="J514" t="str">
            <v>Not Supported -</v>
          </cell>
          <cell r="K514">
            <v>1</v>
          </cell>
          <cell r="M514">
            <v>0</v>
          </cell>
          <cell r="N514">
            <v>0</v>
          </cell>
          <cell r="O514">
            <v>0</v>
          </cell>
          <cell r="P514">
            <v>0</v>
          </cell>
          <cell r="Q514">
            <v>0</v>
          </cell>
          <cell r="R514">
            <v>0</v>
          </cell>
          <cell r="S514">
            <v>0</v>
          </cell>
          <cell r="T514">
            <v>0</v>
          </cell>
          <cell r="U514">
            <v>0</v>
          </cell>
          <cell r="V514">
            <v>0</v>
          </cell>
        </row>
        <row r="515">
          <cell r="H515">
            <v>4394</v>
          </cell>
          <cell r="I515" t="str">
            <v>NSW Crime Commission Act 2012 Impact of Bill Offset (NSW CrimeCommission BID ID 4367) - Recent legislative changes to the Crime Commission 2012 Act in November 2014 will have a substantial impact on the Commission's operations.</v>
          </cell>
          <cell r="J515" t="str">
            <v>Not Supported -</v>
          </cell>
          <cell r="K515">
            <v>1</v>
          </cell>
          <cell r="M515">
            <v>0</v>
          </cell>
          <cell r="N515">
            <v>0</v>
          </cell>
          <cell r="O515">
            <v>0</v>
          </cell>
          <cell r="P515">
            <v>0</v>
          </cell>
          <cell r="Q515">
            <v>0</v>
          </cell>
          <cell r="R515">
            <v>0</v>
          </cell>
          <cell r="S515">
            <v>0</v>
          </cell>
          <cell r="T515">
            <v>0</v>
          </cell>
          <cell r="U515">
            <v>0</v>
          </cell>
          <cell r="V515">
            <v>0</v>
          </cell>
        </row>
        <row r="516">
          <cell r="H516">
            <v>4395</v>
          </cell>
          <cell r="I516" t="str">
            <v>Cabinet Approved New Legislation offset (NSW Crime Cmomission BID ID 4368) - Specifically the legislation will enable the Commission to seek court injunctions to restrain identi fied persons from activities and behaviours related to criminal activity. To utilise these changes t he Commission will need to increase its capacity and capability.</v>
          </cell>
          <cell r="J516" t="str">
            <v>Not Supported -</v>
          </cell>
          <cell r="K516">
            <v>1</v>
          </cell>
          <cell r="M516">
            <v>0</v>
          </cell>
          <cell r="N516">
            <v>0</v>
          </cell>
          <cell r="O516">
            <v>0</v>
          </cell>
          <cell r="P516">
            <v>0</v>
          </cell>
          <cell r="Q516">
            <v>0</v>
          </cell>
          <cell r="R516">
            <v>0</v>
          </cell>
          <cell r="S516">
            <v>0</v>
          </cell>
          <cell r="T516">
            <v>0</v>
          </cell>
          <cell r="U516">
            <v>0</v>
          </cell>
          <cell r="V516">
            <v>0</v>
          </cell>
        </row>
        <row r="517">
          <cell r="H517">
            <v>4558</v>
          </cell>
          <cell r="I517" t="str">
            <v>Counter Terrorism: Additional security guards at critical centres - Courts - Additional contracted security for Downing, Sydney Central and Parramata precints and additional 36 security personnel for 16 high traffic, high risk areas to ensure the safety of victims, witnesses, Police officers,  the judiciary and the public in and around court premises.</v>
          </cell>
          <cell r="J517"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at most one year subject to reasonableness review of the number of personnel required to be agreed between the agency and Treasury. The permanent funding implied in this proposal should be informed by the AFP review of court security procedures and documented in a business case.</v>
          </cell>
          <cell r="K517">
            <v>1</v>
          </cell>
          <cell r="M517">
            <v>0</v>
          </cell>
          <cell r="N517">
            <v>0</v>
          </cell>
          <cell r="O517">
            <v>0</v>
          </cell>
          <cell r="P517">
            <v>0</v>
          </cell>
          <cell r="Q517">
            <v>0</v>
          </cell>
          <cell r="R517">
            <v>0</v>
          </cell>
          <cell r="S517">
            <v>0</v>
          </cell>
          <cell r="T517">
            <v>0</v>
          </cell>
          <cell r="U517">
            <v>0</v>
          </cell>
          <cell r="V517">
            <v>0</v>
          </cell>
        </row>
        <row r="518">
          <cell r="H518">
            <v>4559</v>
          </cell>
          <cell r="I518" t="str">
            <v>Counter Terrorism: Corrective Services - Counter radicalisation program - Training program for all staff ($254,000), increase in number of subsidies for Islamic Chaplains ($296,000); Intelligence ($176,000); Chief Psychologist project ($,1245,000); Security specialist ($160,000)</v>
          </cell>
          <cell r="J518"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Bid for Islamic Chaplains supported for one year.  Further funding subject to favourable program evaluation. The rest of program componnents (security, training, intelligence, Chief Psychologist project) not supported.  Some expenses (eg training, intelligence) have existing funding which could be re-priotised for CT.  There is no clear evidence that the program techniques are effective.</v>
          </cell>
          <cell r="K518">
            <v>1</v>
          </cell>
          <cell r="M518">
            <v>0</v>
          </cell>
          <cell r="N518">
            <v>0</v>
          </cell>
          <cell r="O518">
            <v>0</v>
          </cell>
          <cell r="P518">
            <v>0</v>
          </cell>
          <cell r="Q518">
            <v>0</v>
          </cell>
          <cell r="R518">
            <v>0</v>
          </cell>
          <cell r="S518">
            <v>0</v>
          </cell>
          <cell r="T518">
            <v>0</v>
          </cell>
          <cell r="U518">
            <v>0</v>
          </cell>
          <cell r="V518">
            <v>0</v>
          </cell>
        </row>
        <row r="519">
          <cell r="H519">
            <v>4675</v>
          </cell>
          <cell r="I519" t="str">
            <v>Ongoing funding for correctional centre capacity - Ongoing funding to increase correctional centre capacity by 690 beds.</v>
          </cell>
          <cell r="J519" t="str">
            <v>Supported - Support- Ongoing management cost of additional 690 beds created in 2014-15 to bring total prison capacity to 11,050. This funding should be protected.</v>
          </cell>
          <cell r="K519">
            <v>1</v>
          </cell>
          <cell r="M519">
            <v>0</v>
          </cell>
          <cell r="N519">
            <v>0</v>
          </cell>
          <cell r="O519">
            <v>0</v>
          </cell>
          <cell r="P519">
            <v>0</v>
          </cell>
          <cell r="Q519">
            <v>0</v>
          </cell>
          <cell r="R519">
            <v>0</v>
          </cell>
          <cell r="S519">
            <v>0</v>
          </cell>
          <cell r="T519">
            <v>0</v>
          </cell>
          <cell r="U519">
            <v>0</v>
          </cell>
          <cell r="V519">
            <v>0</v>
          </cell>
        </row>
        <row r="520">
          <cell r="H520">
            <v>4679</v>
          </cell>
          <cell r="I520" t="str">
            <v>CSNSW short term capacity increase - Additional funding required for expanding prison capacity by a further 950 beds and converting 120 beds from minimum to maximum security.</v>
          </cell>
          <cell r="J520"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520">
            <v>1</v>
          </cell>
          <cell r="M520">
            <v>0</v>
          </cell>
          <cell r="N520">
            <v>0</v>
          </cell>
          <cell r="O520">
            <v>0</v>
          </cell>
          <cell r="P520">
            <v>0</v>
          </cell>
          <cell r="Q520">
            <v>0</v>
          </cell>
          <cell r="R520">
            <v>0</v>
          </cell>
          <cell r="S520">
            <v>0</v>
          </cell>
          <cell r="T520">
            <v>0</v>
          </cell>
          <cell r="U520">
            <v>0</v>
          </cell>
          <cell r="V520">
            <v>0</v>
          </cell>
        </row>
        <row r="521">
          <cell r="H521">
            <v>4693</v>
          </cell>
          <cell r="I521" t="str">
            <v>IPC: Interest foregone adjustment (DoJ Offset) -</v>
          </cell>
          <cell r="J521" t="str">
            <v>Supported - Supported: as per cash management guidelines</v>
          </cell>
          <cell r="K521">
            <v>1</v>
          </cell>
          <cell r="M521">
            <v>0</v>
          </cell>
          <cell r="N521">
            <v>0</v>
          </cell>
          <cell r="O521">
            <v>0</v>
          </cell>
          <cell r="P521">
            <v>0</v>
          </cell>
          <cell r="Q521">
            <v>0</v>
          </cell>
          <cell r="R521">
            <v>0</v>
          </cell>
          <cell r="S521">
            <v>0</v>
          </cell>
          <cell r="T521">
            <v>0</v>
          </cell>
          <cell r="U521">
            <v>0</v>
          </cell>
          <cell r="V521">
            <v>0</v>
          </cell>
        </row>
        <row r="522">
          <cell r="H522">
            <v>4702</v>
          </cell>
          <cell r="I522" t="str">
            <v>Legal Aid NSW: interest adjustment for Urgent and Other (DoJ offset) - Interest revenue as part of the ERC approved cash management reforms</v>
          </cell>
          <cell r="J522" t="str">
            <v>Supported - Supported - The agency has an increasing cash balance for the last four years. $1.4m  of interest revenue is supported. This calculation is based on the average interest revenue the agency has received for the Commonwealth and PPF sources of revenue between 2012/13 to 2014/15</v>
          </cell>
          <cell r="K522">
            <v>1</v>
          </cell>
          <cell r="M522">
            <v>0</v>
          </cell>
          <cell r="N522">
            <v>0</v>
          </cell>
          <cell r="O522">
            <v>0</v>
          </cell>
          <cell r="P522">
            <v>0</v>
          </cell>
          <cell r="Q522">
            <v>0</v>
          </cell>
          <cell r="R522">
            <v>0</v>
          </cell>
          <cell r="S522">
            <v>0</v>
          </cell>
          <cell r="T522">
            <v>0</v>
          </cell>
          <cell r="U522">
            <v>0</v>
          </cell>
          <cell r="V522">
            <v>0</v>
          </cell>
        </row>
        <row r="523">
          <cell r="H523">
            <v>4727</v>
          </cell>
          <cell r="I523" t="str">
            <v>DoJ offset for FRNSW urgent and unavoidable bid #4725 Emergency First Responder -</v>
          </cell>
          <cell r="J523" t="str">
            <v>Not Supported -</v>
          </cell>
          <cell r="K523">
            <v>1</v>
          </cell>
          <cell r="M523">
            <v>0</v>
          </cell>
          <cell r="N523">
            <v>0</v>
          </cell>
          <cell r="O523">
            <v>0</v>
          </cell>
          <cell r="P523">
            <v>0</v>
          </cell>
          <cell r="Q523">
            <v>0</v>
          </cell>
          <cell r="R523">
            <v>0</v>
          </cell>
          <cell r="S523">
            <v>0</v>
          </cell>
          <cell r="T523">
            <v>0</v>
          </cell>
          <cell r="U523">
            <v>0</v>
          </cell>
          <cell r="V523">
            <v>0</v>
          </cell>
        </row>
        <row r="524">
          <cell r="H524">
            <v>4729</v>
          </cell>
          <cell r="I524" t="str">
            <v>DoJ offset for Police bid #4728 Forensic Services Group submitted as urgent and unavoidable -</v>
          </cell>
          <cell r="J524" t="str">
            <v>Not Supported -</v>
          </cell>
          <cell r="K524">
            <v>1</v>
          </cell>
          <cell r="M524">
            <v>0</v>
          </cell>
          <cell r="N524">
            <v>0</v>
          </cell>
          <cell r="O524">
            <v>0</v>
          </cell>
          <cell r="P524">
            <v>0</v>
          </cell>
          <cell r="Q524">
            <v>0</v>
          </cell>
          <cell r="R524">
            <v>0</v>
          </cell>
          <cell r="S524">
            <v>0</v>
          </cell>
          <cell r="T524">
            <v>0</v>
          </cell>
          <cell r="U524">
            <v>0</v>
          </cell>
          <cell r="V524">
            <v>0</v>
          </cell>
        </row>
        <row r="525">
          <cell r="H525">
            <v>4731</v>
          </cell>
          <cell r="I525" t="str">
            <v>DoJ offset for Police bid #4730 State Electronic Surveillance Branch (urgent &amp; unavoidable) -</v>
          </cell>
          <cell r="J525" t="str">
            <v>Not Supported -</v>
          </cell>
          <cell r="K525">
            <v>1</v>
          </cell>
          <cell r="M525">
            <v>0</v>
          </cell>
          <cell r="N525">
            <v>0</v>
          </cell>
          <cell r="O525">
            <v>0</v>
          </cell>
          <cell r="P525">
            <v>0</v>
          </cell>
          <cell r="Q525">
            <v>0</v>
          </cell>
          <cell r="R525">
            <v>0</v>
          </cell>
          <cell r="S525">
            <v>0</v>
          </cell>
          <cell r="T525">
            <v>0</v>
          </cell>
          <cell r="U525">
            <v>0</v>
          </cell>
          <cell r="V525">
            <v>0</v>
          </cell>
        </row>
        <row r="526">
          <cell r="H526">
            <v>4739</v>
          </cell>
          <cell r="I526" t="str">
            <v>DoJ offset fpr Police bid #4738 Relief from 2015-16 savings targets (submitted as urgent) -</v>
          </cell>
          <cell r="J526" t="str">
            <v>Not Supported -</v>
          </cell>
          <cell r="K526">
            <v>1</v>
          </cell>
          <cell r="M526">
            <v>0</v>
          </cell>
          <cell r="N526">
            <v>0</v>
          </cell>
          <cell r="O526">
            <v>0</v>
          </cell>
          <cell r="P526">
            <v>0</v>
          </cell>
          <cell r="Q526">
            <v>0</v>
          </cell>
          <cell r="R526">
            <v>0</v>
          </cell>
          <cell r="S526">
            <v>0</v>
          </cell>
          <cell r="T526">
            <v>0</v>
          </cell>
          <cell r="U526">
            <v>0</v>
          </cell>
          <cell r="V526">
            <v>0</v>
          </cell>
        </row>
        <row r="527">
          <cell r="H527">
            <v>4857</v>
          </cell>
          <cell r="I527" t="str">
            <v>Interest Adjustment relating to approved cash management reform - Interest adjustments to compensate for the loss of interest revenue as a result of the ERC approved cash management reform.</v>
          </cell>
          <cell r="J527" t="str">
            <v>Supported - Notional interest revenue adjustment only. Actual interest adjustments, if any, will be subject to further consideration.</v>
          </cell>
          <cell r="K527">
            <v>1</v>
          </cell>
          <cell r="M527">
            <v>0</v>
          </cell>
          <cell r="N527">
            <v>0</v>
          </cell>
          <cell r="O527">
            <v>0</v>
          </cell>
          <cell r="P527">
            <v>0</v>
          </cell>
          <cell r="Q527">
            <v>0</v>
          </cell>
          <cell r="R527">
            <v>0</v>
          </cell>
          <cell r="S527">
            <v>0</v>
          </cell>
          <cell r="T527">
            <v>0</v>
          </cell>
          <cell r="U527">
            <v>0</v>
          </cell>
          <cell r="V527">
            <v>0</v>
          </cell>
        </row>
        <row r="528">
          <cell r="H528">
            <v>4888</v>
          </cell>
          <cell r="I528" t="str">
            <v>Flood Data Access Program - DoJ Offset (SES Bid ID 4698)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528" t="str">
            <v>Supported -</v>
          </cell>
          <cell r="K528">
            <v>1</v>
          </cell>
          <cell r="M528">
            <v>0</v>
          </cell>
          <cell r="N528">
            <v>0</v>
          </cell>
          <cell r="O528">
            <v>0</v>
          </cell>
          <cell r="P528">
            <v>0</v>
          </cell>
          <cell r="Q528">
            <v>0</v>
          </cell>
          <cell r="R528">
            <v>0</v>
          </cell>
          <cell r="S528">
            <v>0</v>
          </cell>
          <cell r="T528">
            <v>0</v>
          </cell>
          <cell r="U528">
            <v>0</v>
          </cell>
          <cell r="V528">
            <v>0</v>
          </cell>
        </row>
        <row r="529">
          <cell r="H529">
            <v>4892</v>
          </cell>
          <cell r="I529" t="str">
            <v>NSW SES Reform Package - DoJ Offset (SES Bid ID  4705)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529" t="str">
            <v>Supported -</v>
          </cell>
          <cell r="K529">
            <v>1</v>
          </cell>
          <cell r="M529">
            <v>0</v>
          </cell>
          <cell r="N529">
            <v>0</v>
          </cell>
          <cell r="O529">
            <v>0</v>
          </cell>
          <cell r="P529">
            <v>0</v>
          </cell>
          <cell r="Q529">
            <v>0</v>
          </cell>
          <cell r="R529">
            <v>0</v>
          </cell>
          <cell r="S529">
            <v>0</v>
          </cell>
          <cell r="T529">
            <v>0</v>
          </cell>
          <cell r="U529">
            <v>0</v>
          </cell>
          <cell r="V529">
            <v>0</v>
          </cell>
        </row>
        <row r="530">
          <cell r="H530">
            <v>4965</v>
          </cell>
          <cell r="I530" t="str">
            <v>Seed Funding to establish a Justice Cluster Performance and Analysis Capability - One-off seed funding to establish Justice Cluster Performance and Analysis capability within the Strategy &amp; Policy Division of the Department of Justice.  This will be a critical enabler of the Justice sector strategies and system reform agenda requested by Cabinet.</v>
          </cell>
          <cell r="J530" t="str">
            <v>Supported - Supported. One-off seed funding to supplement existing Departmental resources to urgently deliver the necessary capability being a key enabler for the NSW Criminal Justice Strategy and Civil Justice Strategy.</v>
          </cell>
          <cell r="K530">
            <v>1</v>
          </cell>
          <cell r="M530">
            <v>0</v>
          </cell>
          <cell r="N530">
            <v>0</v>
          </cell>
          <cell r="O530">
            <v>0</v>
          </cell>
          <cell r="P530">
            <v>0</v>
          </cell>
          <cell r="Q530">
            <v>0</v>
          </cell>
          <cell r="R530">
            <v>0</v>
          </cell>
          <cell r="S530">
            <v>0</v>
          </cell>
          <cell r="T530">
            <v>0</v>
          </cell>
          <cell r="U530">
            <v>0</v>
          </cell>
          <cell r="V530">
            <v>0</v>
          </cell>
        </row>
        <row r="531">
          <cell r="H531">
            <v>5018</v>
          </cell>
          <cell r="I531" t="str">
            <v>Interest adjustment resulting from cash management reform  DoJ Offset (SES Bid ID 5015) - As part of ERC's cash management reform SES will no longer earn interest on some of its funds. SES requests this funding be replaced with an equivalent grant from DoJ to maintain the current level of service delivery.</v>
          </cell>
          <cell r="J531" t="str">
            <v>Supported -</v>
          </cell>
          <cell r="K531">
            <v>1</v>
          </cell>
          <cell r="M531">
            <v>0</v>
          </cell>
          <cell r="N531">
            <v>0</v>
          </cell>
          <cell r="O531">
            <v>0</v>
          </cell>
          <cell r="P531">
            <v>0</v>
          </cell>
          <cell r="Q531">
            <v>0</v>
          </cell>
          <cell r="R531">
            <v>0</v>
          </cell>
          <cell r="S531">
            <v>0</v>
          </cell>
          <cell r="T531">
            <v>0</v>
          </cell>
          <cell r="U531">
            <v>0</v>
          </cell>
          <cell r="V531">
            <v>0</v>
          </cell>
        </row>
        <row r="532">
          <cell r="H532">
            <v>5024</v>
          </cell>
          <cell r="I532" t="str">
            <v>Interest adjustment resulting from cash management reform DoJ Offset (RFS Bid ID 5019) - As part of ERC's cash management reform RFS will no longer earn interest on some of its funds. RFS requests this funding be replaced with an equivalent grant from DoJ to maintain the current level of service delivery.</v>
          </cell>
          <cell r="J532" t="str">
            <v>Supported -</v>
          </cell>
          <cell r="K532">
            <v>1</v>
          </cell>
          <cell r="M532">
            <v>0</v>
          </cell>
          <cell r="N532">
            <v>0</v>
          </cell>
          <cell r="O532">
            <v>0</v>
          </cell>
          <cell r="P532">
            <v>0</v>
          </cell>
          <cell r="Q532">
            <v>0</v>
          </cell>
          <cell r="R532">
            <v>0</v>
          </cell>
          <cell r="S532">
            <v>0</v>
          </cell>
          <cell r="T532">
            <v>0</v>
          </cell>
          <cell r="U532">
            <v>0</v>
          </cell>
          <cell r="V532">
            <v>0</v>
          </cell>
        </row>
        <row r="533">
          <cell r="H533">
            <v>5039</v>
          </cell>
          <cell r="I533" t="str">
            <v>DoJ offset for Police bid #5037 interest adjustment from cash management reforms -</v>
          </cell>
          <cell r="J533" t="str">
            <v>Supported -</v>
          </cell>
          <cell r="K533">
            <v>1</v>
          </cell>
          <cell r="M533">
            <v>0</v>
          </cell>
          <cell r="N533">
            <v>0</v>
          </cell>
          <cell r="O533">
            <v>0</v>
          </cell>
          <cell r="P533">
            <v>0</v>
          </cell>
          <cell r="Q533">
            <v>0</v>
          </cell>
          <cell r="R533">
            <v>0</v>
          </cell>
          <cell r="S533">
            <v>0</v>
          </cell>
          <cell r="T533">
            <v>0</v>
          </cell>
          <cell r="U533">
            <v>0</v>
          </cell>
          <cell r="V533">
            <v>0</v>
          </cell>
        </row>
        <row r="534">
          <cell r="H534">
            <v>5051</v>
          </cell>
          <cell r="I534" t="str">
            <v>DoJ offset for FRNSW interest revenue bid (#5049) -</v>
          </cell>
          <cell r="J534" t="str">
            <v>Supported -</v>
          </cell>
          <cell r="K534">
            <v>1</v>
          </cell>
          <cell r="M534">
            <v>0</v>
          </cell>
          <cell r="N534">
            <v>0</v>
          </cell>
          <cell r="O534">
            <v>0</v>
          </cell>
          <cell r="P534">
            <v>0</v>
          </cell>
          <cell r="Q534">
            <v>0</v>
          </cell>
          <cell r="R534">
            <v>0</v>
          </cell>
          <cell r="S534">
            <v>0</v>
          </cell>
          <cell r="T534">
            <v>0</v>
          </cell>
          <cell r="U534">
            <v>0</v>
          </cell>
          <cell r="V534">
            <v>0</v>
          </cell>
        </row>
        <row r="535">
          <cell r="H535">
            <v>5273</v>
          </cell>
          <cell r="I535" t="str">
            <v>Social Impact Investment Project to Reduce Parolee Re-offending - RFP seeks proposals to improve community safety and realise justice system savings by reducing re- offending and incarceration of parolees.</v>
          </cell>
          <cell r="J535" t="str">
            <v>Supported - Supported - Funding will support Payment-by-Results contract ($6.9M over 5 years) opportunity to go to market in May 2015.  RFP seeks proposals to improve community safety and realise justice system savings by reducing re- offending and incarceration of parolees. Additional outcomes include increased rates of employment and in the intermediate, potentially increased time after release without further incarceration, re-offences, and reduced severity of re- offences. Total funding amount is subject to refinement based on results of RFP and contract parameters related to cohort size, length of proposed intervention and payment model. Funding should be provided as a "Protected Item".</v>
          </cell>
          <cell r="K535">
            <v>1</v>
          </cell>
          <cell r="M535">
            <v>0</v>
          </cell>
          <cell r="N535">
            <v>0</v>
          </cell>
          <cell r="O535">
            <v>0</v>
          </cell>
          <cell r="P535">
            <v>0</v>
          </cell>
          <cell r="Q535">
            <v>0</v>
          </cell>
          <cell r="R535">
            <v>0</v>
          </cell>
          <cell r="S535">
            <v>0</v>
          </cell>
          <cell r="T535">
            <v>0</v>
          </cell>
          <cell r="U535">
            <v>0</v>
          </cell>
          <cell r="V535">
            <v>0</v>
          </cell>
        </row>
        <row r="536">
          <cell r="H536">
            <v>5311</v>
          </cell>
          <cell r="I536" t="str">
            <v>DoJ offset for Crime Commission efficiency dividend (bid #5268) -</v>
          </cell>
          <cell r="J536" t="str">
            <v>Supported -</v>
          </cell>
          <cell r="K536">
            <v>2</v>
          </cell>
          <cell r="M536">
            <v>0</v>
          </cell>
          <cell r="N536">
            <v>0</v>
          </cell>
          <cell r="O536">
            <v>0</v>
          </cell>
          <cell r="P536">
            <v>0</v>
          </cell>
          <cell r="Q536">
            <v>0</v>
          </cell>
          <cell r="R536">
            <v>0</v>
          </cell>
          <cell r="S536">
            <v>0</v>
          </cell>
          <cell r="T536">
            <v>0</v>
          </cell>
          <cell r="U536">
            <v>0</v>
          </cell>
          <cell r="V536">
            <v>0</v>
          </cell>
        </row>
        <row r="537">
          <cell r="H537">
            <v>5320</v>
          </cell>
          <cell r="I537" t="str">
            <v>DoJ offset for Police efficiency dividend (bid #5317) -</v>
          </cell>
          <cell r="J537" t="str">
            <v>Not Supported -</v>
          </cell>
          <cell r="K537">
            <v>2</v>
          </cell>
          <cell r="M537">
            <v>0</v>
          </cell>
          <cell r="N537">
            <v>0</v>
          </cell>
          <cell r="O537">
            <v>0</v>
          </cell>
          <cell r="P537">
            <v>0</v>
          </cell>
          <cell r="Q537">
            <v>0</v>
          </cell>
          <cell r="R537">
            <v>0</v>
          </cell>
          <cell r="S537">
            <v>0</v>
          </cell>
          <cell r="T537">
            <v>0</v>
          </cell>
          <cell r="U537">
            <v>0</v>
          </cell>
          <cell r="V537">
            <v>0</v>
          </cell>
        </row>
        <row r="538">
          <cell r="H538">
            <v>5327</v>
          </cell>
          <cell r="I538" t="str">
            <v>Efficiency Dividend Department of Justice - The Government committed to a 1.5 per cent efficiency dividend at the 2015 NSW election</v>
          </cell>
          <cell r="J538" t="str">
            <v>Supported - This efficiency dividend was calculated as per the standard Treasury model.</v>
          </cell>
          <cell r="K538">
            <v>2</v>
          </cell>
          <cell r="M538">
            <v>0</v>
          </cell>
          <cell r="N538">
            <v>0</v>
          </cell>
          <cell r="O538">
            <v>0</v>
          </cell>
          <cell r="P538">
            <v>0</v>
          </cell>
          <cell r="Q538">
            <v>0</v>
          </cell>
          <cell r="R538">
            <v>0</v>
          </cell>
          <cell r="S538">
            <v>0</v>
          </cell>
          <cell r="T538">
            <v>0</v>
          </cell>
          <cell r="U538">
            <v>0</v>
          </cell>
          <cell r="V538">
            <v>0</v>
          </cell>
        </row>
        <row r="539">
          <cell r="H539">
            <v>5355</v>
          </cell>
          <cell r="I539" t="str">
            <v>Efficiency Dividend (Pass through to Agency 185) DOJ offset - The Government committed to a 1.5 per cent efficiency divident at the 2015 NSW election</v>
          </cell>
          <cell r="J539" t="str">
            <v>Supported - This efficiency dividend was calculated as per the standard Treasury model</v>
          </cell>
          <cell r="K539">
            <v>2</v>
          </cell>
          <cell r="M539">
            <v>0</v>
          </cell>
          <cell r="N539">
            <v>0</v>
          </cell>
          <cell r="O539">
            <v>0</v>
          </cell>
          <cell r="P539">
            <v>0</v>
          </cell>
          <cell r="Q539">
            <v>0</v>
          </cell>
          <cell r="R539">
            <v>0</v>
          </cell>
          <cell r="S539">
            <v>0</v>
          </cell>
          <cell r="T539">
            <v>0</v>
          </cell>
          <cell r="U539">
            <v>0</v>
          </cell>
          <cell r="V539">
            <v>0</v>
          </cell>
        </row>
        <row r="540">
          <cell r="H540">
            <v>5358</v>
          </cell>
          <cell r="I540" t="str">
            <v>Efficiency dividend (Pass through to Agency 210) DoJ offset - The Government committed to a 1.5 per cent efficiency dividend at the 2015 NSW election</v>
          </cell>
          <cell r="J540" t="str">
            <v>Supported - This efficinecy dividend was calculated as per the standard Treasury model</v>
          </cell>
          <cell r="K540">
            <v>2</v>
          </cell>
          <cell r="M540">
            <v>0</v>
          </cell>
          <cell r="N540">
            <v>0</v>
          </cell>
          <cell r="O540">
            <v>0</v>
          </cell>
          <cell r="P540">
            <v>0</v>
          </cell>
          <cell r="Q540">
            <v>0</v>
          </cell>
          <cell r="R540">
            <v>0</v>
          </cell>
          <cell r="S540">
            <v>0</v>
          </cell>
          <cell r="T540">
            <v>0</v>
          </cell>
          <cell r="U540">
            <v>0</v>
          </cell>
          <cell r="V540">
            <v>0</v>
          </cell>
        </row>
        <row r="541">
          <cell r="H541">
            <v>5367</v>
          </cell>
          <cell r="I541" t="str">
            <v>Eliminating Duplication Across NSW Government - Election Commitment savings</v>
          </cell>
          <cell r="J541" t="str">
            <v>Supported -</v>
          </cell>
          <cell r="K541">
            <v>2</v>
          </cell>
          <cell r="M541">
            <v>0</v>
          </cell>
          <cell r="N541">
            <v>0</v>
          </cell>
          <cell r="O541">
            <v>0</v>
          </cell>
          <cell r="P541">
            <v>0</v>
          </cell>
          <cell r="Q541">
            <v>0</v>
          </cell>
          <cell r="R541">
            <v>0</v>
          </cell>
          <cell r="S541">
            <v>0</v>
          </cell>
          <cell r="T541">
            <v>0</v>
          </cell>
          <cell r="U541">
            <v>0</v>
          </cell>
          <cell r="V541">
            <v>0</v>
          </cell>
        </row>
        <row r="542">
          <cell r="H542">
            <v>5368</v>
          </cell>
          <cell r="I542" t="str">
            <v>Procurement Benefits Program Dividends - Election Commitment savings</v>
          </cell>
          <cell r="J542" t="str">
            <v>Supported -</v>
          </cell>
          <cell r="K542">
            <v>2</v>
          </cell>
          <cell r="M542">
            <v>0</v>
          </cell>
          <cell r="N542">
            <v>0</v>
          </cell>
          <cell r="O542">
            <v>0</v>
          </cell>
          <cell r="P542">
            <v>0</v>
          </cell>
          <cell r="Q542">
            <v>0</v>
          </cell>
          <cell r="R542">
            <v>0</v>
          </cell>
          <cell r="S542">
            <v>0</v>
          </cell>
          <cell r="T542">
            <v>0</v>
          </cell>
          <cell r="U542">
            <v>0</v>
          </cell>
          <cell r="V542">
            <v>0</v>
          </cell>
        </row>
        <row r="543">
          <cell r="H543">
            <v>5429</v>
          </cell>
          <cell r="I543" t="str">
            <v>Pass through of Grant to Art Gallery of NSW for Urgent repairs on Vestibule &amp; Portico Concrete Slab - See Agency 579 Bid ID 5026</v>
          </cell>
          <cell r="J543" t="str">
            <v>Supported - See Agency 579 Bid ID 5026.</v>
          </cell>
          <cell r="K543">
            <v>1</v>
          </cell>
          <cell r="M543">
            <v>0</v>
          </cell>
          <cell r="N543">
            <v>0</v>
          </cell>
          <cell r="O543">
            <v>0</v>
          </cell>
          <cell r="P543">
            <v>0</v>
          </cell>
          <cell r="Q543">
            <v>0</v>
          </cell>
          <cell r="R543">
            <v>0</v>
          </cell>
          <cell r="S543">
            <v>0</v>
          </cell>
          <cell r="T543">
            <v>0</v>
          </cell>
          <cell r="U543">
            <v>0</v>
          </cell>
          <cell r="V543">
            <v>0</v>
          </cell>
        </row>
        <row r="544">
          <cell r="H544">
            <v>5430</v>
          </cell>
          <cell r="I544" t="str">
            <v>Pass through of Grant to Art Gallery of NSW for Replacement of Chiller Units - See Agency 579 Bid ID 5027</v>
          </cell>
          <cell r="J544" t="str">
            <v>Supported - See Agency 579 Bid ID 5027.</v>
          </cell>
          <cell r="K544">
            <v>1</v>
          </cell>
          <cell r="M544">
            <v>0</v>
          </cell>
          <cell r="N544">
            <v>0</v>
          </cell>
          <cell r="O544">
            <v>0</v>
          </cell>
          <cell r="P544">
            <v>0</v>
          </cell>
          <cell r="Q544">
            <v>0</v>
          </cell>
          <cell r="R544">
            <v>0</v>
          </cell>
          <cell r="S544">
            <v>0</v>
          </cell>
          <cell r="T544">
            <v>0</v>
          </cell>
          <cell r="U544">
            <v>0</v>
          </cell>
          <cell r="V544">
            <v>0</v>
          </cell>
        </row>
        <row r="545">
          <cell r="H545">
            <v>5431</v>
          </cell>
          <cell r="I545" t="str">
            <v>Pass through of Grant to Art Gallery of NSW for Capital Maintenance Program - See Agency 579 Bid ID 5032</v>
          </cell>
          <cell r="J545" t="str">
            <v>Not Supported - See Agency 579 Bid ID 5032.</v>
          </cell>
          <cell r="K545">
            <v>1</v>
          </cell>
          <cell r="M545">
            <v>0</v>
          </cell>
          <cell r="N545">
            <v>0</v>
          </cell>
          <cell r="O545">
            <v>0</v>
          </cell>
          <cell r="P545">
            <v>0</v>
          </cell>
          <cell r="Q545">
            <v>0</v>
          </cell>
          <cell r="R545">
            <v>0</v>
          </cell>
          <cell r="S545">
            <v>0</v>
          </cell>
          <cell r="T545">
            <v>0</v>
          </cell>
          <cell r="U545">
            <v>0</v>
          </cell>
          <cell r="V545">
            <v>0</v>
          </cell>
        </row>
        <row r="546">
          <cell r="H546">
            <v>5432</v>
          </cell>
          <cell r="I546" t="str">
            <v>Pass through of Grant to Museum of Applied Arts &amp; Sciences for Ultimo Precinct Integration - See Agency 577 Bid ID 5034</v>
          </cell>
          <cell r="J546" t="str">
            <v>Not Supported - Not Supported As per Chief of Staff SOG.</v>
          </cell>
          <cell r="K546">
            <v>1</v>
          </cell>
          <cell r="M546">
            <v>0</v>
          </cell>
          <cell r="N546">
            <v>0</v>
          </cell>
          <cell r="O546">
            <v>0</v>
          </cell>
          <cell r="P546">
            <v>0</v>
          </cell>
          <cell r="Q546">
            <v>0</v>
          </cell>
          <cell r="R546">
            <v>0</v>
          </cell>
          <cell r="S546">
            <v>0</v>
          </cell>
          <cell r="T546">
            <v>0</v>
          </cell>
          <cell r="U546">
            <v>0</v>
          </cell>
          <cell r="V546">
            <v>0</v>
          </cell>
        </row>
        <row r="547">
          <cell r="H547">
            <v>5433</v>
          </cell>
          <cell r="I547" t="str">
            <v>Pass through of Grant for Museum of Applied Arts &amp; Sciences for Castle Hill - Chiller - See Agency 577 Bid ID 5035</v>
          </cell>
          <cell r="J547" t="str">
            <v>Supported - See Agency 577 Bid ID 5035.</v>
          </cell>
          <cell r="K547">
            <v>1</v>
          </cell>
          <cell r="M547">
            <v>0</v>
          </cell>
          <cell r="N547">
            <v>0</v>
          </cell>
          <cell r="O547">
            <v>0</v>
          </cell>
          <cell r="P547">
            <v>0</v>
          </cell>
          <cell r="Q547">
            <v>0</v>
          </cell>
          <cell r="R547">
            <v>0</v>
          </cell>
          <cell r="S547">
            <v>0</v>
          </cell>
          <cell r="T547">
            <v>0</v>
          </cell>
          <cell r="U547">
            <v>0</v>
          </cell>
          <cell r="V547">
            <v>0</v>
          </cell>
        </row>
        <row r="548">
          <cell r="H548">
            <v>5434</v>
          </cell>
          <cell r="I548" t="str">
            <v>Pass through of Grant to Museum of Applied Arts &amp; Sciences for Access Lift - North Annex - See Agency 577 Bid ID 5036</v>
          </cell>
          <cell r="J548" t="str">
            <v>Not Supported - See Agency 577 Bid ID 5036.</v>
          </cell>
          <cell r="K548">
            <v>1</v>
          </cell>
          <cell r="M548">
            <v>0</v>
          </cell>
          <cell r="N548">
            <v>0</v>
          </cell>
          <cell r="O548">
            <v>0</v>
          </cell>
          <cell r="P548">
            <v>0</v>
          </cell>
          <cell r="Q548">
            <v>0</v>
          </cell>
          <cell r="R548">
            <v>0</v>
          </cell>
          <cell r="S548">
            <v>0</v>
          </cell>
          <cell r="T548">
            <v>0</v>
          </cell>
          <cell r="U548">
            <v>0</v>
          </cell>
          <cell r="V548">
            <v>0</v>
          </cell>
        </row>
        <row r="549">
          <cell r="H549">
            <v>5435</v>
          </cell>
          <cell r="I549" t="str">
            <v>Pass through of Grant to Museum of Applied Arts &amp; Sciences for Sydney Observatory Emergency Egress - See Agency 577 Bid ID 5038</v>
          </cell>
          <cell r="J549" t="str">
            <v>Supported - See Agency 577 Bid ID 5038.</v>
          </cell>
          <cell r="K549">
            <v>1</v>
          </cell>
          <cell r="M549">
            <v>0</v>
          </cell>
          <cell r="N549">
            <v>0</v>
          </cell>
          <cell r="O549">
            <v>0</v>
          </cell>
          <cell r="P549">
            <v>0</v>
          </cell>
          <cell r="Q549">
            <v>0</v>
          </cell>
          <cell r="R549">
            <v>0</v>
          </cell>
          <cell r="S549">
            <v>0</v>
          </cell>
          <cell r="T549">
            <v>0</v>
          </cell>
          <cell r="U549">
            <v>0</v>
          </cell>
          <cell r="V549">
            <v>0</v>
          </cell>
        </row>
        <row r="550">
          <cell r="H550">
            <v>5436</v>
          </cell>
          <cell r="I550" t="str">
            <v>Pass through of Grant to Museum of Applied Arts &amp; Sciences for Sydney Observatory Fire System - See Agency 577 Bid ID 5041</v>
          </cell>
          <cell r="J550" t="str">
            <v>Supported - See Agency 577 Bid ID 5041.</v>
          </cell>
          <cell r="K550">
            <v>1</v>
          </cell>
          <cell r="M550">
            <v>0</v>
          </cell>
          <cell r="N550">
            <v>0</v>
          </cell>
          <cell r="O550">
            <v>0</v>
          </cell>
          <cell r="P550">
            <v>0</v>
          </cell>
          <cell r="Q550">
            <v>0</v>
          </cell>
          <cell r="R550">
            <v>0</v>
          </cell>
          <cell r="S550">
            <v>0</v>
          </cell>
          <cell r="T550">
            <v>0</v>
          </cell>
          <cell r="U550">
            <v>0</v>
          </cell>
          <cell r="V550">
            <v>0</v>
          </cell>
        </row>
        <row r="551">
          <cell r="H551">
            <v>5437</v>
          </cell>
          <cell r="I551" t="str">
            <v>Pass through of Grant to Museum of Applied Arts &amp; Sciences for Powerhouse Museum Stage 1 Basement - See Angency 577 Bid ID 5042</v>
          </cell>
          <cell r="J551" t="str">
            <v>Not Supported - See Angency 577 Bid ID 5042.</v>
          </cell>
          <cell r="K551">
            <v>1</v>
          </cell>
          <cell r="M551">
            <v>0</v>
          </cell>
          <cell r="N551">
            <v>0</v>
          </cell>
          <cell r="O551">
            <v>0</v>
          </cell>
          <cell r="P551">
            <v>0</v>
          </cell>
          <cell r="Q551">
            <v>0</v>
          </cell>
          <cell r="R551">
            <v>0</v>
          </cell>
          <cell r="S551">
            <v>0</v>
          </cell>
          <cell r="T551">
            <v>0</v>
          </cell>
          <cell r="U551">
            <v>0</v>
          </cell>
          <cell r="V551">
            <v>0</v>
          </cell>
        </row>
        <row r="552">
          <cell r="H552">
            <v>5438</v>
          </cell>
          <cell r="I552" t="str">
            <v>Pass through of Grant to Museum of Applied Arts &amp; Sciences for Sydney Observatory Disability Access - See Agency 577 Bid ID 5048</v>
          </cell>
          <cell r="J552" t="str">
            <v>Supported - See Agency 577 Bid ID 5048.</v>
          </cell>
          <cell r="K552">
            <v>1</v>
          </cell>
          <cell r="M552">
            <v>0</v>
          </cell>
          <cell r="N552">
            <v>0</v>
          </cell>
          <cell r="O552">
            <v>0</v>
          </cell>
          <cell r="P552">
            <v>0</v>
          </cell>
          <cell r="Q552">
            <v>0</v>
          </cell>
          <cell r="R552">
            <v>0</v>
          </cell>
          <cell r="S552">
            <v>0</v>
          </cell>
          <cell r="T552">
            <v>0</v>
          </cell>
          <cell r="U552">
            <v>0</v>
          </cell>
          <cell r="V552">
            <v>0</v>
          </cell>
        </row>
        <row r="553">
          <cell r="H553">
            <v>5439</v>
          </cell>
          <cell r="I553" t="str">
            <v>Pass through of Grant to Museum of Applied Arts &amp; Sciences for Access Lift Harwood Building Basement - See Agency 577 Bid ID 5050</v>
          </cell>
          <cell r="J553" t="str">
            <v>Not Supported - See Agency 577 Bid ID 5050.</v>
          </cell>
          <cell r="K553">
            <v>1</v>
          </cell>
          <cell r="M553">
            <v>0</v>
          </cell>
          <cell r="N553">
            <v>0</v>
          </cell>
          <cell r="O553">
            <v>0</v>
          </cell>
          <cell r="P553">
            <v>0</v>
          </cell>
          <cell r="Q553">
            <v>0</v>
          </cell>
          <cell r="R553">
            <v>0</v>
          </cell>
          <cell r="S553">
            <v>0</v>
          </cell>
          <cell r="T553">
            <v>0</v>
          </cell>
          <cell r="U553">
            <v>0</v>
          </cell>
          <cell r="V553">
            <v>0</v>
          </cell>
        </row>
        <row r="554">
          <cell r="H554">
            <v>5440</v>
          </cell>
          <cell r="I554" t="str">
            <v>Pass through of Grant to Museum of Applied Arts &amp; Sciences for Energy Management - See Agency 577 Bid ID 5053</v>
          </cell>
          <cell r="J554" t="str">
            <v>Not Supported - See Agency 577 Bid ID 5053.</v>
          </cell>
          <cell r="K554">
            <v>1</v>
          </cell>
          <cell r="M554">
            <v>0</v>
          </cell>
          <cell r="N554">
            <v>0</v>
          </cell>
          <cell r="O554">
            <v>0</v>
          </cell>
          <cell r="P554">
            <v>0</v>
          </cell>
          <cell r="Q554">
            <v>0</v>
          </cell>
          <cell r="R554">
            <v>0</v>
          </cell>
          <cell r="S554">
            <v>0</v>
          </cell>
          <cell r="T554">
            <v>0</v>
          </cell>
          <cell r="U554">
            <v>0</v>
          </cell>
          <cell r="V554">
            <v>0</v>
          </cell>
        </row>
        <row r="555">
          <cell r="H555">
            <v>5441</v>
          </cell>
          <cell r="I555" t="str">
            <v>Pass through of Grant to Museum of Applied Arts &amp; Sciences for Annual Minor Works - See Agency 577 Bid ID 5054</v>
          </cell>
          <cell r="J555" t="str">
            <v>Not Supported - See Agency 577 Bid ID 5054.</v>
          </cell>
          <cell r="K555">
            <v>1</v>
          </cell>
          <cell r="M555">
            <v>0</v>
          </cell>
          <cell r="N555">
            <v>0</v>
          </cell>
          <cell r="O555">
            <v>0</v>
          </cell>
          <cell r="P555">
            <v>0</v>
          </cell>
          <cell r="Q555">
            <v>0</v>
          </cell>
          <cell r="R555">
            <v>0</v>
          </cell>
          <cell r="S555">
            <v>0</v>
          </cell>
          <cell r="T555">
            <v>0</v>
          </cell>
          <cell r="U555">
            <v>0</v>
          </cell>
          <cell r="V555">
            <v>0</v>
          </cell>
        </row>
        <row r="556">
          <cell r="H556">
            <v>5442</v>
          </cell>
          <cell r="I556" t="str">
            <v>Pass through of Grant to State Library of NSW for Building Accessibility and Life Safety Compliance - See Agency 580 Bid ID 5056</v>
          </cell>
          <cell r="J556" t="str">
            <v>Supported - See Agency 580 Bid ID 5056.</v>
          </cell>
          <cell r="K556">
            <v>1</v>
          </cell>
          <cell r="M556">
            <v>0</v>
          </cell>
          <cell r="N556">
            <v>0</v>
          </cell>
          <cell r="O556">
            <v>0</v>
          </cell>
          <cell r="P556">
            <v>0</v>
          </cell>
          <cell r="Q556">
            <v>0</v>
          </cell>
          <cell r="R556">
            <v>0</v>
          </cell>
          <cell r="S556">
            <v>0</v>
          </cell>
          <cell r="T556">
            <v>0</v>
          </cell>
          <cell r="U556">
            <v>0</v>
          </cell>
          <cell r="V556">
            <v>0</v>
          </cell>
        </row>
        <row r="557">
          <cell r="H557">
            <v>5443</v>
          </cell>
          <cell r="I557" t="str">
            <v>Pass through of Grant to Australian Museum for the Digital Museum project - See Agency 576 Bid ID 5145</v>
          </cell>
          <cell r="J557" t="str">
            <v>Not Supported -</v>
          </cell>
          <cell r="K557">
            <v>1</v>
          </cell>
          <cell r="M557">
            <v>0</v>
          </cell>
          <cell r="N557">
            <v>0</v>
          </cell>
          <cell r="O557">
            <v>0</v>
          </cell>
          <cell r="P557">
            <v>0</v>
          </cell>
          <cell r="Q557">
            <v>0</v>
          </cell>
          <cell r="R557">
            <v>0</v>
          </cell>
          <cell r="S557">
            <v>0</v>
          </cell>
          <cell r="T557">
            <v>0</v>
          </cell>
          <cell r="U557">
            <v>0</v>
          </cell>
          <cell r="V557">
            <v>0</v>
          </cell>
        </row>
        <row r="558">
          <cell r="H558">
            <v>5444</v>
          </cell>
          <cell r="I558" t="str">
            <v>Pass through of Grant to Art Gallery for Sydney Modern Project - See Agency 579 Bid ID 5147</v>
          </cell>
          <cell r="J558" t="str">
            <v>Supported -</v>
          </cell>
          <cell r="K558">
            <v>1</v>
          </cell>
          <cell r="M558">
            <v>0</v>
          </cell>
          <cell r="N558">
            <v>0</v>
          </cell>
          <cell r="O558">
            <v>0</v>
          </cell>
          <cell r="P558">
            <v>0</v>
          </cell>
          <cell r="Q558">
            <v>0</v>
          </cell>
          <cell r="R558">
            <v>0</v>
          </cell>
          <cell r="S558">
            <v>0</v>
          </cell>
          <cell r="T558">
            <v>0</v>
          </cell>
          <cell r="U558">
            <v>0</v>
          </cell>
          <cell r="V558">
            <v>0</v>
          </cell>
        </row>
        <row r="559">
          <cell r="H559">
            <v>5445</v>
          </cell>
          <cell r="I559" t="str">
            <v>Efficiency Dividend pass through to the Independent Liquor and Gaming Authority - The Government committed to a 1.5 per cent efficiency dividend at the 2015 NSW election</v>
          </cell>
          <cell r="J559" t="str">
            <v>Supported - This efficiency dividend was calculated as per the standard Treasury model.</v>
          </cell>
          <cell r="K559">
            <v>2</v>
          </cell>
          <cell r="M559">
            <v>0</v>
          </cell>
          <cell r="N559">
            <v>0</v>
          </cell>
          <cell r="O559">
            <v>0</v>
          </cell>
          <cell r="P559">
            <v>0</v>
          </cell>
          <cell r="Q559">
            <v>0</v>
          </cell>
          <cell r="R559">
            <v>0</v>
          </cell>
          <cell r="S559">
            <v>0</v>
          </cell>
          <cell r="T559">
            <v>0</v>
          </cell>
          <cell r="U559">
            <v>0</v>
          </cell>
          <cell r="V559">
            <v>0</v>
          </cell>
        </row>
        <row r="560">
          <cell r="H560">
            <v>5446</v>
          </cell>
          <cell r="I560" t="str">
            <v>Efficiency Dividend pass through to the Australian Museum - The Government committed to a 1.5 per cent efficiency dividend at the 2015 NSW election</v>
          </cell>
          <cell r="J560" t="str">
            <v>Supported - This efficiency dividend was calculated as per the standard Treasury model.</v>
          </cell>
          <cell r="K560">
            <v>2</v>
          </cell>
          <cell r="M560">
            <v>0</v>
          </cell>
          <cell r="N560">
            <v>0</v>
          </cell>
          <cell r="O560">
            <v>0</v>
          </cell>
          <cell r="P560">
            <v>0</v>
          </cell>
          <cell r="Q560">
            <v>0</v>
          </cell>
          <cell r="R560">
            <v>0</v>
          </cell>
          <cell r="S560">
            <v>0</v>
          </cell>
          <cell r="T560">
            <v>0</v>
          </cell>
          <cell r="U560">
            <v>0</v>
          </cell>
          <cell r="V560">
            <v>0</v>
          </cell>
        </row>
        <row r="561">
          <cell r="H561">
            <v>5447</v>
          </cell>
          <cell r="I561" t="str">
            <v>Efficiency Dividend pass through to the Museum of Applied Arts and Sciences - The Government committed to a 1.5 per cent efficiency dividend at the 2015 NSW election</v>
          </cell>
          <cell r="J561" t="str">
            <v>Supported - This efficiency dividend was calculated as per the standard Treasury model.</v>
          </cell>
          <cell r="K561">
            <v>2</v>
          </cell>
          <cell r="M561">
            <v>0</v>
          </cell>
          <cell r="N561">
            <v>0</v>
          </cell>
          <cell r="O561">
            <v>0</v>
          </cell>
          <cell r="P561">
            <v>0</v>
          </cell>
          <cell r="Q561">
            <v>0</v>
          </cell>
          <cell r="R561">
            <v>0</v>
          </cell>
          <cell r="S561">
            <v>0</v>
          </cell>
          <cell r="T561">
            <v>0</v>
          </cell>
          <cell r="U561">
            <v>0</v>
          </cell>
          <cell r="V561">
            <v>0</v>
          </cell>
        </row>
        <row r="562">
          <cell r="H562">
            <v>5448</v>
          </cell>
          <cell r="I562" t="str">
            <v>Efficiency Dividend pass through to the Art Gallery of NSW - The Government committed to a 1.5 per cent efficiency dividend at the 2015 NSW election</v>
          </cell>
          <cell r="J562" t="str">
            <v>Supported - This efficiency dividend was calculated as per the standard Treasury model.</v>
          </cell>
          <cell r="K562">
            <v>2</v>
          </cell>
          <cell r="M562">
            <v>0</v>
          </cell>
          <cell r="N562">
            <v>0</v>
          </cell>
          <cell r="O562">
            <v>0</v>
          </cell>
          <cell r="P562">
            <v>0</v>
          </cell>
          <cell r="Q562">
            <v>0</v>
          </cell>
          <cell r="R562">
            <v>0</v>
          </cell>
          <cell r="S562">
            <v>0</v>
          </cell>
          <cell r="T562">
            <v>0</v>
          </cell>
          <cell r="U562">
            <v>0</v>
          </cell>
          <cell r="V562">
            <v>0</v>
          </cell>
        </row>
        <row r="563">
          <cell r="H563">
            <v>5449</v>
          </cell>
          <cell r="I563" t="str">
            <v>Efficiency Dividend pass through to the State Library of NSW - The Government committed to a 1.5 per cent efficiency dividend at the 2015 NSW election</v>
          </cell>
          <cell r="J563" t="str">
            <v>Supported - This efficiency dividend was calculated as per the standard Treasury model.</v>
          </cell>
          <cell r="K563">
            <v>2</v>
          </cell>
          <cell r="M563">
            <v>0</v>
          </cell>
          <cell r="N563">
            <v>0</v>
          </cell>
          <cell r="O563">
            <v>0</v>
          </cell>
          <cell r="P563">
            <v>0</v>
          </cell>
          <cell r="Q563">
            <v>0</v>
          </cell>
          <cell r="R563">
            <v>0</v>
          </cell>
          <cell r="S563">
            <v>0</v>
          </cell>
          <cell r="T563">
            <v>0</v>
          </cell>
          <cell r="U563">
            <v>0</v>
          </cell>
          <cell r="V563">
            <v>0</v>
          </cell>
        </row>
        <row r="564">
          <cell r="H564">
            <v>5452</v>
          </cell>
          <cell r="I564" t="str">
            <v>Pass through to ILGA. Compensation for Interest forgone (See Fis 325/ Bid No. 5387) - Pass through for compensation for interest revenue that will no longer be paid due to Cash Management reform.</v>
          </cell>
          <cell r="J564" t="str">
            <v>Supported -</v>
          </cell>
          <cell r="K564">
            <v>1</v>
          </cell>
          <cell r="M564">
            <v>0</v>
          </cell>
          <cell r="N564">
            <v>0</v>
          </cell>
          <cell r="O564">
            <v>0</v>
          </cell>
          <cell r="P564">
            <v>0</v>
          </cell>
          <cell r="Q564">
            <v>0</v>
          </cell>
          <cell r="R564">
            <v>0</v>
          </cell>
          <cell r="S564">
            <v>0</v>
          </cell>
          <cell r="T564">
            <v>0</v>
          </cell>
          <cell r="U564">
            <v>0</v>
          </cell>
          <cell r="V564">
            <v>0</v>
          </cell>
        </row>
        <row r="565">
          <cell r="H565">
            <v>5453</v>
          </cell>
          <cell r="I565" t="str">
            <v>Pass through to Art Gallery. Compensation for Interest Forgone (See FIS No. 579 /Bid No. 5391) - Pass through for compensation for interest revenue that will no longer be paid due to Cash Management reform.</v>
          </cell>
          <cell r="J565" t="str">
            <v>Supported -</v>
          </cell>
          <cell r="K565">
            <v>1</v>
          </cell>
          <cell r="M565">
            <v>0</v>
          </cell>
          <cell r="N565">
            <v>0</v>
          </cell>
          <cell r="O565">
            <v>0</v>
          </cell>
          <cell r="P565">
            <v>0</v>
          </cell>
          <cell r="Q565">
            <v>0</v>
          </cell>
          <cell r="R565">
            <v>0</v>
          </cell>
          <cell r="S565">
            <v>0</v>
          </cell>
          <cell r="T565">
            <v>0</v>
          </cell>
          <cell r="U565">
            <v>0</v>
          </cell>
          <cell r="V565">
            <v>0</v>
          </cell>
        </row>
        <row r="566">
          <cell r="H566">
            <v>5454</v>
          </cell>
          <cell r="I566" t="str">
            <v>Pass through to Australian Museum. Compensation for Interest Forgone (See FIS No. 576 /Bid No. 5392) - Pass through for compensation for interest revenue that will no longer be paid due to Cash Management reform.</v>
          </cell>
          <cell r="J566" t="str">
            <v>Supported -</v>
          </cell>
          <cell r="K566">
            <v>1</v>
          </cell>
          <cell r="M566">
            <v>0</v>
          </cell>
          <cell r="N566">
            <v>0</v>
          </cell>
          <cell r="O566">
            <v>0</v>
          </cell>
          <cell r="P566">
            <v>0</v>
          </cell>
          <cell r="Q566">
            <v>0</v>
          </cell>
          <cell r="R566">
            <v>0</v>
          </cell>
          <cell r="S566">
            <v>0</v>
          </cell>
          <cell r="T566">
            <v>0</v>
          </cell>
          <cell r="U566">
            <v>0</v>
          </cell>
          <cell r="V566">
            <v>0</v>
          </cell>
        </row>
        <row r="567">
          <cell r="H567">
            <v>5455</v>
          </cell>
          <cell r="I567" t="str">
            <v>Pass through to MAAS. Compensation for Interest Forgone (See FIS No. 577 /Bid No. 5394) - Pass through for compensation for interest revenue that will no longer be paid due to Cash Management reform.</v>
          </cell>
          <cell r="J567" t="str">
            <v>Supported -</v>
          </cell>
          <cell r="K567">
            <v>1</v>
          </cell>
          <cell r="M567">
            <v>0</v>
          </cell>
          <cell r="N567">
            <v>0</v>
          </cell>
          <cell r="O567">
            <v>0</v>
          </cell>
          <cell r="P567">
            <v>0</v>
          </cell>
          <cell r="Q567">
            <v>0</v>
          </cell>
          <cell r="R567">
            <v>0</v>
          </cell>
          <cell r="S567">
            <v>0</v>
          </cell>
          <cell r="T567">
            <v>0</v>
          </cell>
          <cell r="U567">
            <v>0</v>
          </cell>
          <cell r="V567">
            <v>0</v>
          </cell>
        </row>
        <row r="568">
          <cell r="H568">
            <v>5456</v>
          </cell>
          <cell r="I568" t="str">
            <v>Pass through to State Library. Compensation for Interest Forgone (See FIS No. 580 /Bid No. 5395) - Pass through for compensation for interest revenue that will no longer be paid due to Cash Management reform.</v>
          </cell>
          <cell r="J568" t="str">
            <v>Supported -</v>
          </cell>
          <cell r="K568">
            <v>1</v>
          </cell>
          <cell r="M568">
            <v>0</v>
          </cell>
          <cell r="N568">
            <v>0</v>
          </cell>
          <cell r="O568">
            <v>0</v>
          </cell>
          <cell r="P568">
            <v>0</v>
          </cell>
          <cell r="Q568">
            <v>0</v>
          </cell>
          <cell r="R568">
            <v>0</v>
          </cell>
          <cell r="S568">
            <v>0</v>
          </cell>
          <cell r="T568">
            <v>0</v>
          </cell>
          <cell r="U568">
            <v>0</v>
          </cell>
          <cell r="V568">
            <v>0</v>
          </cell>
        </row>
        <row r="569">
          <cell r="H569">
            <v>5460</v>
          </cell>
          <cell r="I569" t="str">
            <v>Increased grant to the Sydney Opera House - Major Maintenance - Security Systems - Increased recurrent grant to the Sydney Opera House to replace and upgrade its security systems. This includes: access control, cameras, camera control systems, bollard control systems and central control room. This is a new proposed capital project for the Opera House.</v>
          </cell>
          <cell r="J569" t="str">
            <v>Not Supported - NOT SUPPORT. Treasury recommends this is considered for the HYR when a full business case will have been completed and reviewed, including Gateway review. The proposed project exceeds $10m which requires a business case. SOH have submitted a summary business case. SOH has advised that the final business case will still take a couple of months to complete all requirements. SOH has not provided rigorous and detailed explanation of other costs. The summary business case states that the total estimated cost of $16.2m has a 25 per cent percentage error. Depreciation is not included in the summary of financial impacts. This proposal was not submitted in response to Tsrs 30/3/14 request for agencies to identify any additional security response measures required following the Sept 2014 increase in terrorism increase alert level. BACKGROUND The upgrade includes new Secure Electronic Access Control Credential, Electron Access Control System, CCTV system, User Management system and Security Management system. SOH will also review the current retractable and fixed bollard system for its suitability for purpose, and replacement, if deemed unfit for purpose.</v>
          </cell>
          <cell r="K569">
            <v>1</v>
          </cell>
          <cell r="M569">
            <v>0</v>
          </cell>
          <cell r="N569">
            <v>0</v>
          </cell>
          <cell r="O569">
            <v>0</v>
          </cell>
          <cell r="P569">
            <v>0</v>
          </cell>
          <cell r="Q569">
            <v>0</v>
          </cell>
          <cell r="R569">
            <v>0</v>
          </cell>
          <cell r="S569">
            <v>0</v>
          </cell>
          <cell r="T569">
            <v>0</v>
          </cell>
          <cell r="U569">
            <v>0</v>
          </cell>
          <cell r="V569">
            <v>0</v>
          </cell>
        </row>
        <row r="570">
          <cell r="H570">
            <v>5470</v>
          </cell>
          <cell r="I570" t="str">
            <v>Water Safety Black Spots Fund - The proposal requests the continuation of the 2011 election commitment to the Water Safety Black Spot Fund with $12m over 4 years $2m per annum to the Water Safety Black Spots Fund and $1m to Surf Life Saving NSW.</v>
          </cell>
          <cell r="J570" t="str">
            <v>Not Supported - Not Supported. This bid was re-submitted in the urgent and unavoidable process. This initiative was funded for four years as a 2011 election commitment. Funding will expire in 2015-16 - Department of Justice (formerly MPES) is seeking continuation of funding. Further supporting information on the effectiveness of the program in reducing the number of drowning deaths was requested. However, an independent review into the effectiveness of historical funding was not available. As such, there is no robust case for change.</v>
          </cell>
          <cell r="K570">
            <v>1</v>
          </cell>
          <cell r="M570">
            <v>0</v>
          </cell>
          <cell r="N570">
            <v>0</v>
          </cell>
          <cell r="O570">
            <v>0</v>
          </cell>
          <cell r="P570">
            <v>0</v>
          </cell>
          <cell r="Q570">
            <v>0</v>
          </cell>
          <cell r="R570">
            <v>0</v>
          </cell>
          <cell r="S570">
            <v>0</v>
          </cell>
          <cell r="T570">
            <v>0</v>
          </cell>
          <cell r="U570">
            <v>0</v>
          </cell>
          <cell r="V570">
            <v>0</v>
          </cell>
        </row>
        <row r="571">
          <cell r="H571">
            <v>5471</v>
          </cell>
          <cell r="I571" t="str">
            <v>Interest adjustment resulting from cash management reform - As part of ERC's cash management reform DoJ (formerly MPES) will no longer earn interest as all of its funds will be held in non-interest bearing accounts. DoJ requests this funding be replaced  with an equivalent grant from ConFund to maintain the current level of service delivery.</v>
          </cell>
          <cell r="J571" t="str">
            <v>Supported - Position may need to be changed depending on the policy decision to be applied across all agencies.</v>
          </cell>
          <cell r="K571">
            <v>1</v>
          </cell>
          <cell r="M571">
            <v>0</v>
          </cell>
          <cell r="N571">
            <v>0</v>
          </cell>
          <cell r="O571">
            <v>0</v>
          </cell>
          <cell r="P571">
            <v>0</v>
          </cell>
          <cell r="Q571">
            <v>0</v>
          </cell>
          <cell r="R571">
            <v>0</v>
          </cell>
          <cell r="S571">
            <v>0</v>
          </cell>
          <cell r="T571">
            <v>0</v>
          </cell>
          <cell r="U571">
            <v>0</v>
          </cell>
          <cell r="V571">
            <v>0</v>
          </cell>
        </row>
        <row r="572">
          <cell r="H572">
            <v>5472</v>
          </cell>
          <cell r="I572" t="str">
            <v>CT: Enhanced security arrangements in response to elevation of terror alert level to high - This is a consolidated submission from various agencies requesting additional funding for security personnel, counter radicalisation program, security reviews and improvements in access control.</v>
          </cell>
          <cell r="J572" t="str">
            <v>Not 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assessed proposals did not meet the above criteria</v>
          </cell>
          <cell r="K572">
            <v>1</v>
          </cell>
          <cell r="L572">
            <v>16</v>
          </cell>
          <cell r="M572">
            <v>0</v>
          </cell>
          <cell r="N572">
            <v>0</v>
          </cell>
          <cell r="O572">
            <v>0</v>
          </cell>
          <cell r="P572">
            <v>0</v>
          </cell>
          <cell r="Q572">
            <v>0</v>
          </cell>
          <cell r="R572">
            <v>0</v>
          </cell>
          <cell r="S572">
            <v>0</v>
          </cell>
          <cell r="T572">
            <v>0</v>
          </cell>
          <cell r="U572">
            <v>0</v>
          </cell>
          <cell r="V572">
            <v>0</v>
          </cell>
        </row>
        <row r="573">
          <cell r="H573">
            <v>5473</v>
          </cell>
          <cell r="I573" t="str">
            <v>Efficiency Dividend - The Government committed to a 1.5 per cent efficiency dividend at the 2015 NSW election</v>
          </cell>
          <cell r="J573" t="str">
            <v>Supported - This efficiency dividend was calculated as per the standard Treasury model.</v>
          </cell>
          <cell r="K573">
            <v>2</v>
          </cell>
          <cell r="M573">
            <v>0</v>
          </cell>
          <cell r="N573">
            <v>0</v>
          </cell>
          <cell r="O573">
            <v>0</v>
          </cell>
          <cell r="P573">
            <v>0</v>
          </cell>
          <cell r="Q573">
            <v>0</v>
          </cell>
          <cell r="R573">
            <v>0</v>
          </cell>
          <cell r="S573">
            <v>0</v>
          </cell>
          <cell r="T573">
            <v>0</v>
          </cell>
          <cell r="U573">
            <v>0</v>
          </cell>
          <cell r="V573">
            <v>0</v>
          </cell>
        </row>
        <row r="574">
          <cell r="H574">
            <v>3932</v>
          </cell>
          <cell r="I574" t="str">
            <v>Offender Electronic Monitoring - Replacement of obsolete monitoring equipment and software with a new generation of equipment. It provides capacity to meet the anticipated increase in the number of electronically monitored offenders</v>
          </cell>
          <cell r="J574" t="str">
            <v>Not Supported - Not Supported- CSNSW has not provided a business case for the proposal. The business case should include assessment of an outsourced service model. CSNSW is unable to provide information on the proposed number of monitoring devices and associated costs. Based on CSNSW internal submission, a budget of $13.1 million was allocated over 5 years for the project. In December 2014 CSNSW announced awarding a contract for the new anklets and software at cost of $2 million a year for the next three years. Further expansion in 2015-16 can be funded from the balance of unused allocation of minor works budget.</v>
          </cell>
          <cell r="K574">
            <v>1</v>
          </cell>
          <cell r="M574">
            <v>0</v>
          </cell>
          <cell r="N574">
            <v>2100</v>
          </cell>
          <cell r="O574">
            <v>2100</v>
          </cell>
          <cell r="P574">
            <v>2100</v>
          </cell>
          <cell r="Q574">
            <v>2100</v>
          </cell>
          <cell r="R574">
            <v>0</v>
          </cell>
          <cell r="S574">
            <v>0</v>
          </cell>
          <cell r="T574">
            <v>0</v>
          </cell>
          <cell r="U574">
            <v>0</v>
          </cell>
          <cell r="V574">
            <v>0</v>
          </cell>
        </row>
        <row r="575">
          <cell r="H575">
            <v>3934</v>
          </cell>
          <cell r="I575"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575"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575">
            <v>1</v>
          </cell>
          <cell r="M575">
            <v>0</v>
          </cell>
          <cell r="N575">
            <v>5940</v>
          </cell>
          <cell r="O575">
            <v>0</v>
          </cell>
          <cell r="P575">
            <v>0</v>
          </cell>
          <cell r="Q575">
            <v>0</v>
          </cell>
          <cell r="R575">
            <v>0</v>
          </cell>
          <cell r="S575">
            <v>0</v>
          </cell>
          <cell r="T575">
            <v>0</v>
          </cell>
          <cell r="U575">
            <v>0</v>
          </cell>
          <cell r="V575">
            <v>0</v>
          </cell>
        </row>
        <row r="576">
          <cell r="H576">
            <v>4338</v>
          </cell>
          <cell r="I576" t="str">
            <v>ADASHI First Responder Program offset(see FRNSW BID ID 4336) - ADASHI First Responder program willprovide a mobile device to frontline staff allowing them to acces s critical information improving situational awareness and supporting effective delivery of emergenc y services.</v>
          </cell>
          <cell r="J576" t="str">
            <v>Not Supported -</v>
          </cell>
          <cell r="K576">
            <v>1</v>
          </cell>
          <cell r="M576">
            <v>0</v>
          </cell>
          <cell r="N576">
            <v>0</v>
          </cell>
          <cell r="O576">
            <v>0</v>
          </cell>
          <cell r="P576">
            <v>0</v>
          </cell>
          <cell r="Q576">
            <v>0</v>
          </cell>
          <cell r="R576">
            <v>0</v>
          </cell>
          <cell r="S576">
            <v>0</v>
          </cell>
          <cell r="T576">
            <v>0</v>
          </cell>
          <cell r="U576">
            <v>0</v>
          </cell>
          <cell r="V576">
            <v>0</v>
          </cell>
        </row>
        <row r="577">
          <cell r="H577">
            <v>4345</v>
          </cell>
          <cell r="I577" t="str">
            <v>Home Fire Safety Checks Program offset (FRNSW Bid ID 4343) - FRNSW is seeking funding for a community-based, state-wide fire prevention initiative aimed at imple menting a targeted early intervention strategy, working closely with identified 'at risk' local comm unities to reduce the prevalence and impact of home fires.</v>
          </cell>
          <cell r="J577" t="str">
            <v>Not Supported -</v>
          </cell>
          <cell r="K577">
            <v>1</v>
          </cell>
          <cell r="M577">
            <v>0</v>
          </cell>
          <cell r="N577">
            <v>0</v>
          </cell>
          <cell r="O577">
            <v>0</v>
          </cell>
          <cell r="P577">
            <v>0</v>
          </cell>
          <cell r="Q577">
            <v>0</v>
          </cell>
          <cell r="R577">
            <v>0</v>
          </cell>
          <cell r="S577">
            <v>0</v>
          </cell>
          <cell r="T577">
            <v>0</v>
          </cell>
          <cell r="U577">
            <v>0</v>
          </cell>
          <cell r="V577">
            <v>0</v>
          </cell>
        </row>
        <row r="578">
          <cell r="H578">
            <v>4370</v>
          </cell>
          <cell r="I578" t="str">
            <v>Maintenance of State-Wide Rescue Capability Offset (FRNSW Bid ID 4360) - The business case has been developed to ensure that the seamless State-wide primary rescue capabilit y is maintained and that rural and regional NSW is not disadvantaged by a decline in the delivery of emergency rescue services.</v>
          </cell>
          <cell r="J578" t="str">
            <v>Not Supported -</v>
          </cell>
          <cell r="K578">
            <v>1</v>
          </cell>
          <cell r="M578">
            <v>0</v>
          </cell>
          <cell r="N578">
            <v>0</v>
          </cell>
          <cell r="O578">
            <v>0</v>
          </cell>
          <cell r="P578">
            <v>0</v>
          </cell>
          <cell r="Q578">
            <v>0</v>
          </cell>
          <cell r="R578">
            <v>0</v>
          </cell>
          <cell r="S578">
            <v>0</v>
          </cell>
          <cell r="T578">
            <v>0</v>
          </cell>
          <cell r="U578">
            <v>0</v>
          </cell>
          <cell r="V578">
            <v>0</v>
          </cell>
        </row>
        <row r="579">
          <cell r="H579">
            <v>4373</v>
          </cell>
          <cell r="I579" t="str">
            <v>Construction of New Fire Stations - Oran Park and Marsden Park Offset (FRNSW Bid ID 4358)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579" t="str">
            <v>Not Supported -</v>
          </cell>
          <cell r="K579">
            <v>1</v>
          </cell>
          <cell r="M579">
            <v>0</v>
          </cell>
          <cell r="N579">
            <v>0</v>
          </cell>
          <cell r="O579">
            <v>0</v>
          </cell>
          <cell r="P579">
            <v>0</v>
          </cell>
          <cell r="Q579">
            <v>0</v>
          </cell>
          <cell r="R579">
            <v>0</v>
          </cell>
          <cell r="S579">
            <v>0</v>
          </cell>
          <cell r="T579">
            <v>0</v>
          </cell>
          <cell r="U579">
            <v>0</v>
          </cell>
          <cell r="V579">
            <v>0</v>
          </cell>
        </row>
        <row r="580">
          <cell r="H580">
            <v>4393</v>
          </cell>
          <cell r="I580" t="str">
            <v>Operational Fleet Project - DoJ Offset (SES Bid ID 4226) - NSW SES seeks funding to upgrade 114 Flood and Storm Response vehicles, that are part of Centrally Managed Operational Fleet project, that has been deemed as not fit for purpose and unsafe to use after an independent vehicle weight assessment was undertaken.</v>
          </cell>
          <cell r="J580"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580">
            <v>1</v>
          </cell>
          <cell r="M580">
            <v>0</v>
          </cell>
          <cell r="N580">
            <v>0</v>
          </cell>
          <cell r="O580">
            <v>0</v>
          </cell>
          <cell r="P580">
            <v>0</v>
          </cell>
          <cell r="Q580">
            <v>0</v>
          </cell>
          <cell r="R580">
            <v>0</v>
          </cell>
          <cell r="S580">
            <v>0</v>
          </cell>
          <cell r="T580">
            <v>0</v>
          </cell>
          <cell r="U580">
            <v>0</v>
          </cell>
          <cell r="V580">
            <v>0</v>
          </cell>
        </row>
        <row r="581">
          <cell r="H581">
            <v>4709</v>
          </cell>
          <cell r="I581" t="str">
            <v>Sustainable Alternative Dispute Resolution - Transition NSW alternative Dispute Resolution operations to the existing and reliable NCAT Case Management System maximising the return from this technology investment and leveraging existing expertise to reduce the cost of delivering the project</v>
          </cell>
          <cell r="J581" t="str">
            <v>Not Supported - Not supported - Further information regarding savings are required from agency.</v>
          </cell>
          <cell r="K581">
            <v>1</v>
          </cell>
          <cell r="M581">
            <v>0</v>
          </cell>
          <cell r="N581">
            <v>1600</v>
          </cell>
          <cell r="O581">
            <v>0</v>
          </cell>
          <cell r="P581">
            <v>0</v>
          </cell>
          <cell r="Q581">
            <v>0</v>
          </cell>
          <cell r="R581">
            <v>0</v>
          </cell>
          <cell r="S581">
            <v>0</v>
          </cell>
          <cell r="T581">
            <v>0</v>
          </cell>
          <cell r="U581">
            <v>0</v>
          </cell>
          <cell r="V581">
            <v>0</v>
          </cell>
        </row>
        <row r="582">
          <cell r="H582">
            <v>4713</v>
          </cell>
          <cell r="I582" t="str">
            <v>Corrections Special Purpose Beds - Provision of 650 additional beds to accommodate forecasted growth in imates with special needs. Preliminary draft business case shows capital requirement of $244M over 8 years</v>
          </cell>
          <cell r="J582" t="str">
            <v>Not Supported - Not supported- The project requires capital commitment of $244M, only a draft business case was provided and no gateway review. The Criminal Justice Strategy may over time moderate the demand pressures on CSNSW and support lower cost alternatives to custody. The proposed new facility in Northern Region and extension of Parklea will add an additional 1,000 beds. It is not clear how this proposal fits into the overall demand management strategy.</v>
          </cell>
          <cell r="K582">
            <v>1</v>
          </cell>
          <cell r="M582">
            <v>0</v>
          </cell>
          <cell r="N582">
            <v>0</v>
          </cell>
          <cell r="O582">
            <v>0</v>
          </cell>
          <cell r="P582">
            <v>50</v>
          </cell>
          <cell r="Q582">
            <v>50</v>
          </cell>
          <cell r="R582">
            <v>0</v>
          </cell>
          <cell r="S582">
            <v>0</v>
          </cell>
          <cell r="T582">
            <v>0</v>
          </cell>
          <cell r="U582">
            <v>0</v>
          </cell>
          <cell r="V582">
            <v>0</v>
          </cell>
        </row>
        <row r="583">
          <cell r="H583">
            <v>4715</v>
          </cell>
          <cell r="I583" t="str">
            <v>Silverwater Mulawa Female Reception and Metropolitan Transit Hub - Construction of a new reception and induction building at Silverwater Women's Correction Centre including planning for a new Metropolitan Transit Hub to address remand handling.</v>
          </cell>
          <cell r="J583" t="str">
            <v>Not Supported - Not supported - Business case lacks sufficient detail regarding justification for new build and associated information as to insufficiency of current structure.   Lack of clarity related to purpose of new unit and targeted population, programmatic plans, numbers served per annum, length of stay etc. Timeline in Exec. Summary cites construction from April 2011 (thus needs updating) and budget numbers in business case do not reconcile with numbers in Urgent and Unavoidable budget submission.  Business case does not provide any link or connection to overall CSNSW Infrastructure Plan or other strategic initiatives currently under development.</v>
          </cell>
          <cell r="K583">
            <v>1</v>
          </cell>
          <cell r="M583">
            <v>0</v>
          </cell>
          <cell r="N583">
            <v>5000</v>
          </cell>
          <cell r="O583">
            <v>1000</v>
          </cell>
          <cell r="P583">
            <v>0</v>
          </cell>
          <cell r="Q583">
            <v>0</v>
          </cell>
          <cell r="R583">
            <v>0</v>
          </cell>
          <cell r="S583">
            <v>0</v>
          </cell>
          <cell r="T583">
            <v>0</v>
          </cell>
          <cell r="U583">
            <v>0</v>
          </cell>
          <cell r="V583">
            <v>0</v>
          </cell>
        </row>
        <row r="584">
          <cell r="H584">
            <v>4716</v>
          </cell>
          <cell r="I584" t="str">
            <v>Increase Frontline Offfice presence by relocating staff out of cental office to metropolitan and rur - Front line office acomodation refurbishments and relocations to accommodate new and relocated FTE's for Community Program implementation and to address service and functionality gaps in current office locations at Fairfield, Campbelltown, Maitland, Moree and Taree</v>
          </cell>
          <cell r="J584" t="str">
            <v>Not Supported - This proposal is not supported due to insufficient information provided by agency.</v>
          </cell>
          <cell r="K584">
            <v>1</v>
          </cell>
          <cell r="M584">
            <v>0</v>
          </cell>
          <cell r="N584">
            <v>1803</v>
          </cell>
          <cell r="O584">
            <v>1396</v>
          </cell>
          <cell r="P584">
            <v>0</v>
          </cell>
          <cell r="Q584">
            <v>0</v>
          </cell>
          <cell r="R584">
            <v>0</v>
          </cell>
          <cell r="S584">
            <v>0</v>
          </cell>
          <cell r="T584">
            <v>0</v>
          </cell>
          <cell r="U584">
            <v>0</v>
          </cell>
          <cell r="V584">
            <v>0</v>
          </cell>
        </row>
        <row r="585">
          <cell r="H585">
            <v>4717</v>
          </cell>
          <cell r="I585" t="str">
            <v>Inmate Escort Vehicle Replacement Program - Essential ongoing replacement of inmate and juvenile transport vehicles.</v>
          </cell>
          <cell r="J585" t="str">
            <v>Not Supported - Not supported- It is business as usual activity to continually replace ageing and not fit for purpose vehicles. It is recommended that the funding be sourced from CSNSW's Minor Works Budget of $35M.</v>
          </cell>
          <cell r="K585">
            <v>1</v>
          </cell>
          <cell r="M585">
            <v>0</v>
          </cell>
          <cell r="N585">
            <v>2306</v>
          </cell>
          <cell r="O585">
            <v>2012</v>
          </cell>
          <cell r="P585">
            <v>1466</v>
          </cell>
          <cell r="Q585">
            <v>1613</v>
          </cell>
          <cell r="R585">
            <v>0</v>
          </cell>
          <cell r="S585">
            <v>0</v>
          </cell>
          <cell r="T585">
            <v>0</v>
          </cell>
          <cell r="U585">
            <v>0</v>
          </cell>
          <cell r="V585">
            <v>0</v>
          </cell>
        </row>
        <row r="586">
          <cell r="H586">
            <v>4719</v>
          </cell>
          <cell r="I586" t="str">
            <v>Northern Region and Parklea Correctional Centres - Establishment of a new 600 bed facility in the Northern NSW Region and an additional 400 beds at Parklea Correctional Centre. The new facility will assist in creating capacity to meet inmate population growth</v>
          </cell>
          <cell r="J586"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586">
            <v>1</v>
          </cell>
          <cell r="M586">
            <v>0</v>
          </cell>
          <cell r="N586">
            <v>25545</v>
          </cell>
          <cell r="O586">
            <v>62752</v>
          </cell>
          <cell r="P586">
            <v>150834</v>
          </cell>
          <cell r="Q586">
            <v>72274</v>
          </cell>
          <cell r="R586">
            <v>0</v>
          </cell>
          <cell r="S586">
            <v>25545</v>
          </cell>
          <cell r="T586">
            <v>62752</v>
          </cell>
          <cell r="U586">
            <v>150834</v>
          </cell>
          <cell r="V586">
            <v>72274</v>
          </cell>
        </row>
        <row r="587">
          <cell r="H587">
            <v>4720</v>
          </cell>
          <cell r="I587" t="str">
            <v>Corrections Electronic Security Upgrade Program - Replacement and upgrade of aged and failing electronic security systems to maintain and improve security levels at correctional facilities throughtout NSW.</v>
          </cell>
          <cell r="J587" t="str">
            <v>Not Supported - Not supported- A business case is required for a project of this size (&gt;$5 million). This has not been provided. CSNSW is not able to provide detailed justification of costing and assumption. Upgrade of of aged electronic security system is part of business as usual activity. Funding can be sourced from CSNSW's Minor Works budget.</v>
          </cell>
          <cell r="K587">
            <v>1</v>
          </cell>
          <cell r="M587">
            <v>0</v>
          </cell>
          <cell r="N587">
            <v>8500</v>
          </cell>
          <cell r="O587">
            <v>8500</v>
          </cell>
          <cell r="P587">
            <v>8500</v>
          </cell>
          <cell r="Q587">
            <v>8500</v>
          </cell>
          <cell r="R587">
            <v>0</v>
          </cell>
          <cell r="S587">
            <v>0</v>
          </cell>
          <cell r="T587">
            <v>0</v>
          </cell>
          <cell r="U587">
            <v>0</v>
          </cell>
          <cell r="V587">
            <v>0</v>
          </cell>
        </row>
        <row r="588">
          <cell r="H588">
            <v>4722</v>
          </cell>
          <cell r="I588" t="str">
            <v>Reduce recidivism of young offenders by the upgrade of the education and vocational facilities - New equipment and facilities that will help deliver better programs Two additional classrooms and one shared storage room, staff accomodation and amenities in the DEC building, one new vocational workshop, and reconfigure and provide additional bulk store capacity</v>
          </cell>
          <cell r="J588" t="str">
            <v>Not Supported - Not Supported - further information and an updated business case is required.</v>
          </cell>
          <cell r="K588">
            <v>1</v>
          </cell>
          <cell r="M588">
            <v>0</v>
          </cell>
          <cell r="N588">
            <v>2208</v>
          </cell>
          <cell r="O588">
            <v>2677</v>
          </cell>
          <cell r="P588">
            <v>0</v>
          </cell>
          <cell r="Q588">
            <v>0</v>
          </cell>
          <cell r="R588">
            <v>0</v>
          </cell>
          <cell r="S588">
            <v>0</v>
          </cell>
          <cell r="T588">
            <v>0</v>
          </cell>
          <cell r="U588">
            <v>0</v>
          </cell>
          <cell r="V588">
            <v>0</v>
          </cell>
        </row>
        <row r="589">
          <cell r="H589">
            <v>4723</v>
          </cell>
          <cell r="I589" t="str">
            <v>Reiby Juvenile Justice Centre Safety and Security Upgrade - Upgrade Reiby Roof to minimise safety risk to staff by replacing old tile roof with metal roof, change pitch of low lying roof line, and re - design eaves.</v>
          </cell>
          <cell r="J589" t="str">
            <v>Not Supported - Not supported - The proposal should be reprioritised within existing budget.</v>
          </cell>
          <cell r="K589">
            <v>1</v>
          </cell>
          <cell r="M589">
            <v>0</v>
          </cell>
          <cell r="N589">
            <v>2000</v>
          </cell>
          <cell r="O589">
            <v>0</v>
          </cell>
          <cell r="P589">
            <v>0</v>
          </cell>
          <cell r="Q589">
            <v>0</v>
          </cell>
          <cell r="R589">
            <v>0</v>
          </cell>
          <cell r="S589">
            <v>0</v>
          </cell>
          <cell r="T589">
            <v>0</v>
          </cell>
          <cell r="U589">
            <v>0</v>
          </cell>
          <cell r="V589">
            <v>0</v>
          </cell>
        </row>
        <row r="590">
          <cell r="H590">
            <v>4724</v>
          </cell>
          <cell r="I590" t="str">
            <v>Paperless Justice: Department wide EDRMS - EDRMS Solution to support digital document strategy -Commence with JL and RSB Pilots, - With future expansion to support all other business areas -Link workflows with other Justice Agencies</v>
          </cell>
          <cell r="J590" t="str">
            <v>Not Supported - NOT Supported - Should be included as part of the 2016/17 budget process</v>
          </cell>
          <cell r="K590">
            <v>1</v>
          </cell>
          <cell r="M590">
            <v>0</v>
          </cell>
          <cell r="N590">
            <v>0</v>
          </cell>
          <cell r="O590">
            <v>3000</v>
          </cell>
          <cell r="P590">
            <v>3000</v>
          </cell>
          <cell r="Q590">
            <v>3000</v>
          </cell>
          <cell r="R590">
            <v>0</v>
          </cell>
          <cell r="S590">
            <v>0</v>
          </cell>
          <cell r="T590">
            <v>0</v>
          </cell>
          <cell r="U590">
            <v>0</v>
          </cell>
          <cell r="V590">
            <v>0</v>
          </cell>
        </row>
        <row r="591">
          <cell r="H591">
            <v>4776</v>
          </cell>
          <cell r="I591" t="str">
            <v>Downing Centre, John Maddison Tower and Central Courthouse upgrades - Improve functionality, capacity, security and compliance issues at the Downing Centre, John Maddison Tower Court Complex and Sydney Central Courthouse. These courthouse complex handles over 70% of cases in the NSW criminal jurisdiction.</v>
          </cell>
          <cell r="J591" t="str">
            <v>Not Supported - Not supported. Preliminary business case was submitted with the proposal and gateway is not yet completed. The proposed options is largely based on stage 2 of the master plan previously prepared in 2010 with updated costs. Whilst there may be valid reasons for work to be done, more detailed analysis and options should be evaluated and gateway reviewed before funding approval can be considered.</v>
          </cell>
          <cell r="K591">
            <v>1</v>
          </cell>
          <cell r="M591">
            <v>0</v>
          </cell>
          <cell r="N591">
            <v>25405</v>
          </cell>
          <cell r="O591">
            <v>16806</v>
          </cell>
          <cell r="P591">
            <v>15840</v>
          </cell>
          <cell r="Q591">
            <v>14744</v>
          </cell>
          <cell r="R591">
            <v>0</v>
          </cell>
          <cell r="S591">
            <v>0</v>
          </cell>
          <cell r="T591">
            <v>0</v>
          </cell>
          <cell r="U591">
            <v>0</v>
          </cell>
          <cell r="V591">
            <v>0</v>
          </cell>
        </row>
        <row r="592">
          <cell r="H592">
            <v>4786</v>
          </cell>
          <cell r="I592" t="str">
            <v>Upgrade failing and obsolete court digital assets to prevent failure of the Justice system - Program of work to ensure the ongoing useability of the Courts critical digital assets including online service channels, digital information sharing and courts case management.</v>
          </cell>
          <cell r="J592" t="str">
            <v>Not Supported - Not supported. The proposal outlined the need to ensure useablity of the courts critical digital assets but no business case has been submitted and there is no details on what the $39.5m sought specifically covers. There is no evidence that the project has been reviewed by the ICT Board pursuant to the WOG ICT Investment process.</v>
          </cell>
          <cell r="K592">
            <v>1</v>
          </cell>
          <cell r="M592">
            <v>0</v>
          </cell>
          <cell r="N592">
            <v>10500</v>
          </cell>
          <cell r="O592">
            <v>9500</v>
          </cell>
          <cell r="P592">
            <v>9500</v>
          </cell>
          <cell r="Q592">
            <v>9500</v>
          </cell>
          <cell r="R592">
            <v>0</v>
          </cell>
          <cell r="S592">
            <v>0</v>
          </cell>
          <cell r="T592">
            <v>0</v>
          </cell>
          <cell r="U592">
            <v>0</v>
          </cell>
          <cell r="V592">
            <v>0</v>
          </cell>
        </row>
        <row r="593">
          <cell r="H593">
            <v>4795</v>
          </cell>
          <cell r="I593" t="str">
            <v>Addressing decaying physical assets program - Program of works at over 100 court facilities across NSW to address backlog maintenance and compliance works.</v>
          </cell>
          <cell r="J593" t="str">
            <v>Not Supported - Not supported. Preliminary business case submitted and gateway not yet completed.  Major court upgrades program should be formulated taken into account findings and recommendations from the court operatons review currently underway. Proposals should also consider other associated courthouse capital bids including Court Business Reform, Hardening security around courts and New Terrorism Courts.</v>
          </cell>
          <cell r="K593">
            <v>1</v>
          </cell>
          <cell r="M593">
            <v>0</v>
          </cell>
          <cell r="N593">
            <v>23890</v>
          </cell>
          <cell r="O593">
            <v>22581</v>
          </cell>
          <cell r="P593">
            <v>22925</v>
          </cell>
          <cell r="Q593">
            <v>23014</v>
          </cell>
          <cell r="R593">
            <v>0</v>
          </cell>
          <cell r="S593">
            <v>0</v>
          </cell>
          <cell r="T593">
            <v>0</v>
          </cell>
          <cell r="U593">
            <v>0</v>
          </cell>
          <cell r="V593">
            <v>0</v>
          </cell>
        </row>
        <row r="594">
          <cell r="H594">
            <v>4797</v>
          </cell>
          <cell r="I594" t="str">
            <v>Court Digital Assets Maintenance and Enhancement - To replace digital and technology assets across Justice facilities including Audio Visual link systems, evidence playback equipment, hearing augmentaion, laptops and other technology. (six year project with ETC $14.6m)</v>
          </cell>
          <cell r="J594" t="str">
            <v>Not Supported - Not Supported. Whilst replacement of obsolete digital equipments are required and justified to achieve the objective of court modernisation, implementation should be subject to satisfactory gateway review of the final business case, including satisfactory reconciliation on program of work with AVL project before funding approval.</v>
          </cell>
          <cell r="K594">
            <v>1</v>
          </cell>
          <cell r="M594">
            <v>0</v>
          </cell>
          <cell r="N594">
            <v>2760</v>
          </cell>
          <cell r="O594">
            <v>2254</v>
          </cell>
          <cell r="P594">
            <v>2357</v>
          </cell>
          <cell r="Q594">
            <v>2466</v>
          </cell>
          <cell r="R594">
            <v>0</v>
          </cell>
          <cell r="S594">
            <v>0</v>
          </cell>
          <cell r="T594">
            <v>0</v>
          </cell>
          <cell r="U594">
            <v>0</v>
          </cell>
          <cell r="V594">
            <v>0</v>
          </cell>
        </row>
        <row r="595">
          <cell r="H595">
            <v>4805</v>
          </cell>
          <cell r="I595" t="str">
            <v>Supreme Court Master Plan Stage 1 - Hospital Road Upgrade - Program of major rebuild and consolidation of Supreme Court and other facilities in Sydney including Darlinghurst Courthouse, Hospital Road Court Complex, King Street and St James Court Complex, Law Courts Building Queen's Square, Chief Secretary's Building, Windeyer and Wentworth Chambers.</v>
          </cell>
          <cell r="J595" t="str">
            <v>Not Supported - Not supported. Property utilisation and disposal should be reviewed in conjunction with whole of government initiative.</v>
          </cell>
          <cell r="K595">
            <v>1</v>
          </cell>
          <cell r="M595">
            <v>0</v>
          </cell>
          <cell r="N595">
            <v>2000</v>
          </cell>
          <cell r="O595">
            <v>5000</v>
          </cell>
          <cell r="P595">
            <v>18000</v>
          </cell>
          <cell r="Q595">
            <v>9591</v>
          </cell>
          <cell r="R595">
            <v>0</v>
          </cell>
          <cell r="S595">
            <v>0</v>
          </cell>
          <cell r="T595">
            <v>0</v>
          </cell>
          <cell r="U595">
            <v>0</v>
          </cell>
          <cell r="V595">
            <v>0</v>
          </cell>
        </row>
        <row r="596">
          <cell r="H596">
            <v>4811</v>
          </cell>
          <cell r="I596" t="str">
            <v>Court business reform to make justice simpler - A 10 year program to transform the way courts service delivery: Relinguish under-utilised assets to reinvest in new facilities, piloting holistic community services through PPP, redesign service models, align with WOG priorities such as ServiceNSW and expand digital service assets.</v>
          </cell>
          <cell r="J596" t="str">
            <v>Not Supported - No Supported. Wilest the strategy has merit the proposal requires substantially more information to support the bid and no business case was provided. The proposal should also take into account findings and recommendations of the courts operation review cunnretly underway and reconcile with various other Justice capital projects including CORE IT, Digital Asset maintenance and enhancement, and Court upgrade programs.</v>
          </cell>
          <cell r="K596">
            <v>1</v>
          </cell>
          <cell r="M596">
            <v>0</v>
          </cell>
          <cell r="N596">
            <v>14624</v>
          </cell>
          <cell r="O596">
            <v>13124</v>
          </cell>
          <cell r="P596">
            <v>13124</v>
          </cell>
          <cell r="Q596">
            <v>13124</v>
          </cell>
          <cell r="R596">
            <v>0</v>
          </cell>
          <cell r="S596">
            <v>0</v>
          </cell>
          <cell r="T596">
            <v>0</v>
          </cell>
          <cell r="U596">
            <v>0</v>
          </cell>
          <cell r="V596">
            <v>0</v>
          </cell>
        </row>
        <row r="597">
          <cell r="H597">
            <v>4831</v>
          </cell>
          <cell r="I597" t="str">
            <v>Justice CORE ICT business case - The second stage of the Justice ICT Consolidation Optimisation Remediation and Enhancement (CORE) Program to further develop the whole of department ICT framework and enterprise architecture. $57.9m is sought over 3 years commencing 2016-17.</v>
          </cell>
          <cell r="J597" t="str">
            <v>Not Supported - Not Supported. Business case should be updated to reflect the first stage funding provided in the 2014-15 budget, inform the program of work for the $57.9m sought, and submit to the ICT Board for review in accordance with the WOG ICT investment process.</v>
          </cell>
          <cell r="K597">
            <v>1</v>
          </cell>
          <cell r="M597">
            <v>0</v>
          </cell>
          <cell r="N597">
            <v>0</v>
          </cell>
          <cell r="O597">
            <v>20300</v>
          </cell>
          <cell r="P597">
            <v>20300</v>
          </cell>
          <cell r="Q597">
            <v>17300</v>
          </cell>
          <cell r="R597">
            <v>0</v>
          </cell>
          <cell r="S597">
            <v>0</v>
          </cell>
          <cell r="T597">
            <v>0</v>
          </cell>
          <cell r="U597">
            <v>0</v>
          </cell>
          <cell r="V597">
            <v>0</v>
          </cell>
        </row>
        <row r="598">
          <cell r="H598">
            <v>4856</v>
          </cell>
          <cell r="I598"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598"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598">
            <v>1</v>
          </cell>
          <cell r="M598">
            <v>696</v>
          </cell>
          <cell r="N598">
            <v>0</v>
          </cell>
          <cell r="O598">
            <v>0</v>
          </cell>
          <cell r="P598">
            <v>0</v>
          </cell>
          <cell r="Q598">
            <v>0</v>
          </cell>
          <cell r="R598">
            <v>696</v>
          </cell>
          <cell r="S598">
            <v>0</v>
          </cell>
          <cell r="T598">
            <v>0</v>
          </cell>
          <cell r="U598">
            <v>0</v>
          </cell>
          <cell r="V598">
            <v>0</v>
          </cell>
        </row>
        <row r="599">
          <cell r="H599">
            <v>4885</v>
          </cell>
          <cell r="I599" t="str">
            <v>Terrorism Court Stage 1 &amp; 2 - The Australian National Terror Alert level was raised to high on 12 September 2014 and the NSW Counter Terrorism Plan was enacted. DJ is seeking funding for scoping studies and construction of a new special purpose-built court and custodail facility for Terrorism trials.</v>
          </cell>
          <cell r="J599" t="str">
            <v>Not Supported - Not Supported - No business case or additional information provided to support the requirement for a special purpose-built court and custodail facility for terrorism trials.</v>
          </cell>
          <cell r="K599">
            <v>1</v>
          </cell>
          <cell r="M599">
            <v>0</v>
          </cell>
          <cell r="N599">
            <v>1500</v>
          </cell>
          <cell r="O599">
            <v>20000</v>
          </cell>
          <cell r="P599">
            <v>20000</v>
          </cell>
          <cell r="Q599">
            <v>0</v>
          </cell>
          <cell r="R599">
            <v>0</v>
          </cell>
          <cell r="S599">
            <v>0</v>
          </cell>
          <cell r="T599">
            <v>0</v>
          </cell>
          <cell r="U599">
            <v>0</v>
          </cell>
          <cell r="V599">
            <v>0</v>
          </cell>
        </row>
        <row r="600">
          <cell r="H600">
            <v>4889</v>
          </cell>
          <cell r="I600" t="str">
            <v>Incident Management and User Interface Program - DoJ Offset (SES Bid ID 4703)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600" t="str">
            <v>Not Supported -</v>
          </cell>
          <cell r="K600">
            <v>1</v>
          </cell>
          <cell r="M600">
            <v>0</v>
          </cell>
          <cell r="N600">
            <v>0</v>
          </cell>
          <cell r="O600">
            <v>0</v>
          </cell>
          <cell r="P600">
            <v>0</v>
          </cell>
          <cell r="Q600">
            <v>0</v>
          </cell>
          <cell r="R600">
            <v>0</v>
          </cell>
          <cell r="S600">
            <v>0</v>
          </cell>
          <cell r="T600">
            <v>0</v>
          </cell>
          <cell r="U600">
            <v>0</v>
          </cell>
          <cell r="V600">
            <v>0</v>
          </cell>
        </row>
        <row r="601">
          <cell r="H601">
            <v>4890</v>
          </cell>
          <cell r="I601"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601"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601">
            <v>1</v>
          </cell>
          <cell r="M601">
            <v>0</v>
          </cell>
          <cell r="N601">
            <v>2000</v>
          </cell>
          <cell r="O601">
            <v>2000</v>
          </cell>
          <cell r="P601">
            <v>2000</v>
          </cell>
          <cell r="Q601">
            <v>2000</v>
          </cell>
          <cell r="R601">
            <v>0</v>
          </cell>
          <cell r="S601">
            <v>0</v>
          </cell>
          <cell r="T601">
            <v>0</v>
          </cell>
          <cell r="U601">
            <v>0</v>
          </cell>
          <cell r="V601">
            <v>0</v>
          </cell>
        </row>
        <row r="602">
          <cell r="H602">
            <v>4891</v>
          </cell>
          <cell r="I602" t="str">
            <v>Public Safety and Emergency Management (PSEM) Program - DoJ Offset (SES Bid ID 4704) - The PSEM program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602" t="str">
            <v>Not Supported -</v>
          </cell>
          <cell r="K602">
            <v>1</v>
          </cell>
          <cell r="M602">
            <v>0</v>
          </cell>
          <cell r="N602">
            <v>0</v>
          </cell>
          <cell r="O602">
            <v>0</v>
          </cell>
          <cell r="P602">
            <v>0</v>
          </cell>
          <cell r="Q602">
            <v>0</v>
          </cell>
          <cell r="R602">
            <v>0</v>
          </cell>
          <cell r="S602">
            <v>0</v>
          </cell>
          <cell r="T602">
            <v>0</v>
          </cell>
          <cell r="U602">
            <v>0</v>
          </cell>
          <cell r="V602">
            <v>0</v>
          </cell>
        </row>
        <row r="603">
          <cell r="H603">
            <v>4946</v>
          </cell>
          <cell r="I603" t="str">
            <v>Recovery of state debt from court fines by immediate referral to State Debt Recovery Office (SDRO) - The submission seeks capital funding to facilitate immediate transfer of referral to SDRO.</v>
          </cell>
          <cell r="J603" t="str">
            <v>Not Supported - Not supported. There is insufficient information provided for the project and how it relates to the transition project already underway where OSR will take over the responsibilities of managing court fines.</v>
          </cell>
          <cell r="K603">
            <v>1</v>
          </cell>
          <cell r="M603">
            <v>0</v>
          </cell>
          <cell r="N603">
            <v>1800</v>
          </cell>
          <cell r="O603">
            <v>0</v>
          </cell>
          <cell r="P603">
            <v>0</v>
          </cell>
          <cell r="Q603">
            <v>0</v>
          </cell>
          <cell r="R603">
            <v>0</v>
          </cell>
          <cell r="S603">
            <v>0</v>
          </cell>
          <cell r="T603">
            <v>0</v>
          </cell>
          <cell r="U603">
            <v>0</v>
          </cell>
          <cell r="V603">
            <v>0</v>
          </cell>
        </row>
        <row r="604">
          <cell r="H604">
            <v>5457</v>
          </cell>
          <cell r="I604" t="str">
            <v>Pass through of grant to Art Gallery for Lighting Upgrade and Air Conditioning Duct Work Replacement - See Agency 579 Bid ID 5013</v>
          </cell>
          <cell r="J604" t="str">
            <v>Supported - See Agency 579 Bid ID 5013.</v>
          </cell>
          <cell r="K604">
            <v>1</v>
          </cell>
          <cell r="M604">
            <v>0</v>
          </cell>
          <cell r="N604">
            <v>0</v>
          </cell>
          <cell r="O604">
            <v>0</v>
          </cell>
          <cell r="P604">
            <v>0</v>
          </cell>
          <cell r="Q604">
            <v>0</v>
          </cell>
          <cell r="R604">
            <v>0</v>
          </cell>
          <cell r="S604">
            <v>0</v>
          </cell>
          <cell r="T604">
            <v>0</v>
          </cell>
          <cell r="U604">
            <v>0</v>
          </cell>
          <cell r="V604">
            <v>0</v>
          </cell>
        </row>
        <row r="605">
          <cell r="H605">
            <v>5461</v>
          </cell>
          <cell r="I605" t="str">
            <v>Western Sydney Transition (see FIS 577, Bid 5095) -</v>
          </cell>
          <cell r="J605" t="str">
            <v>Not Supported - Not Supported As per Chief of Staff SOG</v>
          </cell>
          <cell r="K605">
            <v>1</v>
          </cell>
          <cell r="M605">
            <v>0</v>
          </cell>
          <cell r="N605">
            <v>0</v>
          </cell>
          <cell r="O605">
            <v>0</v>
          </cell>
          <cell r="P605">
            <v>0</v>
          </cell>
          <cell r="Q605">
            <v>0</v>
          </cell>
          <cell r="R605">
            <v>0</v>
          </cell>
          <cell r="S605">
            <v>0</v>
          </cell>
          <cell r="T605">
            <v>0</v>
          </cell>
          <cell r="U605">
            <v>0</v>
          </cell>
          <cell r="V605">
            <v>0</v>
          </cell>
        </row>
        <row r="606">
          <cell r="H606">
            <v>5462</v>
          </cell>
          <cell r="I606" t="str">
            <v>Cultural Venues Renewal Fund - Creation of a 10 year annual funding envelope to address backlog and asset maintenanceof the Art Gallery, Australian Museum, Museum of Applied Arts and Sciences, the State Library and Arts NSW properties; a Service Orientated  Assessment Management Framework and prioritisation process.</v>
          </cell>
          <cell r="J606" t="str">
            <v>Not Supported - PARTIAL SUPPORT The CVRP Methodology has merit, and this approach is encouraged. However the $282m program (first 4 years) is not urgent. Information from this proposed program has been used to determine other capital bids in the TAM that should be given priority. As such, full support of Cultural Venues Renewal Fund is not available at this time. Further work is required to understand the value for money of the project list which can correspond with the prioritisation algorithm. The full value of the long-term program (eg, economies of scale, dedicated program management) may not be realised through selective approvals though. This program requires future consideration and should be resubmitted for the 2016-17 Budget.</v>
          </cell>
          <cell r="K606">
            <v>1</v>
          </cell>
          <cell r="M606">
            <v>0</v>
          </cell>
          <cell r="N606">
            <v>37756</v>
          </cell>
          <cell r="O606">
            <v>58050</v>
          </cell>
          <cell r="P606">
            <v>82845</v>
          </cell>
          <cell r="Q606">
            <v>100477</v>
          </cell>
          <cell r="R606">
            <v>0</v>
          </cell>
          <cell r="S606">
            <v>0</v>
          </cell>
          <cell r="T606">
            <v>0</v>
          </cell>
          <cell r="U606">
            <v>0</v>
          </cell>
          <cell r="V606">
            <v>0</v>
          </cell>
        </row>
        <row r="607">
          <cell r="H607">
            <v>5474</v>
          </cell>
          <cell r="I607" t="str">
            <v>CT: Security enhancements to selected facilities with the elevation of terror alert level to high - This is a consolidated submission from various agencies to improve building security, upgrade response facilities and increase monitoring capability.</v>
          </cell>
          <cell r="J607" t="str">
            <v>Not 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proposals included in this assessment did not meet the above criteria</v>
          </cell>
          <cell r="K607">
            <v>1</v>
          </cell>
          <cell r="M607">
            <v>0</v>
          </cell>
          <cell r="N607">
            <v>36045</v>
          </cell>
          <cell r="O607">
            <v>1133</v>
          </cell>
          <cell r="P607">
            <v>1007</v>
          </cell>
          <cell r="Q607">
            <v>0</v>
          </cell>
          <cell r="R607">
            <v>0</v>
          </cell>
          <cell r="S607">
            <v>0</v>
          </cell>
          <cell r="T607">
            <v>0</v>
          </cell>
          <cell r="U607">
            <v>0</v>
          </cell>
          <cell r="V607">
            <v>0</v>
          </cell>
        </row>
        <row r="608">
          <cell r="H608">
            <v>3700</v>
          </cell>
          <cell r="I608" t="str">
            <v>Carry Forward of Public Defender Funding - Legal Aid has provided funding for a Public Defender for 14 months. The agency has sought approval t o spend this funding in 2014-15.</v>
          </cell>
          <cell r="J60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8">
            <v>6</v>
          </cell>
          <cell r="M608">
            <v>0</v>
          </cell>
          <cell r="N608">
            <v>0</v>
          </cell>
          <cell r="O608">
            <v>0</v>
          </cell>
          <cell r="P608">
            <v>0</v>
          </cell>
          <cell r="Q608">
            <v>0</v>
          </cell>
          <cell r="R608">
            <v>0</v>
          </cell>
          <cell r="S608">
            <v>0</v>
          </cell>
          <cell r="T608">
            <v>0</v>
          </cell>
          <cell r="U608">
            <v>0</v>
          </cell>
          <cell r="V608">
            <v>0</v>
          </cell>
        </row>
        <row r="609">
          <cell r="H609">
            <v>3876</v>
          </cell>
          <cell r="I609" t="str">
            <v>Cluster Efficiency Dividend (Aboriginal Program Expenditure Review) - Apportionment of Aboriginal Program Expenditure Review efficiency dividend to Justice agencies as approved by the Attorney General</v>
          </cell>
          <cell r="J609" t="str">
            <v>Supported - Supported. In the 2014-15 budget ERC allocated $6.24m savings for Justice Cluster to reprioritise Aboriginal specific programs. That was initially fully applied to Department of Justice which has now apportioned the required savings to grant funded agencies in the cluster following approval by the Attorney General.</v>
          </cell>
          <cell r="K609">
            <v>5</v>
          </cell>
          <cell r="M609">
            <v>0</v>
          </cell>
          <cell r="N609">
            <v>0</v>
          </cell>
          <cell r="O609">
            <v>0</v>
          </cell>
          <cell r="P609">
            <v>0</v>
          </cell>
          <cell r="Q609">
            <v>0</v>
          </cell>
          <cell r="R609">
            <v>0</v>
          </cell>
          <cell r="S609">
            <v>0</v>
          </cell>
          <cell r="T609">
            <v>0</v>
          </cell>
          <cell r="U609">
            <v>0</v>
          </cell>
          <cell r="V609">
            <v>0</v>
          </cell>
        </row>
        <row r="610">
          <cell r="H610">
            <v>3973</v>
          </cell>
          <cell r="I610"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Court Advocacy Service.</v>
          </cell>
          <cell r="J610" t="str">
            <v>Supported - Supported. Transfer of function between agencies with no overall budget impact.</v>
          </cell>
          <cell r="K610">
            <v>3</v>
          </cell>
          <cell r="M610">
            <v>0</v>
          </cell>
          <cell r="N610">
            <v>0</v>
          </cell>
          <cell r="O610">
            <v>0</v>
          </cell>
          <cell r="P610">
            <v>0</v>
          </cell>
          <cell r="Q610">
            <v>0</v>
          </cell>
          <cell r="R610">
            <v>0</v>
          </cell>
          <cell r="S610">
            <v>0</v>
          </cell>
          <cell r="T610">
            <v>0</v>
          </cell>
          <cell r="U610">
            <v>0</v>
          </cell>
          <cell r="V610">
            <v>0</v>
          </cell>
        </row>
        <row r="611">
          <cell r="H611">
            <v>3974</v>
          </cell>
          <cell r="I611" t="str">
            <v>Adjustment of Core Legal Fund Protected Item balance - Department of Justice considered that Crown Solicitor's Office Core Legal Fund which is a protected item was not fully funded for escalation since 2008-09 and $3.5m reduction is required to align the balance with funding provided. There is no overall budget impact.</v>
          </cell>
          <cell r="J611" t="str">
            <v>Not Supported - First Round PTA: Not supported. DJ has not provided supporting evidence on the funding mismatch. Second Round PTA Jan 2015: Not supported. The protected item balance was reconciled and agency agreed that no change is required.</v>
          </cell>
          <cell r="K611">
            <v>1</v>
          </cell>
          <cell r="M611">
            <v>0</v>
          </cell>
          <cell r="N611">
            <v>0</v>
          </cell>
          <cell r="O611">
            <v>0</v>
          </cell>
          <cell r="P611">
            <v>0</v>
          </cell>
          <cell r="Q611">
            <v>0</v>
          </cell>
          <cell r="R611">
            <v>0</v>
          </cell>
          <cell r="S611">
            <v>0</v>
          </cell>
          <cell r="T611">
            <v>0</v>
          </cell>
          <cell r="U611">
            <v>0</v>
          </cell>
          <cell r="V611">
            <v>0</v>
          </cell>
        </row>
        <row r="612">
          <cell r="H612">
            <v>4024</v>
          </cell>
          <cell r="I612" t="str">
            <v>Forum Sentencing funding allocation - Cabinet approved on 19 Nov 2012 the Youth on Track program to be funded by savings from the Forum Sentencing program. A residual $2.144m was provided to DJ in 2013-14. DJ claimed that the $2.144m should have been permanently allocated.</v>
          </cell>
          <cell r="J612" t="str">
            <v>Not Supported - Not supported. Cabinet approved the Youth On Track trial to be funded by savings made through resturcuturing of the Forum Sentencing program and as a result $2.144m already provided in 2013-14 should be one-off funding.</v>
          </cell>
          <cell r="K612">
            <v>5</v>
          </cell>
          <cell r="M612">
            <v>0</v>
          </cell>
          <cell r="N612">
            <v>0</v>
          </cell>
          <cell r="O612">
            <v>0</v>
          </cell>
          <cell r="P612">
            <v>0</v>
          </cell>
          <cell r="Q612">
            <v>0</v>
          </cell>
          <cell r="R612">
            <v>0</v>
          </cell>
          <cell r="S612">
            <v>0</v>
          </cell>
          <cell r="T612">
            <v>0</v>
          </cell>
          <cell r="U612">
            <v>0</v>
          </cell>
          <cell r="V612">
            <v>0</v>
          </cell>
        </row>
        <row r="613">
          <cell r="H613">
            <v>4571</v>
          </cell>
          <cell r="I613" t="str">
            <v>DoJ Offset for Carry Forward request for Family &amp; Crime funding (Legal Aid Bid ID 4569) - Delays in spending on funding for Family &amp; Crime including Violence Against Women in 2014-15</v>
          </cell>
          <cell r="J613" t="str">
            <v>Supported - Supported- Adjustment to grants to/from Legal Aid NSW due to budget rollover from 2014-15 to 2015-16.</v>
          </cell>
          <cell r="K613">
            <v>6</v>
          </cell>
          <cell r="M613">
            <v>0</v>
          </cell>
          <cell r="N613">
            <v>0</v>
          </cell>
          <cell r="O613">
            <v>0</v>
          </cell>
          <cell r="P613">
            <v>0</v>
          </cell>
          <cell r="Q613">
            <v>0</v>
          </cell>
          <cell r="R613">
            <v>0</v>
          </cell>
          <cell r="S613">
            <v>0</v>
          </cell>
          <cell r="T613">
            <v>0</v>
          </cell>
          <cell r="U613">
            <v>0</v>
          </cell>
          <cell r="V613">
            <v>0</v>
          </cell>
        </row>
        <row r="614">
          <cell r="H614">
            <v>5366</v>
          </cell>
          <cell r="I614" t="str">
            <v>Carry forward for Crime and ALS funding reduction (Legal Aid - Bid ID 5364) DoJ offset - Delays in spending for Crime (addressing backlog; volatility of state expensive cases) and a reduction in Aboriginal Legal Service funding to be addressed through savings in other state crime</v>
          </cell>
          <cell r="J61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614">
            <v>6</v>
          </cell>
          <cell r="M614">
            <v>0</v>
          </cell>
          <cell r="N614">
            <v>0</v>
          </cell>
          <cell r="O614">
            <v>0</v>
          </cell>
          <cell r="P614">
            <v>0</v>
          </cell>
          <cell r="Q614">
            <v>0</v>
          </cell>
          <cell r="R614">
            <v>0</v>
          </cell>
          <cell r="S614">
            <v>0</v>
          </cell>
          <cell r="T614">
            <v>0</v>
          </cell>
          <cell r="U614">
            <v>0</v>
          </cell>
          <cell r="V614">
            <v>0</v>
          </cell>
        </row>
        <row r="615">
          <cell r="H615">
            <v>5458</v>
          </cell>
          <cell r="I615" t="str">
            <v>Grants to MAAS and Art Gallery - MAAS and Art Gallery have submitted PTA requests to reprofile capital expenditure. These requests have been submitted by T&amp;I so as to change the capital grant from T&amp;I. This proposal is to adjust T&amp;Is NCOS to reflect that reprofiling.</v>
          </cell>
          <cell r="J615" t="str">
            <v>Supported - This is the corrsponding grant adjustments for the reprofiling of the two capital projects.</v>
          </cell>
          <cell r="K615">
            <v>2</v>
          </cell>
          <cell r="M615">
            <v>0</v>
          </cell>
          <cell r="N615">
            <v>0</v>
          </cell>
          <cell r="O615">
            <v>0</v>
          </cell>
          <cell r="P615">
            <v>0</v>
          </cell>
          <cell r="Q615">
            <v>0</v>
          </cell>
          <cell r="R615">
            <v>0</v>
          </cell>
          <cell r="S615">
            <v>0</v>
          </cell>
          <cell r="T615">
            <v>0</v>
          </cell>
          <cell r="U615">
            <v>0</v>
          </cell>
          <cell r="V615">
            <v>0</v>
          </cell>
        </row>
        <row r="616">
          <cell r="H616">
            <v>5476</v>
          </cell>
          <cell r="I616" t="str">
            <v>National Emergency Management Project (NEMP) - DoJ (formerly MPES) is seeking an increase to its LEC for personnel costs due to employment of a dedicated non-ongoing full-time Project Officer to meet the responsibilities of the Australia-New Zealand Emergency Management Committee's CESC in implementation of the Natural Disaster Resilience.</v>
          </cell>
          <cell r="J616" t="str">
            <v>Not Supported - Not Supported. This is not a PTA. This is a request to increase Department of Justice's (formerly MPES's) Labour Expense Limit. Year-to-date expenditure for employee related expenditure suggests that there is capacity for the agency to absorb increases in employee costs.</v>
          </cell>
          <cell r="K616">
            <v>5</v>
          </cell>
          <cell r="M616">
            <v>0</v>
          </cell>
          <cell r="N616">
            <v>0</v>
          </cell>
          <cell r="O616">
            <v>0</v>
          </cell>
          <cell r="P616">
            <v>0</v>
          </cell>
          <cell r="Q616">
            <v>0</v>
          </cell>
          <cell r="R616">
            <v>0</v>
          </cell>
          <cell r="S616">
            <v>0</v>
          </cell>
          <cell r="T616">
            <v>0</v>
          </cell>
          <cell r="U616">
            <v>0</v>
          </cell>
          <cell r="V616">
            <v>0</v>
          </cell>
        </row>
        <row r="617">
          <cell r="H617">
            <v>5477</v>
          </cell>
          <cell r="I617" t="str">
            <v>Natural Disaster Resilience Program (NDRP) - Reprioritise $2.73m NDRP grants expenses to 2017-18. Total funds allocated in the current year are unlikely to be spent due to slow expenditure of flood mitigation projects administered by OEH under a MOU with DoJ (formerly MPES) ($2.385m) and other delayed disaster resilience projects ($0.344m).</v>
          </cell>
          <cell r="J617" t="str">
            <v>Supported - Supported. This is a carry forward of $2.729m under-expenditure in projects funded under this National Partnership program. Department of Justice's (formerly MPES's) Management is committed to maintaining close contact with partners to discuss that the full allocation of expenditure (from Commonwealth and State) for this grant program will be expensed. Despite this, there has been slow expenditure in several projects. Forward estimates should reflect best estimate of what is expected to happen with the grants program.</v>
          </cell>
          <cell r="K617">
            <v>2</v>
          </cell>
          <cell r="M617">
            <v>0</v>
          </cell>
          <cell r="N617">
            <v>0</v>
          </cell>
          <cell r="O617">
            <v>0</v>
          </cell>
          <cell r="P617">
            <v>0</v>
          </cell>
          <cell r="Q617">
            <v>0</v>
          </cell>
          <cell r="R617">
            <v>0</v>
          </cell>
          <cell r="S617">
            <v>0</v>
          </cell>
          <cell r="T617">
            <v>0</v>
          </cell>
          <cell r="U617">
            <v>0</v>
          </cell>
          <cell r="V617">
            <v>0</v>
          </cell>
        </row>
        <row r="618">
          <cell r="H618">
            <v>5478</v>
          </cell>
          <cell r="I618" t="str">
            <v>Rollover of Emergency Alert System funding - DoJ (formerly MPES) received $2m to fund infrastructure upgrades to the Emergency Alert System. The owners of the system, Victorian Dept of Justice, have advised that they will not be invoicing states in 2015-16 because of project delays. DoJ would like to rollover this expenditure into 2015-16.</v>
          </cell>
          <cell r="J618" t="str">
            <v>Supported - Supported. In the 2014-15 Budget, the NSW Government committed an additional $2m towards this national project for the upgrade and maintenance of the emergency alert system. Due to delays experienced by the Victorian Department of Justice, expenditure and funding should be carried forward into 2015-16 to accurately reflect when the transaction occurred.</v>
          </cell>
          <cell r="K618">
            <v>6</v>
          </cell>
          <cell r="M618">
            <v>0</v>
          </cell>
          <cell r="N618">
            <v>0</v>
          </cell>
          <cell r="O618">
            <v>0</v>
          </cell>
          <cell r="P618">
            <v>0</v>
          </cell>
          <cell r="Q618">
            <v>0</v>
          </cell>
          <cell r="R618">
            <v>0</v>
          </cell>
          <cell r="S618">
            <v>0</v>
          </cell>
          <cell r="T618">
            <v>0</v>
          </cell>
          <cell r="U618">
            <v>0</v>
          </cell>
          <cell r="V618">
            <v>0</v>
          </cell>
        </row>
        <row r="619">
          <cell r="H619">
            <v>3702</v>
          </cell>
          <cell r="I619" t="str">
            <v>Carry Forward of Wagga Wagga Courthouse Upgrade - There have been some delays in this project, and as a result capital expenditure is expected to occu r in 2014-15.</v>
          </cell>
          <cell r="J6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19">
            <v>4</v>
          </cell>
          <cell r="M619">
            <v>353</v>
          </cell>
          <cell r="N619">
            <v>0</v>
          </cell>
          <cell r="O619">
            <v>0</v>
          </cell>
          <cell r="P619">
            <v>0</v>
          </cell>
          <cell r="Q619">
            <v>0</v>
          </cell>
          <cell r="R619">
            <v>353</v>
          </cell>
          <cell r="S619">
            <v>0</v>
          </cell>
          <cell r="T619">
            <v>0</v>
          </cell>
          <cell r="U619">
            <v>0</v>
          </cell>
          <cell r="V619">
            <v>0</v>
          </cell>
        </row>
        <row r="620">
          <cell r="H620">
            <v>3704</v>
          </cell>
          <cell r="I620" t="str">
            <v>Carry Forward of Wollongong Courthouse Upgrade - There have been some delays in this project, and as a result capital expenditure is expected to occu r in 2014-15.</v>
          </cell>
          <cell r="J6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0">
            <v>4</v>
          </cell>
          <cell r="M620">
            <v>100</v>
          </cell>
          <cell r="N620">
            <v>0</v>
          </cell>
          <cell r="O620">
            <v>0</v>
          </cell>
          <cell r="P620">
            <v>0</v>
          </cell>
          <cell r="Q620">
            <v>0</v>
          </cell>
          <cell r="R620">
            <v>100</v>
          </cell>
          <cell r="S620">
            <v>0</v>
          </cell>
          <cell r="T620">
            <v>0</v>
          </cell>
          <cell r="U620">
            <v>0</v>
          </cell>
          <cell r="V620">
            <v>0</v>
          </cell>
        </row>
        <row r="621">
          <cell r="H621">
            <v>3705</v>
          </cell>
          <cell r="I621" t="str">
            <v>Carry Forward of the Small Courthouse Upgrade Project - There have been some delays in this project, and as a result capital expenditure is expected to occu r in 2014-15.</v>
          </cell>
          <cell r="J62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1">
            <v>4</v>
          </cell>
          <cell r="M621">
            <v>2061</v>
          </cell>
          <cell r="N621">
            <v>0</v>
          </cell>
          <cell r="O621">
            <v>0</v>
          </cell>
          <cell r="P621">
            <v>0</v>
          </cell>
          <cell r="Q621">
            <v>0</v>
          </cell>
          <cell r="R621">
            <v>2061</v>
          </cell>
          <cell r="S621">
            <v>0</v>
          </cell>
          <cell r="T621">
            <v>0</v>
          </cell>
          <cell r="U621">
            <v>0</v>
          </cell>
          <cell r="V621">
            <v>0</v>
          </cell>
        </row>
        <row r="622">
          <cell r="H622">
            <v>3707</v>
          </cell>
          <cell r="I622" t="str">
            <v>Carry Forward of Electronic Indictment Project - There have been some delays in this project, and as a result capital expenditure is expected to occu r in 2014-15.</v>
          </cell>
          <cell r="J62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2">
            <v>4</v>
          </cell>
          <cell r="M622">
            <v>2589</v>
          </cell>
          <cell r="N622">
            <v>0</v>
          </cell>
          <cell r="O622">
            <v>0</v>
          </cell>
          <cell r="P622">
            <v>0</v>
          </cell>
          <cell r="Q622">
            <v>0</v>
          </cell>
          <cell r="R622">
            <v>2589</v>
          </cell>
          <cell r="S622">
            <v>0</v>
          </cell>
          <cell r="T622">
            <v>0</v>
          </cell>
          <cell r="U622">
            <v>0</v>
          </cell>
          <cell r="V622">
            <v>0</v>
          </cell>
        </row>
        <row r="623">
          <cell r="H623">
            <v>3708</v>
          </cell>
          <cell r="I623" t="str">
            <v>Carry Forward of the Bail Reform Project - There have been some delays in this project, and as a result capital expenditure is expected to occu r in 2014-15.</v>
          </cell>
          <cell r="J62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3">
            <v>4</v>
          </cell>
          <cell r="M623">
            <v>1747</v>
          </cell>
          <cell r="N623">
            <v>0</v>
          </cell>
          <cell r="O623">
            <v>0</v>
          </cell>
          <cell r="P623">
            <v>0</v>
          </cell>
          <cell r="Q623">
            <v>0</v>
          </cell>
          <cell r="R623">
            <v>1747</v>
          </cell>
          <cell r="S623">
            <v>0</v>
          </cell>
          <cell r="T623">
            <v>0</v>
          </cell>
          <cell r="U623">
            <v>0</v>
          </cell>
          <cell r="V623">
            <v>0</v>
          </cell>
        </row>
        <row r="624">
          <cell r="H624">
            <v>3709</v>
          </cell>
          <cell r="I624" t="str">
            <v>Carry Foward of the Coffs Harbour Courthouse Project - There have been some delays in this project, and as a result capital expenditure is expected to occu r in 2014-15.</v>
          </cell>
          <cell r="J62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4">
            <v>4</v>
          </cell>
          <cell r="M624">
            <v>4262</v>
          </cell>
          <cell r="N624">
            <v>0</v>
          </cell>
          <cell r="O624">
            <v>0</v>
          </cell>
          <cell r="P624">
            <v>0</v>
          </cell>
          <cell r="Q624">
            <v>0</v>
          </cell>
          <cell r="R624">
            <v>4262</v>
          </cell>
          <cell r="S624">
            <v>0</v>
          </cell>
          <cell r="T624">
            <v>0</v>
          </cell>
          <cell r="U624">
            <v>0</v>
          </cell>
          <cell r="V624">
            <v>0</v>
          </cell>
        </row>
        <row r="625">
          <cell r="H625">
            <v>3710</v>
          </cell>
          <cell r="I625" t="str">
            <v>Carry Forward of the Newcastle Justice Precinct Project - There have been some delays in this project, and as a result capital expenditure is expected to occu r in 2014-15.</v>
          </cell>
          <cell r="J62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5">
            <v>4</v>
          </cell>
          <cell r="M625">
            <v>2602</v>
          </cell>
          <cell r="N625">
            <v>0</v>
          </cell>
          <cell r="O625">
            <v>0</v>
          </cell>
          <cell r="P625">
            <v>0</v>
          </cell>
          <cell r="Q625">
            <v>0</v>
          </cell>
          <cell r="R625">
            <v>2602</v>
          </cell>
          <cell r="S625">
            <v>0</v>
          </cell>
          <cell r="T625">
            <v>0</v>
          </cell>
          <cell r="U625">
            <v>0</v>
          </cell>
          <cell r="V625">
            <v>0</v>
          </cell>
        </row>
        <row r="626">
          <cell r="H626">
            <v>3711</v>
          </cell>
          <cell r="I626" t="str">
            <v>Carry Forward of the Justice Shared Corporate Services Project - There have been some delays in this project, and as a result capital expenditure is expected to occu r in 2014-15.</v>
          </cell>
          <cell r="J62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6">
            <v>4</v>
          </cell>
          <cell r="M626">
            <v>0</v>
          </cell>
          <cell r="N626">
            <v>0</v>
          </cell>
          <cell r="O626">
            <v>1093</v>
          </cell>
          <cell r="P626">
            <v>0</v>
          </cell>
          <cell r="Q626">
            <v>0</v>
          </cell>
          <cell r="R626">
            <v>0</v>
          </cell>
          <cell r="S626">
            <v>0</v>
          </cell>
          <cell r="T626">
            <v>1093</v>
          </cell>
          <cell r="U626">
            <v>0</v>
          </cell>
          <cell r="V626">
            <v>0</v>
          </cell>
        </row>
        <row r="627">
          <cell r="H627">
            <v>3713</v>
          </cell>
          <cell r="I627" t="str">
            <v>Carry Forward of the Justice Infrastructure Renewal Program - There have been some delays in this project, and as a result capital expenditure is expected to occu r in 2014-15.</v>
          </cell>
          <cell r="J6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7">
            <v>4</v>
          </cell>
          <cell r="M627">
            <v>898</v>
          </cell>
          <cell r="N627">
            <v>0</v>
          </cell>
          <cell r="O627">
            <v>0</v>
          </cell>
          <cell r="P627">
            <v>0</v>
          </cell>
          <cell r="Q627">
            <v>0</v>
          </cell>
          <cell r="R627">
            <v>898</v>
          </cell>
          <cell r="S627">
            <v>0</v>
          </cell>
          <cell r="T627">
            <v>0</v>
          </cell>
          <cell r="U627">
            <v>0</v>
          </cell>
          <cell r="V627">
            <v>0</v>
          </cell>
        </row>
        <row r="628">
          <cell r="H628">
            <v>3714</v>
          </cell>
          <cell r="I628" t="str">
            <v>Carry Forward for the NSW Police Hazardous Materials Management Program - There have been some delays in this project, and as a result capital expenditure is expected to occu r in 2014-15.</v>
          </cell>
          <cell r="J6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8">
            <v>4</v>
          </cell>
          <cell r="M628">
            <v>0</v>
          </cell>
          <cell r="N628">
            <v>0</v>
          </cell>
          <cell r="O628">
            <v>0</v>
          </cell>
          <cell r="P628">
            <v>0</v>
          </cell>
          <cell r="Q628">
            <v>0</v>
          </cell>
          <cell r="R628">
            <v>0</v>
          </cell>
          <cell r="S628">
            <v>0</v>
          </cell>
          <cell r="T628">
            <v>0</v>
          </cell>
          <cell r="U628">
            <v>0</v>
          </cell>
          <cell r="V628">
            <v>0</v>
          </cell>
        </row>
        <row r="629">
          <cell r="H629">
            <v>3716</v>
          </cell>
          <cell r="I629" t="str">
            <v>Carry Forward for the Crime Commission Palantir ICT System project - There have been some delays in this project, and as a result capital expenditure is expected to occu r in 2014-15.</v>
          </cell>
          <cell r="J6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9">
            <v>4</v>
          </cell>
          <cell r="M629">
            <v>0</v>
          </cell>
          <cell r="N629">
            <v>0</v>
          </cell>
          <cell r="O629">
            <v>0</v>
          </cell>
          <cell r="P629">
            <v>0</v>
          </cell>
          <cell r="Q629">
            <v>0</v>
          </cell>
          <cell r="R629">
            <v>0</v>
          </cell>
          <cell r="S629">
            <v>0</v>
          </cell>
          <cell r="T629">
            <v>0</v>
          </cell>
          <cell r="U629">
            <v>0</v>
          </cell>
          <cell r="V629">
            <v>0</v>
          </cell>
        </row>
        <row r="630">
          <cell r="H630">
            <v>4147</v>
          </cell>
          <cell r="I630" t="str">
            <v>Justice Shared Corporate Services Program - Carry forward request - Carry forward request to realign cashflow with revised program of works and costings. This PTA incorporates the carry forward request submitted in November 2014.</v>
          </cell>
          <cell r="J630" t="str">
            <v>Supported - Supported. Rephasing of cashflow due to realignment of planned works following review of priorities. No net budget impact.</v>
          </cell>
          <cell r="K630">
            <v>4</v>
          </cell>
          <cell r="M630">
            <v>-8200</v>
          </cell>
          <cell r="N630">
            <v>3200</v>
          </cell>
          <cell r="O630">
            <v>5000</v>
          </cell>
          <cell r="P630">
            <v>0</v>
          </cell>
          <cell r="Q630">
            <v>0</v>
          </cell>
          <cell r="R630">
            <v>-8200</v>
          </cell>
          <cell r="S630">
            <v>3200</v>
          </cell>
          <cell r="T630">
            <v>5000</v>
          </cell>
          <cell r="U630">
            <v>0</v>
          </cell>
          <cell r="V630">
            <v>0</v>
          </cell>
        </row>
        <row r="631">
          <cell r="H631">
            <v>4247</v>
          </cell>
          <cell r="I631" t="str">
            <v>Newcastle Justice Precinct - Rollover to 2015-16 - Ground conditions - mine subsidence and soil contamination have caused significant delays as the contractor has had to undertake additional works to redress these issues. Delays also caused by slow preparation of foundations by the piling contractor. Project ETC remain unchanged.</v>
          </cell>
          <cell r="J631" t="str">
            <v>Supported - Supported. Project delays requiring rephasing of cashflows. The contraction contract is fixed price and overall ETC remain unchanged.</v>
          </cell>
          <cell r="K631">
            <v>4</v>
          </cell>
          <cell r="M631">
            <v>-9000</v>
          </cell>
          <cell r="N631">
            <v>9000</v>
          </cell>
          <cell r="O631">
            <v>0</v>
          </cell>
          <cell r="P631">
            <v>0</v>
          </cell>
          <cell r="Q631">
            <v>0</v>
          </cell>
          <cell r="R631">
            <v>-9000</v>
          </cell>
          <cell r="S631">
            <v>9000</v>
          </cell>
          <cell r="T631">
            <v>0</v>
          </cell>
          <cell r="U631">
            <v>0</v>
          </cell>
          <cell r="V631">
            <v>0</v>
          </cell>
        </row>
        <row r="632">
          <cell r="H632">
            <v>4250</v>
          </cell>
          <cell r="I632" t="str">
            <v>Court Upgrade Program (including Justicelink Project) - Rollover to 2015-16 - A number of small court upgrade projects were put on hold in 2013-14 while priorities were reviewed and it was necessary to stage the works across 2013-14 and 2014-15, pushing completion to 2015-16. In addition $3m is rollover to 2015-16 and transferred to Wollongong Courthouse project (Bid 4027).</v>
          </cell>
          <cell r="J632" t="str">
            <v>Supported - Supported - rephasing of cashflow due to project delays and reprioritisation. Note - A $3m rollover from this program to fund Wollongong Courthouse upgrade in 2015-16 is being supported by Treasury (in bid id 4027). This is in addition to the $5.2m sought in this agency bid and the total 2014-15 underspend should be $8.2m.</v>
          </cell>
          <cell r="K632">
            <v>4</v>
          </cell>
          <cell r="M632">
            <v>-5200</v>
          </cell>
          <cell r="N632">
            <v>5200</v>
          </cell>
          <cell r="O632">
            <v>0</v>
          </cell>
          <cell r="P632">
            <v>0</v>
          </cell>
          <cell r="Q632">
            <v>0</v>
          </cell>
          <cell r="R632">
            <v>-8200</v>
          </cell>
          <cell r="S632">
            <v>5200</v>
          </cell>
          <cell r="T632">
            <v>0</v>
          </cell>
          <cell r="U632">
            <v>0</v>
          </cell>
          <cell r="V632">
            <v>0</v>
          </cell>
        </row>
        <row r="633">
          <cell r="H633">
            <v>4253</v>
          </cell>
          <cell r="I633" t="str">
            <v>Wagga Wagga Courthouse Upgrade - roll over of $8M from 2014-15 to 2015-16 financial year. - The project was delayed following scope revisions, review and consultations. Tendering only proceed after budget approval for the project costs increase. Funding profile needs to realign with revised construction milestone requiring $8m of existing funding to be rolled into 2015-16.</v>
          </cell>
          <cell r="J633" t="str">
            <v>Supported - Supported - cashflow rephasing due to project delays. (Linked to bid 4029)</v>
          </cell>
          <cell r="K633">
            <v>4</v>
          </cell>
          <cell r="M633">
            <v>-8000</v>
          </cell>
          <cell r="N633">
            <v>8000</v>
          </cell>
          <cell r="O633">
            <v>0</v>
          </cell>
          <cell r="P633">
            <v>0</v>
          </cell>
          <cell r="Q633">
            <v>0</v>
          </cell>
          <cell r="R633">
            <v>-8000</v>
          </cell>
          <cell r="S633">
            <v>8000</v>
          </cell>
          <cell r="T633">
            <v>0</v>
          </cell>
          <cell r="U633">
            <v>0</v>
          </cell>
          <cell r="V633">
            <v>0</v>
          </cell>
        </row>
        <row r="634">
          <cell r="H634">
            <v>4254</v>
          </cell>
          <cell r="I634" t="str">
            <v>Wollongong Courthouse Upgrade - Rollover to 2015-16 - The project was delayed following scope revisions, review and consultations. Tendering only proceed after budget approval of increase costs. Funding allocation need to be realigned with project milestones requiring $2.6m of existing funding to be rolled over into 2015-16.</v>
          </cell>
          <cell r="J634" t="str">
            <v>Supported - Supported - rephasing of cashflow due to project delays. Note- related to bid 4028 seeking a further $2.5m Capital Expenditure Authorisation Limit (CEAL) increase from asset sales and bid 4027 for a $3m transfer from Court Upgrades program.</v>
          </cell>
          <cell r="K634">
            <v>4</v>
          </cell>
          <cell r="M634">
            <v>-2600</v>
          </cell>
          <cell r="N634">
            <v>2600</v>
          </cell>
          <cell r="O634">
            <v>0</v>
          </cell>
          <cell r="P634">
            <v>0</v>
          </cell>
          <cell r="Q634">
            <v>0</v>
          </cell>
          <cell r="R634">
            <v>-2600</v>
          </cell>
          <cell r="S634">
            <v>2600</v>
          </cell>
          <cell r="T634">
            <v>0</v>
          </cell>
          <cell r="U634">
            <v>0</v>
          </cell>
          <cell r="V634">
            <v>0</v>
          </cell>
        </row>
        <row r="635">
          <cell r="H635">
            <v>4256</v>
          </cell>
          <cell r="I635" t="str">
            <v>Registry of Births, Deaths and Marriages relocation - rollover of $7.3M CEAL 2014-15 to 2015-16 - The accommodation in Hurtsville earmarked for RBDM's relocation was sold before a lease could be secured. RBDM deferred the sale of the existing central office pending resolution of alternative relocation options with Government Property NSW.</v>
          </cell>
          <cell r="J635" t="str">
            <v>Supported - Supported - the only suitable accommodation in Hurtsville earmarked for RBDM's relocation was sold before a lease could be secured. Alternative options are being explored with Government Property NSW and sale of existing office is deferred. This will require the Capital Expenditure Authorisation Limit (CEAL) provided for the proceeds of the asset sale to be carry forward from 2014-15 to 2015-16.</v>
          </cell>
          <cell r="K635">
            <v>4</v>
          </cell>
          <cell r="M635">
            <v>-7300</v>
          </cell>
          <cell r="N635">
            <v>7300</v>
          </cell>
          <cell r="O635">
            <v>0</v>
          </cell>
          <cell r="P635">
            <v>0</v>
          </cell>
          <cell r="Q635">
            <v>0</v>
          </cell>
          <cell r="R635">
            <v>-7300</v>
          </cell>
          <cell r="S635">
            <v>7300</v>
          </cell>
          <cell r="T635">
            <v>0</v>
          </cell>
          <cell r="U635">
            <v>0</v>
          </cell>
          <cell r="V635">
            <v>0</v>
          </cell>
        </row>
        <row r="636">
          <cell r="H636">
            <v>4683</v>
          </cell>
          <cell r="I636"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636" t="str">
            <v>Not Supported -</v>
          </cell>
          <cell r="K636">
            <v>4</v>
          </cell>
          <cell r="M636">
            <v>-14350</v>
          </cell>
          <cell r="N636">
            <v>14350</v>
          </cell>
          <cell r="O636">
            <v>0</v>
          </cell>
          <cell r="P636">
            <v>0</v>
          </cell>
          <cell r="Q636">
            <v>0</v>
          </cell>
          <cell r="R636">
            <v>0</v>
          </cell>
          <cell r="S636">
            <v>0</v>
          </cell>
          <cell r="T636">
            <v>0</v>
          </cell>
          <cell r="U636">
            <v>0</v>
          </cell>
          <cell r="V636">
            <v>0</v>
          </cell>
        </row>
        <row r="637">
          <cell r="H637">
            <v>3931</v>
          </cell>
          <cell r="I637" t="str">
            <v>Depreciation and amortisation expenses rephasing - Rephasing in depreciation and amortisation expenses is required based on current review of asset program. Original Nov. PTA has been updated. Corrective Services up $6m after full stocktake Attorney General $10m lower in 15-16 then increases from 16-17 after revised capex projections.</v>
          </cell>
          <cell r="J637" t="str">
            <v>Supported - First round PTA in October 2014 Supported - Increase in depreciation and amortisation expenses due to an estimated asset program ($75 million) to be capitalised in 2015-16. Depreciation rates used for each class of assets are consistent with DoJ accounting policy (per annual report). Second round PTA: Supported - Further changes reflecting latest revised capex projections including rephasing of various courthouse projects and the Alcohol Related Violence capex funding. Based on the estimated program of assets to be capitalised, depreciation for will decrease in 2015-16 then increase in forward years</v>
          </cell>
          <cell r="K637">
            <v>2</v>
          </cell>
          <cell r="M637">
            <v>0</v>
          </cell>
          <cell r="N637">
            <v>0</v>
          </cell>
          <cell r="O637">
            <v>0</v>
          </cell>
          <cell r="P637">
            <v>0</v>
          </cell>
          <cell r="Q637">
            <v>0</v>
          </cell>
          <cell r="R637">
            <v>0</v>
          </cell>
          <cell r="S637">
            <v>0</v>
          </cell>
          <cell r="T637">
            <v>0</v>
          </cell>
          <cell r="U637">
            <v>0</v>
          </cell>
          <cell r="V637">
            <v>0</v>
          </cell>
        </row>
        <row r="638">
          <cell r="H638">
            <v>4019</v>
          </cell>
          <cell r="I638" t="str">
            <v>Courts and Tribunal Services - Revenue adjustment - DJ seeks $7.8m reduction in revenue budget due to reduced demand of civil lodgements, outsourcing of civil transcripts and adjustments of cost recovery items classified as revenue. Note: Treasury does not support this PTA originally submitted in Nov 2014 seeking $5.3m adjustment.</v>
          </cell>
          <cell r="J638" t="str">
            <v>Not Supported - First Round PTA: Not Supported. Actual result against budget over past 5 years indicated a clear trend of growing unfavourable variances especially in Transcript services and Industrial Court, Family Court and Dust Disease Tribunal. Fees from other courts largely on budget overall. However it is not clear to what extent lower revenues were offsetted by commensurate lower expenses (e.g. lower ERE's following transcripts outsourcing).   Agency need to support its case with detailed review of underlying cost and revenue drivers and explore other options such as greater cost recoveries. Second Round PTA: Not supported. Agency does not provided additional information requested to support the case. Whilst certain revenue items (e.g. sale of transcripts)showed a clear down trend agency did not provide any information on the offsetting expenses which may allow for an internal reallocation. Volume drivers such as civil lodgement data as well as the underlying expenses for cost recoups which accounted for $3.9m (50%)of the bid was also not provided to support the case.</v>
          </cell>
          <cell r="K638">
            <v>1</v>
          </cell>
          <cell r="M638">
            <v>0</v>
          </cell>
          <cell r="N638">
            <v>0</v>
          </cell>
          <cell r="O638">
            <v>0</v>
          </cell>
          <cell r="P638">
            <v>0</v>
          </cell>
          <cell r="Q638">
            <v>0</v>
          </cell>
          <cell r="R638">
            <v>0</v>
          </cell>
          <cell r="S638">
            <v>0</v>
          </cell>
          <cell r="T638">
            <v>0</v>
          </cell>
          <cell r="U638">
            <v>0</v>
          </cell>
          <cell r="V638">
            <v>0</v>
          </cell>
        </row>
        <row r="639">
          <cell r="H639">
            <v>4307</v>
          </cell>
          <cell r="I639" t="str">
            <v>Police Salary offset (NSW Police BID ID 4299) - This request is for an adjustment to the NSWPF Police Salaries budget of $15 m for an unavoidable in crease to average rank levels resulting from reducing attestation numbers ie fewer officers occupyin g entry level rank.</v>
          </cell>
          <cell r="J639" t="str">
            <v>Not Supported -</v>
          </cell>
          <cell r="K639">
            <v>1</v>
          </cell>
          <cell r="M639">
            <v>0</v>
          </cell>
          <cell r="N639">
            <v>0</v>
          </cell>
          <cell r="O639">
            <v>0</v>
          </cell>
          <cell r="P639">
            <v>0</v>
          </cell>
          <cell r="Q639">
            <v>0</v>
          </cell>
          <cell r="R639">
            <v>0</v>
          </cell>
          <cell r="S639">
            <v>0</v>
          </cell>
          <cell r="T639">
            <v>0</v>
          </cell>
          <cell r="U639">
            <v>0</v>
          </cell>
          <cell r="V639">
            <v>0</v>
          </cell>
        </row>
        <row r="640">
          <cell r="H640">
            <v>4392</v>
          </cell>
          <cell r="I640" t="str">
            <v>Private Radio Network and Paging Project - DoJ Offset (RFS Bid ID 4365) - The proposal seeks funding for changes in prices and input costs.These costs have largely arisen due to decisions by the Australian Communications and Media Authority (ACMA) and the National Telecommunications Authority (NTA) and were outside the control of the agency.</v>
          </cell>
          <cell r="J64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640">
            <v>6</v>
          </cell>
          <cell r="M640">
            <v>0</v>
          </cell>
          <cell r="N640">
            <v>0</v>
          </cell>
          <cell r="O640">
            <v>0</v>
          </cell>
          <cell r="P640">
            <v>0</v>
          </cell>
          <cell r="Q640">
            <v>0</v>
          </cell>
          <cell r="R640">
            <v>0</v>
          </cell>
          <cell r="S640">
            <v>0</v>
          </cell>
          <cell r="T640">
            <v>0</v>
          </cell>
          <cell r="U640">
            <v>0</v>
          </cell>
          <cell r="V640">
            <v>0</v>
          </cell>
        </row>
        <row r="641">
          <cell r="H641">
            <v>4478</v>
          </cell>
          <cell r="I641" t="str">
            <v>Funding transfer from Ministry of Health - Transfer of funding from the Ministry of Health for the Magistrates' Early Referral into Treatment (MERIT) Program and Juvenile Justice counselling and rehabilitation programs. (re. Health PTA 3877)</v>
          </cell>
          <cell r="J641" t="str">
            <v>Supported - Supported - agreed function transfer between agencies. Net nil budget impact.</v>
          </cell>
          <cell r="K641">
            <v>4</v>
          </cell>
          <cell r="M641">
            <v>0</v>
          </cell>
          <cell r="N641">
            <v>0</v>
          </cell>
          <cell r="O641">
            <v>0</v>
          </cell>
          <cell r="P641">
            <v>0</v>
          </cell>
          <cell r="Q641">
            <v>0</v>
          </cell>
          <cell r="R641">
            <v>0</v>
          </cell>
          <cell r="S641">
            <v>0</v>
          </cell>
          <cell r="T641">
            <v>0</v>
          </cell>
          <cell r="U641">
            <v>0</v>
          </cell>
          <cell r="V641">
            <v>0</v>
          </cell>
        </row>
        <row r="642">
          <cell r="H642">
            <v>4482</v>
          </cell>
          <cell r="I642" t="str">
            <v>Emergency and Rescue Workers Compensation Fund - DoJ Offset (SES bid ID 4222) - Workcover has advised the premium payable for covering volunteers will be increasing over the forward estimates.</v>
          </cell>
          <cell r="J642" t="str">
            <v>Supported - These adjustments have been supported for a number of years on the basis of the benefits that accrue to Government from the volunteers. Given the current funding arrangements, the impact on the State's aggregates is negligible.</v>
          </cell>
          <cell r="K642">
            <v>1</v>
          </cell>
          <cell r="M642">
            <v>0</v>
          </cell>
          <cell r="N642">
            <v>0</v>
          </cell>
          <cell r="O642">
            <v>0</v>
          </cell>
          <cell r="P642">
            <v>0</v>
          </cell>
          <cell r="Q642">
            <v>0</v>
          </cell>
          <cell r="R642">
            <v>0</v>
          </cell>
          <cell r="S642">
            <v>0</v>
          </cell>
          <cell r="T642">
            <v>0</v>
          </cell>
          <cell r="U642">
            <v>0</v>
          </cell>
          <cell r="V642">
            <v>0</v>
          </cell>
        </row>
        <row r="643">
          <cell r="H643">
            <v>4514</v>
          </cell>
          <cell r="I643" t="str">
            <v>Bush Fire Fighters' Compensation Fund Contribution - DoJ Offset (RFS Bid ID 4397) - Workcover has advised the premium payable for covering volunteers will be increasing over the forward estimates.</v>
          </cell>
          <cell r="J643"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643">
            <v>1</v>
          </cell>
          <cell r="M643">
            <v>0</v>
          </cell>
          <cell r="N643">
            <v>0</v>
          </cell>
          <cell r="O643">
            <v>0</v>
          </cell>
          <cell r="P643">
            <v>0</v>
          </cell>
          <cell r="Q643">
            <v>0</v>
          </cell>
          <cell r="R643">
            <v>0</v>
          </cell>
          <cell r="S643">
            <v>0</v>
          </cell>
          <cell r="T643">
            <v>0</v>
          </cell>
          <cell r="U643">
            <v>0</v>
          </cell>
          <cell r="V643">
            <v>0</v>
          </cell>
        </row>
        <row r="644">
          <cell r="H644">
            <v>4517</v>
          </cell>
          <cell r="I644" t="str">
            <v>Police offset -superannuation adjustment realting to movement from defined benefits to accumulation - (refer to Police bid #4515)</v>
          </cell>
          <cell r="J644" t="str">
            <v>Supported -</v>
          </cell>
          <cell r="K644">
            <v>6</v>
          </cell>
          <cell r="M644">
            <v>0</v>
          </cell>
          <cell r="N644">
            <v>0</v>
          </cell>
          <cell r="O644">
            <v>0</v>
          </cell>
          <cell r="P644">
            <v>0</v>
          </cell>
          <cell r="Q644">
            <v>0</v>
          </cell>
          <cell r="R644">
            <v>0</v>
          </cell>
          <cell r="S644">
            <v>0</v>
          </cell>
          <cell r="T644">
            <v>0</v>
          </cell>
          <cell r="U644">
            <v>0</v>
          </cell>
          <cell r="V644">
            <v>0</v>
          </cell>
        </row>
        <row r="645">
          <cell r="H645">
            <v>5479</v>
          </cell>
          <cell r="I645" t="str">
            <v>Natural Disaster Arrangements (NDA) (CFE Bid 4528) - As a result of ERC of Cabinet's decision in relation to the Natural Disaster Expenditure Governance Review DoJ (formerly MPES) is the lead agency for managing the NDA and the Disaster Relief Account. The NDA functions are currently performed by NSW TSY and will be transferred to DoJ on 1 July 2015.</v>
          </cell>
          <cell r="J645" t="str">
            <v>Supported - Supported. In August 2014 ERC, as part of the Natural Disaster Expenditure Governance Review, endorsed the decision for MPES (now part of DoJ) to be the lead agency responsible for managing the Natural Disaster Arrangements, including the financial management function that is currently being performed by NSW Treasury. This PTA represents the transfer of the total annual budget for the Disaster Relief Account, $95m per annum to MPES (now part of DoJ) from 1 July 2015. The amount supported is greater than the $95m sought because Treasury's assessment is based on past expenditures and previously agreed amount of increasing the DRA to $120m. In the Crown's forward estimates, there is a budget of $118.6m for Disaster Relief Account. Increasing the DRA to $120m will have a $1.4m budget impact. Over the past decade, the State's Natural Disaster Response and Recovery expenditures have been exceeding the $95m Budget, and supplementations were required. Additionally, funding appropriations received by RMS for the maintenance of roads under the Roads Act 1993, will now only be for State roads. This means that from 1 July 2015, damages from local council managed roads are now eligible for funding from the DRA pool. The existing $95m will be insufficient to cover the increased cost pressures, and under-forecasting of the DRA budget poses a risk to the accuracy of the State's expenditure.</v>
          </cell>
          <cell r="K645">
            <v>4</v>
          </cell>
          <cell r="M645">
            <v>0</v>
          </cell>
          <cell r="N645">
            <v>0</v>
          </cell>
          <cell r="O645">
            <v>0</v>
          </cell>
          <cell r="P645">
            <v>0</v>
          </cell>
          <cell r="Q645">
            <v>0</v>
          </cell>
          <cell r="R645">
            <v>0</v>
          </cell>
          <cell r="S645">
            <v>0</v>
          </cell>
          <cell r="T645">
            <v>0</v>
          </cell>
          <cell r="U645">
            <v>0</v>
          </cell>
          <cell r="V645">
            <v>0</v>
          </cell>
        </row>
        <row r="646">
          <cell r="H646">
            <v>5480</v>
          </cell>
          <cell r="I646" t="str">
            <v>Transfer of Disaster Response Service Appropriation from CFE (CFE Bid ID 4427) - Endorsement is sought to transfer $1.4m of funding directly to DoJ's (formerly MPES's)  budget for expenditure in DRS. This is a protected item in DoJ's budget, and currently DoJ seeks reimbursement from Treasury for for these expenses.</v>
          </cell>
          <cell r="J646" t="str">
            <v>Supported - Disaster Response Service funding is managed under the State's Disaster Assistance Guidelines. This is supported as from 1 July 2015, ERC has endorsed for Ministry for Police and Emergency Service (now part of the Department of Justice) to be the lead agency (previously managed by Treasury) in the management of Natural Disaster Arrangements, including the financial management function. In addition, the current arrangement with DoJ is inconsistent with the $5m and $7m provision held within State Emergency Service and $7m Rural Fire Service, respectively. This is a protected item in DoJ's budget, and agreements will be put in place between Treasury and DoJ outlining eligible expenditure within the $1.4m. There is no NCoS impact as this represents a change in the source of revenue for DoJ, previously revenue recoup from CFE (due to system limitation, assigned to Personnel Services Revenue line item) now revenue will be a grant from ConFund.</v>
          </cell>
          <cell r="K646">
            <v>1</v>
          </cell>
          <cell r="M646">
            <v>0</v>
          </cell>
          <cell r="N646">
            <v>0</v>
          </cell>
          <cell r="O646">
            <v>0</v>
          </cell>
          <cell r="P646">
            <v>0</v>
          </cell>
          <cell r="Q646">
            <v>0</v>
          </cell>
          <cell r="R646">
            <v>0</v>
          </cell>
          <cell r="S646">
            <v>0</v>
          </cell>
          <cell r="T646">
            <v>0</v>
          </cell>
          <cell r="U646">
            <v>0</v>
          </cell>
          <cell r="V646">
            <v>0</v>
          </cell>
        </row>
        <row r="647">
          <cell r="H647">
            <v>4027</v>
          </cell>
          <cell r="I647" t="str">
            <v>$3m transfer from Courts Upgrade Program 14-15 funding to Wollongong Court upgrade project in 15-16 - $3m transfer from Court Upgrade program 14-15 funding as part funding for the increase in Wollongong Court upgrade Estimated Total Costs. Related to Bid id 4028 and 4254.</v>
          </cell>
          <cell r="J647" t="str">
            <v>Supported - Supported. Transfer of capital allocations between projects across 2014-15 and 2015-16.</v>
          </cell>
          <cell r="K647">
            <v>2</v>
          </cell>
          <cell r="M647">
            <v>0</v>
          </cell>
          <cell r="N647">
            <v>3000</v>
          </cell>
          <cell r="O647">
            <v>0</v>
          </cell>
          <cell r="P647">
            <v>0</v>
          </cell>
          <cell r="Q647">
            <v>0</v>
          </cell>
          <cell r="R647">
            <v>0</v>
          </cell>
          <cell r="S647">
            <v>3000</v>
          </cell>
          <cell r="T647">
            <v>0</v>
          </cell>
          <cell r="U647">
            <v>0</v>
          </cell>
          <cell r="V647">
            <v>0</v>
          </cell>
        </row>
        <row r="648">
          <cell r="H648">
            <v>3790</v>
          </cell>
          <cell r="I648" t="str">
            <v>Costs associated with further revisions to the Bail Act - Unknown financial impact</v>
          </cell>
          <cell r="J648" t="str">
            <v>Supported -</v>
          </cell>
          <cell r="K648">
            <v>1</v>
          </cell>
          <cell r="M648">
            <v>0</v>
          </cell>
          <cell r="N648">
            <v>0</v>
          </cell>
          <cell r="O648">
            <v>0</v>
          </cell>
          <cell r="P648">
            <v>0</v>
          </cell>
          <cell r="Q648">
            <v>0</v>
          </cell>
          <cell r="R648">
            <v>0</v>
          </cell>
          <cell r="S648">
            <v>0</v>
          </cell>
          <cell r="T648">
            <v>0</v>
          </cell>
          <cell r="U648">
            <v>0</v>
          </cell>
          <cell r="V648">
            <v>0</v>
          </cell>
        </row>
        <row r="649">
          <cell r="H649">
            <v>4049</v>
          </cell>
          <cell r="I649" t="str">
            <v>Funding for Correctional Centre Capacity - Potential budget exposure arising from growth in inmate population</v>
          </cell>
          <cell r="J649"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649">
            <v>1</v>
          </cell>
          <cell r="M649">
            <v>0</v>
          </cell>
          <cell r="N649">
            <v>0</v>
          </cell>
          <cell r="O649">
            <v>0</v>
          </cell>
          <cell r="P649">
            <v>0</v>
          </cell>
          <cell r="Q649">
            <v>0</v>
          </cell>
          <cell r="R649">
            <v>0</v>
          </cell>
          <cell r="S649">
            <v>0</v>
          </cell>
          <cell r="T649">
            <v>0</v>
          </cell>
          <cell r="U649">
            <v>0</v>
          </cell>
          <cell r="V649">
            <v>0</v>
          </cell>
        </row>
        <row r="650">
          <cell r="H650">
            <v>4141</v>
          </cell>
          <cell r="I650" t="str">
            <v>Proposed NSW Government Redress Scheme for past institutional child abuse in NSW - Subject of Cabinet and ERC deliberations and decisions. Potential redress scheme could have a significant material cost impact on NSW. Risks and likelihood are unknown.</v>
          </cell>
          <cell r="J650" t="str">
            <v>Supported - KPMG is reatined to prepare actuarial costing. Preliminary high level estimates used to flag the potential financial risks.</v>
          </cell>
          <cell r="K650">
            <v>1</v>
          </cell>
          <cell r="M650">
            <v>0</v>
          </cell>
          <cell r="N650">
            <v>0</v>
          </cell>
          <cell r="O650">
            <v>0</v>
          </cell>
          <cell r="P650">
            <v>0</v>
          </cell>
          <cell r="Q650">
            <v>0</v>
          </cell>
          <cell r="R650">
            <v>0</v>
          </cell>
          <cell r="S650">
            <v>0</v>
          </cell>
          <cell r="T650">
            <v>0</v>
          </cell>
          <cell r="U650">
            <v>0</v>
          </cell>
          <cell r="V650">
            <v>0</v>
          </cell>
        </row>
        <row r="651">
          <cell r="H651">
            <v>4143</v>
          </cell>
          <cell r="I651"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651" t="str">
            <v>Supported - Outcome is dependent on the IPART review.</v>
          </cell>
          <cell r="K651">
            <v>1</v>
          </cell>
          <cell r="M651">
            <v>0</v>
          </cell>
          <cell r="N651">
            <v>0</v>
          </cell>
          <cell r="O651">
            <v>0</v>
          </cell>
          <cell r="P651">
            <v>0</v>
          </cell>
          <cell r="Q651">
            <v>0</v>
          </cell>
          <cell r="R651">
            <v>0</v>
          </cell>
          <cell r="S651">
            <v>0</v>
          </cell>
          <cell r="T651">
            <v>0</v>
          </cell>
          <cell r="U651">
            <v>0</v>
          </cell>
          <cell r="V651">
            <v>0</v>
          </cell>
        </row>
        <row r="652">
          <cell r="H652">
            <v>4145</v>
          </cell>
          <cell r="I652" t="str">
            <v>Public Purpose Fund (PFF) Review - Department of Justice is finalising the terms and reference of the performance and operation of PFF with the Law Society and Treasury. Risks and likelihood of the outcome is unknown.</v>
          </cell>
          <cell r="J652" t="str">
            <v>Supported -</v>
          </cell>
          <cell r="K652">
            <v>1</v>
          </cell>
          <cell r="M652">
            <v>0</v>
          </cell>
          <cell r="N652">
            <v>0</v>
          </cell>
          <cell r="O652">
            <v>0</v>
          </cell>
          <cell r="P652">
            <v>0</v>
          </cell>
          <cell r="Q652">
            <v>0</v>
          </cell>
          <cell r="R652">
            <v>0</v>
          </cell>
          <cell r="S652">
            <v>0</v>
          </cell>
          <cell r="T652">
            <v>0</v>
          </cell>
          <cell r="U652">
            <v>0</v>
          </cell>
          <cell r="V652">
            <v>0</v>
          </cell>
        </row>
        <row r="653">
          <cell r="H653">
            <v>4146</v>
          </cell>
          <cell r="I653" t="str">
            <v>Impact of Government Sector Employment (GSE) Act 2013 - Risks of redundancy costs relating to GSE implementation. Rosks and likelihood unknown.</v>
          </cell>
          <cell r="J653" t="str">
            <v>Supported -</v>
          </cell>
          <cell r="K653">
            <v>1</v>
          </cell>
          <cell r="M653">
            <v>0</v>
          </cell>
          <cell r="N653">
            <v>0</v>
          </cell>
          <cell r="O653">
            <v>0</v>
          </cell>
          <cell r="P653">
            <v>0</v>
          </cell>
          <cell r="Q653">
            <v>0</v>
          </cell>
          <cell r="R653">
            <v>0</v>
          </cell>
          <cell r="S653">
            <v>0</v>
          </cell>
          <cell r="T653">
            <v>0</v>
          </cell>
          <cell r="U653">
            <v>0</v>
          </cell>
          <cell r="V653">
            <v>0</v>
          </cell>
        </row>
        <row r="654">
          <cell r="H654">
            <v>4156</v>
          </cell>
          <cell r="I654" t="str">
            <v>Revenue shortfall for Courts and Tribunal Services - Court revenues are escalated annually but falling lodgement volumes of civil cases and outsourcing of transcript services have reduced court revenues</v>
          </cell>
          <cell r="J654" t="str">
            <v>Supported -</v>
          </cell>
          <cell r="K654">
            <v>1</v>
          </cell>
          <cell r="M654">
            <v>0</v>
          </cell>
          <cell r="N654">
            <v>0</v>
          </cell>
          <cell r="O654">
            <v>0</v>
          </cell>
          <cell r="P654">
            <v>0</v>
          </cell>
          <cell r="Q654">
            <v>0</v>
          </cell>
          <cell r="R654">
            <v>0</v>
          </cell>
          <cell r="S654">
            <v>0</v>
          </cell>
          <cell r="T654">
            <v>0</v>
          </cell>
          <cell r="U654">
            <v>0</v>
          </cell>
          <cell r="V654">
            <v>0</v>
          </cell>
        </row>
        <row r="655">
          <cell r="H655">
            <v>4534</v>
          </cell>
          <cell r="I655" t="str">
            <v>Justice Reinvestment Progam L04-01-04 - Commit to $4 million over the term of the next government to develop pilot projects in NSW and the establishment of a co-ordinating unit within the government to drive the process.</v>
          </cell>
          <cell r="J655" t="str">
            <v>Unreconciled Assessment Underway - Assume pilot  projects will cost $1.6M in the first year and $800K ongoing costs with a total of $4M in the next four years.</v>
          </cell>
          <cell r="K655">
            <v>8</v>
          </cell>
          <cell r="M655">
            <v>0</v>
          </cell>
          <cell r="N655">
            <v>0</v>
          </cell>
          <cell r="O655">
            <v>0</v>
          </cell>
          <cell r="P655">
            <v>0</v>
          </cell>
          <cell r="Q655">
            <v>0</v>
          </cell>
          <cell r="R655">
            <v>0</v>
          </cell>
          <cell r="S655">
            <v>0</v>
          </cell>
          <cell r="T655">
            <v>0</v>
          </cell>
          <cell r="U655">
            <v>0</v>
          </cell>
          <cell r="V655">
            <v>0</v>
          </cell>
        </row>
        <row r="656">
          <cell r="H656">
            <v>4736</v>
          </cell>
          <cell r="I656" t="str">
            <v>Coroner's Court - Funding the construction of a new Coroner's Court to meet current and projected demand as a joint project with NSW Health. The existing facilities house the Coroner's Court and Forensic Pathology has reached capacity and end of economic life and cannot meet current service requirements.</v>
          </cell>
          <cell r="J656" t="str">
            <v>Supported - Supported. The facility provides vital services to NSW and the current court facilities are not sufficient for the number or size of Coronial inquests. As the Forensic Pathology Service and Coroner's Court respond to the same demand, the current model of co-located facility is critical for successful service delivery. Cost of the new facility will be shared by NSW Health ($59.7m) and the Department of Justice ($31.8m.). Subsequent to Justice's initial capital bid submission Justice and Health agreed that the capital bid will be made wholly by Health and Justice will provide recurrent grant funding to Health for its share of the project.</v>
          </cell>
          <cell r="K656">
            <v>3</v>
          </cell>
          <cell r="M656">
            <v>0</v>
          </cell>
          <cell r="N656">
            <v>0</v>
          </cell>
          <cell r="O656">
            <v>0</v>
          </cell>
          <cell r="P656">
            <v>0</v>
          </cell>
          <cell r="Q656">
            <v>0</v>
          </cell>
          <cell r="R656">
            <v>0</v>
          </cell>
          <cell r="S656">
            <v>0</v>
          </cell>
          <cell r="T656">
            <v>0</v>
          </cell>
          <cell r="U656">
            <v>0</v>
          </cell>
          <cell r="V656">
            <v>0</v>
          </cell>
        </row>
        <row r="657">
          <cell r="H657">
            <v>4791</v>
          </cell>
          <cell r="I657" t="str">
            <v>DoJ offset for Policing for Tomorrow election commitment (bid #4788) -</v>
          </cell>
          <cell r="J657" t="str">
            <v>Supported -</v>
          </cell>
          <cell r="K657">
            <v>3</v>
          </cell>
          <cell r="M657">
            <v>0</v>
          </cell>
          <cell r="N657">
            <v>0</v>
          </cell>
          <cell r="O657">
            <v>0</v>
          </cell>
          <cell r="P657">
            <v>0</v>
          </cell>
          <cell r="Q657">
            <v>0</v>
          </cell>
          <cell r="R657">
            <v>0</v>
          </cell>
          <cell r="S657">
            <v>0</v>
          </cell>
          <cell r="T657">
            <v>0</v>
          </cell>
          <cell r="U657">
            <v>0</v>
          </cell>
          <cell r="V657">
            <v>0</v>
          </cell>
        </row>
        <row r="658">
          <cell r="H658">
            <v>4796</v>
          </cell>
          <cell r="I658" t="str">
            <v>DoJ offset for building New South Wales Police Force (election commitment) -</v>
          </cell>
          <cell r="J658" t="str">
            <v>Supported -</v>
          </cell>
          <cell r="K658">
            <v>3</v>
          </cell>
          <cell r="M658">
            <v>0</v>
          </cell>
          <cell r="N658">
            <v>0</v>
          </cell>
          <cell r="O658">
            <v>0</v>
          </cell>
          <cell r="P658">
            <v>0</v>
          </cell>
          <cell r="Q658">
            <v>0</v>
          </cell>
          <cell r="R658">
            <v>0</v>
          </cell>
          <cell r="S658">
            <v>0</v>
          </cell>
          <cell r="T658">
            <v>0</v>
          </cell>
          <cell r="U658">
            <v>0</v>
          </cell>
          <cell r="V658">
            <v>0</v>
          </cell>
        </row>
        <row r="659">
          <cell r="H659">
            <v>4894</v>
          </cell>
          <cell r="I659" t="str">
            <v>Stopping the cycle of female reoffending - election commitment - To fund salaries of program facilitators from existing budget</v>
          </cell>
          <cell r="J659" t="str">
            <v>Supported -</v>
          </cell>
          <cell r="K659">
            <v>3</v>
          </cell>
          <cell r="M659">
            <v>0</v>
          </cell>
          <cell r="N659">
            <v>0</v>
          </cell>
          <cell r="O659">
            <v>0</v>
          </cell>
          <cell r="P659">
            <v>0</v>
          </cell>
          <cell r="Q659">
            <v>0</v>
          </cell>
          <cell r="R659">
            <v>0</v>
          </cell>
          <cell r="S659">
            <v>0</v>
          </cell>
          <cell r="T659">
            <v>0</v>
          </cell>
          <cell r="U659">
            <v>0</v>
          </cell>
          <cell r="V659">
            <v>0</v>
          </cell>
        </row>
        <row r="660">
          <cell r="H660">
            <v>4908</v>
          </cell>
          <cell r="I660" t="str">
            <v>Combatting Child Sexual Assault - Election Commitment -</v>
          </cell>
          <cell r="J660" t="str">
            <v>Supported -</v>
          </cell>
          <cell r="K660">
            <v>3</v>
          </cell>
          <cell r="M660">
            <v>0</v>
          </cell>
          <cell r="N660">
            <v>0</v>
          </cell>
          <cell r="O660">
            <v>0</v>
          </cell>
          <cell r="P660">
            <v>0</v>
          </cell>
          <cell r="Q660">
            <v>0</v>
          </cell>
          <cell r="R660">
            <v>0</v>
          </cell>
          <cell r="S660">
            <v>0</v>
          </cell>
          <cell r="T660">
            <v>0</v>
          </cell>
          <cell r="U660">
            <v>0</v>
          </cell>
          <cell r="V660">
            <v>0</v>
          </cell>
        </row>
        <row r="661">
          <cell r="H661">
            <v>4912</v>
          </cell>
          <cell r="I661" t="str">
            <v>Gun Related Offences - Election Commitment - To introduce or increase length of standard non-parole periods used in sentencing for various firearms offences</v>
          </cell>
          <cell r="J661" t="str">
            <v>Supported -</v>
          </cell>
          <cell r="K661">
            <v>3</v>
          </cell>
          <cell r="M661">
            <v>0</v>
          </cell>
          <cell r="N661">
            <v>0</v>
          </cell>
          <cell r="O661">
            <v>0</v>
          </cell>
          <cell r="P661">
            <v>0</v>
          </cell>
          <cell r="Q661">
            <v>0</v>
          </cell>
          <cell r="R661">
            <v>0</v>
          </cell>
          <cell r="S661">
            <v>0</v>
          </cell>
          <cell r="T661">
            <v>0</v>
          </cell>
          <cell r="U661">
            <v>0</v>
          </cell>
          <cell r="V661">
            <v>0</v>
          </cell>
        </row>
        <row r="662">
          <cell r="H662">
            <v>4914</v>
          </cell>
          <cell r="I662" t="str">
            <v>Community Safety Fund - Election Commitment - To provide a $10 million Community Safety Fund to deliver a grant program for initiatives meeting the relevant criteria from 2015-16 to 2018-19. The source of funding is from the Confiscated Proceeds Account.</v>
          </cell>
          <cell r="J662" t="str">
            <v>Supported -</v>
          </cell>
          <cell r="K662">
            <v>3</v>
          </cell>
          <cell r="M662">
            <v>0</v>
          </cell>
          <cell r="N662">
            <v>0</v>
          </cell>
          <cell r="O662">
            <v>0</v>
          </cell>
          <cell r="P662">
            <v>0</v>
          </cell>
          <cell r="Q662">
            <v>0</v>
          </cell>
          <cell r="R662">
            <v>0</v>
          </cell>
          <cell r="S662">
            <v>0</v>
          </cell>
          <cell r="T662">
            <v>0</v>
          </cell>
          <cell r="U662">
            <v>0</v>
          </cell>
          <cell r="V662">
            <v>0</v>
          </cell>
        </row>
        <row r="663">
          <cell r="H663">
            <v>4923</v>
          </cell>
          <cell r="I663" t="str">
            <v>Equipping our rural firefighters with the tools to better protect our communities (RFS Bid ID 4792) - Election Commitment</v>
          </cell>
          <cell r="J663" t="str">
            <v>Supported -</v>
          </cell>
          <cell r="K663">
            <v>3</v>
          </cell>
          <cell r="M663">
            <v>0</v>
          </cell>
          <cell r="N663">
            <v>0</v>
          </cell>
          <cell r="O663">
            <v>0</v>
          </cell>
          <cell r="P663">
            <v>0</v>
          </cell>
          <cell r="Q663">
            <v>0</v>
          </cell>
          <cell r="R663">
            <v>0</v>
          </cell>
          <cell r="S663">
            <v>0</v>
          </cell>
          <cell r="T663">
            <v>0</v>
          </cell>
          <cell r="U663">
            <v>0</v>
          </cell>
          <cell r="V663">
            <v>0</v>
          </cell>
        </row>
        <row r="664">
          <cell r="H664">
            <v>5308</v>
          </cell>
          <cell r="I664" t="str">
            <v>Victims Compensation Scheme - To reverse the retrospective application of the Victims Rights and Support Act 2013 and assess all claims arising up until the introduction of the new legislation under the former scheme. Costing is prepared by the PBO and Treasury is unable to confirm as insufficient information is available.</v>
          </cell>
          <cell r="J664" t="str">
            <v>Supported - Costing is prepared by the PBO and Treasury cannot confirm the costing as insufficient infomation is available at this time.    The costing also estimated that a net financial liability of $244.155m will be recognised in 2014-15 but noted that this increase will not impact on the 2014-15 budget as the adjustment is recognised in the 'Other Economic Flows'. This accounting treatment and additional NCOS impact to agency will need to be clarified. Operating result reflected that of the agency. 2014-15 costs of $4.764m is funded via the Treasurer's Advance (in a related election commitment) hence the net overall budget result impact in 2014-15 is nil.</v>
          </cell>
          <cell r="K664">
            <v>3</v>
          </cell>
          <cell r="M664">
            <v>0</v>
          </cell>
          <cell r="N664">
            <v>0</v>
          </cell>
          <cell r="O664">
            <v>0</v>
          </cell>
          <cell r="P664">
            <v>0</v>
          </cell>
          <cell r="Q664">
            <v>0</v>
          </cell>
          <cell r="R664">
            <v>0</v>
          </cell>
          <cell r="S664">
            <v>0</v>
          </cell>
          <cell r="T664">
            <v>0</v>
          </cell>
          <cell r="U664">
            <v>0</v>
          </cell>
          <cell r="V664">
            <v>0</v>
          </cell>
        </row>
        <row r="665">
          <cell r="H665">
            <v>5316</v>
          </cell>
          <cell r="I665" t="str">
            <v>Reopening of Kirkconnell Prison - Kirkconnell Correctional Centre will be opened to cater for the increased prison population. When fully operational, Kirkconnell Correctional Centre will hold 260 minimum security inmates.</v>
          </cell>
          <cell r="J665" t="str">
            <v>Supported -</v>
          </cell>
          <cell r="K665">
            <v>3</v>
          </cell>
          <cell r="M665">
            <v>0</v>
          </cell>
          <cell r="N665">
            <v>0</v>
          </cell>
          <cell r="O665">
            <v>0</v>
          </cell>
          <cell r="P665">
            <v>0</v>
          </cell>
          <cell r="Q665">
            <v>0</v>
          </cell>
          <cell r="R665">
            <v>0</v>
          </cell>
          <cell r="S665">
            <v>0</v>
          </cell>
          <cell r="T665">
            <v>0</v>
          </cell>
          <cell r="U665">
            <v>0</v>
          </cell>
          <cell r="V665">
            <v>0</v>
          </cell>
        </row>
        <row r="666">
          <cell r="H666">
            <v>5318</v>
          </cell>
          <cell r="I666" t="str">
            <v>Domestic Violence Disclosure Scheme - To conduct a trial of the Clare's law model. Under this laws, the public has the right to know whether their partner, the partner of a family member or friend may pose a domestic violence risk.</v>
          </cell>
          <cell r="J666" t="str">
            <v>Supported - The UK has established a register of domestic violence offenders under the Domestic Violence Disclosure Scheme. The scoping costs of the trial will be funded within existing resources. The Department of Justice is expected to bring a submission to the Social Policy Cabinet Committee in June 2015 regarding the feasibility of the scheme's rollout beyond the trial period and any additional funding implications.</v>
          </cell>
          <cell r="K666">
            <v>3</v>
          </cell>
          <cell r="M666">
            <v>0</v>
          </cell>
          <cell r="N666">
            <v>0</v>
          </cell>
          <cell r="O666">
            <v>0</v>
          </cell>
          <cell r="P666">
            <v>0</v>
          </cell>
          <cell r="Q666">
            <v>0</v>
          </cell>
          <cell r="R666">
            <v>0</v>
          </cell>
          <cell r="S666">
            <v>0</v>
          </cell>
          <cell r="T666">
            <v>0</v>
          </cell>
          <cell r="U666">
            <v>0</v>
          </cell>
          <cell r="V666">
            <v>0</v>
          </cell>
        </row>
        <row r="667">
          <cell r="H667">
            <v>5325</v>
          </cell>
          <cell r="I667" t="str">
            <v>DoJ offset for Police election commitment for PCYCs (bid #5324) -</v>
          </cell>
          <cell r="J667" t="str">
            <v>Supported -</v>
          </cell>
          <cell r="K667">
            <v>3</v>
          </cell>
          <cell r="M667">
            <v>0</v>
          </cell>
          <cell r="N667">
            <v>0</v>
          </cell>
          <cell r="O667">
            <v>0</v>
          </cell>
          <cell r="P667">
            <v>0</v>
          </cell>
          <cell r="Q667">
            <v>0</v>
          </cell>
          <cell r="R667">
            <v>0</v>
          </cell>
          <cell r="S667">
            <v>0</v>
          </cell>
          <cell r="T667">
            <v>0</v>
          </cell>
          <cell r="U667">
            <v>0</v>
          </cell>
          <cell r="V667">
            <v>0</v>
          </cell>
        </row>
        <row r="668">
          <cell r="H668">
            <v>5459</v>
          </cell>
          <cell r="I668" t="str">
            <v>Cultural Venues Renewal Program - There is risk associated with being unable to maintain the State's cultural assets to an acceptable standard.</v>
          </cell>
          <cell r="J668" t="str">
            <v>Not Supported - Treasury does not support this risk as the risk pertains to the Department not receiving funds to maintain the cultural venues. The Department has advised of sought funds through the TAM process.</v>
          </cell>
          <cell r="K668">
            <v>1</v>
          </cell>
          <cell r="M668">
            <v>0</v>
          </cell>
          <cell r="N668">
            <v>0</v>
          </cell>
          <cell r="O668">
            <v>0</v>
          </cell>
          <cell r="P668">
            <v>0</v>
          </cell>
          <cell r="Q668">
            <v>0</v>
          </cell>
          <cell r="R668">
            <v>0</v>
          </cell>
          <cell r="S668">
            <v>0</v>
          </cell>
          <cell r="T668">
            <v>0</v>
          </cell>
          <cell r="U668">
            <v>0</v>
          </cell>
          <cell r="V668">
            <v>0</v>
          </cell>
        </row>
        <row r="669">
          <cell r="H669">
            <v>5481</v>
          </cell>
          <cell r="I669" t="str">
            <v>Potential Disaster Mitigation Funding increase under the reviewed NDRRA - As part of a review of assistance provided to states under the Natural Disaster Relief and Recovery Arrangements the Productivity Commission had submitted recommendations to the Cwlth. Until advised otherwise by the Cwlth there is a risk of increased state funding for disaster mitigation.</v>
          </cell>
          <cell r="J669" t="str">
            <v>Supported - The Productivity Commission draft recommends that the Commonwealth gradually increase mitigation funding to $200m. Under state co-founding arrangement NSW's share of this will be $80m. Currently NSW's contribution is $6m, which leaves a potential upside funding risk of $74m. Assuming the Commonwealth sets the first year funding to $100m (as the first stage of the gradual increase) - the NSW contribution will be $40m, which leaves a potential upside funding risk of $34m. The Commonwealth has until June 2015 to respond but until confirmed otherwise Treasury recommends that this financial risk be adequately reflected.</v>
          </cell>
          <cell r="K669">
            <v>1</v>
          </cell>
          <cell r="M669">
            <v>0</v>
          </cell>
          <cell r="N669">
            <v>0</v>
          </cell>
          <cell r="O669">
            <v>0</v>
          </cell>
          <cell r="P669">
            <v>0</v>
          </cell>
          <cell r="Q669">
            <v>0</v>
          </cell>
          <cell r="R669">
            <v>0</v>
          </cell>
          <cell r="S669">
            <v>0</v>
          </cell>
          <cell r="T669">
            <v>0</v>
          </cell>
          <cell r="U669">
            <v>0</v>
          </cell>
          <cell r="V669">
            <v>0</v>
          </cell>
        </row>
        <row r="670">
          <cell r="H670">
            <v>5482</v>
          </cell>
          <cell r="I670" t="str">
            <v>Forward Year Impact of Counter Terrorism Proposals - Treasury supported funding for selected CT proposals only for the duration of heightened alert up to end 2015-16.  The SOG decided that the future year impact be reflected as budget risk.</v>
          </cell>
          <cell r="J670" t="str">
            <v>Supported - Treasury supports the SOG decision, noting that should alert level continue at High funding can be addressed as part of that year's budget process.</v>
          </cell>
          <cell r="K670">
            <v>1</v>
          </cell>
          <cell r="L670">
            <v>16</v>
          </cell>
          <cell r="M670">
            <v>0</v>
          </cell>
          <cell r="N670">
            <v>0</v>
          </cell>
          <cell r="O670">
            <v>0</v>
          </cell>
          <cell r="P670">
            <v>0</v>
          </cell>
          <cell r="Q670">
            <v>0</v>
          </cell>
          <cell r="R670">
            <v>0</v>
          </cell>
          <cell r="S670">
            <v>0</v>
          </cell>
          <cell r="T670">
            <v>0</v>
          </cell>
          <cell r="U670">
            <v>0</v>
          </cell>
          <cell r="V670">
            <v>0</v>
          </cell>
        </row>
        <row r="671">
          <cell r="H671">
            <v>5483</v>
          </cell>
          <cell r="I671" t="str">
            <v>Changing Carrier Prices for the Emergency Alert Capability - Emergency Alery provides emergency services in Australia with the ability to send warning messages. Carriers' (Optus Telstra Vodafone) intial prices for the forward estimates indicates potentially higher prices. Further information has been requested to assess value for money.</v>
          </cell>
          <cell r="J671" t="str">
            <v>Supported - This proposal was raised as a risk in the Cluster SOG Meeting. MPES (now abolished and functions transferred to DoJ) was able to provide the following information: Emergency Alert (EA) is a telephony based capability that provides emergency services in Australia with the ability to send warning messages. EA is provided by three carriers, namely Telstra, Optus and Vodafone. The current service delivery contracts expire 22 December 2015. The three carriers have recently provided their initial prices for the period 23/12/15 to 30 June 2019. The initial prices suggest NSW will have to pay $9.4m in 2015-16 and $4.7m each year thereafter for the service (total service charge of $23.5m). This excludes usage costs. DoJ forward estimates have $3.0m set aside each year, with another $0.7m for usage costs. This means there is an unfunded risk of $11.5 million. The higher cost in 2015-16 includes charges to cover capital enhancements,,the negotiation team (led by Emergency Management Victoria) has requested more information from the providers so they can complete a value for money assessment and the proposed pricing is considered the worst case scenario.</v>
          </cell>
          <cell r="K671">
            <v>1</v>
          </cell>
          <cell r="M671">
            <v>0</v>
          </cell>
          <cell r="N671">
            <v>0</v>
          </cell>
          <cell r="O671">
            <v>0</v>
          </cell>
          <cell r="P671">
            <v>0</v>
          </cell>
          <cell r="Q671">
            <v>0</v>
          </cell>
          <cell r="R671">
            <v>0</v>
          </cell>
          <cell r="S671">
            <v>0</v>
          </cell>
          <cell r="T671">
            <v>0</v>
          </cell>
          <cell r="U671">
            <v>0</v>
          </cell>
          <cell r="V671">
            <v>0</v>
          </cell>
        </row>
        <row r="672">
          <cell r="H672">
            <v>4211</v>
          </cell>
          <cell r="I672"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672"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672">
            <v>8</v>
          </cell>
          <cell r="M672">
            <v>0</v>
          </cell>
          <cell r="N672">
            <v>30000</v>
          </cell>
          <cell r="O672">
            <v>30453</v>
          </cell>
          <cell r="P672">
            <v>0</v>
          </cell>
          <cell r="Q672">
            <v>0</v>
          </cell>
          <cell r="R672">
            <v>0</v>
          </cell>
          <cell r="S672">
            <v>0</v>
          </cell>
          <cell r="T672">
            <v>0</v>
          </cell>
          <cell r="U672">
            <v>0</v>
          </cell>
          <cell r="V672">
            <v>0</v>
          </cell>
        </row>
        <row r="673">
          <cell r="H673">
            <v>4532</v>
          </cell>
          <cell r="I673" t="str">
            <v>ALP Prison Management Commitment L04-01-03 - The shadow attorney general Paul Lynch said a Labor government, if elected, wouldn't open more private prisons, and would instead reopen the Kirkconnell prison, reopen a closed annexe at Cooma and better utilise Grafton</v>
          </cell>
          <cell r="J673"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673">
            <v>8</v>
          </cell>
          <cell r="M673">
            <v>0</v>
          </cell>
          <cell r="N673">
            <v>6120</v>
          </cell>
          <cell r="O673">
            <v>0</v>
          </cell>
          <cell r="P673">
            <v>0</v>
          </cell>
          <cell r="Q673">
            <v>0</v>
          </cell>
          <cell r="R673">
            <v>0</v>
          </cell>
          <cell r="S673">
            <v>6120</v>
          </cell>
          <cell r="T673">
            <v>0</v>
          </cell>
          <cell r="U673">
            <v>0</v>
          </cell>
          <cell r="V673">
            <v>0</v>
          </cell>
        </row>
        <row r="674">
          <cell r="H674">
            <v>5556</v>
          </cell>
          <cell r="I674" t="str">
            <v>Central Coast Life Saving - The policy provides capped grants(recurrent and capital) to community groups and associations, local councils and non-government organisations to improve facilities and services in local neighobourhoods.</v>
          </cell>
          <cell r="J674" t="str">
            <v>Supported - SUPPORTED</v>
          </cell>
          <cell r="K674">
            <v>3</v>
          </cell>
          <cell r="M674">
            <v>0</v>
          </cell>
          <cell r="N674">
            <v>0</v>
          </cell>
          <cell r="O674">
            <v>0</v>
          </cell>
          <cell r="P674">
            <v>0</v>
          </cell>
          <cell r="Q674">
            <v>0</v>
          </cell>
          <cell r="R674">
            <v>0</v>
          </cell>
          <cell r="S674">
            <v>0</v>
          </cell>
          <cell r="T674">
            <v>0</v>
          </cell>
          <cell r="U674">
            <v>0</v>
          </cell>
          <cell r="V674">
            <v>0</v>
          </cell>
        </row>
        <row r="675">
          <cell r="H675">
            <v>5557</v>
          </cell>
          <cell r="I675" t="str">
            <v>Hunter Surf Life Saving - The policy provides capped grants(recurrent and capital) to community groups and associations, local councils and non-government organisations to improve facilities and services in local neighobourhoods.</v>
          </cell>
          <cell r="J675" t="str">
            <v>Supported - SUPPORTED</v>
          </cell>
          <cell r="K675">
            <v>3</v>
          </cell>
          <cell r="M675">
            <v>0</v>
          </cell>
          <cell r="N675">
            <v>0</v>
          </cell>
          <cell r="O675">
            <v>0</v>
          </cell>
          <cell r="P675">
            <v>0</v>
          </cell>
          <cell r="Q675">
            <v>0</v>
          </cell>
          <cell r="R675">
            <v>0</v>
          </cell>
          <cell r="S675">
            <v>0</v>
          </cell>
          <cell r="T675">
            <v>0</v>
          </cell>
          <cell r="U675">
            <v>0</v>
          </cell>
          <cell r="V675">
            <v>0</v>
          </cell>
        </row>
        <row r="676">
          <cell r="H676">
            <v>4058</v>
          </cell>
          <cell r="I676" t="str">
            <v>DoJ offset for MPES's Transfer of Expenditure and Appropriation from Disaster Relief Account. -</v>
          </cell>
          <cell r="J676" t="str">
            <v>Bid - Unreconciled -</v>
          </cell>
          <cell r="K676">
            <v>2</v>
          </cell>
          <cell r="M676">
            <v>0</v>
          </cell>
          <cell r="N676">
            <v>0</v>
          </cell>
          <cell r="O676">
            <v>0</v>
          </cell>
          <cell r="P676">
            <v>0</v>
          </cell>
          <cell r="Q676">
            <v>0</v>
          </cell>
          <cell r="R676">
            <v>0</v>
          </cell>
          <cell r="S676">
            <v>0</v>
          </cell>
          <cell r="T676">
            <v>0</v>
          </cell>
          <cell r="U676">
            <v>0</v>
          </cell>
          <cell r="V676">
            <v>0</v>
          </cell>
        </row>
        <row r="677">
          <cell r="H677">
            <v>4101</v>
          </cell>
          <cell r="I677" t="str">
            <v>Crime Prevention Grants for non-government organisations and businesses - $5 million increase in 2014-15 NCOS limits for DJ to support expansion of the crime prevention grants program. The budget impact is offsetted by a transfer from the Confiscated Proceeds Account to the Consolidated Fund.</v>
          </cell>
          <cell r="J677" t="str">
            <v>Supported - Supported. Treasurer approved the increase in DJ's 2014-15 NCOS. Cash funding in the first instance is to be sourced from any of  DJ's underspent existing appropriation</v>
          </cell>
          <cell r="K677">
            <v>2</v>
          </cell>
          <cell r="M677">
            <v>0</v>
          </cell>
          <cell r="N677">
            <v>0</v>
          </cell>
          <cell r="O677">
            <v>0</v>
          </cell>
          <cell r="P677">
            <v>0</v>
          </cell>
          <cell r="Q677">
            <v>0</v>
          </cell>
          <cell r="R677">
            <v>0</v>
          </cell>
          <cell r="S677">
            <v>0</v>
          </cell>
          <cell r="T677">
            <v>0</v>
          </cell>
          <cell r="U677">
            <v>0</v>
          </cell>
          <cell r="V677">
            <v>0</v>
          </cell>
        </row>
        <row r="678">
          <cell r="H678">
            <v>5485</v>
          </cell>
          <cell r="I678" t="str">
            <v>Transfer of Expenses and Appropriation following the Natural Disasters Funding Reforms - Following the Natural Disaster funding reforms, MPES will be responsible for the whole-of-Government policy, and funding. Recovery expenditures and funding will be transferred from Roads and Maritime (RMS, under Transport for NSW). There is an offsetting transaction in RMS, see bid 3917.</v>
          </cell>
          <cell r="J678" t="str">
            <v>Treasurer Approved - SUPPORTED - This is a PTA initiated by Roads and Maritime Services as a result of the ERC decision in August 2014, approving the recommendation that overall financial management and finanical policy setting for Natural Disasters be centralised within MPES. This represents a reallocation of recurrent budget of $550k per annum from RMS(under Transport for NSW) to MPES (under the Department of Police and Justice), to fund additional positions supporting the new responsibilities transferred to MPES. Note that a seperate brief will be submitted to the Treasurer for approval.</v>
          </cell>
          <cell r="K678">
            <v>2</v>
          </cell>
          <cell r="M678">
            <v>0</v>
          </cell>
          <cell r="N678">
            <v>0</v>
          </cell>
          <cell r="O678">
            <v>0</v>
          </cell>
          <cell r="P678">
            <v>0</v>
          </cell>
          <cell r="Q678">
            <v>0</v>
          </cell>
          <cell r="R678">
            <v>0</v>
          </cell>
          <cell r="S678">
            <v>0</v>
          </cell>
          <cell r="T678">
            <v>0</v>
          </cell>
          <cell r="U678">
            <v>0</v>
          </cell>
          <cell r="V678">
            <v>0</v>
          </cell>
        </row>
        <row r="679">
          <cell r="H679">
            <v>5486</v>
          </cell>
          <cell r="I679" t="str">
            <v>Transfer of Expenses and Appropriation Funding from Disaster Relief Account (under, DoJ) - Following the Natural Disaster funding reforms, MPES is now responsible for the management and co-ordination of natural disaster issues with agencies and insurers. Funding from the DRA to MPES represents residual costs which is not covered by the $550k p.a from RMS. See bid 3985</v>
          </cell>
          <cell r="J679" t="str">
            <v>Treasurer Approved - SUPPORTED. ERC has agreed for residual costs exceeding the funding available from Roads and Maritime Services (under, Transport for NSW) to be met via an allocation from the DRA. The amount of additional funding, mainly to cover for transition costs, has been agreed between Treasury and MPES. Note that a seperate brief will be submitted to the Treasurer for approval.</v>
          </cell>
          <cell r="K679">
            <v>2</v>
          </cell>
          <cell r="M679">
            <v>0</v>
          </cell>
          <cell r="N679">
            <v>0</v>
          </cell>
          <cell r="O679">
            <v>0</v>
          </cell>
          <cell r="P679">
            <v>0</v>
          </cell>
          <cell r="Q679">
            <v>0</v>
          </cell>
          <cell r="R679">
            <v>0</v>
          </cell>
          <cell r="S679">
            <v>0</v>
          </cell>
          <cell r="T679">
            <v>0</v>
          </cell>
          <cell r="U679">
            <v>0</v>
          </cell>
          <cell r="V679">
            <v>0</v>
          </cell>
        </row>
        <row r="680">
          <cell r="H680">
            <v>5332</v>
          </cell>
          <cell r="I680" t="str">
            <v>Efficiency Dividend - The Government committed to a 1.5 per cent efficiency dividend at the 2015 NSW election. CSO's allocation should be zero.</v>
          </cell>
          <cell r="J680" t="str">
            <v>Supported - The eficiency dividend was calculated as per the standard Treasury model.</v>
          </cell>
          <cell r="K680">
            <v>2</v>
          </cell>
          <cell r="M680">
            <v>0</v>
          </cell>
          <cell r="N680">
            <v>0</v>
          </cell>
          <cell r="O680">
            <v>0</v>
          </cell>
          <cell r="P680">
            <v>0</v>
          </cell>
          <cell r="Q680">
            <v>0</v>
          </cell>
          <cell r="R680">
            <v>0</v>
          </cell>
          <cell r="S680">
            <v>0</v>
          </cell>
          <cell r="T680">
            <v>0</v>
          </cell>
          <cell r="U680">
            <v>0</v>
          </cell>
          <cell r="V680">
            <v>0</v>
          </cell>
        </row>
        <row r="681">
          <cell r="H681">
            <v>4384</v>
          </cell>
          <cell r="I681" t="str">
            <v>Practice Management System - carry forward capex authorisation limit into 2015-16 - A delay in project commencement means the procurement phase will not be completed until July 2015 with implementation scheduled over the following 12 months. Consequently it is proposed to carry forward $4.65m of the $4.9m  Capital Authorisation Limit to 2015-16. Project is self-funded.</v>
          </cell>
          <cell r="J681" t="str">
            <v>Supported - Supported - carry forward Capital Authorisation Limit of approved project due to project timing adjustments</v>
          </cell>
          <cell r="K681">
            <v>4</v>
          </cell>
          <cell r="M681">
            <v>-4650</v>
          </cell>
          <cell r="N681">
            <v>4650</v>
          </cell>
          <cell r="O681">
            <v>0</v>
          </cell>
          <cell r="P681">
            <v>0</v>
          </cell>
          <cell r="Q681">
            <v>0</v>
          </cell>
          <cell r="R681">
            <v>-4650</v>
          </cell>
          <cell r="S681">
            <v>4650</v>
          </cell>
          <cell r="T681">
            <v>0</v>
          </cell>
          <cell r="U681">
            <v>0</v>
          </cell>
          <cell r="V681">
            <v>0</v>
          </cell>
        </row>
        <row r="682">
          <cell r="H682">
            <v>5193</v>
          </cell>
          <cell r="I682" t="str">
            <v>Efficiency Dividend - The Government committed to a 1.5 per cent efficiency dividend at the 2015 NSW election</v>
          </cell>
          <cell r="J682" t="str">
            <v>Supported - This efficiency dividend was calculated as per the standard Treasury model.</v>
          </cell>
          <cell r="K682">
            <v>2</v>
          </cell>
          <cell r="M682">
            <v>0</v>
          </cell>
          <cell r="N682">
            <v>0</v>
          </cell>
          <cell r="O682">
            <v>0</v>
          </cell>
          <cell r="P682">
            <v>0</v>
          </cell>
          <cell r="Q682">
            <v>0</v>
          </cell>
          <cell r="R682">
            <v>0</v>
          </cell>
          <cell r="S682">
            <v>0</v>
          </cell>
          <cell r="T682">
            <v>0</v>
          </cell>
          <cell r="U682">
            <v>0</v>
          </cell>
          <cell r="V682">
            <v>0</v>
          </cell>
        </row>
        <row r="683">
          <cell r="H683">
            <v>5387</v>
          </cell>
          <cell r="I683" t="str">
            <v>Compensation for Interest Forgone  (See FIS No. 475 /Bid No. 5401) - Compensation for interest revenue that will no longer be paid due to Cash Management Reforms.</v>
          </cell>
          <cell r="J683" t="str">
            <v>Supported -</v>
          </cell>
          <cell r="K683">
            <v>1</v>
          </cell>
          <cell r="M683">
            <v>0</v>
          </cell>
          <cell r="N683">
            <v>0</v>
          </cell>
          <cell r="O683">
            <v>0</v>
          </cell>
          <cell r="P683">
            <v>0</v>
          </cell>
          <cell r="Q683">
            <v>0</v>
          </cell>
          <cell r="R683">
            <v>0</v>
          </cell>
          <cell r="S683">
            <v>0</v>
          </cell>
          <cell r="T683">
            <v>0</v>
          </cell>
          <cell r="U683">
            <v>0</v>
          </cell>
          <cell r="V683">
            <v>0</v>
          </cell>
        </row>
        <row r="684">
          <cell r="H684">
            <v>4150</v>
          </cell>
          <cell r="I684"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684" t="str">
            <v>Supported - See bid # 4359 for 2015-16 and 2016-17 impact.</v>
          </cell>
          <cell r="K684">
            <v>2</v>
          </cell>
          <cell r="M684">
            <v>0</v>
          </cell>
          <cell r="N684">
            <v>0</v>
          </cell>
          <cell r="O684">
            <v>0</v>
          </cell>
          <cell r="P684">
            <v>0</v>
          </cell>
          <cell r="Q684">
            <v>0</v>
          </cell>
          <cell r="R684">
            <v>0</v>
          </cell>
          <cell r="S684">
            <v>0</v>
          </cell>
          <cell r="T684">
            <v>0</v>
          </cell>
          <cell r="U684">
            <v>0</v>
          </cell>
          <cell r="V684">
            <v>0</v>
          </cell>
        </row>
        <row r="685">
          <cell r="H685">
            <v>4362</v>
          </cell>
          <cell r="I685" t="str">
            <v>New Training College - Leasing (DoJ Bid ID 4382) - FRNSW has identified as a high priority need for a new Training College to replace its aged facility at Alexandria.FRNSW is working with Government Property NSW (GPNSW) to find an appropriate site for leasing.</v>
          </cell>
          <cell r="J685" t="str">
            <v>Not Supported - Construction of a new training college is expected to cost about $50m. Without resolving whether this is something Government wants to pursue any support of the bid here is problematic. A strong argument in terms of service need has not been put forward, but the ongoing ability to continue with business as usual at the existing Alexandria site is going to be challenging given the changing urban landscape in Alexandria. There is also scope to consolidate emergency services training facilities across the sector at a potential new site, which needs to be explored further. Once there is clarity about whether the $50 million will be available for construction, and the extent of any consolidation of training facilities across the emergency sector is better understood, then this issue can be revisited as part of the 2016-17 budget process.</v>
          </cell>
          <cell r="K685">
            <v>1</v>
          </cell>
          <cell r="M685">
            <v>0</v>
          </cell>
          <cell r="N685">
            <v>0</v>
          </cell>
          <cell r="O685">
            <v>0</v>
          </cell>
          <cell r="P685">
            <v>0</v>
          </cell>
          <cell r="Q685">
            <v>0</v>
          </cell>
          <cell r="R685">
            <v>0</v>
          </cell>
          <cell r="S685">
            <v>0</v>
          </cell>
          <cell r="T685">
            <v>0</v>
          </cell>
          <cell r="U685">
            <v>0</v>
          </cell>
          <cell r="V685">
            <v>0</v>
          </cell>
        </row>
        <row r="686">
          <cell r="H686">
            <v>4714</v>
          </cell>
          <cell r="I686"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686" t="str">
            <v>Supported - To be subject to ongoing engagement between Fire and Rescue and Treasury.</v>
          </cell>
          <cell r="K686">
            <v>1</v>
          </cell>
          <cell r="M686">
            <v>0</v>
          </cell>
          <cell r="N686">
            <v>0</v>
          </cell>
          <cell r="O686">
            <v>0</v>
          </cell>
          <cell r="P686">
            <v>0</v>
          </cell>
          <cell r="Q686">
            <v>0</v>
          </cell>
          <cell r="R686">
            <v>0</v>
          </cell>
          <cell r="S686">
            <v>0</v>
          </cell>
          <cell r="T686">
            <v>0</v>
          </cell>
          <cell r="U686">
            <v>0</v>
          </cell>
          <cell r="V686">
            <v>0</v>
          </cell>
        </row>
        <row r="687">
          <cell r="H687">
            <v>5049</v>
          </cell>
          <cell r="I687" t="str">
            <v>Interest adjustment resulting from cash management reform - As part of ERC's cash management reforms FRNSW is not expected to earn the same level of interest revenue as it has up to now. Loss of revenue to be replaced with an equivalent grant from DoJ to maintain current level of service delivery.</v>
          </cell>
          <cell r="J687" t="str">
            <v>Supported - Impact of the interest revenue adjustment on service delivery to be further discussed. Depending on the outcome of the policy decision on how agencies are to be treated across the board this will need to be revisited.</v>
          </cell>
          <cell r="K687">
            <v>1</v>
          </cell>
          <cell r="M687">
            <v>0</v>
          </cell>
          <cell r="N687">
            <v>0</v>
          </cell>
          <cell r="O687">
            <v>0</v>
          </cell>
          <cell r="P687">
            <v>0</v>
          </cell>
          <cell r="Q687">
            <v>0</v>
          </cell>
          <cell r="R687">
            <v>0</v>
          </cell>
          <cell r="S687">
            <v>0</v>
          </cell>
          <cell r="T687">
            <v>0</v>
          </cell>
          <cell r="U687">
            <v>0</v>
          </cell>
          <cell r="V687">
            <v>0</v>
          </cell>
        </row>
        <row r="688">
          <cell r="H688">
            <v>4336</v>
          </cell>
          <cell r="I688" t="str">
            <v>ADASHI First Responder Program - ADASHI First Responder program will provide a mobile device to frontline staff allowing access to critical information improving situational awareness and supporting effective delivery of emergency services. (see DoJ BID ID 4338)</v>
          </cell>
          <cell r="J688"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688">
            <v>1</v>
          </cell>
          <cell r="M688">
            <v>0</v>
          </cell>
          <cell r="N688">
            <v>6786</v>
          </cell>
          <cell r="O688">
            <v>913</v>
          </cell>
          <cell r="P688">
            <v>100</v>
          </cell>
          <cell r="Q688">
            <v>100</v>
          </cell>
          <cell r="R688">
            <v>0</v>
          </cell>
          <cell r="S688">
            <v>0</v>
          </cell>
          <cell r="T688">
            <v>0</v>
          </cell>
          <cell r="U688">
            <v>0</v>
          </cell>
          <cell r="V688">
            <v>0</v>
          </cell>
        </row>
        <row r="689">
          <cell r="H689">
            <v>4343</v>
          </cell>
          <cell r="I689"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689"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689">
            <v>1</v>
          </cell>
          <cell r="M689">
            <v>0</v>
          </cell>
          <cell r="N689">
            <v>63</v>
          </cell>
          <cell r="O689">
            <v>72</v>
          </cell>
          <cell r="P689">
            <v>67</v>
          </cell>
          <cell r="Q689">
            <v>68</v>
          </cell>
          <cell r="R689">
            <v>0</v>
          </cell>
          <cell r="S689">
            <v>0</v>
          </cell>
          <cell r="T689">
            <v>0</v>
          </cell>
          <cell r="U689">
            <v>0</v>
          </cell>
          <cell r="V689">
            <v>0</v>
          </cell>
        </row>
        <row r="690">
          <cell r="H690">
            <v>4358</v>
          </cell>
          <cell r="I690"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690"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690">
            <v>1</v>
          </cell>
          <cell r="M690">
            <v>0</v>
          </cell>
          <cell r="N690">
            <v>3200</v>
          </cell>
          <cell r="O690">
            <v>1600</v>
          </cell>
          <cell r="P690">
            <v>5720</v>
          </cell>
          <cell r="Q690">
            <v>0</v>
          </cell>
          <cell r="R690">
            <v>0</v>
          </cell>
          <cell r="S690">
            <v>0</v>
          </cell>
          <cell r="T690">
            <v>0</v>
          </cell>
          <cell r="U690">
            <v>0</v>
          </cell>
          <cell r="V690">
            <v>0</v>
          </cell>
        </row>
        <row r="691">
          <cell r="H691">
            <v>4360</v>
          </cell>
          <cell r="I691"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691"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691">
            <v>1</v>
          </cell>
          <cell r="M691">
            <v>0</v>
          </cell>
          <cell r="N691">
            <v>860</v>
          </cell>
          <cell r="O691">
            <v>430</v>
          </cell>
          <cell r="P691">
            <v>430</v>
          </cell>
          <cell r="Q691">
            <v>430</v>
          </cell>
          <cell r="R691">
            <v>0</v>
          </cell>
          <cell r="S691">
            <v>0</v>
          </cell>
          <cell r="T691">
            <v>0</v>
          </cell>
          <cell r="U691">
            <v>0</v>
          </cell>
          <cell r="V691">
            <v>0</v>
          </cell>
        </row>
        <row r="692">
          <cell r="H692">
            <v>4725</v>
          </cell>
          <cell r="I692" t="str">
            <v>Emergency First Responder Program - Bid is seeking to provide FRNSW co-response capacity to support the Ambulance Service of NSW in responding to incidents requiring ambulatory care. It is argued FRNSW's lower response times can lead to improved outcomes.</v>
          </cell>
          <cell r="J692"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692">
            <v>1</v>
          </cell>
          <cell r="M692">
            <v>0</v>
          </cell>
          <cell r="N692">
            <v>414</v>
          </cell>
          <cell r="O692">
            <v>1903</v>
          </cell>
          <cell r="P692">
            <v>0</v>
          </cell>
          <cell r="Q692">
            <v>0</v>
          </cell>
          <cell r="R692">
            <v>0</v>
          </cell>
          <cell r="S692">
            <v>0</v>
          </cell>
          <cell r="T692">
            <v>0</v>
          </cell>
          <cell r="U692">
            <v>0</v>
          </cell>
          <cell r="V692">
            <v>0</v>
          </cell>
        </row>
        <row r="693">
          <cell r="H693">
            <v>3681</v>
          </cell>
          <cell r="I693" t="str">
            <v>Carry Forward of the New Station and Station Upgrade Program - Site, council, and industrial issues have delayed this program in 2013-14. These delays are expected to be rectified in 2014-15.</v>
          </cell>
          <cell r="J6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3">
            <v>4</v>
          </cell>
          <cell r="M693">
            <v>10816</v>
          </cell>
          <cell r="N693">
            <v>0</v>
          </cell>
          <cell r="O693">
            <v>0</v>
          </cell>
          <cell r="P693">
            <v>0</v>
          </cell>
          <cell r="Q693">
            <v>0</v>
          </cell>
          <cell r="R693">
            <v>10816</v>
          </cell>
          <cell r="S693">
            <v>0</v>
          </cell>
          <cell r="T693">
            <v>0</v>
          </cell>
          <cell r="U693">
            <v>0</v>
          </cell>
          <cell r="V693">
            <v>0</v>
          </cell>
        </row>
        <row r="694">
          <cell r="H694">
            <v>3721</v>
          </cell>
          <cell r="I694" t="str">
            <v>Carry Forward of the SAP EAM project - There have been some delays in this project, and as a result capital expenditure is expected to occu r in 2014-15.</v>
          </cell>
          <cell r="J6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4">
            <v>4</v>
          </cell>
          <cell r="M694">
            <v>5510</v>
          </cell>
          <cell r="N694">
            <v>0</v>
          </cell>
          <cell r="O694">
            <v>0</v>
          </cell>
          <cell r="P694">
            <v>0</v>
          </cell>
          <cell r="Q694">
            <v>0</v>
          </cell>
          <cell r="R694">
            <v>5510</v>
          </cell>
          <cell r="S694">
            <v>0</v>
          </cell>
          <cell r="T694">
            <v>0</v>
          </cell>
          <cell r="U694">
            <v>0</v>
          </cell>
          <cell r="V694">
            <v>0</v>
          </cell>
        </row>
        <row r="695">
          <cell r="H695">
            <v>4537</v>
          </cell>
          <cell r="I695" t="str">
            <v>Tanker replacement program through already booked increased AFA revenue - During the 2014-15 budget process ERC approved additional capital expenditure for tanker replacements conditional on receiving additional AFA revenue in the preceding year. Requirements for 2015-16 have been met.</v>
          </cell>
          <cell r="J695" t="str">
            <v>Supported - The previous Treasurer agreed to the use of additional Automatic Fire Alarm revenue generated by the increase in the rate in the levy for a tanker replacement program. This would be assessed from year to year depending on the revenue captured. The required benchmark has been achieved for the 2015- 16 program.</v>
          </cell>
          <cell r="K695">
            <v>3</v>
          </cell>
          <cell r="M695">
            <v>0</v>
          </cell>
          <cell r="N695">
            <v>5000</v>
          </cell>
          <cell r="O695">
            <v>0</v>
          </cell>
          <cell r="P695">
            <v>0</v>
          </cell>
          <cell r="Q695">
            <v>0</v>
          </cell>
          <cell r="R695">
            <v>0</v>
          </cell>
          <cell r="S695">
            <v>5000</v>
          </cell>
          <cell r="T695">
            <v>0</v>
          </cell>
          <cell r="U695">
            <v>0</v>
          </cell>
          <cell r="V695">
            <v>0</v>
          </cell>
        </row>
        <row r="696">
          <cell r="H696">
            <v>4148</v>
          </cell>
          <cell r="I696" t="str">
            <v>Head Office relocation - Current agency projections reflect $15.097m under expenditure against project in 2014-15. Agency has indicated it will seek a rollover into 2015-16 as part of the PTA process.</v>
          </cell>
          <cell r="J696" t="str">
            <v>Supported -</v>
          </cell>
          <cell r="K696">
            <v>1</v>
          </cell>
          <cell r="M696">
            <v>0</v>
          </cell>
          <cell r="N696">
            <v>15097</v>
          </cell>
          <cell r="O696">
            <v>0</v>
          </cell>
          <cell r="P696">
            <v>0</v>
          </cell>
          <cell r="Q696">
            <v>0</v>
          </cell>
          <cell r="R696">
            <v>0</v>
          </cell>
          <cell r="S696">
            <v>15097</v>
          </cell>
          <cell r="T696">
            <v>0</v>
          </cell>
          <cell r="U696">
            <v>0</v>
          </cell>
          <cell r="V696">
            <v>0</v>
          </cell>
        </row>
        <row r="697">
          <cell r="H697">
            <v>4680</v>
          </cell>
          <cell r="I697" t="str">
            <v>IPC:Interest foregone adjustment - Interest foregone adjustment</v>
          </cell>
          <cell r="J697" t="str">
            <v>Supported - Supported - As per the guidelines provided by agency cash management.</v>
          </cell>
          <cell r="K697">
            <v>1</v>
          </cell>
          <cell r="M697">
            <v>0</v>
          </cell>
          <cell r="N697">
            <v>0</v>
          </cell>
          <cell r="O697">
            <v>0</v>
          </cell>
          <cell r="P697">
            <v>0</v>
          </cell>
          <cell r="Q697">
            <v>0</v>
          </cell>
          <cell r="R697">
            <v>0</v>
          </cell>
          <cell r="S697">
            <v>0</v>
          </cell>
          <cell r="T697">
            <v>0</v>
          </cell>
          <cell r="U697">
            <v>0</v>
          </cell>
          <cell r="V697">
            <v>0</v>
          </cell>
        </row>
        <row r="698">
          <cell r="H698">
            <v>5354</v>
          </cell>
          <cell r="I698" t="str">
            <v>Efficiency Dividend - The Government committed t a 1.5 per cent efficiency dividend at the 2015 NSW election</v>
          </cell>
          <cell r="J698" t="str">
            <v>Supported - This efficiency dividend was calculated as per the standard Treasury model.</v>
          </cell>
          <cell r="K698">
            <v>2</v>
          </cell>
          <cell r="M698">
            <v>0</v>
          </cell>
          <cell r="N698">
            <v>0</v>
          </cell>
          <cell r="O698">
            <v>0</v>
          </cell>
          <cell r="P698">
            <v>0</v>
          </cell>
          <cell r="Q698">
            <v>0</v>
          </cell>
          <cell r="R698">
            <v>0</v>
          </cell>
          <cell r="S698">
            <v>0</v>
          </cell>
          <cell r="T698">
            <v>0</v>
          </cell>
          <cell r="U698">
            <v>0</v>
          </cell>
          <cell r="V698">
            <v>0</v>
          </cell>
        </row>
        <row r="699">
          <cell r="H699">
            <v>4700</v>
          </cell>
          <cell r="I699" t="str">
            <v>Legal Aid NSW: interest adjustment for Urgent and Other - Interest adjustment as part of the ERC approved cash management reforms</v>
          </cell>
          <cell r="J699" t="str">
            <v>Supported - $1.016 million of interest is supported. The sought amount consists of both state, PPF and Commonwealth sources of revenue. Due to the agency's increasing cash balance, only the PPF and Commonwealth interest revenue is supported. The average interest revenue between 2012-13 and 2014-15 for the PPF and Commonwealth proportion is $1.4 million. The supported interest adjustment also reflects the change in the interest rate due to the transfer to the TBS to the cash rate of 2.25%.</v>
          </cell>
          <cell r="K699">
            <v>1</v>
          </cell>
          <cell r="M699">
            <v>0</v>
          </cell>
          <cell r="N699">
            <v>0</v>
          </cell>
          <cell r="O699">
            <v>0</v>
          </cell>
          <cell r="P699">
            <v>0</v>
          </cell>
          <cell r="Q699">
            <v>0</v>
          </cell>
          <cell r="R699">
            <v>0</v>
          </cell>
          <cell r="S699">
            <v>0</v>
          </cell>
          <cell r="T699">
            <v>0</v>
          </cell>
          <cell r="U699">
            <v>0</v>
          </cell>
          <cell r="V699">
            <v>0</v>
          </cell>
        </row>
        <row r="700">
          <cell r="H700">
            <v>5356</v>
          </cell>
          <cell r="I700" t="str">
            <v>Efficiency Dividend - The Government committed to a 1.5 per cent efficiency dividend at the 2015 NSW election</v>
          </cell>
          <cell r="J700" t="str">
            <v>Supported - The efficiency dividend was calculated as per the standard Treasury model</v>
          </cell>
          <cell r="K700">
            <v>2</v>
          </cell>
          <cell r="M700">
            <v>0</v>
          </cell>
          <cell r="N700">
            <v>0</v>
          </cell>
          <cell r="O700">
            <v>0</v>
          </cell>
          <cell r="P700">
            <v>0</v>
          </cell>
          <cell r="Q700">
            <v>0</v>
          </cell>
          <cell r="R700">
            <v>0</v>
          </cell>
          <cell r="S700">
            <v>0</v>
          </cell>
          <cell r="T700">
            <v>0</v>
          </cell>
          <cell r="U700">
            <v>0</v>
          </cell>
          <cell r="V700">
            <v>0</v>
          </cell>
        </row>
        <row r="701">
          <cell r="H701">
            <v>4036</v>
          </cell>
          <cell r="I701"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 Advocacy Service (Contra bid 3973 in DJ)</v>
          </cell>
          <cell r="J701" t="str">
            <v>Supported - Supported. Transfer of function between agencies with no overall budget impact.</v>
          </cell>
          <cell r="K701">
            <v>3</v>
          </cell>
          <cell r="M701">
            <v>0</v>
          </cell>
          <cell r="N701">
            <v>0</v>
          </cell>
          <cell r="O701">
            <v>0</v>
          </cell>
          <cell r="P701">
            <v>0</v>
          </cell>
          <cell r="Q701">
            <v>0</v>
          </cell>
          <cell r="R701">
            <v>0</v>
          </cell>
          <cell r="S701">
            <v>0</v>
          </cell>
          <cell r="T701">
            <v>0</v>
          </cell>
          <cell r="U701">
            <v>0</v>
          </cell>
          <cell r="V701">
            <v>0</v>
          </cell>
        </row>
        <row r="702">
          <cell r="H702">
            <v>4206</v>
          </cell>
          <cell r="I702" t="str">
            <v>Labour Expense Cap (LEC)- Expense Reprioritisation - The proposal seeks to reprioritise existing funding from Legal Expenses (other operating) to Employee Related expenses to increase efficiency under its mixed model of internal and external service delivery.</v>
          </cell>
          <cell r="J702" t="str">
            <v>Not Supported - Not Supported- Further evidence is required to demonstrate the efficiency and effectiveness of the mixed model of internal and external resources for service delivery.</v>
          </cell>
          <cell r="K702">
            <v>5</v>
          </cell>
          <cell r="M702">
            <v>0</v>
          </cell>
          <cell r="N702">
            <v>0</v>
          </cell>
          <cell r="O702">
            <v>0</v>
          </cell>
          <cell r="P702">
            <v>0</v>
          </cell>
          <cell r="Q702">
            <v>0</v>
          </cell>
          <cell r="R702">
            <v>0</v>
          </cell>
          <cell r="S702">
            <v>0</v>
          </cell>
          <cell r="T702">
            <v>0</v>
          </cell>
          <cell r="U702">
            <v>0</v>
          </cell>
          <cell r="V702">
            <v>0</v>
          </cell>
        </row>
        <row r="703">
          <cell r="H703">
            <v>4569</v>
          </cell>
          <cell r="I703" t="str">
            <v>Carry forward request for Family &amp; Crime funding - Delays in spending on funding for Family &amp; Crime including Violence Against Women will need to be expensed in 2015-16</v>
          </cell>
          <cell r="J703" t="str">
            <v>Supported - Supported- Delays in spending on Family and Crime including Violence Against Women program in 2014-15. Carry forward is required to enable the continuation of these program in 2015-16. Refer to Bid ID  4571 for offset for grant funding from DoJ.</v>
          </cell>
          <cell r="K703">
            <v>6</v>
          </cell>
          <cell r="M703">
            <v>0</v>
          </cell>
          <cell r="N703">
            <v>0</v>
          </cell>
          <cell r="O703">
            <v>0</v>
          </cell>
          <cell r="P703">
            <v>0</v>
          </cell>
          <cell r="Q703">
            <v>0</v>
          </cell>
          <cell r="R703">
            <v>0</v>
          </cell>
          <cell r="S703">
            <v>0</v>
          </cell>
          <cell r="T703">
            <v>0</v>
          </cell>
          <cell r="U703">
            <v>0</v>
          </cell>
          <cell r="V703">
            <v>0</v>
          </cell>
        </row>
        <row r="704">
          <cell r="H704">
            <v>5364</v>
          </cell>
          <cell r="I704" t="str">
            <v>Carry forward for Crime (addressing backlog; state expensive cases) and ALS funding reduction - Delays in spending for Crime (addressing backlog; volatility of state expensive cases) and a reduction in Aboriginal Legal Service funding to be addressed through savings in other state crime</v>
          </cell>
          <cell r="J70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704">
            <v>6</v>
          </cell>
          <cell r="M704">
            <v>0</v>
          </cell>
          <cell r="N704">
            <v>0</v>
          </cell>
          <cell r="O704">
            <v>0</v>
          </cell>
          <cell r="P704">
            <v>0</v>
          </cell>
          <cell r="Q704">
            <v>0</v>
          </cell>
          <cell r="R704">
            <v>0</v>
          </cell>
          <cell r="S704">
            <v>0</v>
          </cell>
          <cell r="T704">
            <v>0</v>
          </cell>
          <cell r="U704">
            <v>0</v>
          </cell>
          <cell r="V704">
            <v>0</v>
          </cell>
        </row>
        <row r="705">
          <cell r="H705">
            <v>4205</v>
          </cell>
          <cell r="I705" t="str">
            <v>Increase in Depreciation expense - The Audit Office of NSW has requested that some assets be revalued. This resulted in increase in depreciation expense by $500K p/a This is beyond the control of Legal Aid NSW as depreciation is no t controllable The revaluation will result in an ongoing increase $0.5m p/a causing NCOS to increase</v>
          </cell>
          <cell r="J705" t="str">
            <v>Supported - Support- Accounting driven adjustment due to revaluation of assets. No cash funding is required.</v>
          </cell>
          <cell r="K705">
            <v>2</v>
          </cell>
          <cell r="M705">
            <v>0</v>
          </cell>
          <cell r="N705">
            <v>0</v>
          </cell>
          <cell r="O705">
            <v>0</v>
          </cell>
          <cell r="P705">
            <v>0</v>
          </cell>
          <cell r="Q705">
            <v>0</v>
          </cell>
          <cell r="R705">
            <v>0</v>
          </cell>
          <cell r="S705">
            <v>0</v>
          </cell>
          <cell r="T705">
            <v>0</v>
          </cell>
          <cell r="U705">
            <v>0</v>
          </cell>
          <cell r="V705">
            <v>0</v>
          </cell>
        </row>
        <row r="706">
          <cell r="H706">
            <v>5140</v>
          </cell>
          <cell r="I706"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See Bid ID 5516 in Health.</v>
          </cell>
          <cell r="J706"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Health. The costs will be met within existing resources of Health. Justice, Health and Education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706">
            <v>3</v>
          </cell>
          <cell r="M706">
            <v>0</v>
          </cell>
          <cell r="N706">
            <v>0</v>
          </cell>
          <cell r="O706">
            <v>0</v>
          </cell>
          <cell r="P706">
            <v>0</v>
          </cell>
          <cell r="Q706">
            <v>0</v>
          </cell>
          <cell r="R706">
            <v>0</v>
          </cell>
          <cell r="S706">
            <v>0</v>
          </cell>
          <cell r="T706">
            <v>0</v>
          </cell>
          <cell r="U706">
            <v>0</v>
          </cell>
          <cell r="V706">
            <v>0</v>
          </cell>
        </row>
        <row r="707">
          <cell r="H707">
            <v>5199</v>
          </cell>
          <cell r="I707" t="str">
            <v>Efficiency Dividend - The Government committed to a 1.5 per cent efficiency dividend at the 2015 NSW election</v>
          </cell>
          <cell r="J707" t="str">
            <v>Supported - This efficiency dividend was calculated as per the standard Treasury model.</v>
          </cell>
          <cell r="K707">
            <v>2</v>
          </cell>
          <cell r="M707">
            <v>0</v>
          </cell>
          <cell r="N707">
            <v>0</v>
          </cell>
          <cell r="O707">
            <v>0</v>
          </cell>
          <cell r="P707">
            <v>0</v>
          </cell>
          <cell r="Q707">
            <v>0</v>
          </cell>
          <cell r="R707">
            <v>0</v>
          </cell>
          <cell r="S707">
            <v>0</v>
          </cell>
          <cell r="T707">
            <v>0</v>
          </cell>
          <cell r="U707">
            <v>0</v>
          </cell>
          <cell r="V707">
            <v>0</v>
          </cell>
        </row>
        <row r="708">
          <cell r="H708">
            <v>5391</v>
          </cell>
          <cell r="I708" t="str">
            <v>Compensation for Interest Forgone (See FIS No. 475 /Bid No. 5404) - Compensation for interest revenue that will no longer be paid due to Cash Management Reforms.</v>
          </cell>
          <cell r="J708" t="str">
            <v>Supported -</v>
          </cell>
          <cell r="K708">
            <v>1</v>
          </cell>
          <cell r="M708">
            <v>0</v>
          </cell>
          <cell r="N708">
            <v>0</v>
          </cell>
          <cell r="O708">
            <v>0</v>
          </cell>
          <cell r="P708">
            <v>0</v>
          </cell>
          <cell r="Q708">
            <v>0</v>
          </cell>
          <cell r="R708">
            <v>0</v>
          </cell>
          <cell r="S708">
            <v>0</v>
          </cell>
          <cell r="T708">
            <v>0</v>
          </cell>
          <cell r="U708">
            <v>0</v>
          </cell>
          <cell r="V708">
            <v>0</v>
          </cell>
        </row>
        <row r="709">
          <cell r="H709">
            <v>5013</v>
          </cell>
          <cell r="I709" t="str">
            <v>Lighting Upgrade and Air Conditioning Duct Work Replacement - Replacement of air conditioning ductwork and exhibition lighting to address safety and risk issues.</v>
          </cell>
          <cell r="J709" t="str">
            <v>Supported - SUPPORT This project is urgent and has been prioritised under the Cultural Venues Renewal Program. Current project removing hazardous provides opportunity to install new lighting at lower cost rather than reinstall old lighting.</v>
          </cell>
          <cell r="K709">
            <v>1</v>
          </cell>
          <cell r="M709">
            <v>0</v>
          </cell>
          <cell r="N709">
            <v>1200</v>
          </cell>
          <cell r="O709">
            <v>0</v>
          </cell>
          <cell r="P709">
            <v>0</v>
          </cell>
          <cell r="Q709">
            <v>0</v>
          </cell>
          <cell r="R709">
            <v>0</v>
          </cell>
          <cell r="S709">
            <v>1200</v>
          </cell>
          <cell r="T709">
            <v>0</v>
          </cell>
          <cell r="U709">
            <v>0</v>
          </cell>
          <cell r="V709">
            <v>0</v>
          </cell>
        </row>
        <row r="710">
          <cell r="H710">
            <v>5026</v>
          </cell>
          <cell r="I710" t="str">
            <v>Urgent Repairs on Vestibule and Portico Concrete Slab - Urgent repairs for additional structural supports on the vestibule and portico's concrete floor slab support beam. This recently emerged issue is considered urgent to mitigate the possible failure of the slab due to weak concrete and severe corrosion.</v>
          </cell>
          <cell r="J710" t="str">
            <v>Supported - SUPPORT This project has been identified as critical and prioritised under the Cultural Venues Renewal Program.</v>
          </cell>
          <cell r="K710">
            <v>1</v>
          </cell>
          <cell r="M710">
            <v>0</v>
          </cell>
          <cell r="N710">
            <v>400</v>
          </cell>
          <cell r="O710">
            <v>0</v>
          </cell>
          <cell r="P710">
            <v>0</v>
          </cell>
          <cell r="Q710">
            <v>0</v>
          </cell>
          <cell r="R710">
            <v>0</v>
          </cell>
          <cell r="S710">
            <v>400</v>
          </cell>
          <cell r="T710">
            <v>0</v>
          </cell>
          <cell r="U710">
            <v>0</v>
          </cell>
          <cell r="V710">
            <v>0</v>
          </cell>
        </row>
        <row r="711">
          <cell r="H711">
            <v>5027</v>
          </cell>
          <cell r="I711" t="str">
            <v>Replacement of Chiller Units - Replacement of old chillers due to expired useful life. The replacement will address the gallery's cooling requirements from environment conditions, increase efficiency in power usage to reduce energy costs, and increase redundancy in power supply.</v>
          </cell>
          <cell r="J711" t="str">
            <v>Supported - SUPPORT This project has been identified as critical and prioritised under the Cultural Venues Renewal Program.</v>
          </cell>
          <cell r="K711">
            <v>1</v>
          </cell>
          <cell r="M711">
            <v>0</v>
          </cell>
          <cell r="N711">
            <v>1650</v>
          </cell>
          <cell r="O711">
            <v>0</v>
          </cell>
          <cell r="P711">
            <v>0</v>
          </cell>
          <cell r="Q711">
            <v>0</v>
          </cell>
          <cell r="R711">
            <v>0</v>
          </cell>
          <cell r="S711">
            <v>1650</v>
          </cell>
          <cell r="T711">
            <v>0</v>
          </cell>
          <cell r="U711">
            <v>0</v>
          </cell>
          <cell r="V711">
            <v>0</v>
          </cell>
        </row>
        <row r="712">
          <cell r="H712">
            <v>5032</v>
          </cell>
          <cell r="I712" t="str">
            <v>Capital Maintenance Program - Increase in capital maintenance funding to mitigate critical work, health and safety risks to the collection and visitors; and to address the current backlog maintenance liability.</v>
          </cell>
          <cell r="J712" t="str">
            <v>Not Supported - NOT SUPPORTED This project is not an urgent proposal. BACKGROUND: This project request is for a total of $27.750m with an estimated expenditure of $16.650m required from 2019-20.</v>
          </cell>
          <cell r="K712">
            <v>1</v>
          </cell>
          <cell r="M712">
            <v>0</v>
          </cell>
          <cell r="N712">
            <v>2775</v>
          </cell>
          <cell r="O712">
            <v>2775</v>
          </cell>
          <cell r="P712">
            <v>2775</v>
          </cell>
          <cell r="Q712">
            <v>2775</v>
          </cell>
          <cell r="R712">
            <v>0</v>
          </cell>
          <cell r="S712">
            <v>0</v>
          </cell>
          <cell r="T712">
            <v>0</v>
          </cell>
          <cell r="U712">
            <v>0</v>
          </cell>
          <cell r="V712">
            <v>0</v>
          </cell>
        </row>
        <row r="713">
          <cell r="H713">
            <v>5147</v>
          </cell>
          <cell r="I713" t="str">
            <v>Sydney Modern Project - The proposal seeks additional funds to supplement the $10.8m approved for the project from 2013-14 to 2014-15, to engage a design architect and commence design for the project.</v>
          </cell>
          <cell r="J713" t="str">
            <v>Supported - PARTIALLY SUPPORTED. The original $10.8m funding was to cover phase 1 of the project including "conducting an international architectural competition for design of the extension". Most of the cost of preparation of the design and part 3A development approval now being sought is additional to this, and is part of phase 2.  Phase 2 comprises the construction and completion of the new building. Treasury has proposed to AGNSW reducing the sought amount, noting that any additional funding will be added to the $4.4m carry forward of 14-15 funding. AGNSW indicate there is little scope to reduce additional funding if the project is to stay on schedule.</v>
          </cell>
          <cell r="K713">
            <v>1</v>
          </cell>
          <cell r="M713">
            <v>0</v>
          </cell>
          <cell r="N713">
            <v>4600</v>
          </cell>
          <cell r="O713">
            <v>0</v>
          </cell>
          <cell r="P713">
            <v>0</v>
          </cell>
          <cell r="Q713">
            <v>0</v>
          </cell>
          <cell r="R713">
            <v>0</v>
          </cell>
          <cell r="S713">
            <v>4000</v>
          </cell>
          <cell r="T713">
            <v>0</v>
          </cell>
          <cell r="U713">
            <v>0</v>
          </cell>
          <cell r="V713">
            <v>0</v>
          </cell>
        </row>
        <row r="714">
          <cell r="H714">
            <v>4520</v>
          </cell>
          <cell r="I714" t="str">
            <v>Next stages of Planning for New Wing - The Art Gallery is undertaking a competition to select an architect and design concept for the proposed New Wing development. While the competition is scheduled to complete April 2015, the contract for the design will run June 2015 to June 2016.</v>
          </cell>
          <cell r="J714" t="str">
            <v>Supported - Capital carry forward. Additional funding is also being sought for the project.</v>
          </cell>
          <cell r="K714">
            <v>1</v>
          </cell>
          <cell r="M714">
            <v>-4780</v>
          </cell>
          <cell r="N714">
            <v>4780</v>
          </cell>
          <cell r="O714">
            <v>0</v>
          </cell>
          <cell r="P714">
            <v>0</v>
          </cell>
          <cell r="Q714">
            <v>0</v>
          </cell>
          <cell r="R714">
            <v>-4780</v>
          </cell>
          <cell r="S714">
            <v>4780</v>
          </cell>
          <cell r="T714">
            <v>0</v>
          </cell>
          <cell r="U714">
            <v>0</v>
          </cell>
          <cell r="V714">
            <v>0</v>
          </cell>
        </row>
        <row r="715">
          <cell r="H715">
            <v>4367</v>
          </cell>
          <cell r="I715" t="str">
            <v>NSW Crime Commission Act 2012 - Impact of the Crime Commission Legislation Amendment Bill 2014 - Recent legislative changes to the Crime Commission 2012 Act in November 2014 are expected to have an impact on the Commission's operations/interaction with the judiciary and additional activity to satisfy requirements (DoJ Bid #4394)</v>
          </cell>
          <cell r="J715"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5">
            <v>1</v>
          </cell>
          <cell r="M715">
            <v>0</v>
          </cell>
          <cell r="N715">
            <v>0</v>
          </cell>
          <cell r="O715">
            <v>0</v>
          </cell>
          <cell r="P715">
            <v>0</v>
          </cell>
          <cell r="Q715">
            <v>0</v>
          </cell>
          <cell r="R715">
            <v>0</v>
          </cell>
          <cell r="S715">
            <v>0</v>
          </cell>
          <cell r="T715">
            <v>0</v>
          </cell>
          <cell r="U715">
            <v>0</v>
          </cell>
          <cell r="V715">
            <v>0</v>
          </cell>
        </row>
        <row r="716">
          <cell r="H716">
            <v>4368</v>
          </cell>
          <cell r="I716" t="str">
            <v>Cabinet Approved New Legislation  (DoJ BID ID 4395) - Changes to legislation will enable the Commission to seek court injunctions to restrain identified persons from activities and behaviours related to criminal activity. To utilise these changes the Commission claims it will need to increase its capacity and capability.</v>
          </cell>
          <cell r="J716"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6">
            <v>1</v>
          </cell>
          <cell r="M716">
            <v>0</v>
          </cell>
          <cell r="N716">
            <v>0</v>
          </cell>
          <cell r="O716">
            <v>0</v>
          </cell>
          <cell r="P716">
            <v>0</v>
          </cell>
          <cell r="Q716">
            <v>0</v>
          </cell>
          <cell r="R716">
            <v>0</v>
          </cell>
          <cell r="S716">
            <v>0</v>
          </cell>
          <cell r="T716">
            <v>0</v>
          </cell>
          <cell r="U716">
            <v>0</v>
          </cell>
          <cell r="V716">
            <v>0</v>
          </cell>
        </row>
        <row r="717">
          <cell r="H717">
            <v>4369</v>
          </cell>
          <cell r="I717" t="str">
            <v>Accommodation - Relocation of the NSW Crime Commission (DoJ BID ID 4396) - Government Property NSW (GPNSW) has advised the NSW Crime Commission of its intention to dispose of the premises that currently accommodate the Commission and the New South Wales Police Force's Organi sed Crime Squad (OCS).</v>
          </cell>
          <cell r="J717" t="str">
            <v>Not Supported - GPNSW has confirmed it is likely the Kent Street premises will be sold and and the Commission will have to vacate the premises and a new home will need to be found. The timing is expected to be from 2016-17. The issue can be resolved as part of the next budget process.</v>
          </cell>
          <cell r="K717">
            <v>1</v>
          </cell>
          <cell r="M717">
            <v>0</v>
          </cell>
          <cell r="N717">
            <v>0</v>
          </cell>
          <cell r="O717">
            <v>0</v>
          </cell>
          <cell r="P717">
            <v>0</v>
          </cell>
          <cell r="Q717">
            <v>0</v>
          </cell>
          <cell r="R717">
            <v>0</v>
          </cell>
          <cell r="S717">
            <v>0</v>
          </cell>
          <cell r="T717">
            <v>0</v>
          </cell>
          <cell r="U717">
            <v>0</v>
          </cell>
          <cell r="V717">
            <v>0</v>
          </cell>
        </row>
        <row r="718">
          <cell r="H718">
            <v>5268</v>
          </cell>
          <cell r="I718" t="str">
            <v>Efficiency Dividend - The Government committed to a 1.5 per cent efficiency dividend at the 2015 Election. Calculation of the amount is consistent with standard Treasury model but as the number of agencies excluded is higher than usual impact is greater on non excluded agencies.</v>
          </cell>
          <cell r="J718" t="str">
            <v>Supported -</v>
          </cell>
          <cell r="K718">
            <v>2</v>
          </cell>
          <cell r="M718">
            <v>0</v>
          </cell>
          <cell r="N718">
            <v>0</v>
          </cell>
          <cell r="O718">
            <v>0</v>
          </cell>
          <cell r="P718">
            <v>0</v>
          </cell>
          <cell r="Q718">
            <v>0</v>
          </cell>
          <cell r="R718">
            <v>0</v>
          </cell>
          <cell r="S718">
            <v>0</v>
          </cell>
          <cell r="T718">
            <v>0</v>
          </cell>
          <cell r="U718">
            <v>0</v>
          </cell>
          <cell r="V718">
            <v>0</v>
          </cell>
        </row>
        <row r="719">
          <cell r="H719">
            <v>5537</v>
          </cell>
          <cell r="I719" t="str">
            <v>Interest foregone under the Cash Management Reforms - This bid relates to interest revenue foregone under the Cash Management reforms.</v>
          </cell>
          <cell r="J719" t="str">
            <v>Supported -</v>
          </cell>
          <cell r="K719">
            <v>1</v>
          </cell>
          <cell r="M719">
            <v>0</v>
          </cell>
          <cell r="N719">
            <v>0</v>
          </cell>
          <cell r="O719">
            <v>0</v>
          </cell>
          <cell r="P719">
            <v>0</v>
          </cell>
          <cell r="Q719">
            <v>0</v>
          </cell>
          <cell r="R719">
            <v>0</v>
          </cell>
          <cell r="S719">
            <v>0</v>
          </cell>
          <cell r="T719">
            <v>0</v>
          </cell>
          <cell r="U719">
            <v>0</v>
          </cell>
          <cell r="V719">
            <v>0</v>
          </cell>
        </row>
        <row r="720">
          <cell r="H720">
            <v>3720</v>
          </cell>
          <cell r="I720" t="str">
            <v>Carry Forward of the Palantir ICT System project - There have been some delays in this project, and as a result capital expenditure is expected to occu r in 2014-15.</v>
          </cell>
          <cell r="J7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20">
            <v>4</v>
          </cell>
          <cell r="M720">
            <v>183</v>
          </cell>
          <cell r="N720">
            <v>0</v>
          </cell>
          <cell r="O720">
            <v>0</v>
          </cell>
          <cell r="P720">
            <v>0</v>
          </cell>
          <cell r="Q720">
            <v>0</v>
          </cell>
          <cell r="R720">
            <v>183</v>
          </cell>
          <cell r="S720">
            <v>0</v>
          </cell>
          <cell r="T720">
            <v>0</v>
          </cell>
          <cell r="U720">
            <v>0</v>
          </cell>
          <cell r="V720">
            <v>0</v>
          </cell>
        </row>
        <row r="721">
          <cell r="H721">
            <v>5106</v>
          </cell>
          <cell r="I721" t="str">
            <v>Free entry for under 16s to State Cultural Institutions - CM 14-321 - The Minute proposes free entry for children under 16 to the Australian Museum.</v>
          </cell>
          <cell r="J721" t="str">
            <v>ERC Approved - Supported on the basis that these were the latest available costing estimates. Not supported on the basis of merit.</v>
          </cell>
          <cell r="K721">
            <v>1</v>
          </cell>
          <cell r="M721">
            <v>0</v>
          </cell>
          <cell r="N721">
            <v>0</v>
          </cell>
          <cell r="O721">
            <v>0</v>
          </cell>
          <cell r="P721">
            <v>0</v>
          </cell>
          <cell r="Q721">
            <v>0</v>
          </cell>
          <cell r="R721">
            <v>0</v>
          </cell>
          <cell r="S721">
            <v>0</v>
          </cell>
          <cell r="T721">
            <v>0</v>
          </cell>
          <cell r="U721">
            <v>0</v>
          </cell>
          <cell r="V721">
            <v>0</v>
          </cell>
        </row>
        <row r="722">
          <cell r="H722">
            <v>5195</v>
          </cell>
          <cell r="I722" t="str">
            <v>Efficiency Dividend - The Government committed to a 1.5 per cent efficiency dividend at the 2015 NSW election</v>
          </cell>
          <cell r="J722" t="str">
            <v>Supported - This efficiency dividend was calculated as per the standard Treasury model.</v>
          </cell>
          <cell r="K722">
            <v>2</v>
          </cell>
          <cell r="M722">
            <v>0</v>
          </cell>
          <cell r="N722">
            <v>0</v>
          </cell>
          <cell r="O722">
            <v>0</v>
          </cell>
          <cell r="P722">
            <v>0</v>
          </cell>
          <cell r="Q722">
            <v>0</v>
          </cell>
          <cell r="R722">
            <v>0</v>
          </cell>
          <cell r="S722">
            <v>0</v>
          </cell>
          <cell r="T722">
            <v>0</v>
          </cell>
          <cell r="U722">
            <v>0</v>
          </cell>
          <cell r="V722">
            <v>0</v>
          </cell>
        </row>
        <row r="723">
          <cell r="H723">
            <v>5392</v>
          </cell>
          <cell r="I723" t="str">
            <v>Compensation for Interest Forgone (See FIS No. 475/Bid No. 5405) - Compensation for interest revenue that will no longer be paid due to Cash Management Reforms.</v>
          </cell>
          <cell r="J723" t="str">
            <v>Supported -</v>
          </cell>
          <cell r="K723">
            <v>1</v>
          </cell>
          <cell r="M723">
            <v>0</v>
          </cell>
          <cell r="N723">
            <v>0</v>
          </cell>
          <cell r="O723">
            <v>0</v>
          </cell>
          <cell r="P723">
            <v>0</v>
          </cell>
          <cell r="Q723">
            <v>0</v>
          </cell>
          <cell r="R723">
            <v>0</v>
          </cell>
          <cell r="S723">
            <v>0</v>
          </cell>
          <cell r="T723">
            <v>0</v>
          </cell>
          <cell r="U723">
            <v>0</v>
          </cell>
          <cell r="V723">
            <v>0</v>
          </cell>
        </row>
        <row r="724">
          <cell r="H724">
            <v>5145</v>
          </cell>
          <cell r="I724" t="str">
            <v>Digital Museum - Knowledge Infrastructure for Engaging Communities - The proposal will catalogue and image the Museum's natural science and cultural collection for online accessibility.</v>
          </cell>
          <cell r="J724" t="str">
            <v>Not Supported - NOT SUPPORTED. Treasury has assessed that this project is not urgent. The proposal states that previous digitisation efforts have been funded by one-off grants from third parties. The Museum could further explore increasing external revenue to fund this project. The proposal does not indicate the depreciation impact for 2018-19.</v>
          </cell>
          <cell r="K724">
            <v>1</v>
          </cell>
          <cell r="M724">
            <v>0</v>
          </cell>
          <cell r="N724">
            <v>5112</v>
          </cell>
          <cell r="O724">
            <v>7053</v>
          </cell>
          <cell r="P724">
            <v>7018</v>
          </cell>
          <cell r="Q724">
            <v>6451</v>
          </cell>
          <cell r="R724">
            <v>0</v>
          </cell>
          <cell r="S724">
            <v>0</v>
          </cell>
          <cell r="T724">
            <v>0</v>
          </cell>
          <cell r="U724">
            <v>0</v>
          </cell>
          <cell r="V724">
            <v>0</v>
          </cell>
        </row>
        <row r="725">
          <cell r="H725">
            <v>3989</v>
          </cell>
          <cell r="I725" t="str">
            <v>Body Worn Video Project (recurrent component) - Funding is being sought for the operating cost of the full roll out across the Force of body worn video. This is not a PTA but a new policy proposal. The bid has been superceded by the election commitment Policing for Tomorrow which contains a body worn video element.</v>
          </cell>
          <cell r="J725" t="str">
            <v>Not Supported - NOT SUPPORTED. Superceded by an election commitment.</v>
          </cell>
          <cell r="K725">
            <v>1</v>
          </cell>
          <cell r="M725">
            <v>0</v>
          </cell>
          <cell r="N725">
            <v>0</v>
          </cell>
          <cell r="O725">
            <v>0</v>
          </cell>
          <cell r="P725">
            <v>0</v>
          </cell>
          <cell r="Q725">
            <v>0</v>
          </cell>
          <cell r="R725">
            <v>0</v>
          </cell>
          <cell r="S725">
            <v>0</v>
          </cell>
          <cell r="T725">
            <v>0</v>
          </cell>
          <cell r="U725">
            <v>0</v>
          </cell>
          <cell r="V725">
            <v>0</v>
          </cell>
        </row>
        <row r="726">
          <cell r="H726">
            <v>3994</v>
          </cell>
          <cell r="I726" t="str">
            <v>Child Abuse Squad - An additional 46 officers and 4 civilian positions are sought to meet increased legislative requirements and service demand. This bid has been superceded by the election commitment Building the NSW Police Force which also has a Child Abuse Squad increase as an element.</v>
          </cell>
          <cell r="J726" t="str">
            <v>Not Supported - NOT SUPPORTED Superceded by an election commitment.</v>
          </cell>
          <cell r="K726">
            <v>1</v>
          </cell>
          <cell r="M726">
            <v>0</v>
          </cell>
          <cell r="N726">
            <v>0</v>
          </cell>
          <cell r="O726">
            <v>0</v>
          </cell>
          <cell r="P726">
            <v>0</v>
          </cell>
          <cell r="Q726">
            <v>0</v>
          </cell>
          <cell r="R726">
            <v>0</v>
          </cell>
          <cell r="S726">
            <v>0</v>
          </cell>
          <cell r="T726">
            <v>0</v>
          </cell>
          <cell r="U726">
            <v>0</v>
          </cell>
          <cell r="V726">
            <v>0</v>
          </cell>
        </row>
        <row r="727">
          <cell r="H727">
            <v>3996</v>
          </cell>
          <cell r="I727" t="str">
            <v>Middle Eastern Organised Crime Squad (MEOCS) - Funding is being sought for an additional 50 officers to better target investigations and intelligence in combating Middle Eastern Crime groups. This bid has been superceded by the election commitment Building the NSW Police Force which also has a MEOCS element.</v>
          </cell>
          <cell r="J727" t="str">
            <v>Not Supported - NOT SUPPORTED Superceded by an election commitment.</v>
          </cell>
          <cell r="K727">
            <v>1</v>
          </cell>
          <cell r="M727">
            <v>0</v>
          </cell>
          <cell r="N727">
            <v>0</v>
          </cell>
          <cell r="O727">
            <v>0</v>
          </cell>
          <cell r="P727">
            <v>0</v>
          </cell>
          <cell r="Q727">
            <v>0</v>
          </cell>
          <cell r="R727">
            <v>0</v>
          </cell>
          <cell r="S727">
            <v>0</v>
          </cell>
          <cell r="T727">
            <v>0</v>
          </cell>
          <cell r="U727">
            <v>0</v>
          </cell>
          <cell r="V727">
            <v>0</v>
          </cell>
        </row>
        <row r="728">
          <cell r="H728">
            <v>4001</v>
          </cell>
          <cell r="I728" t="str">
            <v>Fraud and Cybercrime Squad - An additional 29 officers and 6 civilian positions are sought to meet growing needs with asset confiscation, forensic accounting, money laundering, and cyber crime. This bid has been superceded by the election commitment Building the NSW Police Force which has the same element in it.</v>
          </cell>
          <cell r="J728" t="str">
            <v>Not Supported - NOT SUPPORTED Superceded by an election commitment.</v>
          </cell>
          <cell r="K728">
            <v>1</v>
          </cell>
          <cell r="M728">
            <v>0</v>
          </cell>
          <cell r="N728">
            <v>0</v>
          </cell>
          <cell r="O728">
            <v>0</v>
          </cell>
          <cell r="P728">
            <v>0</v>
          </cell>
          <cell r="Q728">
            <v>0</v>
          </cell>
          <cell r="R728">
            <v>0</v>
          </cell>
          <cell r="S728">
            <v>0</v>
          </cell>
          <cell r="T728">
            <v>0</v>
          </cell>
          <cell r="U728">
            <v>0</v>
          </cell>
          <cell r="V728">
            <v>0</v>
          </cell>
        </row>
        <row r="729">
          <cell r="H729">
            <v>4004</v>
          </cell>
          <cell r="I729" t="str">
            <v>Firearms and Organised Crime - An additional 17 officers are sought for enhanced capability for investigations relating to the manufacture, trafficking and possession of illicit firearms. This bid has been superceded by the election commitment Building the NSW Police Force which has the same element in it as this bid.</v>
          </cell>
          <cell r="J729" t="str">
            <v>Not Supported - NOT SUPPORTED Superceded by an election commitment.</v>
          </cell>
          <cell r="K729">
            <v>1</v>
          </cell>
          <cell r="M729">
            <v>0</v>
          </cell>
          <cell r="N729">
            <v>0</v>
          </cell>
          <cell r="O729">
            <v>0</v>
          </cell>
          <cell r="P729">
            <v>0</v>
          </cell>
          <cell r="Q729">
            <v>0</v>
          </cell>
          <cell r="R729">
            <v>0</v>
          </cell>
          <cell r="S729">
            <v>0</v>
          </cell>
          <cell r="T729">
            <v>0</v>
          </cell>
          <cell r="U729">
            <v>0</v>
          </cell>
          <cell r="V729">
            <v>0</v>
          </cell>
        </row>
        <row r="730">
          <cell r="H730">
            <v>4006</v>
          </cell>
          <cell r="I730" t="str">
            <v>Real Time Intelligence Response Centre (formerly Operation Talon) - Seeking to establish a new unit within State Crime Command consisting of an additional 18 officers and 5 civilians to provide permanent intelligence capacity around the clock. This bid has been super ceded by the election commitment Building the NSW Police Force which has the same element in it.</v>
          </cell>
          <cell r="J730" t="str">
            <v>Not Supported - NOT SUPPORTED Superceded by an election commitment.</v>
          </cell>
          <cell r="K730">
            <v>1</v>
          </cell>
          <cell r="M730">
            <v>0</v>
          </cell>
          <cell r="N730">
            <v>0</v>
          </cell>
          <cell r="O730">
            <v>0</v>
          </cell>
          <cell r="P730">
            <v>0</v>
          </cell>
          <cell r="Q730">
            <v>0</v>
          </cell>
          <cell r="R730">
            <v>0</v>
          </cell>
          <cell r="S730">
            <v>0</v>
          </cell>
          <cell r="T730">
            <v>0</v>
          </cell>
          <cell r="U730">
            <v>0</v>
          </cell>
          <cell r="V730">
            <v>0</v>
          </cell>
        </row>
        <row r="731">
          <cell r="H731">
            <v>4009</v>
          </cell>
          <cell r="I731" t="str">
            <v>Mobile Policing Program - Tranche 2 (recurrent component for operating costs and maintenance) - Cabinet has endorsed a mobile policing pilot to evaluate the merits of a larger scale roll out. The bid is seeking a roll out across the Force of 18,000 devices, infrastructure and software. This is not a PTA. Until pilot is completed and evaluated and a business case developed cannot be supported.</v>
          </cell>
          <cell r="J731" t="str">
            <v>Not Supported - NOT SUPPORTED The bid has been superceded by the election commitmemt Policing for Tomorrow which has similar components to what is in the bid.</v>
          </cell>
          <cell r="K731">
            <v>1</v>
          </cell>
          <cell r="M731">
            <v>0</v>
          </cell>
          <cell r="N731">
            <v>0</v>
          </cell>
          <cell r="O731">
            <v>0</v>
          </cell>
          <cell r="P731">
            <v>0</v>
          </cell>
          <cell r="Q731">
            <v>0</v>
          </cell>
          <cell r="R731">
            <v>0</v>
          </cell>
          <cell r="S731">
            <v>0</v>
          </cell>
          <cell r="T731">
            <v>0</v>
          </cell>
          <cell r="U731">
            <v>0</v>
          </cell>
          <cell r="V731">
            <v>0</v>
          </cell>
        </row>
        <row r="732">
          <cell r="H732">
            <v>4013</v>
          </cell>
          <cell r="I732" t="str">
            <v>Wellbeing Program - Existing program which was part of the Death and Disability reform process comes to an end in 2014-15. Police are seeking funding to make it an ongoing program with emphasis on injury management career management and wellbeing checks for at risk officers.</v>
          </cell>
          <cell r="J732" t="str">
            <v>Not Supported - NOT SUPPORTED Superceded by an election commitment.</v>
          </cell>
          <cell r="K732">
            <v>1</v>
          </cell>
          <cell r="M732">
            <v>0</v>
          </cell>
          <cell r="N732">
            <v>0</v>
          </cell>
          <cell r="O732">
            <v>0</v>
          </cell>
          <cell r="P732">
            <v>0</v>
          </cell>
          <cell r="Q732">
            <v>0</v>
          </cell>
          <cell r="R732">
            <v>0</v>
          </cell>
          <cell r="S732">
            <v>0</v>
          </cell>
          <cell r="T732">
            <v>0</v>
          </cell>
          <cell r="U732">
            <v>0</v>
          </cell>
          <cell r="V732">
            <v>0</v>
          </cell>
        </row>
        <row r="733">
          <cell r="H733">
            <v>4301</v>
          </cell>
          <cell r="I733" t="str">
            <v>Workers Compensation Premium Benchmark Shortfall (offset in DoJ 4309) - This request is for a 2 year (2015-16 &amp; 2016-17) partial restoration ($11m p/yr) for the gap between the workers compensation premium benchmark and the actual premium paid. (Classified as new policy but submitted as a PTA).</v>
          </cell>
          <cell r="J733" t="str">
            <v>Not Supported - The NSW Police Force is seeking a change in how Treasury/SICorp apply/determines benchmarking for the workers' compensation expense/premium. The benchmarking exercise rewards or penalises agencies depending on their performance. For the past 8 years Police's performance has been poor (because of D&amp;D). The change sought will be "forgiveness" for the poor performance against benchmark, and is expected to result in a higher level of other operating expenses (and assocaited funding) than would have otherwise been the case, providing Police with more flexibility in achieving its savings targets. In the submission it is claimed that the greater flexibility (time) will allow Police to implement a savings plan to meet its obligations. It should be noted the presentation in the submission is not accurate, as the workers' compensation expense is unlikely to change, but other operating expenses will be impacted.</v>
          </cell>
          <cell r="K733">
            <v>1</v>
          </cell>
          <cell r="M733">
            <v>0</v>
          </cell>
          <cell r="N733">
            <v>0</v>
          </cell>
          <cell r="O733">
            <v>0</v>
          </cell>
          <cell r="P733">
            <v>0</v>
          </cell>
          <cell r="Q733">
            <v>0</v>
          </cell>
          <cell r="R733">
            <v>0</v>
          </cell>
          <cell r="S733">
            <v>0</v>
          </cell>
          <cell r="T733">
            <v>0</v>
          </cell>
          <cell r="U733">
            <v>0</v>
          </cell>
          <cell r="V733">
            <v>0</v>
          </cell>
        </row>
        <row r="734">
          <cell r="H734">
            <v>4305</v>
          </cell>
          <cell r="I734" t="str">
            <v>Police and Citizens Youth Club - Following the 2011 election the NSW Government provided the PCYC with $20.25m over four years to con construct eight new clubs and for other works and programs. This funding has expired and additional funding of $15.4m over the next 4 years is sought to continue the projects.(See DoJ Bid 4310)</v>
          </cell>
          <cell r="J734" t="str">
            <v>Not Supported - Submission shows amounts as capital but actually a capital grant to PCYCs which are not part of the state sector. Request does not comply with the PTA criteria and is seeking a policy change to extend an election commitment from 2011 for another four years.</v>
          </cell>
          <cell r="K734">
            <v>1</v>
          </cell>
          <cell r="M734">
            <v>0</v>
          </cell>
          <cell r="N734">
            <v>0</v>
          </cell>
          <cell r="O734">
            <v>0</v>
          </cell>
          <cell r="P734">
            <v>0</v>
          </cell>
          <cell r="Q734">
            <v>0</v>
          </cell>
          <cell r="R734">
            <v>0</v>
          </cell>
          <cell r="S734">
            <v>0</v>
          </cell>
          <cell r="T734">
            <v>0</v>
          </cell>
          <cell r="U734">
            <v>0</v>
          </cell>
          <cell r="V734">
            <v>0</v>
          </cell>
        </row>
        <row r="735">
          <cell r="H735">
            <v>4728</v>
          </cell>
          <cell r="I735" t="str">
            <v>Forensic Services Group (submitted here as urgent and unavoidable, a duplicate of PTA bid #3992) - In previous years additional funding for testing was provided to address backlog issues and improve capability. By 2015-16 funding returns to base level. The funding sought here seeks to convert the enhanced funding level to the base level.</v>
          </cell>
          <cell r="J735" t="str">
            <v>Not Supported - The back log issue has now been resolved and there is not a compelling case for extending the previous time limited increases. It is important to note that crime rates overall are declining (CAGR of 0.43% over the past 10 years), and for robbery and non DV assault the decrease over the respective period has been -8% and -2% respectively. Given this significant decline it is unlikely any impact will be as drastic as outlined in the budget bid material.</v>
          </cell>
          <cell r="K735">
            <v>1</v>
          </cell>
          <cell r="M735">
            <v>0</v>
          </cell>
          <cell r="N735">
            <v>0</v>
          </cell>
          <cell r="O735">
            <v>0</v>
          </cell>
          <cell r="P735">
            <v>0</v>
          </cell>
          <cell r="Q735">
            <v>0</v>
          </cell>
          <cell r="R735">
            <v>0</v>
          </cell>
          <cell r="S735">
            <v>0</v>
          </cell>
          <cell r="T735">
            <v>0</v>
          </cell>
          <cell r="U735">
            <v>0</v>
          </cell>
          <cell r="V735">
            <v>0</v>
          </cell>
        </row>
        <row r="736">
          <cell r="H736">
            <v>4738</v>
          </cell>
          <cell r="I736" t="str">
            <v>Relief from 2015-16 savings target (submitted as urgent and unavoidable) - Agency is not expecting to achieve efficiency targets in 2015-16 and is seeking a funding adjustment to offset this impact. Agency believes any discretionary options for further tightening of expendit ure are exhausted in an environment where officer numbers continue to increase.</v>
          </cell>
          <cell r="J736" t="str">
            <v>Not Supported - This bid is subject to ongoing discussions between NSW Police and Treasury as part of the Budget Process.</v>
          </cell>
          <cell r="K736">
            <v>1</v>
          </cell>
          <cell r="M736">
            <v>0</v>
          </cell>
          <cell r="N736">
            <v>0</v>
          </cell>
          <cell r="O736">
            <v>0</v>
          </cell>
          <cell r="P736">
            <v>0</v>
          </cell>
          <cell r="Q736">
            <v>0</v>
          </cell>
          <cell r="R736">
            <v>0</v>
          </cell>
          <cell r="S736">
            <v>0</v>
          </cell>
          <cell r="T736">
            <v>0</v>
          </cell>
          <cell r="U736">
            <v>0</v>
          </cell>
          <cell r="V736">
            <v>0</v>
          </cell>
        </row>
        <row r="737">
          <cell r="H737">
            <v>5037</v>
          </cell>
          <cell r="I737" t="str">
            <v>Interest adjustment resulting from cash management reforms - As part of ERC's cash management reform process Police will no longer earn interest revenue as a majority of its cash holdings have been classified as unrestricted. Given its budget position Police are seeking to replace the lost revenue with a grant to avoid aggrevating agency position.</v>
          </cell>
          <cell r="J737" t="str">
            <v>Supported - Position may need to be changed depending on the policy decision to be applied across all agencies.</v>
          </cell>
          <cell r="K737">
            <v>1</v>
          </cell>
          <cell r="M737">
            <v>0</v>
          </cell>
          <cell r="N737">
            <v>0</v>
          </cell>
          <cell r="O737">
            <v>0</v>
          </cell>
          <cell r="P737">
            <v>0</v>
          </cell>
          <cell r="Q737">
            <v>0</v>
          </cell>
          <cell r="R737">
            <v>0</v>
          </cell>
          <cell r="S737">
            <v>0</v>
          </cell>
          <cell r="T737">
            <v>0</v>
          </cell>
          <cell r="U737">
            <v>0</v>
          </cell>
          <cell r="V737">
            <v>0</v>
          </cell>
        </row>
        <row r="738">
          <cell r="H738">
            <v>5317</v>
          </cell>
          <cell r="I738" t="str">
            <v>Efficiency Dividend - The Government committed to a 1.5 per cent efficiency dividend at the 2015 Election. Calculation of the amount is consistent with standard Treasury model but as the number of agencies excluded is higher than usual overall impact on the remaining agencies is greater.</v>
          </cell>
          <cell r="J738" t="str">
            <v>Not Supported -</v>
          </cell>
          <cell r="K738">
            <v>2</v>
          </cell>
          <cell r="M738">
            <v>0</v>
          </cell>
          <cell r="N738">
            <v>0</v>
          </cell>
          <cell r="O738">
            <v>0</v>
          </cell>
          <cell r="P738">
            <v>0</v>
          </cell>
          <cell r="Q738">
            <v>0</v>
          </cell>
          <cell r="R738">
            <v>0</v>
          </cell>
          <cell r="S738">
            <v>0</v>
          </cell>
          <cell r="T738">
            <v>0</v>
          </cell>
          <cell r="U738">
            <v>0</v>
          </cell>
          <cell r="V738">
            <v>0</v>
          </cell>
        </row>
        <row r="739">
          <cell r="H739">
            <v>3990</v>
          </cell>
          <cell r="I739" t="str">
            <v>Body Worn Video Project (capital component) - Funding is being sought for the purchase of body worn video devices for all police officers. The bid has been superceded by the election commitment Policing for Tomorrow which has a body worn video component. See also bid #3989 which shows the ongoing recurrent impact of the bid.</v>
          </cell>
          <cell r="J739" t="str">
            <v>Not Supported - NOT SUPPORTED Superceded by an election commitment.</v>
          </cell>
          <cell r="K739">
            <v>1</v>
          </cell>
          <cell r="M739">
            <v>0</v>
          </cell>
          <cell r="N739">
            <v>0</v>
          </cell>
          <cell r="O739">
            <v>4362</v>
          </cell>
          <cell r="P739">
            <v>4362</v>
          </cell>
          <cell r="Q739">
            <v>4362</v>
          </cell>
          <cell r="R739">
            <v>0</v>
          </cell>
          <cell r="S739">
            <v>0</v>
          </cell>
          <cell r="T739">
            <v>0</v>
          </cell>
          <cell r="U739">
            <v>0</v>
          </cell>
          <cell r="V739">
            <v>0</v>
          </cell>
        </row>
        <row r="740">
          <cell r="H740">
            <v>4008</v>
          </cell>
          <cell r="I740" t="str">
            <v>Mobile Policing Program - Tranche 2 (capital component) - Cabinet has endorsed a mobile policing pilot to evaluate the merits of a larger scale roll out. The bid is seeking a roll out across the Force of 18,000 devices, infrastructure and software. This bid has been superceded by the election commitment Policing for Tomorrow which is similar to this bid.</v>
          </cell>
          <cell r="J740" t="str">
            <v>Not Supported - NOT SUPPORTED Superceded by an election commitment.</v>
          </cell>
          <cell r="K740">
            <v>1</v>
          </cell>
          <cell r="M740">
            <v>0</v>
          </cell>
          <cell r="N740">
            <v>23638</v>
          </cell>
          <cell r="O740">
            <v>20372</v>
          </cell>
          <cell r="P740">
            <v>16005</v>
          </cell>
          <cell r="Q740">
            <v>0</v>
          </cell>
          <cell r="R740">
            <v>0</v>
          </cell>
          <cell r="S740">
            <v>0</v>
          </cell>
          <cell r="T740">
            <v>0</v>
          </cell>
          <cell r="U740">
            <v>0</v>
          </cell>
          <cell r="V740">
            <v>0</v>
          </cell>
        </row>
        <row r="741">
          <cell r="H741">
            <v>4730</v>
          </cell>
          <cell r="I741" t="str">
            <v>State Electronic Surveillance Branch (SEEB) (submitted as urgent and unavoidable) - The bid seeks to increase police strength by 11 officers and increase unsowrn staff by 18. It is believed the increased capacity will boost support for major crime and conter terrorism investigations.</v>
          </cell>
          <cell r="J741" t="str">
            <v>Not Supported - There is an increasing significance for electronic evidence in policing as people/criminals become increasingly reliant on electronic devices. However, any increasing call on these type of services should be accomodated from the existing increases in police strength of 310 officers (current commitments and Election commitments) over the next four years, or from reallocating officers from LACs that are experiencing low acitivity levels and have strengths higher than required. Police need to find a way of moving resources internally to where they are required without creating above strength positions. In terms of the additional non sworn staff sought, last year there was significant under expenditure against budget for non sworn staff ($5m) and this is expected to be repeated in 2014-15. There is capacity to absorb this impact from exiting budget limits. The capital component is small and should be managed from within the existing capital planning limit.</v>
          </cell>
          <cell r="K741">
            <v>1</v>
          </cell>
          <cell r="M741">
            <v>0</v>
          </cell>
          <cell r="N741">
            <v>728</v>
          </cell>
          <cell r="O741">
            <v>0</v>
          </cell>
          <cell r="P741">
            <v>0</v>
          </cell>
          <cell r="Q741">
            <v>0</v>
          </cell>
          <cell r="R741">
            <v>0</v>
          </cell>
          <cell r="S741">
            <v>0</v>
          </cell>
          <cell r="T741">
            <v>0</v>
          </cell>
          <cell r="U741">
            <v>0</v>
          </cell>
          <cell r="V741">
            <v>0</v>
          </cell>
        </row>
        <row r="742">
          <cell r="H742">
            <v>3719</v>
          </cell>
          <cell r="I742" t="str">
            <v>Carry Forward of the Hazardous Materials Management Program - There have been some delays in this project, and as a result capital expenditure is expected to occu r in 2014-15.</v>
          </cell>
          <cell r="J7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42">
            <v>4</v>
          </cell>
          <cell r="M742">
            <v>5154</v>
          </cell>
          <cell r="N742">
            <v>0</v>
          </cell>
          <cell r="O742">
            <v>0</v>
          </cell>
          <cell r="P742">
            <v>0</v>
          </cell>
          <cell r="Q742">
            <v>0</v>
          </cell>
          <cell r="R742">
            <v>5154</v>
          </cell>
          <cell r="S742">
            <v>0</v>
          </cell>
          <cell r="T742">
            <v>0</v>
          </cell>
          <cell r="U742">
            <v>0</v>
          </cell>
          <cell r="V742">
            <v>0</v>
          </cell>
        </row>
        <row r="743">
          <cell r="H743">
            <v>4483</v>
          </cell>
          <cell r="I743" t="str">
            <v>Taser Replacement Program (new works funded from existing capital planning limit (CPL)). - Current taser stock is coming to the end of its udeful economic life and this model will no longer be produced. 950 new  models will be purchased in 2015-16 with a further 1050 in 2016-17. Purchase will be from existing CPL and recurrent costs will be absorded from current expense limits.</v>
          </cell>
          <cell r="J743" t="str">
            <v>Supported - The Ministry for Police and Emergency Services has advised that the Minister may reprioritise capital spend from 2015-16 which may impact the bid. Support here may be subject to change.</v>
          </cell>
          <cell r="K743">
            <v>3</v>
          </cell>
          <cell r="M743">
            <v>0</v>
          </cell>
          <cell r="N743">
            <v>3230</v>
          </cell>
          <cell r="O743">
            <v>3514</v>
          </cell>
          <cell r="P743">
            <v>0</v>
          </cell>
          <cell r="Q743">
            <v>0</v>
          </cell>
          <cell r="R743">
            <v>0</v>
          </cell>
          <cell r="S743">
            <v>3230</v>
          </cell>
          <cell r="T743">
            <v>3514</v>
          </cell>
          <cell r="U743">
            <v>0</v>
          </cell>
          <cell r="V743">
            <v>0</v>
          </cell>
        </row>
        <row r="744">
          <cell r="H744">
            <v>4485</v>
          </cell>
          <cell r="I744" t="str">
            <v>New works offsets against agency held new works provision (Tasers) - Offset against new works planning limit already included in Police aggregates</v>
          </cell>
          <cell r="J744" t="str">
            <v>Supported -</v>
          </cell>
          <cell r="K744">
            <v>3</v>
          </cell>
          <cell r="M744">
            <v>0</v>
          </cell>
          <cell r="N744">
            <v>-3230</v>
          </cell>
          <cell r="O744">
            <v>-3514</v>
          </cell>
          <cell r="P744">
            <v>0</v>
          </cell>
          <cell r="Q744">
            <v>0</v>
          </cell>
          <cell r="R744">
            <v>0</v>
          </cell>
          <cell r="S744">
            <v>-3230</v>
          </cell>
          <cell r="T744">
            <v>-3514</v>
          </cell>
          <cell r="U744">
            <v>0</v>
          </cell>
          <cell r="V744">
            <v>0</v>
          </cell>
        </row>
        <row r="745">
          <cell r="H745">
            <v>4299</v>
          </cell>
          <cell r="I745" t="str">
            <v>Police Salary (offset in DoJ 4307) - This request is for an adjustment to the NSWPF Police Salaries budget of $15 m for an unavoidable in crease to average rank levels resulting from reducing attestation numbers ie fewer officers occupyin g entry level rank.</v>
          </cell>
          <cell r="J745" t="str">
            <v>Not Supported - From 2010-11 to 2015-16 on an unescalated basis average officer costs (using authorised strength) have been flat. Given there has been no actual increase the logic underlying the bid seem questionable. This issue can be reviewed from year to year and where there is any significant change it can be considered then. Based on current aggregates and officer numbers there is no risk.</v>
          </cell>
          <cell r="K745">
            <v>1</v>
          </cell>
          <cell r="M745">
            <v>0</v>
          </cell>
          <cell r="N745">
            <v>0</v>
          </cell>
          <cell r="O745">
            <v>0</v>
          </cell>
          <cell r="P745">
            <v>0</v>
          </cell>
          <cell r="Q745">
            <v>0</v>
          </cell>
          <cell r="R745">
            <v>0</v>
          </cell>
          <cell r="S745">
            <v>0</v>
          </cell>
          <cell r="T745">
            <v>0</v>
          </cell>
          <cell r="U745">
            <v>0</v>
          </cell>
          <cell r="V745">
            <v>0</v>
          </cell>
        </row>
        <row r="746">
          <cell r="H746">
            <v>4515</v>
          </cell>
          <cell r="I746" t="str">
            <v>Superannuation -realignment of budget for the movement from defined benefits to accumulation schemes - As the number of members in defined benefits schemes fall (mainly through retirement) the membership of accumulation schemes increases (for their replacement). The adjustment sought here is a further refinement of adjustments from previous years. (Treasury initiated PTA). DoJ offset is #4517</v>
          </cell>
          <cell r="J746" t="str">
            <v>Supported - .</v>
          </cell>
          <cell r="K746">
            <v>6</v>
          </cell>
          <cell r="M746">
            <v>0</v>
          </cell>
          <cell r="N746">
            <v>0</v>
          </cell>
          <cell r="O746">
            <v>0</v>
          </cell>
          <cell r="P746">
            <v>0</v>
          </cell>
          <cell r="Q746">
            <v>0</v>
          </cell>
          <cell r="R746">
            <v>0</v>
          </cell>
          <cell r="S746">
            <v>0</v>
          </cell>
          <cell r="T746">
            <v>0</v>
          </cell>
          <cell r="U746">
            <v>0</v>
          </cell>
          <cell r="V746">
            <v>0</v>
          </cell>
        </row>
        <row r="747">
          <cell r="H747">
            <v>3953</v>
          </cell>
          <cell r="I747"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747" t="str">
            <v>Supported -</v>
          </cell>
          <cell r="K747">
            <v>1</v>
          </cell>
          <cell r="M747">
            <v>0</v>
          </cell>
          <cell r="N747">
            <v>0</v>
          </cell>
          <cell r="O747">
            <v>0</v>
          </cell>
          <cell r="P747">
            <v>0</v>
          </cell>
          <cell r="Q747">
            <v>0</v>
          </cell>
          <cell r="R747">
            <v>0</v>
          </cell>
          <cell r="S747">
            <v>0</v>
          </cell>
          <cell r="T747">
            <v>0</v>
          </cell>
          <cell r="U747">
            <v>0</v>
          </cell>
          <cell r="V747">
            <v>0</v>
          </cell>
        </row>
        <row r="748">
          <cell r="H748">
            <v>3967</v>
          </cell>
          <cell r="I748" t="str">
            <v>Non achievement of efficiency/savings targets - Police have not identified any sustainable savings measures to date. As savings requirements increase it is likely Police will require some sort of budget adjustment.</v>
          </cell>
          <cell r="J748" t="str">
            <v>Supported -</v>
          </cell>
          <cell r="K748">
            <v>1</v>
          </cell>
          <cell r="M748">
            <v>0</v>
          </cell>
          <cell r="N748">
            <v>0</v>
          </cell>
          <cell r="O748">
            <v>0</v>
          </cell>
          <cell r="P748">
            <v>0</v>
          </cell>
          <cell r="Q748">
            <v>0</v>
          </cell>
          <cell r="R748">
            <v>0</v>
          </cell>
          <cell r="S748">
            <v>0</v>
          </cell>
          <cell r="T748">
            <v>0</v>
          </cell>
          <cell r="U748">
            <v>0</v>
          </cell>
          <cell r="V748">
            <v>0</v>
          </cell>
        </row>
        <row r="749">
          <cell r="H749">
            <v>4794</v>
          </cell>
          <cell r="I749" t="str">
            <v>Building New South Wales Police Force (election commitment) -</v>
          </cell>
          <cell r="J749" t="str">
            <v>Supported -</v>
          </cell>
          <cell r="K749">
            <v>3</v>
          </cell>
          <cell r="M749">
            <v>0</v>
          </cell>
          <cell r="N749">
            <v>0</v>
          </cell>
          <cell r="O749">
            <v>0</v>
          </cell>
          <cell r="P749">
            <v>0</v>
          </cell>
          <cell r="Q749">
            <v>0</v>
          </cell>
          <cell r="R749">
            <v>0</v>
          </cell>
          <cell r="S749">
            <v>0</v>
          </cell>
          <cell r="T749">
            <v>0</v>
          </cell>
          <cell r="U749">
            <v>0</v>
          </cell>
          <cell r="V749">
            <v>0</v>
          </cell>
        </row>
        <row r="750">
          <cell r="H750">
            <v>5324</v>
          </cell>
          <cell r="I750" t="str">
            <v>Boosting Police Citizen Youth Clubs (PCYCs) - $2.5 million will be provided to relocate, refurbish and expand three PCYCs at Umina, Maitland, and Campbelltown.</v>
          </cell>
          <cell r="J750" t="str">
            <v>Supported -</v>
          </cell>
          <cell r="K750">
            <v>3</v>
          </cell>
          <cell r="M750">
            <v>0</v>
          </cell>
          <cell r="N750">
            <v>0</v>
          </cell>
          <cell r="O750">
            <v>0</v>
          </cell>
          <cell r="P750">
            <v>0</v>
          </cell>
          <cell r="Q750">
            <v>0</v>
          </cell>
          <cell r="R750">
            <v>0</v>
          </cell>
          <cell r="S750">
            <v>0</v>
          </cell>
          <cell r="T750">
            <v>0</v>
          </cell>
          <cell r="U750">
            <v>0</v>
          </cell>
          <cell r="V750">
            <v>0</v>
          </cell>
        </row>
        <row r="751">
          <cell r="H751">
            <v>5329</v>
          </cell>
          <cell r="I751" t="str">
            <v>Stronger legislation to fight organised crime -</v>
          </cell>
          <cell r="J751" t="str">
            <v>Supported -</v>
          </cell>
          <cell r="K751">
            <v>3</v>
          </cell>
          <cell r="M751">
            <v>0</v>
          </cell>
          <cell r="N751">
            <v>0</v>
          </cell>
          <cell r="O751">
            <v>0</v>
          </cell>
          <cell r="P751">
            <v>0</v>
          </cell>
          <cell r="Q751">
            <v>0</v>
          </cell>
          <cell r="R751">
            <v>0</v>
          </cell>
          <cell r="S751">
            <v>0</v>
          </cell>
          <cell r="T751">
            <v>0</v>
          </cell>
          <cell r="U751">
            <v>0</v>
          </cell>
          <cell r="V751">
            <v>0</v>
          </cell>
        </row>
        <row r="752">
          <cell r="H752">
            <v>5330</v>
          </cell>
          <cell r="I752" t="str">
            <v>Police Station capital works - new, rebuilt and refurbished stations at various locations -</v>
          </cell>
          <cell r="J752" t="str">
            <v>Supported -</v>
          </cell>
          <cell r="K752">
            <v>3</v>
          </cell>
          <cell r="M752">
            <v>0</v>
          </cell>
          <cell r="N752">
            <v>0</v>
          </cell>
          <cell r="O752">
            <v>0</v>
          </cell>
          <cell r="P752">
            <v>0</v>
          </cell>
          <cell r="Q752">
            <v>0</v>
          </cell>
          <cell r="R752">
            <v>0</v>
          </cell>
          <cell r="S752">
            <v>0</v>
          </cell>
          <cell r="T752">
            <v>0</v>
          </cell>
          <cell r="U752">
            <v>0</v>
          </cell>
          <cell r="V752">
            <v>0</v>
          </cell>
        </row>
        <row r="753">
          <cell r="H753">
            <v>4788</v>
          </cell>
          <cell r="I753" t="str">
            <v>Policing for Tomorrow (Election Commitment) - Commitment will provide for body worn video, and mobility improving devices and supporting infrastru cture for police officers.</v>
          </cell>
          <cell r="J753" t="str">
            <v>Supported -</v>
          </cell>
          <cell r="K753">
            <v>3</v>
          </cell>
          <cell r="M753">
            <v>0</v>
          </cell>
          <cell r="N753">
            <v>10000</v>
          </cell>
          <cell r="O753">
            <v>15000</v>
          </cell>
          <cell r="P753">
            <v>15000</v>
          </cell>
          <cell r="Q753">
            <v>15000</v>
          </cell>
          <cell r="R753">
            <v>0</v>
          </cell>
          <cell r="S753">
            <v>10000</v>
          </cell>
          <cell r="T753">
            <v>15000</v>
          </cell>
          <cell r="U753">
            <v>15000</v>
          </cell>
          <cell r="V753">
            <v>15000</v>
          </cell>
        </row>
        <row r="754">
          <cell r="H754">
            <v>4800</v>
          </cell>
          <cell r="I754" t="str">
            <v>Fighting the scourge of ice in our communities election commitment (police component) - (offsetting grant from Transport)</v>
          </cell>
          <cell r="J754" t="str">
            <v>Supported -</v>
          </cell>
          <cell r="K754">
            <v>3</v>
          </cell>
          <cell r="M754">
            <v>0</v>
          </cell>
          <cell r="N754">
            <v>1700</v>
          </cell>
          <cell r="O754">
            <v>1300</v>
          </cell>
          <cell r="P754">
            <v>0</v>
          </cell>
          <cell r="Q754">
            <v>0</v>
          </cell>
          <cell r="R754">
            <v>0</v>
          </cell>
          <cell r="S754">
            <v>1700</v>
          </cell>
          <cell r="T754">
            <v>1300</v>
          </cell>
          <cell r="U754">
            <v>0</v>
          </cell>
          <cell r="V754">
            <v>0</v>
          </cell>
        </row>
        <row r="755">
          <cell r="H755">
            <v>5019</v>
          </cell>
          <cell r="I755" t="str">
            <v>Interest adjustment resulting from cash management reform (DoJ Bid ID 5024) - As part of ERC's cash management reform RFS will no longer earn interest on some of its funds. RFS requests this funding be replaced with an equivalent grant from DoJ to maintain the current level of service delivery.</v>
          </cell>
          <cell r="J755" t="str">
            <v>Supported - Position may need to be changed depending on the policy decision to be applied across all agencies.</v>
          </cell>
          <cell r="K755">
            <v>1</v>
          </cell>
          <cell r="M755">
            <v>0</v>
          </cell>
          <cell r="N755">
            <v>0</v>
          </cell>
          <cell r="O755">
            <v>0</v>
          </cell>
          <cell r="P755">
            <v>0</v>
          </cell>
          <cell r="Q755">
            <v>0</v>
          </cell>
          <cell r="R755">
            <v>0</v>
          </cell>
          <cell r="S755">
            <v>0</v>
          </cell>
          <cell r="T755">
            <v>0</v>
          </cell>
          <cell r="U755">
            <v>0</v>
          </cell>
          <cell r="V755">
            <v>0</v>
          </cell>
        </row>
        <row r="756">
          <cell r="H756">
            <v>3682</v>
          </cell>
          <cell r="I756" t="str">
            <v>Carry Forward of Local Government Initiatives - Local Councils are funded by grant to build stations, purchase equipment and appliances under the pr ovisions of the Rural Fires Act 1997.  Further under-expenditure was due to a number of timing and d elivery issues.</v>
          </cell>
          <cell r="J7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6">
            <v>6</v>
          </cell>
          <cell r="M756">
            <v>0</v>
          </cell>
          <cell r="N756">
            <v>0</v>
          </cell>
          <cell r="O756">
            <v>0</v>
          </cell>
          <cell r="P756">
            <v>0</v>
          </cell>
          <cell r="Q756">
            <v>0</v>
          </cell>
          <cell r="R756">
            <v>0</v>
          </cell>
          <cell r="S756">
            <v>0</v>
          </cell>
          <cell r="T756">
            <v>0</v>
          </cell>
          <cell r="U756">
            <v>0</v>
          </cell>
          <cell r="V756">
            <v>0</v>
          </cell>
        </row>
        <row r="757">
          <cell r="H757">
            <v>3683</v>
          </cell>
          <cell r="I757" t="str">
            <v>Carry Forward of the Private Mobile Radio Network and Paging Project - Construction delays in the Private Mobile Radio Network and Paging project resulted in underexpendit ure in 2013-14. This expenditure is now expected to occur in 2014-15.</v>
          </cell>
          <cell r="J7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7">
            <v>6</v>
          </cell>
          <cell r="M757">
            <v>0</v>
          </cell>
          <cell r="N757">
            <v>0</v>
          </cell>
          <cell r="O757">
            <v>0</v>
          </cell>
          <cell r="P757">
            <v>0</v>
          </cell>
          <cell r="Q757">
            <v>0</v>
          </cell>
          <cell r="R757">
            <v>0</v>
          </cell>
          <cell r="S757">
            <v>0</v>
          </cell>
          <cell r="T757">
            <v>0</v>
          </cell>
          <cell r="U757">
            <v>0</v>
          </cell>
          <cell r="V757">
            <v>0</v>
          </cell>
        </row>
        <row r="758">
          <cell r="H758">
            <v>3684</v>
          </cell>
          <cell r="I758" t="str">
            <v>Carry Forward in the Fire Mitigation Program - Underspend in fire mitigation as a result of wet weather condition preventing completion of works. T his is to be carried forward into 2014-15 to allow increased mitigation efforts.</v>
          </cell>
          <cell r="J75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8">
            <v>6</v>
          </cell>
          <cell r="M758">
            <v>0</v>
          </cell>
          <cell r="N758">
            <v>0</v>
          </cell>
          <cell r="O758">
            <v>0</v>
          </cell>
          <cell r="P758">
            <v>0</v>
          </cell>
          <cell r="Q758">
            <v>0</v>
          </cell>
          <cell r="R758">
            <v>0</v>
          </cell>
          <cell r="S758">
            <v>0</v>
          </cell>
          <cell r="T758">
            <v>0</v>
          </cell>
          <cell r="U758">
            <v>0</v>
          </cell>
          <cell r="V758">
            <v>0</v>
          </cell>
        </row>
        <row r="759">
          <cell r="H759">
            <v>4364</v>
          </cell>
          <cell r="I759" t="str">
            <v>Depreciation Adjustment - This request is seeking endorsement to increase the depreciation and amortisation budget to reflect the true underlying investment plan for both physical and intangible assets.</v>
          </cell>
          <cell r="J759" t="str">
            <v>Supported - Supported The agency has not been as robust in the estimates of their  depreciation budget, and therefore a depreciation adjustment is required to reflect changes that has occurred in their physical and intangible assets. This includes the purchase of two helicopters, IT related purchases (as part of the January 2013 Bushfires funding approval), and written off of assets. In 2013-14, RFS exceeded their depreciation budget by $1.3m and this had not included new purchases.</v>
          </cell>
          <cell r="K759">
            <v>2</v>
          </cell>
          <cell r="M759">
            <v>0</v>
          </cell>
          <cell r="N759">
            <v>0</v>
          </cell>
          <cell r="O759">
            <v>0</v>
          </cell>
          <cell r="P759">
            <v>0</v>
          </cell>
          <cell r="Q759">
            <v>0</v>
          </cell>
          <cell r="R759">
            <v>0</v>
          </cell>
          <cell r="S759">
            <v>0</v>
          </cell>
          <cell r="T759">
            <v>0</v>
          </cell>
          <cell r="U759">
            <v>0</v>
          </cell>
          <cell r="V759">
            <v>0</v>
          </cell>
        </row>
        <row r="760">
          <cell r="H760">
            <v>4365</v>
          </cell>
          <cell r="I760"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76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760">
            <v>6</v>
          </cell>
          <cell r="M760">
            <v>0</v>
          </cell>
          <cell r="N760">
            <v>0</v>
          </cell>
          <cell r="O760">
            <v>0</v>
          </cell>
          <cell r="P760">
            <v>0</v>
          </cell>
          <cell r="Q760">
            <v>0</v>
          </cell>
          <cell r="R760">
            <v>0</v>
          </cell>
          <cell r="S760">
            <v>0</v>
          </cell>
          <cell r="T760">
            <v>0</v>
          </cell>
          <cell r="U760">
            <v>0</v>
          </cell>
          <cell r="V760">
            <v>0</v>
          </cell>
        </row>
        <row r="761">
          <cell r="H761">
            <v>4397</v>
          </cell>
          <cell r="I761" t="str">
            <v>Bush Fire Fighters' Compensation Fund Contribution (DoJ Bid ID 4514) - An increase in premium is required following advice by WorkCover's actuary.</v>
          </cell>
          <cell r="J761"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761">
            <v>1</v>
          </cell>
          <cell r="M761">
            <v>0</v>
          </cell>
          <cell r="N761">
            <v>0</v>
          </cell>
          <cell r="O761">
            <v>0</v>
          </cell>
          <cell r="P761">
            <v>0</v>
          </cell>
          <cell r="Q761">
            <v>0</v>
          </cell>
          <cell r="R761">
            <v>0</v>
          </cell>
          <cell r="S761">
            <v>0</v>
          </cell>
          <cell r="T761">
            <v>0</v>
          </cell>
          <cell r="U761">
            <v>0</v>
          </cell>
          <cell r="V761">
            <v>0</v>
          </cell>
        </row>
        <row r="762">
          <cell r="H762">
            <v>4020</v>
          </cell>
          <cell r="I762" t="str">
            <v>Disaster Response Services - Based on the experience of significant bushfires in previous years, such as the October Blue Mountains bushfires, resulted in additional funding on top of existing Crown provision. Based on historical occurences, additional provision should be held in the Crown.</v>
          </cell>
          <cell r="J762" t="str">
            <v>Supported - Estimate of impact over the forward estimates based on the average of the overrun over the past four years.</v>
          </cell>
          <cell r="K762">
            <v>7</v>
          </cell>
          <cell r="M762">
            <v>0</v>
          </cell>
          <cell r="N762">
            <v>0</v>
          </cell>
          <cell r="O762">
            <v>0</v>
          </cell>
          <cell r="P762">
            <v>0</v>
          </cell>
          <cell r="Q762">
            <v>0</v>
          </cell>
          <cell r="R762">
            <v>0</v>
          </cell>
          <cell r="S762">
            <v>0</v>
          </cell>
          <cell r="T762">
            <v>0</v>
          </cell>
          <cell r="U762">
            <v>0</v>
          </cell>
          <cell r="V762">
            <v>0</v>
          </cell>
        </row>
        <row r="763">
          <cell r="H763">
            <v>4792</v>
          </cell>
          <cell r="I763" t="str">
            <v>Equipping our rural firefighters with the tools to better protect our communities (election) - Election Commitment - (DoJ Bid 4923)</v>
          </cell>
          <cell r="J763" t="str">
            <v>Supported -</v>
          </cell>
          <cell r="K763">
            <v>3</v>
          </cell>
          <cell r="M763">
            <v>0</v>
          </cell>
          <cell r="N763">
            <v>3475</v>
          </cell>
          <cell r="O763">
            <v>2095</v>
          </cell>
          <cell r="P763">
            <v>0</v>
          </cell>
          <cell r="Q763">
            <v>0</v>
          </cell>
          <cell r="R763">
            <v>0</v>
          </cell>
          <cell r="S763">
            <v>3475</v>
          </cell>
          <cell r="T763">
            <v>2095</v>
          </cell>
          <cell r="U763">
            <v>0</v>
          </cell>
          <cell r="V763">
            <v>0</v>
          </cell>
        </row>
        <row r="764">
          <cell r="H764">
            <v>4508</v>
          </cell>
          <cell r="I764" t="str">
            <v>Purchase of Polair 5 Helicopter from NSW Police Force - NSW Rural Fire Service requests the Treasurer's approval to transfer recurrent to capital budget and increase their Capital Authorisation Limit for the purchase of Polair 5 (BK117 medium utility helicopter and related parts from NSW Police Force.</v>
          </cell>
          <cell r="J764" t="str">
            <v>Bid - Unreconciled - Treasurer Approved the Decision for NSW RFS to transfer recurrent funding to capital for the Purchase of a Polair 5 helicopter from NSW Police Force in January 2015. The purchase will replace an existing contracted helicopter supplied for the Rapid Aerial Response Team (RART) programme.  Based on an independent valuation undertaken by NSW Police Force, NSW Rural Fire Service will purchase the Polair 5 and related parts for USD $2.23 million and AUD $200k commissioning cost.  The sale will be cash flow positive to NSW Rural Fire se rvice early in the fourth year of ownership, with no additional funding requirements from NSW Government as costs will be met within existing budget.</v>
          </cell>
          <cell r="K764">
            <v>2</v>
          </cell>
          <cell r="M764">
            <v>2930</v>
          </cell>
          <cell r="N764">
            <v>0</v>
          </cell>
          <cell r="O764">
            <v>0</v>
          </cell>
          <cell r="P764">
            <v>0</v>
          </cell>
          <cell r="Q764">
            <v>0</v>
          </cell>
          <cell r="R764">
            <v>0</v>
          </cell>
          <cell r="S764">
            <v>0</v>
          </cell>
          <cell r="T764">
            <v>0</v>
          </cell>
          <cell r="U764">
            <v>0</v>
          </cell>
          <cell r="V764">
            <v>0</v>
          </cell>
        </row>
        <row r="765">
          <cell r="H765">
            <v>4698</v>
          </cell>
          <cell r="I765"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765"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765">
            <v>1</v>
          </cell>
          <cell r="M765">
            <v>0</v>
          </cell>
          <cell r="N765">
            <v>0</v>
          </cell>
          <cell r="O765">
            <v>0</v>
          </cell>
          <cell r="P765">
            <v>0</v>
          </cell>
          <cell r="Q765">
            <v>0</v>
          </cell>
          <cell r="R765">
            <v>0</v>
          </cell>
          <cell r="S765">
            <v>0</v>
          </cell>
          <cell r="T765">
            <v>0</v>
          </cell>
          <cell r="U765">
            <v>0</v>
          </cell>
          <cell r="V765">
            <v>0</v>
          </cell>
        </row>
        <row r="766">
          <cell r="H766">
            <v>4705</v>
          </cell>
          <cell r="I766"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766" t="str">
            <v>Supported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766">
            <v>1</v>
          </cell>
          <cell r="M766">
            <v>0</v>
          </cell>
          <cell r="N766">
            <v>0</v>
          </cell>
          <cell r="O766">
            <v>0</v>
          </cell>
          <cell r="P766">
            <v>0</v>
          </cell>
          <cell r="Q766">
            <v>0</v>
          </cell>
          <cell r="R766">
            <v>0</v>
          </cell>
          <cell r="S766">
            <v>0</v>
          </cell>
          <cell r="T766">
            <v>0</v>
          </cell>
          <cell r="U766">
            <v>0</v>
          </cell>
          <cell r="V766">
            <v>0</v>
          </cell>
        </row>
        <row r="767">
          <cell r="H767">
            <v>5015</v>
          </cell>
          <cell r="I767" t="str">
            <v>Interest adjustment resulting from cash management reform (DoJ Bid ID 5018) - As part of ERC's cash management reform SES will no longer earn interest on some of its funds. SES requests this funding be replaced with an equivalent grant from DoJ to maintain the current level of service delivery.</v>
          </cell>
          <cell r="J767" t="str">
            <v>Supported - Position may need to be changed depending on the policy decision to be applied across all agencies.</v>
          </cell>
          <cell r="K767">
            <v>1</v>
          </cell>
          <cell r="M767">
            <v>0</v>
          </cell>
          <cell r="N767">
            <v>0</v>
          </cell>
          <cell r="O767">
            <v>0</v>
          </cell>
          <cell r="P767">
            <v>0</v>
          </cell>
          <cell r="Q767">
            <v>0</v>
          </cell>
          <cell r="R767">
            <v>0</v>
          </cell>
          <cell r="S767">
            <v>0</v>
          </cell>
          <cell r="T767">
            <v>0</v>
          </cell>
          <cell r="U767">
            <v>0</v>
          </cell>
          <cell r="V767">
            <v>0</v>
          </cell>
        </row>
        <row r="768">
          <cell r="H768">
            <v>4226</v>
          </cell>
          <cell r="I768"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768"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768">
            <v>1</v>
          </cell>
          <cell r="M768">
            <v>0</v>
          </cell>
          <cell r="N768">
            <v>13053</v>
          </cell>
          <cell r="O768">
            <v>0</v>
          </cell>
          <cell r="P768">
            <v>0</v>
          </cell>
          <cell r="Q768">
            <v>0</v>
          </cell>
          <cell r="R768">
            <v>0</v>
          </cell>
          <cell r="S768">
            <v>0</v>
          </cell>
          <cell r="T768">
            <v>0</v>
          </cell>
          <cell r="U768">
            <v>0</v>
          </cell>
          <cell r="V768">
            <v>0</v>
          </cell>
        </row>
        <row r="769">
          <cell r="H769">
            <v>4703</v>
          </cell>
          <cell r="I769" t="str">
            <v>Incident Management and User Interface Program (DoJ Bid ID 4889)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769" t="str">
            <v>Not Supported - Not Supported. This program is a 'sub-program' of the full Public Safety and Emergency Management (PSEM) program. This program will deliver an incident management and visualisation solution.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Furthermore, Treasury recommends that all proposals which consider information systems be submitted as a joint bid across all emergency services. This includes ICT infrastructure, systems and solutions.</v>
          </cell>
          <cell r="K769">
            <v>1</v>
          </cell>
          <cell r="M769">
            <v>0</v>
          </cell>
          <cell r="N769">
            <v>2050</v>
          </cell>
          <cell r="O769">
            <v>1300</v>
          </cell>
          <cell r="P769">
            <v>1300</v>
          </cell>
          <cell r="Q769">
            <v>0</v>
          </cell>
          <cell r="R769">
            <v>0</v>
          </cell>
          <cell r="S769">
            <v>0</v>
          </cell>
          <cell r="T769">
            <v>0</v>
          </cell>
          <cell r="U769">
            <v>0</v>
          </cell>
          <cell r="V769">
            <v>0</v>
          </cell>
        </row>
        <row r="770">
          <cell r="H770">
            <v>4704</v>
          </cell>
          <cell r="I770"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770"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770">
            <v>1</v>
          </cell>
          <cell r="M770">
            <v>0</v>
          </cell>
          <cell r="N770">
            <v>12757</v>
          </cell>
          <cell r="O770">
            <v>21946</v>
          </cell>
          <cell r="P770">
            <v>11475</v>
          </cell>
          <cell r="Q770">
            <v>12856</v>
          </cell>
          <cell r="R770">
            <v>0</v>
          </cell>
          <cell r="S770">
            <v>0</v>
          </cell>
          <cell r="T770">
            <v>0</v>
          </cell>
          <cell r="U770">
            <v>0</v>
          </cell>
          <cell r="V770">
            <v>0</v>
          </cell>
        </row>
        <row r="771">
          <cell r="H771">
            <v>3693</v>
          </cell>
          <cell r="I771" t="str">
            <v>Carry Forward of Labour Expense Cap - The agency requested an increase in the LEC in 2013-14, but did not utilise this at the time. They have now requested permission to use this amount in 2014-15.</v>
          </cell>
          <cell r="J77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1">
            <v>6</v>
          </cell>
          <cell r="M771">
            <v>0</v>
          </cell>
          <cell r="N771">
            <v>0</v>
          </cell>
          <cell r="O771">
            <v>0</v>
          </cell>
          <cell r="P771">
            <v>0</v>
          </cell>
          <cell r="Q771">
            <v>0</v>
          </cell>
          <cell r="R771">
            <v>0</v>
          </cell>
          <cell r="S771">
            <v>0</v>
          </cell>
          <cell r="T771">
            <v>0</v>
          </cell>
          <cell r="U771">
            <v>0</v>
          </cell>
          <cell r="V771">
            <v>0</v>
          </cell>
        </row>
        <row r="772">
          <cell r="H772">
            <v>3694</v>
          </cell>
          <cell r="I772" t="str">
            <v>Carry Forward of Hazardous Materials Inspection and Remediation - Expenditure relating to hazardous materials inspection and remediation as part of the NSW SES Volunt eer unit headquarters facilities management was underspent. This is intended to be used in 2014-15 t o undertake inspections of NSW SES volunteer unit headquarter buildings.</v>
          </cell>
          <cell r="J7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2">
            <v>6</v>
          </cell>
          <cell r="M772">
            <v>0</v>
          </cell>
          <cell r="N772">
            <v>0</v>
          </cell>
          <cell r="O772">
            <v>0</v>
          </cell>
          <cell r="P772">
            <v>0</v>
          </cell>
          <cell r="Q772">
            <v>0</v>
          </cell>
          <cell r="R772">
            <v>0</v>
          </cell>
          <cell r="S772">
            <v>0</v>
          </cell>
          <cell r="T772">
            <v>0</v>
          </cell>
          <cell r="U772">
            <v>0</v>
          </cell>
          <cell r="V772">
            <v>0</v>
          </cell>
        </row>
        <row r="773">
          <cell r="H773">
            <v>3695</v>
          </cell>
          <cell r="I773" t="str">
            <v>Carry Forward of Bequeathed Funds - The SES has sought approval to spend funds bequeathed to it in 2013-14 to support volunteers in 2014 -15.</v>
          </cell>
          <cell r="J773" t="str">
            <v>Treasurer Approved -</v>
          </cell>
          <cell r="K773">
            <v>6</v>
          </cell>
          <cell r="M773">
            <v>0</v>
          </cell>
          <cell r="N773">
            <v>0</v>
          </cell>
          <cell r="O773">
            <v>0</v>
          </cell>
          <cell r="P773">
            <v>0</v>
          </cell>
          <cell r="Q773">
            <v>0</v>
          </cell>
          <cell r="R773">
            <v>0</v>
          </cell>
          <cell r="S773">
            <v>0</v>
          </cell>
          <cell r="T773">
            <v>0</v>
          </cell>
          <cell r="U773">
            <v>0</v>
          </cell>
          <cell r="V773">
            <v>0</v>
          </cell>
        </row>
        <row r="774">
          <cell r="H774">
            <v>3697</v>
          </cell>
          <cell r="I774" t="str">
            <v>Carry Forward of Enterprise Asset Management project funding - Delays in the Enterprise Asset Management project have resulted in the SES delaying associated train ing. This training is now to occur in 2014-15.</v>
          </cell>
          <cell r="J7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4">
            <v>6</v>
          </cell>
          <cell r="M774">
            <v>0</v>
          </cell>
          <cell r="N774">
            <v>0</v>
          </cell>
          <cell r="O774">
            <v>0</v>
          </cell>
          <cell r="P774">
            <v>0</v>
          </cell>
          <cell r="Q774">
            <v>0</v>
          </cell>
          <cell r="R774">
            <v>0</v>
          </cell>
          <cell r="S774">
            <v>0</v>
          </cell>
          <cell r="T774">
            <v>0</v>
          </cell>
          <cell r="U774">
            <v>0</v>
          </cell>
          <cell r="V774">
            <v>0</v>
          </cell>
        </row>
        <row r="775">
          <cell r="H775">
            <v>3698</v>
          </cell>
          <cell r="I775" t="str">
            <v>Carry Forward of the Communication Equipment project expenditure - The assets purchased as part of this project were not delivered by June 30, 2014, and as such are to be incurred in 2014-15.</v>
          </cell>
          <cell r="J7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5">
            <v>4</v>
          </cell>
          <cell r="M775">
            <v>184</v>
          </cell>
          <cell r="N775">
            <v>0</v>
          </cell>
          <cell r="O775">
            <v>0</v>
          </cell>
          <cell r="P775">
            <v>0</v>
          </cell>
          <cell r="Q775">
            <v>0</v>
          </cell>
          <cell r="R775">
            <v>184</v>
          </cell>
          <cell r="S775">
            <v>0</v>
          </cell>
          <cell r="T775">
            <v>0</v>
          </cell>
          <cell r="U775">
            <v>0</v>
          </cell>
          <cell r="V775">
            <v>0</v>
          </cell>
        </row>
        <row r="776">
          <cell r="H776">
            <v>4222</v>
          </cell>
          <cell r="I776" t="str">
            <v>Emergency and Rescue Workers Compensation Fund (DoJ Bid ID 4482) - WorkCover has advised the premium payable for covering volunteers will be increasing over the forward estimates.</v>
          </cell>
          <cell r="J776" t="str">
            <v>Supported - These adjustments have been supported for a number of years on the basis of the benefits that accrue to Government from the volunteers. Given the current funding arrangements, the impact on the State's aggregates is negligible.</v>
          </cell>
          <cell r="K776">
            <v>1</v>
          </cell>
          <cell r="M776">
            <v>0</v>
          </cell>
          <cell r="N776">
            <v>0</v>
          </cell>
          <cell r="O776">
            <v>0</v>
          </cell>
          <cell r="P776">
            <v>0</v>
          </cell>
          <cell r="Q776">
            <v>0</v>
          </cell>
          <cell r="R776">
            <v>0</v>
          </cell>
          <cell r="S776">
            <v>0</v>
          </cell>
          <cell r="T776">
            <v>0</v>
          </cell>
          <cell r="U776">
            <v>0</v>
          </cell>
          <cell r="V776">
            <v>0</v>
          </cell>
        </row>
        <row r="777">
          <cell r="H777">
            <v>4262</v>
          </cell>
          <cell r="I777" t="str">
            <v>Increase Labour Expenditure Cap from 2015-16 (Self Funded) - Increase Labour Expense Cap in 2015-16 and 2016-17 to staff a transformation team (4 staff) and special project roles (9 positions 3 - 12 months) for the NSWTG 2017 &amp; Beyond Project. Cost will be self-funded by agency.</v>
          </cell>
          <cell r="J777" t="str">
            <v>Not Supported - Not Supported - This proposal is not supported in light of the changes the organisation is undertaking. In addition the proposal doesn't meet the criteria under Treasury ciruclar on LEC 13/03</v>
          </cell>
          <cell r="K777">
            <v>1</v>
          </cell>
          <cell r="M777">
            <v>0</v>
          </cell>
          <cell r="N777">
            <v>0</v>
          </cell>
          <cell r="O777">
            <v>0</v>
          </cell>
          <cell r="P777">
            <v>0</v>
          </cell>
          <cell r="Q777">
            <v>0</v>
          </cell>
          <cell r="R777">
            <v>0</v>
          </cell>
          <cell r="S777">
            <v>0</v>
          </cell>
          <cell r="T777">
            <v>0</v>
          </cell>
          <cell r="U777">
            <v>0</v>
          </cell>
          <cell r="V777">
            <v>0</v>
          </cell>
        </row>
        <row r="778">
          <cell r="H778">
            <v>3718</v>
          </cell>
          <cell r="I778" t="str">
            <v>Carry Forward of the Get it in Black and White program - Funding has been provided from the Department of Family and Community Services for the Get it in Bla ck and White Program. The agency has requested approval to spend funding received from FACS in 2013- 14.</v>
          </cell>
          <cell r="J77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8">
            <v>6</v>
          </cell>
          <cell r="M778">
            <v>0</v>
          </cell>
          <cell r="N778">
            <v>0</v>
          </cell>
          <cell r="O778">
            <v>0</v>
          </cell>
          <cell r="P778">
            <v>0</v>
          </cell>
          <cell r="Q778">
            <v>0</v>
          </cell>
          <cell r="R778">
            <v>0</v>
          </cell>
          <cell r="S778">
            <v>0</v>
          </cell>
          <cell r="T778">
            <v>0</v>
          </cell>
          <cell r="U778">
            <v>0</v>
          </cell>
          <cell r="V778">
            <v>0</v>
          </cell>
        </row>
        <row r="779">
          <cell r="H779">
            <v>4260</v>
          </cell>
          <cell r="I779" t="str">
            <v>Initial Hearing Team at the Public Guardian (Self-funded) - $0.5M to fund 12 months' operation of the Initial Hearing Team (IHT). Public Guardian's casefiles increased by over 10% since 2011 and the IHT by acting as problem solver at initial guardianship hearings has reduced public guardian appointment rate by 6%. Agency seeks LEC and NCOS adjustments.</v>
          </cell>
          <cell r="J779" t="str">
            <v>Supported - Supported. Public Guardian does not have discretion over court/tribunal appointed public guardianship which it has to manage. Total case files managed has been steadily increasing by around 3% p.a. over the past 4 years and average case load per FTE increased by over 25% in the same period after staff reductions. The trial of IHT with 4 guardianship officers has reduced the proportion of public guardianship appointment (over private guardianship) by 6% through acting as a problem solver at initial guardianship hearing. Agency will fund project from cash and seek LEC and NCOS approval to extend the project by 12 months to better evaluate the outcome.</v>
          </cell>
          <cell r="K779">
            <v>1</v>
          </cell>
          <cell r="M779">
            <v>0</v>
          </cell>
          <cell r="N779">
            <v>0</v>
          </cell>
          <cell r="O779">
            <v>0</v>
          </cell>
          <cell r="P779">
            <v>0</v>
          </cell>
          <cell r="Q779">
            <v>0</v>
          </cell>
          <cell r="R779">
            <v>0</v>
          </cell>
          <cell r="S779">
            <v>0</v>
          </cell>
          <cell r="T779">
            <v>0</v>
          </cell>
          <cell r="U779">
            <v>0</v>
          </cell>
          <cell r="V779">
            <v>0</v>
          </cell>
        </row>
        <row r="780">
          <cell r="H780">
            <v>4142</v>
          </cell>
          <cell r="I780" t="str">
            <v>Insufficient revenue to cover all expenses - Current funding from Interest Suspense Account  to cover shortfall will run out and CSO funding is insufficient to cover services for non fee paying clients. Risks estimated do not include possible IPART review impact.</v>
          </cell>
          <cell r="J780" t="str">
            <v>Supported -</v>
          </cell>
          <cell r="K780">
            <v>1</v>
          </cell>
          <cell r="M780">
            <v>0</v>
          </cell>
          <cell r="N780">
            <v>0</v>
          </cell>
          <cell r="O780">
            <v>0</v>
          </cell>
          <cell r="P780">
            <v>0</v>
          </cell>
          <cell r="Q780">
            <v>0</v>
          </cell>
          <cell r="R780">
            <v>0</v>
          </cell>
          <cell r="S780">
            <v>0</v>
          </cell>
          <cell r="T780">
            <v>0</v>
          </cell>
          <cell r="U780">
            <v>0</v>
          </cell>
          <cell r="V780">
            <v>0</v>
          </cell>
        </row>
        <row r="781">
          <cell r="H781">
            <v>4694</v>
          </cell>
          <cell r="I781" t="str">
            <v>Interest revenue foregone proposal - Interest foregone proposal as part of the ERC approved cash management reforms</v>
          </cell>
          <cell r="J781" t="str">
            <v>Supported - Supported : Judicial Commission own generated revenue currently funds around 14% of expenses. Own generated revenue from 2014-15 is from software development, annual software system maintenance, royalty income and Royal Commission work income. Royalty income is from copyright royalties received from Copyright Agency Limited as a result of legal papers and bulletins that the Judicial Commission has written. Agency has provided documentation of software development of associated costs.</v>
          </cell>
          <cell r="K781">
            <v>1</v>
          </cell>
          <cell r="M781">
            <v>0</v>
          </cell>
          <cell r="N781">
            <v>0</v>
          </cell>
          <cell r="O781">
            <v>0</v>
          </cell>
          <cell r="P781">
            <v>0</v>
          </cell>
          <cell r="Q781">
            <v>0</v>
          </cell>
          <cell r="R781">
            <v>0</v>
          </cell>
          <cell r="S781">
            <v>0</v>
          </cell>
          <cell r="T781">
            <v>0</v>
          </cell>
          <cell r="U781">
            <v>0</v>
          </cell>
          <cell r="V781">
            <v>0</v>
          </cell>
        </row>
        <row r="782">
          <cell r="H782">
            <v>5361</v>
          </cell>
          <cell r="I782" t="str">
            <v>Efficiency Dividend - The Government committed to a 1.5 per cent efficiency dividend at the 2015 NSW election</v>
          </cell>
          <cell r="J782" t="str">
            <v>Supported - The efficiency dividend was caluclated as per the standard Treasury model.</v>
          </cell>
          <cell r="K782">
            <v>2</v>
          </cell>
          <cell r="M782">
            <v>0</v>
          </cell>
          <cell r="N782">
            <v>0</v>
          </cell>
          <cell r="O782">
            <v>0</v>
          </cell>
          <cell r="P782">
            <v>0</v>
          </cell>
          <cell r="Q782">
            <v>0</v>
          </cell>
          <cell r="R782">
            <v>0</v>
          </cell>
          <cell r="S782">
            <v>0</v>
          </cell>
          <cell r="T782">
            <v>0</v>
          </cell>
          <cell r="U782">
            <v>0</v>
          </cell>
          <cell r="V782">
            <v>0</v>
          </cell>
        </row>
        <row r="783">
          <cell r="H783">
            <v>4203</v>
          </cell>
          <cell r="I783" t="str">
            <v>Relocation of Office - Funding for relocation and fitout of new offices, due to impending lease end and demolish clause allowing for 6 months' notice to vacate. Agency does not have a budgeted funding for relocation and fitout.</v>
          </cell>
          <cell r="J783"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783">
            <v>1</v>
          </cell>
          <cell r="M783">
            <v>0</v>
          </cell>
          <cell r="N783">
            <v>1750</v>
          </cell>
          <cell r="O783">
            <v>0</v>
          </cell>
          <cell r="P783">
            <v>0</v>
          </cell>
          <cell r="Q783">
            <v>0</v>
          </cell>
          <cell r="R783">
            <v>0</v>
          </cell>
          <cell r="S783">
            <v>1750</v>
          </cell>
          <cell r="T783">
            <v>0</v>
          </cell>
          <cell r="U783">
            <v>0</v>
          </cell>
          <cell r="V783">
            <v>0</v>
          </cell>
        </row>
        <row r="784">
          <cell r="H784">
            <v>4204</v>
          </cell>
          <cell r="I784" t="str">
            <v>Conduct Division Funding - Provide certainty of funding for Conduct Division enquiry, previously funded through Treasurer's Advance. Funding will be protected for use of Conduct Division expenses.</v>
          </cell>
          <cell r="J784" t="str">
            <v>Supported - Support- Historically, Conduct Division Inquiries are funded on an as needs basis from the Treasurer's Advance. It is more practical for future Conduct Division Inquiries be provided through protected item allocation given the increased frequency of such inquiries in the past few years.</v>
          </cell>
          <cell r="K784">
            <v>1</v>
          </cell>
          <cell r="M784">
            <v>0</v>
          </cell>
          <cell r="N784">
            <v>0</v>
          </cell>
          <cell r="O784">
            <v>0</v>
          </cell>
          <cell r="P784">
            <v>0</v>
          </cell>
          <cell r="Q784">
            <v>0</v>
          </cell>
          <cell r="R784">
            <v>0</v>
          </cell>
          <cell r="S784">
            <v>0</v>
          </cell>
          <cell r="T784">
            <v>0</v>
          </cell>
          <cell r="U784">
            <v>0</v>
          </cell>
          <cell r="V784">
            <v>0</v>
          </cell>
        </row>
        <row r="785">
          <cell r="H785">
            <v>4165</v>
          </cell>
          <cell r="I785"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785" t="str">
            <v>Supported - Approval for base budget adjustment of $11.9M (in 2015-16 dollars). ERC has also agreed that any realignment of savings will be cost neutral over 4 years. Budget impact includes cost neutral realignment of savings.</v>
          </cell>
          <cell r="K785">
            <v>2</v>
          </cell>
          <cell r="M785">
            <v>0</v>
          </cell>
          <cell r="N785">
            <v>0</v>
          </cell>
          <cell r="O785">
            <v>0</v>
          </cell>
          <cell r="P785">
            <v>0</v>
          </cell>
          <cell r="Q785">
            <v>0</v>
          </cell>
          <cell r="R785">
            <v>0</v>
          </cell>
          <cell r="S785">
            <v>0</v>
          </cell>
          <cell r="T785">
            <v>0</v>
          </cell>
          <cell r="U785">
            <v>0</v>
          </cell>
          <cell r="V785">
            <v>0</v>
          </cell>
        </row>
        <row r="786">
          <cell r="H786">
            <v>4175</v>
          </cell>
          <cell r="I786" t="str">
            <v>Final Report to ERC on new funding model and new base budget request - Support $1.5 million for office fit out, furniture and computers</v>
          </cell>
          <cell r="J786" t="str">
            <v>Supported -</v>
          </cell>
          <cell r="K786">
            <v>2</v>
          </cell>
          <cell r="M786">
            <v>0</v>
          </cell>
          <cell r="N786">
            <v>1500</v>
          </cell>
          <cell r="O786">
            <v>0</v>
          </cell>
          <cell r="P786">
            <v>0</v>
          </cell>
          <cell r="Q786">
            <v>0</v>
          </cell>
          <cell r="R786">
            <v>0</v>
          </cell>
          <cell r="S786">
            <v>1500</v>
          </cell>
          <cell r="T786">
            <v>0</v>
          </cell>
          <cell r="U786">
            <v>0</v>
          </cell>
          <cell r="V786">
            <v>0</v>
          </cell>
        </row>
        <row r="787">
          <cell r="H787">
            <v>4670</v>
          </cell>
          <cell r="I787" t="str">
            <v>Budget adjustment for interest foregone - The cash management reform will result in a reduction of $200K to the revenue base. Compensation for interest loss is required as interest revenue is use to fund 3 FTE (operational staff)</v>
          </cell>
          <cell r="J787" t="str">
            <v>Supported - Support- ODPP has indicated that interest revenue is used to support their operation. The cash balance over the forward estimates is showing a declining trend. The loss of interest revenue will result in reduction of 3 FTEs that is inconsistent with recent ERC decision that recognised the need for ODPP to increase staffing to bring performance (efficiency) up to an acceptable standard especially in sexual assault prosecutions.</v>
          </cell>
          <cell r="K787">
            <v>1</v>
          </cell>
          <cell r="M787">
            <v>0</v>
          </cell>
          <cell r="N787">
            <v>0</v>
          </cell>
          <cell r="O787">
            <v>0</v>
          </cell>
          <cell r="P787">
            <v>0</v>
          </cell>
          <cell r="Q787">
            <v>0</v>
          </cell>
          <cell r="R787">
            <v>0</v>
          </cell>
          <cell r="S787">
            <v>0</v>
          </cell>
          <cell r="T787">
            <v>0</v>
          </cell>
          <cell r="U787">
            <v>0</v>
          </cell>
          <cell r="V787">
            <v>0</v>
          </cell>
        </row>
        <row r="788">
          <cell r="H788">
            <v>4673</v>
          </cell>
          <cell r="I788"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788" t="str">
            <v>Supported - Support- ODPP funding model and base funding have not included new prosecution work. The $1M sought should be approved as a Protected Item for work arising from 'Operation Prospect' Inquiry.</v>
          </cell>
          <cell r="K788">
            <v>1</v>
          </cell>
          <cell r="M788">
            <v>0</v>
          </cell>
          <cell r="N788">
            <v>0</v>
          </cell>
          <cell r="O788">
            <v>0</v>
          </cell>
          <cell r="P788">
            <v>0</v>
          </cell>
          <cell r="Q788">
            <v>0</v>
          </cell>
          <cell r="R788">
            <v>0</v>
          </cell>
          <cell r="S788">
            <v>0</v>
          </cell>
          <cell r="T788">
            <v>0</v>
          </cell>
          <cell r="U788">
            <v>0</v>
          </cell>
          <cell r="V788">
            <v>0</v>
          </cell>
        </row>
        <row r="789">
          <cell r="H789">
            <v>5178</v>
          </cell>
          <cell r="I789" t="str">
            <v>Efficiency Dividend - The Government committed to a 1.5 per cent efficiency dividend at the 2015 NSW election.</v>
          </cell>
          <cell r="J789" t="str">
            <v>Supported - This efficiency dividend was calculated as per the standard Treasury model.</v>
          </cell>
          <cell r="K789">
            <v>2</v>
          </cell>
          <cell r="M789">
            <v>0</v>
          </cell>
          <cell r="N789">
            <v>0</v>
          </cell>
          <cell r="O789">
            <v>0</v>
          </cell>
          <cell r="P789">
            <v>0</v>
          </cell>
          <cell r="Q789">
            <v>0</v>
          </cell>
          <cell r="R789">
            <v>0</v>
          </cell>
          <cell r="S789">
            <v>0</v>
          </cell>
          <cell r="T789">
            <v>0</v>
          </cell>
          <cell r="U789">
            <v>0</v>
          </cell>
          <cell r="V789">
            <v>0</v>
          </cell>
        </row>
        <row r="790">
          <cell r="H790">
            <v>5105</v>
          </cell>
          <cell r="I790" t="str">
            <v>Free entry for under 16s to State Cultural Institutions - CM 14-321 - The Minute proposes free entry for children under 16 to the Museum of Applied Arts and Sciences.</v>
          </cell>
          <cell r="J790" t="str">
            <v>ERC Approved - Supported on the basis that these were the latest available costing estimates. Not supported on the basis of merit.</v>
          </cell>
          <cell r="K790">
            <v>1</v>
          </cell>
          <cell r="M790">
            <v>0</v>
          </cell>
          <cell r="N790">
            <v>0</v>
          </cell>
          <cell r="O790">
            <v>0</v>
          </cell>
          <cell r="P790">
            <v>0</v>
          </cell>
          <cell r="Q790">
            <v>0</v>
          </cell>
          <cell r="R790">
            <v>0</v>
          </cell>
          <cell r="S790">
            <v>0</v>
          </cell>
          <cell r="T790">
            <v>0</v>
          </cell>
          <cell r="U790">
            <v>0</v>
          </cell>
          <cell r="V790">
            <v>0</v>
          </cell>
        </row>
        <row r="791">
          <cell r="H791">
            <v>5548</v>
          </cell>
          <cell r="I791" t="str">
            <v>Relocation of the Powerhouse Museum from Ultimo to Parramatta -</v>
          </cell>
          <cell r="J791" t="str">
            <v>Supported -</v>
          </cell>
          <cell r="K791">
            <v>1</v>
          </cell>
          <cell r="M791">
            <v>0</v>
          </cell>
          <cell r="N791">
            <v>5000</v>
          </cell>
          <cell r="O791">
            <v>5000</v>
          </cell>
          <cell r="P791">
            <v>0</v>
          </cell>
          <cell r="Q791">
            <v>0</v>
          </cell>
          <cell r="R791">
            <v>0</v>
          </cell>
          <cell r="S791">
            <v>5000</v>
          </cell>
          <cell r="T791">
            <v>5000</v>
          </cell>
          <cell r="U791">
            <v>0</v>
          </cell>
          <cell r="V791">
            <v>0</v>
          </cell>
        </row>
        <row r="792">
          <cell r="H792">
            <v>5198</v>
          </cell>
          <cell r="I792" t="str">
            <v>Efficiency Dividend - The Government committed to a 1.5 per cent efficiency dividend at the 2015 NSW election</v>
          </cell>
          <cell r="J792" t="str">
            <v>Supported - This efficiency dividend was calculated as per the standard Treasury model.</v>
          </cell>
          <cell r="K792">
            <v>2</v>
          </cell>
          <cell r="M792">
            <v>0</v>
          </cell>
          <cell r="N792">
            <v>0</v>
          </cell>
          <cell r="O792">
            <v>0</v>
          </cell>
          <cell r="P792">
            <v>0</v>
          </cell>
          <cell r="Q792">
            <v>0</v>
          </cell>
          <cell r="R792">
            <v>0</v>
          </cell>
          <cell r="S792">
            <v>0</v>
          </cell>
          <cell r="T792">
            <v>0</v>
          </cell>
          <cell r="U792">
            <v>0</v>
          </cell>
          <cell r="V792">
            <v>0</v>
          </cell>
        </row>
        <row r="793">
          <cell r="H793">
            <v>5394</v>
          </cell>
          <cell r="I793" t="str">
            <v>Compensation for Interest Forgone (See FIS No. 475/Bid No. 5406) - Compensation for interest revenue that will no longer be paid due to Cash Management Reforms. NOTE: Revenue item may change.</v>
          </cell>
          <cell r="J793" t="str">
            <v>Supported -</v>
          </cell>
          <cell r="K793">
            <v>1</v>
          </cell>
          <cell r="M793">
            <v>0</v>
          </cell>
          <cell r="N793">
            <v>0</v>
          </cell>
          <cell r="O793">
            <v>0</v>
          </cell>
          <cell r="P793">
            <v>0</v>
          </cell>
          <cell r="Q793">
            <v>0</v>
          </cell>
          <cell r="R793">
            <v>0</v>
          </cell>
          <cell r="S793">
            <v>0</v>
          </cell>
          <cell r="T793">
            <v>0</v>
          </cell>
          <cell r="U793">
            <v>0</v>
          </cell>
          <cell r="V793">
            <v>0</v>
          </cell>
        </row>
        <row r="794">
          <cell r="H794">
            <v>5034</v>
          </cell>
          <cell r="I794" t="str">
            <v>Ultimo Precinct integration with Sydney International Convention, Exhibition and Entertainment Prcnt - Improve pedestrian access into the Museum through a modified entrance at the level 1 cafe and courtyard located at the Eastern end of Macarthur St, and develop a safe dedicated staff "corridor" between the campus buildings.</v>
          </cell>
          <cell r="J794" t="str">
            <v>Not Supported - NOT SUPPORTED As per the Chief of Staff SOG. The reorientation of the entrance will assist the effectiveness of the Powerhouse while it continues to operate from Ultimo site. There is scope to increase revenues from cafe due to new goods line frontage. Treasury has assumed a lower cost. Consideration should be given to funding this out of $10m planning provision for Powerhouse relocation. MAAS will advise on potential return over a 5 year period, and consider whether there is scope to reduce project cost. Early commencement is necessary to maximise potential returns. No depreciation has been included.</v>
          </cell>
          <cell r="K794">
            <v>1</v>
          </cell>
          <cell r="M794">
            <v>0</v>
          </cell>
          <cell r="N794">
            <v>2000</v>
          </cell>
          <cell r="O794">
            <v>0</v>
          </cell>
          <cell r="P794">
            <v>0</v>
          </cell>
          <cell r="Q794">
            <v>0</v>
          </cell>
          <cell r="R794">
            <v>0</v>
          </cell>
          <cell r="S794">
            <v>0</v>
          </cell>
          <cell r="T794">
            <v>0</v>
          </cell>
          <cell r="U794">
            <v>0</v>
          </cell>
          <cell r="V794">
            <v>0</v>
          </cell>
        </row>
        <row r="795">
          <cell r="H795">
            <v>5035</v>
          </cell>
          <cell r="I795" t="str">
            <v>Castle Hill - Chiller - Install a new higher capacity right sized air cooled chiller, and correct legacy under design in the reticulated pipework and air handling unit coils to improve performance.</v>
          </cell>
          <cell r="J795" t="str">
            <v>Supported - SUPPORT This project has been identified as critical and given high priority under the Cultural Venues Renewal Program.</v>
          </cell>
          <cell r="K795">
            <v>1</v>
          </cell>
          <cell r="M795">
            <v>0</v>
          </cell>
          <cell r="N795">
            <v>900</v>
          </cell>
          <cell r="O795">
            <v>0</v>
          </cell>
          <cell r="P795">
            <v>0</v>
          </cell>
          <cell r="Q795">
            <v>0</v>
          </cell>
          <cell r="R795">
            <v>0</v>
          </cell>
          <cell r="S795">
            <v>900</v>
          </cell>
          <cell r="T795">
            <v>0</v>
          </cell>
          <cell r="U795">
            <v>0</v>
          </cell>
          <cell r="V795">
            <v>0</v>
          </cell>
        </row>
        <row r="796">
          <cell r="H796">
            <v>5036</v>
          </cell>
          <cell r="I796" t="str">
            <v>Access Lift - North Annex - Installation of passenger lift and interconnecting foyer to provide alternative route from the North Annex into the Main Building. This results to improved utilisation, flexibility of space, and unlock the potential of the building for commercial and public space use.</v>
          </cell>
          <cell r="J796" t="str">
            <v>Not Supported - NOT SUPPORT This project is not an urgent proposal.</v>
          </cell>
          <cell r="K796">
            <v>1</v>
          </cell>
          <cell r="M796">
            <v>0</v>
          </cell>
          <cell r="N796">
            <v>300</v>
          </cell>
          <cell r="O796">
            <v>300</v>
          </cell>
          <cell r="P796">
            <v>0</v>
          </cell>
          <cell r="Q796">
            <v>0</v>
          </cell>
          <cell r="R796">
            <v>0</v>
          </cell>
          <cell r="S796">
            <v>0</v>
          </cell>
          <cell r="T796">
            <v>0</v>
          </cell>
          <cell r="U796">
            <v>0</v>
          </cell>
          <cell r="V796">
            <v>0</v>
          </cell>
        </row>
        <row r="797">
          <cell r="H797">
            <v>5038</v>
          </cell>
          <cell r="I797" t="str">
            <v>Sydney Observatory - Emergency Egress - Installation of new egress provisions subject to approvals that include new building openings and external stair structures, emergency lighting and egress signs.</v>
          </cell>
          <cell r="J797" t="str">
            <v>Supported - QUALIFIED SUPPORT This project is for OHS and has been identified as high priority under the Cultural Venues Renewal Program. Support should be considered in context of Government's overall priorities for OHS.</v>
          </cell>
          <cell r="K797">
            <v>1</v>
          </cell>
          <cell r="M797">
            <v>0</v>
          </cell>
          <cell r="N797">
            <v>180</v>
          </cell>
          <cell r="O797">
            <v>180</v>
          </cell>
          <cell r="P797">
            <v>0</v>
          </cell>
          <cell r="Q797">
            <v>0</v>
          </cell>
          <cell r="R797">
            <v>0</v>
          </cell>
          <cell r="S797">
            <v>180</v>
          </cell>
          <cell r="T797">
            <v>180</v>
          </cell>
          <cell r="U797">
            <v>0</v>
          </cell>
          <cell r="V797">
            <v>0</v>
          </cell>
        </row>
        <row r="798">
          <cell r="H798">
            <v>5041</v>
          </cell>
          <cell r="I798" t="str">
            <v>Sydney Observatory - Fire Hydrant System - Install a new hydrant system to comply to BCA 2012 complete with new reticulated sub surface pipework to 3 new stand pipes, new mains water connections, NSW Fire Brigade booster point and rehabilitation of grounds affected by excavation work.</v>
          </cell>
          <cell r="J798" t="str">
            <v>Supported - QUALIFIED SUPPORT This project is OHS and has been identified as high priority under the Cultural Venues Renewal Program. Support should be considered in context of Governments overall priorities to address OHS issues.</v>
          </cell>
          <cell r="K798">
            <v>1</v>
          </cell>
          <cell r="M798">
            <v>0</v>
          </cell>
          <cell r="N798">
            <v>300</v>
          </cell>
          <cell r="O798">
            <v>0</v>
          </cell>
          <cell r="P798">
            <v>0</v>
          </cell>
          <cell r="Q798">
            <v>0</v>
          </cell>
          <cell r="R798">
            <v>0</v>
          </cell>
          <cell r="S798">
            <v>300</v>
          </cell>
          <cell r="T798">
            <v>0</v>
          </cell>
          <cell r="U798">
            <v>0</v>
          </cell>
          <cell r="V798">
            <v>0</v>
          </cell>
        </row>
        <row r="799">
          <cell r="H799">
            <v>5042</v>
          </cell>
          <cell r="I799" t="str">
            <v>Powerhouse Museum Stage 1 Basement Collection Store - Refurbish and rebuild the four Dedicated Outdoor Air System (DOAS) performance and ductwork to restore fresh air functionality and to redesign humidity control by installing new equipment that is purposely designed to accurately control humidity.</v>
          </cell>
          <cell r="J799" t="str">
            <v>Not Supported - NOT SUPPORTED This project is not an urgent proposal.</v>
          </cell>
          <cell r="K799">
            <v>1</v>
          </cell>
          <cell r="M799">
            <v>0</v>
          </cell>
          <cell r="N799">
            <v>650</v>
          </cell>
          <cell r="O799">
            <v>0</v>
          </cell>
          <cell r="P799">
            <v>0</v>
          </cell>
          <cell r="Q799">
            <v>0</v>
          </cell>
          <cell r="R799">
            <v>0</v>
          </cell>
          <cell r="S799">
            <v>0</v>
          </cell>
          <cell r="T799">
            <v>0</v>
          </cell>
          <cell r="U799">
            <v>0</v>
          </cell>
          <cell r="V799">
            <v>0</v>
          </cell>
        </row>
        <row r="800">
          <cell r="H800">
            <v>5048</v>
          </cell>
          <cell r="I800" t="str">
            <v>Sydney Observatory Disability Access - Upgrade access to all entry/exit points of the main bldg by grading the paths up to the relative height of the entrances and installing non porous paving bricks over all pathways, improve drainage, upgrade wayfinding lighting in public access spaces,provide fencing to excavated foundations</v>
          </cell>
          <cell r="J800" t="str">
            <v>Supported - QUALIFIED SUPPORT This project has been identified as high priority under the Cultural Venues Renewal Program. As it is for disability access, it should be considered in the context of Govts overall priorities for improving disability access.</v>
          </cell>
          <cell r="K800">
            <v>1</v>
          </cell>
          <cell r="M800">
            <v>0</v>
          </cell>
          <cell r="N800">
            <v>240</v>
          </cell>
          <cell r="O800">
            <v>0</v>
          </cell>
          <cell r="P800">
            <v>0</v>
          </cell>
          <cell r="Q800">
            <v>0</v>
          </cell>
          <cell r="R800">
            <v>0</v>
          </cell>
          <cell r="S800">
            <v>240</v>
          </cell>
          <cell r="T800">
            <v>0</v>
          </cell>
          <cell r="U800">
            <v>0</v>
          </cell>
          <cell r="V800">
            <v>0</v>
          </cell>
        </row>
        <row r="801">
          <cell r="H801">
            <v>5050</v>
          </cell>
          <cell r="I801" t="str">
            <v>Access Lift - Harwood Building Basement - Installation of passenger lift to improve access for staff and members of the public to provide flexibility of workforce and allow controlled movement of high value objects.</v>
          </cell>
          <cell r="J801" t="str">
            <v>Not Supported - NOT SUPPORTED This project is not an urgent proposal.</v>
          </cell>
          <cell r="K801">
            <v>1</v>
          </cell>
          <cell r="M801">
            <v>0</v>
          </cell>
          <cell r="N801">
            <v>400</v>
          </cell>
          <cell r="O801">
            <v>0</v>
          </cell>
          <cell r="P801">
            <v>0</v>
          </cell>
          <cell r="Q801">
            <v>0</v>
          </cell>
          <cell r="R801">
            <v>0</v>
          </cell>
          <cell r="S801">
            <v>0</v>
          </cell>
          <cell r="T801">
            <v>0</v>
          </cell>
          <cell r="U801">
            <v>0</v>
          </cell>
          <cell r="V801">
            <v>0</v>
          </cell>
        </row>
        <row r="802">
          <cell r="H802">
            <v>5053</v>
          </cell>
          <cell r="I802" t="str">
            <v>Energy Management - Replacement, redesign, and modification of ageing and obsolete plant and equipment with latest generation technology to comply with standards and reduce operating costs.</v>
          </cell>
          <cell r="J802" t="str">
            <v>Not Supported - NOT SUPPORTED This project is not an urgent proposal.</v>
          </cell>
          <cell r="K802">
            <v>1</v>
          </cell>
          <cell r="M802">
            <v>0</v>
          </cell>
          <cell r="N802">
            <v>1050</v>
          </cell>
          <cell r="O802">
            <v>1050</v>
          </cell>
          <cell r="P802">
            <v>0</v>
          </cell>
          <cell r="Q802">
            <v>0</v>
          </cell>
          <cell r="R802">
            <v>0</v>
          </cell>
          <cell r="S802">
            <v>0</v>
          </cell>
          <cell r="T802">
            <v>0</v>
          </cell>
          <cell r="U802">
            <v>0</v>
          </cell>
          <cell r="V802">
            <v>0</v>
          </cell>
        </row>
        <row r="803">
          <cell r="H803">
            <v>5054</v>
          </cell>
          <cell r="I803" t="str">
            <v>Annual Minor Works - Additional works funding for the determination of the building elements and building infrastructure and to extend the useful life of the assets.</v>
          </cell>
          <cell r="J803" t="str">
            <v>Not Supported - NOT SUPPORTED This project is not an urgent proposal. BACKGROUND: The Museum of Applied Arts and Sciences has requested total funding of $5.000m which includes $3.000m in the years beyond 2019.</v>
          </cell>
          <cell r="K803">
            <v>1</v>
          </cell>
          <cell r="M803">
            <v>0</v>
          </cell>
          <cell r="N803">
            <v>500</v>
          </cell>
          <cell r="O803">
            <v>500</v>
          </cell>
          <cell r="P803">
            <v>500</v>
          </cell>
          <cell r="Q803">
            <v>500</v>
          </cell>
          <cell r="R803">
            <v>0</v>
          </cell>
          <cell r="S803">
            <v>0</v>
          </cell>
          <cell r="T803">
            <v>0</v>
          </cell>
          <cell r="U803">
            <v>0</v>
          </cell>
          <cell r="V803">
            <v>0</v>
          </cell>
        </row>
        <row r="804">
          <cell r="H804">
            <v>5095</v>
          </cell>
          <cell r="I804"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804" t="str">
            <v>Not Supported - NOT SUPPORTED As per the Chief of Staff SOG. The proposal seeks temporary resourcing to meet transitional needs that were not known and therefore not provided for during the recent significant downsizing. The Museum underwent a significant restructure during 2014-15 that delivered $20m savings into its forward estimates. Consideration should be given to funding this out of the $10m provision for the planning of the Powerhouse relocation. The announcement to relocate places pressure on the organisation's capacity to retain audience attendance and sponsorship interest at the current location, while creating significant onus to tap into the immediate market, corporate and philanthropic efforts focused on Western Sydney opportunities. The Powerhouse Museum must continue to operate effectively in existing Ultimo site whilst feasibility study and Business Case are finalised.</v>
          </cell>
          <cell r="K804">
            <v>1</v>
          </cell>
          <cell r="M804">
            <v>0</v>
          </cell>
          <cell r="N804">
            <v>354</v>
          </cell>
          <cell r="O804">
            <v>276</v>
          </cell>
          <cell r="P804">
            <v>104</v>
          </cell>
          <cell r="Q804">
            <v>0</v>
          </cell>
          <cell r="R804">
            <v>0</v>
          </cell>
          <cell r="S804">
            <v>0</v>
          </cell>
          <cell r="T804">
            <v>0</v>
          </cell>
          <cell r="U804">
            <v>0</v>
          </cell>
          <cell r="V804">
            <v>0</v>
          </cell>
        </row>
        <row r="805">
          <cell r="H805">
            <v>3737</v>
          </cell>
          <cell r="I805" t="str">
            <v>Carry Forward for Capital Works - Timing differences in capital works being conducted across year end.</v>
          </cell>
          <cell r="J80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05">
            <v>4</v>
          </cell>
          <cell r="M805">
            <v>312</v>
          </cell>
          <cell r="N805">
            <v>0</v>
          </cell>
          <cell r="O805">
            <v>0</v>
          </cell>
          <cell r="P805">
            <v>0</v>
          </cell>
          <cell r="Q805">
            <v>0</v>
          </cell>
          <cell r="R805">
            <v>312</v>
          </cell>
          <cell r="S805">
            <v>0</v>
          </cell>
          <cell r="T805">
            <v>0</v>
          </cell>
          <cell r="U805">
            <v>0</v>
          </cell>
          <cell r="V805">
            <v>0</v>
          </cell>
        </row>
        <row r="806">
          <cell r="H806">
            <v>4519</v>
          </cell>
          <cell r="I806" t="str">
            <v>Reprofiling of Shared Storage and Access Project at Castle Hill - Request for change to CAL to reflect project delays. Construction now expected to be complete by December 2015. There is no change to budget/funding required for the project.</v>
          </cell>
          <cell r="J806" t="str">
            <v>Supported - Capital carry forward. There is no change to budget/funding required for the project.</v>
          </cell>
          <cell r="K806">
            <v>4</v>
          </cell>
          <cell r="M806">
            <v>-14000</v>
          </cell>
          <cell r="N806">
            <v>14000</v>
          </cell>
          <cell r="O806">
            <v>0</v>
          </cell>
          <cell r="P806">
            <v>0</v>
          </cell>
          <cell r="Q806">
            <v>0</v>
          </cell>
          <cell r="R806">
            <v>-14000</v>
          </cell>
          <cell r="S806">
            <v>14000</v>
          </cell>
          <cell r="T806">
            <v>0</v>
          </cell>
          <cell r="U806">
            <v>0</v>
          </cell>
          <cell r="V806">
            <v>0</v>
          </cell>
        </row>
        <row r="807">
          <cell r="H807">
            <v>5232</v>
          </cell>
          <cell r="I807" t="str">
            <v>Efficiency Dividend - The Government committed to a 1.5 per cent efficiency dividend at the 2015 NSW election.</v>
          </cell>
          <cell r="J807" t="str">
            <v>Supported - This efficiency dividend was calculated as per the standard Treasury model</v>
          </cell>
          <cell r="K807">
            <v>2</v>
          </cell>
          <cell r="M807">
            <v>0</v>
          </cell>
          <cell r="N807">
            <v>0</v>
          </cell>
          <cell r="O807">
            <v>0</v>
          </cell>
          <cell r="P807">
            <v>0</v>
          </cell>
          <cell r="Q807">
            <v>0</v>
          </cell>
          <cell r="R807">
            <v>0</v>
          </cell>
          <cell r="S807">
            <v>0</v>
          </cell>
          <cell r="T807">
            <v>0</v>
          </cell>
          <cell r="U807">
            <v>0</v>
          </cell>
          <cell r="V807">
            <v>0</v>
          </cell>
        </row>
        <row r="808">
          <cell r="H808">
            <v>5552</v>
          </cell>
          <cell r="I808" t="str">
            <v>Interest forgone under the Cash Management Reforms - Reduction in interest revenue from 2015-16 due to the Cash Management Reforms initiated by Treasury.</v>
          </cell>
          <cell r="J808" t="str">
            <v>Supported -</v>
          </cell>
          <cell r="K808">
            <v>1</v>
          </cell>
          <cell r="M808">
            <v>0</v>
          </cell>
          <cell r="N808">
            <v>0</v>
          </cell>
          <cell r="O808">
            <v>0</v>
          </cell>
          <cell r="P808">
            <v>0</v>
          </cell>
          <cell r="Q808">
            <v>0</v>
          </cell>
          <cell r="R808">
            <v>0</v>
          </cell>
          <cell r="S808">
            <v>0</v>
          </cell>
          <cell r="T808">
            <v>0</v>
          </cell>
          <cell r="U808">
            <v>0</v>
          </cell>
          <cell r="V808">
            <v>0</v>
          </cell>
        </row>
        <row r="809">
          <cell r="H809">
            <v>5201</v>
          </cell>
          <cell r="I809" t="str">
            <v>Efficiency Dividend - The Government committed to a 1.5 per cent efficiency dividend at the 2015 NSW election</v>
          </cell>
          <cell r="J809" t="str">
            <v>Supported - This efficiency dividend was calculated as per the standard Treasury model.</v>
          </cell>
          <cell r="K809">
            <v>2</v>
          </cell>
          <cell r="M809">
            <v>0</v>
          </cell>
          <cell r="N809">
            <v>0</v>
          </cell>
          <cell r="O809">
            <v>0</v>
          </cell>
          <cell r="P809">
            <v>0</v>
          </cell>
          <cell r="Q809">
            <v>0</v>
          </cell>
          <cell r="R809">
            <v>0</v>
          </cell>
          <cell r="S809">
            <v>0</v>
          </cell>
          <cell r="T809">
            <v>0</v>
          </cell>
          <cell r="U809">
            <v>0</v>
          </cell>
          <cell r="V809">
            <v>0</v>
          </cell>
        </row>
        <row r="810">
          <cell r="H810">
            <v>5395</v>
          </cell>
          <cell r="I810" t="str">
            <v>Compensation for Interest Forgone (See FIS No. 475/Bid No. 5407) - Compensation for interest revenue that will no longer be paid due to Cash Management Reforms.</v>
          </cell>
          <cell r="J810" t="str">
            <v>Supported -</v>
          </cell>
          <cell r="K810">
            <v>1</v>
          </cell>
          <cell r="M810">
            <v>0</v>
          </cell>
          <cell r="N810">
            <v>0</v>
          </cell>
          <cell r="O810">
            <v>0</v>
          </cell>
          <cell r="P810">
            <v>0</v>
          </cell>
          <cell r="Q810">
            <v>0</v>
          </cell>
          <cell r="R810">
            <v>0</v>
          </cell>
          <cell r="S810">
            <v>0</v>
          </cell>
          <cell r="T810">
            <v>0</v>
          </cell>
          <cell r="U810">
            <v>0</v>
          </cell>
          <cell r="V810">
            <v>0</v>
          </cell>
        </row>
        <row r="811">
          <cell r="H811">
            <v>5056</v>
          </cell>
          <cell r="I811" t="str">
            <v>Building Accessibility and Life Safety Compliance - Construction of Mitchell Building to comply with Disability Discrimination Act. The construction will include a direct wheelchair access replacing the current convoluted route via Macquarie Building and/or staff assistance via the loading dock and back-of-house areas.</v>
          </cell>
          <cell r="J811" t="str">
            <v>Supported - QUALIFIED SUPPORT This project has been identified as high priority under the Cultural Venues Renewal Program. This relates to disability access, and should be considered in the context of the Government's overall priorities for improving diability access.</v>
          </cell>
          <cell r="K811">
            <v>1</v>
          </cell>
          <cell r="M811">
            <v>0</v>
          </cell>
          <cell r="N811">
            <v>2470</v>
          </cell>
          <cell r="O811">
            <v>2460</v>
          </cell>
          <cell r="P811">
            <v>0</v>
          </cell>
          <cell r="Q811">
            <v>0</v>
          </cell>
          <cell r="R811">
            <v>0</v>
          </cell>
          <cell r="S811">
            <v>2470</v>
          </cell>
          <cell r="T811">
            <v>2460</v>
          </cell>
          <cell r="U811">
            <v>0</v>
          </cell>
          <cell r="V811">
            <v>0</v>
          </cell>
        </row>
        <row r="812">
          <cell r="H812">
            <v>3724</v>
          </cell>
          <cell r="I812" t="str">
            <v>Carry Forward for building works - Building works - delays due to not having received approval from the Heritage Council.</v>
          </cell>
          <cell r="J8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2">
            <v>4</v>
          </cell>
          <cell r="M812">
            <v>900</v>
          </cell>
          <cell r="N812">
            <v>0</v>
          </cell>
          <cell r="O812">
            <v>0</v>
          </cell>
          <cell r="P812">
            <v>0</v>
          </cell>
          <cell r="Q812">
            <v>0</v>
          </cell>
          <cell r="R812">
            <v>900</v>
          </cell>
          <cell r="S812">
            <v>0</v>
          </cell>
          <cell r="T812">
            <v>0</v>
          </cell>
          <cell r="U812">
            <v>0</v>
          </cell>
          <cell r="V812">
            <v>0</v>
          </cell>
        </row>
        <row r="813">
          <cell r="H813">
            <v>3727</v>
          </cell>
          <cell r="I813" t="str">
            <v>Carry Forward from Digitisation for Regional Delivery Program - Digitisation for Regional Delivery Program.</v>
          </cell>
          <cell r="J8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3">
            <v>4</v>
          </cell>
          <cell r="M813">
            <v>200</v>
          </cell>
          <cell r="N813">
            <v>0</v>
          </cell>
          <cell r="O813">
            <v>0</v>
          </cell>
          <cell r="P813">
            <v>0</v>
          </cell>
          <cell r="Q813">
            <v>0</v>
          </cell>
          <cell r="R813">
            <v>200</v>
          </cell>
          <cell r="S813">
            <v>0</v>
          </cell>
          <cell r="T813">
            <v>0</v>
          </cell>
          <cell r="U813">
            <v>0</v>
          </cell>
          <cell r="V813">
            <v>0</v>
          </cell>
        </row>
        <row r="814">
          <cell r="H814">
            <v>3945</v>
          </cell>
          <cell r="I814" t="str">
            <v>Anzac Memorial Education and Interpretation Centre and Water Cascade - Establishment of a new provision of $18 million over 2 years in case of a delay or shortfall in the receipt of funds from either the Commonwealth or other philanthropic contribution.</v>
          </cell>
          <cell r="J814" t="str">
            <v>Supported - ERC previously approved $20.3m over two years to be set aside to fund 50% of this project pending matching funding from the Commonwealth's Anzac Centenary Public Fund and separate NSW fundraising efforts. NSW Treasury does not support the provision of additional funding as the State should not bear the risk of any funding shortfalls from other sources.</v>
          </cell>
          <cell r="K814">
            <v>1</v>
          </cell>
          <cell r="M814">
            <v>0</v>
          </cell>
          <cell r="N814">
            <v>0</v>
          </cell>
          <cell r="O814">
            <v>0</v>
          </cell>
          <cell r="P814">
            <v>0</v>
          </cell>
          <cell r="Q814">
            <v>0</v>
          </cell>
          <cell r="R814">
            <v>0</v>
          </cell>
          <cell r="S814">
            <v>0</v>
          </cell>
          <cell r="T814">
            <v>0</v>
          </cell>
          <cell r="U814">
            <v>0</v>
          </cell>
          <cell r="V814">
            <v>0</v>
          </cell>
        </row>
        <row r="815">
          <cell r="H815">
            <v>3812</v>
          </cell>
          <cell r="I815"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815" t="str">
            <v>Supported - These additional costs will allow the Governor to undertake his role; they are unforeseen and outside the agency's control. Being a significantly smaller agency after the recent restructure, DPC will find it difficult to absorb these costs.</v>
          </cell>
          <cell r="K815">
            <v>1</v>
          </cell>
          <cell r="M815">
            <v>0</v>
          </cell>
          <cell r="N815">
            <v>0</v>
          </cell>
          <cell r="O815">
            <v>0</v>
          </cell>
          <cell r="P815">
            <v>0</v>
          </cell>
          <cell r="Q815">
            <v>0</v>
          </cell>
          <cell r="R815">
            <v>0</v>
          </cell>
          <cell r="S815">
            <v>0</v>
          </cell>
          <cell r="T815">
            <v>0</v>
          </cell>
          <cell r="U815">
            <v>0</v>
          </cell>
          <cell r="V815">
            <v>0</v>
          </cell>
        </row>
        <row r="816">
          <cell r="H816">
            <v>3965</v>
          </cell>
          <cell r="I816" t="str">
            <v>Advertising revenue Strategic Communications (SC) (government advertising agency). - SC partially funds its activities from a management fee levied on agencies' advertising invoices. DPC argues that this funding model is inconsistent with SC's purpose and proposes to replace it with funding from Confund, with offset savings to be gained from reduced expenses in other Clusters.</v>
          </cell>
          <cell r="J816" t="str">
            <v>Not Supported - The Budget neutral outcome, claimed in the proposal, cannot be achieved, as DPC has not consulted on the proposed offsetting adjustments with the agencies or clusters involved.</v>
          </cell>
          <cell r="K816">
            <v>1</v>
          </cell>
          <cell r="M816">
            <v>0</v>
          </cell>
          <cell r="N816">
            <v>0</v>
          </cell>
          <cell r="O816">
            <v>0</v>
          </cell>
          <cell r="P816">
            <v>0</v>
          </cell>
          <cell r="Q816">
            <v>0</v>
          </cell>
          <cell r="R816">
            <v>0</v>
          </cell>
          <cell r="S816">
            <v>0</v>
          </cell>
          <cell r="T816">
            <v>0</v>
          </cell>
          <cell r="U816">
            <v>0</v>
          </cell>
          <cell r="V816">
            <v>0</v>
          </cell>
        </row>
        <row r="817">
          <cell r="H817">
            <v>4538</v>
          </cell>
          <cell r="I817" t="str">
            <v>Urgent repairs in Sport and Recreation Centres and ex-Olympic Venues. - Proposal seeks $1.7m for maintenance expenditure at its 11 Sport and Recreation Centres and 3 ex-Oly mpic Venues to address health and safety issues ($1.2m), security concerns ($0.1m), compliance and s tatutory requirements ($0.02m) and operational and life cycle risks ($0.4m)</v>
          </cell>
          <cell r="J817"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817">
            <v>1</v>
          </cell>
          <cell r="M817">
            <v>0</v>
          </cell>
          <cell r="N817">
            <v>0</v>
          </cell>
          <cell r="O817">
            <v>0</v>
          </cell>
          <cell r="P817">
            <v>0</v>
          </cell>
          <cell r="Q817">
            <v>0</v>
          </cell>
          <cell r="R817">
            <v>0</v>
          </cell>
          <cell r="S817">
            <v>0</v>
          </cell>
          <cell r="T817">
            <v>0</v>
          </cell>
          <cell r="U817">
            <v>0</v>
          </cell>
          <cell r="V817">
            <v>0</v>
          </cell>
        </row>
        <row r="818">
          <cell r="H818">
            <v>4798</v>
          </cell>
          <cell r="I818" t="str">
            <v>Behavioural Insights (BI) Fund - The proposed BI funding of $6.9 million over four years is designed to fund: specialist BI Trial Advisors; advisory support and shared operating costs of running trials.</v>
          </cell>
          <cell r="J818" t="str">
            <v>Supported - The benefits to whole of government/specific clusters are expected to be significantly greater than the costs.  However, the extra funding should conditional on DPC developing a model allowing it to recoup the costs from savings made.</v>
          </cell>
          <cell r="K818">
            <v>1</v>
          </cell>
          <cell r="M818">
            <v>0</v>
          </cell>
          <cell r="N818">
            <v>0</v>
          </cell>
          <cell r="O818">
            <v>0</v>
          </cell>
          <cell r="P818">
            <v>0</v>
          </cell>
          <cell r="Q818">
            <v>0</v>
          </cell>
          <cell r="R818">
            <v>0</v>
          </cell>
          <cell r="S818">
            <v>0</v>
          </cell>
          <cell r="T818">
            <v>0</v>
          </cell>
          <cell r="U818">
            <v>0</v>
          </cell>
          <cell r="V818">
            <v>0</v>
          </cell>
        </row>
        <row r="819">
          <cell r="H819">
            <v>4806</v>
          </cell>
          <cell r="I819" t="str">
            <v>Premier's Innovation Intiative - The Initiative was launched in August 2014 to invite non-government participants to bring forward and deliver innovative ideas for addressing Government priorities in the following areas: Open Data; Congestion; Social Housing Assets and An Open Ideas Category.  Funding to be held in Crown.</v>
          </cell>
          <cell r="J819" t="str">
            <v>Supported - The intiative is a Government priority announced by the Premier. Applications are already being shortlisted for further consideration.  Rather than funding being held in Crown, funding could be held by DPC and released on the approval of the Secretary of DPC in consultation with Treasury.</v>
          </cell>
          <cell r="K819">
            <v>1</v>
          </cell>
          <cell r="M819">
            <v>0</v>
          </cell>
          <cell r="N819">
            <v>0</v>
          </cell>
          <cell r="O819">
            <v>0</v>
          </cell>
          <cell r="P819">
            <v>0</v>
          </cell>
          <cell r="Q819">
            <v>0</v>
          </cell>
          <cell r="R819">
            <v>0</v>
          </cell>
          <cell r="S819">
            <v>0</v>
          </cell>
          <cell r="T819">
            <v>0</v>
          </cell>
          <cell r="U819">
            <v>0</v>
          </cell>
          <cell r="V819">
            <v>0</v>
          </cell>
        </row>
        <row r="820">
          <cell r="H820">
            <v>4813</v>
          </cell>
          <cell r="I820" t="str">
            <v>Compensation for Interest foregone - Compensation for interest revenue that will no longer be paid due to Cash Managment Reforms. Interest is approximately $1m p.a over the F.Es. A reduction in funding of this size would lead to a loss of 8 FTEs and have significant impact on DPC ability to maintain its current services.</v>
          </cell>
          <cell r="J820" t="str">
            <v>Supported - A reduction in funding of this size will have a significant impact on DPC's ability to maintain its current service levels and would result in loss of 8 FTEs.</v>
          </cell>
          <cell r="K820">
            <v>1</v>
          </cell>
          <cell r="M820">
            <v>0</v>
          </cell>
          <cell r="N820">
            <v>0</v>
          </cell>
          <cell r="O820">
            <v>0</v>
          </cell>
          <cell r="P820">
            <v>0</v>
          </cell>
          <cell r="Q820">
            <v>0</v>
          </cell>
          <cell r="R820">
            <v>0</v>
          </cell>
          <cell r="S820">
            <v>0</v>
          </cell>
          <cell r="T820">
            <v>0</v>
          </cell>
          <cell r="U820">
            <v>0</v>
          </cell>
          <cell r="V820">
            <v>0</v>
          </cell>
        </row>
        <row r="821">
          <cell r="H821">
            <v>4817</v>
          </cell>
          <cell r="I821" t="str">
            <v>Office of Sport's Capitalised Maintenance Program - Total project funding $29.8m over 8 years including $12m over the forward estimates is sought for capitalised maintenance at 5 sport centres and 3 ex olympic venues to address safety and statutory compliance issues, as well as replacement of assets at the end of their useful life.</v>
          </cell>
          <cell r="J821"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through a business case submission as part of the 2016/17 Budget process.</v>
          </cell>
          <cell r="K821">
            <v>1</v>
          </cell>
          <cell r="M821">
            <v>0</v>
          </cell>
          <cell r="N821">
            <v>0</v>
          </cell>
          <cell r="O821">
            <v>0</v>
          </cell>
          <cell r="P821">
            <v>0</v>
          </cell>
          <cell r="Q821">
            <v>0</v>
          </cell>
          <cell r="R821">
            <v>0</v>
          </cell>
          <cell r="S821">
            <v>0</v>
          </cell>
          <cell r="T821">
            <v>0</v>
          </cell>
          <cell r="U821">
            <v>0</v>
          </cell>
          <cell r="V821">
            <v>0</v>
          </cell>
        </row>
        <row r="822">
          <cell r="H822">
            <v>4818</v>
          </cell>
          <cell r="I822" t="str">
            <v>Sydney International Shooting Centre upgrade of SIUS target systems - Funding is required to upgrade the Shooting Centre's target system to meet international standards a nd ensure the venue can host international sporting events such as the International Paralympic Committee Shooting World Cup, which the centre is scheduled to host in 2015.</v>
          </cell>
          <cell r="J822"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822">
            <v>1</v>
          </cell>
          <cell r="M822">
            <v>0</v>
          </cell>
          <cell r="N822">
            <v>0</v>
          </cell>
          <cell r="O822">
            <v>0</v>
          </cell>
          <cell r="P822">
            <v>0</v>
          </cell>
          <cell r="Q822">
            <v>0</v>
          </cell>
          <cell r="R822">
            <v>0</v>
          </cell>
          <cell r="S822">
            <v>0</v>
          </cell>
          <cell r="T822">
            <v>0</v>
          </cell>
          <cell r="U822">
            <v>0</v>
          </cell>
          <cell r="V822">
            <v>0</v>
          </cell>
        </row>
        <row r="823">
          <cell r="H823">
            <v>4820</v>
          </cell>
          <cell r="I823" t="str">
            <v>Customer Information Management System (CIMS) - The proposal is to upgrade the current system for managing revenue, bookings, clients and products which is based on ageing technologies.</v>
          </cell>
          <cell r="J823"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823">
            <v>1</v>
          </cell>
          <cell r="M823">
            <v>0</v>
          </cell>
          <cell r="N823">
            <v>0</v>
          </cell>
          <cell r="O823">
            <v>0</v>
          </cell>
          <cell r="P823">
            <v>0</v>
          </cell>
          <cell r="Q823">
            <v>0</v>
          </cell>
          <cell r="R823">
            <v>0</v>
          </cell>
          <cell r="S823">
            <v>0</v>
          </cell>
          <cell r="T823">
            <v>0</v>
          </cell>
          <cell r="U823">
            <v>0</v>
          </cell>
          <cell r="V823">
            <v>0</v>
          </cell>
        </row>
        <row r="824">
          <cell r="H824">
            <v>4823</v>
          </cell>
          <cell r="I824" t="str">
            <v>Sydney International Regatta Centre - Aquatic Plant Management - Proposal seeks $5.1m to remove overgrown aquatic plants which has had a significant impact on the co mpetition course lanes and is putting the Centre's international accreditation at risk.</v>
          </cell>
          <cell r="J824"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824">
            <v>1</v>
          </cell>
          <cell r="M824">
            <v>0</v>
          </cell>
          <cell r="N824">
            <v>0</v>
          </cell>
          <cell r="O824">
            <v>0</v>
          </cell>
          <cell r="P824">
            <v>0</v>
          </cell>
          <cell r="Q824">
            <v>0</v>
          </cell>
          <cell r="R824">
            <v>0</v>
          </cell>
          <cell r="S824">
            <v>0</v>
          </cell>
          <cell r="T824">
            <v>0</v>
          </cell>
          <cell r="U824">
            <v>0</v>
          </cell>
          <cell r="V824">
            <v>0</v>
          </cell>
        </row>
        <row r="825">
          <cell r="H825">
            <v>4824</v>
          </cell>
          <cell r="I825" t="str">
            <v>State Sporting Venues Authority's Capitalised Maintenance Program - Total project funding of $17m including $7.8m over the forward estimates is sought for capitalised maintenance at 6 sport centres and 1 shooting venue to address safety and statutory compliance issue s as well as replacement of assets at the end of their useful life.</v>
          </cell>
          <cell r="J825"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825">
            <v>1</v>
          </cell>
          <cell r="M825">
            <v>0</v>
          </cell>
          <cell r="N825">
            <v>0</v>
          </cell>
          <cell r="O825">
            <v>0</v>
          </cell>
          <cell r="P825">
            <v>0</v>
          </cell>
          <cell r="Q825">
            <v>0</v>
          </cell>
          <cell r="R825">
            <v>0</v>
          </cell>
          <cell r="S825">
            <v>0</v>
          </cell>
          <cell r="T825">
            <v>0</v>
          </cell>
          <cell r="U825">
            <v>0</v>
          </cell>
          <cell r="V825">
            <v>0</v>
          </cell>
        </row>
        <row r="826">
          <cell r="H826">
            <v>4825</v>
          </cell>
          <cell r="I826"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826"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6">
            <v>1</v>
          </cell>
          <cell r="M826">
            <v>0</v>
          </cell>
          <cell r="N826">
            <v>0</v>
          </cell>
          <cell r="O826">
            <v>0</v>
          </cell>
          <cell r="P826">
            <v>0</v>
          </cell>
          <cell r="Q826">
            <v>0</v>
          </cell>
          <cell r="R826">
            <v>0</v>
          </cell>
          <cell r="S826">
            <v>0</v>
          </cell>
          <cell r="T826">
            <v>0</v>
          </cell>
          <cell r="U826">
            <v>0</v>
          </cell>
          <cell r="V826">
            <v>0</v>
          </cell>
        </row>
        <row r="827">
          <cell r="H827">
            <v>4827</v>
          </cell>
          <cell r="I827" t="str">
            <v>Allianz Stadium Services Upgrade - Proposal seeks to replace public address system, sports lighting, general lighting, southern videosc reen, refurbish concourse bathrooms and upgrade infrastructure to Internet Protocol TV and building controls to ensure Allianz Stadium maintains service delivery at international sporting standards.</v>
          </cell>
          <cell r="J827"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7">
            <v>1</v>
          </cell>
          <cell r="M827">
            <v>0</v>
          </cell>
          <cell r="N827">
            <v>0</v>
          </cell>
          <cell r="O827">
            <v>0</v>
          </cell>
          <cell r="P827">
            <v>0</v>
          </cell>
          <cell r="Q827">
            <v>0</v>
          </cell>
          <cell r="R827">
            <v>0</v>
          </cell>
          <cell r="S827">
            <v>0</v>
          </cell>
          <cell r="T827">
            <v>0</v>
          </cell>
          <cell r="U827">
            <v>0</v>
          </cell>
          <cell r="V827">
            <v>0</v>
          </cell>
        </row>
        <row r="828">
          <cell r="H828">
            <v>4828</v>
          </cell>
          <cell r="I828" t="str">
            <v>Allianz Stadium Arena Reconstruction - This capital proposal is for the upgrade of the Allianz Stadium arena surface. Completion of the upg rade is necessary to ensure that the trust remains competitive with other national and international venues.</v>
          </cell>
          <cell r="J828"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8">
            <v>1</v>
          </cell>
          <cell r="M828">
            <v>0</v>
          </cell>
          <cell r="N828">
            <v>0</v>
          </cell>
          <cell r="O828">
            <v>0</v>
          </cell>
          <cell r="P828">
            <v>0</v>
          </cell>
          <cell r="Q828">
            <v>0</v>
          </cell>
          <cell r="R828">
            <v>0</v>
          </cell>
          <cell r="S828">
            <v>0</v>
          </cell>
          <cell r="T828">
            <v>0</v>
          </cell>
          <cell r="U828">
            <v>0</v>
          </cell>
          <cell r="V828">
            <v>0</v>
          </cell>
        </row>
        <row r="829">
          <cell r="H829">
            <v>4830</v>
          </cell>
          <cell r="I829" t="str">
            <v>Sports Central Plaza - Proposal seeks to redevelop the public plaza between the SCG and Allianz Stadium and construct an AN ZAC Memorial, as well as a new building to house venue services, admin facilities, commercial tenant , child care facilities, an upgraded gym, pool and tennis courts.</v>
          </cell>
          <cell r="J829" t="str">
            <v>Not Supported - Decisions regarding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9">
            <v>1</v>
          </cell>
          <cell r="M829">
            <v>0</v>
          </cell>
          <cell r="N829">
            <v>0</v>
          </cell>
          <cell r="O829">
            <v>0</v>
          </cell>
          <cell r="P829">
            <v>0</v>
          </cell>
          <cell r="Q829">
            <v>0</v>
          </cell>
          <cell r="R829">
            <v>0</v>
          </cell>
          <cell r="S829">
            <v>0</v>
          </cell>
          <cell r="T829">
            <v>0</v>
          </cell>
          <cell r="U829">
            <v>0</v>
          </cell>
          <cell r="V829">
            <v>0</v>
          </cell>
        </row>
        <row r="830">
          <cell r="H830">
            <v>4832</v>
          </cell>
          <cell r="I830" t="str">
            <v>Hunter Venues capitalised maintenance program - Proposal seeks capitalised maintenance funding for Hunter Venues to repair and repaint interiors at the Eastern Grandstand, repair and resealing the carpark and repair/refurbish/demolish facilities i n the north and south hills.</v>
          </cell>
          <cell r="J830"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0">
            <v>1</v>
          </cell>
          <cell r="M830">
            <v>0</v>
          </cell>
          <cell r="N830">
            <v>0</v>
          </cell>
          <cell r="O830">
            <v>0</v>
          </cell>
          <cell r="P830">
            <v>0</v>
          </cell>
          <cell r="Q830">
            <v>0</v>
          </cell>
          <cell r="R830">
            <v>0</v>
          </cell>
          <cell r="S830">
            <v>0</v>
          </cell>
          <cell r="T830">
            <v>0</v>
          </cell>
          <cell r="U830">
            <v>0</v>
          </cell>
          <cell r="V830">
            <v>0</v>
          </cell>
        </row>
        <row r="831">
          <cell r="H831">
            <v>4834</v>
          </cell>
          <cell r="I831" t="str">
            <v>Pirtek Stadium capitalised maintenance program - Proposal seeks capitalised maintenance funding for Pirtek Stadium to upgrade electrical reticulation , televisions for corporate boxes, refurbish corporate areas, catering equipment and replacement of horticultural and other equipment.</v>
          </cell>
          <cell r="J831"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1">
            <v>1</v>
          </cell>
          <cell r="M831">
            <v>0</v>
          </cell>
          <cell r="N831">
            <v>0</v>
          </cell>
          <cell r="O831">
            <v>0</v>
          </cell>
          <cell r="P831">
            <v>0</v>
          </cell>
          <cell r="Q831">
            <v>0</v>
          </cell>
          <cell r="R831">
            <v>0</v>
          </cell>
          <cell r="S831">
            <v>0</v>
          </cell>
          <cell r="T831">
            <v>0</v>
          </cell>
          <cell r="U831">
            <v>0</v>
          </cell>
          <cell r="V831">
            <v>0</v>
          </cell>
        </row>
        <row r="832">
          <cell r="H832">
            <v>4835</v>
          </cell>
          <cell r="I832" t="str">
            <v>WIN Sports and Entertainment Centres capitalised maintenance - Proposal seeks capitalised maintenance funding for the WIN Entertainment Centre to repair and repain t the building and replace the PABX telephone system and foyer furniture. Funding for minor capital works is also sought.</v>
          </cell>
          <cell r="J832"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2">
            <v>1</v>
          </cell>
          <cell r="M832">
            <v>0</v>
          </cell>
          <cell r="N832">
            <v>0</v>
          </cell>
          <cell r="O832">
            <v>0</v>
          </cell>
          <cell r="P832">
            <v>0</v>
          </cell>
          <cell r="Q832">
            <v>0</v>
          </cell>
          <cell r="R832">
            <v>0</v>
          </cell>
          <cell r="S832">
            <v>0</v>
          </cell>
          <cell r="T832">
            <v>0</v>
          </cell>
          <cell r="U832">
            <v>0</v>
          </cell>
          <cell r="V832">
            <v>0</v>
          </cell>
        </row>
        <row r="833">
          <cell r="H833">
            <v>4836</v>
          </cell>
          <cell r="I833" t="str">
            <v>Equipment replacement for Hunter Stadium, WIN Stadium and Pirtek Stadium - Proposal seeks to replace equipment at the 3 stadia including spray unit, reelmaster, workman vehicl e, Zero Turn Motor, 4ws Slope Mower, Aerator Procure, Rake o Vac and Topdresser pp200.</v>
          </cell>
          <cell r="J833"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3">
            <v>1</v>
          </cell>
          <cell r="M833">
            <v>0</v>
          </cell>
          <cell r="N833">
            <v>0</v>
          </cell>
          <cell r="O833">
            <v>0</v>
          </cell>
          <cell r="P833">
            <v>0</v>
          </cell>
          <cell r="Q833">
            <v>0</v>
          </cell>
          <cell r="R833">
            <v>0</v>
          </cell>
          <cell r="S833">
            <v>0</v>
          </cell>
          <cell r="T833">
            <v>0</v>
          </cell>
          <cell r="U833">
            <v>0</v>
          </cell>
          <cell r="V833">
            <v>0</v>
          </cell>
        </row>
        <row r="834">
          <cell r="H834">
            <v>4837</v>
          </cell>
          <cell r="I834" t="str">
            <v>Hunter Stadium Building and Water Management System - Proposal seeks funding for a building management system at Hunter Stadium to reduce electricity and water usage and better manage the operational hours for equipment and services. Savings of $150k per annum are expected following the implementation of the proposal.</v>
          </cell>
          <cell r="J83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4">
            <v>1</v>
          </cell>
          <cell r="M834">
            <v>0</v>
          </cell>
          <cell r="N834">
            <v>0</v>
          </cell>
          <cell r="O834">
            <v>0</v>
          </cell>
          <cell r="P834">
            <v>0</v>
          </cell>
          <cell r="Q834">
            <v>0</v>
          </cell>
          <cell r="R834">
            <v>0</v>
          </cell>
          <cell r="S834">
            <v>0</v>
          </cell>
          <cell r="T834">
            <v>0</v>
          </cell>
          <cell r="U834">
            <v>0</v>
          </cell>
          <cell r="V834">
            <v>0</v>
          </cell>
        </row>
        <row r="835">
          <cell r="H835">
            <v>4840</v>
          </cell>
          <cell r="I835"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835" t="str">
            <v>Not Supported - This project is not urgent and should be funded from the existing funding envelope provided to the NSW Institute of Sport (around $11m per annum) by Office of Sport.</v>
          </cell>
          <cell r="K835">
            <v>1</v>
          </cell>
          <cell r="M835">
            <v>0</v>
          </cell>
          <cell r="N835">
            <v>0</v>
          </cell>
          <cell r="O835">
            <v>0</v>
          </cell>
          <cell r="P835">
            <v>0</v>
          </cell>
          <cell r="Q835">
            <v>0</v>
          </cell>
          <cell r="R835">
            <v>0</v>
          </cell>
          <cell r="S835">
            <v>0</v>
          </cell>
          <cell r="T835">
            <v>0</v>
          </cell>
          <cell r="U835">
            <v>0</v>
          </cell>
          <cell r="V835">
            <v>0</v>
          </cell>
        </row>
        <row r="836">
          <cell r="H836">
            <v>4842</v>
          </cell>
          <cell r="I836" t="str">
            <v>Interest Foregone due to Cash Management Reforms for Office of Sport - Proposal seeks funding for loss of interest as a result of the new Cash Management Policy. The reven ue is relied upon for the agency's operation and its reduction will have a significant impact on the Office's service delivery levels.</v>
          </cell>
          <cell r="J836" t="str">
            <v>Supported - The loss of interest income will directly impact upon the Office's service delivery and the proposal should be supported.</v>
          </cell>
          <cell r="K836">
            <v>1</v>
          </cell>
          <cell r="M836">
            <v>0</v>
          </cell>
          <cell r="N836">
            <v>0</v>
          </cell>
          <cell r="O836">
            <v>0</v>
          </cell>
          <cell r="P836">
            <v>0</v>
          </cell>
          <cell r="Q836">
            <v>0</v>
          </cell>
          <cell r="R836">
            <v>0</v>
          </cell>
          <cell r="S836">
            <v>0</v>
          </cell>
          <cell r="T836">
            <v>0</v>
          </cell>
          <cell r="U836">
            <v>0</v>
          </cell>
          <cell r="V836">
            <v>0</v>
          </cell>
        </row>
        <row r="837">
          <cell r="H837">
            <v>4843</v>
          </cell>
          <cell r="I837" t="str">
            <v>Future Needs of Sport Research Study - Proposal seeks funding to undertake a Future Needs of Sport Research Study for the development of a community sport facility strategic investment framework.</v>
          </cell>
          <cell r="J837"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7">
            <v>1</v>
          </cell>
          <cell r="M837">
            <v>0</v>
          </cell>
          <cell r="N837">
            <v>0</v>
          </cell>
          <cell r="O837">
            <v>0</v>
          </cell>
          <cell r="P837">
            <v>0</v>
          </cell>
          <cell r="Q837">
            <v>0</v>
          </cell>
          <cell r="R837">
            <v>0</v>
          </cell>
          <cell r="S837">
            <v>0</v>
          </cell>
          <cell r="T837">
            <v>0</v>
          </cell>
          <cell r="U837">
            <v>0</v>
          </cell>
          <cell r="V837">
            <v>0</v>
          </cell>
        </row>
        <row r="838">
          <cell r="H838">
            <v>4845</v>
          </cell>
          <cell r="I838" t="str">
            <v>Office of Sport - Strategy Implementation Plan - Proposal seeks funding to implement reforms proposed for the Office of Sport based on the findings a nd recommendations from the Hawke Capability Review.</v>
          </cell>
          <cell r="J838"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8">
            <v>1</v>
          </cell>
          <cell r="M838">
            <v>0</v>
          </cell>
          <cell r="N838">
            <v>0</v>
          </cell>
          <cell r="O838">
            <v>0</v>
          </cell>
          <cell r="P838">
            <v>0</v>
          </cell>
          <cell r="Q838">
            <v>0</v>
          </cell>
          <cell r="R838">
            <v>0</v>
          </cell>
          <cell r="S838">
            <v>0</v>
          </cell>
          <cell r="T838">
            <v>0</v>
          </cell>
          <cell r="U838">
            <v>0</v>
          </cell>
          <cell r="V838">
            <v>0</v>
          </cell>
        </row>
        <row r="839">
          <cell r="H839">
            <v>4846</v>
          </cell>
          <cell r="I839" t="str">
            <v>Vouchers for disadvantaged and socially excluded children to participate in community sport - Office of Sport is requesting funding to undertake a vouchers program to increase youth participatio n in sport and make it possible for disadvantaged and socially excluded children to participate in c ommunity sport.</v>
          </cell>
          <cell r="J839" t="str">
            <v>Not Supported - The proposal does not meet the urgent and unavoidable criteria and is not an election commitment.</v>
          </cell>
          <cell r="K839">
            <v>1</v>
          </cell>
          <cell r="M839">
            <v>0</v>
          </cell>
          <cell r="N839">
            <v>0</v>
          </cell>
          <cell r="O839">
            <v>0</v>
          </cell>
          <cell r="P839">
            <v>0</v>
          </cell>
          <cell r="Q839">
            <v>0</v>
          </cell>
          <cell r="R839">
            <v>0</v>
          </cell>
          <cell r="S839">
            <v>0</v>
          </cell>
          <cell r="T839">
            <v>0</v>
          </cell>
          <cell r="U839">
            <v>0</v>
          </cell>
          <cell r="V839">
            <v>0</v>
          </cell>
        </row>
        <row r="840">
          <cell r="H840">
            <v>4847</v>
          </cell>
          <cell r="I840" t="str">
            <v>Maintenance Funding for Venues NSW Stadia and Entertainment Centres - Proposal seeks funding to clear backlog maintenance for the three stadia and two entertainment centr es. Works include those on the car parks, external lighting, painting, public areas, electrical reti culation and catering outlets.</v>
          </cell>
          <cell r="J840"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840">
            <v>1</v>
          </cell>
          <cell r="M840">
            <v>0</v>
          </cell>
          <cell r="N840">
            <v>0</v>
          </cell>
          <cell r="O840">
            <v>0</v>
          </cell>
          <cell r="P840">
            <v>0</v>
          </cell>
          <cell r="Q840">
            <v>0</v>
          </cell>
          <cell r="R840">
            <v>0</v>
          </cell>
          <cell r="S840">
            <v>0</v>
          </cell>
          <cell r="T840">
            <v>0</v>
          </cell>
          <cell r="U840">
            <v>0</v>
          </cell>
          <cell r="V840">
            <v>0</v>
          </cell>
        </row>
        <row r="841">
          <cell r="H841">
            <v>4848</v>
          </cell>
          <cell r="I841" t="str">
            <v>Sydney Olympic Park Authority's Interest Adjustment - The Authority forecasts financial pressures due to reduced revenue (relocation of major lessee) and events moving to the SCSGT, and increasing costs from 2 new urban precincts. Interest revenue, used to fund its $15m repairs and maintenance expenditure budget, should be maintained.</v>
          </cell>
          <cell r="J841" t="str">
            <v>Supported - The loss of interest income will directly impact upon the Authority's service delivery and the proposal should be supported.</v>
          </cell>
          <cell r="K841">
            <v>1</v>
          </cell>
          <cell r="M841">
            <v>0</v>
          </cell>
          <cell r="N841">
            <v>0</v>
          </cell>
          <cell r="O841">
            <v>0</v>
          </cell>
          <cell r="P841">
            <v>0</v>
          </cell>
          <cell r="Q841">
            <v>0</v>
          </cell>
          <cell r="R841">
            <v>0</v>
          </cell>
          <cell r="S841">
            <v>0</v>
          </cell>
          <cell r="T841">
            <v>0</v>
          </cell>
          <cell r="U841">
            <v>0</v>
          </cell>
          <cell r="V841">
            <v>0</v>
          </cell>
        </row>
        <row r="842">
          <cell r="H842">
            <v>5258</v>
          </cell>
          <cell r="I842" t="str">
            <v>Efficiency Dividend (pass through to Natural Resource Commission) - The Government committed to a 1.5 per cent efficiency dividend at the 2015 NSW election.</v>
          </cell>
          <cell r="J842" t="str">
            <v>Supported - This efficiency dividend was calculated as per the standard Treasury model.</v>
          </cell>
          <cell r="K842">
            <v>2</v>
          </cell>
          <cell r="M842">
            <v>0</v>
          </cell>
          <cell r="N842">
            <v>0</v>
          </cell>
          <cell r="O842">
            <v>0</v>
          </cell>
          <cell r="P842">
            <v>0</v>
          </cell>
          <cell r="Q842">
            <v>0</v>
          </cell>
          <cell r="R842">
            <v>0</v>
          </cell>
          <cell r="S842">
            <v>0</v>
          </cell>
          <cell r="T842">
            <v>0</v>
          </cell>
          <cell r="U842">
            <v>0</v>
          </cell>
          <cell r="V842">
            <v>0</v>
          </cell>
        </row>
        <row r="843">
          <cell r="H843">
            <v>5259</v>
          </cell>
          <cell r="I843" t="str">
            <v>Efficiency Dividend (pass through to Parliamentary Counsel's Office) - The Government committed to a 1.5 per cent efficiency dividend at the 2015 NSW election.</v>
          </cell>
          <cell r="J843" t="str">
            <v>Supported - This efficiency dividend was calculated as per the standard Treasury model.</v>
          </cell>
          <cell r="K843">
            <v>2</v>
          </cell>
          <cell r="M843">
            <v>0</v>
          </cell>
          <cell r="N843">
            <v>0</v>
          </cell>
          <cell r="O843">
            <v>0</v>
          </cell>
          <cell r="P843">
            <v>0</v>
          </cell>
          <cell r="Q843">
            <v>0</v>
          </cell>
          <cell r="R843">
            <v>0</v>
          </cell>
          <cell r="S843">
            <v>0</v>
          </cell>
          <cell r="T843">
            <v>0</v>
          </cell>
          <cell r="U843">
            <v>0</v>
          </cell>
          <cell r="V843">
            <v>0</v>
          </cell>
        </row>
        <row r="844">
          <cell r="H844">
            <v>5270</v>
          </cell>
          <cell r="I844" t="str">
            <v>Efficiency Dividend [pass through to Office of Sport] - The Government committed to a 1.5 per cent efficiency dividend at the 2015 NSW election.</v>
          </cell>
          <cell r="J844" t="str">
            <v>Supported - This efficiency dividend was calculated as per the standard Treasury model.</v>
          </cell>
          <cell r="K844">
            <v>2</v>
          </cell>
          <cell r="M844">
            <v>0</v>
          </cell>
          <cell r="N844">
            <v>0</v>
          </cell>
          <cell r="O844">
            <v>0</v>
          </cell>
          <cell r="P844">
            <v>0</v>
          </cell>
          <cell r="Q844">
            <v>0</v>
          </cell>
          <cell r="R844">
            <v>0</v>
          </cell>
          <cell r="S844">
            <v>0</v>
          </cell>
          <cell r="T844">
            <v>0</v>
          </cell>
          <cell r="U844">
            <v>0</v>
          </cell>
          <cell r="V844">
            <v>0</v>
          </cell>
        </row>
        <row r="845">
          <cell r="H845">
            <v>5278</v>
          </cell>
          <cell r="I845" t="str">
            <v>Efficiency Dividend [pass through to SOPA] - The Government committed to a 1.5 per cent efficiency dividend at the 2015 NSW election.</v>
          </cell>
          <cell r="J845" t="str">
            <v>Supported - This efficiency dividend was calculated as per the standard Treasury model.</v>
          </cell>
          <cell r="K845">
            <v>2</v>
          </cell>
          <cell r="M845">
            <v>0</v>
          </cell>
          <cell r="N845">
            <v>0</v>
          </cell>
          <cell r="O845">
            <v>0</v>
          </cell>
          <cell r="P845">
            <v>0</v>
          </cell>
          <cell r="Q845">
            <v>0</v>
          </cell>
          <cell r="R845">
            <v>0</v>
          </cell>
          <cell r="S845">
            <v>0</v>
          </cell>
          <cell r="T845">
            <v>0</v>
          </cell>
          <cell r="U845">
            <v>0</v>
          </cell>
          <cell r="V845">
            <v>0</v>
          </cell>
        </row>
        <row r="846">
          <cell r="H846">
            <v>5312</v>
          </cell>
          <cell r="I846" t="str">
            <v>Procurement benefits - Savings to offset the cost of the Governments election costings. Allocated to the principal dept in the first instance.</v>
          </cell>
          <cell r="J846" t="str">
            <v>Supported -</v>
          </cell>
          <cell r="K846">
            <v>2</v>
          </cell>
          <cell r="M846">
            <v>0</v>
          </cell>
          <cell r="N846">
            <v>0</v>
          </cell>
          <cell r="O846">
            <v>0</v>
          </cell>
          <cell r="P846">
            <v>0</v>
          </cell>
          <cell r="Q846">
            <v>0</v>
          </cell>
          <cell r="R846">
            <v>0</v>
          </cell>
          <cell r="S846">
            <v>0</v>
          </cell>
          <cell r="T846">
            <v>0</v>
          </cell>
          <cell r="U846">
            <v>0</v>
          </cell>
          <cell r="V846">
            <v>0</v>
          </cell>
        </row>
        <row r="847">
          <cell r="H847">
            <v>5314</v>
          </cell>
          <cell r="I847" t="str">
            <v>Eliminating duplication - Savings to offset the election costings.</v>
          </cell>
          <cell r="J847" t="str">
            <v>Supported -</v>
          </cell>
          <cell r="K847">
            <v>2</v>
          </cell>
          <cell r="M847">
            <v>0</v>
          </cell>
          <cell r="N847">
            <v>0</v>
          </cell>
          <cell r="O847">
            <v>0</v>
          </cell>
          <cell r="P847">
            <v>0</v>
          </cell>
          <cell r="Q847">
            <v>0</v>
          </cell>
          <cell r="R847">
            <v>0</v>
          </cell>
          <cell r="S847">
            <v>0</v>
          </cell>
          <cell r="T847">
            <v>0</v>
          </cell>
          <cell r="U847">
            <v>0</v>
          </cell>
          <cell r="V847">
            <v>0</v>
          </cell>
        </row>
        <row r="848">
          <cell r="H848">
            <v>5322</v>
          </cell>
          <cell r="I848" t="str">
            <v>Efficiency Dividend (1.5%) - This efficiency dividend was calculated as per the standard Treasury model.</v>
          </cell>
          <cell r="J848" t="str">
            <v>Supported -</v>
          </cell>
          <cell r="K848">
            <v>2</v>
          </cell>
          <cell r="M848">
            <v>0</v>
          </cell>
          <cell r="N848">
            <v>0</v>
          </cell>
          <cell r="O848">
            <v>0</v>
          </cell>
          <cell r="P848">
            <v>0</v>
          </cell>
          <cell r="Q848">
            <v>0</v>
          </cell>
          <cell r="R848">
            <v>0</v>
          </cell>
          <cell r="S848">
            <v>0</v>
          </cell>
          <cell r="T848">
            <v>0</v>
          </cell>
          <cell r="U848">
            <v>0</v>
          </cell>
          <cell r="V848">
            <v>0</v>
          </cell>
        </row>
        <row r="849">
          <cell r="H849">
            <v>5343</v>
          </cell>
          <cell r="I849" t="str">
            <v>Implementation of the Sydney Cricket and Sports Ground Trust (SCSGT)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849"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849">
            <v>1</v>
          </cell>
          <cell r="M849">
            <v>0</v>
          </cell>
          <cell r="N849">
            <v>0</v>
          </cell>
          <cell r="O849">
            <v>0</v>
          </cell>
          <cell r="P849">
            <v>0</v>
          </cell>
          <cell r="Q849">
            <v>0</v>
          </cell>
          <cell r="R849">
            <v>0</v>
          </cell>
          <cell r="S849">
            <v>0</v>
          </cell>
          <cell r="T849">
            <v>0</v>
          </cell>
          <cell r="U849">
            <v>0</v>
          </cell>
          <cell r="V849">
            <v>0</v>
          </cell>
        </row>
        <row r="850">
          <cell r="H850">
            <v>5415</v>
          </cell>
          <cell r="I850" t="str">
            <v>Supplementation to Office of Sport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850"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850">
            <v>1</v>
          </cell>
          <cell r="M850">
            <v>0</v>
          </cell>
          <cell r="N850">
            <v>0</v>
          </cell>
          <cell r="O850">
            <v>0</v>
          </cell>
          <cell r="P850">
            <v>0</v>
          </cell>
          <cell r="Q850">
            <v>0</v>
          </cell>
          <cell r="R850">
            <v>0</v>
          </cell>
          <cell r="S850">
            <v>0</v>
          </cell>
          <cell r="T850">
            <v>0</v>
          </cell>
          <cell r="U850">
            <v>0</v>
          </cell>
          <cell r="V850">
            <v>0</v>
          </cell>
        </row>
        <row r="851">
          <cell r="H851">
            <v>5419</v>
          </cell>
          <cell r="I851" t="str">
            <v>Higher Ministerial Staff Levels - Higher staff levels across Ministerial Offices will result in additional other operating expenses within DPC.</v>
          </cell>
          <cell r="J851" t="str">
            <v>Supported - This bid has receieved endorsement from the Premier's Chief of Staff in discussions with the CFO of the Department of Premier and Cabinet.</v>
          </cell>
          <cell r="K851">
            <v>1</v>
          </cell>
          <cell r="M851">
            <v>0</v>
          </cell>
          <cell r="N851">
            <v>0</v>
          </cell>
          <cell r="O851">
            <v>0</v>
          </cell>
          <cell r="P851">
            <v>0</v>
          </cell>
          <cell r="Q851">
            <v>0</v>
          </cell>
          <cell r="R851">
            <v>0</v>
          </cell>
          <cell r="S851">
            <v>0</v>
          </cell>
          <cell r="T851">
            <v>0</v>
          </cell>
          <cell r="U851">
            <v>0</v>
          </cell>
          <cell r="V851">
            <v>0</v>
          </cell>
        </row>
        <row r="852">
          <cell r="H852">
            <v>5421</v>
          </cell>
          <cell r="I852" t="str">
            <v>Efficiency Dividend [pass through to Infrastructure NSW 5189] - The Government committed to a 1.5 per cent efficiency dividend at the 2015 NSW election</v>
          </cell>
          <cell r="J852" t="str">
            <v>Supported - This efficiency dividend was calculatted as per the standard Treasury Model</v>
          </cell>
          <cell r="K852">
            <v>2</v>
          </cell>
          <cell r="M852">
            <v>0</v>
          </cell>
          <cell r="N852">
            <v>0</v>
          </cell>
          <cell r="O852">
            <v>0</v>
          </cell>
          <cell r="P852">
            <v>0</v>
          </cell>
          <cell r="Q852">
            <v>0</v>
          </cell>
          <cell r="R852">
            <v>0</v>
          </cell>
          <cell r="S852">
            <v>0</v>
          </cell>
          <cell r="T852">
            <v>0</v>
          </cell>
          <cell r="U852">
            <v>0</v>
          </cell>
          <cell r="V852">
            <v>0</v>
          </cell>
        </row>
        <row r="853">
          <cell r="H853">
            <v>5465</v>
          </cell>
          <cell r="I853" t="str">
            <v>Efficiency Dividend pass through to the Destination NSW - The Government committed to a 1.5 per cent efficiency dividend at the 2015 NSW election</v>
          </cell>
          <cell r="J853" t="str">
            <v>Supported - This efficiency dividend was calculated as per the standard Treasury model.</v>
          </cell>
          <cell r="K853">
            <v>2</v>
          </cell>
          <cell r="M853">
            <v>0</v>
          </cell>
          <cell r="N853">
            <v>0</v>
          </cell>
          <cell r="O853">
            <v>0</v>
          </cell>
          <cell r="P853">
            <v>0</v>
          </cell>
          <cell r="Q853">
            <v>0</v>
          </cell>
          <cell r="R853">
            <v>0</v>
          </cell>
          <cell r="S853">
            <v>0</v>
          </cell>
          <cell r="T853">
            <v>0</v>
          </cell>
          <cell r="U853">
            <v>0</v>
          </cell>
          <cell r="V853">
            <v>0</v>
          </cell>
        </row>
        <row r="854">
          <cell r="H854">
            <v>5466</v>
          </cell>
          <cell r="I854" t="str">
            <v>Pass through to Destination NSW. Compensation for Interest Forgone (See FIS No. 593 /Bid No. 5390) - Pass through for compensation for interest revenue that will no longer be paid due to Cash Management reform.</v>
          </cell>
          <cell r="J854" t="str">
            <v>Supported - The maximum compensation is the interest in the 2014-15 forward estimates.</v>
          </cell>
          <cell r="K854">
            <v>1</v>
          </cell>
          <cell r="M854">
            <v>0</v>
          </cell>
          <cell r="N854">
            <v>0</v>
          </cell>
          <cell r="O854">
            <v>0</v>
          </cell>
          <cell r="P854">
            <v>0</v>
          </cell>
          <cell r="Q854">
            <v>0</v>
          </cell>
          <cell r="R854">
            <v>0</v>
          </cell>
          <cell r="S854">
            <v>0</v>
          </cell>
          <cell r="T854">
            <v>0</v>
          </cell>
          <cell r="U854">
            <v>0</v>
          </cell>
          <cell r="V854">
            <v>0</v>
          </cell>
        </row>
        <row r="855">
          <cell r="H855">
            <v>5527</v>
          </cell>
          <cell r="I855" t="str">
            <v>Counter Terrorism: Premier's Personal Security - Additional security for the Premier.</v>
          </cell>
          <cell r="J855"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Recommended by the NSW Police.  Cost of security re- enforcement considered low relative to the value of the Premier as a te rrorism target.</v>
          </cell>
          <cell r="K855">
            <v>1</v>
          </cell>
          <cell r="M855">
            <v>0</v>
          </cell>
          <cell r="N855">
            <v>0</v>
          </cell>
          <cell r="O855">
            <v>0</v>
          </cell>
          <cell r="P855">
            <v>0</v>
          </cell>
          <cell r="Q855">
            <v>0</v>
          </cell>
          <cell r="R855">
            <v>0</v>
          </cell>
          <cell r="S855">
            <v>0</v>
          </cell>
          <cell r="T855">
            <v>0</v>
          </cell>
          <cell r="U855">
            <v>0</v>
          </cell>
          <cell r="V855">
            <v>0</v>
          </cell>
        </row>
        <row r="856">
          <cell r="H856">
            <v>5528</v>
          </cell>
          <cell r="I856" t="str">
            <v>Counter Terrorism: Additional Security Staff at 52 Martin Place - 52 MP is in a high profile location and has high profile assets (including the media as Channel 7 are also in a prominent area in the building) , this site is deemed to be high risk.</v>
          </cell>
          <cell r="J85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up to one year subject to reasonableness review of the number of personnel required.</v>
          </cell>
          <cell r="K856">
            <v>1</v>
          </cell>
          <cell r="M856">
            <v>0</v>
          </cell>
          <cell r="N856">
            <v>0</v>
          </cell>
          <cell r="O856">
            <v>0</v>
          </cell>
          <cell r="P856">
            <v>0</v>
          </cell>
          <cell r="Q856">
            <v>0</v>
          </cell>
          <cell r="R856">
            <v>0</v>
          </cell>
          <cell r="S856">
            <v>0</v>
          </cell>
          <cell r="T856">
            <v>0</v>
          </cell>
          <cell r="U856">
            <v>0</v>
          </cell>
          <cell r="V856">
            <v>0</v>
          </cell>
        </row>
        <row r="857">
          <cell r="H857">
            <v>5565</v>
          </cell>
          <cell r="I857" t="str">
            <v>Reinstation of the Department of Premier and Cabinet Contingency Fund - Reestablishment of the Contingency Fund as agreed at the Bilateral meeting between the Treasurer and the Premier.</v>
          </cell>
          <cell r="J857" t="str">
            <v>Supported -</v>
          </cell>
          <cell r="K857">
            <v>1</v>
          </cell>
          <cell r="M857">
            <v>0</v>
          </cell>
          <cell r="N857">
            <v>0</v>
          </cell>
          <cell r="O857">
            <v>0</v>
          </cell>
          <cell r="P857">
            <v>0</v>
          </cell>
          <cell r="Q857">
            <v>0</v>
          </cell>
          <cell r="R857">
            <v>0</v>
          </cell>
          <cell r="S857">
            <v>0</v>
          </cell>
          <cell r="T857">
            <v>0</v>
          </cell>
          <cell r="U857">
            <v>0</v>
          </cell>
          <cell r="V857">
            <v>0</v>
          </cell>
        </row>
        <row r="858">
          <cell r="H858">
            <v>3952</v>
          </cell>
          <cell r="I858"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858"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858">
            <v>1</v>
          </cell>
          <cell r="M858">
            <v>0</v>
          </cell>
          <cell r="N858">
            <v>250</v>
          </cell>
          <cell r="O858">
            <v>0</v>
          </cell>
          <cell r="P858">
            <v>0</v>
          </cell>
          <cell r="Q858">
            <v>0</v>
          </cell>
          <cell r="R858">
            <v>0</v>
          </cell>
          <cell r="S858">
            <v>250</v>
          </cell>
          <cell r="T858">
            <v>0</v>
          </cell>
          <cell r="U858">
            <v>0</v>
          </cell>
          <cell r="V858">
            <v>0</v>
          </cell>
        </row>
        <row r="859">
          <cell r="H859">
            <v>4297</v>
          </cell>
          <cell r="I859" t="str">
            <v>Government House - Ground Floor Building Work - Certain ground floor areas require refurbishment due to spaces being unable to be occupied as a consequence of asbestos removal of ceilings and associated fittings and fixtures during recent renovations to accommodate the return of the Governor to live at and work from Government House.</v>
          </cell>
          <cell r="J859" t="str">
            <v>Supported - The building works complete the overall proposal by the Premier in 2011 to have the Governor#s residence and Office re-established at Government House Sydney. (Note depreciation is now over 20 years rather than 10 years)</v>
          </cell>
          <cell r="K859">
            <v>1</v>
          </cell>
          <cell r="M859">
            <v>0</v>
          </cell>
          <cell r="N859">
            <v>1180</v>
          </cell>
          <cell r="O859">
            <v>0</v>
          </cell>
          <cell r="P859">
            <v>0</v>
          </cell>
          <cell r="Q859">
            <v>0</v>
          </cell>
          <cell r="R859">
            <v>0</v>
          </cell>
          <cell r="S859">
            <v>1180</v>
          </cell>
          <cell r="T859">
            <v>0</v>
          </cell>
          <cell r="U859">
            <v>0</v>
          </cell>
          <cell r="V859">
            <v>0</v>
          </cell>
        </row>
        <row r="860">
          <cell r="H860">
            <v>4298</v>
          </cell>
          <cell r="I860"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860" t="str">
            <v>Supported - The program of works will bring the House up to a habitable standard,  address ongoing maintenance issues and will allow Government House to be used as the Government intended.</v>
          </cell>
          <cell r="K860">
            <v>1</v>
          </cell>
          <cell r="M860">
            <v>0</v>
          </cell>
          <cell r="N860">
            <v>499</v>
          </cell>
          <cell r="O860">
            <v>1736</v>
          </cell>
          <cell r="P860">
            <v>476</v>
          </cell>
          <cell r="Q860">
            <v>841</v>
          </cell>
          <cell r="R860">
            <v>0</v>
          </cell>
          <cell r="S860">
            <v>499</v>
          </cell>
          <cell r="T860">
            <v>1736</v>
          </cell>
          <cell r="U860">
            <v>476</v>
          </cell>
          <cell r="V860">
            <v>841</v>
          </cell>
        </row>
        <row r="861">
          <cell r="H861">
            <v>4815</v>
          </cell>
          <cell r="I861" t="str">
            <v>Update to ereporting tool - Upgrade to online reporting database, the e-Reporting Tool (ERT), to simplify and streamline eporting on the State Plan, NSW 2021, and other Government commitments (e.g. election commitments, Regional Action Plans).</v>
          </cell>
          <cell r="J861" t="str">
            <v>Supported - The e Reporting Tool exists to simplify reporting arrangements across all clusters. It is an important tool for tracking progress in delivering the State Plan (NSW 2021) and election commitments. DPC is unable to absorb this cost within its capital budget for 2015-16 of only $6.2m.</v>
          </cell>
          <cell r="K861">
            <v>1</v>
          </cell>
          <cell r="M861">
            <v>0</v>
          </cell>
          <cell r="N861">
            <v>500</v>
          </cell>
          <cell r="O861">
            <v>0</v>
          </cell>
          <cell r="P861">
            <v>0</v>
          </cell>
          <cell r="Q861">
            <v>0</v>
          </cell>
          <cell r="R861">
            <v>0</v>
          </cell>
          <cell r="S861">
            <v>500</v>
          </cell>
          <cell r="T861">
            <v>0</v>
          </cell>
          <cell r="U861">
            <v>0</v>
          </cell>
          <cell r="V861">
            <v>0</v>
          </cell>
        </row>
        <row r="862">
          <cell r="H862">
            <v>4851</v>
          </cell>
          <cell r="I862" t="str">
            <v>Government Organisational View data base (GO View) - Upgrade to the NSW Government Organisation View (GOView) to integrate GOView with other agency systems increase transparency and the quality of Board and Committee appointees.</v>
          </cell>
          <cell r="J862" t="str">
            <v>Supported - The increased transparency in relation to board membership and appointment processes and making data accessible and useable for the wider public supports the Government's goal to improve Government transparency by increasing access to government information. It will also support integration with other agency systems, such as Treasury's Financial Management Information System and the Government Directory administered by ServiceNSW, streamlining the administration of those systems and supporting their delivery.</v>
          </cell>
          <cell r="K862">
            <v>1</v>
          </cell>
          <cell r="M862">
            <v>0</v>
          </cell>
          <cell r="N862">
            <v>595</v>
          </cell>
          <cell r="O862">
            <v>0</v>
          </cell>
          <cell r="P862">
            <v>0</v>
          </cell>
          <cell r="Q862">
            <v>0</v>
          </cell>
          <cell r="R862">
            <v>0</v>
          </cell>
          <cell r="S862">
            <v>595</v>
          </cell>
          <cell r="T862">
            <v>0</v>
          </cell>
          <cell r="U862">
            <v>0</v>
          </cell>
          <cell r="V862">
            <v>0</v>
          </cell>
        </row>
        <row r="863">
          <cell r="H863">
            <v>5529</v>
          </cell>
          <cell r="I863" t="str">
            <v>CT:52 Martin Place enhancements - Works include window treatments, perimeter and vehicular protection (including wedgeplates, new Phillip St roller door, bollards, fire-exit crashdoors, building elements strengthening). These are preliminary estimates subject to further scoping.</v>
          </cell>
          <cell r="J863"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various components are preliminary, noting the absence of detailed feasibility study and continuing negotiation with building owner and co-tenants.  However, window treatment and security enhancement to car park access are considered urgent and are supported, without prejudice to cost recovery from other tenants, building owner.</v>
          </cell>
          <cell r="K863">
            <v>1</v>
          </cell>
          <cell r="M863">
            <v>0</v>
          </cell>
          <cell r="N863">
            <v>1600</v>
          </cell>
          <cell r="O863">
            <v>560</v>
          </cell>
          <cell r="P863">
            <v>540</v>
          </cell>
          <cell r="Q863">
            <v>0</v>
          </cell>
          <cell r="R863">
            <v>0</v>
          </cell>
          <cell r="S863">
            <v>450</v>
          </cell>
          <cell r="T863">
            <v>110</v>
          </cell>
          <cell r="U863">
            <v>0</v>
          </cell>
          <cell r="V863">
            <v>0</v>
          </cell>
        </row>
        <row r="864">
          <cell r="H864">
            <v>3663</v>
          </cell>
          <cell r="I864" t="str">
            <v>Carry forward of the Stop Before It Gets Ugly (alcohol fuelled violence) program - The Stop Before It Gets Ugly program was delayed to a Treasury requirement for an appraisal of the i nitial pilot program being undertaken. Funds will be invested into the same program in 2014-15.</v>
          </cell>
          <cell r="J86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64">
            <v>6</v>
          </cell>
          <cell r="M864">
            <v>0</v>
          </cell>
          <cell r="N864">
            <v>0</v>
          </cell>
          <cell r="O864">
            <v>0</v>
          </cell>
          <cell r="P864">
            <v>0</v>
          </cell>
          <cell r="Q864">
            <v>0</v>
          </cell>
          <cell r="R864">
            <v>0</v>
          </cell>
          <cell r="S864">
            <v>0</v>
          </cell>
          <cell r="T864">
            <v>0</v>
          </cell>
          <cell r="U864">
            <v>0</v>
          </cell>
          <cell r="V864">
            <v>0</v>
          </cell>
        </row>
        <row r="865">
          <cell r="H865">
            <v>3966</v>
          </cell>
          <cell r="I865"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865"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865">
            <v>5</v>
          </cell>
          <cell r="M865">
            <v>0</v>
          </cell>
          <cell r="N865">
            <v>0</v>
          </cell>
          <cell r="O865">
            <v>0</v>
          </cell>
          <cell r="P865">
            <v>0</v>
          </cell>
          <cell r="Q865">
            <v>0</v>
          </cell>
          <cell r="R865">
            <v>0</v>
          </cell>
          <cell r="S865">
            <v>0</v>
          </cell>
          <cell r="T865">
            <v>0</v>
          </cell>
          <cell r="U865">
            <v>0</v>
          </cell>
          <cell r="V865">
            <v>0</v>
          </cell>
        </row>
        <row r="866">
          <cell r="H866">
            <v>4296</v>
          </cell>
          <cell r="I866" t="str">
            <v>Additional Recurrent Appropriation - Over time the shortfall between the cash related components of DPC's approved NCOS and the Recurrent Appropriation has been widening. With OEH and other operations now moved out of the Department, the Department is likely to run out of cash reserves during the 2015-16 year.</v>
          </cell>
          <cell r="J866" t="str">
            <v>Supported - The use of cash reserves of DPC have assisted in reducing the amount of consolidated funding needed for ongoing operations but this is not sustainable over the long term.</v>
          </cell>
          <cell r="K866">
            <v>5</v>
          </cell>
          <cell r="M866">
            <v>0</v>
          </cell>
          <cell r="N866">
            <v>0</v>
          </cell>
          <cell r="O866">
            <v>0</v>
          </cell>
          <cell r="P866">
            <v>0</v>
          </cell>
          <cell r="Q866">
            <v>0</v>
          </cell>
          <cell r="R866">
            <v>0</v>
          </cell>
          <cell r="S866">
            <v>0</v>
          </cell>
          <cell r="T866">
            <v>0</v>
          </cell>
          <cell r="U866">
            <v>0</v>
          </cell>
          <cell r="V866">
            <v>0</v>
          </cell>
        </row>
        <row r="867">
          <cell r="H867">
            <v>4304</v>
          </cell>
          <cell r="I867" t="str">
            <v>Transfer of Human Services Data Hub to OFS - This PTA is part of an agreed transfer of the budget allocation for the Human Services Data Hub from DPC to OFS. This PTA will decrease the DPC recurrent budget and will be matched by an increase in the OFS budget.</v>
          </cell>
          <cell r="J867" t="str">
            <v>Supported - Agencies have agreed to the transfer.</v>
          </cell>
          <cell r="K867">
            <v>3</v>
          </cell>
          <cell r="M867">
            <v>0</v>
          </cell>
          <cell r="N867">
            <v>0</v>
          </cell>
          <cell r="O867">
            <v>0</v>
          </cell>
          <cell r="P867">
            <v>0</v>
          </cell>
          <cell r="Q867">
            <v>0</v>
          </cell>
          <cell r="R867">
            <v>0</v>
          </cell>
          <cell r="S867">
            <v>0</v>
          </cell>
          <cell r="T867">
            <v>0</v>
          </cell>
          <cell r="U867">
            <v>0</v>
          </cell>
          <cell r="V867">
            <v>0</v>
          </cell>
        </row>
        <row r="868">
          <cell r="H868">
            <v>4666</v>
          </cell>
          <cell r="I868"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868" t="str">
            <v>Supported - This bid implements an existing government decision, and has a net nil financial impact across the general government sector.</v>
          </cell>
          <cell r="K868">
            <v>3</v>
          </cell>
          <cell r="M868">
            <v>0</v>
          </cell>
          <cell r="N868">
            <v>0</v>
          </cell>
          <cell r="O868">
            <v>0</v>
          </cell>
          <cell r="P868">
            <v>0</v>
          </cell>
          <cell r="Q868">
            <v>0</v>
          </cell>
          <cell r="R868">
            <v>0</v>
          </cell>
          <cell r="S868">
            <v>0</v>
          </cell>
          <cell r="T868">
            <v>0</v>
          </cell>
          <cell r="U868">
            <v>0</v>
          </cell>
          <cell r="V868">
            <v>0</v>
          </cell>
        </row>
        <row r="869">
          <cell r="H869">
            <v>5467</v>
          </cell>
          <cell r="I869" t="str">
            <v>Pass through of grant to Destination NSW for Regional Visitor Economy Fund carryover request. - See agency 593, bid 4329.</v>
          </cell>
          <cell r="J869" t="str">
            <v>Not Supported -</v>
          </cell>
          <cell r="K869">
            <v>6</v>
          </cell>
          <cell r="M869">
            <v>0</v>
          </cell>
          <cell r="N869">
            <v>0</v>
          </cell>
          <cell r="O869">
            <v>0</v>
          </cell>
          <cell r="P869">
            <v>0</v>
          </cell>
          <cell r="Q869">
            <v>0</v>
          </cell>
          <cell r="R869">
            <v>0</v>
          </cell>
          <cell r="S869">
            <v>0</v>
          </cell>
          <cell r="T869">
            <v>0</v>
          </cell>
          <cell r="U869">
            <v>0</v>
          </cell>
          <cell r="V869">
            <v>0</v>
          </cell>
        </row>
        <row r="870">
          <cell r="H870">
            <v>3679</v>
          </cell>
          <cell r="I870" t="str">
            <v>Carry Forward of the Office of Sport's Minor Works Capital Grant - The Office of Sport underspent its capital grants in 2013-14. This carry forward restores this fundi ng to be used in 2014-15.</v>
          </cell>
          <cell r="J87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70">
            <v>4</v>
          </cell>
          <cell r="M870">
            <v>0</v>
          </cell>
          <cell r="N870">
            <v>0</v>
          </cell>
          <cell r="O870">
            <v>0</v>
          </cell>
          <cell r="P870">
            <v>0</v>
          </cell>
          <cell r="Q870">
            <v>0</v>
          </cell>
          <cell r="R870">
            <v>0</v>
          </cell>
          <cell r="S870">
            <v>0</v>
          </cell>
          <cell r="T870">
            <v>0</v>
          </cell>
          <cell r="U870">
            <v>0</v>
          </cell>
          <cell r="V870">
            <v>0</v>
          </cell>
        </row>
        <row r="871">
          <cell r="H871">
            <v>4302</v>
          </cell>
          <cell r="I871" t="str">
            <v>Reprofiling of Corporate and Shared Services Program - Delay in expenditure for Corporate and Shared Services due to the transition to the Service First outsource provider, the Sport and Recreation portfolio moving to outsource provider platform, and the integration of the P&amp;C cluster information with the new Treasury System.</v>
          </cell>
          <cell r="J871" t="str">
            <v>Supported - The delay is due to circumstances outside DPC's control and the program needs to be adjusted to reflect DPC cluster's new structure.  The under- expenditure in 2014-15 has already been recognised.  Treasury will continue to monitor the expenditure on this program in the forward years.</v>
          </cell>
          <cell r="K871">
            <v>3</v>
          </cell>
          <cell r="M871">
            <v>0</v>
          </cell>
          <cell r="N871">
            <v>0</v>
          </cell>
          <cell r="O871">
            <v>0</v>
          </cell>
          <cell r="P871">
            <v>0</v>
          </cell>
          <cell r="Q871">
            <v>0</v>
          </cell>
          <cell r="R871">
            <v>0</v>
          </cell>
          <cell r="S871">
            <v>0</v>
          </cell>
          <cell r="T871">
            <v>0</v>
          </cell>
          <cell r="U871">
            <v>0</v>
          </cell>
          <cell r="V871">
            <v>0</v>
          </cell>
        </row>
        <row r="872">
          <cell r="H872">
            <v>4303</v>
          </cell>
          <cell r="I872"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872" t="str">
            <v>Supported - The Customer Service Commissioner has been transferred from Service NSW to the Department of Premier and Cabinet under the Administrative Arrangements Order of 2014.   The agencies have agreed to the amount and transfer.</v>
          </cell>
          <cell r="K872">
            <v>4</v>
          </cell>
          <cell r="M872">
            <v>0</v>
          </cell>
          <cell r="N872">
            <v>0</v>
          </cell>
          <cell r="O872">
            <v>0</v>
          </cell>
          <cell r="P872">
            <v>0</v>
          </cell>
          <cell r="Q872">
            <v>0</v>
          </cell>
          <cell r="R872">
            <v>0</v>
          </cell>
          <cell r="S872">
            <v>0</v>
          </cell>
          <cell r="T872">
            <v>0</v>
          </cell>
          <cell r="U872">
            <v>0</v>
          </cell>
          <cell r="V872">
            <v>0</v>
          </cell>
        </row>
        <row r="873">
          <cell r="H873">
            <v>4402</v>
          </cell>
          <cell r="I873" t="str">
            <v>INSW: Carry forward of unspent funding for the Flood Mitigation Strategy - INSW proposes to carryforward ConFund grants to meet the expenditure profile of the Hawkesbury Nepean Flood Mitigation Strategy development. Links with INSW #594 bid 4404.</v>
          </cell>
          <cell r="J873" t="str">
            <v>Supported - The proposal is a timing adjustment that will carryforward funding from 2014-15 to 2015-16. This is to align with the expenditure profile of the Hawkesbury Nepean Flood Mitigation Strategy.</v>
          </cell>
          <cell r="K873">
            <v>3</v>
          </cell>
          <cell r="M873">
            <v>0</v>
          </cell>
          <cell r="N873">
            <v>0</v>
          </cell>
          <cell r="O873">
            <v>0</v>
          </cell>
          <cell r="P873">
            <v>0</v>
          </cell>
          <cell r="Q873">
            <v>0</v>
          </cell>
          <cell r="R873">
            <v>0</v>
          </cell>
          <cell r="S873">
            <v>0</v>
          </cell>
          <cell r="T873">
            <v>0</v>
          </cell>
          <cell r="U873">
            <v>0</v>
          </cell>
          <cell r="V873">
            <v>0</v>
          </cell>
        </row>
        <row r="874">
          <cell r="H874">
            <v>4116</v>
          </cell>
          <cell r="I874" t="str">
            <v>Customer NOW iniatives - The Customer Service Commissioner is developing a whole of government initiative Customer NOW. The strategy will respond to results from a whole of government satisfaction survey (March 2014) and outline a series of initiatives to deliver tangible benefits to customers.</v>
          </cell>
          <cell r="J874" t="str">
            <v>Supported -</v>
          </cell>
          <cell r="K874">
            <v>1</v>
          </cell>
          <cell r="M874">
            <v>0</v>
          </cell>
          <cell r="N874">
            <v>0</v>
          </cell>
          <cell r="O874">
            <v>0</v>
          </cell>
          <cell r="P874">
            <v>0</v>
          </cell>
          <cell r="Q874">
            <v>0</v>
          </cell>
          <cell r="R874">
            <v>0</v>
          </cell>
          <cell r="S874">
            <v>0</v>
          </cell>
          <cell r="T874">
            <v>0</v>
          </cell>
          <cell r="U874">
            <v>0</v>
          </cell>
          <cell r="V874">
            <v>0</v>
          </cell>
        </row>
        <row r="875">
          <cell r="H875">
            <v>4960</v>
          </cell>
          <cell r="I875" t="str">
            <v>NSW Social Impact Investment Policy - The DPC Expenses relate to additional wages and oncosts for increasing the staff in the Social Impact Investment Unit from 3 to 7.5 FTE to implement the 10 actions in the Social Impact Policy.</v>
          </cell>
          <cell r="J875" t="str">
            <v>Supported - The bid is internally funded at this point.</v>
          </cell>
          <cell r="K875">
            <v>5</v>
          </cell>
          <cell r="M875">
            <v>0</v>
          </cell>
          <cell r="N875">
            <v>0</v>
          </cell>
          <cell r="O875">
            <v>0</v>
          </cell>
          <cell r="P875">
            <v>0</v>
          </cell>
          <cell r="Q875">
            <v>0</v>
          </cell>
          <cell r="R875">
            <v>0</v>
          </cell>
          <cell r="S875">
            <v>0</v>
          </cell>
          <cell r="T875">
            <v>0</v>
          </cell>
          <cell r="U875">
            <v>0</v>
          </cell>
          <cell r="V875">
            <v>0</v>
          </cell>
        </row>
        <row r="876">
          <cell r="H876">
            <v>5276</v>
          </cell>
          <cell r="I876" t="str">
            <v>Election costing: Reduce DPC Contingency Fund to fund front line services - The policy proposes to cancel the DPC Contingency Fund from 1 July 2015 to produce $29.7m in savings over the F.Es. $300,000 have already been approved for spending in 2015-16.  This costing assumes that amounts that have been approved will be funded.</v>
          </cell>
          <cell r="J876" t="str">
            <v>Supported - Cancellation of the DPC Contingency Fund may limit the ability of the Department to meet the cost of any unanticipated and unbudgeted initiatives of the Executive Branch of government, and may result in departmental overspends in future years. The cost of this is not included in the costing.</v>
          </cell>
          <cell r="K876">
            <v>3</v>
          </cell>
          <cell r="M876">
            <v>0</v>
          </cell>
          <cell r="N876">
            <v>0</v>
          </cell>
          <cell r="O876">
            <v>0</v>
          </cell>
          <cell r="P876">
            <v>0</v>
          </cell>
          <cell r="Q876">
            <v>0</v>
          </cell>
          <cell r="R876">
            <v>0</v>
          </cell>
          <cell r="S876">
            <v>0</v>
          </cell>
          <cell r="T876">
            <v>0</v>
          </cell>
          <cell r="U876">
            <v>0</v>
          </cell>
          <cell r="V876">
            <v>0</v>
          </cell>
        </row>
        <row r="877">
          <cell r="H877">
            <v>5297</v>
          </cell>
          <cell r="I877" t="str">
            <v>Review of oversight arrangements for the NSW Police Force. - 2014-15 to be funded from Contingency Fund. No funds in 2015-16</v>
          </cell>
          <cell r="J877" t="str">
            <v>Supported -</v>
          </cell>
          <cell r="K877">
            <v>3</v>
          </cell>
          <cell r="M877">
            <v>0</v>
          </cell>
          <cell r="N877">
            <v>0</v>
          </cell>
          <cell r="O877">
            <v>0</v>
          </cell>
          <cell r="P877">
            <v>0</v>
          </cell>
          <cell r="Q877">
            <v>0</v>
          </cell>
          <cell r="R877">
            <v>0</v>
          </cell>
          <cell r="S877">
            <v>0</v>
          </cell>
          <cell r="T877">
            <v>0</v>
          </cell>
          <cell r="U877">
            <v>0</v>
          </cell>
          <cell r="V877">
            <v>0</v>
          </cell>
        </row>
        <row r="878">
          <cell r="H878">
            <v>5468</v>
          </cell>
          <cell r="I878" t="str">
            <v>Grow Visitor Economy - Destination NSW - CM 14-378 (see fis 593, bid 5110) - Growing the visitor economy in NSW and making Sydney the number one destination for major events.</v>
          </cell>
          <cell r="J87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878">
            <v>3</v>
          </cell>
          <cell r="M878">
            <v>0</v>
          </cell>
          <cell r="N878">
            <v>0</v>
          </cell>
          <cell r="O878">
            <v>0</v>
          </cell>
          <cell r="P878">
            <v>0</v>
          </cell>
          <cell r="Q878">
            <v>0</v>
          </cell>
          <cell r="R878">
            <v>0</v>
          </cell>
          <cell r="S878">
            <v>0</v>
          </cell>
          <cell r="T878">
            <v>0</v>
          </cell>
          <cell r="U878">
            <v>0</v>
          </cell>
          <cell r="V878">
            <v>0</v>
          </cell>
        </row>
        <row r="879">
          <cell r="H879">
            <v>4974</v>
          </cell>
          <cell r="I879"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879" t="str">
            <v>Supported - SUPPORTED.</v>
          </cell>
          <cell r="K879">
            <v>3</v>
          </cell>
          <cell r="M879">
            <v>0</v>
          </cell>
          <cell r="N879">
            <v>50</v>
          </cell>
          <cell r="O879">
            <v>0</v>
          </cell>
          <cell r="P879">
            <v>0</v>
          </cell>
          <cell r="Q879">
            <v>0</v>
          </cell>
          <cell r="R879">
            <v>0</v>
          </cell>
          <cell r="S879">
            <v>50</v>
          </cell>
          <cell r="T879">
            <v>0</v>
          </cell>
          <cell r="U879">
            <v>0</v>
          </cell>
          <cell r="V879">
            <v>0</v>
          </cell>
        </row>
        <row r="880">
          <cell r="H880">
            <v>5306</v>
          </cell>
          <cell r="I880" t="str">
            <v>Fixed commitments for local projects (pass through to FIS 351 Bid ID 5559) - The policy provides capped grants(recurrent and capital) to community groups and associations, local councils and non-government organisations to improve facilities and services in local neighobourhoods.</v>
          </cell>
          <cell r="J880" t="str">
            <v>Supported - SUPPORTED</v>
          </cell>
          <cell r="K880">
            <v>3</v>
          </cell>
          <cell r="M880">
            <v>0</v>
          </cell>
          <cell r="N880">
            <v>0</v>
          </cell>
          <cell r="O880">
            <v>0</v>
          </cell>
          <cell r="P880">
            <v>0</v>
          </cell>
          <cell r="Q880">
            <v>0</v>
          </cell>
          <cell r="R880">
            <v>0</v>
          </cell>
          <cell r="S880">
            <v>0</v>
          </cell>
          <cell r="T880">
            <v>0</v>
          </cell>
          <cell r="U880">
            <v>0</v>
          </cell>
          <cell r="V880">
            <v>0</v>
          </cell>
        </row>
        <row r="881">
          <cell r="H881">
            <v>5189</v>
          </cell>
          <cell r="I881" t="str">
            <v>Efficiency Dividend:Infrastructure NSW - The Government committed to a 1.5 per cent efficiency dividend at the 2015 NSW election</v>
          </cell>
          <cell r="J881" t="str">
            <v>Supported - This efficiency dividend was calculatted as per the standard Treasury Model</v>
          </cell>
          <cell r="K881">
            <v>2</v>
          </cell>
          <cell r="M881">
            <v>0</v>
          </cell>
          <cell r="N881">
            <v>0</v>
          </cell>
          <cell r="O881">
            <v>0</v>
          </cell>
          <cell r="P881">
            <v>0</v>
          </cell>
          <cell r="Q881">
            <v>0</v>
          </cell>
          <cell r="R881">
            <v>0</v>
          </cell>
          <cell r="S881">
            <v>0</v>
          </cell>
          <cell r="T881">
            <v>0</v>
          </cell>
          <cell r="U881">
            <v>0</v>
          </cell>
          <cell r="V881">
            <v>0</v>
          </cell>
        </row>
        <row r="882">
          <cell r="H882">
            <v>4404</v>
          </cell>
          <cell r="I882" t="str">
            <v>Jan PTA: Carry forward of unspent funding for the Flood Mitigation Strategy - INSW proposes to carryforward ConFund grants to meet the expenditure profile of the Hawkesbury Nepean Flood Mitigation Strategy development. The expenditure is proposed to be reclassified as employee/contractor expenses to comply with the labour expense cap.</v>
          </cell>
          <cell r="J882" t="str">
            <v>Supported - The proposal is a timing adjustment that will carryforward funding from 2014-15 to 2015-16. This is to align with the expenditure profile of the Hawkesbury Nepean Flood Mitigation Strategy.</v>
          </cell>
          <cell r="K882">
            <v>3</v>
          </cell>
          <cell r="M882">
            <v>0</v>
          </cell>
          <cell r="N882">
            <v>0</v>
          </cell>
          <cell r="O882">
            <v>0</v>
          </cell>
          <cell r="P882">
            <v>0</v>
          </cell>
          <cell r="Q882">
            <v>0</v>
          </cell>
          <cell r="R882">
            <v>0</v>
          </cell>
          <cell r="S882">
            <v>0</v>
          </cell>
          <cell r="T882">
            <v>0</v>
          </cell>
          <cell r="U882">
            <v>0</v>
          </cell>
          <cell r="V882">
            <v>0</v>
          </cell>
        </row>
        <row r="883">
          <cell r="H883">
            <v>4405</v>
          </cell>
          <cell r="I883"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883"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883">
            <v>6</v>
          </cell>
          <cell r="M883">
            <v>0</v>
          </cell>
          <cell r="N883">
            <v>0</v>
          </cell>
          <cell r="O883">
            <v>0</v>
          </cell>
          <cell r="P883">
            <v>0</v>
          </cell>
          <cell r="Q883">
            <v>0</v>
          </cell>
          <cell r="R883">
            <v>0</v>
          </cell>
          <cell r="S883">
            <v>0</v>
          </cell>
          <cell r="T883">
            <v>0</v>
          </cell>
          <cell r="U883">
            <v>0</v>
          </cell>
          <cell r="V883">
            <v>0</v>
          </cell>
        </row>
        <row r="884">
          <cell r="H884">
            <v>4407</v>
          </cell>
          <cell r="I884" t="str">
            <v>Jan PTA: Carry forward of Restart NSW funding for the Flood Mitigation Strategy - Proposed carry forward to align with the revised expenditure profile of the Hawkesbury Nepean Flood Mitigation Strategy. This is also proposed to be reclassified as salaries/contractors to comply with the labour expense cap. [links with Crown #105 bid id: 4475]</v>
          </cell>
          <cell r="J884" t="str">
            <v>Supported - The adjustment is to carry forward unspent expenditure and to align with the project timetable to develop the strategy.</v>
          </cell>
          <cell r="K884">
            <v>3</v>
          </cell>
          <cell r="M884">
            <v>0</v>
          </cell>
          <cell r="N884">
            <v>0</v>
          </cell>
          <cell r="O884">
            <v>0</v>
          </cell>
          <cell r="P884">
            <v>0</v>
          </cell>
          <cell r="Q884">
            <v>0</v>
          </cell>
          <cell r="R884">
            <v>0</v>
          </cell>
          <cell r="S884">
            <v>0</v>
          </cell>
          <cell r="T884">
            <v>0</v>
          </cell>
          <cell r="U884">
            <v>0</v>
          </cell>
          <cell r="V884">
            <v>0</v>
          </cell>
        </row>
        <row r="885">
          <cell r="H885">
            <v>5255</v>
          </cell>
          <cell r="I885" t="str">
            <v>Efficiency Dividend - The Government committed to a 1.5 per cent efficiency dividend at the 2015 NSW election.</v>
          </cell>
          <cell r="J885" t="str">
            <v>Supported - This efficiency dividend was calculated as per the standard Treasury model.</v>
          </cell>
          <cell r="K885">
            <v>2</v>
          </cell>
          <cell r="M885">
            <v>0</v>
          </cell>
          <cell r="N885">
            <v>0</v>
          </cell>
          <cell r="O885">
            <v>0</v>
          </cell>
          <cell r="P885">
            <v>0</v>
          </cell>
          <cell r="Q885">
            <v>0</v>
          </cell>
          <cell r="R885">
            <v>0</v>
          </cell>
          <cell r="S885">
            <v>0</v>
          </cell>
          <cell r="T885">
            <v>0</v>
          </cell>
          <cell r="U885">
            <v>0</v>
          </cell>
          <cell r="V885">
            <v>0</v>
          </cell>
        </row>
        <row r="886">
          <cell r="H886">
            <v>5550</v>
          </cell>
          <cell r="I886" t="str">
            <v>Interest forgone under the Cash Management Reforms - Reduction in interest revenue from 2015-16 due to the Cash Management Reforms initiated by Treasury.</v>
          </cell>
          <cell r="J886" t="str">
            <v>Supported -</v>
          </cell>
          <cell r="K886">
            <v>1</v>
          </cell>
          <cell r="M886">
            <v>0</v>
          </cell>
          <cell r="N886">
            <v>0</v>
          </cell>
          <cell r="O886">
            <v>0</v>
          </cell>
          <cell r="P886">
            <v>0</v>
          </cell>
          <cell r="Q886">
            <v>0</v>
          </cell>
          <cell r="R886">
            <v>0</v>
          </cell>
          <cell r="S886">
            <v>0</v>
          </cell>
          <cell r="T886">
            <v>0</v>
          </cell>
          <cell r="U886">
            <v>0</v>
          </cell>
          <cell r="V886">
            <v>0</v>
          </cell>
        </row>
        <row r="887">
          <cell r="H887">
            <v>5287</v>
          </cell>
          <cell r="I887" t="str">
            <v>Variation and rollover of costs associated with NRC - Request to roll funds into the next financial year (2015-16) to deliver services and complete relocation process to 52 Martin Place.</v>
          </cell>
          <cell r="J887" t="str">
            <v>Supported - Supported. The proposal meets the criteria for a carry forward. The priority is high for the NRC as work has been delayed due to the NRC's relocation to 52 Martin Place and the March election. Work is still required to be completed but will not commence until late June/early July 2015.</v>
          </cell>
          <cell r="K887">
            <v>6</v>
          </cell>
          <cell r="M887">
            <v>0</v>
          </cell>
          <cell r="N887">
            <v>0</v>
          </cell>
          <cell r="O887">
            <v>0</v>
          </cell>
          <cell r="P887">
            <v>0</v>
          </cell>
          <cell r="Q887">
            <v>0</v>
          </cell>
          <cell r="R887">
            <v>0</v>
          </cell>
          <cell r="S887">
            <v>0</v>
          </cell>
          <cell r="T887">
            <v>0</v>
          </cell>
          <cell r="U887">
            <v>0</v>
          </cell>
          <cell r="V887">
            <v>0</v>
          </cell>
        </row>
        <row r="888">
          <cell r="H888">
            <v>5256</v>
          </cell>
          <cell r="I888" t="str">
            <v>Efficiency Dividend - The Government committed to a 1.5 per cent efficiency dividend at the 2015 NSW election.</v>
          </cell>
          <cell r="J888" t="str">
            <v>Supported - This efficiency dividend was calculated as per the standard Treasury model.</v>
          </cell>
          <cell r="K888">
            <v>2</v>
          </cell>
          <cell r="M888">
            <v>0</v>
          </cell>
          <cell r="N888">
            <v>0</v>
          </cell>
          <cell r="O888">
            <v>0</v>
          </cell>
          <cell r="P888">
            <v>0</v>
          </cell>
          <cell r="Q888">
            <v>0</v>
          </cell>
          <cell r="R888">
            <v>0</v>
          </cell>
          <cell r="S888">
            <v>0</v>
          </cell>
          <cell r="T888">
            <v>0</v>
          </cell>
          <cell r="U888">
            <v>0</v>
          </cell>
          <cell r="V888">
            <v>0</v>
          </cell>
        </row>
        <row r="889">
          <cell r="H889">
            <v>5551</v>
          </cell>
          <cell r="I889" t="str">
            <v>Interest forgone under the Cash Management Reforms - Reduction in interest revenue from 2015-16 due to the Cash Management Reforms initiated by Treasury.</v>
          </cell>
          <cell r="J889" t="str">
            <v>Supported -</v>
          </cell>
          <cell r="K889">
            <v>1</v>
          </cell>
          <cell r="M889">
            <v>0</v>
          </cell>
          <cell r="N889">
            <v>0</v>
          </cell>
          <cell r="O889">
            <v>0</v>
          </cell>
          <cell r="P889">
            <v>0</v>
          </cell>
          <cell r="Q889">
            <v>0</v>
          </cell>
          <cell r="R889">
            <v>0</v>
          </cell>
          <cell r="S889">
            <v>0</v>
          </cell>
          <cell r="T889">
            <v>0</v>
          </cell>
          <cell r="U889">
            <v>0</v>
          </cell>
          <cell r="V889">
            <v>0</v>
          </cell>
        </row>
        <row r="890">
          <cell r="H890">
            <v>4849</v>
          </cell>
          <cell r="I890" t="str">
            <v>Interest Adjustment - The Authority forecasts financial pressures due to reduced revenue (relocation of major lessee) and events moving to the SCSGT, and increasing costs from 2 new urban precincts. Interest revenue, used to funds its $15m repairs and maintenance expenditure budget, should be maintained.</v>
          </cell>
          <cell r="J890" t="str">
            <v>Supported - The loss of interest income will directly impact upon the Authority's service delivery and the proposal should be supported.</v>
          </cell>
          <cell r="K890">
            <v>1</v>
          </cell>
          <cell r="M890">
            <v>0</v>
          </cell>
          <cell r="N890">
            <v>0</v>
          </cell>
          <cell r="O890">
            <v>0</v>
          </cell>
          <cell r="P890">
            <v>0</v>
          </cell>
          <cell r="Q890">
            <v>0</v>
          </cell>
          <cell r="R890">
            <v>0</v>
          </cell>
          <cell r="S890">
            <v>0</v>
          </cell>
          <cell r="T890">
            <v>0</v>
          </cell>
          <cell r="U890">
            <v>0</v>
          </cell>
          <cell r="V890">
            <v>0</v>
          </cell>
        </row>
        <row r="891">
          <cell r="H891">
            <v>5274</v>
          </cell>
          <cell r="I891" t="str">
            <v>Efficiency Dividend - The Government committed to a 1.5 per cent efficiency dividend at the 2015 NSW election.</v>
          </cell>
          <cell r="J891" t="str">
            <v>Supported - This efficiency dividend was calculated as per the standard Treasury model.</v>
          </cell>
          <cell r="K891">
            <v>2</v>
          </cell>
          <cell r="M891">
            <v>0</v>
          </cell>
          <cell r="N891">
            <v>0</v>
          </cell>
          <cell r="O891">
            <v>0</v>
          </cell>
          <cell r="P891">
            <v>0</v>
          </cell>
          <cell r="Q891">
            <v>0</v>
          </cell>
          <cell r="R891">
            <v>0</v>
          </cell>
          <cell r="S891">
            <v>0</v>
          </cell>
          <cell r="T891">
            <v>0</v>
          </cell>
          <cell r="U891">
            <v>0</v>
          </cell>
          <cell r="V891">
            <v>0</v>
          </cell>
        </row>
        <row r="892">
          <cell r="H892">
            <v>4274</v>
          </cell>
          <cell r="I892" t="str">
            <v>Right to receive Olympic facilities - This adjustment is in accordance with TPP 06-08 Accounting for Privately Financed Projects and AASB 116 Property, Plant and Equipment and recognises the cumulative increase in right to receive for the Olympic facilities as revenue.</v>
          </cell>
          <cell r="J892" t="str">
            <v>Supported - This adjustment is in line with accounting standards and should be supported.</v>
          </cell>
          <cell r="K892">
            <v>2</v>
          </cell>
          <cell r="M892">
            <v>0</v>
          </cell>
          <cell r="N892">
            <v>0</v>
          </cell>
          <cell r="O892">
            <v>0</v>
          </cell>
          <cell r="P892">
            <v>0</v>
          </cell>
          <cell r="Q892">
            <v>0</v>
          </cell>
          <cell r="R892">
            <v>0</v>
          </cell>
          <cell r="S892">
            <v>0</v>
          </cell>
          <cell r="T892">
            <v>0</v>
          </cell>
          <cell r="U892">
            <v>0</v>
          </cell>
          <cell r="V892">
            <v>0</v>
          </cell>
        </row>
        <row r="893">
          <cell r="H893">
            <v>4311</v>
          </cell>
          <cell r="I893" t="str">
            <v>Developer Funded Infrastructure - Developer Funded Infrastructure are capital expenditure projects funded by developers.  These improv ements are reliant on the market and timing of the developments. Funding works as approved in the 20 30 Masterplan and Infrastructure funding plan including public domain works.</v>
          </cell>
          <cell r="J893" t="str">
            <v>Supported - These public assets are funded from developer contributions and are planned and progressed in line with developments in the precinct. The NCOS impacts relate to depreciation for these assets which are on the books of the Authority.</v>
          </cell>
          <cell r="K893">
            <v>1</v>
          </cell>
          <cell r="M893">
            <v>0</v>
          </cell>
          <cell r="N893">
            <v>5000</v>
          </cell>
          <cell r="O893">
            <v>2500</v>
          </cell>
          <cell r="P893">
            <v>2500</v>
          </cell>
          <cell r="Q893">
            <v>2500</v>
          </cell>
          <cell r="R893">
            <v>0</v>
          </cell>
          <cell r="S893">
            <v>5000</v>
          </cell>
          <cell r="T893">
            <v>2500</v>
          </cell>
          <cell r="U893">
            <v>2500</v>
          </cell>
          <cell r="V893">
            <v>2500</v>
          </cell>
        </row>
        <row r="894">
          <cell r="H894">
            <v>4312</v>
          </cell>
          <cell r="I894"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894"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894">
            <v>1</v>
          </cell>
          <cell r="M894">
            <v>0</v>
          </cell>
          <cell r="N894">
            <v>0</v>
          </cell>
          <cell r="O894">
            <v>10501</v>
          </cell>
          <cell r="P894">
            <v>33492</v>
          </cell>
          <cell r="Q894">
            <v>0</v>
          </cell>
          <cell r="R894">
            <v>0</v>
          </cell>
          <cell r="S894">
            <v>0</v>
          </cell>
          <cell r="T894">
            <v>0</v>
          </cell>
          <cell r="U894">
            <v>0</v>
          </cell>
          <cell r="V894">
            <v>0</v>
          </cell>
        </row>
        <row r="895">
          <cell r="H895">
            <v>3664</v>
          </cell>
          <cell r="I895" t="str">
            <v>Carry Forward of the BDA Contribution to Headland Park Integration Works project - This carry forward arises from the contractual agreement with the City of Sydney. BDA is committed t o this contribution, to be paid once they receive the invoice. This invoice was expected in 2013-14, but is now expected in 2014-15.</v>
          </cell>
          <cell r="J8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5">
            <v>6</v>
          </cell>
          <cell r="M895">
            <v>0</v>
          </cell>
          <cell r="N895">
            <v>0</v>
          </cell>
          <cell r="O895">
            <v>0</v>
          </cell>
          <cell r="P895">
            <v>0</v>
          </cell>
          <cell r="Q895">
            <v>0</v>
          </cell>
          <cell r="R895">
            <v>0</v>
          </cell>
          <cell r="S895">
            <v>0</v>
          </cell>
          <cell r="T895">
            <v>0</v>
          </cell>
          <cell r="U895">
            <v>0</v>
          </cell>
          <cell r="V895">
            <v>0</v>
          </cell>
        </row>
        <row r="896">
          <cell r="H896">
            <v>3665</v>
          </cell>
          <cell r="I896" t="str">
            <v>Carry forward for Headland Park and Barangaroo North Public Domain - Design and Construction - Costs associated with the design and construction of this project have been delayed, and are expecte d to be incurred in 2014-15 instead. The project is scheduled to be completed by July 2015, and its total cost remains unchanged.</v>
          </cell>
          <cell r="J8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6">
            <v>4</v>
          </cell>
          <cell r="M896">
            <v>17231</v>
          </cell>
          <cell r="N896">
            <v>0</v>
          </cell>
          <cell r="O896">
            <v>0</v>
          </cell>
          <cell r="P896">
            <v>0</v>
          </cell>
          <cell r="Q896">
            <v>0</v>
          </cell>
          <cell r="R896">
            <v>17231</v>
          </cell>
          <cell r="S896">
            <v>0</v>
          </cell>
          <cell r="T896">
            <v>0</v>
          </cell>
          <cell r="U896">
            <v>0</v>
          </cell>
          <cell r="V896">
            <v>0</v>
          </cell>
        </row>
        <row r="897">
          <cell r="H897">
            <v>3666</v>
          </cell>
          <cell r="I897" t="str">
            <v>Carry Forward for the Central Precint planning process - Expenses associated with the Central Precinct planning process have been delayed. These costs are ex pected to be incurred in 2014-15 instead. The total project costs will not increase.</v>
          </cell>
          <cell r="J8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7">
            <v>4</v>
          </cell>
          <cell r="M897">
            <v>812</v>
          </cell>
          <cell r="N897">
            <v>0</v>
          </cell>
          <cell r="O897">
            <v>0</v>
          </cell>
          <cell r="P897">
            <v>0</v>
          </cell>
          <cell r="Q897">
            <v>0</v>
          </cell>
          <cell r="R897">
            <v>812</v>
          </cell>
          <cell r="S897">
            <v>0</v>
          </cell>
          <cell r="T897">
            <v>0</v>
          </cell>
          <cell r="U897">
            <v>0</v>
          </cell>
          <cell r="V897">
            <v>0</v>
          </cell>
        </row>
        <row r="898">
          <cell r="H898">
            <v>3813</v>
          </cell>
          <cell r="I898" t="str">
            <v>Barangaroo Delivery Authority - Harbour Control Tower - The risk value recorded reflects the written down value of the asset and the estimated demolition costs. In the event that demolition is approved a submission will be lodged seeking an increase in NCOS to cover costs.</v>
          </cell>
          <cell r="J898" t="str">
            <v>Supported - The risk value recorded reflects the written down value of the asset and the estimated demolition costs. In the event that demolition is approved a submission will be lodged seeking an increase in NCOS to cover costs. Barangaroo Delivery Authority (BDA) is currently investigating the potential demolition or alternative use of the Harbour Control Tower. Planning and Modification to the Headland Park main works project was submitted to the Department of Planning and Infrastructure in A pril 2014. If planning approval for demolition is granted, BDA would go to tender with removal of the tower to potentially commence in January 2016. Due to uncertainty surrounding public opinion and differing views held by local and state governments, it is difficult to establish the asset's future. The BDA 15 year cash flow allows for this cost, within its overall breakeven, no cost to Government position. This position is to be reviewed in the light of the recent adverse court outcome regarding the future value of share revenue. This risk is rated as high.</v>
          </cell>
          <cell r="K898">
            <v>1</v>
          </cell>
          <cell r="M898">
            <v>0</v>
          </cell>
          <cell r="N898">
            <v>0</v>
          </cell>
          <cell r="O898">
            <v>0</v>
          </cell>
          <cell r="P898">
            <v>0</v>
          </cell>
          <cell r="Q898">
            <v>0</v>
          </cell>
          <cell r="R898">
            <v>0</v>
          </cell>
          <cell r="S898">
            <v>0</v>
          </cell>
          <cell r="T898">
            <v>0</v>
          </cell>
          <cell r="U898">
            <v>0</v>
          </cell>
          <cell r="V898">
            <v>0</v>
          </cell>
        </row>
        <row r="899">
          <cell r="H899">
            <v>4115</v>
          </cell>
          <cell r="I899" t="str">
            <v>Headland (additional works relating to asbestos remediation) - There is a risk that additional work will be required in relation to asbestos remediation.  This is a site specific risk and not related to the Lend Lease disputes.</v>
          </cell>
          <cell r="J899" t="str">
            <v>Supported -</v>
          </cell>
          <cell r="K899">
            <v>1</v>
          </cell>
          <cell r="M899">
            <v>0</v>
          </cell>
          <cell r="N899">
            <v>0</v>
          </cell>
          <cell r="O899">
            <v>0</v>
          </cell>
          <cell r="P899">
            <v>0</v>
          </cell>
          <cell r="Q899">
            <v>0</v>
          </cell>
          <cell r="R899">
            <v>0</v>
          </cell>
          <cell r="S899">
            <v>0</v>
          </cell>
          <cell r="T899">
            <v>0</v>
          </cell>
          <cell r="U899">
            <v>0</v>
          </cell>
          <cell r="V899">
            <v>0</v>
          </cell>
        </row>
        <row r="900">
          <cell r="H900">
            <v>4652</v>
          </cell>
          <cell r="I900" t="str">
            <v>Settlement of commercial disputes with Lend Lease - Budget and forward estimates revision following a proposed settlement of commercial disputes with Lend Lease.</v>
          </cell>
          <cell r="J900" t="str">
            <v>Supported -</v>
          </cell>
          <cell r="K900">
            <v>1</v>
          </cell>
          <cell r="M900">
            <v>0</v>
          </cell>
          <cell r="N900">
            <v>0</v>
          </cell>
          <cell r="O900">
            <v>0</v>
          </cell>
          <cell r="P900">
            <v>0</v>
          </cell>
          <cell r="Q900">
            <v>0</v>
          </cell>
          <cell r="R900">
            <v>0</v>
          </cell>
          <cell r="S900">
            <v>0</v>
          </cell>
          <cell r="T900">
            <v>0</v>
          </cell>
          <cell r="U900">
            <v>0</v>
          </cell>
          <cell r="V900">
            <v>0</v>
          </cell>
        </row>
        <row r="901">
          <cell r="H901">
            <v>4045</v>
          </cell>
          <cell r="I901" t="str">
            <v>Appointment to audit Local Government entities - Legislation change mandating the audit of Local Government entities. Financail implications currently unknown. Awaiting passing of legislation for timing implications.</v>
          </cell>
          <cell r="J901" t="str">
            <v>Supported -</v>
          </cell>
          <cell r="K901">
            <v>1</v>
          </cell>
          <cell r="M901">
            <v>0</v>
          </cell>
          <cell r="N901">
            <v>0</v>
          </cell>
          <cell r="O901">
            <v>0</v>
          </cell>
          <cell r="P901">
            <v>0</v>
          </cell>
          <cell r="Q901">
            <v>0</v>
          </cell>
          <cell r="R901">
            <v>0</v>
          </cell>
          <cell r="S901">
            <v>0</v>
          </cell>
          <cell r="T901">
            <v>0</v>
          </cell>
          <cell r="U901">
            <v>0</v>
          </cell>
          <cell r="V901">
            <v>0</v>
          </cell>
        </row>
        <row r="902">
          <cell r="H902">
            <v>5203</v>
          </cell>
          <cell r="I902" t="str">
            <v>Efficiency Dividend - The Government committed to a 1.5 per cent efficiency dividend at the 2015 NSW election</v>
          </cell>
          <cell r="J902" t="str">
            <v>Supported - This efficiency dividend was calculated as per the standard Treasury model.</v>
          </cell>
          <cell r="K902">
            <v>2</v>
          </cell>
          <cell r="M902">
            <v>0</v>
          </cell>
          <cell r="N902">
            <v>0</v>
          </cell>
          <cell r="O902">
            <v>0</v>
          </cell>
          <cell r="P902">
            <v>0</v>
          </cell>
          <cell r="Q902">
            <v>0</v>
          </cell>
          <cell r="R902">
            <v>0</v>
          </cell>
          <cell r="S902">
            <v>0</v>
          </cell>
          <cell r="T902">
            <v>0</v>
          </cell>
          <cell r="U902">
            <v>0</v>
          </cell>
          <cell r="V902">
            <v>0</v>
          </cell>
        </row>
        <row r="903">
          <cell r="H903">
            <v>5390</v>
          </cell>
          <cell r="I903" t="str">
            <v>Compensation for Interest Forgone (See FIS No. 593 /Bid No. 5403) - Compensation for interest revenue that will no longer be paid due to Cash Management Reforms.</v>
          </cell>
          <cell r="J903" t="str">
            <v>Supported - The maximum compensation is the interest in the 2014-15 forward estimates.</v>
          </cell>
          <cell r="K903">
            <v>1</v>
          </cell>
          <cell r="M903">
            <v>0</v>
          </cell>
          <cell r="N903">
            <v>0</v>
          </cell>
          <cell r="O903">
            <v>0</v>
          </cell>
          <cell r="P903">
            <v>0</v>
          </cell>
          <cell r="Q903">
            <v>0</v>
          </cell>
          <cell r="R903">
            <v>0</v>
          </cell>
          <cell r="S903">
            <v>0</v>
          </cell>
          <cell r="T903">
            <v>0</v>
          </cell>
          <cell r="U903">
            <v>0</v>
          </cell>
          <cell r="V903">
            <v>0</v>
          </cell>
        </row>
        <row r="904">
          <cell r="H904">
            <v>3729</v>
          </cell>
          <cell r="I904" t="str">
            <v>Carry Forward for Regional Visitor Economy Fund grants - Regional Visitor Economy Fund grants - delay due to milestones not being met.</v>
          </cell>
          <cell r="J90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04">
            <v>6</v>
          </cell>
          <cell r="M904">
            <v>0</v>
          </cell>
          <cell r="N904">
            <v>0</v>
          </cell>
          <cell r="O904">
            <v>0</v>
          </cell>
          <cell r="P904">
            <v>0</v>
          </cell>
          <cell r="Q904">
            <v>0</v>
          </cell>
          <cell r="R904">
            <v>0</v>
          </cell>
          <cell r="S904">
            <v>0</v>
          </cell>
          <cell r="T904">
            <v>0</v>
          </cell>
          <cell r="U904">
            <v>0</v>
          </cell>
          <cell r="V904">
            <v>0</v>
          </cell>
        </row>
        <row r="905">
          <cell r="H905">
            <v>4329</v>
          </cell>
          <cell r="I905" t="str">
            <v>Regional Visitor Economy Fund - PTA submission round 2: Carryover of grant expense from 2014-15 to 2015-16. See matching bid 4562 in fis 475.</v>
          </cell>
          <cell r="J905" t="str">
            <v>Supported - The request is due to delays in meeting milestones which is required for payments. If the funds continue to remain unspent, a separate Government decision will be required to cease the intiative and return the funds back to the Consolidated Fund.</v>
          </cell>
          <cell r="K905">
            <v>6</v>
          </cell>
          <cell r="M905">
            <v>0</v>
          </cell>
          <cell r="N905">
            <v>0</v>
          </cell>
          <cell r="O905">
            <v>0</v>
          </cell>
          <cell r="P905">
            <v>0</v>
          </cell>
          <cell r="Q905">
            <v>0</v>
          </cell>
          <cell r="R905">
            <v>0</v>
          </cell>
          <cell r="S905">
            <v>0</v>
          </cell>
          <cell r="T905">
            <v>0</v>
          </cell>
          <cell r="U905">
            <v>0</v>
          </cell>
          <cell r="V905">
            <v>0</v>
          </cell>
        </row>
        <row r="906">
          <cell r="H906">
            <v>3988</v>
          </cell>
          <cell r="I906" t="str">
            <v>Labour Expense Cap Adjustment - Destination NSW is seeking to increase its Labour Expense Cap. The agency is looking to hire additional permanent staff to rollout their events and marketing programs. It is to be internally funded.</v>
          </cell>
          <cell r="J906" t="str">
            <v>Not Supported - Not Supported. This is not a Parameter and Technical Adjustment as it fails the "non-discretionary" test. Destination NSW is seeking to change the way in which it delivers programs by shifting costs from events and marketing campaigns to staffing. This appears to be a structural changes resulting in a permanent increase in head count. The additional employees are to be employed in delivering Destination's Major events and Campaign activities. This issue has been separately raised as a risk.</v>
          </cell>
          <cell r="K906">
            <v>1</v>
          </cell>
          <cell r="M906">
            <v>0</v>
          </cell>
          <cell r="N906">
            <v>0</v>
          </cell>
          <cell r="O906">
            <v>0</v>
          </cell>
          <cell r="P906">
            <v>0</v>
          </cell>
          <cell r="Q906">
            <v>0</v>
          </cell>
          <cell r="R906">
            <v>0</v>
          </cell>
          <cell r="S906">
            <v>0</v>
          </cell>
          <cell r="T906">
            <v>0</v>
          </cell>
          <cell r="U906">
            <v>0</v>
          </cell>
          <cell r="V906">
            <v>0</v>
          </cell>
        </row>
        <row r="907">
          <cell r="H907">
            <v>3857</v>
          </cell>
          <cell r="I907" t="str">
            <v>Adjusting Labour Expense Cap Limit. Hiring additional resources to deliver events programs. - The agency is proposing to increase their labour cost offset by decrease in events and marketing expenses. NCOS impact is expected to be nil. Labour Expense Cap impact is expected to worsen.</v>
          </cell>
          <cell r="J907" t="str">
            <v>Supported - The adjustment should not be supported for the same reasons that the related PTA was not supported. However, it is likely the risk will come true. NOTE there is no impact on NCOS</v>
          </cell>
          <cell r="K907">
            <v>1</v>
          </cell>
          <cell r="M907">
            <v>0</v>
          </cell>
          <cell r="N907">
            <v>0</v>
          </cell>
          <cell r="O907">
            <v>0</v>
          </cell>
          <cell r="P907">
            <v>0</v>
          </cell>
          <cell r="Q907">
            <v>0</v>
          </cell>
          <cell r="R907">
            <v>0</v>
          </cell>
          <cell r="S907">
            <v>0</v>
          </cell>
          <cell r="T907">
            <v>0</v>
          </cell>
          <cell r="U907">
            <v>0</v>
          </cell>
          <cell r="V907">
            <v>0</v>
          </cell>
        </row>
        <row r="908">
          <cell r="H908">
            <v>5110</v>
          </cell>
          <cell r="I908" t="str">
            <v>Grow visitor economy - Destination NSW - CM 14-378 (see fis 475, bid 5111) - This costing is for growing the visitor economy in NSW and making Sydney the number one destination for major events.</v>
          </cell>
          <cell r="J90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908">
            <v>3</v>
          </cell>
          <cell r="M908">
            <v>0</v>
          </cell>
          <cell r="N908">
            <v>0</v>
          </cell>
          <cell r="O908">
            <v>0</v>
          </cell>
          <cell r="P908">
            <v>0</v>
          </cell>
          <cell r="Q908">
            <v>0</v>
          </cell>
          <cell r="R908">
            <v>0</v>
          </cell>
          <cell r="S908">
            <v>0</v>
          </cell>
          <cell r="T908">
            <v>0</v>
          </cell>
          <cell r="U908">
            <v>0</v>
          </cell>
          <cell r="V908">
            <v>0</v>
          </cell>
        </row>
        <row r="909">
          <cell r="H909">
            <v>4074</v>
          </cell>
          <cell r="I909"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909"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09">
            <v>1</v>
          </cell>
          <cell r="M909">
            <v>0</v>
          </cell>
          <cell r="N909">
            <v>0</v>
          </cell>
          <cell r="O909">
            <v>0</v>
          </cell>
          <cell r="P909">
            <v>0</v>
          </cell>
          <cell r="Q909">
            <v>0</v>
          </cell>
          <cell r="R909">
            <v>0</v>
          </cell>
          <cell r="S909">
            <v>0</v>
          </cell>
          <cell r="T909">
            <v>0</v>
          </cell>
          <cell r="U909">
            <v>0</v>
          </cell>
          <cell r="V909">
            <v>0</v>
          </cell>
        </row>
        <row r="910">
          <cell r="H910">
            <v>4501</v>
          </cell>
          <cell r="I910" t="str">
            <v>Disaster Recovery Site Operating Costs - The agency seeks funding for additional air-conditioning and electricity costs from relocating its disaster recovering equipment offsite.</v>
          </cell>
          <cell r="J910"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0">
            <v>1</v>
          </cell>
          <cell r="M910">
            <v>0</v>
          </cell>
          <cell r="N910">
            <v>0</v>
          </cell>
          <cell r="O910">
            <v>0</v>
          </cell>
          <cell r="P910">
            <v>0</v>
          </cell>
          <cell r="Q910">
            <v>0</v>
          </cell>
          <cell r="R910">
            <v>0</v>
          </cell>
          <cell r="S910">
            <v>0</v>
          </cell>
          <cell r="T910">
            <v>0</v>
          </cell>
          <cell r="U910">
            <v>0</v>
          </cell>
          <cell r="V910">
            <v>0</v>
          </cell>
        </row>
        <row r="911">
          <cell r="H911">
            <v>4504</v>
          </cell>
          <cell r="I911" t="str">
            <v>Software licencing for Data Analytics and Forensics - The Commission invested in telecommunication interception and data analysis systems (JSI and iBase) from its capital appropriation but was not funded for annual licensing costs. The Agency argues that these costs cannot be absorbed from within existing resources.</v>
          </cell>
          <cell r="J911"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1">
            <v>1</v>
          </cell>
          <cell r="M911">
            <v>0</v>
          </cell>
          <cell r="N911">
            <v>0</v>
          </cell>
          <cell r="O911">
            <v>0</v>
          </cell>
          <cell r="P911">
            <v>0</v>
          </cell>
          <cell r="Q911">
            <v>0</v>
          </cell>
          <cell r="R911">
            <v>0</v>
          </cell>
          <cell r="S911">
            <v>0</v>
          </cell>
          <cell r="T911">
            <v>0</v>
          </cell>
          <cell r="U911">
            <v>0</v>
          </cell>
          <cell r="V911">
            <v>0</v>
          </cell>
        </row>
        <row r="912">
          <cell r="H912">
            <v>4505</v>
          </cell>
          <cell r="I912" t="str">
            <v>Miscellaneous Operating Expenses - Proposal seeks additional funding for expenditure which has increased across the board and includes utilities, road tolls, increased IT training requirements etc. While savings have been made previously, the Commission believes it is unlikely to be able to maintain this.</v>
          </cell>
          <cell r="J912"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2">
            <v>1</v>
          </cell>
          <cell r="M912">
            <v>0</v>
          </cell>
          <cell r="N912">
            <v>0</v>
          </cell>
          <cell r="O912">
            <v>0</v>
          </cell>
          <cell r="P912">
            <v>0</v>
          </cell>
          <cell r="Q912">
            <v>0</v>
          </cell>
          <cell r="R912">
            <v>0</v>
          </cell>
          <cell r="S912">
            <v>0</v>
          </cell>
          <cell r="T912">
            <v>0</v>
          </cell>
          <cell r="U912">
            <v>0</v>
          </cell>
          <cell r="V912">
            <v>0</v>
          </cell>
        </row>
        <row r="913">
          <cell r="H913">
            <v>5151</v>
          </cell>
          <cell r="I913" t="str">
            <v>Interest Income replacement arising from the changes to Cash Management - The rentention of the funding will enable ICAC to maintain its level of frontline services.</v>
          </cell>
          <cell r="J913" t="str">
            <v>Supported - Recurrent $45,000 will be used for  ICACs core services - frontline services. This is supported in line with Treasury policy dealing with the impact of the introduction of the new cash management policies.</v>
          </cell>
          <cell r="K913">
            <v>1</v>
          </cell>
          <cell r="M913">
            <v>0</v>
          </cell>
          <cell r="N913">
            <v>0</v>
          </cell>
          <cell r="O913">
            <v>0</v>
          </cell>
          <cell r="P913">
            <v>0</v>
          </cell>
          <cell r="Q913">
            <v>0</v>
          </cell>
          <cell r="R913">
            <v>0</v>
          </cell>
          <cell r="S913">
            <v>0</v>
          </cell>
          <cell r="T913">
            <v>0</v>
          </cell>
          <cell r="U913">
            <v>0</v>
          </cell>
          <cell r="V913">
            <v>0</v>
          </cell>
        </row>
        <row r="914">
          <cell r="H914">
            <v>5239</v>
          </cell>
          <cell r="I914" t="str">
            <v>Efficiency Dividend - The Government committed to a 1.5 per cent efficiency dividend at the 2015 NSW election.</v>
          </cell>
          <cell r="J914" t="str">
            <v>Supported - This efficiency dividend was calculated as per the standard Treasury model.</v>
          </cell>
          <cell r="K914">
            <v>2</v>
          </cell>
          <cell r="M914">
            <v>0</v>
          </cell>
          <cell r="N914">
            <v>0</v>
          </cell>
          <cell r="O914">
            <v>0</v>
          </cell>
          <cell r="P914">
            <v>0</v>
          </cell>
          <cell r="Q914">
            <v>0</v>
          </cell>
          <cell r="R914">
            <v>0</v>
          </cell>
          <cell r="S914">
            <v>0</v>
          </cell>
          <cell r="T914">
            <v>0</v>
          </cell>
          <cell r="U914">
            <v>0</v>
          </cell>
          <cell r="V914">
            <v>0</v>
          </cell>
        </row>
        <row r="915">
          <cell r="H915">
            <v>4399</v>
          </cell>
          <cell r="I915" t="str">
            <v>Capital funding increase for 2015/16 - Annual provision increase - The agency seeks an increase to its annual provision for 2015/16 to upgrade its case management syst em software to the latest version by late 2015 and for additional surveillance and related equipment s.</v>
          </cell>
          <cell r="J915" t="str">
            <v>Supported - The system is core to the agency's service delivery and its proposed upgrade should be supported. However, additional funding should be brought forward from its future minor works allocation to support this request.</v>
          </cell>
          <cell r="K915">
            <v>1</v>
          </cell>
          <cell r="M915">
            <v>0</v>
          </cell>
          <cell r="N915">
            <v>350</v>
          </cell>
          <cell r="O915">
            <v>0</v>
          </cell>
          <cell r="P915">
            <v>0</v>
          </cell>
          <cell r="Q915">
            <v>0</v>
          </cell>
          <cell r="R915">
            <v>0</v>
          </cell>
          <cell r="S915">
            <v>350</v>
          </cell>
          <cell r="T915">
            <v>-100</v>
          </cell>
          <cell r="U915">
            <v>-150</v>
          </cell>
          <cell r="V915">
            <v>-100</v>
          </cell>
        </row>
        <row r="916">
          <cell r="H916">
            <v>3672</v>
          </cell>
          <cell r="I916" t="str">
            <v>Carry Forward of ICT Infrastructure Projects - Delay in finalising payments for ICT Infrastructure Upgrade Project occured due to the late delivery of hardware/software ordered in 2013-14. These payments will be incurred in 2014-15 instead.</v>
          </cell>
          <cell r="J9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6">
            <v>4</v>
          </cell>
          <cell r="M916">
            <v>1269</v>
          </cell>
          <cell r="N916">
            <v>0</v>
          </cell>
          <cell r="O916">
            <v>0</v>
          </cell>
          <cell r="P916">
            <v>0</v>
          </cell>
          <cell r="Q916">
            <v>0</v>
          </cell>
          <cell r="R916">
            <v>1269</v>
          </cell>
          <cell r="S916">
            <v>0</v>
          </cell>
          <cell r="T916">
            <v>0</v>
          </cell>
          <cell r="U916">
            <v>0</v>
          </cell>
          <cell r="V916">
            <v>0</v>
          </cell>
        </row>
        <row r="917">
          <cell r="H917">
            <v>3673</v>
          </cell>
          <cell r="I917" t="str">
            <v>Carry Forward of the Office Relocation/Fitout Project - Tender delays in 2013-14 result in the office relocation and fit out project running behind schedule . It will be completed in 2014-15 instead.</v>
          </cell>
          <cell r="J9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7">
            <v>4</v>
          </cell>
          <cell r="M917">
            <v>768</v>
          </cell>
          <cell r="N917">
            <v>0</v>
          </cell>
          <cell r="O917">
            <v>0</v>
          </cell>
          <cell r="P917">
            <v>0</v>
          </cell>
          <cell r="Q917">
            <v>0</v>
          </cell>
          <cell r="R917">
            <v>768</v>
          </cell>
          <cell r="S917">
            <v>0</v>
          </cell>
          <cell r="T917">
            <v>0</v>
          </cell>
          <cell r="U917">
            <v>0</v>
          </cell>
          <cell r="V917">
            <v>0</v>
          </cell>
        </row>
        <row r="918">
          <cell r="H918">
            <v>4073</v>
          </cell>
          <cell r="I918" t="str">
            <v>ICT Infrastructure Upgrade Project - This is a proposal to carry over $270,000 of capital budget for the ICT Infrastructure Upgrade Proje ct as there is a delay for installing Office 2013 due to testing and maintenance requirements ($200, 000) and a need to withhold $70,000 as retention money in accordance with contract agreement.</v>
          </cell>
          <cell r="J918" t="str">
            <v>Supported - This delay is a result of contract agreement and project delays.</v>
          </cell>
          <cell r="K918">
            <v>4</v>
          </cell>
          <cell r="M918">
            <v>-270</v>
          </cell>
          <cell r="N918">
            <v>270</v>
          </cell>
          <cell r="O918">
            <v>0</v>
          </cell>
          <cell r="P918">
            <v>0</v>
          </cell>
          <cell r="Q918">
            <v>0</v>
          </cell>
          <cell r="R918">
            <v>-270</v>
          </cell>
          <cell r="S918">
            <v>270</v>
          </cell>
          <cell r="T918">
            <v>0</v>
          </cell>
          <cell r="U918">
            <v>0</v>
          </cell>
          <cell r="V918">
            <v>0</v>
          </cell>
        </row>
        <row r="919">
          <cell r="H919">
            <v>4355</v>
          </cell>
          <cell r="I919" t="str">
            <v>Management of Cases Complaints and Assessment Software Upgrade - capital carry forward to 2015/16 - Proposal to carry over $160,000 of the capital minor works provision to upgrade the MOCCA database a s the current CRM will no longer be supported in the short term. The upgrade was to commence in Marc h/April 2015 but the tender process is expected to delay commencement until August/September 2015.</v>
          </cell>
          <cell r="J919" t="str">
            <v>Supported - The current CRM is no longer supported and upgrading MOCCA is essential for the Commission's operations.</v>
          </cell>
          <cell r="K919">
            <v>4</v>
          </cell>
          <cell r="M919">
            <v>-160</v>
          </cell>
          <cell r="N919">
            <v>160</v>
          </cell>
          <cell r="O919">
            <v>0</v>
          </cell>
          <cell r="P919">
            <v>0</v>
          </cell>
          <cell r="Q919">
            <v>0</v>
          </cell>
          <cell r="R919">
            <v>-160</v>
          </cell>
          <cell r="S919">
            <v>160</v>
          </cell>
          <cell r="T919">
            <v>0</v>
          </cell>
          <cell r="U919">
            <v>0</v>
          </cell>
          <cell r="V919">
            <v>0</v>
          </cell>
        </row>
        <row r="920">
          <cell r="H920">
            <v>4356</v>
          </cell>
          <cell r="I920" t="str">
            <v>Relocation/Fit Out Project - This is a proposal to carry over $100,000 of the approved capital budget for the Relocation/Fitout P roject as there is a contractual requirement to hold approximately $100,000 as retention money for w arranty purposes to be paid in February 2016.</v>
          </cell>
          <cell r="J920" t="str">
            <v>Supported - This delay is a result of contractual agreement.</v>
          </cell>
          <cell r="K920">
            <v>4</v>
          </cell>
          <cell r="M920">
            <v>-100</v>
          </cell>
          <cell r="N920">
            <v>100</v>
          </cell>
          <cell r="O920">
            <v>0</v>
          </cell>
          <cell r="P920">
            <v>0</v>
          </cell>
          <cell r="Q920">
            <v>0</v>
          </cell>
          <cell r="R920">
            <v>-100</v>
          </cell>
          <cell r="S920">
            <v>100</v>
          </cell>
          <cell r="T920">
            <v>0</v>
          </cell>
          <cell r="U920">
            <v>0</v>
          </cell>
          <cell r="V920">
            <v>0</v>
          </cell>
        </row>
        <row r="921">
          <cell r="H921">
            <v>4507</v>
          </cell>
          <cell r="I921" t="str">
            <v>Rental recovery costs - 255 Elizabeth Street, Sydney - Additional funding is sought to manage extra rental costs from the recent relocation. The move was a ttractive as $3.1m was received upfront as lease incentive for fit out. Unused capital appropriation for the fit out has been returned and future rental increase cannot be met.</v>
          </cell>
          <cell r="J921" t="str">
            <v>Supported - Savings have been made by reducing ICAC's capital allocation as a result of ICAC using its lease incentive for fit out. Funding should thus be provided to support extra rent expenditure.</v>
          </cell>
          <cell r="K921">
            <v>1</v>
          </cell>
          <cell r="M921">
            <v>0</v>
          </cell>
          <cell r="N921">
            <v>0</v>
          </cell>
          <cell r="O921">
            <v>0</v>
          </cell>
          <cell r="P921">
            <v>0</v>
          </cell>
          <cell r="Q921">
            <v>0</v>
          </cell>
          <cell r="R921">
            <v>0</v>
          </cell>
          <cell r="S921">
            <v>0</v>
          </cell>
          <cell r="T921">
            <v>0</v>
          </cell>
          <cell r="U921">
            <v>0</v>
          </cell>
          <cell r="V921">
            <v>0</v>
          </cell>
        </row>
        <row r="922">
          <cell r="H922">
            <v>5307</v>
          </cell>
          <cell r="I922" t="str">
            <v>Lease Incentive - Commission received $3.4m of lease incentive in 2014/15. This will need to be amortised over the 6YR lease period in accordance with the accounting standards.</v>
          </cell>
          <cell r="J922" t="str">
            <v>Supported - This proposed adjustment is in line with accounting standards and should be supported.</v>
          </cell>
          <cell r="K922">
            <v>2</v>
          </cell>
          <cell r="M922">
            <v>0</v>
          </cell>
          <cell r="N922">
            <v>0</v>
          </cell>
          <cell r="O922">
            <v>0</v>
          </cell>
          <cell r="P922">
            <v>0</v>
          </cell>
          <cell r="Q922">
            <v>0</v>
          </cell>
          <cell r="R922">
            <v>0</v>
          </cell>
          <cell r="S922">
            <v>0</v>
          </cell>
          <cell r="T922">
            <v>0</v>
          </cell>
          <cell r="U922">
            <v>0</v>
          </cell>
          <cell r="V922">
            <v>0</v>
          </cell>
        </row>
        <row r="923">
          <cell r="H923">
            <v>4838</v>
          </cell>
          <cell r="I923" t="str">
            <v>Interest Foregone - The proposal seeks an interest adjustment of $255,000 per annum as part of the ERC-approved cash management reforms.</v>
          </cell>
          <cell r="J923" t="str">
            <v>Supported - The agency advises that a reduction in revenue of this size will adversely impact its service delivery level. The amount requested is consistant with the agency's current forward estimates.</v>
          </cell>
          <cell r="K923">
            <v>1</v>
          </cell>
          <cell r="M923">
            <v>0</v>
          </cell>
          <cell r="N923">
            <v>0</v>
          </cell>
          <cell r="O923">
            <v>0</v>
          </cell>
          <cell r="P923">
            <v>0</v>
          </cell>
          <cell r="Q923">
            <v>0</v>
          </cell>
          <cell r="R923">
            <v>0</v>
          </cell>
          <cell r="S923">
            <v>0</v>
          </cell>
          <cell r="T923">
            <v>0</v>
          </cell>
          <cell r="U923">
            <v>0</v>
          </cell>
          <cell r="V923">
            <v>0</v>
          </cell>
        </row>
        <row r="924">
          <cell r="H924">
            <v>5234</v>
          </cell>
          <cell r="I924" t="str">
            <v>Efficiency Dividend - The Government committed to a 1.5 per cent efficiency dividend at the 2015 NSW election.</v>
          </cell>
          <cell r="J924" t="str">
            <v>Supported - This efficiency dividend was calculated as per the standard Treasury model.</v>
          </cell>
          <cell r="K924">
            <v>2</v>
          </cell>
          <cell r="M924">
            <v>0</v>
          </cell>
          <cell r="N924">
            <v>0</v>
          </cell>
          <cell r="O924">
            <v>0</v>
          </cell>
          <cell r="P924">
            <v>0</v>
          </cell>
          <cell r="Q924">
            <v>0</v>
          </cell>
          <cell r="R924">
            <v>0</v>
          </cell>
          <cell r="S924">
            <v>0</v>
          </cell>
          <cell r="T924">
            <v>0</v>
          </cell>
          <cell r="U924">
            <v>0</v>
          </cell>
          <cell r="V924">
            <v>0</v>
          </cell>
        </row>
        <row r="925">
          <cell r="H925">
            <v>5154</v>
          </cell>
          <cell r="I925" t="str">
            <v>Interest income adjustment as part of ERC Cash Management Reform - The proposal seeks an interest adjustment of $174,000per annum as part of the ERC-approved cash management reforms.</v>
          </cell>
          <cell r="J925" t="str">
            <v>Supported - The proposed adjustment is required to enable the agency to maintain its core service delivery and is consistent with its forward estimates.</v>
          </cell>
          <cell r="K925">
            <v>1</v>
          </cell>
          <cell r="M925">
            <v>0</v>
          </cell>
          <cell r="N925">
            <v>0</v>
          </cell>
          <cell r="O925">
            <v>0</v>
          </cell>
          <cell r="P925">
            <v>0</v>
          </cell>
          <cell r="Q925">
            <v>0</v>
          </cell>
          <cell r="R925">
            <v>0</v>
          </cell>
          <cell r="S925">
            <v>0</v>
          </cell>
          <cell r="T925">
            <v>0</v>
          </cell>
          <cell r="U925">
            <v>0</v>
          </cell>
          <cell r="V925">
            <v>0</v>
          </cell>
        </row>
        <row r="926">
          <cell r="H926">
            <v>5291</v>
          </cell>
          <cell r="I926" t="str">
            <v>Efficiency Dividend pass through to Electoral Commission - The Government committed to a 1.5 per cent efficiency dividend at the 2015 NSW election.</v>
          </cell>
          <cell r="J926" t="str">
            <v>Supported -</v>
          </cell>
          <cell r="K926">
            <v>2</v>
          </cell>
          <cell r="M926">
            <v>0</v>
          </cell>
          <cell r="N926">
            <v>0</v>
          </cell>
          <cell r="O926">
            <v>0</v>
          </cell>
          <cell r="P926">
            <v>0</v>
          </cell>
          <cell r="Q926">
            <v>0</v>
          </cell>
          <cell r="R926">
            <v>0</v>
          </cell>
          <cell r="S926">
            <v>0</v>
          </cell>
          <cell r="T926">
            <v>0</v>
          </cell>
          <cell r="U926">
            <v>0</v>
          </cell>
          <cell r="V926">
            <v>0</v>
          </cell>
        </row>
        <row r="927">
          <cell r="H927">
            <v>4917</v>
          </cell>
          <cell r="I927"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927" t="str">
            <v>Not Supported - Facilitating online, real-time disclosure of political donations and electoral expendiure is consistent with the recent ICAC and Panel of Experts recommendations, and has been supported in-principle by Government. However, the proposed project should be delayed pending potential further legislative amendments aiming to address deficiencies in management of election funding and disclosure compliance.  Although the Commission advised that the new system would be beneficial for Local Government Elections in 2016-17, there is no proposal to share the cost with Local Government. According to the Commission, once the system is built there will be only a marginal cost to amend it to use for a local government event, which will be met by councils. At the State level, the system would be most beneficial in the lead up to the next State Election, and hence the porject can be delayed. It is also noted that while the agency claims significant benefits from the project only $60k in savings have been identified. These benefits lie more with transparency and currency of Electoral campaign expenditure and donation information.</v>
          </cell>
          <cell r="K927">
            <v>1</v>
          </cell>
          <cell r="M927">
            <v>0</v>
          </cell>
          <cell r="N927">
            <v>2488</v>
          </cell>
          <cell r="O927">
            <v>0</v>
          </cell>
          <cell r="P927">
            <v>0</v>
          </cell>
          <cell r="Q927">
            <v>0</v>
          </cell>
          <cell r="R927">
            <v>0</v>
          </cell>
          <cell r="S927">
            <v>0</v>
          </cell>
          <cell r="T927">
            <v>0</v>
          </cell>
          <cell r="U927">
            <v>0</v>
          </cell>
          <cell r="V927">
            <v>0</v>
          </cell>
        </row>
        <row r="928">
          <cell r="H928">
            <v>3670</v>
          </cell>
          <cell r="I928" t="str">
            <v>Carry Forward for the Preparation for the 2015 State General Election - Expenses related to preparation for the State General Election 2015 (a 2 year program) have been del ayed due to proposed legislative changes and changes to tender processes. Costs will be incurred ins tead in 2014-15.</v>
          </cell>
          <cell r="J9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8">
            <v>6</v>
          </cell>
          <cell r="M928">
            <v>0</v>
          </cell>
          <cell r="N928">
            <v>0</v>
          </cell>
          <cell r="O928">
            <v>0</v>
          </cell>
          <cell r="P928">
            <v>0</v>
          </cell>
          <cell r="Q928">
            <v>0</v>
          </cell>
          <cell r="R928">
            <v>0</v>
          </cell>
          <cell r="S928">
            <v>0</v>
          </cell>
          <cell r="T928">
            <v>0</v>
          </cell>
          <cell r="U928">
            <v>0</v>
          </cell>
          <cell r="V928">
            <v>0</v>
          </cell>
        </row>
        <row r="929">
          <cell r="H929">
            <v>3671</v>
          </cell>
          <cell r="I929" t="str">
            <v>Carry Forward of ICT Infrastructure Projects - Delay in implementing ICT Infrastructure project due to software delivery delays by the vendors.  Th is led to invoices for milestone events not being received for processing before year end. They will be received in 2014-15 instead.</v>
          </cell>
          <cell r="J9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9">
            <v>4</v>
          </cell>
          <cell r="M929">
            <v>114</v>
          </cell>
          <cell r="N929">
            <v>0</v>
          </cell>
          <cell r="O929">
            <v>0</v>
          </cell>
          <cell r="P929">
            <v>0</v>
          </cell>
          <cell r="Q929">
            <v>0</v>
          </cell>
          <cell r="R929">
            <v>114</v>
          </cell>
          <cell r="S929">
            <v>0</v>
          </cell>
          <cell r="T929">
            <v>0</v>
          </cell>
          <cell r="U929">
            <v>0</v>
          </cell>
          <cell r="V929">
            <v>0</v>
          </cell>
        </row>
        <row r="930">
          <cell r="H930">
            <v>4111</v>
          </cell>
          <cell r="I930"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930"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930">
            <v>1</v>
          </cell>
          <cell r="M930">
            <v>0</v>
          </cell>
          <cell r="N930">
            <v>0</v>
          </cell>
          <cell r="O930">
            <v>0</v>
          </cell>
          <cell r="P930">
            <v>0</v>
          </cell>
          <cell r="Q930">
            <v>0</v>
          </cell>
          <cell r="R930">
            <v>0</v>
          </cell>
          <cell r="S930">
            <v>0</v>
          </cell>
          <cell r="T930">
            <v>0</v>
          </cell>
          <cell r="U930">
            <v>0</v>
          </cell>
          <cell r="V930">
            <v>0</v>
          </cell>
        </row>
        <row r="931">
          <cell r="H931">
            <v>4209</v>
          </cell>
          <cell r="I931"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931"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931">
            <v>1</v>
          </cell>
          <cell r="M931">
            <v>0</v>
          </cell>
          <cell r="N931">
            <v>0</v>
          </cell>
          <cell r="O931">
            <v>0</v>
          </cell>
          <cell r="P931">
            <v>0</v>
          </cell>
          <cell r="Q931">
            <v>0</v>
          </cell>
          <cell r="R931">
            <v>0</v>
          </cell>
          <cell r="S931">
            <v>0</v>
          </cell>
          <cell r="T931">
            <v>0</v>
          </cell>
          <cell r="U931">
            <v>0</v>
          </cell>
          <cell r="V931">
            <v>0</v>
          </cell>
        </row>
        <row r="932">
          <cell r="H932">
            <v>4479</v>
          </cell>
          <cell r="I932" t="str">
            <v>Indexation (CPI) of funding under Elections Funding, Expenditure and Disclosure Act (EFEDA) - Agency is seeking indexation of parties entitlements from Administration and Policy Development Funds. Under the EFED Act the claim rates increase each year on 1 January based on the gazetted CPI increase for the previous year.</v>
          </cell>
          <cell r="J932" t="str">
            <v>Supported - Supported in principle. The proposed increase is consistent with Legislative requirements. However, the agency's estimates are preliminary and may change based on the composition of Parliament post the State Election. Expenditure from Administration and Policy Development funds is protected and no automatic annual escalation is currently applied. This is because in the past funding indexation has been absorbed within existing funding as not all political parties claimed the maxi mum allowable reimbursements under the Act. However, the Commission now advises all political parties indicated that they will be claiming the maximum amounts they are entitled to. In the circumstances the proposed one-off funding indexation is supported.</v>
          </cell>
          <cell r="K932">
            <v>1</v>
          </cell>
          <cell r="M932">
            <v>0</v>
          </cell>
          <cell r="N932">
            <v>0</v>
          </cell>
          <cell r="O932">
            <v>0</v>
          </cell>
          <cell r="P932">
            <v>0</v>
          </cell>
          <cell r="Q932">
            <v>0</v>
          </cell>
          <cell r="R932">
            <v>0</v>
          </cell>
          <cell r="S932">
            <v>0</v>
          </cell>
          <cell r="T932">
            <v>0</v>
          </cell>
          <cell r="U932">
            <v>0</v>
          </cell>
          <cell r="V932">
            <v>0</v>
          </cell>
        </row>
        <row r="933">
          <cell r="H933">
            <v>4480</v>
          </cell>
          <cell r="I933" t="str">
            <v>Administration and Policy Development Fund claims for new Parties registered post the State Election - Agency anticipates there will be at least one new independent candidate elected at the upcoming SGE and five new political parties registered.They will be eligible to claim against the Administration and Policy Development Fund.</v>
          </cell>
          <cell r="J933" t="str">
            <v>Supported - Supported in principle. The additional funding is required to enable the Commission to fulfil it's obligations to make payments from the Administration and Policy Development Funds as required by the Election Funding, Expenditure and Disclosure Act 1981. However, the agency's estimates are preliminary and may change based on the composition of Parliament post the State Election. Key assumptions supporting the estimates include: 1) One new independent candidate will be elected at the upcoming State general election and be therefore eligible to claim from the Administration Fund. 2) Five new registered political parties will have candidates contesting the upcoming State general election and will therefore be eligible to claim from the Policy Development Fund.</v>
          </cell>
          <cell r="K933">
            <v>1</v>
          </cell>
          <cell r="M933">
            <v>0</v>
          </cell>
          <cell r="N933">
            <v>0</v>
          </cell>
          <cell r="O933">
            <v>0</v>
          </cell>
          <cell r="P933">
            <v>0</v>
          </cell>
          <cell r="Q933">
            <v>0</v>
          </cell>
          <cell r="R933">
            <v>0</v>
          </cell>
          <cell r="S933">
            <v>0</v>
          </cell>
          <cell r="T933">
            <v>0</v>
          </cell>
          <cell r="U933">
            <v>0</v>
          </cell>
          <cell r="V933">
            <v>0</v>
          </cell>
        </row>
        <row r="934">
          <cell r="H934">
            <v>4212</v>
          </cell>
          <cell r="I934"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934"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934">
            <v>1</v>
          </cell>
          <cell r="M934">
            <v>0</v>
          </cell>
          <cell r="N934">
            <v>1543</v>
          </cell>
          <cell r="O934">
            <v>0</v>
          </cell>
          <cell r="P934">
            <v>0</v>
          </cell>
          <cell r="Q934">
            <v>0</v>
          </cell>
          <cell r="R934">
            <v>0</v>
          </cell>
          <cell r="S934">
            <v>1543</v>
          </cell>
          <cell r="T934">
            <v>0</v>
          </cell>
          <cell r="U934">
            <v>0</v>
          </cell>
          <cell r="V934">
            <v>0</v>
          </cell>
        </row>
        <row r="935">
          <cell r="H935">
            <v>4213</v>
          </cell>
          <cell r="I935"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935"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935">
            <v>1</v>
          </cell>
          <cell r="M935">
            <v>0</v>
          </cell>
          <cell r="N935">
            <v>883</v>
          </cell>
          <cell r="O935">
            <v>0</v>
          </cell>
          <cell r="P935">
            <v>0</v>
          </cell>
          <cell r="Q935">
            <v>0</v>
          </cell>
          <cell r="R935">
            <v>0</v>
          </cell>
          <cell r="S935">
            <v>883</v>
          </cell>
          <cell r="T935">
            <v>0</v>
          </cell>
          <cell r="U935">
            <v>0</v>
          </cell>
          <cell r="V935">
            <v>0</v>
          </cell>
        </row>
        <row r="936">
          <cell r="H936">
            <v>4106</v>
          </cell>
          <cell r="I936" t="str">
            <v>I-Vote Increased Volume - Unbudgeted signficant increase in I-Vote usage for the State Election. The agency expects 200,000 electors' registrations vs 100,000 budgeted, and has also incurred extra expenditure to address online security issues. The total additional cost could be up to $2.5m in 2014-15.</v>
          </cell>
          <cell r="J936" t="str">
            <v>Not Supported - NSWEC was not consulted on this legislation. Agency is currently working on fully costing the additional Campaign Funding requirements.</v>
          </cell>
          <cell r="K936">
            <v>1</v>
          </cell>
          <cell r="M936">
            <v>0</v>
          </cell>
          <cell r="N936">
            <v>0</v>
          </cell>
          <cell r="O936">
            <v>0</v>
          </cell>
          <cell r="P936">
            <v>0</v>
          </cell>
          <cell r="Q936">
            <v>0</v>
          </cell>
          <cell r="R936">
            <v>0</v>
          </cell>
          <cell r="S936">
            <v>0</v>
          </cell>
          <cell r="T936">
            <v>0</v>
          </cell>
          <cell r="U936">
            <v>0</v>
          </cell>
          <cell r="V936">
            <v>0</v>
          </cell>
        </row>
        <row r="937">
          <cell r="H937">
            <v>4110</v>
          </cell>
          <cell r="I937" t="str">
            <v>Quality Management resulted from "the Keelty Report" - The Commission has implemented some measures to enhance security of ballot papers fro the 2015 State Election, such as providing security cameras where ballot papers are handled and stored. The extra cost is estimated at $2.2m in 2014-15.</v>
          </cell>
          <cell r="J937" t="str">
            <v>Supported - There may be some savings in other election related projects to offset some of these costs; however the final cost of the Election will not be know until May 2015.</v>
          </cell>
          <cell r="K937">
            <v>1</v>
          </cell>
          <cell r="M937">
            <v>0</v>
          </cell>
          <cell r="N937">
            <v>0</v>
          </cell>
          <cell r="O937">
            <v>0</v>
          </cell>
          <cell r="P937">
            <v>0</v>
          </cell>
          <cell r="Q937">
            <v>0</v>
          </cell>
          <cell r="R937">
            <v>0</v>
          </cell>
          <cell r="S937">
            <v>0</v>
          </cell>
          <cell r="T937">
            <v>0</v>
          </cell>
          <cell r="U937">
            <v>0</v>
          </cell>
          <cell r="V937">
            <v>0</v>
          </cell>
        </row>
        <row r="938">
          <cell r="H938">
            <v>4852</v>
          </cell>
          <cell r="I938" t="str">
            <v>Interest Income Adjustment - The proposal seeks an interest adjustment of $70,000 per annum as part of the ERC-approved cash management reforms.</v>
          </cell>
          <cell r="J938" t="str">
            <v>Supported - Any revenue the Ombudsman generates is used to support the core work of the office. Interest revenue has already been built into the forward estimates, therefore its loss will directly impact upon the service delivery of the Ombudsman. However, only $32 ,000 per annum in interest compensation should be provided consistent with the Ombudsman's current forward estimates.</v>
          </cell>
          <cell r="K938">
            <v>1</v>
          </cell>
          <cell r="M938">
            <v>0</v>
          </cell>
          <cell r="N938">
            <v>0</v>
          </cell>
          <cell r="O938">
            <v>0</v>
          </cell>
          <cell r="P938">
            <v>0</v>
          </cell>
          <cell r="Q938">
            <v>0</v>
          </cell>
          <cell r="R938">
            <v>0</v>
          </cell>
          <cell r="S938">
            <v>0</v>
          </cell>
          <cell r="T938">
            <v>0</v>
          </cell>
          <cell r="U938">
            <v>0</v>
          </cell>
          <cell r="V938">
            <v>0</v>
          </cell>
        </row>
        <row r="939">
          <cell r="H939">
            <v>5290</v>
          </cell>
          <cell r="I939" t="str">
            <v>Efficiency Dividend pass through to the Ombudsman's Office - The Government committed to a 1.5 per cent efficiency dividend at the 2015 NSW election.</v>
          </cell>
          <cell r="J939" t="str">
            <v>Supported -</v>
          </cell>
          <cell r="K939">
            <v>2</v>
          </cell>
          <cell r="M939">
            <v>0</v>
          </cell>
          <cell r="N939">
            <v>0</v>
          </cell>
          <cell r="O939">
            <v>0</v>
          </cell>
          <cell r="P939">
            <v>0</v>
          </cell>
          <cell r="Q939">
            <v>0</v>
          </cell>
          <cell r="R939">
            <v>0</v>
          </cell>
          <cell r="S939">
            <v>0</v>
          </cell>
          <cell r="T939">
            <v>0</v>
          </cell>
          <cell r="U939">
            <v>0</v>
          </cell>
          <cell r="V939">
            <v>0</v>
          </cell>
        </row>
        <row r="940">
          <cell r="H940">
            <v>4671</v>
          </cell>
          <cell r="I940" t="str">
            <v>Capital Fitout for Office Accommodation - The Ombudsman on GPNSW advice signed a 5 year office accommodation lease with $3.275m incentive for office fit out (current lease expired on 5 October 2014). However,the indicative costing of the fito ut prepared by quantity surveyor is $4.108m and other related building costs estimated at $564,000.</v>
          </cell>
          <cell r="J940" t="str">
            <v>Supported - The extra funding of $1m is necessary to enable the agency to complete the office fit out in accordance with NSW Government accommodation standards. The capital incentive of $3.275m negotiated by GPNSW does not factor in the actual cost of fit out but rather it is based on the commercial amount the landlord was willing to give at the time of the negotiation. The Ombudsman will use his annual capital provision of $300,000 to partially meet the associated costs.</v>
          </cell>
          <cell r="K940">
            <v>1</v>
          </cell>
          <cell r="M940">
            <v>0</v>
          </cell>
          <cell r="N940">
            <v>1000</v>
          </cell>
          <cell r="O940">
            <v>0</v>
          </cell>
          <cell r="P940">
            <v>0</v>
          </cell>
          <cell r="Q940">
            <v>0</v>
          </cell>
          <cell r="R940">
            <v>0</v>
          </cell>
          <cell r="S940">
            <v>1000</v>
          </cell>
          <cell r="T940">
            <v>0</v>
          </cell>
          <cell r="U940">
            <v>0</v>
          </cell>
          <cell r="V940">
            <v>0</v>
          </cell>
        </row>
        <row r="941">
          <cell r="H941">
            <v>3674</v>
          </cell>
          <cell r="I941" t="str">
            <v>Carry Forward of the Aboriginal Deputy Ombudsman Grant - Grant from Department of Education and Communities for a new Aboriginal Deputy Ombudsman and support staff. This program started from 1st July 2014 however part of 2014/15 funding was received in adva nce in June 2014.</v>
          </cell>
          <cell r="J9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1">
            <v>6</v>
          </cell>
          <cell r="M941">
            <v>0</v>
          </cell>
          <cell r="N941">
            <v>0</v>
          </cell>
          <cell r="O941">
            <v>0</v>
          </cell>
          <cell r="P941">
            <v>0</v>
          </cell>
          <cell r="Q941">
            <v>0</v>
          </cell>
          <cell r="R941">
            <v>0</v>
          </cell>
          <cell r="S941">
            <v>0</v>
          </cell>
          <cell r="T941">
            <v>0</v>
          </cell>
          <cell r="U941">
            <v>0</v>
          </cell>
          <cell r="V941">
            <v>0</v>
          </cell>
        </row>
        <row r="942">
          <cell r="H942">
            <v>3675</v>
          </cell>
          <cell r="I942" t="str">
            <v>Carry Forward of the Public Interest Investigation - Grant from DPC to undertake a public interest  investigation. Due to further lines of inquiry emergi ng, some investigation activities (e.g. hearings) were delayed. Unspent funds need to be carried for ward to 2014/15.</v>
          </cell>
          <cell r="J9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2">
            <v>6</v>
          </cell>
          <cell r="M942">
            <v>0</v>
          </cell>
          <cell r="N942">
            <v>0</v>
          </cell>
          <cell r="O942">
            <v>0</v>
          </cell>
          <cell r="P942">
            <v>0</v>
          </cell>
          <cell r="Q942">
            <v>0</v>
          </cell>
          <cell r="R942">
            <v>0</v>
          </cell>
          <cell r="S942">
            <v>0</v>
          </cell>
          <cell r="T942">
            <v>0</v>
          </cell>
          <cell r="U942">
            <v>0</v>
          </cell>
          <cell r="V942">
            <v>0</v>
          </cell>
        </row>
        <row r="943">
          <cell r="H943">
            <v>3676</v>
          </cell>
          <cell r="I943" t="str">
            <v>Carry Forward of Training and Other Program Underspends - The agency received a large amount of revenue from training, interest and other programs in 2013-14, and has sought approval for spending these funds on core Ombudsman activities.</v>
          </cell>
          <cell r="J9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3">
            <v>6</v>
          </cell>
          <cell r="M943">
            <v>0</v>
          </cell>
          <cell r="N943">
            <v>0</v>
          </cell>
          <cell r="O943">
            <v>0</v>
          </cell>
          <cell r="P943">
            <v>0</v>
          </cell>
          <cell r="Q943">
            <v>0</v>
          </cell>
          <cell r="R943">
            <v>0</v>
          </cell>
          <cell r="S943">
            <v>0</v>
          </cell>
          <cell r="T943">
            <v>0</v>
          </cell>
          <cell r="U943">
            <v>0</v>
          </cell>
          <cell r="V943">
            <v>0</v>
          </cell>
        </row>
        <row r="944">
          <cell r="H944">
            <v>4084</v>
          </cell>
          <cell r="I944"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944"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944">
            <v>1</v>
          </cell>
          <cell r="M944">
            <v>0</v>
          </cell>
          <cell r="N944">
            <v>0</v>
          </cell>
          <cell r="O944">
            <v>0</v>
          </cell>
          <cell r="P944">
            <v>0</v>
          </cell>
          <cell r="Q944">
            <v>0</v>
          </cell>
          <cell r="R944">
            <v>0</v>
          </cell>
          <cell r="S944">
            <v>0</v>
          </cell>
          <cell r="T944">
            <v>0</v>
          </cell>
          <cell r="U944">
            <v>0</v>
          </cell>
          <cell r="V944">
            <v>0</v>
          </cell>
        </row>
        <row r="945">
          <cell r="H945">
            <v>4086</v>
          </cell>
          <cell r="I945"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945"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945">
            <v>1</v>
          </cell>
          <cell r="M945">
            <v>0</v>
          </cell>
          <cell r="N945">
            <v>0</v>
          </cell>
          <cell r="O945">
            <v>0</v>
          </cell>
          <cell r="P945">
            <v>0</v>
          </cell>
          <cell r="Q945">
            <v>0</v>
          </cell>
          <cell r="R945">
            <v>0</v>
          </cell>
          <cell r="S945">
            <v>0</v>
          </cell>
          <cell r="T945">
            <v>0</v>
          </cell>
          <cell r="U945">
            <v>0</v>
          </cell>
          <cell r="V945">
            <v>0</v>
          </cell>
        </row>
        <row r="946">
          <cell r="H946">
            <v>4092</v>
          </cell>
          <cell r="I946"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946" t="str">
            <v>Supported - Funding of $700k for 2015-16 only with funding in forward years should be subject to Ombudsman submission in light of the workload experience in 2015-16. (Note: the expenditure pressure has been recognised by the Premier and in 2014-15 it is being managed with a grant funding from DPC of $500k). The significant increase in the Ombudsman's workload related to child protection matters is evident from supporting information. However, it is likely that it has been sparked by the Royal Commission Inquiry and may not continue at the same level in the future. Hence, the requested ongoing funding is not supported at this point and a review of the work load experience should be undertaken in 2015-16. It is noted that the Solicitor General's advice has substantially expanded the range of organisations/individuals now deemed to fall under the definition of "agency providing substitute residential care" under Part 3A of the Ombudsman Act. However, this is not expected to result in a significant number of extra notifications in the first half of 2015-16, as the sectors affected do not yet have the necessary investigative and administrative arrangements in place. Hence, only 50% of the requested funding for the anticipated workload increase in 2015-16 is supported. Any ongoing funding should be subject of a further review next year. While at this stage, there is no proposal to narrow the Part 3A interpretation, this may be considered by the Government in the future among other possible legislative amendments following the next interim report of the Royal Commission (expected in mid-2015). In addition, agency should apply the projected additional training revenue of $300,000 to assist in meeting the expenditure pressure(which would otherwise be unspent in 2014-15 and proposed to be carried forward into 2015-16)</v>
          </cell>
          <cell r="K946">
            <v>1</v>
          </cell>
          <cell r="M946">
            <v>0</v>
          </cell>
          <cell r="N946">
            <v>0</v>
          </cell>
          <cell r="O946">
            <v>0</v>
          </cell>
          <cell r="P946">
            <v>0</v>
          </cell>
          <cell r="Q946">
            <v>0</v>
          </cell>
          <cell r="R946">
            <v>0</v>
          </cell>
          <cell r="S946">
            <v>0</v>
          </cell>
          <cell r="T946">
            <v>0</v>
          </cell>
          <cell r="U946">
            <v>0</v>
          </cell>
          <cell r="V946">
            <v>0</v>
          </cell>
        </row>
        <row r="947">
          <cell r="H947">
            <v>4244</v>
          </cell>
          <cell r="I947" t="str">
            <v>Rent increases and Government Property NSW (GPNSW) management fee - The negotiation of a new accommodation lease includes provision for rent increases above the escalat ion factor. In accordance with Government policy, GPNSW will take over the management of the Ombudsm an's lease at a cost to the Ombudsman.</v>
          </cell>
          <cell r="J947" t="str">
            <v>Supported - The increase is beyond the control of the agency and as a result of a whole-of-government decision. The increase represents a significant increase to a small agency and if not supported will adversely impact the service delivery of the Ombudsman. While there is no basis for funding the increase in management fees paid to GPNSW, it will result in a higher dividend being returned to the government and not funding this would place an additional cost saving on the agency and directly impact the Ombudsman's service delivery.</v>
          </cell>
          <cell r="K947">
            <v>1</v>
          </cell>
          <cell r="M947">
            <v>0</v>
          </cell>
          <cell r="N947">
            <v>0</v>
          </cell>
          <cell r="O947">
            <v>0</v>
          </cell>
          <cell r="P947">
            <v>0</v>
          </cell>
          <cell r="Q947">
            <v>0</v>
          </cell>
          <cell r="R947">
            <v>0</v>
          </cell>
          <cell r="S947">
            <v>0</v>
          </cell>
          <cell r="T947">
            <v>0</v>
          </cell>
          <cell r="U947">
            <v>0</v>
          </cell>
          <cell r="V947">
            <v>0</v>
          </cell>
        </row>
        <row r="948">
          <cell r="H948">
            <v>4249</v>
          </cell>
          <cell r="I948" t="str">
            <v>Adjustment to long service leave (LSL) expense estimate (technical adjustment) - The agency requires an increase to its long service leave expense estimate to better reflect its financial position</v>
          </cell>
          <cell r="J948" t="str">
            <v>Not Supported - To be authorised centrally - will be handled in a single submission for all agencies affected by revised LSL actuarial assessments (pending upcoming circular). Adjustments to LSL calculations are based on actuarial assessments and, based on recent valuations, agencies may requ ire changes to their future years' costs reflected in their forward estimates for these items.  To avoid approving multiple agency bids separately on this subject, a process will be provided at end of year for treatment of this issue (not to be included in PTA process). Additionally, increase in the Labour Expense Cap can be sought outside of the PTA process.</v>
          </cell>
          <cell r="K948">
            <v>2</v>
          </cell>
          <cell r="M948">
            <v>0</v>
          </cell>
          <cell r="N948">
            <v>0</v>
          </cell>
          <cell r="O948">
            <v>0</v>
          </cell>
          <cell r="P948">
            <v>0</v>
          </cell>
          <cell r="Q948">
            <v>0</v>
          </cell>
          <cell r="R948">
            <v>0</v>
          </cell>
          <cell r="S948">
            <v>0</v>
          </cell>
          <cell r="T948">
            <v>0</v>
          </cell>
          <cell r="U948">
            <v>0</v>
          </cell>
          <cell r="V948">
            <v>0</v>
          </cell>
        </row>
        <row r="949">
          <cell r="H949">
            <v>4265</v>
          </cell>
          <cell r="I949"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949"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949">
            <v>1</v>
          </cell>
          <cell r="M949">
            <v>0</v>
          </cell>
          <cell r="N949">
            <v>0</v>
          </cell>
          <cell r="O949">
            <v>0</v>
          </cell>
          <cell r="P949">
            <v>0</v>
          </cell>
          <cell r="Q949">
            <v>0</v>
          </cell>
          <cell r="R949">
            <v>0</v>
          </cell>
          <cell r="S949">
            <v>0</v>
          </cell>
          <cell r="T949">
            <v>0</v>
          </cell>
          <cell r="U949">
            <v>0</v>
          </cell>
          <cell r="V949">
            <v>0</v>
          </cell>
        </row>
        <row r="950">
          <cell r="H950">
            <v>4401</v>
          </cell>
          <cell r="I950" t="str">
            <v>Increase in make-good provision on new office lease (technical adjustment) - The negotiation of a new accommodation lease has been entered and requires an increase in make good provisions to reflect a change in the terms of the agreement.</v>
          </cell>
          <cell r="J950" t="str">
            <v>Supported - This represents a technical accounting adjustment arising from advice  from Government Property NSW on the make good provisions required following an updated lease agreement.</v>
          </cell>
          <cell r="K950">
            <v>1</v>
          </cell>
          <cell r="M950">
            <v>0</v>
          </cell>
          <cell r="N950">
            <v>0</v>
          </cell>
          <cell r="O950">
            <v>0</v>
          </cell>
          <cell r="P950">
            <v>0</v>
          </cell>
          <cell r="Q950">
            <v>0</v>
          </cell>
          <cell r="R950">
            <v>0</v>
          </cell>
          <cell r="S950">
            <v>0</v>
          </cell>
          <cell r="T950">
            <v>0</v>
          </cell>
          <cell r="U950">
            <v>0</v>
          </cell>
          <cell r="V950">
            <v>0</v>
          </cell>
        </row>
        <row r="951">
          <cell r="H951">
            <v>4089</v>
          </cell>
          <cell r="I951" t="str">
            <v>Royal Commission into Institutional Responses to Child Sexual Abuse - Additional workload driven by the Royal Commission into Institutional Responses to Child Sexual Abuse and changes to the scope of the Ombudsman's child protection jurisdiction.</v>
          </cell>
          <cell r="J951" t="str">
            <v>Supported -</v>
          </cell>
          <cell r="K951">
            <v>1</v>
          </cell>
          <cell r="M951">
            <v>0</v>
          </cell>
          <cell r="N951">
            <v>0</v>
          </cell>
          <cell r="O951">
            <v>0</v>
          </cell>
          <cell r="P951">
            <v>0</v>
          </cell>
          <cell r="Q951">
            <v>0</v>
          </cell>
          <cell r="R951">
            <v>0</v>
          </cell>
          <cell r="S951">
            <v>0</v>
          </cell>
          <cell r="T951">
            <v>0</v>
          </cell>
          <cell r="U951">
            <v>0</v>
          </cell>
          <cell r="V951">
            <v>0</v>
          </cell>
        </row>
        <row r="952">
          <cell r="H952">
            <v>4091</v>
          </cell>
          <cell r="I952"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952" t="str">
            <v>Supported - The Solicitor General's advice in relation to camping activiites expands the number of individuals who are deemed to fall under the jurisdiction of the Ombudsman. In late 2014, a legislative amendment to narrow (although not substantially) the reach of the camps advice was included in a Statute Law (Miscellaneous Provisions) Bill. This proposed amendment was withdrawn. This matter is still unresolved.</v>
          </cell>
          <cell r="K952">
            <v>1</v>
          </cell>
          <cell r="M952">
            <v>0</v>
          </cell>
          <cell r="N952">
            <v>0</v>
          </cell>
          <cell r="O952">
            <v>0</v>
          </cell>
          <cell r="P952">
            <v>0</v>
          </cell>
          <cell r="Q952">
            <v>0</v>
          </cell>
          <cell r="R952">
            <v>0</v>
          </cell>
          <cell r="S952">
            <v>0</v>
          </cell>
          <cell r="T952">
            <v>0</v>
          </cell>
          <cell r="U952">
            <v>0</v>
          </cell>
          <cell r="V952">
            <v>0</v>
          </cell>
        </row>
        <row r="953">
          <cell r="H953">
            <v>5152</v>
          </cell>
          <cell r="I953" t="str">
            <v>Review of Police Oversight - The Ombudsman will be partipating in any review of the Police oversight system if the current government is returned.</v>
          </cell>
          <cell r="J953" t="str">
            <v>Supported - As the major police complaints body, it is expected that the Ombudsman will have a significant role, including the provision of information to the review. The review is expected to be completed by August 2015.</v>
          </cell>
          <cell r="K953">
            <v>1</v>
          </cell>
          <cell r="M953">
            <v>0</v>
          </cell>
          <cell r="N953">
            <v>0</v>
          </cell>
          <cell r="O953">
            <v>0</v>
          </cell>
          <cell r="P953">
            <v>0</v>
          </cell>
          <cell r="Q953">
            <v>0</v>
          </cell>
          <cell r="R953">
            <v>0</v>
          </cell>
          <cell r="S953">
            <v>0</v>
          </cell>
          <cell r="T953">
            <v>0</v>
          </cell>
          <cell r="U953">
            <v>0</v>
          </cell>
          <cell r="V953">
            <v>0</v>
          </cell>
        </row>
        <row r="954">
          <cell r="H954">
            <v>5153</v>
          </cell>
          <cell r="I954" t="str">
            <v>Oversight of Police Critical Incidents - The final report by the Hon Robert McClelland on the Oversight of Police Critical Incidents proposed a new statutory role for the Ombudsman to oversight critical incident investigations where appropriate.</v>
          </cell>
          <cell r="J954" t="str">
            <v>Supported - The Ombudsman has responded to the report raising some concerns about the proposed oversight model as it failed to meet the minimum standrds necessary for effective oversight.</v>
          </cell>
          <cell r="K954">
            <v>1</v>
          </cell>
          <cell r="M954">
            <v>0</v>
          </cell>
          <cell r="N954">
            <v>0</v>
          </cell>
          <cell r="O954">
            <v>0</v>
          </cell>
          <cell r="P954">
            <v>0</v>
          </cell>
          <cell r="Q954">
            <v>0</v>
          </cell>
          <cell r="R954">
            <v>0</v>
          </cell>
          <cell r="S954">
            <v>0</v>
          </cell>
          <cell r="T954">
            <v>0</v>
          </cell>
          <cell r="U954">
            <v>0</v>
          </cell>
          <cell r="V954">
            <v>0</v>
          </cell>
        </row>
        <row r="955">
          <cell r="H955">
            <v>5237</v>
          </cell>
          <cell r="I955" t="str">
            <v>Efficiency Dividend - The Government committed to a 1.5 per cent efficiency dividend at the 2015 NSW election.</v>
          </cell>
          <cell r="J955" t="str">
            <v>Supported - This efficiency dividend was calculated as per the standard Treasury model.</v>
          </cell>
          <cell r="K955">
            <v>2</v>
          </cell>
          <cell r="M955">
            <v>0</v>
          </cell>
          <cell r="N955">
            <v>0</v>
          </cell>
          <cell r="O955">
            <v>0</v>
          </cell>
          <cell r="P955">
            <v>0</v>
          </cell>
          <cell r="Q955">
            <v>0</v>
          </cell>
          <cell r="R955">
            <v>0</v>
          </cell>
          <cell r="S955">
            <v>0</v>
          </cell>
          <cell r="T955">
            <v>0</v>
          </cell>
          <cell r="U955">
            <v>0</v>
          </cell>
          <cell r="V955">
            <v>0</v>
          </cell>
        </row>
        <row r="956">
          <cell r="H956">
            <v>3677</v>
          </cell>
          <cell r="I956" t="str">
            <v>Carry Forward of unspent revenue to support VR program - The agency received additional revenues in 2013-14 that remain unspent. The agency has sought permis sion to apply these to its voluntary Redundancy program.</v>
          </cell>
          <cell r="J9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6">
            <v>6</v>
          </cell>
          <cell r="M956">
            <v>0</v>
          </cell>
          <cell r="N956">
            <v>0</v>
          </cell>
          <cell r="O956">
            <v>0</v>
          </cell>
          <cell r="P956">
            <v>0</v>
          </cell>
          <cell r="Q956">
            <v>0</v>
          </cell>
          <cell r="R956">
            <v>0</v>
          </cell>
          <cell r="S956">
            <v>0</v>
          </cell>
          <cell r="T956">
            <v>0</v>
          </cell>
          <cell r="U956">
            <v>0</v>
          </cell>
          <cell r="V956">
            <v>0</v>
          </cell>
        </row>
        <row r="957">
          <cell r="H957">
            <v>3678</v>
          </cell>
          <cell r="I957" t="str">
            <v>Carry Forward for Human Capital Program Works - Work planned for delivery by external vendors in relation to the Human Capital Program was not compl eted in the 2013-14 financial year. It is expected to be completed in 2014-15 instead.</v>
          </cell>
          <cell r="J9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7">
            <v>6</v>
          </cell>
          <cell r="M957">
            <v>0</v>
          </cell>
          <cell r="N957">
            <v>0</v>
          </cell>
          <cell r="O957">
            <v>0</v>
          </cell>
          <cell r="P957">
            <v>0</v>
          </cell>
          <cell r="Q957">
            <v>0</v>
          </cell>
          <cell r="R957">
            <v>0</v>
          </cell>
          <cell r="S957">
            <v>0</v>
          </cell>
          <cell r="T957">
            <v>0</v>
          </cell>
          <cell r="U957">
            <v>0</v>
          </cell>
          <cell r="V957">
            <v>0</v>
          </cell>
        </row>
        <row r="958">
          <cell r="H958">
            <v>4263</v>
          </cell>
          <cell r="I958" t="str">
            <v>Rollover of Human Capital Management (HCM) underspend (recurrent) - Work planned for delivery on the Human Capital Management (HCM) program for 2014-15 has been delayed due to competing cluster/agency priorities and delays in the preparation of HCM business cases. The adjustment is critical to the success of the whole of government project.</v>
          </cell>
          <cell r="J958" t="str">
            <v>Supported - Success of this project requires a well-planned transition to ensure that expected benefits are realised, including full integration of the project and realisation of program efficiencies. Further the overall cost of the project remains the same, this is a timing adjustment of project expenditure.</v>
          </cell>
          <cell r="K958">
            <v>6</v>
          </cell>
          <cell r="M958">
            <v>0</v>
          </cell>
          <cell r="N958">
            <v>0</v>
          </cell>
          <cell r="O958">
            <v>0</v>
          </cell>
          <cell r="P958">
            <v>0</v>
          </cell>
          <cell r="Q958">
            <v>0</v>
          </cell>
          <cell r="R958">
            <v>0</v>
          </cell>
          <cell r="S958">
            <v>0</v>
          </cell>
          <cell r="T958">
            <v>0</v>
          </cell>
          <cell r="U958">
            <v>0</v>
          </cell>
          <cell r="V958">
            <v>0</v>
          </cell>
        </row>
        <row r="959">
          <cell r="H959">
            <v>4308</v>
          </cell>
          <cell r="I959" t="str">
            <v>Urgent repairs in Sport and Recreation Centres and ex-Olympic Venues. - Proposal seeks $1.7m for maintenance expenditure at its 11 Sport and Recreation Centres and 3 ex-Olympic Venues to address health and safety issues ($1.2m), security concerns ($0.1m), compliance and statutory requirements ($0.02m) and operational and life cycle risks ($0.4m).</v>
          </cell>
          <cell r="J959"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959">
            <v>1</v>
          </cell>
          <cell r="M959">
            <v>0</v>
          </cell>
          <cell r="N959">
            <v>0</v>
          </cell>
          <cell r="O959">
            <v>0</v>
          </cell>
          <cell r="P959">
            <v>0</v>
          </cell>
          <cell r="Q959">
            <v>0</v>
          </cell>
          <cell r="R959">
            <v>0</v>
          </cell>
          <cell r="S959">
            <v>0</v>
          </cell>
          <cell r="T959">
            <v>0</v>
          </cell>
          <cell r="U959">
            <v>0</v>
          </cell>
          <cell r="V959">
            <v>0</v>
          </cell>
        </row>
        <row r="960">
          <cell r="H960">
            <v>4807</v>
          </cell>
          <cell r="I960"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960"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0">
            <v>1</v>
          </cell>
          <cell r="M960">
            <v>0</v>
          </cell>
          <cell r="N960">
            <v>0</v>
          </cell>
          <cell r="O960">
            <v>0</v>
          </cell>
          <cell r="P960">
            <v>0</v>
          </cell>
          <cell r="Q960">
            <v>0</v>
          </cell>
          <cell r="R960">
            <v>0</v>
          </cell>
          <cell r="S960">
            <v>0</v>
          </cell>
          <cell r="T960">
            <v>0</v>
          </cell>
          <cell r="U960">
            <v>0</v>
          </cell>
          <cell r="V960">
            <v>0</v>
          </cell>
        </row>
        <row r="961">
          <cell r="H961">
            <v>4808</v>
          </cell>
          <cell r="I961" t="str">
            <v>Allianz Stadium Services Upgrade - Proposal seeks to replace public address system, sports lighting, general lighting, southern videosc reen, refurbish concourse bathrooms and upgrade infrastructure to Internet Protocol TV and building controls to ensure Allian Stadium maintains service delivery at international sporting standards.</v>
          </cell>
          <cell r="J961"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1">
            <v>1</v>
          </cell>
          <cell r="M961">
            <v>0</v>
          </cell>
          <cell r="N961">
            <v>0</v>
          </cell>
          <cell r="O961">
            <v>0</v>
          </cell>
          <cell r="P961">
            <v>0</v>
          </cell>
          <cell r="Q961">
            <v>0</v>
          </cell>
          <cell r="R961">
            <v>0</v>
          </cell>
          <cell r="S961">
            <v>0</v>
          </cell>
          <cell r="T961">
            <v>0</v>
          </cell>
          <cell r="U961">
            <v>0</v>
          </cell>
          <cell r="V961">
            <v>0</v>
          </cell>
        </row>
        <row r="962">
          <cell r="H962">
            <v>4809</v>
          </cell>
          <cell r="I962" t="str">
            <v>Allianz Stadium Arena Reconstruction - This capital proposal is for the upgrade of the Allianz Stadium arena surface. Completion of the upgrade is necessary to ensure that the trust remains competitive with other national and international venues.</v>
          </cell>
          <cell r="J962"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2">
            <v>1</v>
          </cell>
          <cell r="M962">
            <v>0</v>
          </cell>
          <cell r="N962">
            <v>0</v>
          </cell>
          <cell r="O962">
            <v>0</v>
          </cell>
          <cell r="P962">
            <v>0</v>
          </cell>
          <cell r="Q962">
            <v>0</v>
          </cell>
          <cell r="R962">
            <v>0</v>
          </cell>
          <cell r="S962">
            <v>0</v>
          </cell>
          <cell r="T962">
            <v>0</v>
          </cell>
          <cell r="U962">
            <v>0</v>
          </cell>
          <cell r="V962">
            <v>0</v>
          </cell>
        </row>
        <row r="963">
          <cell r="H963">
            <v>4810</v>
          </cell>
          <cell r="I963" t="str">
            <v>Sports Central Plaza - Proposal seeks to redevelop the public plaza between the SCG and Allianz Stadium and construct an ANZAC Memorial, as well as a new building to house venue services, admin facilities, commercial tenants, child care facilities, an upgraded gym, pool and tennis courts.</v>
          </cell>
          <cell r="J963"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3">
            <v>1</v>
          </cell>
          <cell r="M963">
            <v>0</v>
          </cell>
          <cell r="N963">
            <v>0</v>
          </cell>
          <cell r="O963">
            <v>0</v>
          </cell>
          <cell r="P963">
            <v>0</v>
          </cell>
          <cell r="Q963">
            <v>0</v>
          </cell>
          <cell r="R963">
            <v>0</v>
          </cell>
          <cell r="S963">
            <v>0</v>
          </cell>
          <cell r="T963">
            <v>0</v>
          </cell>
          <cell r="U963">
            <v>0</v>
          </cell>
          <cell r="V963">
            <v>0</v>
          </cell>
        </row>
        <row r="964">
          <cell r="H964">
            <v>4812</v>
          </cell>
          <cell r="I964" t="str">
            <v>Hunter Venues capitalised maintenance program - Proposal seeks capitalised maintenance funding for Hunter Venues to repair and repaint interiors in the Eastern Grandstand, repair and reseal the carpark and repair/refurbish/demolish facilities in the north and south hills.</v>
          </cell>
          <cell r="J96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4">
            <v>1</v>
          </cell>
          <cell r="M964">
            <v>0</v>
          </cell>
          <cell r="N964">
            <v>0</v>
          </cell>
          <cell r="O964">
            <v>0</v>
          </cell>
          <cell r="P964">
            <v>0</v>
          </cell>
          <cell r="Q964">
            <v>0</v>
          </cell>
          <cell r="R964">
            <v>0</v>
          </cell>
          <cell r="S964">
            <v>0</v>
          </cell>
          <cell r="T964">
            <v>0</v>
          </cell>
          <cell r="U964">
            <v>0</v>
          </cell>
          <cell r="V964">
            <v>0</v>
          </cell>
        </row>
        <row r="965">
          <cell r="H965">
            <v>4814</v>
          </cell>
          <cell r="I965" t="str">
            <v>Pirtek Stadium capitalised maintenance program - Proposal seeks capitalised maintenance funding for Pirtek Stadium to upgrade electrical reticulation ,televisions for corporate boxes, refurbish corporate areas, upgrade catering equipment and the replacement of horticultural and other equipment.</v>
          </cell>
          <cell r="J965"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5">
            <v>1</v>
          </cell>
          <cell r="M965">
            <v>0</v>
          </cell>
          <cell r="N965">
            <v>0</v>
          </cell>
          <cell r="O965">
            <v>0</v>
          </cell>
          <cell r="P965">
            <v>0</v>
          </cell>
          <cell r="Q965">
            <v>0</v>
          </cell>
          <cell r="R965">
            <v>0</v>
          </cell>
          <cell r="S965">
            <v>0</v>
          </cell>
          <cell r="T965">
            <v>0</v>
          </cell>
          <cell r="U965">
            <v>0</v>
          </cell>
          <cell r="V965">
            <v>0</v>
          </cell>
        </row>
        <row r="966">
          <cell r="H966">
            <v>4816</v>
          </cell>
          <cell r="I966" t="str">
            <v>SSVA Capitalised Maintenance Program - Total project funding of $17m including $7.8m over the forward estimates is sought for capitalised maintenance at 6 sport centres and 1 shooting venue to address safety and statutory compliance issue as well as replacement of assets at the end of their useful life.</v>
          </cell>
          <cell r="J966"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66">
            <v>1</v>
          </cell>
          <cell r="M966">
            <v>0</v>
          </cell>
          <cell r="N966">
            <v>0</v>
          </cell>
          <cell r="O966">
            <v>0</v>
          </cell>
          <cell r="P966">
            <v>0</v>
          </cell>
          <cell r="Q966">
            <v>0</v>
          </cell>
          <cell r="R966">
            <v>0</v>
          </cell>
          <cell r="S966">
            <v>0</v>
          </cell>
          <cell r="T966">
            <v>0</v>
          </cell>
          <cell r="U966">
            <v>0</v>
          </cell>
          <cell r="V966">
            <v>0</v>
          </cell>
        </row>
        <row r="967">
          <cell r="H967">
            <v>4819</v>
          </cell>
          <cell r="I967" t="str">
            <v>WIN Sports and Entertainment Centres capitalised maintenance - Proposal seeks capitalised maintenance funding for the WIN Entertainment Centre to repair and repaint the building and replace its telephone system and the foyer furniture. Funding for minor capital works is also sought for WIN stadium.</v>
          </cell>
          <cell r="J967"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7">
            <v>1</v>
          </cell>
          <cell r="M967">
            <v>0</v>
          </cell>
          <cell r="N967">
            <v>0</v>
          </cell>
          <cell r="O967">
            <v>0</v>
          </cell>
          <cell r="P967">
            <v>0</v>
          </cell>
          <cell r="Q967">
            <v>0</v>
          </cell>
          <cell r="R967">
            <v>0</v>
          </cell>
          <cell r="S967">
            <v>0</v>
          </cell>
          <cell r="T967">
            <v>0</v>
          </cell>
          <cell r="U967">
            <v>0</v>
          </cell>
          <cell r="V967">
            <v>0</v>
          </cell>
        </row>
        <row r="968">
          <cell r="H968">
            <v>4821</v>
          </cell>
          <cell r="I968" t="str">
            <v>Equipment replacement for Hunter Stadium, WIN Stadium and Pirtek Stadium - Proposal seeks to replace equipment at the 3 stadia including spray unit, reelmaster, workman , Zero Turn Motor, 4ws Slope Mower, Aerator Procure, Rake o Vac and Topdresser pp200.</v>
          </cell>
          <cell r="J968"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is applying for the $600 million reserved for sport stadia facilities from the Rebuilding NSW initiative.</v>
          </cell>
          <cell r="K968">
            <v>1</v>
          </cell>
          <cell r="M968">
            <v>0</v>
          </cell>
          <cell r="N968">
            <v>0</v>
          </cell>
          <cell r="O968">
            <v>0</v>
          </cell>
          <cell r="P968">
            <v>0</v>
          </cell>
          <cell r="Q968">
            <v>0</v>
          </cell>
          <cell r="R968">
            <v>0</v>
          </cell>
          <cell r="S968">
            <v>0</v>
          </cell>
          <cell r="T968">
            <v>0</v>
          </cell>
          <cell r="U968">
            <v>0</v>
          </cell>
          <cell r="V968">
            <v>0</v>
          </cell>
        </row>
        <row r="969">
          <cell r="H969">
            <v>4822</v>
          </cell>
          <cell r="I969" t="str">
            <v>Hunter Stadium Building and Water Management System - Proposal seeks funding for a building management system at Hunter Stadium to reduce electricity usage and better manage the operational hours for equipment and services. Savings of $150k per annun are expected following the implementation of the proposal.</v>
          </cell>
          <cell r="J969"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9">
            <v>1</v>
          </cell>
          <cell r="M969">
            <v>0</v>
          </cell>
          <cell r="N969">
            <v>0</v>
          </cell>
          <cell r="O969">
            <v>0</v>
          </cell>
          <cell r="P969">
            <v>0</v>
          </cell>
          <cell r="Q969">
            <v>0</v>
          </cell>
          <cell r="R969">
            <v>0</v>
          </cell>
          <cell r="S969">
            <v>0</v>
          </cell>
          <cell r="T969">
            <v>0</v>
          </cell>
          <cell r="U969">
            <v>0</v>
          </cell>
          <cell r="V969">
            <v>0</v>
          </cell>
        </row>
        <row r="970">
          <cell r="H970">
            <v>4829</v>
          </cell>
          <cell r="I970" t="str">
            <v>Interest Foregone due to Cash Management Reforms - Proposal seeks funding for loss of interest as a result of the new Cash Management Policy. The revenue is relied upon for the agency's operation and its reduction will have a significant impact on the Office's service delivery levels.</v>
          </cell>
          <cell r="J970" t="str">
            <v>Supported - The loss of interest income will directly impact upon the Office's service delivery and the proposal should be supported.</v>
          </cell>
          <cell r="K970">
            <v>1</v>
          </cell>
          <cell r="M970">
            <v>0</v>
          </cell>
          <cell r="N970">
            <v>0</v>
          </cell>
          <cell r="O970">
            <v>0</v>
          </cell>
          <cell r="P970">
            <v>0</v>
          </cell>
          <cell r="Q970">
            <v>0</v>
          </cell>
          <cell r="R970">
            <v>0</v>
          </cell>
          <cell r="S970">
            <v>0</v>
          </cell>
          <cell r="T970">
            <v>0</v>
          </cell>
          <cell r="U970">
            <v>0</v>
          </cell>
          <cell r="V970">
            <v>0</v>
          </cell>
        </row>
        <row r="971">
          <cell r="H971">
            <v>4833</v>
          </cell>
          <cell r="I971" t="str">
            <v>Future Needs of Sport Research Study - Proposal seeks funding to undertake a Future Needs of Sport Research Study for the development of a community sport facility strategic investment framework.</v>
          </cell>
          <cell r="J971" t="str">
            <v>Not Supported - The proposal does not meet the urgent and unavoidable criteria. It should be considered following the completion of the current capaiblity review of Office of Sport (Hawke review).</v>
          </cell>
          <cell r="K971">
            <v>1</v>
          </cell>
          <cell r="M971">
            <v>0</v>
          </cell>
          <cell r="N971">
            <v>0</v>
          </cell>
          <cell r="O971">
            <v>0</v>
          </cell>
          <cell r="P971">
            <v>0</v>
          </cell>
          <cell r="Q971">
            <v>0</v>
          </cell>
          <cell r="R971">
            <v>0</v>
          </cell>
          <cell r="S971">
            <v>0</v>
          </cell>
          <cell r="T971">
            <v>0</v>
          </cell>
          <cell r="U971">
            <v>0</v>
          </cell>
          <cell r="V971">
            <v>0</v>
          </cell>
        </row>
        <row r="972">
          <cell r="H972">
            <v>4839</v>
          </cell>
          <cell r="I972" t="str">
            <v>Office of Sport - Strategy Implementation Plan - Proposal seeks funding to implement reforms proposed for the Office of Sport based on the findings and recommendations from the Hawke Capability Review.</v>
          </cell>
          <cell r="J972"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972">
            <v>1</v>
          </cell>
          <cell r="M972">
            <v>0</v>
          </cell>
          <cell r="N972">
            <v>0</v>
          </cell>
          <cell r="O972">
            <v>0</v>
          </cell>
          <cell r="P972">
            <v>0</v>
          </cell>
          <cell r="Q972">
            <v>0</v>
          </cell>
          <cell r="R972">
            <v>0</v>
          </cell>
          <cell r="S972">
            <v>0</v>
          </cell>
          <cell r="T972">
            <v>0</v>
          </cell>
          <cell r="U972">
            <v>0</v>
          </cell>
          <cell r="V972">
            <v>0</v>
          </cell>
        </row>
        <row r="973">
          <cell r="H973">
            <v>4841</v>
          </cell>
          <cell r="I973" t="str">
            <v>Vouchers for disadvantaged and socially excluded children to participate in community sport - Office of Sport is requesting funding to undertake a vouchers program to increase youth participation in sport and make it possible for disadvantaged and socially excluded children to participate in community sport.</v>
          </cell>
          <cell r="J973" t="str">
            <v>Not Supported - The proposal does not meet the urgent and unavoidable criteria and is not an election commitment.</v>
          </cell>
          <cell r="K973">
            <v>1</v>
          </cell>
          <cell r="M973">
            <v>0</v>
          </cell>
          <cell r="N973">
            <v>0</v>
          </cell>
          <cell r="O973">
            <v>0</v>
          </cell>
          <cell r="P973">
            <v>0</v>
          </cell>
          <cell r="Q973">
            <v>0</v>
          </cell>
          <cell r="R973">
            <v>0</v>
          </cell>
          <cell r="S973">
            <v>0</v>
          </cell>
          <cell r="T973">
            <v>0</v>
          </cell>
          <cell r="U973">
            <v>0</v>
          </cell>
          <cell r="V973">
            <v>0</v>
          </cell>
        </row>
        <row r="974">
          <cell r="H974">
            <v>4844</v>
          </cell>
          <cell r="I974" t="str">
            <v>Maintenance Funding for Venues NSW Stadia and Entertainment Centres - Proposal seeks funding to clear backlog maintenance for the three stadia and two entertainment centres. Works include those on car parks, external lighting, painting public areas, electrical reticulation and catering outlets.</v>
          </cell>
          <cell r="J974"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974">
            <v>1</v>
          </cell>
          <cell r="M974">
            <v>0</v>
          </cell>
          <cell r="N974">
            <v>0</v>
          </cell>
          <cell r="O974">
            <v>0</v>
          </cell>
          <cell r="P974">
            <v>0</v>
          </cell>
          <cell r="Q974">
            <v>0</v>
          </cell>
          <cell r="R974">
            <v>0</v>
          </cell>
          <cell r="S974">
            <v>0</v>
          </cell>
          <cell r="T974">
            <v>0</v>
          </cell>
          <cell r="U974">
            <v>0</v>
          </cell>
          <cell r="V974">
            <v>0</v>
          </cell>
        </row>
        <row r="975">
          <cell r="H975">
            <v>5269</v>
          </cell>
          <cell r="I975" t="str">
            <v>Efficiency Dividend - The Government committed to a 1.5 per cent efficiency dividend at the 2015 NSW election.</v>
          </cell>
          <cell r="J975" t="str">
            <v>Supported - This efficiency dividend was calculated as per the standard Treasury model.</v>
          </cell>
          <cell r="K975">
            <v>2</v>
          </cell>
          <cell r="M975">
            <v>0</v>
          </cell>
          <cell r="N975">
            <v>0</v>
          </cell>
          <cell r="O975">
            <v>0</v>
          </cell>
          <cell r="P975">
            <v>0</v>
          </cell>
          <cell r="Q975">
            <v>0</v>
          </cell>
          <cell r="R975">
            <v>0</v>
          </cell>
          <cell r="S975">
            <v>0</v>
          </cell>
          <cell r="T975">
            <v>0</v>
          </cell>
          <cell r="U975">
            <v>0</v>
          </cell>
          <cell r="V975">
            <v>0</v>
          </cell>
        </row>
        <row r="976">
          <cell r="H976">
            <v>5349</v>
          </cell>
          <cell r="I976" t="str">
            <v>Implementation of the SCG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976"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976">
            <v>1</v>
          </cell>
          <cell r="M976">
            <v>0</v>
          </cell>
          <cell r="N976">
            <v>0</v>
          </cell>
          <cell r="O976">
            <v>0</v>
          </cell>
          <cell r="P976">
            <v>0</v>
          </cell>
          <cell r="Q976">
            <v>0</v>
          </cell>
          <cell r="R976">
            <v>0</v>
          </cell>
          <cell r="S976">
            <v>0</v>
          </cell>
          <cell r="T976">
            <v>0</v>
          </cell>
          <cell r="U976">
            <v>0</v>
          </cell>
          <cell r="V976">
            <v>0</v>
          </cell>
        </row>
        <row r="977">
          <cell r="H977">
            <v>5413</v>
          </cell>
          <cell r="I977" t="str">
            <v>Supplementation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977"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977">
            <v>1</v>
          </cell>
          <cell r="M977">
            <v>0</v>
          </cell>
          <cell r="N977">
            <v>0</v>
          </cell>
          <cell r="O977">
            <v>0</v>
          </cell>
          <cell r="P977">
            <v>0</v>
          </cell>
          <cell r="Q977">
            <v>0</v>
          </cell>
          <cell r="R977">
            <v>0</v>
          </cell>
          <cell r="S977">
            <v>0</v>
          </cell>
          <cell r="T977">
            <v>0</v>
          </cell>
          <cell r="U977">
            <v>0</v>
          </cell>
          <cell r="V977">
            <v>0</v>
          </cell>
        </row>
        <row r="978">
          <cell r="H978">
            <v>4799</v>
          </cell>
          <cell r="I978" t="str">
            <v>Capitalised Maintenance Program - Total project funding $29.8m over 8 years including $12m over the forward estimates is sought for capitalised maintenance at 5 sport centres and 3 ex-Olympic venues to address work for safety and statutory compliance issues as well as replacement of assets at the end of their useful life.</v>
          </cell>
          <cell r="J978"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78">
            <v>1</v>
          </cell>
          <cell r="M978">
            <v>0</v>
          </cell>
          <cell r="N978">
            <v>4080</v>
          </cell>
          <cell r="O978">
            <v>2713</v>
          </cell>
          <cell r="P978">
            <v>1757</v>
          </cell>
          <cell r="Q978">
            <v>3442</v>
          </cell>
          <cell r="R978">
            <v>0</v>
          </cell>
          <cell r="S978">
            <v>250</v>
          </cell>
          <cell r="T978">
            <v>0</v>
          </cell>
          <cell r="U978">
            <v>0</v>
          </cell>
          <cell r="V978">
            <v>0</v>
          </cell>
        </row>
        <row r="979">
          <cell r="H979">
            <v>4801</v>
          </cell>
          <cell r="I979" t="str">
            <v>Sydney International Shooting Centre upgrade of SIUS target systems. - Funding is required to upgrade the Shooting Centre's target system to meet international standards and ensure the venue can host international sporting events such as the International Paralympic Committee shooting world cup which the centre is scheduled to host in 2015.</v>
          </cell>
          <cell r="J979"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979">
            <v>1</v>
          </cell>
          <cell r="M979">
            <v>0</v>
          </cell>
          <cell r="N979">
            <v>2078</v>
          </cell>
          <cell r="O979">
            <v>0</v>
          </cell>
          <cell r="P979">
            <v>0</v>
          </cell>
          <cell r="Q979">
            <v>0</v>
          </cell>
          <cell r="R979">
            <v>0</v>
          </cell>
          <cell r="S979">
            <v>0</v>
          </cell>
          <cell r="T979">
            <v>0</v>
          </cell>
          <cell r="U979">
            <v>0</v>
          </cell>
          <cell r="V979">
            <v>0</v>
          </cell>
        </row>
        <row r="980">
          <cell r="H980">
            <v>4803</v>
          </cell>
          <cell r="I980" t="str">
            <v>Customer Information Management System (CIMS) - The proposal is to upgrade the current system for managing revenue, bookings, clients and products which is based upon ageing technologies.</v>
          </cell>
          <cell r="J980"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980">
            <v>1</v>
          </cell>
          <cell r="M980">
            <v>0</v>
          </cell>
          <cell r="N980">
            <v>1500</v>
          </cell>
          <cell r="O980">
            <v>0</v>
          </cell>
          <cell r="P980">
            <v>0</v>
          </cell>
          <cell r="Q980">
            <v>0</v>
          </cell>
          <cell r="R980">
            <v>0</v>
          </cell>
          <cell r="S980">
            <v>0</v>
          </cell>
          <cell r="T980">
            <v>0</v>
          </cell>
          <cell r="U980">
            <v>0</v>
          </cell>
          <cell r="V980">
            <v>0</v>
          </cell>
        </row>
        <row r="981">
          <cell r="H981">
            <v>4804</v>
          </cell>
          <cell r="I981" t="str">
            <v>Sydney International Regatta Centre - Aquatic Plant Management - Proposal seeks $5.1m to remove overgrown aquatic plants which has had a significant impact on the competition course lanes and is putting the Centre's international accreditation at risk.</v>
          </cell>
          <cell r="J981"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981">
            <v>1</v>
          </cell>
          <cell r="M981">
            <v>0</v>
          </cell>
          <cell r="N981">
            <v>2626</v>
          </cell>
          <cell r="O981">
            <v>0</v>
          </cell>
          <cell r="P981">
            <v>0</v>
          </cell>
          <cell r="Q981">
            <v>0</v>
          </cell>
          <cell r="R981">
            <v>0</v>
          </cell>
          <cell r="S981">
            <v>0</v>
          </cell>
          <cell r="T981">
            <v>0</v>
          </cell>
          <cell r="U981">
            <v>0</v>
          </cell>
          <cell r="V981">
            <v>0</v>
          </cell>
        </row>
        <row r="982">
          <cell r="H982">
            <v>4826</v>
          </cell>
          <cell r="I982"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982" t="str">
            <v>Not Supported - This project is not urgent and should be funded from the existing funding envelope provided to the NSW Institute of Sport (around $11m per annum) by Office of Sport.</v>
          </cell>
          <cell r="K982">
            <v>1</v>
          </cell>
          <cell r="M982">
            <v>0</v>
          </cell>
          <cell r="N982">
            <v>0</v>
          </cell>
          <cell r="O982">
            <v>0</v>
          </cell>
          <cell r="P982">
            <v>0</v>
          </cell>
          <cell r="Q982">
            <v>0</v>
          </cell>
          <cell r="R982">
            <v>0</v>
          </cell>
          <cell r="S982">
            <v>0</v>
          </cell>
          <cell r="T982">
            <v>0</v>
          </cell>
          <cell r="U982">
            <v>0</v>
          </cell>
          <cell r="V982">
            <v>0</v>
          </cell>
        </row>
        <row r="983">
          <cell r="H983">
            <v>4665</v>
          </cell>
          <cell r="I983"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983" t="str">
            <v>Supported - This bid implements an existing government decision, and has a net nil financial impact across the general government sector.</v>
          </cell>
          <cell r="K983">
            <v>3</v>
          </cell>
          <cell r="M983">
            <v>0</v>
          </cell>
          <cell r="N983">
            <v>0</v>
          </cell>
          <cell r="O983">
            <v>0</v>
          </cell>
          <cell r="P983">
            <v>0</v>
          </cell>
          <cell r="Q983">
            <v>0</v>
          </cell>
          <cell r="R983">
            <v>0</v>
          </cell>
          <cell r="S983">
            <v>0</v>
          </cell>
          <cell r="T983">
            <v>0</v>
          </cell>
          <cell r="U983">
            <v>0</v>
          </cell>
          <cell r="V983">
            <v>0</v>
          </cell>
        </row>
        <row r="984">
          <cell r="H984">
            <v>3680</v>
          </cell>
          <cell r="I984" t="str">
            <v>Carry Forward of Capital Minor Works - The Office of Sport underspent its capital grants in 2013-14. This carry forward restores this fundi ng to be used in 2014-15.</v>
          </cell>
          <cell r="J98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84">
            <v>4</v>
          </cell>
          <cell r="M984">
            <v>316</v>
          </cell>
          <cell r="N984">
            <v>0</v>
          </cell>
          <cell r="O984">
            <v>0</v>
          </cell>
          <cell r="P984">
            <v>0</v>
          </cell>
          <cell r="Q984">
            <v>0</v>
          </cell>
          <cell r="R984">
            <v>316</v>
          </cell>
          <cell r="S984">
            <v>0</v>
          </cell>
          <cell r="T984">
            <v>0</v>
          </cell>
          <cell r="U984">
            <v>0</v>
          </cell>
          <cell r="V984">
            <v>0</v>
          </cell>
        </row>
        <row r="985">
          <cell r="H985">
            <v>4306</v>
          </cell>
          <cell r="I985" t="str">
            <v>Additional Depreciation for Office of Sport - Increase in depreciation expense due to error in depreciation expense calculation for transfer of as set to the State Sporting Venues Authority in 2014 and for requirement to comply with accounting sta ndard for leasehold improvements in relation to the make good provision on accommodation leases.</v>
          </cell>
          <cell r="J985" t="str">
            <v>Supported - This relates to an accounting adjustment and should be supported to ensure correct treatment.</v>
          </cell>
          <cell r="K985">
            <v>2</v>
          </cell>
          <cell r="M985">
            <v>0</v>
          </cell>
          <cell r="N985">
            <v>0</v>
          </cell>
          <cell r="O985">
            <v>0</v>
          </cell>
          <cell r="P985">
            <v>0</v>
          </cell>
          <cell r="Q985">
            <v>0</v>
          </cell>
          <cell r="R985">
            <v>0</v>
          </cell>
          <cell r="S985">
            <v>0</v>
          </cell>
          <cell r="T985">
            <v>0</v>
          </cell>
          <cell r="U985">
            <v>0</v>
          </cell>
          <cell r="V985">
            <v>0</v>
          </cell>
        </row>
        <row r="986">
          <cell r="H986">
            <v>4582</v>
          </cell>
          <cell r="I986" t="str">
            <v>Penrith Lakes Scheme Implementation - This proposal seeks additional expenses budget from 2015-16 to 2017-18 due to the temporary ownership and management of the land in the Penrith Lakes Scheme.</v>
          </cell>
          <cell r="J986" t="str">
            <v>Supported - Supported.  Additional land mangement expenditure supported as required by Cabinet decision in November 2014.</v>
          </cell>
          <cell r="K986">
            <v>1</v>
          </cell>
          <cell r="M986">
            <v>0</v>
          </cell>
          <cell r="N986">
            <v>0</v>
          </cell>
          <cell r="O986">
            <v>0</v>
          </cell>
          <cell r="P986">
            <v>0</v>
          </cell>
          <cell r="Q986">
            <v>0</v>
          </cell>
          <cell r="R986">
            <v>0</v>
          </cell>
          <cell r="S986">
            <v>0</v>
          </cell>
          <cell r="T986">
            <v>0</v>
          </cell>
          <cell r="U986">
            <v>0</v>
          </cell>
          <cell r="V986">
            <v>0</v>
          </cell>
        </row>
        <row r="987">
          <cell r="H987">
            <v>4178</v>
          </cell>
          <cell r="I987" t="str">
            <v>Budget Shortfall - The agency is faced with ongoing efficiency and savings requirements, originally allocated to its pa rent agency. A number of savings opportunities have been identified, but there is a risk these savin gs may not evenutate.</v>
          </cell>
          <cell r="J987"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987">
            <v>1</v>
          </cell>
          <cell r="M987">
            <v>0</v>
          </cell>
          <cell r="N987">
            <v>0</v>
          </cell>
          <cell r="O987">
            <v>0</v>
          </cell>
          <cell r="P987">
            <v>0</v>
          </cell>
          <cell r="Q987">
            <v>0</v>
          </cell>
          <cell r="R987">
            <v>0</v>
          </cell>
          <cell r="S987">
            <v>0</v>
          </cell>
          <cell r="T987">
            <v>0</v>
          </cell>
          <cell r="U987">
            <v>0</v>
          </cell>
          <cell r="V987">
            <v>0</v>
          </cell>
        </row>
        <row r="988">
          <cell r="H988">
            <v>4651</v>
          </cell>
          <cell r="I988" t="str">
            <v>Sport Venues Maintenance - The Office currently operates Sport and Recreation Centres and ex-Olympic Venues at an average loss of around $6m. A further $7.3m in annual capitalised maintenance is also projected for the next ten years for these facilities. Due to increased maintenance, continued operation will impact the Budget</v>
          </cell>
          <cell r="J988" t="str">
            <v>Supported -</v>
          </cell>
          <cell r="K988">
            <v>1</v>
          </cell>
          <cell r="M988">
            <v>0</v>
          </cell>
          <cell r="N988">
            <v>0</v>
          </cell>
          <cell r="O988">
            <v>0</v>
          </cell>
          <cell r="P988">
            <v>0</v>
          </cell>
          <cell r="Q988">
            <v>0</v>
          </cell>
          <cell r="R988">
            <v>0</v>
          </cell>
          <cell r="S988">
            <v>0</v>
          </cell>
          <cell r="T988">
            <v>0</v>
          </cell>
          <cell r="U988">
            <v>0</v>
          </cell>
          <cell r="V988">
            <v>0</v>
          </cell>
        </row>
        <row r="989">
          <cell r="H989">
            <v>5365</v>
          </cell>
          <cell r="I989" t="str">
            <v>Sporting infrastructure upgrades at Loftus Oval, Evatt Park, Ash Rd Prestons Ground &amp; Gannons Park - Government advised that sporting upgrades (such as lighting and installation of pergola) for these specific locations will be met from existing resources.</v>
          </cell>
          <cell r="J989" t="str">
            <v>Supported - These upgrades can be met within existing Sport and Recreation grants fund from 2015-16. However, this will reduce amounts available for other projects.</v>
          </cell>
          <cell r="K989">
            <v>3</v>
          </cell>
          <cell r="M989">
            <v>0</v>
          </cell>
          <cell r="N989">
            <v>0</v>
          </cell>
          <cell r="O989">
            <v>0</v>
          </cell>
          <cell r="P989">
            <v>0</v>
          </cell>
          <cell r="Q989">
            <v>0</v>
          </cell>
          <cell r="R989">
            <v>0</v>
          </cell>
          <cell r="S989">
            <v>0</v>
          </cell>
          <cell r="T989">
            <v>0</v>
          </cell>
          <cell r="U989">
            <v>0</v>
          </cell>
          <cell r="V989">
            <v>0</v>
          </cell>
        </row>
        <row r="990">
          <cell r="H990">
            <v>4650</v>
          </cell>
          <cell r="I990" t="str">
            <v>Penrith Lakes transfer to the State - Transfer of Penrith Lakes to Government as agreed in a Deed of Agreement will give rise to recurrent and capital risks as a result of parkland and potentially urban development. A draft Vision Plan is on public consultation and a preliminary business case is being prepared to inform Government.</v>
          </cell>
          <cell r="J990" t="str">
            <v>Supported -</v>
          </cell>
          <cell r="K990">
            <v>1</v>
          </cell>
          <cell r="M990">
            <v>0</v>
          </cell>
          <cell r="N990">
            <v>0</v>
          </cell>
          <cell r="O990">
            <v>4000</v>
          </cell>
          <cell r="P990">
            <v>20000</v>
          </cell>
          <cell r="Q990">
            <v>20000</v>
          </cell>
          <cell r="R990">
            <v>0</v>
          </cell>
          <cell r="S990">
            <v>0</v>
          </cell>
          <cell r="T990">
            <v>4000</v>
          </cell>
          <cell r="U990">
            <v>20000</v>
          </cell>
          <cell r="V990">
            <v>20000</v>
          </cell>
        </row>
        <row r="991">
          <cell r="H991">
            <v>5559</v>
          </cell>
          <cell r="I991" t="str">
            <v>Fixed Commitments to Local Projects - The policy provides capped grants(recurrent and capital) to community groups and associations, local councils and non-government organisations to improve facilities and services in local neighobourhoods.</v>
          </cell>
          <cell r="J991" t="str">
            <v>Supported -</v>
          </cell>
          <cell r="K991">
            <v>3</v>
          </cell>
          <cell r="M991">
            <v>0</v>
          </cell>
          <cell r="N991">
            <v>0</v>
          </cell>
          <cell r="O991">
            <v>0</v>
          </cell>
          <cell r="P991">
            <v>0</v>
          </cell>
          <cell r="Q991">
            <v>0</v>
          </cell>
          <cell r="R991">
            <v>0</v>
          </cell>
          <cell r="S991">
            <v>0</v>
          </cell>
          <cell r="T991">
            <v>0</v>
          </cell>
          <cell r="U991">
            <v>0</v>
          </cell>
          <cell r="V991">
            <v>0</v>
          </cell>
        </row>
        <row r="992">
          <cell r="H992">
            <v>3779</v>
          </cell>
          <cell r="I992" t="str">
            <v>Voluntary Petroleum Title Buy-Back Scheme - Buy back scheme for petroleum titles. Cabinet approved capped buy-back but did not quantify the cap (CM14-295). ERC agreed that the buy back would be funded from with the cluster's budget (SC581-2014).</v>
          </cell>
          <cell r="J992" t="str">
            <v>Not Supported - In achieving a buy-back the Government will need to agree a flat-fee and manage for both a low and a high take-up of the offer. There are currently 46 Petroleum Titles held across NSW, approximately 40 of which are exploration-related titles. Current proposals are for a $300,000 buy-back offer. Full take-up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992">
            <v>1</v>
          </cell>
          <cell r="M992">
            <v>0</v>
          </cell>
          <cell r="N992">
            <v>0</v>
          </cell>
          <cell r="O992">
            <v>0</v>
          </cell>
          <cell r="P992">
            <v>0</v>
          </cell>
          <cell r="Q992">
            <v>0</v>
          </cell>
          <cell r="R992">
            <v>0</v>
          </cell>
          <cell r="S992">
            <v>0</v>
          </cell>
          <cell r="T992">
            <v>0</v>
          </cell>
          <cell r="U992">
            <v>0</v>
          </cell>
          <cell r="V992">
            <v>0</v>
          </cell>
        </row>
        <row r="993">
          <cell r="H993">
            <v>3850</v>
          </cell>
          <cell r="I993" t="str">
            <v>Contribution to Racing Carnival - ERC approved $10 million for the Sydney Racing Carnival in 2014-15 with costs being funded within existing resources. SC543-2014</v>
          </cell>
          <cell r="J993" t="str">
            <v>Supported -</v>
          </cell>
          <cell r="K993">
            <v>1</v>
          </cell>
          <cell r="M993">
            <v>0</v>
          </cell>
          <cell r="N993">
            <v>0</v>
          </cell>
          <cell r="O993">
            <v>0</v>
          </cell>
          <cell r="P993">
            <v>0</v>
          </cell>
          <cell r="Q993">
            <v>0</v>
          </cell>
          <cell r="R993">
            <v>0</v>
          </cell>
          <cell r="S993">
            <v>0</v>
          </cell>
          <cell r="T993">
            <v>0</v>
          </cell>
          <cell r="U993">
            <v>0</v>
          </cell>
          <cell r="V993">
            <v>0</v>
          </cell>
        </row>
        <row r="994">
          <cell r="H994">
            <v>3851</v>
          </cell>
          <cell r="I994" t="str">
            <v>Regional Relocation Grant Program - ERC approved the extension of the regional relocation program until March 2015. This PTA identifies the funding source within the Department to pay for this policy (mainly the Skilled Regional Relocation Incentive component).</v>
          </cell>
          <cell r="J994" t="str">
            <v>Supported - The PTA reprofiles expenditure in line with the revised Government policy which extended the regional relocation program (the Skilled Regional Relocation Incentive component) until March 2015. The policy is expected to expire in March 2015, however the financial impact of the implementation of the policy will continue for another two years. This is due to the criteria of the Incentive. Background: This issues has been considered several times. The Secretary of DTIRIS indicated to Treasury that DTIRIS will pay for the program for up to $8.34m from existing resources (with $2.4m in 2014-15, $5.515m in 2015-16 and $0.425m in 2016-17, based on costings initially submitted by the Office of State Revenue). These costings/funding amounts have not been revised for the latest round of approvals and are still to be agreed on by the agencies involved in this program. The latest PTA submissions requests a re-profiling of expenses (of $5.94m) only from 2014-15 to 2015-16 and 2016-17 - i.e. the costs of Regional Relocation program will be funded within existing resources, and the recurrent appropriation will be adjusted to realign with the expenses. The first submission requested for $3.603 million in 2014-15, $6.735 million in 2015-16 and $1.7 million in 2016-17 to be funded from the Consolidated Fund. The ERC decision (12 August 2014, SC383-2014) indicates that the Minister for Trade and Investment will report back on the detailed costings identifying offsetting cost savings. A subsequent Cabinet decision (CM 14-270) also supported this decision.</v>
          </cell>
          <cell r="K994">
            <v>1</v>
          </cell>
          <cell r="M994">
            <v>0</v>
          </cell>
          <cell r="N994">
            <v>0</v>
          </cell>
          <cell r="O994">
            <v>0</v>
          </cell>
          <cell r="P994">
            <v>0</v>
          </cell>
          <cell r="Q994">
            <v>0</v>
          </cell>
          <cell r="R994">
            <v>0</v>
          </cell>
          <cell r="S994">
            <v>0</v>
          </cell>
          <cell r="T994">
            <v>0</v>
          </cell>
          <cell r="U994">
            <v>0</v>
          </cell>
          <cell r="V994">
            <v>0</v>
          </cell>
        </row>
        <row r="995">
          <cell r="H995">
            <v>3852</v>
          </cell>
          <cell r="I995" t="str">
            <v>Native Game Bird Management Program - ERC approved the Department incurring expenditure in 2014-15 funded from existing resources to undertake research to identify populations of native game birds that may be sustainably hunted under the proposed expanded program.</v>
          </cell>
          <cell r="J995" t="str">
            <v>Supported -</v>
          </cell>
          <cell r="K995">
            <v>1</v>
          </cell>
          <cell r="M995">
            <v>0</v>
          </cell>
          <cell r="N995">
            <v>0</v>
          </cell>
          <cell r="O995">
            <v>0</v>
          </cell>
          <cell r="P995">
            <v>0</v>
          </cell>
          <cell r="Q995">
            <v>0</v>
          </cell>
          <cell r="R995">
            <v>0</v>
          </cell>
          <cell r="S995">
            <v>0</v>
          </cell>
          <cell r="T995">
            <v>0</v>
          </cell>
          <cell r="U995">
            <v>0</v>
          </cell>
          <cell r="V995">
            <v>0</v>
          </cell>
        </row>
        <row r="996">
          <cell r="H996">
            <v>4935</v>
          </cell>
          <cell r="I996" t="str">
            <v>Newsagents Assistance Fund - On 30 January 2015, the NSW Government a $15m Newsagents Assistance Fund allowing agents who require assistance with upgrading shop fit-outs and diversifying their businesses to be supported.</v>
          </cell>
          <cell r="J996" t="str">
            <v>ERC Approved - PARTIAL SUPPORT. Treasury notes that this is an urgent and other proposal due to the Treasurer and Minister's announcement. Funding should be provided from existing funding within the Trade and Investment cluster. The Department has advised that the timing of fit outs is indicative and still subject to negotiations with eligible agents and the Tatts Group.</v>
          </cell>
          <cell r="K996">
            <v>1</v>
          </cell>
          <cell r="M996">
            <v>0</v>
          </cell>
          <cell r="N996">
            <v>0</v>
          </cell>
          <cell r="O996">
            <v>0</v>
          </cell>
          <cell r="P996">
            <v>0</v>
          </cell>
          <cell r="Q996">
            <v>0</v>
          </cell>
          <cell r="R996">
            <v>0</v>
          </cell>
          <cell r="S996">
            <v>0</v>
          </cell>
          <cell r="T996">
            <v>0</v>
          </cell>
          <cell r="U996">
            <v>0</v>
          </cell>
          <cell r="V996">
            <v>0</v>
          </cell>
        </row>
        <row r="997">
          <cell r="H997">
            <v>5052</v>
          </cell>
          <cell r="I997" t="str">
            <v>Water Security for Regions Fund Second Round - Restart NSW - SC15-2014 allocated a total of $18.1m from the Water Security for Regions Fund: $10m for Broken Hill emergency works, $2m to prepare a business case on long term solutions, &amp; $6.1m for feasibility studies for priority catchments. Of the $10m emergency works, $7m will be paid direct to Water NSW.</v>
          </cell>
          <cell r="J997" t="str">
            <v>Supported - In 2014-15, a total of $3.1m is allocated for emergency works ($2m) and priority catchments feasibility studies ($1.1m). The Department of Trade and Investment, Regional Infrastructure Services has advised that detailed implementation plans are yet to be developed and the information provided may be subject to change.</v>
          </cell>
          <cell r="K997">
            <v>2</v>
          </cell>
          <cell r="M997">
            <v>0</v>
          </cell>
          <cell r="N997">
            <v>0</v>
          </cell>
          <cell r="O997">
            <v>0</v>
          </cell>
          <cell r="P997">
            <v>0</v>
          </cell>
          <cell r="Q997">
            <v>0</v>
          </cell>
          <cell r="R997">
            <v>0</v>
          </cell>
          <cell r="S997">
            <v>0</v>
          </cell>
          <cell r="T997">
            <v>0</v>
          </cell>
          <cell r="U997">
            <v>0</v>
          </cell>
          <cell r="V997">
            <v>0</v>
          </cell>
        </row>
        <row r="998">
          <cell r="H998">
            <v>5099</v>
          </cell>
          <cell r="I998" t="str">
            <v>Drought package - Expenses component (see fis 115, bid 4530 for Loans component) - On 3 February 2015, the Government announced a $300 million drought support package. This bid relates to the expenses component.</v>
          </cell>
          <cell r="J998" t="str">
            <v>ERC Approved -</v>
          </cell>
          <cell r="K998">
            <v>1</v>
          </cell>
          <cell r="M998">
            <v>0</v>
          </cell>
          <cell r="N998">
            <v>0</v>
          </cell>
          <cell r="O998">
            <v>0</v>
          </cell>
          <cell r="P998">
            <v>0</v>
          </cell>
          <cell r="Q998">
            <v>0</v>
          </cell>
          <cell r="R998">
            <v>0</v>
          </cell>
          <cell r="S998">
            <v>0</v>
          </cell>
          <cell r="T998">
            <v>0</v>
          </cell>
          <cell r="U998">
            <v>0</v>
          </cell>
          <cell r="V998">
            <v>0</v>
          </cell>
        </row>
        <row r="999">
          <cell r="H999">
            <v>3983</v>
          </cell>
          <cell r="I999"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999" t="str">
            <v>Supported -</v>
          </cell>
          <cell r="K999">
            <v>1</v>
          </cell>
          <cell r="M999">
            <v>0</v>
          </cell>
          <cell r="N999">
            <v>11090</v>
          </cell>
          <cell r="O999">
            <v>10794</v>
          </cell>
          <cell r="P999">
            <v>9799</v>
          </cell>
          <cell r="Q999">
            <v>9717</v>
          </cell>
          <cell r="R999">
            <v>0</v>
          </cell>
          <cell r="S999">
            <v>11090</v>
          </cell>
          <cell r="T999">
            <v>10794</v>
          </cell>
          <cell r="U999">
            <v>9799</v>
          </cell>
          <cell r="V999">
            <v>9717</v>
          </cell>
        </row>
        <row r="1000">
          <cell r="H1000">
            <v>5549</v>
          </cell>
          <cell r="I1000" t="str">
            <v>Relocation of the Powerhouse Museum from Ultimo to Parramatta -</v>
          </cell>
          <cell r="J1000" t="str">
            <v>Supported -</v>
          </cell>
          <cell r="K1000">
            <v>1</v>
          </cell>
          <cell r="M1000">
            <v>0</v>
          </cell>
          <cell r="N1000">
            <v>0</v>
          </cell>
          <cell r="O1000">
            <v>0</v>
          </cell>
          <cell r="P1000">
            <v>0</v>
          </cell>
          <cell r="Q1000">
            <v>0</v>
          </cell>
          <cell r="R1000">
            <v>0</v>
          </cell>
          <cell r="S1000">
            <v>0</v>
          </cell>
          <cell r="T1000">
            <v>0</v>
          </cell>
          <cell r="U1000">
            <v>0</v>
          </cell>
          <cell r="V1000">
            <v>0</v>
          </cell>
        </row>
        <row r="1001">
          <cell r="H1001">
            <v>4599</v>
          </cell>
          <cell r="I1001" t="str">
            <v>Compensation for Interest Forgone - Compensation for interest revenue that will no longer be paid due to Cash Management Reforms.</v>
          </cell>
          <cell r="J1001" t="str">
            <v>Supported -</v>
          </cell>
          <cell r="K1001">
            <v>1</v>
          </cell>
          <cell r="M1001">
            <v>0</v>
          </cell>
          <cell r="N1001">
            <v>0</v>
          </cell>
          <cell r="O1001">
            <v>0</v>
          </cell>
          <cell r="P1001">
            <v>0</v>
          </cell>
          <cell r="Q1001">
            <v>0</v>
          </cell>
          <cell r="R1001">
            <v>0</v>
          </cell>
          <cell r="S1001">
            <v>0</v>
          </cell>
          <cell r="T1001">
            <v>0</v>
          </cell>
          <cell r="U1001">
            <v>0</v>
          </cell>
          <cell r="V1001">
            <v>0</v>
          </cell>
        </row>
        <row r="1002">
          <cell r="H1002">
            <v>5003</v>
          </cell>
          <cell r="I1002" t="str">
            <v>Special Commission of Inquiry into the Greyhound Racing Industry in New South Wales - Establishment of the Special Commission of Inquiry at short notice in response to recent footage of shocking mistreatment of animals within the greyhound racing industry.</v>
          </cell>
          <cell r="J1002" t="str">
            <v>Supported - SUPPORTED. As per the Chief of Staff SOG. The Special Commission of Inquiry is required to produce a final report to government by 30 September 2015. The Commission should be funded from Trade and Investments existing provisions. It may be possible to reduce implementation costs. BACKGROUND. The Special Commission of Inquiry was established at short notice in response to recent footage of shocking mistreatment of animals within the greyhound racing industry.</v>
          </cell>
          <cell r="K1002">
            <v>1</v>
          </cell>
          <cell r="M1002">
            <v>0</v>
          </cell>
          <cell r="N1002">
            <v>0</v>
          </cell>
          <cell r="O1002">
            <v>0</v>
          </cell>
          <cell r="P1002">
            <v>0</v>
          </cell>
          <cell r="Q1002">
            <v>0</v>
          </cell>
          <cell r="R1002">
            <v>0</v>
          </cell>
          <cell r="S1002">
            <v>0</v>
          </cell>
          <cell r="T1002">
            <v>0</v>
          </cell>
          <cell r="U1002">
            <v>0</v>
          </cell>
          <cell r="V1002">
            <v>0</v>
          </cell>
        </row>
        <row r="1003">
          <cell r="H1003">
            <v>5128</v>
          </cell>
          <cell r="I1003" t="str">
            <v>Local Land Services implementation of roles to support the Biodiversity reform process - See Agency 818 Bid 5126</v>
          </cell>
          <cell r="J1003" t="str">
            <v>Not Supported - See Agency 818 Bid 5126 This should be reclassified as a risk.</v>
          </cell>
          <cell r="K1003">
            <v>1</v>
          </cell>
          <cell r="M1003">
            <v>0</v>
          </cell>
          <cell r="N1003">
            <v>0</v>
          </cell>
          <cell r="O1003">
            <v>0</v>
          </cell>
          <cell r="P1003">
            <v>0</v>
          </cell>
          <cell r="Q1003">
            <v>0</v>
          </cell>
          <cell r="R1003">
            <v>0</v>
          </cell>
          <cell r="S1003">
            <v>0</v>
          </cell>
          <cell r="T1003">
            <v>0</v>
          </cell>
          <cell r="U1003">
            <v>0</v>
          </cell>
          <cell r="V1003">
            <v>0</v>
          </cell>
        </row>
        <row r="1004">
          <cell r="H1004">
            <v>5168</v>
          </cell>
          <cell r="I1004" t="str">
            <v>Efficiency Dividend - principal Department - The Government committed to a 1.5 per cent efficiency dividend at the 2015 NSW election</v>
          </cell>
          <cell r="J1004" t="str">
            <v>Supported - This efficiency dividend was calculated as per the standard Treasury model.</v>
          </cell>
          <cell r="K1004">
            <v>2</v>
          </cell>
          <cell r="M1004">
            <v>0</v>
          </cell>
          <cell r="N1004">
            <v>0</v>
          </cell>
          <cell r="O1004">
            <v>0</v>
          </cell>
          <cell r="P1004">
            <v>0</v>
          </cell>
          <cell r="Q1004">
            <v>0</v>
          </cell>
          <cell r="R1004">
            <v>0</v>
          </cell>
          <cell r="S1004">
            <v>0</v>
          </cell>
          <cell r="T1004">
            <v>0</v>
          </cell>
          <cell r="U1004">
            <v>0</v>
          </cell>
          <cell r="V1004">
            <v>0</v>
          </cell>
        </row>
        <row r="1005">
          <cell r="H1005">
            <v>5169</v>
          </cell>
          <cell r="I1005" t="str">
            <v>Efficiency Dividend pass through to the NSW Rural Assistance Authority - The Government committed to a 1.5 per cent efficiency dividend at the 2015 NSW election See bid 5191, agency 115</v>
          </cell>
          <cell r="J1005" t="str">
            <v>Supported - This efficiency dividend was calculated as per the standard Treasury model.</v>
          </cell>
          <cell r="K1005">
            <v>2</v>
          </cell>
          <cell r="M1005">
            <v>0</v>
          </cell>
          <cell r="N1005">
            <v>0</v>
          </cell>
          <cell r="O1005">
            <v>0</v>
          </cell>
          <cell r="P1005">
            <v>0</v>
          </cell>
          <cell r="Q1005">
            <v>0</v>
          </cell>
          <cell r="R1005">
            <v>0</v>
          </cell>
          <cell r="S1005">
            <v>0</v>
          </cell>
          <cell r="T1005">
            <v>0</v>
          </cell>
          <cell r="U1005">
            <v>0</v>
          </cell>
          <cell r="V1005">
            <v>0</v>
          </cell>
        </row>
        <row r="1006">
          <cell r="H1006">
            <v>5171</v>
          </cell>
          <cell r="I1006" t="str">
            <v>Efficiency Dividend pass through to the NSW Food Authority - The Government committed to a 1.5 per cent efficiency dividend at the 2015 NSW election</v>
          </cell>
          <cell r="J1006" t="str">
            <v>Supported - This efficiency dividend was calculated as per the standard Treasury model.</v>
          </cell>
          <cell r="K1006">
            <v>2</v>
          </cell>
          <cell r="M1006">
            <v>0</v>
          </cell>
          <cell r="N1006">
            <v>0</v>
          </cell>
          <cell r="O1006">
            <v>0</v>
          </cell>
          <cell r="P1006">
            <v>0</v>
          </cell>
          <cell r="Q1006">
            <v>0</v>
          </cell>
          <cell r="R1006">
            <v>0</v>
          </cell>
          <cell r="S1006">
            <v>0</v>
          </cell>
          <cell r="T1006">
            <v>0</v>
          </cell>
          <cell r="U1006">
            <v>0</v>
          </cell>
          <cell r="V1006">
            <v>0</v>
          </cell>
        </row>
        <row r="1007">
          <cell r="H1007">
            <v>5177</v>
          </cell>
          <cell r="I1007" t="str">
            <v>Efficiency Dividend pass through to the Local Land Services - The Government committed to a 1.5 per cent efficiency dividend at the 2015 NSW election</v>
          </cell>
          <cell r="J1007" t="str">
            <v>Supported - This efficiency dividend was calculated as per the standard Treasury model.</v>
          </cell>
          <cell r="K1007">
            <v>2</v>
          </cell>
          <cell r="M1007">
            <v>0</v>
          </cell>
          <cell r="N1007">
            <v>0</v>
          </cell>
          <cell r="O1007">
            <v>0</v>
          </cell>
          <cell r="P1007">
            <v>0</v>
          </cell>
          <cell r="Q1007">
            <v>0</v>
          </cell>
          <cell r="R1007">
            <v>0</v>
          </cell>
          <cell r="S1007">
            <v>0</v>
          </cell>
          <cell r="T1007">
            <v>0</v>
          </cell>
          <cell r="U1007">
            <v>0</v>
          </cell>
          <cell r="V1007">
            <v>0</v>
          </cell>
        </row>
        <row r="1008">
          <cell r="H1008">
            <v>5230</v>
          </cell>
          <cell r="I1008" t="str">
            <v>Procurement Benefits Program Dividends - The Government agreed to implement efficiency savings through 10 whole of government procurement initiatives. Cluster impact to be broken down into individual agencies at a later date.</v>
          </cell>
          <cell r="J1008" t="str">
            <v>Bid - Unreconciled -</v>
          </cell>
          <cell r="K1008">
            <v>2</v>
          </cell>
          <cell r="M1008">
            <v>0</v>
          </cell>
          <cell r="N1008">
            <v>0</v>
          </cell>
          <cell r="O1008">
            <v>0</v>
          </cell>
          <cell r="P1008">
            <v>0</v>
          </cell>
          <cell r="Q1008">
            <v>0</v>
          </cell>
          <cell r="R1008">
            <v>0</v>
          </cell>
          <cell r="S1008">
            <v>0</v>
          </cell>
          <cell r="T1008">
            <v>0</v>
          </cell>
          <cell r="U1008">
            <v>0</v>
          </cell>
          <cell r="V1008">
            <v>0</v>
          </cell>
        </row>
        <row r="1009">
          <cell r="H1009">
            <v>5233</v>
          </cell>
          <cell r="I1009" t="str">
            <v>Eliminating Duplication across NSW Government - The Government agreed to savings upon identification of government agencies, bodies, commission, panels, boards and committees where there is unnecessary duplication between entities.</v>
          </cell>
          <cell r="J1009" t="str">
            <v>Supported -</v>
          </cell>
          <cell r="K1009">
            <v>2</v>
          </cell>
          <cell r="M1009">
            <v>0</v>
          </cell>
          <cell r="N1009">
            <v>0</v>
          </cell>
          <cell r="O1009">
            <v>0</v>
          </cell>
          <cell r="P1009">
            <v>0</v>
          </cell>
          <cell r="Q1009">
            <v>0</v>
          </cell>
          <cell r="R1009">
            <v>0</v>
          </cell>
          <cell r="S1009">
            <v>0</v>
          </cell>
          <cell r="T1009">
            <v>0</v>
          </cell>
          <cell r="U1009">
            <v>0</v>
          </cell>
          <cell r="V1009">
            <v>0</v>
          </cell>
        </row>
        <row r="1010">
          <cell r="H1010">
            <v>5402</v>
          </cell>
          <cell r="I1010" t="str">
            <v>Pass through to RAA. Compensation for Interest Forgone (See FIS No. 115 /Bid No. 5388) - Pass through for compensation for interest revenue that will no longer be paid due to Cash Management reform.</v>
          </cell>
          <cell r="J1010" t="str">
            <v>Supported -</v>
          </cell>
          <cell r="K1010">
            <v>1</v>
          </cell>
          <cell r="M1010">
            <v>0</v>
          </cell>
          <cell r="N1010">
            <v>0</v>
          </cell>
          <cell r="O1010">
            <v>0</v>
          </cell>
          <cell r="P1010">
            <v>0</v>
          </cell>
          <cell r="Q1010">
            <v>0</v>
          </cell>
          <cell r="R1010">
            <v>0</v>
          </cell>
          <cell r="S1010">
            <v>0</v>
          </cell>
          <cell r="T1010">
            <v>0</v>
          </cell>
          <cell r="U1010">
            <v>0</v>
          </cell>
          <cell r="V1010">
            <v>0</v>
          </cell>
        </row>
        <row r="1011">
          <cell r="H1011">
            <v>5408</v>
          </cell>
          <cell r="I1011" t="str">
            <v>Pass through to Food Authority. Compensation for Interest Forgone (See FIS No. 532 /Bid No. 5396 ) - Pass through for compensation for interest revenue that will no longer be paid due to Cash Management reform.</v>
          </cell>
          <cell r="J1011" t="str">
            <v>Not Supported - Not Supported. On basis that all NSW Food Authority cash is restricted and entitled to earn interest.</v>
          </cell>
          <cell r="K1011">
            <v>1</v>
          </cell>
          <cell r="M1011">
            <v>0</v>
          </cell>
          <cell r="N1011">
            <v>0</v>
          </cell>
          <cell r="O1011">
            <v>0</v>
          </cell>
          <cell r="P1011">
            <v>0</v>
          </cell>
          <cell r="Q1011">
            <v>0</v>
          </cell>
          <cell r="R1011">
            <v>0</v>
          </cell>
          <cell r="S1011">
            <v>0</v>
          </cell>
          <cell r="T1011">
            <v>0</v>
          </cell>
          <cell r="U1011">
            <v>0</v>
          </cell>
          <cell r="V1011">
            <v>0</v>
          </cell>
        </row>
        <row r="1012">
          <cell r="H1012">
            <v>5409</v>
          </cell>
          <cell r="I1012" t="str">
            <v>Pass through to LLS. Compensation for Interest Forgone (See FIS No. 818 /Bid No. 5397) - Pass through for compensation for interest revenue that will no longer be paid due to Cash Management reform.</v>
          </cell>
          <cell r="J1012" t="str">
            <v>Supported -</v>
          </cell>
          <cell r="K1012">
            <v>1</v>
          </cell>
          <cell r="M1012">
            <v>0</v>
          </cell>
          <cell r="N1012">
            <v>0</v>
          </cell>
          <cell r="O1012">
            <v>0</v>
          </cell>
          <cell r="P1012">
            <v>0</v>
          </cell>
          <cell r="Q1012">
            <v>0</v>
          </cell>
          <cell r="R1012">
            <v>0</v>
          </cell>
          <cell r="S1012">
            <v>0</v>
          </cell>
          <cell r="T1012">
            <v>0</v>
          </cell>
          <cell r="U1012">
            <v>0</v>
          </cell>
          <cell r="V1012">
            <v>0</v>
          </cell>
        </row>
        <row r="1013">
          <cell r="H1013">
            <v>4328</v>
          </cell>
          <cell r="I1013" t="str">
            <v>Artificial reef - Port Botany Boating and Fishing Infrastructure Program - DTIRIS is party to an agreement with RMS and Sydney Ports whereby RMS provides DTIRIS with $2.9m in 2014-15 to build an artificial reef asset in 2015-16. Part of this asset ($500k) will then be transferred to Sydney Ports free of charge. The remaining asset ($2.4m) will be retained by DTIRIS.</v>
          </cell>
          <cell r="J1013" t="str">
            <v>Supported - SUPPORTED as a New Works - Capital Policy. This request was submitted as a Parameter and Technical Adjustment but is being assessed as new policy as there is no indication that the DTIRIS-RMS-Sydney Ports agreement is part of the existing Artificial Reef capital works project managed by the Department of Primary Industries (of DTIRIS). It is supported as DTIRIS is already obligated to provide the capital works in 2015-16. The obligation is also supported by DTIRIS having already adjusted its 2014-15 revenue projections by the grant revenue from RMS.</v>
          </cell>
          <cell r="K1013">
            <v>1</v>
          </cell>
          <cell r="M1013">
            <v>100</v>
          </cell>
          <cell r="N1013">
            <v>2800</v>
          </cell>
          <cell r="O1013">
            <v>0</v>
          </cell>
          <cell r="P1013">
            <v>0</v>
          </cell>
          <cell r="Q1013">
            <v>0</v>
          </cell>
          <cell r="R1013">
            <v>100</v>
          </cell>
          <cell r="S1013">
            <v>2800</v>
          </cell>
          <cell r="T1013">
            <v>0</v>
          </cell>
          <cell r="U1013">
            <v>0</v>
          </cell>
          <cell r="V1013">
            <v>0</v>
          </cell>
        </row>
        <row r="1014">
          <cell r="H1014">
            <v>4676</v>
          </cell>
          <cell r="I1014" t="str">
            <v>Replacement of Fisheries Offshore Patrol Vessel - Replace an offshore Fisheries Patrol Vessel (Ngaarru) which has exceeded the end of safe operational and economic life-cycle of 10 years (purchased 2001) with a new custom built vessel to help protect vulnerable fish stocks and habitat values from non-compliance with fisheries legislation and policy.</v>
          </cell>
          <cell r="J1014" t="str">
            <v>Supported - SUPPORTED As per Chief of Staff SOG. A previous bid (2013) was not supported due to an inadequate business case. The reduced capital requirements (under $5m) in this proposal mean that it does not require a formal business case. But the case for the proposal being treated as urgent is not clear, noting the cost of refurbishment is only $260,000. (The dept does not consider this refurbishment viable due to the high cost and the risk that it would still not offer a fit-for-purpose asset.) The proposal should be reconsidered for the 2016-17 Budget. The Department sought $2.403 million (including $1.5m in capital and $0.903m in recurrent) in 2012-13 over four years and is now seeking $2.5 million over two years. The changes reflect the need for a patrol vessel with different specifications and manning requirements to be fit-for-purpose from a changed workplace safety perspective and to meet operational requirements.</v>
          </cell>
          <cell r="K1014">
            <v>1</v>
          </cell>
          <cell r="M1014">
            <v>0</v>
          </cell>
          <cell r="N1014">
            <v>1250</v>
          </cell>
          <cell r="O1014">
            <v>1250</v>
          </cell>
          <cell r="P1014">
            <v>0</v>
          </cell>
          <cell r="Q1014">
            <v>0</v>
          </cell>
          <cell r="R1014">
            <v>0</v>
          </cell>
          <cell r="S1014">
            <v>1250</v>
          </cell>
          <cell r="T1014">
            <v>1250</v>
          </cell>
          <cell r="U1014">
            <v>0</v>
          </cell>
          <cell r="V1014">
            <v>0</v>
          </cell>
        </row>
        <row r="1015">
          <cell r="H1015">
            <v>4706</v>
          </cell>
          <cell r="I1015" t="str">
            <v>Narrandera Fisheries Centre Facilities Upgrade - These upgrades include; a new laboratory for research,replacing water supply infrastructure, a new boat shed and a new conference room and office space.</v>
          </cell>
          <cell r="J1015" t="str">
            <v>Not Supported - NOT SUPPORTED. The three components do not appear to be urgent.</v>
          </cell>
          <cell r="K1015">
            <v>1</v>
          </cell>
          <cell r="M1015">
            <v>0</v>
          </cell>
          <cell r="N1015">
            <v>1820</v>
          </cell>
          <cell r="O1015">
            <v>0</v>
          </cell>
          <cell r="P1015">
            <v>0</v>
          </cell>
          <cell r="Q1015">
            <v>0</v>
          </cell>
          <cell r="R1015">
            <v>0</v>
          </cell>
          <cell r="S1015">
            <v>0</v>
          </cell>
          <cell r="T1015">
            <v>0</v>
          </cell>
          <cell r="U1015">
            <v>0</v>
          </cell>
          <cell r="V1015">
            <v>0</v>
          </cell>
        </row>
        <row r="1016">
          <cell r="H1016">
            <v>4710</v>
          </cell>
          <cell r="I1016" t="str">
            <v>Contaminated Site Remediation - Crown Lands - Crown Lands have are acting upon recommendations made by the Auditor-Generals report to improve the management of contaminated land. This project provides for continuation of investigations of the highest priority site identified from desk top assessments and the remediation of those sites.</v>
          </cell>
          <cell r="J1016" t="str">
            <v>Not Supported - NOT SUPPORT. Treasury does not support the allocation of Capital consolidated funds for the further investigation and remediation of contaminated sites as an urgent priority, noting the existing activity to identify and manage the risks of potentially contaminated sites. The A/Gs key recommendations were that DTIRIS should (and other government agencies should consider): 1. by December 2014, ensure comprehensive, risk-based policies and procedures are in place to identify and manage their contaminated sites including the purchasing, selling, leasing or transferring of land 2. by December 2015, develop a comprehensive plan for assessing and managing their known and suspected contaminated sites including prioritisation processes, resources, timeframes, and notification of sites that meet the reporting requirements under s. 60 of the CLM Act 3. by December 2014, ensure that the impact of contamination is reliably measured and appropriately accounted for in the financial report as it is identified.</v>
          </cell>
          <cell r="K1016">
            <v>1</v>
          </cell>
          <cell r="M1016">
            <v>0</v>
          </cell>
          <cell r="N1016">
            <v>3000</v>
          </cell>
          <cell r="O1016">
            <v>2000</v>
          </cell>
          <cell r="P1016">
            <v>2000</v>
          </cell>
          <cell r="Q1016">
            <v>2000</v>
          </cell>
          <cell r="R1016">
            <v>0</v>
          </cell>
          <cell r="S1016">
            <v>0</v>
          </cell>
          <cell r="T1016">
            <v>0</v>
          </cell>
          <cell r="U1016">
            <v>0</v>
          </cell>
          <cell r="V1016">
            <v>0</v>
          </cell>
        </row>
        <row r="1017">
          <cell r="H1017">
            <v>4711</v>
          </cell>
          <cell r="I1017"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1017"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1017">
            <v>1</v>
          </cell>
          <cell r="M1017">
            <v>0</v>
          </cell>
          <cell r="N1017">
            <v>500</v>
          </cell>
          <cell r="O1017">
            <v>150</v>
          </cell>
          <cell r="P1017">
            <v>150</v>
          </cell>
          <cell r="Q1017">
            <v>150</v>
          </cell>
          <cell r="R1017">
            <v>0</v>
          </cell>
          <cell r="S1017">
            <v>500</v>
          </cell>
          <cell r="T1017">
            <v>0</v>
          </cell>
          <cell r="U1017">
            <v>0</v>
          </cell>
          <cell r="V1017">
            <v>0</v>
          </cell>
        </row>
        <row r="1018">
          <cell r="H1018">
            <v>4718</v>
          </cell>
          <cell r="I1018" t="str">
            <v>Upgrade to Tocal College Infrastructure, Facilities and Dairy. - The proposal includes critical upgrades to student accommodation and facilities, farm infrastructure to support training programs, ICT upgrades to facilitate the move into e-education and on-line learning. This investment will address a number of WH&amp;S aspects for both students and farm workers.</v>
          </cell>
          <cell r="J1018" t="str">
            <v>Not Supported - NOT SUPPORTED. The proposed upgrades to Tocal College do not appear to be an urgent priority. It is noted that Tocal College received $5.5 million in 2009-2010 as part of the Education Investment Fund Round 2 - Rural VET Infrastructure and it is not clear whether funding has been sought from the Commonwealth Government on this occasion.</v>
          </cell>
          <cell r="K1018">
            <v>1</v>
          </cell>
          <cell r="M1018">
            <v>0</v>
          </cell>
          <cell r="N1018">
            <v>2000</v>
          </cell>
          <cell r="O1018">
            <v>2700</v>
          </cell>
          <cell r="P1018">
            <v>0</v>
          </cell>
          <cell r="Q1018">
            <v>0</v>
          </cell>
          <cell r="R1018">
            <v>0</v>
          </cell>
          <cell r="S1018">
            <v>0</v>
          </cell>
          <cell r="T1018">
            <v>0</v>
          </cell>
          <cell r="U1018">
            <v>0</v>
          </cell>
          <cell r="V1018">
            <v>0</v>
          </cell>
        </row>
        <row r="1019">
          <cell r="H1019">
            <v>4748</v>
          </cell>
          <cell r="I1019" t="str">
            <v>Local Land Services Office Integration (FIS 818, BID 5094) - LLS currently has 119 offices in 94 locations.  The proposal is to reduce LLS's total accommodation by 24% (by 6,689.37 m2) over three years.</v>
          </cell>
          <cell r="J1019" t="str">
            <v>Supported - PARTIALLY SUPPORTED. The business case for the proposed project is not yet finalised. A rationalisation of office strategy is appropriate, but further work with the Department is required to determine the best approach and allocation of costs and asset sale proceeds.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019">
            <v>1</v>
          </cell>
          <cell r="M1019">
            <v>0</v>
          </cell>
          <cell r="N1019">
            <v>0</v>
          </cell>
          <cell r="O1019">
            <v>0</v>
          </cell>
          <cell r="P1019">
            <v>0</v>
          </cell>
          <cell r="Q1019">
            <v>0</v>
          </cell>
          <cell r="R1019">
            <v>0</v>
          </cell>
          <cell r="S1019">
            <v>0</v>
          </cell>
          <cell r="T1019">
            <v>0</v>
          </cell>
          <cell r="U1019">
            <v>0</v>
          </cell>
          <cell r="V1019">
            <v>0</v>
          </cell>
        </row>
        <row r="1020">
          <cell r="H1020">
            <v>4757</v>
          </cell>
          <cell r="I1020" t="str">
            <v>Old Bega Hospital Building Restoration and other buildings on reserves and showgrounds - The Department of Primary Industries is seeking funds to re-build the Old Bega Hospital. The main building was extensively damaged by a fire on the night of 2 May 2004 and lost most of its roof.</v>
          </cell>
          <cell r="J1020" t="str">
            <v>Not Supported - NOT SUPPORTED. The proposal does not appear to be an urgent priority as the fire occurred in 2004. The proposal states that a financial appraisal and an economic appraisal, in the form of a benefit-cost analysis, will be undertaken. It is not clear when these will be completed. It is currently difficult to assess the merits of the proposal.</v>
          </cell>
          <cell r="K1020">
            <v>1</v>
          </cell>
          <cell r="M1020">
            <v>0</v>
          </cell>
          <cell r="N1020">
            <v>500</v>
          </cell>
          <cell r="O1020">
            <v>1000</v>
          </cell>
          <cell r="P1020">
            <v>1000</v>
          </cell>
          <cell r="Q1020">
            <v>0</v>
          </cell>
          <cell r="R1020">
            <v>0</v>
          </cell>
          <cell r="S1020">
            <v>0</v>
          </cell>
          <cell r="T1020">
            <v>0</v>
          </cell>
          <cell r="U1020">
            <v>0</v>
          </cell>
          <cell r="V1020">
            <v>0</v>
          </cell>
        </row>
        <row r="1021">
          <cell r="H1021">
            <v>4802</v>
          </cell>
          <cell r="I1021"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1021" t="str">
            <v>Not Supported - NOT SUPPORTED. A decision on this should not be made ahead of completion of the business case. NSW Trade &amp; Investment has advised that the final business case will be available at the end of the month. T &amp;I advise that this supports staying in current accommodation but is dependent on lease renewals. Capital costs of $9.7m to reconfigure existing office space would be offset by $4.4m in rental savings.</v>
          </cell>
          <cell r="K1021">
            <v>1</v>
          </cell>
          <cell r="M1021">
            <v>0</v>
          </cell>
          <cell r="N1021">
            <v>3000</v>
          </cell>
          <cell r="O1021">
            <v>6700</v>
          </cell>
          <cell r="P1021">
            <v>0</v>
          </cell>
          <cell r="Q1021">
            <v>0</v>
          </cell>
          <cell r="R1021">
            <v>0</v>
          </cell>
          <cell r="S1021">
            <v>0</v>
          </cell>
          <cell r="T1021">
            <v>0</v>
          </cell>
          <cell r="U1021">
            <v>0</v>
          </cell>
          <cell r="V1021">
            <v>0</v>
          </cell>
        </row>
        <row r="1022">
          <cell r="H1022">
            <v>5020</v>
          </cell>
          <cell r="I1022" t="str">
            <v>Arts NSW Wharf 4/5 Substructure - NSW Public Works developed program of essential repair works based on condition assessment and structural engineering advice.</v>
          </cell>
          <cell r="J1022" t="str">
            <v>Supported - PARTIALLY SUPPORTED This project has been identified as critical and given a high priority under the Cultural Venues Renewal Program. It is recommended that approval is for the first two years only, which could be funded with an advance from Rebuilding NSW funds. 2017-18 and subsequent costs arer to be met out of Rebuilding NSW funding, of which $139m is being provided for the Walsh Bay project.</v>
          </cell>
          <cell r="K1022">
            <v>1</v>
          </cell>
          <cell r="M1022">
            <v>0</v>
          </cell>
          <cell r="N1022">
            <v>675</v>
          </cell>
          <cell r="O1022">
            <v>602</v>
          </cell>
          <cell r="P1022">
            <v>1360</v>
          </cell>
          <cell r="Q1022">
            <v>496</v>
          </cell>
          <cell r="R1022">
            <v>0</v>
          </cell>
          <cell r="S1022">
            <v>675</v>
          </cell>
          <cell r="T1022">
            <v>602</v>
          </cell>
          <cell r="U1022">
            <v>0</v>
          </cell>
          <cell r="V1022">
            <v>0</v>
          </cell>
        </row>
        <row r="1023">
          <cell r="H1023">
            <v>5059</v>
          </cell>
          <cell r="I1023" t="str">
            <v>Arts NSW Pier 2/3 Substructure - NSW Public Works developed program of essential repair works based on condition assessment and structural engineering advice.</v>
          </cell>
          <cell r="J1023" t="str">
            <v>Not Supported - NOT SUPPORTED This work is included in the $139m Walsh Bay redevelopment, which is to be funded from Rebuilding NSW. Arts NSW advise that the nature of the substructure work required is different under the redevelopment, so this separate proposal will not proceed. If any of this work is to be undertaken in 2015-16, it should be funded from an advance from Rebuilding NSW prospective funds.</v>
          </cell>
          <cell r="K1023">
            <v>1</v>
          </cell>
          <cell r="M1023">
            <v>0</v>
          </cell>
          <cell r="N1023">
            <v>782</v>
          </cell>
          <cell r="O1023">
            <v>724</v>
          </cell>
          <cell r="P1023">
            <v>1351</v>
          </cell>
          <cell r="Q1023">
            <v>803</v>
          </cell>
          <cell r="R1023">
            <v>0</v>
          </cell>
          <cell r="S1023">
            <v>0</v>
          </cell>
          <cell r="T1023">
            <v>0</v>
          </cell>
          <cell r="U1023">
            <v>0</v>
          </cell>
          <cell r="V1023">
            <v>0</v>
          </cell>
        </row>
        <row r="1024">
          <cell r="H1024">
            <v>5065</v>
          </cell>
          <cell r="I1024" t="str">
            <v>Arts NSW Wharf 4/5 Painting - Repainting of the exterior cladding of the wharf, and repairs of timber in a number of locations due to poor condition. The extent of the timber repairs is yet to be fully assessed after removal of the existing paintwork.</v>
          </cell>
          <cell r="J1024" t="str">
            <v>Not Supported - NOT SUPPORTED Arts NSW advise that this project will not proceed if the redevelopment of Walsh Bay commences.</v>
          </cell>
          <cell r="K1024">
            <v>1</v>
          </cell>
          <cell r="M1024">
            <v>0</v>
          </cell>
          <cell r="N1024">
            <v>1500</v>
          </cell>
          <cell r="O1024">
            <v>0</v>
          </cell>
          <cell r="P1024">
            <v>0</v>
          </cell>
          <cell r="Q1024">
            <v>0</v>
          </cell>
          <cell r="R1024">
            <v>0</v>
          </cell>
          <cell r="S1024">
            <v>0</v>
          </cell>
          <cell r="T1024">
            <v>0</v>
          </cell>
          <cell r="U1024">
            <v>0</v>
          </cell>
          <cell r="V1024">
            <v>0</v>
          </cell>
        </row>
        <row r="1025">
          <cell r="H1025">
            <v>5066</v>
          </cell>
          <cell r="I1025" t="str">
            <v>Arts NSW Pier 2/3 Painting - Include painting of the Shore sheds and an allowance for timber facade repairs.</v>
          </cell>
          <cell r="J1025" t="str">
            <v>Not Supported - NOT SUPPORTED Arts NSW advise that this project will not proceed if the redevelopment of Walsh Bay is undertaken, to be funded from Rebuilding NSW.</v>
          </cell>
          <cell r="K1025">
            <v>1</v>
          </cell>
          <cell r="M1025">
            <v>0</v>
          </cell>
          <cell r="N1025">
            <v>1600</v>
          </cell>
          <cell r="O1025">
            <v>0</v>
          </cell>
          <cell r="P1025">
            <v>0</v>
          </cell>
          <cell r="Q1025">
            <v>0</v>
          </cell>
          <cell r="R1025">
            <v>0</v>
          </cell>
          <cell r="S1025">
            <v>0</v>
          </cell>
          <cell r="T1025">
            <v>0</v>
          </cell>
          <cell r="U1025">
            <v>0</v>
          </cell>
          <cell r="V1025">
            <v>0</v>
          </cell>
        </row>
        <row r="1026">
          <cell r="H1026">
            <v>5068</v>
          </cell>
          <cell r="I1026" t="str">
            <v>Arts NSW Carriageworks - Updating technical equipment - Carriageworks reached the end of its useful life. Upgrade of the lighting, audio and access equipment will decrease operating costs through reduction of operating costs.</v>
          </cell>
          <cell r="J1026" t="str">
            <v>Not Supported - NOT SUPPORTED This project is not an urgent proposal.</v>
          </cell>
          <cell r="K1026">
            <v>1</v>
          </cell>
          <cell r="M1026">
            <v>0</v>
          </cell>
          <cell r="N1026">
            <v>209</v>
          </cell>
          <cell r="O1026">
            <v>0</v>
          </cell>
          <cell r="P1026">
            <v>0</v>
          </cell>
          <cell r="Q1026">
            <v>0</v>
          </cell>
          <cell r="R1026">
            <v>0</v>
          </cell>
          <cell r="S1026">
            <v>0</v>
          </cell>
          <cell r="T1026">
            <v>0</v>
          </cell>
          <cell r="U1026">
            <v>0</v>
          </cell>
          <cell r="V1026">
            <v>0</v>
          </cell>
        </row>
        <row r="1027">
          <cell r="H1027">
            <v>5102</v>
          </cell>
          <cell r="I1027"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1027"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1027">
            <v>1</v>
          </cell>
          <cell r="M1027">
            <v>0</v>
          </cell>
          <cell r="N1027">
            <v>5118</v>
          </cell>
          <cell r="O1027">
            <v>5523</v>
          </cell>
          <cell r="P1027">
            <v>0</v>
          </cell>
          <cell r="Q1027">
            <v>0</v>
          </cell>
          <cell r="R1027">
            <v>0</v>
          </cell>
          <cell r="S1027">
            <v>5118</v>
          </cell>
          <cell r="T1027">
            <v>5523</v>
          </cell>
          <cell r="U1027">
            <v>0</v>
          </cell>
          <cell r="V1027">
            <v>0</v>
          </cell>
        </row>
        <row r="1028">
          <cell r="H1028">
            <v>3739</v>
          </cell>
          <cell r="I1028" t="str">
            <v>Carry Forward for Achieving Sustainable Groundwater Entitlement - Carry forward of expenditure to be spent on the Achieving Sustainable Groundwater Entitlement in 2014-15</v>
          </cell>
          <cell r="J10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8">
            <v>6</v>
          </cell>
          <cell r="M1028">
            <v>0</v>
          </cell>
          <cell r="N1028">
            <v>0</v>
          </cell>
          <cell r="O1028">
            <v>0</v>
          </cell>
          <cell r="P1028">
            <v>0</v>
          </cell>
          <cell r="Q1028">
            <v>0</v>
          </cell>
          <cell r="R1028">
            <v>0</v>
          </cell>
          <cell r="S1028">
            <v>0</v>
          </cell>
          <cell r="T1028">
            <v>0</v>
          </cell>
          <cell r="U1028">
            <v>0</v>
          </cell>
          <cell r="V1028">
            <v>0</v>
          </cell>
        </row>
        <row r="1029">
          <cell r="H1029">
            <v>3742</v>
          </cell>
          <cell r="I1029" t="str">
            <v>Carry forward for Public Reserves Management Fund - Carry forward of expenditure to be spent on the Public Reserves Management Fund in 2014-15</v>
          </cell>
          <cell r="J10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9">
            <v>6</v>
          </cell>
          <cell r="M1029">
            <v>0</v>
          </cell>
          <cell r="N1029">
            <v>0</v>
          </cell>
          <cell r="O1029">
            <v>0</v>
          </cell>
          <cell r="P1029">
            <v>0</v>
          </cell>
          <cell r="Q1029">
            <v>0</v>
          </cell>
          <cell r="R1029">
            <v>0</v>
          </cell>
          <cell r="S1029">
            <v>0</v>
          </cell>
          <cell r="T1029">
            <v>0</v>
          </cell>
          <cell r="U1029">
            <v>0</v>
          </cell>
          <cell r="V1029">
            <v>0</v>
          </cell>
        </row>
        <row r="1030">
          <cell r="H1030">
            <v>3744</v>
          </cell>
          <cell r="I1030" t="str">
            <v>Carry Forward for Environmental Works and Measures Program - Carry forward of expenditure to be spent on the Environmental Works and Measures program in 2014-15</v>
          </cell>
          <cell r="J103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0">
            <v>6</v>
          </cell>
          <cell r="M1030">
            <v>0</v>
          </cell>
          <cell r="N1030">
            <v>0</v>
          </cell>
          <cell r="O1030">
            <v>0</v>
          </cell>
          <cell r="P1030">
            <v>0</v>
          </cell>
          <cell r="Q1030">
            <v>0</v>
          </cell>
          <cell r="R1030">
            <v>0</v>
          </cell>
          <cell r="S1030">
            <v>0</v>
          </cell>
          <cell r="T1030">
            <v>0</v>
          </cell>
          <cell r="U1030">
            <v>0</v>
          </cell>
          <cell r="V1030">
            <v>0</v>
          </cell>
        </row>
        <row r="1031">
          <cell r="H1031">
            <v>3746</v>
          </cell>
          <cell r="I1031" t="str">
            <v>Carry forward for Aboriginal Water and Sewerage Program - Carry forward of expenditure to be spent on the Aboriginal Water and Sewerage Program in 2014-15.</v>
          </cell>
          <cell r="J103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1">
            <v>6</v>
          </cell>
          <cell r="M1031">
            <v>0</v>
          </cell>
          <cell r="N1031">
            <v>0</v>
          </cell>
          <cell r="O1031">
            <v>0</v>
          </cell>
          <cell r="P1031">
            <v>0</v>
          </cell>
          <cell r="Q1031">
            <v>0</v>
          </cell>
          <cell r="R1031">
            <v>0</v>
          </cell>
          <cell r="S1031">
            <v>0</v>
          </cell>
          <cell r="T1031">
            <v>0</v>
          </cell>
          <cell r="U1031">
            <v>0</v>
          </cell>
          <cell r="V1031">
            <v>0</v>
          </cell>
        </row>
        <row r="1032">
          <cell r="H1032">
            <v>3748</v>
          </cell>
          <cell r="I1032" t="str">
            <v>Carry forward for Great Artesian Basin Sustainability Initiative - Carry forward of expenditure to be spent on the Great Artesian Basin Sustainability Initiative in 2014-15.</v>
          </cell>
          <cell r="J103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2">
            <v>6</v>
          </cell>
          <cell r="M1032">
            <v>0</v>
          </cell>
          <cell r="N1032">
            <v>0</v>
          </cell>
          <cell r="O1032">
            <v>0</v>
          </cell>
          <cell r="P1032">
            <v>0</v>
          </cell>
          <cell r="Q1032">
            <v>0</v>
          </cell>
          <cell r="R1032">
            <v>0</v>
          </cell>
          <cell r="S1032">
            <v>0</v>
          </cell>
          <cell r="T1032">
            <v>0</v>
          </cell>
          <cell r="U1032">
            <v>0</v>
          </cell>
          <cell r="V1032">
            <v>0</v>
          </cell>
        </row>
        <row r="1033">
          <cell r="H1033">
            <v>3749</v>
          </cell>
          <cell r="I1033" t="str">
            <v>Carry Forward for Australian Centre for International Agricultural Research - Carry forward of expenditure for the payments received from the Australian Centre for International Agricultural Research to be spent in 2014-15.</v>
          </cell>
          <cell r="J103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3">
            <v>6</v>
          </cell>
          <cell r="M1033">
            <v>0</v>
          </cell>
          <cell r="N1033">
            <v>0</v>
          </cell>
          <cell r="O1033">
            <v>0</v>
          </cell>
          <cell r="P1033">
            <v>0</v>
          </cell>
          <cell r="Q1033">
            <v>0</v>
          </cell>
          <cell r="R1033">
            <v>0</v>
          </cell>
          <cell r="S1033">
            <v>0</v>
          </cell>
          <cell r="T1033">
            <v>0</v>
          </cell>
          <cell r="U1033">
            <v>0</v>
          </cell>
          <cell r="V1033">
            <v>0</v>
          </cell>
        </row>
        <row r="1034">
          <cell r="H1034">
            <v>3750</v>
          </cell>
          <cell r="I1034" t="str">
            <v>Carry Forward for the Office of the Small Business Commissioner - Carry forward of other operating expenditure for the Office of the Small Business Commissioner to be spent in 2014-15.</v>
          </cell>
          <cell r="J103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4">
            <v>6</v>
          </cell>
          <cell r="M1034">
            <v>0</v>
          </cell>
          <cell r="N1034">
            <v>0</v>
          </cell>
          <cell r="O1034">
            <v>0</v>
          </cell>
          <cell r="P1034">
            <v>0</v>
          </cell>
          <cell r="Q1034">
            <v>0</v>
          </cell>
          <cell r="R1034">
            <v>0</v>
          </cell>
          <cell r="S1034">
            <v>0</v>
          </cell>
          <cell r="T1034">
            <v>0</v>
          </cell>
          <cell r="U1034">
            <v>0</v>
          </cell>
          <cell r="V1034">
            <v>0</v>
          </cell>
        </row>
        <row r="1035">
          <cell r="H1035">
            <v>3752</v>
          </cell>
          <cell r="I1035" t="str">
            <v>Carry forward for ClubGRANTS Fund - Carry forward of expenditure for the ClubGRANTS Fund to be spent in 2014-15.</v>
          </cell>
          <cell r="J103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5">
            <v>6</v>
          </cell>
          <cell r="M1035">
            <v>0</v>
          </cell>
          <cell r="N1035">
            <v>0</v>
          </cell>
          <cell r="O1035">
            <v>0</v>
          </cell>
          <cell r="P1035">
            <v>0</v>
          </cell>
          <cell r="Q1035">
            <v>0</v>
          </cell>
          <cell r="R1035">
            <v>0</v>
          </cell>
          <cell r="S1035">
            <v>0</v>
          </cell>
          <cell r="T1035">
            <v>0</v>
          </cell>
          <cell r="U1035">
            <v>0</v>
          </cell>
          <cell r="V1035">
            <v>0</v>
          </cell>
        </row>
        <row r="1036">
          <cell r="H1036">
            <v>3753</v>
          </cell>
          <cell r="I1036" t="str">
            <v>Carry Forward for the Australian Technology Showcase - There has been an underspend in this project in 2013-14, due to the grants being made on a series of strict criteria. These funds will be added back to this program for 2014-15.</v>
          </cell>
          <cell r="J103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6">
            <v>6</v>
          </cell>
          <cell r="M1036">
            <v>0</v>
          </cell>
          <cell r="N1036">
            <v>0</v>
          </cell>
          <cell r="O1036">
            <v>0</v>
          </cell>
          <cell r="P1036">
            <v>0</v>
          </cell>
          <cell r="Q1036">
            <v>0</v>
          </cell>
          <cell r="R1036">
            <v>0</v>
          </cell>
          <cell r="S1036">
            <v>0</v>
          </cell>
          <cell r="T1036">
            <v>0</v>
          </cell>
          <cell r="U1036">
            <v>0</v>
          </cell>
          <cell r="V1036">
            <v>0</v>
          </cell>
        </row>
        <row r="1037">
          <cell r="H1037">
            <v>3754</v>
          </cell>
          <cell r="I1037" t="str">
            <v>Carry Forward for the Urunga Site - This contribution for the contaminated wetland site at Urunga has been delayed from 2013-14 to 2014- 15.</v>
          </cell>
          <cell r="J103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7">
            <v>6</v>
          </cell>
          <cell r="M1037">
            <v>0</v>
          </cell>
          <cell r="N1037">
            <v>0</v>
          </cell>
          <cell r="O1037">
            <v>0</v>
          </cell>
          <cell r="P1037">
            <v>0</v>
          </cell>
          <cell r="Q1037">
            <v>0</v>
          </cell>
          <cell r="R1037">
            <v>0</v>
          </cell>
          <cell r="S1037">
            <v>0</v>
          </cell>
          <cell r="T1037">
            <v>0</v>
          </cell>
          <cell r="U1037">
            <v>0</v>
          </cell>
          <cell r="V1037">
            <v>0</v>
          </cell>
        </row>
        <row r="1038">
          <cell r="H1038">
            <v>3755</v>
          </cell>
          <cell r="I1038" t="str">
            <v>Carry Forward for Menindee Lakes project - Carry forward of expenditure for Menindee Lakes project management to be spent in 2014-15.</v>
          </cell>
          <cell r="J103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8">
            <v>6</v>
          </cell>
          <cell r="M1038">
            <v>0</v>
          </cell>
          <cell r="N1038">
            <v>0</v>
          </cell>
          <cell r="O1038">
            <v>0</v>
          </cell>
          <cell r="P1038">
            <v>0</v>
          </cell>
          <cell r="Q1038">
            <v>0</v>
          </cell>
          <cell r="R1038">
            <v>0</v>
          </cell>
          <cell r="S1038">
            <v>0</v>
          </cell>
          <cell r="T1038">
            <v>0</v>
          </cell>
          <cell r="U1038">
            <v>0</v>
          </cell>
          <cell r="V1038">
            <v>0</v>
          </cell>
        </row>
        <row r="1039">
          <cell r="H1039">
            <v>3756</v>
          </cell>
          <cell r="I1039" t="str">
            <v>Carry Forward for the Woodsreef Mine Rehabilitation Project - This carry forward will be used for the demolition of an eight story Mill and an air quality assessm ent, as part of the Woodsreef Mine Rehabilitation Project.</v>
          </cell>
          <cell r="J103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9">
            <v>6</v>
          </cell>
          <cell r="M1039">
            <v>0</v>
          </cell>
          <cell r="N1039">
            <v>0</v>
          </cell>
          <cell r="O1039">
            <v>0</v>
          </cell>
          <cell r="P1039">
            <v>0</v>
          </cell>
          <cell r="Q1039">
            <v>0</v>
          </cell>
          <cell r="R1039">
            <v>0</v>
          </cell>
          <cell r="S1039">
            <v>0</v>
          </cell>
          <cell r="T1039">
            <v>0</v>
          </cell>
          <cell r="U1039">
            <v>0</v>
          </cell>
          <cell r="V1039">
            <v>0</v>
          </cell>
        </row>
        <row r="1040">
          <cell r="H1040">
            <v>3757</v>
          </cell>
          <cell r="I1040" t="str">
            <v>Carry Forward for Coal Seam Gas Projects - This approval will allow Commonwealth funding received in 2013-14 to be applied to projects in 2014- 15.</v>
          </cell>
          <cell r="J104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0">
            <v>6</v>
          </cell>
          <cell r="M1040">
            <v>0</v>
          </cell>
          <cell r="N1040">
            <v>0</v>
          </cell>
          <cell r="O1040">
            <v>0</v>
          </cell>
          <cell r="P1040">
            <v>0</v>
          </cell>
          <cell r="Q1040">
            <v>0</v>
          </cell>
          <cell r="R1040">
            <v>0</v>
          </cell>
          <cell r="S1040">
            <v>0</v>
          </cell>
          <cell r="T1040">
            <v>0</v>
          </cell>
          <cell r="U1040">
            <v>0</v>
          </cell>
          <cell r="V1040">
            <v>0</v>
          </cell>
        </row>
        <row r="1041">
          <cell r="H1041">
            <v>3758</v>
          </cell>
          <cell r="I1041" t="str">
            <v>Carry Forward for the State Investment Attraction Scheme - Carry forward of unused expenditure will be deployed to around 13 ongoing State Investment Attractio n Scheme, including CeBIT Australia - Partner Country Agreement , Defence - Land Forces Australia As ia Pacific 2014, Defence Advisor -  Contract Extension.</v>
          </cell>
          <cell r="J10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1">
            <v>6</v>
          </cell>
          <cell r="M1041">
            <v>0</v>
          </cell>
          <cell r="N1041">
            <v>0</v>
          </cell>
          <cell r="O1041">
            <v>0</v>
          </cell>
          <cell r="P1041">
            <v>0</v>
          </cell>
          <cell r="Q1041">
            <v>0</v>
          </cell>
          <cell r="R1041">
            <v>0</v>
          </cell>
          <cell r="S1041">
            <v>0</v>
          </cell>
          <cell r="T1041">
            <v>0</v>
          </cell>
          <cell r="U1041">
            <v>0</v>
          </cell>
          <cell r="V1041">
            <v>0</v>
          </cell>
        </row>
        <row r="1042">
          <cell r="H1042">
            <v>3759</v>
          </cell>
          <cell r="I1042" t="str">
            <v>Carry Forward for Nat.Framework for Compliance and Enforcement Systems for Water Resource Management - Carry forward of expenditure for the National Framework for Compliance and Enforcement Systems for W ater Resource Management Project to be spent in 2014-15.</v>
          </cell>
          <cell r="J10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2">
            <v>6</v>
          </cell>
          <cell r="M1042">
            <v>0</v>
          </cell>
          <cell r="N1042">
            <v>0</v>
          </cell>
          <cell r="O1042">
            <v>0</v>
          </cell>
          <cell r="P1042">
            <v>0</v>
          </cell>
          <cell r="Q1042">
            <v>0</v>
          </cell>
          <cell r="R1042">
            <v>0</v>
          </cell>
          <cell r="S1042">
            <v>0</v>
          </cell>
          <cell r="T1042">
            <v>0</v>
          </cell>
          <cell r="U1042">
            <v>0</v>
          </cell>
          <cell r="V1042">
            <v>0</v>
          </cell>
        </row>
        <row r="1043">
          <cell r="H1043">
            <v>3760</v>
          </cell>
          <cell r="I1043" t="str">
            <v>Carry Forward for the Regional Industries Investment Fund - Carry forward of unused expenditure will be deployed to around 24 on-going Regional Industries Inves tment Fund projects, including Australian Poultry Cooperative Research Centre, BAE Systems Australia Limited, Birdon Marine Pty Ltd, Community Technology Centres Association Incorporated.</v>
          </cell>
          <cell r="J10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3">
            <v>6</v>
          </cell>
          <cell r="M1043">
            <v>0</v>
          </cell>
          <cell r="N1043">
            <v>0</v>
          </cell>
          <cell r="O1043">
            <v>0</v>
          </cell>
          <cell r="P1043">
            <v>0</v>
          </cell>
          <cell r="Q1043">
            <v>0</v>
          </cell>
          <cell r="R1043">
            <v>0</v>
          </cell>
          <cell r="S1043">
            <v>0</v>
          </cell>
          <cell r="T1043">
            <v>0</v>
          </cell>
          <cell r="U1043">
            <v>0</v>
          </cell>
          <cell r="V1043">
            <v>0</v>
          </cell>
        </row>
        <row r="1044">
          <cell r="H1044">
            <v>3761</v>
          </cell>
          <cell r="I1044" t="str">
            <v>Carry Forward of Biosecurity NSW Funds - Underspend relates to Invasive Plants &amp; Animals unit within Biosecurity NSW.  The carry forward will be utilised on the State Programs for weeds in 2014-15.</v>
          </cell>
          <cell r="J104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4">
            <v>6</v>
          </cell>
          <cell r="M1044">
            <v>0</v>
          </cell>
          <cell r="N1044">
            <v>0</v>
          </cell>
          <cell r="O1044">
            <v>0</v>
          </cell>
          <cell r="P1044">
            <v>0</v>
          </cell>
          <cell r="Q1044">
            <v>0</v>
          </cell>
          <cell r="R1044">
            <v>0</v>
          </cell>
          <cell r="S1044">
            <v>0</v>
          </cell>
          <cell r="T1044">
            <v>0</v>
          </cell>
          <cell r="U1044">
            <v>0</v>
          </cell>
          <cell r="V1044">
            <v>0</v>
          </cell>
        </row>
        <row r="1045">
          <cell r="H1045">
            <v>3763</v>
          </cell>
          <cell r="I1045" t="str">
            <v>Carry Forward for Research Funding programs - Previous underspends will be invested in successful NSW applicants to Commonwealth research funding programs. The Research Attraction and Acceleration Program is primarily used to leverage funding pro vided to NSW research institutions through Federal funding rounds.</v>
          </cell>
          <cell r="J104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5">
            <v>6</v>
          </cell>
          <cell r="M1045">
            <v>0</v>
          </cell>
          <cell r="N1045">
            <v>0</v>
          </cell>
          <cell r="O1045">
            <v>0</v>
          </cell>
          <cell r="P1045">
            <v>0</v>
          </cell>
          <cell r="Q1045">
            <v>0</v>
          </cell>
          <cell r="R1045">
            <v>0</v>
          </cell>
          <cell r="S1045">
            <v>0</v>
          </cell>
          <cell r="T1045">
            <v>0</v>
          </cell>
          <cell r="U1045">
            <v>0</v>
          </cell>
          <cell r="V1045">
            <v>0</v>
          </cell>
        </row>
        <row r="1046">
          <cell r="H1046">
            <v>3765</v>
          </cell>
          <cell r="I1046" t="str">
            <v>Carry Forward of funding for Economic Research Projects - This approval will allow unused 2013-14 funding for strategic policy and economics to be applied to projects in 2014-15.</v>
          </cell>
          <cell r="J104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6">
            <v>6</v>
          </cell>
          <cell r="M1046">
            <v>0</v>
          </cell>
          <cell r="N1046">
            <v>0</v>
          </cell>
          <cell r="O1046">
            <v>0</v>
          </cell>
          <cell r="P1046">
            <v>0</v>
          </cell>
          <cell r="Q1046">
            <v>0</v>
          </cell>
          <cell r="R1046">
            <v>0</v>
          </cell>
          <cell r="S1046">
            <v>0</v>
          </cell>
          <cell r="T1046">
            <v>0</v>
          </cell>
          <cell r="U1046">
            <v>0</v>
          </cell>
          <cell r="V1046">
            <v>0</v>
          </cell>
        </row>
        <row r="1047">
          <cell r="H1047">
            <v>3766</v>
          </cell>
          <cell r="I1047" t="str">
            <v>Carry Forward of cemetery levies from 2013-14 - This approval will allow funds collected under the cemeteries levy in 2013-14 to be applied to cemet ery consultation projects in 2014-15.</v>
          </cell>
          <cell r="J104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7">
            <v>6</v>
          </cell>
          <cell r="M1047">
            <v>0</v>
          </cell>
          <cell r="N1047">
            <v>0</v>
          </cell>
          <cell r="O1047">
            <v>0</v>
          </cell>
          <cell r="P1047">
            <v>0</v>
          </cell>
          <cell r="Q1047">
            <v>0</v>
          </cell>
          <cell r="R1047">
            <v>0</v>
          </cell>
          <cell r="S1047">
            <v>0</v>
          </cell>
          <cell r="T1047">
            <v>0</v>
          </cell>
          <cell r="U1047">
            <v>0</v>
          </cell>
          <cell r="V1047">
            <v>0</v>
          </cell>
        </row>
        <row r="1048">
          <cell r="H1048">
            <v>3767</v>
          </cell>
          <cell r="I1048" t="str">
            <v>Carry forward for state Priority Projects - Carry forward of expenditure for the State Priority Projects to be spent in 2014-15.</v>
          </cell>
          <cell r="J104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8">
            <v>6</v>
          </cell>
          <cell r="M1048">
            <v>0</v>
          </cell>
          <cell r="N1048">
            <v>0</v>
          </cell>
          <cell r="O1048">
            <v>0</v>
          </cell>
          <cell r="P1048">
            <v>0</v>
          </cell>
          <cell r="Q1048">
            <v>0</v>
          </cell>
          <cell r="R1048">
            <v>0</v>
          </cell>
          <cell r="S1048">
            <v>0</v>
          </cell>
          <cell r="T1048">
            <v>0</v>
          </cell>
          <cell r="U1048">
            <v>0</v>
          </cell>
          <cell r="V1048">
            <v>0</v>
          </cell>
        </row>
        <row r="1049">
          <cell r="H1049">
            <v>3964</v>
          </cell>
          <cell r="I1049" t="str">
            <v>Carry Forward for the State and Investment Attraction Scheme for Smart Hubs - Change to cash flow profile for operational costs of Hubs and research. $530,000 to be carried forward from 2014-15 to 2015-16 due to an unforseen delay in a Hub opening, and to fund project management and research that will continue into 2015-16.</v>
          </cell>
          <cell r="J1049" t="str">
            <v>Supported - This Carry Forward of $530,000 is supported. The figure of $530,496 is based on the payment schedule of grants ($414,955), payments to the University of Newcastle to evaluate outcomes ($100,541) and payment for Public Works NSW to provide project management ($15,0000). The Smart Work Hubs initative was announced in December 2012, with $1.5m being spent to pilot five Smart Hubs in NSW. The Hubs were intended to be operational by 31 December 2014. Due to unforseen circumstances, one Hub (Gosford) has delayed its opening to March 2015. The research will not be finalised until April 2016.</v>
          </cell>
          <cell r="K1049">
            <v>6</v>
          </cell>
          <cell r="L1049">
            <v>7</v>
          </cell>
          <cell r="M1049">
            <v>0</v>
          </cell>
          <cell r="N1049">
            <v>0</v>
          </cell>
          <cell r="O1049">
            <v>0</v>
          </cell>
          <cell r="P1049">
            <v>0</v>
          </cell>
          <cell r="Q1049">
            <v>0</v>
          </cell>
          <cell r="R1049">
            <v>0</v>
          </cell>
          <cell r="S1049">
            <v>0</v>
          </cell>
          <cell r="T1049">
            <v>0</v>
          </cell>
          <cell r="U1049">
            <v>0</v>
          </cell>
          <cell r="V1049">
            <v>0</v>
          </cell>
        </row>
        <row r="1050">
          <cell r="H1050">
            <v>3979</v>
          </cell>
          <cell r="I1050"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1050"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1050">
            <v>2</v>
          </cell>
          <cell r="L1050">
            <v>3</v>
          </cell>
          <cell r="M1050">
            <v>0</v>
          </cell>
          <cell r="N1050">
            <v>0</v>
          </cell>
          <cell r="O1050">
            <v>0</v>
          </cell>
          <cell r="P1050">
            <v>0</v>
          </cell>
          <cell r="Q1050">
            <v>0</v>
          </cell>
          <cell r="R1050">
            <v>0</v>
          </cell>
          <cell r="S1050">
            <v>0</v>
          </cell>
          <cell r="T1050">
            <v>0</v>
          </cell>
          <cell r="U1050">
            <v>0</v>
          </cell>
          <cell r="V1050">
            <v>0</v>
          </cell>
        </row>
        <row r="1051">
          <cell r="H1051">
            <v>3981</v>
          </cell>
          <cell r="I1051"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1051"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1051">
            <v>5</v>
          </cell>
          <cell r="L1051">
            <v>3</v>
          </cell>
          <cell r="M1051">
            <v>0</v>
          </cell>
          <cell r="N1051">
            <v>0</v>
          </cell>
          <cell r="O1051">
            <v>0</v>
          </cell>
          <cell r="P1051">
            <v>0</v>
          </cell>
          <cell r="Q1051">
            <v>0</v>
          </cell>
          <cell r="R1051">
            <v>0</v>
          </cell>
          <cell r="S1051">
            <v>0</v>
          </cell>
          <cell r="T1051">
            <v>0</v>
          </cell>
          <cell r="U1051">
            <v>0</v>
          </cell>
          <cell r="V1051">
            <v>0</v>
          </cell>
        </row>
        <row r="1052">
          <cell r="H1052">
            <v>3984</v>
          </cell>
          <cell r="I1052" t="str">
            <v>Murrumbidgee Irrigation Privatisation Agreement adjustment - An increase in funding is sought in 2015/16 to complete works under the Murrumbidgee Irrigation Areas and Districts Road Bridges and Culverts Funding Deed.</v>
          </cell>
          <cell r="J1052" t="str">
            <v>Supported - The Road Bridges and Culverts Funding Deed (Road Deed) expired on 30 June 2013 and there is an existing commitment to pay residual funds upon expiry of the deed (clause 3.13(1)). DTIRIS has advised that $3.687m is the residual amount due under the Road Deed and that the sought amount includes $250,000 to fund obligations under the Wakool Tullakool Sub Surface Drainage Scheme Deed. Treasury does not support the $250,000 payment as no information has been provided on this deed. Accordingly, $250 ,000 has been excluded in Treasury's assessment. BACKGROUND As part of the 2011/12 budget process, Treasury reprofiled and extended payments for the Asset Refurbishment Funding Deed and Road Deed out to 2014/15. Treasury did not extend payments out to 2015/16 due to Treasury not recognising adjustments beyond the 2014/15 year. The Asset Refurbishment Deed is associated to the Road Deed. DTIRIS has confirmed that financial obligations under the Asset Refurbishment Deed were fulfilled in 2014/15.</v>
          </cell>
          <cell r="K1052">
            <v>5</v>
          </cell>
          <cell r="M1052">
            <v>0</v>
          </cell>
          <cell r="N1052">
            <v>0</v>
          </cell>
          <cell r="O1052">
            <v>0</v>
          </cell>
          <cell r="P1052">
            <v>0</v>
          </cell>
          <cell r="Q1052">
            <v>0</v>
          </cell>
          <cell r="R1052">
            <v>0</v>
          </cell>
          <cell r="S1052">
            <v>0</v>
          </cell>
          <cell r="T1052">
            <v>0</v>
          </cell>
          <cell r="U1052">
            <v>0</v>
          </cell>
          <cell r="V1052">
            <v>0</v>
          </cell>
        </row>
        <row r="1053">
          <cell r="H1053">
            <v>4104</v>
          </cell>
          <cell r="I1053" t="str">
            <v>Coal Seam Gas and Large Coal Mining Development National Partnership - The NSW Government commited to fund additional 2 years commencing December 2014 - January 2015.</v>
          </cell>
          <cell r="J1053" t="str">
            <v>Supported - The Department has available expenditure and recurrent Consolidated Funds for the project to carry forward from 2014-15 to 2015-16.</v>
          </cell>
          <cell r="K1053">
            <v>6</v>
          </cell>
          <cell r="M1053">
            <v>0</v>
          </cell>
          <cell r="N1053">
            <v>0</v>
          </cell>
          <cell r="O1053">
            <v>0</v>
          </cell>
          <cell r="P1053">
            <v>0</v>
          </cell>
          <cell r="Q1053">
            <v>0</v>
          </cell>
          <cell r="R1053">
            <v>0</v>
          </cell>
          <cell r="S1053">
            <v>0</v>
          </cell>
          <cell r="T1053">
            <v>0</v>
          </cell>
          <cell r="U1053">
            <v>0</v>
          </cell>
          <cell r="V1053">
            <v>0</v>
          </cell>
        </row>
        <row r="1054">
          <cell r="H1054">
            <v>4291</v>
          </cell>
          <cell r="I1054" t="str">
            <v>Carry Forward for National Collaboration Research Infrastructure Strategy funding round 2015-16 - The proposal seeks to carry forward $5m from the 2014-15 Research Attraction and Acceleration Program to 2015-16 to support the National Collaboration Research Infrastructure Strategy (NCRIS) funding of NSW based projects.</v>
          </cell>
          <cell r="J1054" t="str">
            <v>Supported - The Department anticipates that a competitive grant round will open later in 2015 for NCRIS projects.  This delay is as a result of the Commonwealth's review of existing research infrastructure and level of investment, and development of an approach for further investment under NCRIS. The Department's proposal included agency cash balance as the funding source. After Treasury consultation, the Department has now agreed that the funding source is recurrent Consolidated Funds. Background: The Office of the NSW Chief Scientist and Engineer funds NCRIS projects in New South Wales.</v>
          </cell>
          <cell r="K1054">
            <v>6</v>
          </cell>
          <cell r="M1054">
            <v>0</v>
          </cell>
          <cell r="N1054">
            <v>0</v>
          </cell>
          <cell r="O1054">
            <v>0</v>
          </cell>
          <cell r="P1054">
            <v>0</v>
          </cell>
          <cell r="Q1054">
            <v>0</v>
          </cell>
          <cell r="R1054">
            <v>0</v>
          </cell>
          <cell r="S1054">
            <v>0</v>
          </cell>
          <cell r="T1054">
            <v>0</v>
          </cell>
          <cell r="U1054">
            <v>0</v>
          </cell>
          <cell r="V1054">
            <v>0</v>
          </cell>
        </row>
        <row r="1055">
          <cell r="H1055">
            <v>4292</v>
          </cell>
          <cell r="I1055" t="str">
            <v>Carry Forward for Crown Lands - Dredging Program - Rescuing our Waterways Program - The proposal seeks to carry forward funding for phase 2 and 3 of the Rescuing our Waterways Program from 2014-15 to 2015-16.</v>
          </cell>
          <cell r="J1055"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055">
            <v>6</v>
          </cell>
          <cell r="M1055">
            <v>0</v>
          </cell>
          <cell r="N1055">
            <v>0</v>
          </cell>
          <cell r="O1055">
            <v>0</v>
          </cell>
          <cell r="P1055">
            <v>0</v>
          </cell>
          <cell r="Q1055">
            <v>0</v>
          </cell>
          <cell r="R1055">
            <v>0</v>
          </cell>
          <cell r="S1055">
            <v>0</v>
          </cell>
          <cell r="T1055">
            <v>0</v>
          </cell>
          <cell r="U1055">
            <v>0</v>
          </cell>
          <cell r="V1055">
            <v>0</v>
          </cell>
        </row>
        <row r="1056">
          <cell r="H1056">
            <v>4318</v>
          </cell>
          <cell r="I1056" t="str">
            <v>Carry forward for Tweed Sand Bypass Project - There is a 2014-15 forecast underspend of $1 million for NSW share of project costs due to delays in the development of long term system improvements. The NSW Government, QLD Government and the system operator have not reached agreement on cost and risk sharing agreements.</v>
          </cell>
          <cell r="J1056" t="str">
            <v>Supported - The Department has advised that there is a $1m forecasted underspend for the project. This is due to delays in the development of long term system improvement options.  The delays in the development of the options was caused as a result of a disagreement betwen local councils and the contractor who was to implement the proposal. Existing legal agreements will need to be amended. This requires agreement between all parties (NSW Government, QLD Government, Gold Coast City Council and the system operator).</v>
          </cell>
          <cell r="K1056">
            <v>6</v>
          </cell>
          <cell r="M1056">
            <v>0</v>
          </cell>
          <cell r="N1056">
            <v>0</v>
          </cell>
          <cell r="O1056">
            <v>0</v>
          </cell>
          <cell r="P1056">
            <v>0</v>
          </cell>
          <cell r="Q1056">
            <v>0</v>
          </cell>
          <cell r="R1056">
            <v>0</v>
          </cell>
          <cell r="S1056">
            <v>0</v>
          </cell>
          <cell r="T1056">
            <v>0</v>
          </cell>
          <cell r="U1056">
            <v>0</v>
          </cell>
          <cell r="V1056">
            <v>0</v>
          </cell>
        </row>
        <row r="1057">
          <cell r="H1057">
            <v>4324</v>
          </cell>
          <cell r="I1057" t="str">
            <v>Regional Industries Investment Fund (RIIF) - PTA submission round 2: Carryover from 2014-15 into forward years.</v>
          </cell>
          <cell r="J1057" t="str">
            <v>Supported - Funds cannot be expended under RIIF (Regional Industries Investment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cease the RIIF initiative and return the funds back to the Consolidated Fund.</v>
          </cell>
          <cell r="K1057">
            <v>6</v>
          </cell>
          <cell r="M1057">
            <v>0</v>
          </cell>
          <cell r="N1057">
            <v>0</v>
          </cell>
          <cell r="O1057">
            <v>0</v>
          </cell>
          <cell r="P1057">
            <v>0</v>
          </cell>
          <cell r="Q1057">
            <v>0</v>
          </cell>
          <cell r="R1057">
            <v>0</v>
          </cell>
          <cell r="S1057">
            <v>0</v>
          </cell>
          <cell r="T1057">
            <v>0</v>
          </cell>
          <cell r="U1057">
            <v>0</v>
          </cell>
          <cell r="V1057">
            <v>0</v>
          </cell>
        </row>
        <row r="1058">
          <cell r="H1058">
            <v>4326</v>
          </cell>
          <cell r="I1058" t="str">
            <v>Carry forward for ClubGRANTS Category 3 Fund - The proposal seeks to re-profile the current budget to meet the timing of approved project cash flows for the ClubGRANTS Category 3 Fund from 2014-15 to 2015-16.</v>
          </cell>
          <cell r="J1058" t="str">
            <v>Supported - The requested carry forward proposal reflects the difference between the approved 2014-15 expenditure for the fund and the Department's latest projection. There are underspends in the fund, and the funds must be spent sooner or later. The Department has provided information of expected total expenditure in 2014-15 that was announced in July 2014.</v>
          </cell>
          <cell r="K1058">
            <v>6</v>
          </cell>
          <cell r="M1058">
            <v>0</v>
          </cell>
          <cell r="N1058">
            <v>0</v>
          </cell>
          <cell r="O1058">
            <v>0</v>
          </cell>
          <cell r="P1058">
            <v>0</v>
          </cell>
          <cell r="Q1058">
            <v>0</v>
          </cell>
          <cell r="R1058">
            <v>0</v>
          </cell>
          <cell r="S1058">
            <v>0</v>
          </cell>
          <cell r="T1058">
            <v>0</v>
          </cell>
          <cell r="U1058">
            <v>0</v>
          </cell>
          <cell r="V1058">
            <v>0</v>
          </cell>
        </row>
        <row r="1059">
          <cell r="H1059">
            <v>4327</v>
          </cell>
          <cell r="I1059" t="str">
            <v>State Industry and Investment Attraction Scheme (SIAS) - PTA submission round 2: Carryover of funds from 2014-15 into forward years.</v>
          </cell>
          <cell r="J1059" t="str">
            <v>Supported - Funds cannot be expended under SIAS (State Investment Attraction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 ease the SIAS initiative and return the funds back to the Consolidated Fund.</v>
          </cell>
          <cell r="K1059">
            <v>6</v>
          </cell>
          <cell r="M1059">
            <v>0</v>
          </cell>
          <cell r="N1059">
            <v>0</v>
          </cell>
          <cell r="O1059">
            <v>0</v>
          </cell>
          <cell r="P1059">
            <v>0</v>
          </cell>
          <cell r="Q1059">
            <v>0</v>
          </cell>
          <cell r="R1059">
            <v>0</v>
          </cell>
          <cell r="S1059">
            <v>0</v>
          </cell>
          <cell r="T1059">
            <v>0</v>
          </cell>
          <cell r="U1059">
            <v>0</v>
          </cell>
          <cell r="V1059">
            <v>0</v>
          </cell>
        </row>
        <row r="1060">
          <cell r="H1060">
            <v>4357</v>
          </cell>
          <cell r="I1060"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106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060">
            <v>4</v>
          </cell>
          <cell r="L1060">
            <v>22</v>
          </cell>
          <cell r="M1060">
            <v>0</v>
          </cell>
          <cell r="N1060">
            <v>0</v>
          </cell>
          <cell r="O1060">
            <v>0</v>
          </cell>
          <cell r="P1060">
            <v>0</v>
          </cell>
          <cell r="Q1060">
            <v>0</v>
          </cell>
          <cell r="R1060">
            <v>0</v>
          </cell>
          <cell r="S1060">
            <v>0</v>
          </cell>
          <cell r="T1060">
            <v>0</v>
          </cell>
          <cell r="U1060">
            <v>0</v>
          </cell>
          <cell r="V1060">
            <v>0</v>
          </cell>
        </row>
        <row r="1061">
          <cell r="H1061">
            <v>4509</v>
          </cell>
          <cell r="I1061" t="str">
            <v>Restructuring the Coal Innovation Fund - Rescoping and reprofiling of existing program due to unforeseen changes, including change in demand for the program, change in objectives of the program, and change in Commonwealth funding of the program.</v>
          </cell>
          <cell r="J1061" t="str">
            <v>Supported - Different profile to HYR PTA. $8.35m increase in expenditure as the cash in bank has been earning interest which must also be spent. Entire fund may be reconsidered at later date.</v>
          </cell>
          <cell r="K1061">
            <v>5</v>
          </cell>
          <cell r="M1061">
            <v>0</v>
          </cell>
          <cell r="N1061">
            <v>0</v>
          </cell>
          <cell r="O1061">
            <v>0</v>
          </cell>
          <cell r="P1061">
            <v>0</v>
          </cell>
          <cell r="Q1061">
            <v>0</v>
          </cell>
          <cell r="R1061">
            <v>0</v>
          </cell>
          <cell r="S1061">
            <v>0</v>
          </cell>
          <cell r="T1061">
            <v>0</v>
          </cell>
          <cell r="U1061">
            <v>0</v>
          </cell>
          <cell r="V1061">
            <v>0</v>
          </cell>
        </row>
        <row r="1062">
          <cell r="H1062">
            <v>3762</v>
          </cell>
          <cell r="I1062" t="str">
            <v>Carry Forward for Bethungra Dam Stabilisation capital project - Carry forward of underspend in Bethungra Dam Stabilisation capital project due to delayed commenceme nt of detailed design as a result of the NSW Dam Safety Committee's decision to reclassify Bethungra Dam risk category.</v>
          </cell>
          <cell r="J10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2">
            <v>4</v>
          </cell>
          <cell r="M1062">
            <v>106</v>
          </cell>
          <cell r="N1062">
            <v>0</v>
          </cell>
          <cell r="O1062">
            <v>0</v>
          </cell>
          <cell r="P1062">
            <v>0</v>
          </cell>
          <cell r="Q1062">
            <v>0</v>
          </cell>
          <cell r="R1062">
            <v>106</v>
          </cell>
          <cell r="S1062">
            <v>0</v>
          </cell>
          <cell r="T1062">
            <v>0</v>
          </cell>
          <cell r="U1062">
            <v>0</v>
          </cell>
          <cell r="V1062">
            <v>0</v>
          </cell>
        </row>
        <row r="1063">
          <cell r="H1063">
            <v>3764</v>
          </cell>
          <cell r="I1063" t="str">
            <v>Carry Forward for Sydney Metropolitan Accommodation Strategy capital project. - Carry forward of underspend in Sydney Metropolitan Accommodation Strategy capital project. Delays in receiving properly rendered invoices and processing payments resulted in program underspend.</v>
          </cell>
          <cell r="J106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3">
            <v>4</v>
          </cell>
          <cell r="M1063">
            <v>202</v>
          </cell>
          <cell r="N1063">
            <v>0</v>
          </cell>
          <cell r="O1063">
            <v>0</v>
          </cell>
          <cell r="P1063">
            <v>0</v>
          </cell>
          <cell r="Q1063">
            <v>0</v>
          </cell>
          <cell r="R1063">
            <v>202</v>
          </cell>
          <cell r="S1063">
            <v>0</v>
          </cell>
          <cell r="T1063">
            <v>0</v>
          </cell>
          <cell r="U1063">
            <v>0</v>
          </cell>
          <cell r="V1063">
            <v>0</v>
          </cell>
        </row>
        <row r="1064">
          <cell r="H1064">
            <v>3980</v>
          </cell>
          <cell r="I1064" t="str">
            <v>Reprofile of Implementation Plan for Water Reforms in the Murray-Darling Basin. - The proposal seeks a timing adjustment to the $1 million capital component of the Program for the development of computer systems to manage data to support monitoring and reporting of Basin Plan requirements.</v>
          </cell>
          <cell r="J1064" t="str">
            <v>Supported - SUPPORT. At the 2014-15 Budget the Department advised of $1 million capital expenditure for the development of computer systems to manage data to support monitoring and reporting of Basin Plan requirements. This expenditure profile was advised at the 2014-15 Budget to be indicative only. The PTA represents the revised estimates.</v>
          </cell>
          <cell r="K1064">
            <v>4</v>
          </cell>
          <cell r="L1064">
            <v>3</v>
          </cell>
          <cell r="M1064">
            <v>-750</v>
          </cell>
          <cell r="N1064">
            <v>400</v>
          </cell>
          <cell r="O1064">
            <v>150</v>
          </cell>
          <cell r="P1064">
            <v>100</v>
          </cell>
          <cell r="Q1064">
            <v>100</v>
          </cell>
          <cell r="R1064">
            <v>-750</v>
          </cell>
          <cell r="S1064">
            <v>400</v>
          </cell>
          <cell r="T1064">
            <v>150</v>
          </cell>
          <cell r="U1064">
            <v>100</v>
          </cell>
          <cell r="V1064">
            <v>100</v>
          </cell>
        </row>
        <row r="1065">
          <cell r="H1065">
            <v>4366</v>
          </cell>
          <cell r="I1065" t="str">
            <v>Implementation of the Aquifer Interference Policy - The agency seeks to rephase the project and to carry forward funding and the authorisation limit of $1.667 million from 2014-15 to 2015-16.The agency advises that given insufficient internal resources it will contract out remaining work to ensure the project is completed by its Jan 2016 end date.</v>
          </cell>
          <cell r="J1065" t="str">
            <v>Supported - SUPPORT. The proposal involves a roll-over of capital funding unspent in 2014-15 to 2015-16, with no net Budget impact across years. The agency advises that moving the funding to 2015-16 will allow the work to be completed next financial year under contract arrangements.</v>
          </cell>
          <cell r="K1065">
            <v>4</v>
          </cell>
          <cell r="L1065">
            <v>22</v>
          </cell>
          <cell r="M1065">
            <v>-1667</v>
          </cell>
          <cell r="N1065">
            <v>1667</v>
          </cell>
          <cell r="O1065">
            <v>0</v>
          </cell>
          <cell r="P1065">
            <v>0</v>
          </cell>
          <cell r="Q1065">
            <v>0</v>
          </cell>
          <cell r="R1065">
            <v>-1667</v>
          </cell>
          <cell r="S1065">
            <v>1667</v>
          </cell>
          <cell r="T1065">
            <v>0</v>
          </cell>
          <cell r="U1065">
            <v>0</v>
          </cell>
          <cell r="V1065">
            <v>0</v>
          </cell>
        </row>
        <row r="1066">
          <cell r="H1066">
            <v>4503</v>
          </cell>
          <cell r="I1066" t="str">
            <v>Bethungra Dam - The agency seeks to carry forward $1 million from 2014-15 to 2015-16 because of a delay in construction commencement due to revision in design requirements. Construction involves stabilising the dam so that it conforms with safety requirements under the Dams Safety Act 1978.</v>
          </cell>
          <cell r="J1066" t="str">
            <v>Supported - Treasury supports the proposal to carry forward capital expenditure of $1 million and its associated depreciation of $40 ,000 from 2014-15 to 2015- 16. The total capital costs of $3.935 million to stabilise Bethungra Dam is recognised in the State's Infrastructure Statement 2014-15 and the carry- forward will have no impact on total costs.</v>
          </cell>
          <cell r="K1066">
            <v>4</v>
          </cell>
          <cell r="L1066">
            <v>19</v>
          </cell>
          <cell r="M1066">
            <v>-1000</v>
          </cell>
          <cell r="N1066">
            <v>1000</v>
          </cell>
          <cell r="O1066">
            <v>0</v>
          </cell>
          <cell r="P1066">
            <v>0</v>
          </cell>
          <cell r="Q1066">
            <v>0</v>
          </cell>
          <cell r="R1066">
            <v>-1000</v>
          </cell>
          <cell r="S1066">
            <v>1000</v>
          </cell>
          <cell r="T1066">
            <v>0</v>
          </cell>
          <cell r="U1066">
            <v>0</v>
          </cell>
          <cell r="V1066">
            <v>0</v>
          </cell>
        </row>
        <row r="1067">
          <cell r="H1067">
            <v>3937</v>
          </cell>
          <cell r="I1067" t="str">
            <v>Adjustments to Community Service Obligation (CSO) funding for the Hunter Water Corporation - Adjustment to DTIRIS' grants to the Hunter Water Corporation from 2015-16 to 2018-19 to align DTIRIS' grants for CSO payments with the Statement of Corporate Intent.</v>
          </cell>
          <cell r="J1067" t="str">
            <v>Supported - The adjustments align the Department of Trade and Investment, Regional Infrastructure and Services' Community Services Obligation (CSO) grants with the draft 2015-16 Hunter Water Corporation Statement of Corporate Intent. The corporation advises that the variances mainly relate to a small change in residential connection growth rates forecast. The CSO payment in 2014-15 is expected to decrease by $16,000.</v>
          </cell>
          <cell r="K1067">
            <v>1</v>
          </cell>
          <cell r="M1067">
            <v>0</v>
          </cell>
          <cell r="N1067">
            <v>0</v>
          </cell>
          <cell r="O1067">
            <v>0</v>
          </cell>
          <cell r="P1067">
            <v>0</v>
          </cell>
          <cell r="Q1067">
            <v>0</v>
          </cell>
          <cell r="R1067">
            <v>0</v>
          </cell>
          <cell r="S1067">
            <v>0</v>
          </cell>
          <cell r="T1067">
            <v>0</v>
          </cell>
          <cell r="U1067">
            <v>0</v>
          </cell>
          <cell r="V1067">
            <v>0</v>
          </cell>
        </row>
        <row r="1068">
          <cell r="H1068">
            <v>3939</v>
          </cell>
          <cell r="I1068" t="str">
            <v>Decreased Community Service Obligation (CSO) funding for the Sydney Water Corporation - Adjustments to DTIRIS' grants to the Sydney Water Corporation from 2015-16 to 2018-19 to align DTIRIS' grants for CSO payments with the Statement of Corporate Intent. Adjustments include the reinstatement of the Blue Mountains septic pump out subsidy.</v>
          </cell>
          <cell r="J1068" t="str">
            <v>Supported - The adjustment aligns the Department of Trade and Investment, Regional Infrastructure and Services' (DTIRIS') Community Services Obligation (CSO) grants with the draft 2015-16 Sydney Water Corporation Statement of Corporate Intent. The corporation advises that the annual decreases in grant payments are largely due to a combination of lower than expected water prices from 2016-17 and lower overall forecast pensioner numbers. The next price submission to IPART is due in June 2015, with new charges to apply from 1 July 2016. The CSO grants include the Blue Mountains septic pump out subsidy, which ceased on 1 July 2014 but was reinstated on 1 March 2015. The Premier and the Treasurer agreed to the reinstatement which was not subject to ERC consideration. The subsidy entitles 72 property owners that previously received the subsidy to either continue receiving the subsidy or receive a one-off $10,000 contribution towards the cost of a permanent solution. On 5 March 2015, the Treasurer approved DTIRIS receiving $720,000 from the Treasurer's Advance to meet the one-off payments, with any unspent funds to be returned to the Consolidated Fund. Sydney Water estimates that 14 households will choose to receive the one-off payment in 2015-16 (in addition to 8 households estimated in 2014-15). Sydney Water also estimates that the average cost of the ongoing subsidy is $5,100 per household per year. Recurrent expenses to administer the policy are estimated to be $30,000 per year. The CSO payment is expected to decrease by $3.653m in 2014-15.</v>
          </cell>
          <cell r="K1068">
            <v>1</v>
          </cell>
          <cell r="M1068">
            <v>0</v>
          </cell>
          <cell r="N1068">
            <v>0</v>
          </cell>
          <cell r="O1068">
            <v>0</v>
          </cell>
          <cell r="P1068">
            <v>0</v>
          </cell>
          <cell r="Q1068">
            <v>0</v>
          </cell>
          <cell r="R1068">
            <v>0</v>
          </cell>
          <cell r="S1068">
            <v>0</v>
          </cell>
          <cell r="T1068">
            <v>0</v>
          </cell>
          <cell r="U1068">
            <v>0</v>
          </cell>
          <cell r="V1068">
            <v>0</v>
          </cell>
        </row>
        <row r="1069">
          <cell r="H1069">
            <v>3951</v>
          </cell>
          <cell r="I1069" t="str">
            <v>Increased Community Service Obligation funding in 2018-19 for the State Water Corporation - Adjustment to the Department's 2018-19 grant to the State Water Corporation for Community Service Obligations to align with the Statement of Corporate Intent and business plan.</v>
          </cell>
          <cell r="J1069" t="str">
            <v>Supported - The proposal aligns the Department of Trade and Investment, Regional Infrastructure and Services' 2018-19 Community Service Obligations grant to the State Water Corporation's 2014-15 business plan. The Department's 2017-18 grant for the Corporation's Community Service Obligations of $44.058m was rolled over into       2018-19 as part of the September 2014 allocation letter process. The Corporation's business plan indicates that the Community Service Obligations total $49.005m in 2018-19. The proposed increase in the Department's grant in 2018-19 is $3.296m (3,296,000 = 49,005,000 - 44,058,000).  The annual increases to the Community Service Obligations are derived from Australian Competition and Consumer Commission price determinations. It should be noted that the Corporation is currently preparing its 2015-16 Statement of Corporate Intent (draft due 31 March 2015). This statement may revise the estimates.</v>
          </cell>
          <cell r="K1069">
            <v>1</v>
          </cell>
          <cell r="M1069">
            <v>0</v>
          </cell>
          <cell r="N1069">
            <v>0</v>
          </cell>
          <cell r="O1069">
            <v>0</v>
          </cell>
          <cell r="P1069">
            <v>0</v>
          </cell>
          <cell r="Q1069">
            <v>0</v>
          </cell>
          <cell r="R1069">
            <v>0</v>
          </cell>
          <cell r="S1069">
            <v>0</v>
          </cell>
          <cell r="T1069">
            <v>0</v>
          </cell>
          <cell r="U1069">
            <v>0</v>
          </cell>
          <cell r="V1069">
            <v>0</v>
          </cell>
        </row>
        <row r="1070">
          <cell r="H1070">
            <v>3794</v>
          </cell>
          <cell r="I1070" t="str">
            <v>Native Game Bird Management Program - The Department has been requested to bring forward a proposal to extend and expand the existing Native Game Bird Management Program. The department did not foresee this request and as such has no mitigation strategy. Insufficient information from the Department.</v>
          </cell>
          <cell r="J1070" t="str">
            <v>Not Supported - The Department has been requested to bring forward a proposal to expand the existing Native Game Bird Management Program, estimated to cost $3,467,554 over three years for research, validation and implementation. The proposal involves identification of additional areas, where sustainable hunting of native game birds could deliver benefits to agricultural productivity, and bring economic benefits to rural and regional communities. The Department has no current mitigation for this risk. On 12 August 2014, ERC approved expenditure of $589,649 by NSW Trade and Investment in 2014-15 for the purpose of implementing an expanded Native Game Bird Management Program, to be funded from within the Trade and Investment cluster's existing resources. The risk has been decreased to $2.892m. The risk rating is classified as low and subject to completion of a study.</v>
          </cell>
          <cell r="K1070">
            <v>1</v>
          </cell>
          <cell r="M1070">
            <v>0</v>
          </cell>
          <cell r="N1070">
            <v>0</v>
          </cell>
          <cell r="O1070">
            <v>0</v>
          </cell>
          <cell r="P1070">
            <v>0</v>
          </cell>
          <cell r="Q1070">
            <v>0</v>
          </cell>
          <cell r="R1070">
            <v>0</v>
          </cell>
          <cell r="S1070">
            <v>0</v>
          </cell>
          <cell r="T1070">
            <v>0</v>
          </cell>
          <cell r="U1070">
            <v>0</v>
          </cell>
          <cell r="V1070">
            <v>0</v>
          </cell>
        </row>
        <row r="1071">
          <cell r="H1071">
            <v>3795</v>
          </cell>
          <cell r="I1071" t="str">
            <v>MetGasCo Negotiated Settlement - The Government is attempting to negotiate a settlement with MetGasCo, following a legal suit, on a 'no prejudice' basis. The risk is the size of the settlement.</v>
          </cell>
          <cell r="J1071" t="str">
            <v>Supported - On 15 May 2014, the Minister for Resources and Energy suspended petroleum exploration and production company MetGasCo Limited's right to drill an exploration well at the Rosella site, near Bentley in Northern NSW. MetGasCo initiated court action. The Government is looking at options to resolve the issues including a "without prejudice" negotiated settlement. This risk is rated as high. The company has initiated court action and a court hearing was held in late October 2014. The main risk is that if Metgasco wins the court case, New South Wales may have to pay Metgasco's legal costs estimated at $250,000. Separate proceedings would be required in relation to a damages claim by Metgasco. The Department has estimated the damages at $15m.</v>
          </cell>
          <cell r="K1071">
            <v>1</v>
          </cell>
          <cell r="M1071">
            <v>0</v>
          </cell>
          <cell r="N1071">
            <v>0</v>
          </cell>
          <cell r="O1071">
            <v>0</v>
          </cell>
          <cell r="P1071">
            <v>0</v>
          </cell>
          <cell r="Q1071">
            <v>0</v>
          </cell>
          <cell r="R1071">
            <v>0</v>
          </cell>
          <cell r="S1071">
            <v>0</v>
          </cell>
          <cell r="T1071">
            <v>0</v>
          </cell>
          <cell r="U1071">
            <v>0</v>
          </cell>
          <cell r="V1071">
            <v>0</v>
          </cell>
        </row>
        <row r="1072">
          <cell r="H1072">
            <v>3796</v>
          </cell>
          <cell r="I1072" t="str">
            <v>Commonwealth funding received in 2013-14 for water projects in 2014-15 - The Department submitted carry forward proposals for various water projects from 2013-14 to 2014-15. Expenditure was approved in 2014-15 using general underspends. Approval is sought to increase the Department's recurrent Consolidated Funds in 2014-15 for Commonwealth monies received in 2013-14.</v>
          </cell>
          <cell r="J1072" t="str">
            <v>Supported - The Department's appropriation was not increased in 2013-14 as expenditure would not be incurred in that financial year. The proposed increase in 2014-15 funding could not be considered in the carry forward process. Treasury intends to seek the Treasurer's approval to increase the Department's recurrent Consolidated Funds in 2014-15 for these projects using offsetting savings later in this financial year. This proposal includes funding of $3.95m for the State Priority Projects, $307,000 for the Menindee Lakes project, $4.477m for the Great Artesian Basin Sustainability Initiative, $492,000 for the Aboriginal Water and Sewerage program and $600,000 for the Environmental Works and Measures program.</v>
          </cell>
          <cell r="K1072">
            <v>1</v>
          </cell>
          <cell r="M1072">
            <v>0</v>
          </cell>
          <cell r="N1072">
            <v>0</v>
          </cell>
          <cell r="O1072">
            <v>0</v>
          </cell>
          <cell r="P1072">
            <v>0</v>
          </cell>
          <cell r="Q1072">
            <v>0</v>
          </cell>
          <cell r="R1072">
            <v>0</v>
          </cell>
          <cell r="S1072">
            <v>0</v>
          </cell>
          <cell r="T1072">
            <v>0</v>
          </cell>
          <cell r="U1072">
            <v>0</v>
          </cell>
          <cell r="V1072">
            <v>0</v>
          </cell>
        </row>
        <row r="1073">
          <cell r="H1073">
            <v>3803</v>
          </cell>
          <cell r="I1073" t="str">
            <v>Periodic Licensing Scheme - Changes to the Periodic licensing Scheme are still being considered which may impact on revenue generated. The agency has a mitigation strategy in place. The Department has not provided sufficient information.</v>
          </cell>
          <cell r="J1073" t="str">
            <v>Not Supported - Changes to the Periodic Licensing Scheme are still being considered which may impact on the revenue generated. The agency's mitigation strategy is to remove concessions or other reductions in revenue from the scheme, otherwise this will impact on the ability to deliver outcomes and/or required savings. OLGR is currently preparing advice for the Minister on this matter. On 6 August 2014, the Minister for Hospitality, Gaming and Racing announced the following measures associated with the introduction of the risk based periodic licence fee scheme: * a new license sub category with a lower annual licence fee for small wineries, distilers and craft brewers recognising their lower risk profile * introduction of a package of 12 late trades a year allowing venues to drop from post-midnight trading to midnight, and open later occasionally, for key community events. The Department will monitor the outcomes of the proposal and impact on forecast revenues. This risk is rated as low.</v>
          </cell>
          <cell r="K1073">
            <v>1</v>
          </cell>
          <cell r="M1073">
            <v>0</v>
          </cell>
          <cell r="N1073">
            <v>0</v>
          </cell>
          <cell r="O1073">
            <v>0</v>
          </cell>
          <cell r="P1073">
            <v>0</v>
          </cell>
          <cell r="Q1073">
            <v>0</v>
          </cell>
          <cell r="R1073">
            <v>0</v>
          </cell>
          <cell r="S1073">
            <v>0</v>
          </cell>
          <cell r="T1073">
            <v>0</v>
          </cell>
          <cell r="U1073">
            <v>0</v>
          </cell>
          <cell r="V1073">
            <v>0</v>
          </cell>
        </row>
        <row r="1074">
          <cell r="H1074">
            <v>4044</v>
          </cell>
          <cell r="I1074" t="str">
            <v>Aboriginal Land Claims - A proposed comprehensive settlement process for Aboriginal Land Claims will be tested, to replace the current parcel by parcel approach. This is a unquantifiable risk at this stage. Also, the settlement of land claims is unpredictable.</v>
          </cell>
          <cell r="J1074" t="str">
            <v>Not Supported - This is classified as a low risk.</v>
          </cell>
          <cell r="K1074">
            <v>1</v>
          </cell>
          <cell r="M1074">
            <v>0</v>
          </cell>
          <cell r="N1074">
            <v>0</v>
          </cell>
          <cell r="O1074">
            <v>0</v>
          </cell>
          <cell r="P1074">
            <v>0</v>
          </cell>
          <cell r="Q1074">
            <v>0</v>
          </cell>
          <cell r="R1074">
            <v>0</v>
          </cell>
          <cell r="S1074">
            <v>0</v>
          </cell>
          <cell r="T1074">
            <v>0</v>
          </cell>
          <cell r="U1074">
            <v>0</v>
          </cell>
          <cell r="V1074">
            <v>0</v>
          </cell>
        </row>
        <row r="1075">
          <cell r="H1075">
            <v>4051</v>
          </cell>
          <cell r="I1075" t="str">
            <v>Consolidated Fund flow through to Grant funded agency Local Land Services (818) - Caring for our Country. Proposal ID: 4039, fis 818. The Department has not provided sufficient information.</v>
          </cell>
          <cell r="J1075" t="str">
            <v>Not Supported -</v>
          </cell>
          <cell r="K1075">
            <v>1</v>
          </cell>
          <cell r="M1075">
            <v>0</v>
          </cell>
          <cell r="N1075">
            <v>0</v>
          </cell>
          <cell r="O1075">
            <v>0</v>
          </cell>
          <cell r="P1075">
            <v>0</v>
          </cell>
          <cell r="Q1075">
            <v>0</v>
          </cell>
          <cell r="R1075">
            <v>0</v>
          </cell>
          <cell r="S1075">
            <v>0</v>
          </cell>
          <cell r="T1075">
            <v>0</v>
          </cell>
          <cell r="U1075">
            <v>0</v>
          </cell>
          <cell r="V1075">
            <v>0</v>
          </cell>
        </row>
        <row r="1076">
          <cell r="H1076">
            <v>4056</v>
          </cell>
          <cell r="I1076" t="str">
            <v>NSW Gas Plan - Environmental Data Portal - ERC decision approved $5.5m for the project with a maximum contribution of $2.75m from the existing resources of Trade and Investment. ERC also agreed that the proposal will be funded from user charges. The Department is preparing a Minute for ERC consideration.</v>
          </cell>
          <cell r="J1076" t="str">
            <v>Not Supported -</v>
          </cell>
          <cell r="K1076">
            <v>1</v>
          </cell>
          <cell r="M1076">
            <v>0</v>
          </cell>
          <cell r="N1076">
            <v>0</v>
          </cell>
          <cell r="O1076">
            <v>0</v>
          </cell>
          <cell r="P1076">
            <v>0</v>
          </cell>
          <cell r="Q1076">
            <v>0</v>
          </cell>
          <cell r="R1076">
            <v>0</v>
          </cell>
          <cell r="S1076">
            <v>0</v>
          </cell>
          <cell r="T1076">
            <v>0</v>
          </cell>
          <cell r="U1076">
            <v>0</v>
          </cell>
          <cell r="V1076">
            <v>0</v>
          </cell>
        </row>
        <row r="1077">
          <cell r="H1077">
            <v>4057</v>
          </cell>
          <cell r="I1077" t="str">
            <v>NSW Gas Plan - Coal Seam Gas Subsidence Mapping - This project was recommended in the Chief Scientist's report. Cabinet approved a package of measures without allocating agency responsibility or costing initiatives. The Department is preparing a Minute for ERC consideration.</v>
          </cell>
          <cell r="J1077" t="str">
            <v>Not Supported - A scoping study is to be undertaken in 2014-15 which will inform future activity and costs. This is classified as high risk.</v>
          </cell>
          <cell r="K1077">
            <v>1</v>
          </cell>
          <cell r="M1077">
            <v>0</v>
          </cell>
          <cell r="N1077">
            <v>0</v>
          </cell>
          <cell r="O1077">
            <v>0</v>
          </cell>
          <cell r="P1077">
            <v>0</v>
          </cell>
          <cell r="Q1077">
            <v>0</v>
          </cell>
          <cell r="R1077">
            <v>0</v>
          </cell>
          <cell r="S1077">
            <v>0</v>
          </cell>
          <cell r="T1077">
            <v>0</v>
          </cell>
          <cell r="U1077">
            <v>0</v>
          </cell>
          <cell r="V1077">
            <v>0</v>
          </cell>
        </row>
        <row r="1078">
          <cell r="H1078">
            <v>4059</v>
          </cell>
          <cell r="I1078" t="str">
            <v>NSW Gas Plan - Implementation of Water Monitoring Framework - This is linked to the Government's response to the Chief Scientist's report. The Department is preparing a Minute for ERC consideration.</v>
          </cell>
          <cell r="J1078" t="str">
            <v>Not Supported - The Office of Water is preparing a proposal. This is classified as a high risk.</v>
          </cell>
          <cell r="K1078">
            <v>1</v>
          </cell>
          <cell r="M1078">
            <v>0</v>
          </cell>
          <cell r="N1078">
            <v>0</v>
          </cell>
          <cell r="O1078">
            <v>0</v>
          </cell>
          <cell r="P1078">
            <v>0</v>
          </cell>
          <cell r="Q1078">
            <v>0</v>
          </cell>
          <cell r="R1078">
            <v>0</v>
          </cell>
          <cell r="S1078">
            <v>0</v>
          </cell>
          <cell r="T1078">
            <v>0</v>
          </cell>
          <cell r="U1078">
            <v>0</v>
          </cell>
          <cell r="V1078">
            <v>0</v>
          </cell>
        </row>
        <row r="1079">
          <cell r="H1079">
            <v>4068</v>
          </cell>
          <cell r="I1079" t="str">
            <v>NSW Gas Plan - other initiatives - Cabinet approved a package of measures without allocating agency responsibility of costing initiatives. The Department is preparing a Minute for ERC consideration.</v>
          </cell>
          <cell r="J1079" t="str">
            <v>Not Supported - This is classified as high risk. Cabinet agreed that case managers ($300,000) will report to the Resources and Land Use Sub-Committee of Cabinet, and will be funded from existing cluster resources. (550,000 = 850,000 - 300 ,000)</v>
          </cell>
          <cell r="K1079">
            <v>1</v>
          </cell>
          <cell r="M1079">
            <v>0</v>
          </cell>
          <cell r="N1079">
            <v>0</v>
          </cell>
          <cell r="O1079">
            <v>0</v>
          </cell>
          <cell r="P1079">
            <v>0</v>
          </cell>
          <cell r="Q1079">
            <v>0</v>
          </cell>
          <cell r="R1079">
            <v>0</v>
          </cell>
          <cell r="S1079">
            <v>0</v>
          </cell>
          <cell r="T1079">
            <v>0</v>
          </cell>
          <cell r="U1079">
            <v>0</v>
          </cell>
          <cell r="V1079">
            <v>0</v>
          </cell>
        </row>
        <row r="1080">
          <cell r="H1080">
            <v>4069</v>
          </cell>
          <cell r="I1080" t="str">
            <v>NSW Gas Plan - review of competitiveness - Cabinet approved the appointment of an independent expert to undertake a review of the settings required to develop a competitive gas industry in New South Wales to secure gas supply needs. This risk is unquantifiable.</v>
          </cell>
          <cell r="J1080" t="str">
            <v>Not Supported - This is classified as a moderate risk.</v>
          </cell>
          <cell r="K1080">
            <v>1</v>
          </cell>
          <cell r="M1080">
            <v>0</v>
          </cell>
          <cell r="N1080">
            <v>0</v>
          </cell>
          <cell r="O1080">
            <v>0</v>
          </cell>
          <cell r="P1080">
            <v>0</v>
          </cell>
          <cell r="Q1080">
            <v>0</v>
          </cell>
          <cell r="R1080">
            <v>0</v>
          </cell>
          <cell r="S1080">
            <v>0</v>
          </cell>
          <cell r="T1080">
            <v>0</v>
          </cell>
          <cell r="U1080">
            <v>0</v>
          </cell>
          <cell r="V1080">
            <v>0</v>
          </cell>
        </row>
        <row r="1081">
          <cell r="H1081">
            <v>4070</v>
          </cell>
          <cell r="I1081" t="str">
            <v>Periodic Licencing Scheme - Waiver of fees payable - The Department is developing a clear waiver policy for the Minister's consideration. This is an unquantifiable risk. Invoices to license holders for the first payments due under the new scheme are expected to be issued in April 2015.</v>
          </cell>
          <cell r="J1081" t="str">
            <v>Not Supported - This is classified as a low risk.</v>
          </cell>
          <cell r="K1081">
            <v>1</v>
          </cell>
          <cell r="M1081">
            <v>0</v>
          </cell>
          <cell r="N1081">
            <v>0</v>
          </cell>
          <cell r="O1081">
            <v>0</v>
          </cell>
          <cell r="P1081">
            <v>0</v>
          </cell>
          <cell r="Q1081">
            <v>0</v>
          </cell>
          <cell r="R1081">
            <v>0</v>
          </cell>
          <cell r="S1081">
            <v>0</v>
          </cell>
          <cell r="T1081">
            <v>0</v>
          </cell>
          <cell r="U1081">
            <v>0</v>
          </cell>
          <cell r="V1081">
            <v>0</v>
          </cell>
        </row>
        <row r="1082">
          <cell r="H1082">
            <v>4088</v>
          </cell>
          <cell r="I1082" t="str">
            <v>Commonwealth funding for the National Framework for Compliance and Enforcement Systems program - The Department submitted a carry forward proposal for the program from 2013-14 to 2015-16. Expenditure was approved in 2015-16 using general underspends. Approval is sought to increase the Department's recurrent Consolidated Funds in 2014-15 for Commonwealth monies received in 2013-14.</v>
          </cell>
          <cell r="J1082" t="str">
            <v>Supported - The Department's appropriation was not increased in 2013-14 as expenditure would not be incurred in that financial year. The proposed increase in 2015-16 funding could not be considered in the carry forward process. Treasury intends to seek the Treasurer's approval to increase the Department's recurrent Consolidated Funds in 2015-16 for this project.</v>
          </cell>
          <cell r="K1082">
            <v>1</v>
          </cell>
          <cell r="M1082">
            <v>0</v>
          </cell>
          <cell r="N1082">
            <v>0</v>
          </cell>
          <cell r="O1082">
            <v>0</v>
          </cell>
          <cell r="P1082">
            <v>0</v>
          </cell>
          <cell r="Q1082">
            <v>0</v>
          </cell>
          <cell r="R1082">
            <v>0</v>
          </cell>
          <cell r="S1082">
            <v>0</v>
          </cell>
          <cell r="T1082">
            <v>0</v>
          </cell>
          <cell r="U1082">
            <v>0</v>
          </cell>
          <cell r="V1082">
            <v>0</v>
          </cell>
        </row>
        <row r="1083">
          <cell r="H1083">
            <v>4191</v>
          </cell>
          <cell r="I1083" t="str">
            <v>Election Costing - Smart Work Hub in Illawarra - Proposal includes opening a new Smart Work Hub in Illawarra that will be funded for four years. Costings are supplied by Treasury.</v>
          </cell>
          <cell r="J1083" t="str">
            <v>Unreconciled Assessment Underway -</v>
          </cell>
          <cell r="K1083">
            <v>5</v>
          </cell>
          <cell r="M1083">
            <v>0</v>
          </cell>
          <cell r="N1083">
            <v>0</v>
          </cell>
          <cell r="O1083">
            <v>0</v>
          </cell>
          <cell r="P1083">
            <v>0</v>
          </cell>
          <cell r="Q1083">
            <v>0</v>
          </cell>
          <cell r="R1083">
            <v>0</v>
          </cell>
          <cell r="S1083">
            <v>0</v>
          </cell>
          <cell r="T1083">
            <v>0</v>
          </cell>
          <cell r="U1083">
            <v>0</v>
          </cell>
          <cell r="V1083">
            <v>0</v>
          </cell>
        </row>
        <row r="1084">
          <cell r="H1084">
            <v>4192</v>
          </cell>
          <cell r="I1084" t="str">
            <v>Election Costing - Establish NSW Jobs Commission - Creation of a new NSW Jobs Commission.</v>
          </cell>
          <cell r="J1084" t="str">
            <v>Unreconciled Assessment Underway -</v>
          </cell>
          <cell r="K1084">
            <v>7</v>
          </cell>
          <cell r="M1084">
            <v>0</v>
          </cell>
          <cell r="N1084">
            <v>0</v>
          </cell>
          <cell r="O1084">
            <v>0</v>
          </cell>
          <cell r="P1084">
            <v>0</v>
          </cell>
          <cell r="Q1084">
            <v>0</v>
          </cell>
          <cell r="R1084">
            <v>0</v>
          </cell>
          <cell r="S1084">
            <v>0</v>
          </cell>
          <cell r="T1084">
            <v>0</v>
          </cell>
          <cell r="U1084">
            <v>0</v>
          </cell>
          <cell r="V1084">
            <v>0</v>
          </cell>
        </row>
        <row r="1085">
          <cell r="H1085">
            <v>4270</v>
          </cell>
          <cell r="I1085"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1085"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1085">
            <v>3</v>
          </cell>
          <cell r="L1085">
            <v>1</v>
          </cell>
          <cell r="M1085">
            <v>0</v>
          </cell>
          <cell r="N1085">
            <v>0</v>
          </cell>
          <cell r="O1085">
            <v>0</v>
          </cell>
          <cell r="P1085">
            <v>0</v>
          </cell>
          <cell r="Q1085">
            <v>0</v>
          </cell>
          <cell r="R1085">
            <v>0</v>
          </cell>
          <cell r="S1085">
            <v>0</v>
          </cell>
          <cell r="T1085">
            <v>0</v>
          </cell>
          <cell r="U1085">
            <v>0</v>
          </cell>
          <cell r="V1085">
            <v>0</v>
          </cell>
        </row>
        <row r="1086">
          <cell r="H1086">
            <v>4586</v>
          </cell>
          <cell r="I1086" t="str">
            <v>Harnessing New Technology To Prevent Shark Attacks - Proposal to trial innovative technologies such as shark-detecting sonar technology at a number of beaches. Proposal also includes the continuation of summer aerial patrols, grants to local councils to fund local shark spotting measures, provision of safety tips and a shark tracking program.</v>
          </cell>
          <cell r="J1086" t="str">
            <v>Supported - The only new measure included in this proposal is $100,000 for the trial of innovative technologies. The other measures are ongoing existing programs that are currently funded within Trade and Investment's existing cluster. This is disputed by the agency who claims that two of the programs are due to terminate this FY, but Treasury considers the existing funding arrangements are ongoing. The trial of innovative technologies includes $40,000 in contractor costs, which are associated with engagement of a University Academic to provide independent scientific literature associated with the proposal. Additional funding is required to meet this expense in 2015/2016. The trial also includes $60,000 in Operational costs, associated with (1) staging of the "Shark Summit" including venue hire, promotion and expenses associated with attendance of overseas and Australian-based experts (travel, accommodation, meals etc) and (2) hire of equipment and expertise of Sydney Aquarium to undertake preliminary trials of the proposed technology ("Smart Buoys") - depending upon the outcome of the Shark Summit. Additional funding is required in 2015/2016 to meet these expenses. The Buoys for the trial is being provided by the manufacturer free of cost. If the trial is successful there will be future costs however it is not known whether this will be borne by Councils or NSW Government.</v>
          </cell>
          <cell r="K1086">
            <v>3</v>
          </cell>
          <cell r="L1086" t="str">
            <v>UE05</v>
          </cell>
          <cell r="M1086">
            <v>0</v>
          </cell>
          <cell r="N1086">
            <v>0</v>
          </cell>
          <cell r="O1086">
            <v>0</v>
          </cell>
          <cell r="P1086">
            <v>0</v>
          </cell>
          <cell r="Q1086">
            <v>0</v>
          </cell>
          <cell r="R1086">
            <v>0</v>
          </cell>
          <cell r="S1086">
            <v>0</v>
          </cell>
          <cell r="T1086">
            <v>0</v>
          </cell>
          <cell r="U1086">
            <v>0</v>
          </cell>
          <cell r="V1086">
            <v>0</v>
          </cell>
        </row>
        <row r="1087">
          <cell r="H1087">
            <v>4600</v>
          </cell>
          <cell r="I1087" t="str">
            <v>Crown Roads Disposal Program - Funding for the acceleration of the program ceases in 2015-16, and the program is behind schedule. T&amp;I advise lost revenue could be around $7m pa.</v>
          </cell>
          <cell r="J1087" t="str">
            <v>Not Supported - Options to continue the program will be considered by ERC post March 2015. Budget implications will be dependent upon ERC's decision on options for implementation. Future impacts are being modelled.</v>
          </cell>
          <cell r="K1087">
            <v>1</v>
          </cell>
          <cell r="M1087">
            <v>0</v>
          </cell>
          <cell r="N1087">
            <v>0</v>
          </cell>
          <cell r="O1087">
            <v>0</v>
          </cell>
          <cell r="P1087">
            <v>0</v>
          </cell>
          <cell r="Q1087">
            <v>0</v>
          </cell>
          <cell r="R1087">
            <v>0</v>
          </cell>
          <cell r="S1087">
            <v>0</v>
          </cell>
          <cell r="T1087">
            <v>0</v>
          </cell>
          <cell r="U1087">
            <v>0</v>
          </cell>
          <cell r="V1087">
            <v>0</v>
          </cell>
        </row>
        <row r="1088">
          <cell r="H1088">
            <v>4601</v>
          </cell>
          <cell r="I1088" t="str">
            <v>Western Land Leases - Conversion to Freehold Title - The proposal will divest land assets and convert the current revenue stream from finance lease payments to loan repayments (over a longer period). This is unquantifiable risk at this stage.</v>
          </cell>
          <cell r="J1088" t="str">
            <v>Not Supported - Additional costs are expected for legal services and surveying.</v>
          </cell>
          <cell r="K1088">
            <v>1</v>
          </cell>
          <cell r="M1088">
            <v>0</v>
          </cell>
          <cell r="N1088">
            <v>0</v>
          </cell>
          <cell r="O1088">
            <v>0</v>
          </cell>
          <cell r="P1088">
            <v>0</v>
          </cell>
          <cell r="Q1088">
            <v>0</v>
          </cell>
          <cell r="R1088">
            <v>0</v>
          </cell>
          <cell r="S1088">
            <v>0</v>
          </cell>
          <cell r="T1088">
            <v>0</v>
          </cell>
          <cell r="U1088">
            <v>0</v>
          </cell>
          <cell r="V1088">
            <v>0</v>
          </cell>
        </row>
        <row r="1089">
          <cell r="H1089">
            <v>4602</v>
          </cell>
          <cell r="I1089" t="str">
            <v>Local Land Pilot program - The program aims to determine the most appropriate custodianship of Crown Land with either the State or local councils. This is an unquantifiable risk at this stage.</v>
          </cell>
          <cell r="J1089" t="str">
            <v>Not Supported - This program will be considered by Cabinet mid year. There are major cost and accounting implications if state-wide implementation is endorsed based on Pilot project results. There may be costs associated with removing the assets from the Department's asset register and payments to councils to maintain the land. The pilot will identify (test) any financial implications of transferring "local" land to local community/government. Any significant costs would be taken to Cabinet/ERC before implementation, so it is unlikely unforeseen costs would eventuate.</v>
          </cell>
          <cell r="K1089">
            <v>1</v>
          </cell>
          <cell r="M1089">
            <v>0</v>
          </cell>
          <cell r="N1089">
            <v>0</v>
          </cell>
          <cell r="O1089">
            <v>0</v>
          </cell>
          <cell r="P1089">
            <v>0</v>
          </cell>
          <cell r="Q1089">
            <v>0</v>
          </cell>
          <cell r="R1089">
            <v>0</v>
          </cell>
          <cell r="S1089">
            <v>0</v>
          </cell>
          <cell r="T1089">
            <v>0</v>
          </cell>
          <cell r="U1089">
            <v>0</v>
          </cell>
          <cell r="V1089">
            <v>0</v>
          </cell>
        </row>
        <row r="1090">
          <cell r="H1090">
            <v>4603</v>
          </cell>
          <cell r="I1090" t="str">
            <v>Valuation of Crown Estate - The NSW Audit Office has raised issues as part of the 2014 audit process concerning the Crown Estate valuation. This is an unquantifiable risk at this stage.</v>
          </cell>
          <cell r="J1090" t="str">
            <v>Not Supported - The Department has engaged an external firm to review systems and processes and recommend options for resolution.</v>
          </cell>
          <cell r="K1090">
            <v>1</v>
          </cell>
          <cell r="M1090">
            <v>0</v>
          </cell>
          <cell r="N1090">
            <v>0</v>
          </cell>
          <cell r="O1090">
            <v>0</v>
          </cell>
          <cell r="P1090">
            <v>0</v>
          </cell>
          <cell r="Q1090">
            <v>0</v>
          </cell>
          <cell r="R1090">
            <v>0</v>
          </cell>
          <cell r="S1090">
            <v>0</v>
          </cell>
          <cell r="T1090">
            <v>0</v>
          </cell>
          <cell r="U1090">
            <v>0</v>
          </cell>
          <cell r="V1090">
            <v>0</v>
          </cell>
        </row>
        <row r="1091">
          <cell r="H1091">
            <v>4604</v>
          </cell>
          <cell r="I1091" t="str">
            <v>Remediation of Contaminated Sites on Crown Land - The Department is seeking to quantify obligations relating to approximately 40 high risk parcels to be provided for early close. This is an unquantifiable risk at this stage.</v>
          </cell>
          <cell r="J1091" t="str">
            <v>Not Supported - The Department may seek additonal funding via ERC if a significant increase in funding is identified. The current level of expenditure is $5m.</v>
          </cell>
          <cell r="K1091">
            <v>1</v>
          </cell>
          <cell r="M1091">
            <v>0</v>
          </cell>
          <cell r="N1091">
            <v>0</v>
          </cell>
          <cell r="O1091">
            <v>0</v>
          </cell>
          <cell r="P1091">
            <v>0</v>
          </cell>
          <cell r="Q1091">
            <v>0</v>
          </cell>
          <cell r="R1091">
            <v>0</v>
          </cell>
          <cell r="S1091">
            <v>0</v>
          </cell>
          <cell r="T1091">
            <v>0</v>
          </cell>
          <cell r="U1091">
            <v>0</v>
          </cell>
          <cell r="V1091">
            <v>0</v>
          </cell>
        </row>
        <row r="1092">
          <cell r="H1092">
            <v>5055</v>
          </cell>
          <cell r="I1092" t="str">
            <v>Jobs for NSW - Establish a Jobs and Investment Board and incentives for local businesses to grow and for interstate and international businesses to relocate to New South Wales.</v>
          </cell>
          <cell r="J1092"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$31.6 million capped additional funding for the State Investment Attraction Scheme (SIAS) and the Regional Industries Investment Scheme (RIIF). * $25 million for a VET scholarships fund for technology industry students (25,000 grants available at $1,000 per grant). The allocation of funding assumes a 100 per cent take up of the grants. The Department of Education is reporting the $25m for a VET scholarships fund. The gross new allocation to all of the above measures over four years t</v>
          </cell>
          <cell r="K1092">
            <v>3</v>
          </cell>
          <cell r="M1092">
            <v>0</v>
          </cell>
          <cell r="N1092">
            <v>0</v>
          </cell>
          <cell r="O1092">
            <v>0</v>
          </cell>
          <cell r="P1092">
            <v>0</v>
          </cell>
          <cell r="Q1092">
            <v>0</v>
          </cell>
          <cell r="R1092">
            <v>0</v>
          </cell>
          <cell r="S1092">
            <v>0</v>
          </cell>
          <cell r="T1092">
            <v>0</v>
          </cell>
          <cell r="U1092">
            <v>0</v>
          </cell>
          <cell r="V1092">
            <v>0</v>
          </cell>
        </row>
        <row r="1093">
          <cell r="H1093">
            <v>5265</v>
          </cell>
          <cell r="I1093" t="str">
            <v>Growing the Arts and Cultural Sector in Western Sydney - Funding is provided to support artists and art organisations in Western Sydney</v>
          </cell>
          <cell r="J1093" t="str">
            <v>Supported - The costing assumes $4.5m will be provided from 2015-16 to 2017-18, with an additional $3.5m provided in 2018-19.</v>
          </cell>
          <cell r="K1093">
            <v>3</v>
          </cell>
          <cell r="M1093">
            <v>0</v>
          </cell>
          <cell r="N1093">
            <v>0</v>
          </cell>
          <cell r="O1093">
            <v>0</v>
          </cell>
          <cell r="P1093">
            <v>0</v>
          </cell>
          <cell r="Q1093">
            <v>0</v>
          </cell>
          <cell r="R1093">
            <v>0</v>
          </cell>
          <cell r="S1093">
            <v>0</v>
          </cell>
          <cell r="T1093">
            <v>0</v>
          </cell>
          <cell r="U1093">
            <v>0</v>
          </cell>
          <cell r="V1093">
            <v>0</v>
          </cell>
        </row>
        <row r="1094">
          <cell r="H1094">
            <v>5271</v>
          </cell>
          <cell r="I1094" t="str">
            <v>Reforming Energy Rebates - The proposal aims to offer a $90 gas rebate for low income households, offer additional electricity rebates for residents of retirement and residential parks and extend the medical energy rebates available under the Life Support Rebate scheme.</v>
          </cell>
          <cell r="J1094" t="str">
            <v>Supported - The changes to the medical energy rebates and an extension of other rebates to retirement villages and residential parks has been costed in total at $1.22m over the four years to 2018-19. Based on IPART changes in gas prices, an escalation rate of 8.4% per annum has been applied over the forward estimates for the $90 gas rebate. The number of potential claimants for the gas rebate has been estimated based on the number of people receiving the low income household electricity rebate (LHIR). There are currently 770,000 LHIR recipients. There are 1.2 million households with gas and 3.2 million with electricity in NSW. So the households eligible to claim the gas rebate is estimated to be about 38 per cent of the total eligible households for the electricity rebate. The electricity rebate is $235, whilst the gas rebate starts at $90. So it would be expected that take-up of the gas rebate amongst eligible claimants would be lower, especially when first introduced where awareness about the rebate may be lower. The modelling has effectively assumed take-up rates for the gas rebate are 80 per cent of the take-up rates for the electricity rebate for eligible households in 2015-16, because of the lower price incentive and because the scheme is new. The take-up rate for the gas rebate is assumed to rise each year by 5%, to 85% in 2016-17, and 90% in 2017-18. Total households claiming the gas rebate is estimated at 236,000 in 2015-16 rising to 275,000 in 2017-18. There may be some households eligible for both the gas and electricity rebates who are currently not claiming the electricity rebate, who become more aware, and start claiming both rebates. Hence, the costs of the current electricity rebate may indirectly rise as a result of this policy. This effect has not been included in this cost estimate, and is more properly attributed to the costs of the electricity rebate. Costs of administering the policies are assumed to be absorbed within agencies.</v>
          </cell>
          <cell r="K1094">
            <v>3</v>
          </cell>
          <cell r="M1094">
            <v>0</v>
          </cell>
          <cell r="N1094">
            <v>0</v>
          </cell>
          <cell r="O1094">
            <v>0</v>
          </cell>
          <cell r="P1094">
            <v>0</v>
          </cell>
          <cell r="Q1094">
            <v>0</v>
          </cell>
          <cell r="R1094">
            <v>0</v>
          </cell>
          <cell r="S1094">
            <v>0</v>
          </cell>
          <cell r="T1094">
            <v>0</v>
          </cell>
          <cell r="U1094">
            <v>0</v>
          </cell>
          <cell r="V1094">
            <v>0</v>
          </cell>
        </row>
        <row r="1095">
          <cell r="H1095">
            <v>5279</v>
          </cell>
          <cell r="I1095" t="str">
            <v>Supporting the RSPCA - The proposal will provide capped grant funding to the Royal Society for the Prevention of Cruelty to Animals.</v>
          </cell>
          <cell r="J1095" t="str">
            <v>Supported - The costing assumes $500,000 per year from 2015-16 for four years.</v>
          </cell>
          <cell r="K1095">
            <v>3</v>
          </cell>
          <cell r="M1095">
            <v>0</v>
          </cell>
          <cell r="N1095">
            <v>0</v>
          </cell>
          <cell r="O1095">
            <v>0</v>
          </cell>
          <cell r="P1095">
            <v>0</v>
          </cell>
          <cell r="Q1095">
            <v>0</v>
          </cell>
          <cell r="R1095">
            <v>0</v>
          </cell>
          <cell r="S1095">
            <v>0</v>
          </cell>
          <cell r="T1095">
            <v>0</v>
          </cell>
          <cell r="U1095">
            <v>0</v>
          </cell>
          <cell r="V1095">
            <v>0</v>
          </cell>
        </row>
        <row r="1096">
          <cell r="H1096">
            <v>5302</v>
          </cell>
          <cell r="I1096" t="str">
            <v>A new sports infrastructure fund administered via the ClubGRANTS program -</v>
          </cell>
          <cell r="J1096" t="str">
            <v>Supported -</v>
          </cell>
          <cell r="K1096">
            <v>3</v>
          </cell>
          <cell r="M1096">
            <v>0</v>
          </cell>
          <cell r="N1096">
            <v>0</v>
          </cell>
          <cell r="O1096">
            <v>0</v>
          </cell>
          <cell r="P1096">
            <v>0</v>
          </cell>
          <cell r="Q1096">
            <v>0</v>
          </cell>
          <cell r="R1096">
            <v>0</v>
          </cell>
          <cell r="S1096">
            <v>0</v>
          </cell>
          <cell r="T1096">
            <v>0</v>
          </cell>
          <cell r="U1096">
            <v>0</v>
          </cell>
          <cell r="V1096">
            <v>0</v>
          </cell>
        </row>
        <row r="1097">
          <cell r="H1097">
            <v>5303</v>
          </cell>
          <cell r="I1097" t="str">
            <v>Funding a perpetual John Monash Scholarship -</v>
          </cell>
          <cell r="J1097" t="str">
            <v>Supported -</v>
          </cell>
          <cell r="K1097">
            <v>3</v>
          </cell>
          <cell r="M1097">
            <v>0</v>
          </cell>
          <cell r="N1097">
            <v>0</v>
          </cell>
          <cell r="O1097">
            <v>0</v>
          </cell>
          <cell r="P1097">
            <v>0</v>
          </cell>
          <cell r="Q1097">
            <v>0</v>
          </cell>
          <cell r="R1097">
            <v>0</v>
          </cell>
          <cell r="S1097">
            <v>0</v>
          </cell>
          <cell r="T1097">
            <v>0</v>
          </cell>
          <cell r="U1097">
            <v>0</v>
          </cell>
          <cell r="V1097">
            <v>0</v>
          </cell>
        </row>
        <row r="1098">
          <cell r="H1098">
            <v>5304</v>
          </cell>
          <cell r="I1098" t="str">
            <v>Boost funding for Landcare -</v>
          </cell>
          <cell r="J1098" t="str">
            <v>Supported -</v>
          </cell>
          <cell r="K1098">
            <v>3</v>
          </cell>
          <cell r="M1098">
            <v>0</v>
          </cell>
          <cell r="N1098">
            <v>0</v>
          </cell>
          <cell r="O1098">
            <v>0</v>
          </cell>
          <cell r="P1098">
            <v>0</v>
          </cell>
          <cell r="Q1098">
            <v>0</v>
          </cell>
          <cell r="R1098">
            <v>0</v>
          </cell>
          <cell r="S1098">
            <v>0</v>
          </cell>
          <cell r="T1098">
            <v>0</v>
          </cell>
          <cell r="U1098">
            <v>0</v>
          </cell>
          <cell r="V1098">
            <v>0</v>
          </cell>
        </row>
        <row r="1099">
          <cell r="H1099">
            <v>5544</v>
          </cell>
          <cell r="I1099" t="str">
            <v>Voluntary Petroleum Title Buy-Back Scheme - Buy back scheme for petroleum titles. Cabinet approved capped buy-back but did not quantify the cap (CM14-295). ERC agreed that the buy back would be funded from with the cluster's budget (SC581-2014).</v>
          </cell>
          <cell r="J1099" t="str">
            <v>Supported - In achieving a buy-back the Government will need to agree a flat-fee and manage for both a low and a high take-up of the offer. There are currently 46 Petroleum Titles held across NSW, approximately 40 of which are exploration- related titles. Current proposals are for a $300,000 buy-back offer. Full take- 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1099">
            <v>3</v>
          </cell>
          <cell r="M1099">
            <v>0</v>
          </cell>
          <cell r="N1099">
            <v>0</v>
          </cell>
          <cell r="O1099">
            <v>0</v>
          </cell>
          <cell r="P1099">
            <v>0</v>
          </cell>
          <cell r="Q1099">
            <v>0</v>
          </cell>
          <cell r="R1099">
            <v>0</v>
          </cell>
          <cell r="S1099">
            <v>0</v>
          </cell>
          <cell r="T1099">
            <v>0</v>
          </cell>
          <cell r="U1099">
            <v>0</v>
          </cell>
          <cell r="V1099">
            <v>0</v>
          </cell>
        </row>
        <row r="1100">
          <cell r="H1100">
            <v>5545</v>
          </cell>
          <cell r="I1100" t="str">
            <v>Implementation of the Water Monitoring Framework (WMF) - Elecction commitment to use revenue from the new groundwater licences to fund recurrent expenses for the WMF. The WMF relates to monitoring, managing and communicating groundwater data.</v>
          </cell>
          <cell r="J110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100">
            <v>3</v>
          </cell>
          <cell r="L1100">
            <v>22</v>
          </cell>
          <cell r="M1100">
            <v>0</v>
          </cell>
          <cell r="N1100">
            <v>0</v>
          </cell>
          <cell r="O1100">
            <v>0</v>
          </cell>
          <cell r="P1100">
            <v>0</v>
          </cell>
          <cell r="Q1100">
            <v>0</v>
          </cell>
          <cell r="R1100">
            <v>0</v>
          </cell>
          <cell r="S1100">
            <v>0</v>
          </cell>
          <cell r="T1100">
            <v>0</v>
          </cell>
          <cell r="U1100">
            <v>0</v>
          </cell>
          <cell r="V1100">
            <v>0</v>
          </cell>
        </row>
        <row r="1101">
          <cell r="H1101">
            <v>5553</v>
          </cell>
          <cell r="I1101" t="str">
            <v>Election Commitment: Costal Dredging to restore the accessibility and Health of Northern Waterways -</v>
          </cell>
          <cell r="J1101"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101">
            <v>3</v>
          </cell>
          <cell r="M1101">
            <v>0</v>
          </cell>
          <cell r="N1101">
            <v>0</v>
          </cell>
          <cell r="O1101">
            <v>0</v>
          </cell>
          <cell r="P1101">
            <v>0</v>
          </cell>
          <cell r="Q1101">
            <v>0</v>
          </cell>
          <cell r="R1101">
            <v>0</v>
          </cell>
          <cell r="S1101">
            <v>0</v>
          </cell>
          <cell r="T1101">
            <v>0</v>
          </cell>
          <cell r="U1101">
            <v>0</v>
          </cell>
          <cell r="V1101">
            <v>0</v>
          </cell>
        </row>
        <row r="1102">
          <cell r="H1102">
            <v>5564</v>
          </cell>
          <cell r="I1102" t="str">
            <v>Improving telecommunications services in regional areas of NSW - The proposal is to participate in the Commonwealth Government's $100 million Mobile Blackspot Programme that encourages telecommunication providers to invest in regional areas where there are mobile communication blackspots.</v>
          </cell>
          <cell r="J1102" t="str">
            <v>Supported -</v>
          </cell>
          <cell r="K1102">
            <v>3</v>
          </cell>
          <cell r="M1102">
            <v>0</v>
          </cell>
          <cell r="N1102">
            <v>0</v>
          </cell>
          <cell r="O1102">
            <v>0</v>
          </cell>
          <cell r="P1102">
            <v>0</v>
          </cell>
          <cell r="Q1102">
            <v>0</v>
          </cell>
          <cell r="R1102">
            <v>0</v>
          </cell>
          <cell r="S1102">
            <v>0</v>
          </cell>
          <cell r="T1102">
            <v>0</v>
          </cell>
          <cell r="U1102">
            <v>0</v>
          </cell>
          <cell r="V1102">
            <v>0</v>
          </cell>
        </row>
        <row r="1103">
          <cell r="H1103">
            <v>4186</v>
          </cell>
          <cell r="I1103" t="str">
            <v>Make Sydney Harbour a Marine Park - Under the proposal, Sydney Harbour would become a marine park that extends from Pittwater to Port Hacking. It will have a mix of sanctuary areas (where recreational fishing is banned) and general use zones.</v>
          </cell>
          <cell r="J1103"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1103">
            <v>8</v>
          </cell>
          <cell r="M1103">
            <v>0</v>
          </cell>
          <cell r="N1103">
            <v>0</v>
          </cell>
          <cell r="O1103">
            <v>1685</v>
          </cell>
          <cell r="P1103">
            <v>175</v>
          </cell>
          <cell r="Q1103">
            <v>175</v>
          </cell>
          <cell r="R1103">
            <v>0</v>
          </cell>
          <cell r="S1103">
            <v>0</v>
          </cell>
          <cell r="T1103">
            <v>0</v>
          </cell>
          <cell r="U1103">
            <v>0</v>
          </cell>
          <cell r="V1103">
            <v>0</v>
          </cell>
        </row>
        <row r="1104">
          <cell r="H1104">
            <v>4207</v>
          </cell>
          <cell r="I1104"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1104"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1104">
            <v>5</v>
          </cell>
          <cell r="M1104">
            <v>0</v>
          </cell>
          <cell r="N1104">
            <v>0</v>
          </cell>
          <cell r="O1104">
            <v>570</v>
          </cell>
          <cell r="P1104">
            <v>175</v>
          </cell>
          <cell r="Q1104">
            <v>175</v>
          </cell>
          <cell r="R1104">
            <v>0</v>
          </cell>
          <cell r="S1104">
            <v>0</v>
          </cell>
          <cell r="T1104">
            <v>0</v>
          </cell>
          <cell r="U1104">
            <v>0</v>
          </cell>
          <cell r="V1104">
            <v>0</v>
          </cell>
        </row>
        <row r="1105">
          <cell r="H1105">
            <v>5560</v>
          </cell>
          <cell r="I1105" t="str">
            <v>The Entrance Channel Break wall - The policy provides capped grants(recurrent and capital) to community groups and associations, local councils and non-government organisations to improve facilities and services in local neighobourhoods.</v>
          </cell>
          <cell r="J1105" t="str">
            <v>Supported -</v>
          </cell>
          <cell r="K1105">
            <v>3</v>
          </cell>
          <cell r="M1105">
            <v>0</v>
          </cell>
          <cell r="N1105">
            <v>0</v>
          </cell>
          <cell r="O1105">
            <v>0</v>
          </cell>
          <cell r="P1105">
            <v>0</v>
          </cell>
          <cell r="Q1105">
            <v>0</v>
          </cell>
          <cell r="R1105">
            <v>0</v>
          </cell>
          <cell r="S1105">
            <v>0</v>
          </cell>
          <cell r="T1105">
            <v>0</v>
          </cell>
          <cell r="U1105">
            <v>0</v>
          </cell>
          <cell r="V1105">
            <v>0</v>
          </cell>
        </row>
        <row r="1106">
          <cell r="H1106">
            <v>5561</v>
          </cell>
          <cell r="I1106" t="str">
            <v>Relocate Canberra Train Museum to Bungendore - The policy provides capped grants(recurrent and capital) to community groups and associations, local councils and non-government organisations to improve facilities and services in local neighobourhoods.</v>
          </cell>
          <cell r="J1106" t="str">
            <v>Supported -</v>
          </cell>
          <cell r="K1106">
            <v>3</v>
          </cell>
          <cell r="M1106">
            <v>0</v>
          </cell>
          <cell r="N1106">
            <v>0</v>
          </cell>
          <cell r="O1106">
            <v>0</v>
          </cell>
          <cell r="P1106">
            <v>0</v>
          </cell>
          <cell r="Q1106">
            <v>0</v>
          </cell>
          <cell r="R1106">
            <v>0</v>
          </cell>
          <cell r="S1106">
            <v>0</v>
          </cell>
          <cell r="T1106">
            <v>0</v>
          </cell>
          <cell r="U1106">
            <v>0</v>
          </cell>
          <cell r="V1106">
            <v>0</v>
          </cell>
        </row>
        <row r="1107">
          <cell r="H1107">
            <v>4167</v>
          </cell>
          <cell r="I1107" t="str">
            <v>Reprofiling expenses from 2014-15 for NSW Gas Plan projects - ERC agreed to re profile $3.8m expenses in 2014-15 to forward estimates for various Gas Plan projects (SC581-2014).</v>
          </cell>
          <cell r="J1107" t="str">
            <v>Treasurer Approved - In November 2015, ERC agreed to: increase the Department of Trade and Investment, Regional Infrastructure Services' (DTIRIS) capital expenditure authorisation limits and capital consolidated fund by $4.562 million per annum from 2015-16 to 2019-20 for the Water Monitoring Framework; increase DTIRIS' Net Cost of Services limits for depreciation relating to the capital project; and reprioritise expenses for the NSW Gas Plan (SC581-2014). The agreed revised profile of expenses for NSW Gas Plan projects uses general underspends in 2014-15. Note the amounts sought are inconsistent with amounts assessed because of a subsequent amendment agreed between Treasury and T&amp;I. Treasury has prepared a brief to the Treasurer seeking approval of ERC's decision.</v>
          </cell>
          <cell r="K1107">
            <v>2</v>
          </cell>
          <cell r="M1107">
            <v>0</v>
          </cell>
          <cell r="N1107">
            <v>0</v>
          </cell>
          <cell r="O1107">
            <v>0</v>
          </cell>
          <cell r="P1107">
            <v>0</v>
          </cell>
          <cell r="Q1107">
            <v>0</v>
          </cell>
          <cell r="R1107">
            <v>0</v>
          </cell>
          <cell r="S1107">
            <v>0</v>
          </cell>
          <cell r="T1107">
            <v>0</v>
          </cell>
          <cell r="U1107">
            <v>0</v>
          </cell>
          <cell r="V1107">
            <v>0</v>
          </cell>
        </row>
        <row r="1108">
          <cell r="H1108">
            <v>4176</v>
          </cell>
          <cell r="I1108" t="str">
            <v>Implementation of Water Monitoring Framework - NSW Gas Plan - ERC approved capital expenses of the framework to be funded from the Budget (SC581-2014). This proposal is linked to the Government's response to the Chief Scientist's report.</v>
          </cell>
          <cell r="J1108" t="str">
            <v>Treasurer Approved - ERC agreed that recurrent funding for the Water Monitoring Framework being funded withing the Trade and Investment cluster. Treasurer brief seeking approval to reflect ERC decision is being drafted.</v>
          </cell>
          <cell r="K1108">
            <v>2</v>
          </cell>
          <cell r="M1108">
            <v>0</v>
          </cell>
          <cell r="N1108">
            <v>4600</v>
          </cell>
          <cell r="O1108">
            <v>4600</v>
          </cell>
          <cell r="P1108">
            <v>4600</v>
          </cell>
          <cell r="Q1108">
            <v>0</v>
          </cell>
          <cell r="R1108">
            <v>0</v>
          </cell>
          <cell r="S1108">
            <v>4562</v>
          </cell>
          <cell r="T1108">
            <v>4562</v>
          </cell>
          <cell r="U1108">
            <v>4562</v>
          </cell>
          <cell r="V1108">
            <v>4562</v>
          </cell>
        </row>
        <row r="1109">
          <cell r="H1109">
            <v>4530</v>
          </cell>
          <cell r="I1109"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1109" t="str">
            <v>ERC Approved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1109">
            <v>1</v>
          </cell>
          <cell r="M1109">
            <v>0</v>
          </cell>
          <cell r="N1109">
            <v>0</v>
          </cell>
          <cell r="O1109">
            <v>0</v>
          </cell>
          <cell r="P1109">
            <v>0</v>
          </cell>
          <cell r="Q1109">
            <v>0</v>
          </cell>
          <cell r="R1109">
            <v>0</v>
          </cell>
          <cell r="S1109">
            <v>0</v>
          </cell>
          <cell r="T1109">
            <v>0</v>
          </cell>
          <cell r="U1109">
            <v>0</v>
          </cell>
          <cell r="V1109">
            <v>0</v>
          </cell>
        </row>
        <row r="1110">
          <cell r="H1110">
            <v>5191</v>
          </cell>
          <cell r="I1110" t="str">
            <v>Efficiency Dividend - The Government committed to a 1.5 per cent efficiency dividend at the 2015 NSW election</v>
          </cell>
          <cell r="J1110" t="str">
            <v>Supported - This efficiency dividend was calculated as per the standard Treasury model.</v>
          </cell>
          <cell r="K1110">
            <v>2</v>
          </cell>
          <cell r="M1110">
            <v>0</v>
          </cell>
          <cell r="N1110">
            <v>0</v>
          </cell>
          <cell r="O1110">
            <v>0</v>
          </cell>
          <cell r="P1110">
            <v>0</v>
          </cell>
          <cell r="Q1110">
            <v>0</v>
          </cell>
          <cell r="R1110">
            <v>0</v>
          </cell>
          <cell r="S1110">
            <v>0</v>
          </cell>
          <cell r="T1110">
            <v>0</v>
          </cell>
          <cell r="U1110">
            <v>0</v>
          </cell>
          <cell r="V1110">
            <v>0</v>
          </cell>
        </row>
        <row r="1111">
          <cell r="H1111">
            <v>5388</v>
          </cell>
          <cell r="I1111" t="str">
            <v>Compensation for Interest Forgone (See FIS No. 475/Bid No. 5402) - Compensation for interest revenue that will no longer be paid due to Cash Management Reforms.</v>
          </cell>
          <cell r="J1111" t="str">
            <v>Supported -</v>
          </cell>
          <cell r="K1111">
            <v>1</v>
          </cell>
          <cell r="M1111">
            <v>0</v>
          </cell>
          <cell r="N1111">
            <v>0</v>
          </cell>
          <cell r="O1111">
            <v>0</v>
          </cell>
          <cell r="P1111">
            <v>0</v>
          </cell>
          <cell r="Q1111">
            <v>0</v>
          </cell>
          <cell r="R1111">
            <v>0</v>
          </cell>
          <cell r="S1111">
            <v>0</v>
          </cell>
          <cell r="T1111">
            <v>0</v>
          </cell>
          <cell r="U1111">
            <v>0</v>
          </cell>
          <cell r="V1111">
            <v>0</v>
          </cell>
        </row>
        <row r="1112">
          <cell r="H1112">
            <v>3961</v>
          </cell>
          <cell r="I1112" t="str">
            <v>Commercial Fisheries Program - PTA submission round 2: Delay in the implementation of the Commercial Fisheries Program would mean that the exit grants will not be paid out until late 2015.</v>
          </cell>
          <cell r="J1112" t="str">
            <v>Supported - SUPPORTED. The delay is due to the Department finding an appropriate method of distributing the funds that satisfies key stakeholders. The 2014-15 impact is already reflected in the financial accounts. Only the 2015-16 impact needs to be reflected. This program also relates to an election commitment.</v>
          </cell>
          <cell r="K1112">
            <v>6</v>
          </cell>
          <cell r="M1112">
            <v>0</v>
          </cell>
          <cell r="N1112">
            <v>0</v>
          </cell>
          <cell r="O1112">
            <v>0</v>
          </cell>
          <cell r="P1112">
            <v>0</v>
          </cell>
          <cell r="Q1112">
            <v>0</v>
          </cell>
          <cell r="R1112">
            <v>0</v>
          </cell>
          <cell r="S1112">
            <v>0</v>
          </cell>
          <cell r="T1112">
            <v>0</v>
          </cell>
          <cell r="U1112">
            <v>0</v>
          </cell>
          <cell r="V1112">
            <v>0</v>
          </cell>
        </row>
        <row r="1113">
          <cell r="H1113">
            <v>5204</v>
          </cell>
          <cell r="I1113" t="str">
            <v>Efficiency Dividend - The Government committed to a 1.5 per cent efficiency dividend at the 2015 NSW election</v>
          </cell>
          <cell r="J1113" t="str">
            <v>Supported - This efficiency dividend was calculated as per the standard Treasury model.</v>
          </cell>
          <cell r="K1113">
            <v>2</v>
          </cell>
          <cell r="M1113">
            <v>0</v>
          </cell>
          <cell r="N1113">
            <v>0</v>
          </cell>
          <cell r="O1113">
            <v>0</v>
          </cell>
          <cell r="P1113">
            <v>0</v>
          </cell>
          <cell r="Q1113">
            <v>0</v>
          </cell>
          <cell r="R1113">
            <v>0</v>
          </cell>
          <cell r="S1113">
            <v>0</v>
          </cell>
          <cell r="T1113">
            <v>0</v>
          </cell>
          <cell r="U1113">
            <v>0</v>
          </cell>
          <cell r="V1113">
            <v>0</v>
          </cell>
        </row>
        <row r="1114">
          <cell r="H1114">
            <v>5397</v>
          </cell>
          <cell r="I1114" t="str">
            <v>Compensation for Interest Forgone (See FIS No. 475/Bid No. 5409) - Compensation for interest revenue that will no longer be paid due to Cash Management Reforms. NOTE: Revenue item may change</v>
          </cell>
          <cell r="J1114" t="str">
            <v>Supported -</v>
          </cell>
          <cell r="K1114">
            <v>1</v>
          </cell>
          <cell r="M1114">
            <v>0</v>
          </cell>
          <cell r="N1114">
            <v>0</v>
          </cell>
          <cell r="O1114">
            <v>0</v>
          </cell>
          <cell r="P1114">
            <v>0</v>
          </cell>
          <cell r="Q1114">
            <v>0</v>
          </cell>
          <cell r="R1114">
            <v>0</v>
          </cell>
          <cell r="S1114">
            <v>0</v>
          </cell>
          <cell r="T1114">
            <v>0</v>
          </cell>
          <cell r="U1114">
            <v>0</v>
          </cell>
          <cell r="V1114">
            <v>0</v>
          </cell>
        </row>
        <row r="1115">
          <cell r="H1115">
            <v>5094</v>
          </cell>
          <cell r="I1115" t="str">
            <v>Local Land Services Office Integration (FIS 475, Bid 4748) - LLS currently has 119 offices in 94 locations.  The proposal is to reduce LLS's total accommodation by 24% (by 6,689.37 m2) over three years.</v>
          </cell>
          <cell r="J1115" t="str">
            <v>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115">
            <v>1</v>
          </cell>
          <cell r="M1115">
            <v>0</v>
          </cell>
          <cell r="N1115">
            <v>5044</v>
          </cell>
          <cell r="O1115">
            <v>4396</v>
          </cell>
          <cell r="P1115">
            <v>252</v>
          </cell>
          <cell r="Q1115">
            <v>0</v>
          </cell>
          <cell r="R1115">
            <v>0</v>
          </cell>
          <cell r="S1115">
            <v>5044</v>
          </cell>
          <cell r="T1115">
            <v>4396</v>
          </cell>
          <cell r="U1115">
            <v>252</v>
          </cell>
          <cell r="V1115">
            <v>0</v>
          </cell>
        </row>
        <row r="1116">
          <cell r="H1116">
            <v>5126</v>
          </cell>
          <cell r="I1116" t="str">
            <v>Local Land Services implementation of roles to support the Biodiversity reform process - Cabinet approved work commencing to draft a Biodiversity Conservation Bill to give effect to proposed reforms. This proposal only addresses resources required to develop, codify, extend and audit codes of practice and guidelines for land management activities in the LLS Act 2013</v>
          </cell>
          <cell r="J1116" t="str">
            <v>Not Supported - NOT SUPPORTED. Treasury has not received details of the proposal and therefore cannot support. It will be included as a risk.</v>
          </cell>
          <cell r="K1116">
            <v>1</v>
          </cell>
          <cell r="M1116">
            <v>0</v>
          </cell>
          <cell r="N1116">
            <v>610</v>
          </cell>
          <cell r="O1116">
            <v>0</v>
          </cell>
          <cell r="P1116">
            <v>0</v>
          </cell>
          <cell r="Q1116">
            <v>0</v>
          </cell>
          <cell r="R1116">
            <v>0</v>
          </cell>
          <cell r="S1116">
            <v>0</v>
          </cell>
          <cell r="T1116">
            <v>0</v>
          </cell>
          <cell r="U1116">
            <v>0</v>
          </cell>
          <cell r="V1116">
            <v>0</v>
          </cell>
        </row>
        <row r="1117">
          <cell r="H1117">
            <v>3734</v>
          </cell>
          <cell r="I1117" t="str">
            <v>Carry Forward for Catchment Action NSW program - Expenditure funded under the Catchment Action NSW program ($30 million of funding provided by OEH in 2013/2014). The carry forward request relates to timing differences in activities under this program over year end and there is no increase in the overall expenditure under the program.</v>
          </cell>
          <cell r="J11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7">
            <v>6</v>
          </cell>
          <cell r="M1117">
            <v>0</v>
          </cell>
          <cell r="N1117">
            <v>0</v>
          </cell>
          <cell r="O1117">
            <v>0</v>
          </cell>
          <cell r="P1117">
            <v>0</v>
          </cell>
          <cell r="Q1117">
            <v>0</v>
          </cell>
          <cell r="R1117">
            <v>0</v>
          </cell>
          <cell r="S1117">
            <v>0</v>
          </cell>
          <cell r="T1117">
            <v>0</v>
          </cell>
          <cell r="U1117">
            <v>0</v>
          </cell>
          <cell r="V1117">
            <v>0</v>
          </cell>
        </row>
        <row r="1118">
          <cell r="H1118">
            <v>3735</v>
          </cell>
          <cell r="I1118" t="str">
            <v>Carry Forward for multiple projects accross LLS - Expenditure funded from revenue received directly by LLS from various sources. The carry forward represents a timing difference across year end in relation to these projects.</v>
          </cell>
          <cell r="J11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8">
            <v>6</v>
          </cell>
          <cell r="M1118">
            <v>0</v>
          </cell>
          <cell r="N1118">
            <v>0</v>
          </cell>
          <cell r="O1118">
            <v>0</v>
          </cell>
          <cell r="P1118">
            <v>0</v>
          </cell>
          <cell r="Q1118">
            <v>0</v>
          </cell>
          <cell r="R1118">
            <v>0</v>
          </cell>
          <cell r="S1118">
            <v>0</v>
          </cell>
          <cell r="T1118">
            <v>0</v>
          </cell>
          <cell r="U1118">
            <v>0</v>
          </cell>
          <cell r="V1118">
            <v>0</v>
          </cell>
        </row>
        <row r="1119">
          <cell r="H1119">
            <v>3731</v>
          </cell>
          <cell r="I1119" t="str">
            <v>Carry Forward for CMA/LLS minor works - Unspent portion of the CMA/LLS minor works CAL for 2013/2014. The unspent limit will be used in 2014 /2015 to replace aging computers across LLS.</v>
          </cell>
          <cell r="J11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9">
            <v>4</v>
          </cell>
          <cell r="M1119">
            <v>203</v>
          </cell>
          <cell r="N1119">
            <v>0</v>
          </cell>
          <cell r="O1119">
            <v>0</v>
          </cell>
          <cell r="P1119">
            <v>0</v>
          </cell>
          <cell r="Q1119">
            <v>0</v>
          </cell>
          <cell r="R1119">
            <v>203</v>
          </cell>
          <cell r="S1119">
            <v>0</v>
          </cell>
          <cell r="T1119">
            <v>0</v>
          </cell>
          <cell r="U1119">
            <v>0</v>
          </cell>
          <cell r="V1119">
            <v>0</v>
          </cell>
        </row>
        <row r="1120">
          <cell r="H1120">
            <v>4521</v>
          </cell>
          <cell r="I1120" t="str">
            <v>National Landcare Program (NLP) - The Commonwealth has confirmed funding for this program which replaces the Caring For Our Country program. This funding was unconfirmed at the time of the 2014/15 budget and forward estimates process.</v>
          </cell>
          <cell r="J1120" t="str">
            <v>Supported - This PTA is NCOS &amp; budget neutral. This funding from Commonwealth was unconfirmed at the time of the 2014/15 budget and HYR. No net budget impact. Additional LEC will be required. It is not in T&amp;I books as revenue/expenditure. It is in LLS as revenue &amp; expenditure ("industry donations" with SDC 111 because it is not an National Partnership, but having SDC 111 shows it is money from the Commonwealth). There is underlying risk in the program regarding the ceasing of payments by the Commonwealth: both in receiving all expected revenue and also the profile of LLS expenditure once the revenue ceases.</v>
          </cell>
          <cell r="K1120">
            <v>5</v>
          </cell>
          <cell r="M1120">
            <v>0</v>
          </cell>
          <cell r="N1120">
            <v>0</v>
          </cell>
          <cell r="O1120">
            <v>0</v>
          </cell>
          <cell r="P1120">
            <v>0</v>
          </cell>
          <cell r="Q1120">
            <v>0</v>
          </cell>
          <cell r="R1120">
            <v>0</v>
          </cell>
          <cell r="S1120">
            <v>0</v>
          </cell>
          <cell r="T1120">
            <v>0</v>
          </cell>
          <cell r="U1120">
            <v>0</v>
          </cell>
          <cell r="V1120">
            <v>0</v>
          </cell>
        </row>
        <row r="1121">
          <cell r="H1121">
            <v>4039</v>
          </cell>
          <cell r="I1121" t="str">
            <v>Caring for our Country Program - Expiring National Partnership Agreement - Agency cannot continue operations after expiry without continued funding. The agency's mitigation strategy is to discontinue operations on the expiry of the program. The Department has not provided sufficient information.</v>
          </cell>
          <cell r="J1121" t="str">
            <v>Not Supported - Funding for the Commonwealth Caring for our Country Program has only been confirmed until 31 December 2014. The necessary proponent agreement has been submitted to the Minister for signature. There is a risk that the department may be compelled to continue activities without funding beyond 31 December 2014.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high.</v>
          </cell>
          <cell r="K1121">
            <v>1</v>
          </cell>
          <cell r="M1121">
            <v>0</v>
          </cell>
          <cell r="N1121">
            <v>0</v>
          </cell>
          <cell r="O1121">
            <v>0</v>
          </cell>
          <cell r="P1121">
            <v>0</v>
          </cell>
          <cell r="Q1121">
            <v>0</v>
          </cell>
          <cell r="R1121">
            <v>0</v>
          </cell>
          <cell r="S1121">
            <v>0</v>
          </cell>
          <cell r="T1121">
            <v>0</v>
          </cell>
          <cell r="U1121">
            <v>0</v>
          </cell>
          <cell r="V1121">
            <v>0</v>
          </cell>
        </row>
        <row r="1122">
          <cell r="H1122">
            <v>4042</v>
          </cell>
          <cell r="I1122" t="str">
            <v>Reducing ratable areas from 10 hectares to 2 hectares - IPART's suggestion to reduce rateable areas from 10 hectares to 2 hectares appears unlikely to proceed (it would require a change to the Local Land Services Regulation 2014). This creates a risk that LLS's revenue raising may not suffice.</v>
          </cell>
          <cell r="J1122" t="str">
            <v>Not Supported - This is classified as high risk.</v>
          </cell>
          <cell r="K1122">
            <v>1</v>
          </cell>
          <cell r="M1122">
            <v>0</v>
          </cell>
          <cell r="N1122">
            <v>0</v>
          </cell>
          <cell r="O1122">
            <v>0</v>
          </cell>
          <cell r="P1122">
            <v>0</v>
          </cell>
          <cell r="Q1122">
            <v>0</v>
          </cell>
          <cell r="R1122">
            <v>0</v>
          </cell>
          <cell r="S1122">
            <v>0</v>
          </cell>
          <cell r="T1122">
            <v>0</v>
          </cell>
          <cell r="U1122">
            <v>0</v>
          </cell>
          <cell r="V1122">
            <v>0</v>
          </cell>
        </row>
        <row r="1123">
          <cell r="H1123">
            <v>4183</v>
          </cell>
          <cell r="I1123" t="str">
            <v>National Landcare Program - Negotiation of new agreement with Commonwealth following an announcement that the program will receive 20% loss in funding. Applications under the program have already been received and will be expected to be paid regardless in loss of funding from Commonwealth. Unquantifiable risk.</v>
          </cell>
          <cell r="J1123" t="str">
            <v>Not Supported -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Moderate.</v>
          </cell>
          <cell r="K1123">
            <v>1</v>
          </cell>
          <cell r="M1123">
            <v>0</v>
          </cell>
          <cell r="N1123">
            <v>0</v>
          </cell>
          <cell r="O1123">
            <v>0</v>
          </cell>
          <cell r="P1123">
            <v>0</v>
          </cell>
          <cell r="Q1123">
            <v>0</v>
          </cell>
          <cell r="R1123">
            <v>0</v>
          </cell>
          <cell r="S1123">
            <v>0</v>
          </cell>
          <cell r="T1123">
            <v>0</v>
          </cell>
          <cell r="U1123">
            <v>0</v>
          </cell>
          <cell r="V1123">
            <v>0</v>
          </cell>
        </row>
        <row r="1124">
          <cell r="H1124">
            <v>5305</v>
          </cell>
          <cell r="I1124" t="str">
            <v>Boost funding for Landcare -</v>
          </cell>
          <cell r="J1124" t="str">
            <v>Supported -</v>
          </cell>
          <cell r="K1124">
            <v>3</v>
          </cell>
          <cell r="M1124">
            <v>0</v>
          </cell>
          <cell r="N1124">
            <v>0</v>
          </cell>
          <cell r="O1124">
            <v>0</v>
          </cell>
          <cell r="P1124">
            <v>0</v>
          </cell>
          <cell r="Q1124">
            <v>0</v>
          </cell>
          <cell r="R1124">
            <v>0</v>
          </cell>
          <cell r="S1124">
            <v>0</v>
          </cell>
          <cell r="T1124">
            <v>0</v>
          </cell>
          <cell r="U1124">
            <v>0</v>
          </cell>
          <cell r="V1124">
            <v>0</v>
          </cell>
        </row>
        <row r="1125">
          <cell r="H1125">
            <v>5194</v>
          </cell>
          <cell r="I1125" t="str">
            <v>Efficiency Dividend - The Government committed to a 1.5 per cent efficiency dividend at the 2015 NSW election</v>
          </cell>
          <cell r="J1125" t="str">
            <v>Supported - This efficiency dividend was calculated as per the standard Treasury model.</v>
          </cell>
          <cell r="K1125">
            <v>2</v>
          </cell>
          <cell r="M1125">
            <v>0</v>
          </cell>
          <cell r="N1125">
            <v>0</v>
          </cell>
          <cell r="O1125">
            <v>0</v>
          </cell>
          <cell r="P1125">
            <v>0</v>
          </cell>
          <cell r="Q1125">
            <v>0</v>
          </cell>
          <cell r="R1125">
            <v>0</v>
          </cell>
          <cell r="S1125">
            <v>0</v>
          </cell>
          <cell r="T1125">
            <v>0</v>
          </cell>
          <cell r="U1125">
            <v>0</v>
          </cell>
          <cell r="V1125">
            <v>0</v>
          </cell>
        </row>
        <row r="1126">
          <cell r="H1126">
            <v>5396</v>
          </cell>
          <cell r="I1126" t="str">
            <v>Compensation for Interest Forgone (See FIS No. 475/Bid No. 5408) - Compensation for interest revenue that will no longer be paid due to Cash Management Reforms. NOTE: Revenue item may change</v>
          </cell>
          <cell r="J1126" t="str">
            <v>Not Supported - Not Supported. On basis that NSW Food Authority's cash is classified as restricted cash and is entitled to earn interest.</v>
          </cell>
          <cell r="K1126">
            <v>1</v>
          </cell>
          <cell r="M1126">
            <v>0</v>
          </cell>
          <cell r="N1126">
            <v>0</v>
          </cell>
          <cell r="O1126">
            <v>0</v>
          </cell>
          <cell r="P1126">
            <v>0</v>
          </cell>
          <cell r="Q1126">
            <v>0</v>
          </cell>
          <cell r="R1126">
            <v>0</v>
          </cell>
          <cell r="S1126">
            <v>0</v>
          </cell>
          <cell r="T1126">
            <v>0</v>
          </cell>
          <cell r="U1126">
            <v>0</v>
          </cell>
          <cell r="V1126">
            <v>0</v>
          </cell>
        </row>
        <row r="1127">
          <cell r="H1127">
            <v>4363</v>
          </cell>
          <cell r="I1127" t="str">
            <v>Adjustment to Depreciation Expense - The agency holds assets associated with the delivery of various water resource management functions. As a result of asset revaluations and the taking on of assets not previously recognised, the budget for depreciation expense in 2014-15 is not sufficient to cover the depreciation on the assets held.</v>
          </cell>
          <cell r="J1127" t="str">
            <v>Supported - Treasury has concerns regarding estimates provided by the Corporation. Treasury is seeking clarification on the estimates. Figures may need to be updated following advice from the Corporation.</v>
          </cell>
          <cell r="K1127">
            <v>1</v>
          </cell>
          <cell r="M1127">
            <v>0</v>
          </cell>
          <cell r="N1127">
            <v>0</v>
          </cell>
          <cell r="O1127">
            <v>0</v>
          </cell>
          <cell r="P1127">
            <v>0</v>
          </cell>
          <cell r="Q1127">
            <v>0</v>
          </cell>
          <cell r="R1127">
            <v>0</v>
          </cell>
          <cell r="S1127">
            <v>0</v>
          </cell>
          <cell r="T1127">
            <v>0</v>
          </cell>
          <cell r="U1127">
            <v>0</v>
          </cell>
          <cell r="V1127">
            <v>0</v>
          </cell>
        </row>
        <row r="1128">
          <cell r="H1128">
            <v>4646</v>
          </cell>
          <cell r="I1128" t="str">
            <v>Nimmie-Caira System Enhanced Environmental Water Delivery Project revenue and expenditure profile. - The revenue and expenditure profile of the $60.134 million Nimmie-Caira project has been revised as project milestones will not be met in 2014-15. The Commonwealth has agreed to reprofile funding. The agency will need to seek a carry forward of $2.366 million in 2014-15 into the forward estimates.</v>
          </cell>
          <cell r="J1128" t="str">
            <v>Supported - The expenditure profile relating to the Nimmie-Caira System Enhanced Environmental Water Delivery Project is $60.134m in total with corresponding receipts from the Commonwealth. The current expectation is that the revenue and expenditure profile will remain unchanged from that currently incorporated into the forward estimates for both the Water Administration Ministerial Corporation and NSW Trade and Investment. Depending on the outcomes of negotiations between NSW, Commonwealth and other stakeholders (local council, interest groups, etc) to occur between March and April 2015, the implementation of the project may change. Any implementation changes may result in variations to the current expenditure and revenue profile. The agency advises that it is not possible to quantify the impact at this stage. Total implementation costs will not vary over the life of the project. Any variation relating to 2014-15 or 2015-16 may be able to be managed within the cluster depending upon the amount of the impact. Impacts beyond 2015-16 can be incorporated into future budget processes.</v>
          </cell>
          <cell r="K1128">
            <v>1</v>
          </cell>
          <cell r="L1128">
            <v>22</v>
          </cell>
          <cell r="M1128">
            <v>0</v>
          </cell>
          <cell r="N1128">
            <v>0</v>
          </cell>
          <cell r="O1128">
            <v>0</v>
          </cell>
          <cell r="P1128">
            <v>0</v>
          </cell>
          <cell r="Q1128">
            <v>0</v>
          </cell>
          <cell r="R1128">
            <v>0</v>
          </cell>
          <cell r="S1128">
            <v>0</v>
          </cell>
          <cell r="T1128">
            <v>0</v>
          </cell>
          <cell r="U1128">
            <v>0</v>
          </cell>
          <cell r="V1128">
            <v>0</v>
          </cell>
        </row>
        <row r="1129">
          <cell r="H1129">
            <v>3769</v>
          </cell>
          <cell r="I1129" t="str">
            <v>North West Rail Link: Operations Trains and Systems PPP Preferred Proponent &amp; contract finalisation - TfNSW is seeking approval of the selection and announcement of the Preferred Proponent for the OTS P PP contract and approval of the strategy and process for contract finalisation. SC294-2014</v>
          </cell>
          <cell r="J1129" t="str">
            <v>ERC Approved - Treasury has been involved in the rigorous Request for Proposals (RFP) evaluation process and is satisfied that TfNSW has followed the NSW PPP Guidelines. The NWRL Advisory Board has also endorsed the Preferred Proponent and strategy for contract finalisation. Treasury recommends that the previous accounting and tax advice be updated to reflect the structure of the preferred propenent. This Minute was approved by ERC on 23 June 2014.</v>
          </cell>
          <cell r="K1129">
            <v>2</v>
          </cell>
          <cell r="M1129">
            <v>0</v>
          </cell>
          <cell r="N1129">
            <v>0</v>
          </cell>
          <cell r="O1129">
            <v>0</v>
          </cell>
          <cell r="P1129">
            <v>0</v>
          </cell>
          <cell r="Q1129">
            <v>0</v>
          </cell>
          <cell r="R1129">
            <v>0</v>
          </cell>
          <cell r="S1129">
            <v>0</v>
          </cell>
          <cell r="T1129">
            <v>0</v>
          </cell>
          <cell r="U1129">
            <v>0</v>
          </cell>
          <cell r="V1129">
            <v>0</v>
          </cell>
        </row>
        <row r="1130">
          <cell r="H1130">
            <v>4162</v>
          </cell>
          <cell r="I1130" t="str">
            <v>Newcastle Urban Renewal and Transport Program - Agency seeks funding for the urban renewal program of $94 million ($50m from HIIF and $44m from repurposed corridor land sales. Agency also seeks funding for light rail $245 million from a reallocation of Transport capital budget. Treasury does not support the additional request for funds</v>
          </cell>
          <cell r="J1130" t="str">
            <v>Unreconciled Assessment Underway - Oppose the recommendations. The funding request is in excess of the program budget with no alternative source of funds identified. The proposal does not have economic merit.</v>
          </cell>
          <cell r="K1130">
            <v>2</v>
          </cell>
          <cell r="M1130">
            <v>0</v>
          </cell>
          <cell r="N1130">
            <v>0</v>
          </cell>
          <cell r="O1130">
            <v>0</v>
          </cell>
          <cell r="P1130">
            <v>0</v>
          </cell>
          <cell r="Q1130">
            <v>0</v>
          </cell>
          <cell r="R1130">
            <v>0</v>
          </cell>
          <cell r="S1130">
            <v>0</v>
          </cell>
          <cell r="T1130">
            <v>0</v>
          </cell>
          <cell r="U1130">
            <v>0</v>
          </cell>
          <cell r="V1130">
            <v>0</v>
          </cell>
        </row>
        <row r="1131">
          <cell r="H1131">
            <v>4166</v>
          </cell>
          <cell r="I1131" t="str">
            <v>MyZone and Opal fares for 2015 - Transport is requesting to increase the Opal and MyZone Fares from 4 January 2015 Awaiting Treasury Advice</v>
          </cell>
          <cell r="J1131" t="str">
            <v>Not Supported -</v>
          </cell>
          <cell r="K1131">
            <v>2</v>
          </cell>
          <cell r="M1131">
            <v>0</v>
          </cell>
          <cell r="N1131">
            <v>0</v>
          </cell>
          <cell r="O1131">
            <v>0</v>
          </cell>
          <cell r="P1131">
            <v>0</v>
          </cell>
          <cell r="Q1131">
            <v>0</v>
          </cell>
          <cell r="R1131">
            <v>0</v>
          </cell>
          <cell r="S1131">
            <v>0</v>
          </cell>
          <cell r="T1131">
            <v>0</v>
          </cell>
          <cell r="U1131">
            <v>0</v>
          </cell>
          <cell r="V1131">
            <v>0</v>
          </cell>
        </row>
        <row r="1132">
          <cell r="H1132">
            <v>4471</v>
          </cell>
          <cell r="I1132" t="str">
            <v>RMS TAM D: Restart NSW Reservations [links with RMS #445 bid #4457] - To access project funding reserved in Restart NSW. Note: the financial impacts is tantamount to a reduction in Restart cash assets in the Crown to fund RMS capital works via Transport. This has been recognised in TfNSW instead of Crown to reduce complexity of the transaction.</v>
          </cell>
          <cell r="J1132"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132">
            <v>1</v>
          </cell>
          <cell r="M1132">
            <v>0</v>
          </cell>
          <cell r="N1132">
            <v>0</v>
          </cell>
          <cell r="O1132">
            <v>0</v>
          </cell>
          <cell r="P1132">
            <v>0</v>
          </cell>
          <cell r="Q1132">
            <v>0</v>
          </cell>
          <cell r="R1132">
            <v>0</v>
          </cell>
          <cell r="S1132">
            <v>0</v>
          </cell>
          <cell r="T1132">
            <v>0</v>
          </cell>
          <cell r="U1132">
            <v>0</v>
          </cell>
          <cell r="V1132">
            <v>0</v>
          </cell>
        </row>
        <row r="1133">
          <cell r="H1133">
            <v>3843</v>
          </cell>
          <cell r="I1133" t="str">
            <v>NorthConnex - additional funding for delivery of project - Addtional funding for the delivery of NorthConnex due to additional acquisition costs and to facilit ate an additional connection from the M2 Eastbound to NCX. Agreed at ERC 14 October 2014</v>
          </cell>
          <cell r="J1133" t="str">
            <v>ERC Approved -</v>
          </cell>
          <cell r="K1133">
            <v>2</v>
          </cell>
          <cell r="M1133">
            <v>17000</v>
          </cell>
          <cell r="N1133">
            <v>0</v>
          </cell>
          <cell r="O1133">
            <v>0</v>
          </cell>
          <cell r="P1133">
            <v>0</v>
          </cell>
          <cell r="Q1133">
            <v>0</v>
          </cell>
          <cell r="R1133">
            <v>17000</v>
          </cell>
          <cell r="S1133">
            <v>0</v>
          </cell>
          <cell r="T1133">
            <v>0</v>
          </cell>
          <cell r="U1133">
            <v>0</v>
          </cell>
          <cell r="V1133">
            <v>0</v>
          </cell>
        </row>
        <row r="1134">
          <cell r="H1134">
            <v>3845</v>
          </cell>
          <cell r="I1134" t="str">
            <v>Newcastle Heavy Rail Truncation Project - Funding to be provided from the Consolidated Fund in lieu of Restart NSW funding,as INSW is unlikely to provide approval for this project in the timeframe required. Agreed at ERC on 22 July 2014</v>
          </cell>
          <cell r="J1134" t="str">
            <v>ERC Approved -</v>
          </cell>
          <cell r="K1134">
            <v>1</v>
          </cell>
          <cell r="M1134">
            <v>50000</v>
          </cell>
          <cell r="N1134">
            <v>0</v>
          </cell>
          <cell r="O1134">
            <v>0</v>
          </cell>
          <cell r="P1134">
            <v>0</v>
          </cell>
          <cell r="Q1134">
            <v>0</v>
          </cell>
          <cell r="R1134">
            <v>50000</v>
          </cell>
          <cell r="S1134">
            <v>0</v>
          </cell>
          <cell r="T1134">
            <v>0</v>
          </cell>
          <cell r="U1134">
            <v>0</v>
          </cell>
          <cell r="V1134">
            <v>0</v>
          </cell>
        </row>
        <row r="1135">
          <cell r="H1135">
            <v>4170</v>
          </cell>
          <cell r="I1135" t="str">
            <v>Newcastle Urban Renewal and Transport Program - Treasury does not support. The funding request is in excess of the program budget.</v>
          </cell>
          <cell r="J1135" t="str">
            <v>Not Supported - Oppose the recommendations. The funding request is in excess of the program budget with no alternative source of funds identified. The proposal does not have economic merit.</v>
          </cell>
          <cell r="K1135">
            <v>2</v>
          </cell>
          <cell r="M1135">
            <v>0</v>
          </cell>
          <cell r="N1135">
            <v>0</v>
          </cell>
          <cell r="O1135">
            <v>0</v>
          </cell>
          <cell r="P1135">
            <v>0</v>
          </cell>
          <cell r="Q1135">
            <v>0</v>
          </cell>
          <cell r="R1135">
            <v>0</v>
          </cell>
          <cell r="S1135">
            <v>0</v>
          </cell>
          <cell r="T1135">
            <v>0</v>
          </cell>
          <cell r="U1135">
            <v>0</v>
          </cell>
          <cell r="V1135">
            <v>0</v>
          </cell>
        </row>
        <row r="1136">
          <cell r="H1136">
            <v>4632</v>
          </cell>
          <cell r="I1136" t="str">
            <v>ERC approval: WestConnex Stage 2 King Georges Road Intersection Upgrade [links with RMS #4633] - ERC approved $129.5m in capital expenditure to deliver the project and associated RMS depreciation costs of $8.1m ($3.25m pa at maturity) on 16 February 2015 (SC016-2015). The capital funding is sourced from the prepaid WestConnex Federal funding. [Note $11m funding in 2014-15 not shown]</v>
          </cell>
          <cell r="J1136"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136">
            <v>1</v>
          </cell>
          <cell r="M1136">
            <v>0</v>
          </cell>
          <cell r="N1136">
            <v>0</v>
          </cell>
          <cell r="O1136">
            <v>0</v>
          </cell>
          <cell r="P1136">
            <v>0</v>
          </cell>
          <cell r="Q1136">
            <v>0</v>
          </cell>
          <cell r="R1136">
            <v>0</v>
          </cell>
          <cell r="S1136">
            <v>0</v>
          </cell>
          <cell r="T1136">
            <v>0</v>
          </cell>
          <cell r="U1136">
            <v>0</v>
          </cell>
          <cell r="V1136">
            <v>0</v>
          </cell>
        </row>
        <row r="1137">
          <cell r="H1137">
            <v>5121</v>
          </cell>
          <cell r="I1137" t="str">
            <v>Election Costing CM14-322: Bus and Ferry Commuter Parking Program - The proposal of $400m for the program will be funded from existing Budget allocation limits.</v>
          </cell>
          <cell r="J1137" t="str">
            <v>Supported -</v>
          </cell>
          <cell r="K1137">
            <v>1</v>
          </cell>
          <cell r="M1137">
            <v>0</v>
          </cell>
          <cell r="N1137">
            <v>0</v>
          </cell>
          <cell r="O1137">
            <v>0</v>
          </cell>
          <cell r="P1137">
            <v>0</v>
          </cell>
          <cell r="Q1137">
            <v>1</v>
          </cell>
          <cell r="R1137">
            <v>0</v>
          </cell>
          <cell r="S1137">
            <v>0</v>
          </cell>
          <cell r="T1137">
            <v>0</v>
          </cell>
          <cell r="U1137">
            <v>0</v>
          </cell>
          <cell r="V1137">
            <v>1</v>
          </cell>
        </row>
        <row r="1138">
          <cell r="H1138">
            <v>3887</v>
          </cell>
          <cell r="I1138" t="str">
            <v>TfNSW REC05: U&amp;O; Transport Management Centre Special Events - Resourcing and provision of adequate transport services for special events. Funding will be used to develop, implement and manage strategies for special events, and for transporting the travelling public to and from special events.</v>
          </cell>
          <cell r="J1138" t="str">
            <v>Not Supported - NOT SUPPORTED. Rationale: Special events are handled through a separate Government process, managed by the committee set up to manage and operate special events (e.g. through DPC's Events co-ordination unit). TfNSW has not provided details as to the extent of its liaison with DPC and how the extra costs were determined for each event. If an event requires additional capacity of transport services over and above what TfNSW's contingencies allow for, the details should be provided to support the funding sought. Where DPC's Events co- ordination unit manages an event, this unit liaises with affected agencies and carries out a detailed impact analysis. As part of any funding assistance for special events, the issue of transport costs is also investigated. This exercise takes into account the nature and extent of any agency involvement and how any resource impacts are dealt with. This was the case of recently approved events such as Asian Football Cup 2015 and ICC Cricket World Cup 2015. Such arrangements are more transparent than providing an additional budget allocation to an agency in isolation. For example, TfNSW always deals with Summer of Cricket and Rugby (league and union) competitions annually.  "</v>
          </cell>
          <cell r="K1138">
            <v>1</v>
          </cell>
          <cell r="M1138">
            <v>0</v>
          </cell>
          <cell r="N1138">
            <v>0</v>
          </cell>
          <cell r="O1138">
            <v>0</v>
          </cell>
          <cell r="P1138">
            <v>0</v>
          </cell>
          <cell r="Q1138">
            <v>0</v>
          </cell>
          <cell r="R1138">
            <v>0</v>
          </cell>
          <cell r="S1138">
            <v>0</v>
          </cell>
          <cell r="T1138">
            <v>0</v>
          </cell>
          <cell r="U1138">
            <v>0</v>
          </cell>
          <cell r="V1138">
            <v>0</v>
          </cell>
        </row>
        <row r="1139">
          <cell r="H1139">
            <v>3888</v>
          </cell>
          <cell r="I1139" t="str">
            <v>TfNSW REC06: U&amp;O Customer information and services - Improve and develop a range of information channels such as website applications, inquiry lines, printed material and maps for customers using various modes of public transport. This includes specialist information services for customers with a disability.</v>
          </cell>
          <cell r="J1139" t="str">
            <v>Not Supported - NOT SUPPORTED. Insufficient evidence provided on economic merit of investment and cost assurance. This proposal can't be considerred as an urgent and unavoidable as it is a core activity of TfNSW.  This proposal was submitted by TfNSW PTA in the November 2014 process. Treasury did not support the proposal then because it did not satisfy the definition of a PTA and it requires significantly more detail of and support for cost assumptions for it to be considered as a Measure (i.e., a Business Case to support the investment). TfNSW have resubmitted the proposal to Treasury, but have not provided the level of detail previously requested. It is reasonable to assume that this program is a core function of TfNSW. Additionally, extra funding support requested is significant ($33.5m over the forward estimates period) and TFNSW has not provided Treasury with detailed information including the cost assumptions and benefits from the investment.  Until an appropriate amount of information is provided Treasury is not in a position to support the proposal. "</v>
          </cell>
          <cell r="K1139">
            <v>1</v>
          </cell>
          <cell r="M1139">
            <v>0</v>
          </cell>
          <cell r="N1139">
            <v>0</v>
          </cell>
          <cell r="O1139">
            <v>0</v>
          </cell>
          <cell r="P1139">
            <v>0</v>
          </cell>
          <cell r="Q1139">
            <v>0</v>
          </cell>
          <cell r="R1139">
            <v>0</v>
          </cell>
          <cell r="S1139">
            <v>0</v>
          </cell>
          <cell r="T1139">
            <v>0</v>
          </cell>
          <cell r="U1139">
            <v>0</v>
          </cell>
          <cell r="V1139">
            <v>0</v>
          </cell>
        </row>
        <row r="1140">
          <cell r="H1140">
            <v>3890</v>
          </cell>
          <cell r="I1140" t="str">
            <v>TfNSW REC08: Western Sydney Bus Depot - Operating costs of the planned Western Sydney Bus Depot (at Silverwater) which has been approved for development to cater for the expanding bus fleet.</v>
          </cell>
          <cell r="J1140" t="str">
            <v>Not Supported - Not Supported. The submission relates to funding of operating costs for the planned Western Sydney Bus Depot. The total estimated cost of the of the project is $42 million and is reflected in TfNSW's Total Asset Management (TAM) plan.  However, funding has not been approved for the operational costs of the project.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 However, it is recognised that recurrent funding is required to allow operational commencement of the new infrastructure assets being delivered.</v>
          </cell>
          <cell r="K1140">
            <v>1</v>
          </cell>
          <cell r="M1140">
            <v>0</v>
          </cell>
          <cell r="N1140">
            <v>0</v>
          </cell>
          <cell r="O1140">
            <v>0</v>
          </cell>
          <cell r="P1140">
            <v>0</v>
          </cell>
          <cell r="Q1140">
            <v>0</v>
          </cell>
          <cell r="R1140">
            <v>0</v>
          </cell>
          <cell r="S1140">
            <v>0</v>
          </cell>
          <cell r="T1140">
            <v>0</v>
          </cell>
          <cell r="U1140">
            <v>0</v>
          </cell>
          <cell r="V1140">
            <v>0</v>
          </cell>
        </row>
        <row r="1141">
          <cell r="H1141">
            <v>3897</v>
          </cell>
          <cell r="I1141" t="str">
            <v>TfNSW REC15: Increase in High Alert Security Measures for Transport Cluster [links RMS #3943] - Additional funding to meet increased security costs due to an increase in the security alert level from medium to high. This has necessitated the need to improve various security aspects around stations and other transport infrastructure.</v>
          </cell>
          <cell r="J1141" t="str">
            <v>Not Supported - NOT SUPPORTED as this is currently being dealt with by a combined whole-of-Government proosal by the Ministry of Police and Emergency Services (MPES). This proposal is classified as a Measure as TfNSW. The issue relating to security measures affects a number of agencies which requires a co- ordinated response by the Government as a whole-of-government issue. The proposal by MPES will include recommendations for additional funding for security measures also for Transport agencies. Once funding has been approved by ERC, the approved amounts will be included in TfNSW's cluster agencies. This bid should await finalisation of that process.</v>
          </cell>
          <cell r="K1141">
            <v>1</v>
          </cell>
          <cell r="M1141">
            <v>0</v>
          </cell>
          <cell r="N1141">
            <v>0</v>
          </cell>
          <cell r="O1141">
            <v>0</v>
          </cell>
          <cell r="P1141">
            <v>0</v>
          </cell>
          <cell r="Q1141">
            <v>0</v>
          </cell>
          <cell r="R1141">
            <v>0</v>
          </cell>
          <cell r="S1141">
            <v>0</v>
          </cell>
          <cell r="T1141">
            <v>0</v>
          </cell>
          <cell r="U1141">
            <v>0</v>
          </cell>
          <cell r="V1141">
            <v>0</v>
          </cell>
        </row>
        <row r="1142">
          <cell r="H1142">
            <v>3898</v>
          </cell>
          <cell r="I1142" t="str">
            <v>TfNSW REC16: U&amp;O Rail: Customer experience and reliability improvement programmes - Funding requested to deliver customer experience and reliability improvement programs. These include additional graffiti removal, deep clean of trains, paramedics at key stations and various train refreshes.</v>
          </cell>
          <cell r="J1142" t="str">
            <v>Not Supported - NOT SUPPORTED. Insufficient evidence provided on economic merit of investment and cost assurance. This proposal was submitted by TfNSW as a proposed Parameter and Technical Adjustment (PTA) in the November 2014 PTA process. It did not satisfy the definition of a PTA and requested from TfNSW to provide Treasury with significantly more detail of and support for cost assumptions for this proposal to be considered as a Measure (i.e., a Business Case to support the investment). The proposal is a substantial expansion of the current services. Additional funding requested is significant ($207.4m over the forward estimates period). Treasury believes that a proposal of this nature requires a more detailed business case with detailed costs, benefits expected and assumptions used to justify such a significant investment.  The details should include how the expanded program differs from TfNSW's current customer service and reliability program. "</v>
          </cell>
          <cell r="K1142">
            <v>1</v>
          </cell>
          <cell r="M1142">
            <v>0</v>
          </cell>
          <cell r="N1142">
            <v>0</v>
          </cell>
          <cell r="O1142">
            <v>0</v>
          </cell>
          <cell r="P1142">
            <v>0</v>
          </cell>
          <cell r="Q1142">
            <v>0</v>
          </cell>
          <cell r="R1142">
            <v>0</v>
          </cell>
          <cell r="S1142">
            <v>0</v>
          </cell>
          <cell r="T1142">
            <v>0</v>
          </cell>
          <cell r="U1142">
            <v>0</v>
          </cell>
          <cell r="V1142">
            <v>0</v>
          </cell>
        </row>
        <row r="1143">
          <cell r="H1143">
            <v>3914</v>
          </cell>
          <cell r="I1143" t="str">
            <v>TfNSW REC32: U&amp;O; Maritime Long Term Lease of the Port of Newcastle [links with RMS #3923] - To replace the lost revenue stream paid by the Newcastle Ports to the RMS' Maritime Waterways Fund with ConFund grants.</v>
          </cell>
          <cell r="J1143" t="str">
            <v>Not Supported - Not supported. The RMS Waterways Fund balance is projected to decline from $49m in 2014-15 and stablise around $12m to $14m from 2016-17 to 2018-19 and is not under further structural stress. The decline in the balance is primarily due to 1) higher expenditure, risks and provisions in 2014-15 and 2) expenditure of $67m for the NSW Boating Program which has not been approved in the Budget. Excluding the unapproved expenditure of $67m, the Maritime Balance is projected to be in healthy financial position, with the balance growing to $80m by 2018-19. The proposal to top up the Maritime Waterways Fund should only be considered in tandem with decisions on major maritime initiatives and expenditure from the fund.</v>
          </cell>
          <cell r="K1143">
            <v>1</v>
          </cell>
          <cell r="M1143">
            <v>0</v>
          </cell>
          <cell r="N1143">
            <v>0</v>
          </cell>
          <cell r="O1143">
            <v>0</v>
          </cell>
          <cell r="P1143">
            <v>0</v>
          </cell>
          <cell r="Q1143">
            <v>0</v>
          </cell>
          <cell r="R1143">
            <v>0</v>
          </cell>
          <cell r="S1143">
            <v>0</v>
          </cell>
          <cell r="T1143">
            <v>0</v>
          </cell>
          <cell r="U1143">
            <v>0</v>
          </cell>
          <cell r="V1143">
            <v>0</v>
          </cell>
        </row>
        <row r="1144">
          <cell r="H1144">
            <v>4468</v>
          </cell>
          <cell r="I1144" t="str">
            <v>RMS TAM A: Federal funding [links with RMS #445 bid #4454] - Proposed alignment of Federal funding and expenditure with Transport's 2015-16 TAM plan. The proposed adjustments primarily relates to the acceleration of the Pacific Highway program and new unconfirmed Federal programs.</v>
          </cell>
          <cell r="J1144"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144">
            <v>1</v>
          </cell>
          <cell r="M1144">
            <v>0</v>
          </cell>
          <cell r="N1144">
            <v>0</v>
          </cell>
          <cell r="O1144">
            <v>0</v>
          </cell>
          <cell r="P1144">
            <v>0</v>
          </cell>
          <cell r="Q1144">
            <v>0</v>
          </cell>
          <cell r="R1144">
            <v>0</v>
          </cell>
          <cell r="S1144">
            <v>0</v>
          </cell>
          <cell r="T1144">
            <v>0</v>
          </cell>
          <cell r="U1144">
            <v>0</v>
          </cell>
          <cell r="V1144">
            <v>0</v>
          </cell>
        </row>
        <row r="1145">
          <cell r="H1145">
            <v>4473</v>
          </cell>
          <cell r="I1145" t="str">
            <v>RMS TAM G: Housing Acceleration Fund #3 / Restart NSW reservations [links with #445 RMS bid #4460] - Proposal to access funding reserved in Restart NSW for the third round of Housing Acceleration Fund for road projects. Note the financial impacts show a reduction in cash assets in the Crown to fund capex. The cash impact is recognised in TfNSW instead of the Crown to reduce complexity.</v>
          </cell>
          <cell r="J1145"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145">
            <v>1</v>
          </cell>
          <cell r="M1145">
            <v>0</v>
          </cell>
          <cell r="N1145">
            <v>0</v>
          </cell>
          <cell r="O1145">
            <v>0</v>
          </cell>
          <cell r="P1145">
            <v>0</v>
          </cell>
          <cell r="Q1145">
            <v>0</v>
          </cell>
          <cell r="R1145">
            <v>0</v>
          </cell>
          <cell r="S1145">
            <v>0</v>
          </cell>
          <cell r="T1145">
            <v>0</v>
          </cell>
          <cell r="U1145">
            <v>0</v>
          </cell>
          <cell r="V1145">
            <v>0</v>
          </cell>
        </row>
        <row r="1146">
          <cell r="H1146">
            <v>4474</v>
          </cell>
          <cell r="I1146" t="str">
            <v>RMS TAM J (Part 1): ConFund redistribution and new programs [links with #445 RMS bid #4462] - The adjustments relates to numerous program level redistributions and new programs proposed in the 2015-16 TAM.</v>
          </cell>
          <cell r="J1146"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146">
            <v>1</v>
          </cell>
          <cell r="M1146">
            <v>0</v>
          </cell>
          <cell r="N1146">
            <v>0</v>
          </cell>
          <cell r="O1146">
            <v>0</v>
          </cell>
          <cell r="P1146">
            <v>0</v>
          </cell>
          <cell r="Q1146">
            <v>0</v>
          </cell>
          <cell r="R1146">
            <v>0</v>
          </cell>
          <cell r="S1146">
            <v>0</v>
          </cell>
          <cell r="T1146">
            <v>0</v>
          </cell>
          <cell r="U1146">
            <v>0</v>
          </cell>
          <cell r="V1146">
            <v>0</v>
          </cell>
        </row>
        <row r="1147">
          <cell r="H1147">
            <v>4685</v>
          </cell>
          <cell r="I1147" t="str">
            <v>U&amp;O: Glebe Island Bridge maintenance and repair [links with RMS bid #4696] - Following the opening of the Anzac Bridge, Glebe Island bridge was placed on the Heritage Register. RMS is required to maintain the Bridge to an acceptable standard, despite the optimal asset management strategy is for its demolition and disposal.</v>
          </cell>
          <cell r="J1147"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147">
            <v>1</v>
          </cell>
          <cell r="M1147">
            <v>0</v>
          </cell>
          <cell r="N1147">
            <v>0</v>
          </cell>
          <cell r="O1147">
            <v>0</v>
          </cell>
          <cell r="P1147">
            <v>0</v>
          </cell>
          <cell r="Q1147">
            <v>0</v>
          </cell>
          <cell r="R1147">
            <v>0</v>
          </cell>
          <cell r="S1147">
            <v>0</v>
          </cell>
          <cell r="T1147">
            <v>0</v>
          </cell>
          <cell r="U1147">
            <v>0</v>
          </cell>
          <cell r="V1147">
            <v>0</v>
          </cell>
        </row>
        <row r="1148">
          <cell r="H1148">
            <v>4687</v>
          </cell>
          <cell r="I1148" t="str">
            <v>TfNSW: U&amp;O 4a&amp;b - Replacement Bus Lease Payments (sought amounts are also in PTA bid 3904) - Under the bus contracts policy (Sydney Metropolitan Bus Services Contracts and Outer Metropolitan Bus Contracts), operators are funded for financing costs of bus purchases for the first 15 years of the bus' life. Funding is sought for the financing costs to replace buses over the forward estimates</v>
          </cell>
          <cell r="J1148" t="str">
            <v>Supported - Supported funding for 2015-16 to meet contractual obligations for the financing cost component and to enable TfNSW to develop alternative options, or make a case for continued Consolidated Funding with relevant supporting information, including whether the original assumptions on capital and interest costs are correct. In the past the cost of bus replacement was funded internally but TfNSW has advised this is no longer viable because of the significant savings applied to bus funding. A business case is required for any recurrent new policy proposal with a cost of more than $20m over the forward estimates. It does not appear the costs are stabilising by around 2020-21 as previously advised by TfNSW.</v>
          </cell>
          <cell r="K1148">
            <v>1</v>
          </cell>
          <cell r="M1148">
            <v>0</v>
          </cell>
          <cell r="N1148">
            <v>0</v>
          </cell>
          <cell r="O1148">
            <v>0</v>
          </cell>
          <cell r="P1148">
            <v>0</v>
          </cell>
          <cell r="Q1148">
            <v>0</v>
          </cell>
          <cell r="R1148">
            <v>0</v>
          </cell>
          <cell r="S1148">
            <v>0</v>
          </cell>
          <cell r="T1148">
            <v>0</v>
          </cell>
          <cell r="U1148">
            <v>0</v>
          </cell>
          <cell r="V1148">
            <v>0</v>
          </cell>
        </row>
        <row r="1149">
          <cell r="H1149">
            <v>4874</v>
          </cell>
          <cell r="I1149" t="str">
            <v>U&amp;O: Liddell Interchange Update [links with RMS #445 bid #4873] - This submission updates the cashflows and classification of expenditure related to the Liddell Interchange upgrade that was submitted in February. The submission reclassifies expenditure from operating into capital nature and shifts out the cashflows from 2014-15.</v>
          </cell>
          <cell r="J1149"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149">
            <v>1</v>
          </cell>
          <cell r="M1149">
            <v>0</v>
          </cell>
          <cell r="N1149">
            <v>0</v>
          </cell>
          <cell r="O1149">
            <v>0</v>
          </cell>
          <cell r="P1149">
            <v>0</v>
          </cell>
          <cell r="Q1149">
            <v>0</v>
          </cell>
          <cell r="R1149">
            <v>0</v>
          </cell>
          <cell r="S1149">
            <v>0</v>
          </cell>
          <cell r="T1149">
            <v>0</v>
          </cell>
          <cell r="U1149">
            <v>0</v>
          </cell>
          <cell r="V1149">
            <v>0</v>
          </cell>
        </row>
        <row r="1150">
          <cell r="H1150">
            <v>4924</v>
          </cell>
          <cell r="I1150" t="str">
            <v>TfNSW: U&amp;O; 5b North West Rail Link operations and maintenance - NWRL is scheduled to be operational from the end of calender year 2018 and funding is now sought to meet the estimated operational costs commencing in 2018-19 financial year.</v>
          </cell>
          <cell r="J1150" t="str">
            <v>Supported - SUPPORTED. TfNSW will be required to pay Availability Service Contract payments for Operations &amp; Maintenance from the commencement of NWRL operations (April 2019). Treasury Rationale: 1) Suitability for Urgent and Other Process: This proposal meets the criteria to be considered as a part of the Urgent and Other policy proposals as the submission relates to operational funding associated with the commencing of NWRL services in 2018-19. Approval of the NWRL business case did not include approval for the recurrent funding associated with the project, as the completion date was significantly outside the forward estimates period. 2) Sufficiency of evidence provided to support bid: Sufficient evidence including the PPP Contract Financial Model has been used to assess this bid. The NWRL will be delivered in April 2019 and under the PPP contract, Availability service contract payments will need to be made to the private operator of the NWRL network. The availability service contract payment for 2018/19 (as per the PPP Financial model) is broken up into:              o Operating &amp; Maintenance cost: $23.232m              o Interest Cost: $32.895m           o Principal Repayment: $12.369m 3) Treasury assessment of financial impacts: Treasury supports the amount sought by TfNSW ($51.018 million) given that it is contractually obliged to pay the Availability Service Contract Payment under the OTS contract.</v>
          </cell>
          <cell r="K1150">
            <v>1</v>
          </cell>
          <cell r="M1150">
            <v>0</v>
          </cell>
          <cell r="N1150">
            <v>0</v>
          </cell>
          <cell r="O1150">
            <v>0</v>
          </cell>
          <cell r="P1150">
            <v>0</v>
          </cell>
          <cell r="Q1150">
            <v>0</v>
          </cell>
          <cell r="R1150">
            <v>0</v>
          </cell>
          <cell r="S1150">
            <v>0</v>
          </cell>
          <cell r="T1150">
            <v>0</v>
          </cell>
          <cell r="U1150">
            <v>0</v>
          </cell>
          <cell r="V1150">
            <v>0</v>
          </cell>
        </row>
        <row r="1151">
          <cell r="H1151">
            <v>4925</v>
          </cell>
          <cell r="I1151" t="str">
            <v>TfNSW: U&amp;O; Kingsgrove depot lease - Leasing a site for a new bus depot for buses acquired under the Sydney Metropolitan Bus Service Contract 10.</v>
          </cell>
          <cell r="J1151" t="str">
            <v>Supported - SUPPORTED. TfNSW will be required to reimburse $809k per annum to TransDev NSW South (TDNSW South- a private bus operator) as a part of the Sydney Metropolitan Bus Service Contract (SMBSC10) for leasing of a new bus depot. Treasury Rationale: 1) Suitability for Urgent and Other Process: This proposal meets the criteria to be considered as part of the Urgent and Other policy proposals since the proposal is for the reimbursement to TDNSW South for the lease of a bus depot in Kingsgrove, which it requires for safety and over- capacity reasons. 2) Sufficiency of evidence provided to support bid: TfNSW has provided details of the SMBSC10 contract. Clause 14.3 of the SMBSC10 provides TfNSW discretion over entering into leases for new bus depots. 3) Treasury assessment of financial impacts: Treasury supports the proposal of reimbursement to Transdev NSW South (TDNSW South) of $809k per annum, since at the time of contract negotiation in 2012, TfNSW implicitly agreed to provide out of c ontract funding for bus depot lease, if there were capacity issues or safety concerns, which is the case as the current Tarent Point Bus depot is too small and currently running at over capacity, which has led to safety concerns. TfNSW has also been given step-in rights to access the depot.</v>
          </cell>
          <cell r="K1151">
            <v>1</v>
          </cell>
          <cell r="M1151">
            <v>0</v>
          </cell>
          <cell r="N1151">
            <v>0</v>
          </cell>
          <cell r="O1151">
            <v>0</v>
          </cell>
          <cell r="P1151">
            <v>0</v>
          </cell>
          <cell r="Q1151">
            <v>0</v>
          </cell>
          <cell r="R1151">
            <v>0</v>
          </cell>
          <cell r="S1151">
            <v>0</v>
          </cell>
          <cell r="T1151">
            <v>0</v>
          </cell>
          <cell r="U1151">
            <v>0</v>
          </cell>
          <cell r="V1151">
            <v>0</v>
          </cell>
        </row>
        <row r="1152">
          <cell r="H1152">
            <v>4926</v>
          </cell>
          <cell r="I1152" t="str">
            <v>TfNSW U&amp;O: Deferred maintenance and maintenance of new assets (links with RMS #4950) - Proposal seeks additinal funding to meet the costs of maintaining deferred and new raod and public transport assets.</v>
          </cell>
          <cell r="J1152" t="str">
            <v>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 C. Funding of $248m for the maintenance of Public Transport and Transport Access Program assets is partially supported. Transport has provided a detailed list of new assets that require maintenance funding. The total</v>
          </cell>
          <cell r="K1152">
            <v>1</v>
          </cell>
          <cell r="M1152">
            <v>0</v>
          </cell>
          <cell r="N1152">
            <v>0</v>
          </cell>
          <cell r="O1152">
            <v>0</v>
          </cell>
          <cell r="P1152">
            <v>0</v>
          </cell>
          <cell r="Q1152">
            <v>0</v>
          </cell>
          <cell r="R1152">
            <v>0</v>
          </cell>
          <cell r="S1152">
            <v>0</v>
          </cell>
          <cell r="T1152">
            <v>0</v>
          </cell>
          <cell r="U1152">
            <v>0</v>
          </cell>
          <cell r="V1152">
            <v>0</v>
          </cell>
        </row>
        <row r="1153">
          <cell r="H1153">
            <v>4929</v>
          </cell>
          <cell r="I1153" t="str">
            <v>TfNSW: U&amp;O; Rail Timetable review - Time Table review resulting from a Sydney's Rail Futures Stage 2</v>
          </cell>
          <cell r="J1153" t="str">
            <v>Supported - Support: Insufficient evidence has been provided to support full funding for the bid at this stage. A business case is required for any recurrent new policy proposal with a cost of more than $20m over the forward estimates, however Transport has not provided a business case. Only minor funding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is not in a position to support the proposed financial impact, unless sufficient evidence is provided by TfNSW as discussed above. Ideally, the proposal should have included incremental BCRs, an indication of the impact of the changes in terms of transport outcomes (e.g., volume to capacity ratios with and without the timetable changes) and a detailed build-up of the cost assumptions. However. Treasury has supported funding of $11m in 2015-16 only for the urgent and unavoidable component of this bid related to integration of the South West Rail Link.</v>
          </cell>
          <cell r="K1153">
            <v>1</v>
          </cell>
          <cell r="M1153">
            <v>0</v>
          </cell>
          <cell r="N1153">
            <v>0</v>
          </cell>
          <cell r="O1153">
            <v>0</v>
          </cell>
          <cell r="P1153">
            <v>0</v>
          </cell>
          <cell r="Q1153">
            <v>0</v>
          </cell>
          <cell r="R1153">
            <v>0</v>
          </cell>
          <cell r="S1153">
            <v>0</v>
          </cell>
          <cell r="T1153">
            <v>0</v>
          </cell>
          <cell r="U1153">
            <v>0</v>
          </cell>
          <cell r="V1153">
            <v>0</v>
          </cell>
        </row>
        <row r="1154">
          <cell r="H1154">
            <v>4931</v>
          </cell>
          <cell r="I1154" t="str">
            <v>TfNSW: U&amp;O; Newcastle Light Rail operations and maintenance - In line with the proposed new light rail line from Wickham to Newcastle, the service is planned to be operational from early 2018. Funding is required to meet the operational costs of te service.</v>
          </cell>
          <cell r="J1154" t="str">
            <v>Supported - Supported in principle. on 18 December 2014, ERC approved transport element of the Newcastle Urban Renewal and Transport program including $50m for 2014-15 to meet the costs of  the heavy rail truncation and operational costs of rail line once built. The light rail was announced by the NSW Government as part of the 2013-14 NSW Budget.  The heavy rail line into Newcastle CBD was truncated from Wickham to Newcastle station on 26 December 2014 as part of the Newcastle Urban Renewal and Transport Program (NURTP). There is a risk surrounding the commencement of the capital works and completion time frames due to pending legal issues.  Funding for operating costs of the railway line is supported subject to the project being operational from 2017-18.</v>
          </cell>
          <cell r="K1154">
            <v>1</v>
          </cell>
          <cell r="M1154">
            <v>0</v>
          </cell>
          <cell r="N1154">
            <v>0</v>
          </cell>
          <cell r="O1154">
            <v>0</v>
          </cell>
          <cell r="P1154">
            <v>0</v>
          </cell>
          <cell r="Q1154">
            <v>0</v>
          </cell>
          <cell r="R1154">
            <v>0</v>
          </cell>
          <cell r="S1154">
            <v>0</v>
          </cell>
          <cell r="T1154">
            <v>0</v>
          </cell>
          <cell r="U1154">
            <v>0</v>
          </cell>
          <cell r="V1154">
            <v>0</v>
          </cell>
        </row>
        <row r="1155">
          <cell r="H1155">
            <v>4932</v>
          </cell>
          <cell r="I1155" t="str">
            <v>TfNSW: U&amp;O 3a&amp;b: Opal Pricing Strategy Impact on Farebox Revenue - The transition to the Opal Electronic Ticketing System is causing a decline in the yield per journey and this poses a significant risk to the farebox revenue.</v>
          </cell>
          <cell r="J1155" t="str">
            <v>Not Supported - Not supported. Cabinet (CM12-308) has noted TfNSW will meet any farebox revenue variation and TfNSW has not considered options to recover these costs through user charges. Whilst there is a constraint in terms of IPART pricing determination on fares, TfNSW has some flexibility to increase current levels of cost recovery of fares. Treasury had opposed TfNSW's Opal pricing strategy: a 5% discount for the Opal ticketing system and 1 free journey per 8 paid journeys. Instead Treasury had requested TfNSW to develop a strategy to improve cost recovery to sustainable levels and consider non-monetary incentives to encourage Opal take up. TfNSW has advised it is NOT seeking funding for the shortfall in 2014-15, which will be absorbed within the cluster. However, the sought funding amounts assume a continuation of the current fares policy i.e. fare discounts will continue and fare caps will increase at the same rate as the fare increases (at 2.5% pa). Insufficient evidence has been provided to support funding at this stage.</v>
          </cell>
          <cell r="K1155">
            <v>1</v>
          </cell>
          <cell r="M1155">
            <v>0</v>
          </cell>
          <cell r="N1155">
            <v>0</v>
          </cell>
          <cell r="O1155">
            <v>0</v>
          </cell>
          <cell r="P1155">
            <v>0</v>
          </cell>
          <cell r="Q1155">
            <v>0</v>
          </cell>
          <cell r="R1155">
            <v>0</v>
          </cell>
          <cell r="S1155">
            <v>0</v>
          </cell>
          <cell r="T1155">
            <v>0</v>
          </cell>
          <cell r="U1155">
            <v>0</v>
          </cell>
          <cell r="V1155">
            <v>0</v>
          </cell>
        </row>
        <row r="1156">
          <cell r="H1156">
            <v>4933</v>
          </cell>
          <cell r="I1156" t="str">
            <v>TfNSW: U&amp;O; Interest revenue shortfalls (see RMS Bid ID 4947) - As a result of Treasury's change of the cash management system, TfNSW cluster agencies require additional funding as a result of foregone revenue.</v>
          </cell>
          <cell r="J1156" t="str">
            <v>Supported - SUPPORTED.  The interest rate compensation requested for TfNSW and RMS assumes that these agencies will be compensated at a higher level (on an increased cash balance).  Treasury has now developed a consistent approach to calculate compensation for agencies's lost revenue taking their forecast revenue in forward estimates as a ceiling. At Treasury's request, agencies brought this issue as an 'urgent and other' proposal. The calculated compensation amounts for TfNSW are $8.6m in 2015-16 rising to $8.9m in 2018-19 while the respective amounts for RMS is $6.7m in 2015-16 and $6.8m in 2017-18.  The one-off compensation is supported recognising the service delivery impact and the significant amounts of savings that has been imposed on the cluster (efficiency, procurement etc) including the most recent round of savings. The compensation sought for rail entities and STA is not supported as these are PTEs, and they will continue to earn interest on cash balances at the rate paid within the Treasury Banking System. While the PTEs may be currently earning a higher rate of interest (over 3%), ERC has determined that the interest rate differences will not be compensated. Access to the higher rate offered currently by Westpac should be determined on a whole-of-government basis to ensure the highest benefits to the State and will only be paid in exceptional circumstances.</v>
          </cell>
          <cell r="K1156">
            <v>1</v>
          </cell>
          <cell r="M1156">
            <v>0</v>
          </cell>
          <cell r="N1156">
            <v>0</v>
          </cell>
          <cell r="O1156">
            <v>0</v>
          </cell>
          <cell r="P1156">
            <v>0</v>
          </cell>
          <cell r="Q1156">
            <v>0</v>
          </cell>
          <cell r="R1156">
            <v>0</v>
          </cell>
          <cell r="S1156">
            <v>0</v>
          </cell>
          <cell r="T1156">
            <v>0</v>
          </cell>
          <cell r="U1156">
            <v>0</v>
          </cell>
          <cell r="V1156">
            <v>0</v>
          </cell>
        </row>
        <row r="1157">
          <cell r="H1157">
            <v>4952</v>
          </cell>
          <cell r="I1157" t="str">
            <v>TfNSW U&amp;O: Maritime long term lease of the Newcastle Port (links with RMS #4953) - To replace the lost revenue stream no longer paid by the Newcastle Port Corporation to the RMS Maritime Waterways Fund with ConFund revenues.</v>
          </cell>
          <cell r="J115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157">
            <v>1</v>
          </cell>
          <cell r="M1157">
            <v>0</v>
          </cell>
          <cell r="N1157">
            <v>0</v>
          </cell>
          <cell r="O1157">
            <v>0</v>
          </cell>
          <cell r="P1157">
            <v>0</v>
          </cell>
          <cell r="Q1157">
            <v>0</v>
          </cell>
          <cell r="R1157">
            <v>0</v>
          </cell>
          <cell r="S1157">
            <v>0</v>
          </cell>
          <cell r="T1157">
            <v>0</v>
          </cell>
          <cell r="U1157">
            <v>0</v>
          </cell>
          <cell r="V1157">
            <v>0</v>
          </cell>
        </row>
        <row r="1158">
          <cell r="H1158">
            <v>5008</v>
          </cell>
          <cell r="I1158" t="str">
            <v>TfNSW: U&amp;O - Rail Operations Centre profile changes - Changes to the existing expenditure profile contained in the February 2015 TAM for the Rail Operations Centre in line with the latest business case. No change to the estimated total cost from the revisions. This is technically a Parameter and Technical Adjustment.</v>
          </cell>
          <cell r="J1158" t="str">
            <v>Supported - Supported the revisions to the expenditure profile for the Rail Operations Centre (ROC) on the basis of no change in the total estimated cost of the project subject to further information on why the profile has changed. The latest business case has not yet been provided to Treasury. This is technically a Parameter and Technical Adjustment but is classified as a Measure so that it can be considered in this round. Limited evidence is provided. However, the revisions do not lead to a change in the estimated total cost. Background: The ROC capital project was approved by ERC on 5 August 2014 and included as an adjustment in the September 2014 Allocation Schedules. The Budget support for the ROC is capped at $149m with the following funding profile: $36m in 2015-16, $77m in 2016-17, $36m in 2017-18.</v>
          </cell>
          <cell r="K1158">
            <v>1</v>
          </cell>
          <cell r="M1158">
            <v>0</v>
          </cell>
          <cell r="N1158">
            <v>0</v>
          </cell>
          <cell r="O1158">
            <v>0</v>
          </cell>
          <cell r="P1158">
            <v>0</v>
          </cell>
          <cell r="Q1158">
            <v>0</v>
          </cell>
          <cell r="R1158">
            <v>0</v>
          </cell>
          <cell r="S1158">
            <v>0</v>
          </cell>
          <cell r="T1158">
            <v>0</v>
          </cell>
          <cell r="U1158">
            <v>0</v>
          </cell>
          <cell r="V1158">
            <v>0</v>
          </cell>
        </row>
        <row r="1159">
          <cell r="H1159">
            <v>5073</v>
          </cell>
          <cell r="I1159" t="str">
            <v>U&amp;O: March revisions to Weight Tax projections [links with RMS #445 bid #5071]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159"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159">
            <v>1</v>
          </cell>
          <cell r="M1159">
            <v>0</v>
          </cell>
          <cell r="N1159">
            <v>0</v>
          </cell>
          <cell r="O1159">
            <v>0</v>
          </cell>
          <cell r="P1159">
            <v>0</v>
          </cell>
          <cell r="Q1159">
            <v>0</v>
          </cell>
          <cell r="R1159">
            <v>0</v>
          </cell>
          <cell r="S1159">
            <v>0</v>
          </cell>
          <cell r="T1159">
            <v>0</v>
          </cell>
          <cell r="U1159">
            <v>0</v>
          </cell>
          <cell r="V1159">
            <v>0</v>
          </cell>
        </row>
        <row r="1160">
          <cell r="H1160">
            <v>5100</v>
          </cell>
          <cell r="I1160" t="str">
            <v>U&amp;O: RMS Escalation Shortfall [links with RMS bid #5101] - Transport claims there is a significant funding escalation shortfall for RMS and requests $189m.</v>
          </cell>
          <cell r="J1160"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160">
            <v>1</v>
          </cell>
          <cell r="M1160">
            <v>0</v>
          </cell>
          <cell r="N1160">
            <v>0</v>
          </cell>
          <cell r="O1160">
            <v>0</v>
          </cell>
          <cell r="P1160">
            <v>0</v>
          </cell>
          <cell r="Q1160">
            <v>0</v>
          </cell>
          <cell r="R1160">
            <v>0</v>
          </cell>
          <cell r="S1160">
            <v>0</v>
          </cell>
          <cell r="T1160">
            <v>0</v>
          </cell>
          <cell r="U1160">
            <v>0</v>
          </cell>
          <cell r="V1160">
            <v>0</v>
          </cell>
        </row>
        <row r="1161">
          <cell r="H1161">
            <v>5117</v>
          </cell>
          <cell r="I1161" t="str">
            <v>TfNSW: U&amp;O TAM 33A; Revised Amortisation for Next Generation Information System (new project) - This proposal aims to revise the amortisation balance for the new Next Generation Information System (NGIS). The adjustment was previously submitted as a PTA in Feb 2015. Since NGIS is a new project the $239m of amortisation will be re-prosecuted as a new measure (see bid #4331).</v>
          </cell>
          <cell r="J1161" t="str">
            <v>Supported - SUPPORTED:  Treasury supports the amortisation expenditure of $68.3 million over the forward estimates for the OPAL Electronic Ticketing system, enterprise resource planning, customer entitlement management, enterprise asset management, and other Intangible projects.  This support recognises the timing of these projects# completion and the recognition criteria of the assets in TfNSW#s balance sheet. Additionally, it should be noted that the amortisation expense of $85 million per annum from 2017-18 for the Next Generation Information System (NGIS) project is also supported on condition that the capital expenditure for NGIS is approved.  Final approval for the NGIS project is dependent on TfNSW providing further information regarding a satisfactory review of the project by the ICT Board.</v>
          </cell>
          <cell r="K1161">
            <v>1</v>
          </cell>
          <cell r="M1161">
            <v>0</v>
          </cell>
          <cell r="N1161">
            <v>0</v>
          </cell>
          <cell r="O1161">
            <v>0</v>
          </cell>
          <cell r="P1161">
            <v>0</v>
          </cell>
          <cell r="Q1161">
            <v>0</v>
          </cell>
          <cell r="R1161">
            <v>0</v>
          </cell>
          <cell r="S1161">
            <v>0</v>
          </cell>
          <cell r="T1161">
            <v>0</v>
          </cell>
          <cell r="U1161">
            <v>0</v>
          </cell>
          <cell r="V1161">
            <v>0</v>
          </cell>
        </row>
        <row r="1162">
          <cell r="H1162">
            <v>5182</v>
          </cell>
          <cell r="I1162" t="str">
            <v>TfNSW: Procurement benefit program 'dividends'. - The Government has committed to a program of procurement savings</v>
          </cell>
          <cell r="J1162" t="str">
            <v>Supported - Government has approved a procurement benefit program across government agencies as part of its savings strategy.</v>
          </cell>
          <cell r="K1162">
            <v>2</v>
          </cell>
          <cell r="M1162">
            <v>0</v>
          </cell>
          <cell r="N1162">
            <v>0</v>
          </cell>
          <cell r="O1162">
            <v>0</v>
          </cell>
          <cell r="P1162">
            <v>0</v>
          </cell>
          <cell r="Q1162">
            <v>0</v>
          </cell>
          <cell r="R1162">
            <v>0</v>
          </cell>
          <cell r="S1162">
            <v>0</v>
          </cell>
          <cell r="T1162">
            <v>0</v>
          </cell>
          <cell r="U1162">
            <v>0</v>
          </cell>
          <cell r="V1162">
            <v>0</v>
          </cell>
        </row>
        <row r="1163">
          <cell r="H1163">
            <v>5183</v>
          </cell>
          <cell r="I1163" t="str">
            <v>TfNSW: Eliminating duplication across Government - The Government has committed to a program of savings which included eliminating duplication across Government.</v>
          </cell>
          <cell r="J1163" t="str">
            <v>Supported - The Government has committed eliminating duplication accross NSW Government and this strategy is expected to achieve savings.</v>
          </cell>
          <cell r="K1163">
            <v>2</v>
          </cell>
          <cell r="M1163">
            <v>0</v>
          </cell>
          <cell r="N1163">
            <v>0</v>
          </cell>
          <cell r="O1163">
            <v>0</v>
          </cell>
          <cell r="P1163">
            <v>0</v>
          </cell>
          <cell r="Q1163">
            <v>0</v>
          </cell>
          <cell r="R1163">
            <v>0</v>
          </cell>
          <cell r="S1163">
            <v>0</v>
          </cell>
          <cell r="T1163">
            <v>0</v>
          </cell>
          <cell r="U1163">
            <v>0</v>
          </cell>
          <cell r="V1163">
            <v>0</v>
          </cell>
        </row>
        <row r="1164">
          <cell r="H1164">
            <v>5197</v>
          </cell>
          <cell r="I1164" t="str">
            <v>TfNSW: Efficiency dividends (links with RMS #5185, ITSR #5207 and OTSI #5200) - The Government has committed to a 1.5 per cent efficiency dividend at the 2015 Election</v>
          </cell>
          <cell r="J1164" t="str">
            <v>Supported - This represents Transport cluster's contribution. This efficiency dividend was calculated as per the standard Treasury model.</v>
          </cell>
          <cell r="K1164">
            <v>2</v>
          </cell>
          <cell r="M1164">
            <v>0</v>
          </cell>
          <cell r="N1164">
            <v>0</v>
          </cell>
          <cell r="O1164">
            <v>0</v>
          </cell>
          <cell r="P1164">
            <v>0</v>
          </cell>
          <cell r="Q1164">
            <v>0</v>
          </cell>
          <cell r="R1164">
            <v>0</v>
          </cell>
          <cell r="S1164">
            <v>0</v>
          </cell>
          <cell r="T1164">
            <v>0</v>
          </cell>
          <cell r="U1164">
            <v>0</v>
          </cell>
          <cell r="V1164">
            <v>0</v>
          </cell>
        </row>
        <row r="1165">
          <cell r="H1165">
            <v>5530</v>
          </cell>
          <cell r="I1165" t="str">
            <v>Counter Terrorism - Sydney CBD Emergency Warning System upgrade - 14 additional Loudspeaker Sites; 15 additional Variable Messages Signs</v>
          </cell>
          <cell r="J1165"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165">
            <v>1</v>
          </cell>
          <cell r="M1165">
            <v>0</v>
          </cell>
          <cell r="N1165">
            <v>0</v>
          </cell>
          <cell r="O1165">
            <v>0</v>
          </cell>
          <cell r="P1165">
            <v>0</v>
          </cell>
          <cell r="Q1165">
            <v>0</v>
          </cell>
          <cell r="R1165">
            <v>0</v>
          </cell>
          <cell r="S1165">
            <v>0</v>
          </cell>
          <cell r="T1165">
            <v>0</v>
          </cell>
          <cell r="U1165">
            <v>0</v>
          </cell>
          <cell r="V1165">
            <v>0</v>
          </cell>
        </row>
        <row r="1166">
          <cell r="H1166">
            <v>5533</v>
          </cell>
          <cell r="I1166" t="str">
            <v>Counter Terrorism- Additional security for iconic bridges and Circular Quay (RMS Offset Bid 5524) - Additional 10 security guard positions for: Harbour Bridge (5), Anzac Bridge (2) and Circular Q (3)</v>
          </cell>
          <cell r="J1166" t="str">
            <v>Supported -</v>
          </cell>
          <cell r="K1166">
            <v>1</v>
          </cell>
          <cell r="M1166">
            <v>0</v>
          </cell>
          <cell r="N1166">
            <v>0</v>
          </cell>
          <cell r="O1166">
            <v>0</v>
          </cell>
          <cell r="P1166">
            <v>0</v>
          </cell>
          <cell r="Q1166">
            <v>0</v>
          </cell>
          <cell r="R1166">
            <v>0</v>
          </cell>
          <cell r="S1166">
            <v>0</v>
          </cell>
          <cell r="T1166">
            <v>0</v>
          </cell>
          <cell r="U1166">
            <v>0</v>
          </cell>
          <cell r="V1166">
            <v>0</v>
          </cell>
        </row>
        <row r="1167">
          <cell r="H1167">
            <v>3884</v>
          </cell>
          <cell r="I1167" t="str">
            <v>TfNSW: U&amp;O 2a&amp;c: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1167"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is expected to be exhausted in early 2015.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1167">
            <v>1</v>
          </cell>
          <cell r="M1167">
            <v>0</v>
          </cell>
          <cell r="N1167">
            <v>19750</v>
          </cell>
          <cell r="O1167">
            <v>14134</v>
          </cell>
          <cell r="P1167">
            <v>9091</v>
          </cell>
          <cell r="Q1167">
            <v>9091</v>
          </cell>
          <cell r="R1167">
            <v>0</v>
          </cell>
          <cell r="S1167">
            <v>19750</v>
          </cell>
          <cell r="T1167">
            <v>0</v>
          </cell>
          <cell r="U1167">
            <v>0</v>
          </cell>
          <cell r="V1167">
            <v>0</v>
          </cell>
        </row>
        <row r="1168">
          <cell r="H1168">
            <v>3969</v>
          </cell>
          <cell r="I1168"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1168"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68">
            <v>1</v>
          </cell>
          <cell r="M1168">
            <v>-14059</v>
          </cell>
          <cell r="N1168">
            <v>-16023</v>
          </cell>
          <cell r="O1168">
            <v>-8205</v>
          </cell>
          <cell r="P1168">
            <v>0</v>
          </cell>
          <cell r="Q1168">
            <v>0</v>
          </cell>
          <cell r="R1168">
            <v>-14059</v>
          </cell>
          <cell r="S1168">
            <v>-16023</v>
          </cell>
          <cell r="T1168">
            <v>-8205</v>
          </cell>
          <cell r="U1168">
            <v>0</v>
          </cell>
          <cell r="V1168">
            <v>0</v>
          </cell>
        </row>
        <row r="1169">
          <cell r="H1169">
            <v>4383</v>
          </cell>
          <cell r="I1169" t="str">
            <v>REC CAP34-6: Arncliffe Pedestrian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1169" t="str">
            <v>Supported - Supported. The adjustment represent an immaterial reallocation of capital expenditure between agencies in the Transport Cluster.</v>
          </cell>
          <cell r="K1169">
            <v>1</v>
          </cell>
          <cell r="M1169">
            <v>8000</v>
          </cell>
          <cell r="N1169">
            <v>8400</v>
          </cell>
          <cell r="O1169">
            <v>0</v>
          </cell>
          <cell r="P1169">
            <v>0</v>
          </cell>
          <cell r="Q1169">
            <v>0</v>
          </cell>
          <cell r="R1169">
            <v>8000</v>
          </cell>
          <cell r="S1169">
            <v>8400</v>
          </cell>
          <cell r="T1169">
            <v>0</v>
          </cell>
          <cell r="U1169">
            <v>0</v>
          </cell>
          <cell r="V1169">
            <v>0</v>
          </cell>
        </row>
        <row r="1170">
          <cell r="H1170">
            <v>4429</v>
          </cell>
          <cell r="I1170" t="str">
            <v>TfNSW TAM 46Q1A: TAM adjustments resulting from reallocation of IT funds - RailCorp - Reallocation of RailCorp capital expenditure to fund the Next Generation Information System (NGIS) IT project. This adjustment will align with the proposed February 2015 TAM.</v>
          </cell>
          <cell r="J1170"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0">
            <v>1</v>
          </cell>
          <cell r="M1170">
            <v>0</v>
          </cell>
          <cell r="N1170">
            <v>12176</v>
          </cell>
          <cell r="O1170">
            <v>12799</v>
          </cell>
          <cell r="P1170">
            <v>12335</v>
          </cell>
          <cell r="Q1170">
            <v>17491</v>
          </cell>
          <cell r="R1170">
            <v>0</v>
          </cell>
          <cell r="S1170">
            <v>12176</v>
          </cell>
          <cell r="T1170">
            <v>12799</v>
          </cell>
          <cell r="U1170">
            <v>12335</v>
          </cell>
          <cell r="V1170">
            <v>17491</v>
          </cell>
        </row>
        <row r="1171">
          <cell r="H1171">
            <v>4430</v>
          </cell>
          <cell r="I1171" t="str">
            <v>TfNSW TAM 46Q2: TAM adjustments resulting from reallocation of IT funds - NSW Trains - Reallocation of NSW Trains' capital projects to fund the Next Generation Information System (NGIS) IT project. This will align with the proposed February 2015 TAM.</v>
          </cell>
          <cell r="J1171"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1">
            <v>1</v>
          </cell>
          <cell r="M1171">
            <v>0</v>
          </cell>
          <cell r="N1171">
            <v>222</v>
          </cell>
          <cell r="O1171">
            <v>238</v>
          </cell>
          <cell r="P1171">
            <v>228</v>
          </cell>
          <cell r="Q1171">
            <v>0</v>
          </cell>
          <cell r="R1171">
            <v>0</v>
          </cell>
          <cell r="S1171">
            <v>222</v>
          </cell>
          <cell r="T1171">
            <v>238</v>
          </cell>
          <cell r="U1171">
            <v>228</v>
          </cell>
          <cell r="V1171">
            <v>0</v>
          </cell>
        </row>
        <row r="1172">
          <cell r="H1172">
            <v>4431</v>
          </cell>
          <cell r="I1172" t="str">
            <v>TfNSW/RMS TAM 46Q3: TAM adjustments resulting from reallocation of IT funds [RMS #445 bid #4466] - Reallocation of funding from RMS' capital program to fund the Next Generation Information System delivered by Transport for NSW, as proposed in the 2015-16 TAM Plan.</v>
          </cell>
          <cell r="J117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2">
            <v>1</v>
          </cell>
          <cell r="M1172">
            <v>0</v>
          </cell>
          <cell r="N1172">
            <v>28689</v>
          </cell>
          <cell r="O1172">
            <v>26885</v>
          </cell>
          <cell r="P1172">
            <v>26365</v>
          </cell>
          <cell r="Q1172">
            <v>48663</v>
          </cell>
          <cell r="R1172">
            <v>0</v>
          </cell>
          <cell r="S1172">
            <v>28689</v>
          </cell>
          <cell r="T1172">
            <v>26885</v>
          </cell>
          <cell r="U1172">
            <v>26365</v>
          </cell>
          <cell r="V1172">
            <v>53663</v>
          </cell>
        </row>
        <row r="1173">
          <cell r="H1173">
            <v>4432</v>
          </cell>
          <cell r="I1173"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1173"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3">
            <v>3</v>
          </cell>
          <cell r="M1173">
            <v>0</v>
          </cell>
          <cell r="N1173">
            <v>392</v>
          </cell>
          <cell r="O1173">
            <v>755</v>
          </cell>
          <cell r="P1173">
            <v>256</v>
          </cell>
          <cell r="Q1173">
            <v>537</v>
          </cell>
          <cell r="R1173">
            <v>0</v>
          </cell>
          <cell r="S1173">
            <v>392</v>
          </cell>
          <cell r="T1173">
            <v>755</v>
          </cell>
          <cell r="U1173">
            <v>256</v>
          </cell>
          <cell r="V1173">
            <v>537</v>
          </cell>
        </row>
        <row r="1174">
          <cell r="H1174">
            <v>4543</v>
          </cell>
          <cell r="I1174" t="str">
            <v>TfNSW TAM 46Q1B: TAM adjustments resulting from reallocation of IT funds - TFNSW managed - TAM adjustments resulting from reallocation from TfNSW-managed to TfNSW capex to fund Next Generation Information System(NGIS) IT project and Enterprise Resource Planning (ERP).</v>
          </cell>
          <cell r="J1174"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4">
            <v>3</v>
          </cell>
          <cell r="M1174">
            <v>0</v>
          </cell>
          <cell r="N1174">
            <v>0</v>
          </cell>
          <cell r="O1174">
            <v>0</v>
          </cell>
          <cell r="P1174">
            <v>0</v>
          </cell>
          <cell r="Q1174">
            <v>0</v>
          </cell>
          <cell r="R1174">
            <v>0</v>
          </cell>
          <cell r="S1174">
            <v>0</v>
          </cell>
          <cell r="T1174">
            <v>0</v>
          </cell>
          <cell r="U1174">
            <v>0</v>
          </cell>
          <cell r="V1174">
            <v>0</v>
          </cell>
        </row>
        <row r="1175">
          <cell r="H1175">
            <v>4546</v>
          </cell>
          <cell r="I1175" t="str">
            <v>TfNSW TAM Q5 - TAM adjustments IT levy reallocation of funds for the NGIS project - The reallocation of funding from within TfNSW capital program to fund the Next Generation Information Systems project.</v>
          </cell>
          <cell r="J1175"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5">
            <v>3</v>
          </cell>
          <cell r="M1175">
            <v>80268</v>
          </cell>
          <cell r="N1175">
            <v>73376</v>
          </cell>
          <cell r="O1175">
            <v>-4916</v>
          </cell>
          <cell r="P1175">
            <v>-29826</v>
          </cell>
          <cell r="Q1175">
            <v>-118902</v>
          </cell>
          <cell r="R1175">
            <v>80268</v>
          </cell>
          <cell r="S1175">
            <v>73376</v>
          </cell>
          <cell r="T1175">
            <v>-4916</v>
          </cell>
          <cell r="U1175">
            <v>-29826</v>
          </cell>
          <cell r="V1175">
            <v>-118902</v>
          </cell>
        </row>
        <row r="1176">
          <cell r="H1176">
            <v>4927</v>
          </cell>
          <cell r="I1176" t="str">
            <v>TfNSW: U&amp;O; Sydney Ferries Improvement program - As part of the election committment as announced on 9 March 2015, four new ferries and a construction of a new wharf at Rhodes.</v>
          </cell>
          <cell r="J1176" t="str">
            <v>Not Supported - NOT SUPPORTED. This proposal for increased ferry services on the Paramatta river along with the purchase and construction of four River Ferries is an Election Commitment. This propsal also includes recurrent expenditure of $2.1 million per annum (from 2016-17 to 2018-19) for operating costs of Inner Harbour Ferries, which were not a part of the Election Commitment. This proposal does not meet the criteria to be considered as a part of the Urgent and Other policy proposals as a part of the submission is for an election committment which has been earmarked for review under a separate assessment process by the Expenditure Review Committee. Furthermore, the component of the proposal that relates to operating costs for Inner Harbour Ferries ($6.3 million over the forward estimates)  does not meet the criteria to be considered as a part of the Urgent and Other policy proposals due to it being under the cost of $20 million as well as costs commencing in 2016-17.</v>
          </cell>
          <cell r="K1176">
            <v>1</v>
          </cell>
          <cell r="M1176">
            <v>0</v>
          </cell>
          <cell r="N1176">
            <v>2500</v>
          </cell>
          <cell r="O1176">
            <v>11000</v>
          </cell>
          <cell r="P1176">
            <v>11000</v>
          </cell>
          <cell r="Q1176">
            <v>0</v>
          </cell>
          <cell r="R1176">
            <v>0</v>
          </cell>
          <cell r="S1176">
            <v>0</v>
          </cell>
          <cell r="T1176">
            <v>0</v>
          </cell>
          <cell r="U1176">
            <v>0</v>
          </cell>
          <cell r="V1176">
            <v>0</v>
          </cell>
        </row>
        <row r="1177">
          <cell r="H1177">
            <v>4996</v>
          </cell>
          <cell r="I1177" t="str">
            <v>Treasury U&amp;O: NorthConnex update #1 derecognise old cashflows [links with RMS #445 bid #4999] - The proposal is to update the NorthConnex delivery profile in accordance with the contractual close reached with Transurban in early 2015. This would primarily involve timing adjustments to funding, Transurban contributions and land acquisitions.</v>
          </cell>
          <cell r="J1177"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7">
            <v>2</v>
          </cell>
          <cell r="M1177">
            <v>0</v>
          </cell>
          <cell r="N1177">
            <v>0</v>
          </cell>
          <cell r="O1177">
            <v>0</v>
          </cell>
          <cell r="P1177">
            <v>0</v>
          </cell>
          <cell r="Q1177">
            <v>0</v>
          </cell>
          <cell r="R1177">
            <v>0</v>
          </cell>
          <cell r="S1177">
            <v>0</v>
          </cell>
          <cell r="T1177">
            <v>0</v>
          </cell>
          <cell r="U1177">
            <v>0</v>
          </cell>
          <cell r="V1177">
            <v>0</v>
          </cell>
        </row>
        <row r="1178">
          <cell r="H1178">
            <v>4997</v>
          </cell>
          <cell r="I1178" t="str">
            <v>Treasury U&amp;O: NorthConnex update #2 recognise new cashflows [links with RMS #445 bid id #5000] - The proposal is to update the NorthConnex delivery profile in accordance with the contractual close reached with Transurban in early 2015. This would primarily involve timing adjustments to funding, Transurban contributions and land acquisitions.</v>
          </cell>
          <cell r="J1178"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8">
            <v>2</v>
          </cell>
          <cell r="M1178">
            <v>0</v>
          </cell>
          <cell r="N1178">
            <v>0</v>
          </cell>
          <cell r="O1178">
            <v>0</v>
          </cell>
          <cell r="P1178">
            <v>0</v>
          </cell>
          <cell r="Q1178">
            <v>0</v>
          </cell>
          <cell r="R1178">
            <v>0</v>
          </cell>
          <cell r="S1178">
            <v>0</v>
          </cell>
          <cell r="T1178">
            <v>0</v>
          </cell>
          <cell r="U1178">
            <v>0</v>
          </cell>
          <cell r="V1178">
            <v>0</v>
          </cell>
        </row>
        <row r="1179">
          <cell r="H1179">
            <v>5011</v>
          </cell>
          <cell r="I1179" t="str">
            <v>TfNSW: U&amp;O TAM 46I; Integrated Road and Transport Operating Management System - The Integrated Road and Transport Operating Management System is a new project within the 2015/16 TAM submitted in Feburary. It was previously submitted for approval within the TAM PTA adjustments and is now being re-prosecuted as a new measure(see Bid 4422).</v>
          </cell>
          <cell r="J1179" t="str">
            <v>Supported - SUPPORTED. The Integrated Roads and Transport Operations Management System capital expenditure proposal ($32 million over forward estimates) has been supported due to the positive economic benefit (BCR of 8.81 with the majority of the benefits from travel time savings for road users from faster response times (5 minutes per accident) to road accidents. This proposal is urgent since any delay will not meet recommendations by inquiry that developed the Moroney report or the TFNSW Connections towards 2017 Plan, both which recommended Transport update their transport and roads emergency monitoring system. Please note that the February 2015 TAM submitted by TfNSW notes capital expenditure of $64.6 million. However the preliminary business case has a total project cost of $105.7 million, with differences outside the forward estimates. Furthermore, the funding source outlined in the business case is Rebuilding NSW Reservations, whilst the TAM outlines Consolidated Fund support. No reservations have been approved by ERC for this project. Treasury supports the allocation of Consolidated Fund. However funding will only be released pending finalisation of the business case and assurance review through TfNSW#s gateway review process.</v>
          </cell>
          <cell r="K1179">
            <v>3</v>
          </cell>
          <cell r="M1179">
            <v>0</v>
          </cell>
          <cell r="N1179">
            <v>2500</v>
          </cell>
          <cell r="O1179">
            <v>5000</v>
          </cell>
          <cell r="P1179">
            <v>7500</v>
          </cell>
          <cell r="Q1179">
            <v>17000</v>
          </cell>
          <cell r="R1179">
            <v>0</v>
          </cell>
          <cell r="S1179">
            <v>2500</v>
          </cell>
          <cell r="T1179">
            <v>5000</v>
          </cell>
          <cell r="U1179">
            <v>7500</v>
          </cell>
          <cell r="V1179">
            <v>17000</v>
          </cell>
        </row>
        <row r="1180">
          <cell r="H1180">
            <v>5017</v>
          </cell>
          <cell r="I1180"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1180"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5021. Treasury requires confirmation from the Commonwealth to revised Federal funding profiles. Federal funding is a protected item, any underspend cannot be spent without Federal agreement.</v>
          </cell>
          <cell r="K1180">
            <v>3</v>
          </cell>
          <cell r="M1180">
            <v>52064</v>
          </cell>
          <cell r="N1180">
            <v>70674</v>
          </cell>
          <cell r="O1180">
            <v>0</v>
          </cell>
          <cell r="P1180">
            <v>0</v>
          </cell>
          <cell r="Q1180">
            <v>0</v>
          </cell>
          <cell r="R1180">
            <v>0</v>
          </cell>
          <cell r="S1180">
            <v>0</v>
          </cell>
          <cell r="T1180">
            <v>0</v>
          </cell>
          <cell r="U1180">
            <v>0</v>
          </cell>
          <cell r="V1180">
            <v>0</v>
          </cell>
        </row>
        <row r="1181">
          <cell r="H1181">
            <v>5021</v>
          </cell>
          <cell r="I1181" t="str">
            <v>TfNSW: U&amp;O TAM 46L- TAM adjustments for Prepaid Federal Funding for Northern Sydney Freight Corridor - The adjustments to prepaid Federal funding for the Northern Sydney Freight Corridor was previously submitted as a TAM PTA adjustments in February 2015 (see bid 4425). It is now classified as a Measure for the proposal to be considered in the Urgent and Other Process. (See also bid 5021).</v>
          </cell>
          <cell r="J1181"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5017. Treasury requires confirmation from the Commonwealth to revised Federal funding profiles. Federal funding is a protected item, any underspend cannot be spent without Federal agreement.</v>
          </cell>
          <cell r="K1181">
            <v>3</v>
          </cell>
          <cell r="M1181">
            <v>0</v>
          </cell>
          <cell r="N1181">
            <v>-115727</v>
          </cell>
          <cell r="O1181">
            <v>-61091</v>
          </cell>
          <cell r="P1181">
            <v>0</v>
          </cell>
          <cell r="Q1181">
            <v>0</v>
          </cell>
          <cell r="R1181">
            <v>0</v>
          </cell>
          <cell r="S1181">
            <v>0</v>
          </cell>
          <cell r="T1181">
            <v>0</v>
          </cell>
          <cell r="U1181">
            <v>0</v>
          </cell>
          <cell r="V1181">
            <v>0</v>
          </cell>
        </row>
        <row r="1182">
          <cell r="H1182">
            <v>5028</v>
          </cell>
          <cell r="I1182" t="str">
            <v>TfNSW: U&amp;O TAM 46O; Adjustments to North West Rail Link project - The Adjustments to North West Rail Link project was previously submitted as a TAM PTA adjustments in February 2015. This bid will now be re-prosecuted as a new measure in the Urgent &amp; Unavoidable round (see bid #4427).</v>
          </cell>
          <cell r="J1182" t="str">
            <v>Supported - SUPPORTED. TfNSW has confirmed to us that the re-profiling of expenditure (delaying $880 million of expenditure in the forward estimates to 2019-20) for the North West Rail Link has been approved by the Transport Secretary as well as both Ministers. Treasury Rationale: 1) Suitability for Urgent and Other Process: This proposal is being considered as a Measure due to the significant reprofiling of the NWRL project to match the profile of expenditure in the February 2015 TAM. 2) Sufficiency of evidence provided to support the bid: TfNSW has confirmed to Treasury that the re-profiling of expenditure is correct and has been approved by their Secretary and two Ministers, which is reflected in their latest TAM. However it must be noted, that there are significant discrepancies between information provided by TfNSW and the NWRL project team. 3) Treasury assessment of f inancial impacts: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The $880 million reprofiling of expenses has led to a Budget/NCoS benefit in the forward estimates of $880 million.</v>
          </cell>
          <cell r="K1182">
            <v>3</v>
          </cell>
          <cell r="M1182">
            <v>0</v>
          </cell>
          <cell r="N1182">
            <v>-176456</v>
          </cell>
          <cell r="O1182">
            <v>-214535</v>
          </cell>
          <cell r="P1182">
            <v>-515035</v>
          </cell>
          <cell r="Q1182">
            <v>26026</v>
          </cell>
          <cell r="R1182">
            <v>0</v>
          </cell>
          <cell r="S1182">
            <v>-176456</v>
          </cell>
          <cell r="T1182">
            <v>-214535</v>
          </cell>
          <cell r="U1182">
            <v>-515035</v>
          </cell>
          <cell r="V1182">
            <v>26026</v>
          </cell>
        </row>
        <row r="1183">
          <cell r="H1183">
            <v>5040</v>
          </cell>
          <cell r="I1183" t="str">
            <v>TfNSW/RMS: U&amp;O TAM 46J: Public transport funding allocation from RMS [links with #445 RMS bid #5058] - Proposed transfer of public transport related road works from RMS to TfNSW. These adjustments were previously submitted as a TAM PTA adjustment in February 2015. This bid will now be re-prosecuted as a new measure in the Urgent &amp; Unavoidable round (see bid #4423).</v>
          </cell>
          <cell r="J1183" t="str">
            <v>Supported - Supported. The adjustment represent an immaterial reallocation of capital expenditure between agencies in the Transport Cluster.</v>
          </cell>
          <cell r="K1183">
            <v>3</v>
          </cell>
          <cell r="M1183">
            <v>0</v>
          </cell>
          <cell r="N1183">
            <v>12000</v>
          </cell>
          <cell r="O1183">
            <v>12000</v>
          </cell>
          <cell r="P1183">
            <v>12000</v>
          </cell>
          <cell r="Q1183">
            <v>11840</v>
          </cell>
          <cell r="R1183">
            <v>0</v>
          </cell>
          <cell r="S1183">
            <v>12000</v>
          </cell>
          <cell r="T1183">
            <v>12000</v>
          </cell>
          <cell r="U1183">
            <v>12000</v>
          </cell>
          <cell r="V1183">
            <v>11840</v>
          </cell>
        </row>
        <row r="1184">
          <cell r="H1184">
            <v>5047</v>
          </cell>
          <cell r="I1184" t="str">
            <v>TfNSW: U&amp;O: New Intercity Fleet profile changes - Changes to the existing expenditure and funding profiles contained in the February 2015 TAM for the New Intercity Fleet project in line with the latest business case (not yet available to Treasury).</v>
          </cell>
          <cell r="J1184" t="str">
            <v>Not Supported - Not supported the revisions to the profiles for the New Intercity Fleet without the Final Business Case to INSW or completing the assurance process.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is not in a position to support the proposed financial impact without the Final Business Case.</v>
          </cell>
          <cell r="K1184">
            <v>1</v>
          </cell>
          <cell r="M1184">
            <v>0</v>
          </cell>
          <cell r="N1184">
            <v>113544</v>
          </cell>
          <cell r="O1184">
            <v>227254</v>
          </cell>
          <cell r="P1184">
            <v>-167810</v>
          </cell>
          <cell r="Q1184">
            <v>-172988</v>
          </cell>
          <cell r="R1184">
            <v>0</v>
          </cell>
          <cell r="S1184">
            <v>0</v>
          </cell>
          <cell r="T1184">
            <v>0</v>
          </cell>
          <cell r="U1184">
            <v>0</v>
          </cell>
          <cell r="V1184">
            <v>0</v>
          </cell>
        </row>
        <row r="1185">
          <cell r="H1185">
            <v>5057</v>
          </cell>
          <cell r="I1185"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1185" t="str">
            <v>Supported - The adjustment represent a reallocation of capital expenditure between agencies in the Transport Cluster (between Transport Managed Rail projects and RMS projects) to deliver public transport projects.</v>
          </cell>
          <cell r="K1185">
            <v>3</v>
          </cell>
          <cell r="M1185">
            <v>-14304</v>
          </cell>
          <cell r="N1185">
            <v>-14467</v>
          </cell>
          <cell r="O1185">
            <v>-37965</v>
          </cell>
          <cell r="P1185">
            <v>-41370</v>
          </cell>
          <cell r="Q1185">
            <v>-36000</v>
          </cell>
          <cell r="R1185">
            <v>-14304</v>
          </cell>
          <cell r="S1185">
            <v>-14467</v>
          </cell>
          <cell r="T1185">
            <v>-37965</v>
          </cell>
          <cell r="U1185">
            <v>-41370</v>
          </cell>
          <cell r="V1185">
            <v>-36000</v>
          </cell>
        </row>
        <row r="1186">
          <cell r="H1186">
            <v>5061</v>
          </cell>
          <cell r="I1186" t="str">
            <v>U&amp;O: TAM Hunter Infrastructure Investment Fund, Nelson Bay Road [links with #445 RMS bid #5060] - Proposal to accelerate project spending from 2015-16 into 2014-15 for the Nelson Bay Road project. Although classified as a Budget New Policy, the submission is primarily a timing adjustment.</v>
          </cell>
          <cell r="J1186" t="str">
            <v>Supported - Supported. Project progress is currently ahead of schedule and would require acceleration of funds budgeted in 2015-16 to be allocated in 2014-15.</v>
          </cell>
          <cell r="K1186">
            <v>2</v>
          </cell>
          <cell r="M1186">
            <v>0</v>
          </cell>
          <cell r="N1186">
            <v>0</v>
          </cell>
          <cell r="O1186">
            <v>0</v>
          </cell>
          <cell r="P1186">
            <v>0</v>
          </cell>
          <cell r="Q1186">
            <v>0</v>
          </cell>
          <cell r="R1186">
            <v>0</v>
          </cell>
          <cell r="S1186">
            <v>0</v>
          </cell>
          <cell r="T1186">
            <v>0</v>
          </cell>
          <cell r="U1186">
            <v>0</v>
          </cell>
          <cell r="V1186">
            <v>0</v>
          </cell>
        </row>
        <row r="1187">
          <cell r="H1187">
            <v>5064</v>
          </cell>
          <cell r="I1187" t="str">
            <v>U&amp;O: TAM Housing Acceleration Fund round 1 and 2 further adjustments [links with RMS bid #5063] - Proposal to accelerate project expenditure from 2015-16 and 2016-17 into 2014-15. Although classified as a Budget New Policy, the submission is primarily a timing adjustment.</v>
          </cell>
          <cell r="J1187" t="str">
            <v>Supported - Supported. This is a timing shift to correspond with the projected acceleration of the road projects within the Housing Acceleration Fund programs. The overall program cost remains unchanged.</v>
          </cell>
          <cell r="K1187">
            <v>2</v>
          </cell>
          <cell r="M1187">
            <v>0</v>
          </cell>
          <cell r="N1187">
            <v>0</v>
          </cell>
          <cell r="O1187">
            <v>0</v>
          </cell>
          <cell r="P1187">
            <v>0</v>
          </cell>
          <cell r="Q1187">
            <v>0</v>
          </cell>
          <cell r="R1187">
            <v>0</v>
          </cell>
          <cell r="S1187">
            <v>0</v>
          </cell>
          <cell r="T1187">
            <v>0</v>
          </cell>
          <cell r="U1187">
            <v>0</v>
          </cell>
          <cell r="V1187">
            <v>0</v>
          </cell>
        </row>
        <row r="1188">
          <cell r="H1188">
            <v>5067</v>
          </cell>
          <cell r="I1188" t="str">
            <v>TfNSW: U&amp;O TAM 46S1; TAM adjustment for Transport Access Program adjusting RailCorp's non-cash grant - The Adjustments for changes in the profile of Transport Access Program 2 was previously submitted as a TAM PTA adjustments in February 2015. This bid which is for a $226.6m increase in TAP2 will now be re-prosecuted as a new measure in the Urgent &amp; Unavoidable round (see bid #4441).</v>
          </cell>
          <cell r="J1188" t="str">
            <v>Supported - SUPPORTED. The Transport Access Program #2 (TAP2), in particular the Easy Access project which relates to this capital expenditure proposal ($227 million over forward estimates) has been supported due to the positive economic benefit (BCR of 1.55). 1) Suitability for Urgent and Other Process: This proposal meets the criteria to be considered as part of the Urgent and Other policy proposal and a  Measure due to being a significant increase in scope of the TAP 2 program (increase in capex of $227 million). 2) Sufficiency of evidence provided to support bid: As per the recommendations in the Third Horizon report, TfNSW is required to provide a business case and seek INSW/ERC approval for projects with costs above $100 million. TfNSW has provided an updated Business case for TAP2, with various options being considered. The Business case was assessed and no significant issues were found with the methodology. 3) Treasury assessment of financial impacts: Treasury supports the increase in capital expenditure of $227 million over the forward estimates for the Easy Access project within the TAP2 program. The review of the business case indicates that the total TAP2 program has a Benefit to Cost ratio of 1.32, with the Easy Access program having a BCR of 1.55 and NPV of $402m. Furthermore, the Easy Access program will provide greater access to disabled people through upgrading stations with ramps and lifts, which are key Government strategic goals under NSW 2021.</v>
          </cell>
          <cell r="K1188">
            <v>3</v>
          </cell>
          <cell r="M1188">
            <v>9668</v>
          </cell>
          <cell r="N1188">
            <v>168461</v>
          </cell>
          <cell r="O1188">
            <v>28328</v>
          </cell>
          <cell r="P1188">
            <v>44930</v>
          </cell>
          <cell r="Q1188">
            <v>-24750</v>
          </cell>
          <cell r="R1188">
            <v>9668</v>
          </cell>
          <cell r="S1188">
            <v>168461</v>
          </cell>
          <cell r="T1188">
            <v>28328</v>
          </cell>
          <cell r="U1188">
            <v>44930</v>
          </cell>
          <cell r="V1188">
            <v>-24750</v>
          </cell>
        </row>
        <row r="1189">
          <cell r="H1189">
            <v>5069</v>
          </cell>
          <cell r="I1189" t="str">
            <v>TfNSW: U&amp;O TAM 46S2; TAM adjustment for Rail Power Supply adjusting RailCorp's non-cash grant - The Adjustments for changes in the profile of Rail Power Supply project, previously submitted as a TAM PTA adjustment in February 2015. This bid which is for a $125m increase (due to Tranche 3 upgrades),  will now be re-prosecuted as a measure in the Urgent &amp; Unavoidable round (see bid #4441)</v>
          </cell>
          <cell r="J1189" t="str">
            <v>Supported - SUPPORTED. The Rail Power Supply Upgrade Tranche 3 capital proposal ($125 million increase in program) has been supported by Treasury since there is an offsetting saving of $115 million in the program through the reallocation of Portfolio Management (see bid 5072). Overall there is a net $10 million increase in capital expenditure for the project. Any further increases in the Rail Power Supply program will need to be supported by an updated Business case and assurance reviews through TfNSW#s gateway review process.</v>
          </cell>
          <cell r="K1189">
            <v>3</v>
          </cell>
          <cell r="M1189">
            <v>-7173</v>
          </cell>
          <cell r="N1189">
            <v>26069</v>
          </cell>
          <cell r="O1189">
            <v>108923</v>
          </cell>
          <cell r="P1189">
            <v>-2845</v>
          </cell>
          <cell r="Q1189">
            <v>0</v>
          </cell>
          <cell r="R1189">
            <v>-7173</v>
          </cell>
          <cell r="S1189">
            <v>26069</v>
          </cell>
          <cell r="T1189">
            <v>108923</v>
          </cell>
          <cell r="U1189">
            <v>-2845</v>
          </cell>
          <cell r="V1189">
            <v>0</v>
          </cell>
        </row>
        <row r="1190">
          <cell r="H1190">
            <v>5070</v>
          </cell>
          <cell r="I1190" t="str">
            <v>TfNSW: U&amp;O TAM 46S3: TAM adjustment for Northern Sydney Freight Corridor- Confund funded component - The adjustments for an overall increase of $52m in Confund support (due to revisions to Federal funding) was submitted as a TAM PTA adjustments in February 2015. The bid is reclassified as a Measure so it can be considered in the Urgent &amp; Other Process (see previous bid 4441).</v>
          </cell>
          <cell r="J1190" t="str">
            <v>Not Supported - Not supported pending written confirmation from the Federal Government on the revised Federal funding profiles for the Northern Sydney Freight Corridor. This bid relates to the Consolidated Fund adjustments associated with TfNSW's proposed revisions to the Federal funding component of the Northern Sydney Freight Corridor (see bids 5017 and 5021). This can be reconsidered in the context of the Federal Budget delivered in May 2015. Treasury requires confirmation from the Commonwealth to revised Federal funding profiles. A downward revision in Federal funding will require a corresponding increase in State contribution over the forward estimates which is assumed to be funded from TfNSW's existing funding envelope.</v>
          </cell>
          <cell r="K1190">
            <v>3</v>
          </cell>
          <cell r="M1190">
            <v>-52680</v>
          </cell>
          <cell r="N1190">
            <v>38322</v>
          </cell>
          <cell r="O1190">
            <v>66290</v>
          </cell>
          <cell r="P1190">
            <v>0</v>
          </cell>
          <cell r="Q1190">
            <v>0</v>
          </cell>
          <cell r="R1190">
            <v>0</v>
          </cell>
          <cell r="S1190">
            <v>0</v>
          </cell>
          <cell r="T1190">
            <v>0</v>
          </cell>
          <cell r="U1190">
            <v>0</v>
          </cell>
          <cell r="V1190">
            <v>0</v>
          </cell>
        </row>
        <row r="1191">
          <cell r="H1191">
            <v>5072</v>
          </cell>
          <cell r="I1191" t="str">
            <v>TfNSW: U&amp;O TAM 46S4; TAM adjustment for Portfolio Management adjusting RailCorp's non-cash grant - The Adjustments for the Portfolio Management was previously submitted as a TAM PTA adjustments in February 2015. Portfolio Management reflects a saving of $725 million over the forward estimates. It will now be re-prosecuted as a new measure in the Urgent &amp; Unavoidable round (see bid #4441).</v>
          </cell>
          <cell r="J1191" t="str">
            <v>Supported - SUPPORTED. The proposal relates to the reallocation of built in program/project contingencies due to having further information on capital costs by moving from a P90 estimate to a P50 estimate. As a result of more accurate assessments of project/program capital expenditure, the contingency savings of $815 million in the forward estimates were applied to specific programs/projects within the Transport Managed Rail Capital works including:  Rail Fleet Replacement ($259 million); Rail Network Efficiencies ($139 million); Rail Signalling and Communications ($140 million); Rail Power Supply ($115 million); Tangara Rolling Stock Refurbishment ($50 million); Rail Track and Structures ($49 million); South West Rail Link ($30 million); and Rail Stations Major Upgrades ($20 million). TfNSW has provided a breakdown by agency and program/project on how the Portfolio Management savings were reallocated to specific programs/projects.</v>
          </cell>
          <cell r="K1191">
            <v>3</v>
          </cell>
          <cell r="M1191">
            <v>-13225</v>
          </cell>
          <cell r="N1191">
            <v>-224894</v>
          </cell>
          <cell r="O1191">
            <v>-228698</v>
          </cell>
          <cell r="P1191">
            <v>-168363</v>
          </cell>
          <cell r="Q1191">
            <v>-90190</v>
          </cell>
          <cell r="R1191">
            <v>-13225</v>
          </cell>
          <cell r="S1191">
            <v>-224894</v>
          </cell>
          <cell r="T1191">
            <v>-228698</v>
          </cell>
          <cell r="U1191">
            <v>-168363</v>
          </cell>
          <cell r="V1191">
            <v>-90190</v>
          </cell>
        </row>
        <row r="1192">
          <cell r="H1192">
            <v>3667</v>
          </cell>
          <cell r="I1192" t="str">
            <v>Carry forward funding for the Country Rail Network - Delays in 2013-14 Country Rail Network maintenance expenditure due to late Treasury advice on supple mentary funding (partly funded by Cash balances and Confund appropriation).</v>
          </cell>
          <cell r="J119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2">
            <v>6</v>
          </cell>
          <cell r="M1192">
            <v>0</v>
          </cell>
          <cell r="N1192">
            <v>0</v>
          </cell>
          <cell r="O1192">
            <v>0</v>
          </cell>
          <cell r="P1192">
            <v>0</v>
          </cell>
          <cell r="Q1192">
            <v>0</v>
          </cell>
          <cell r="R1192">
            <v>0</v>
          </cell>
          <cell r="S1192">
            <v>0</v>
          </cell>
          <cell r="T1192">
            <v>0</v>
          </cell>
          <cell r="U1192">
            <v>0</v>
          </cell>
          <cell r="V1192">
            <v>0</v>
          </cell>
        </row>
        <row r="1193">
          <cell r="H1193">
            <v>3668</v>
          </cell>
          <cell r="I1193" t="str">
            <v>Carry Forward for HACC Reform Projects - Carry Forward for unspent HACC Reform projects for which Federal funding has already been received (funded from cash balances).</v>
          </cell>
          <cell r="J11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3">
            <v>6</v>
          </cell>
          <cell r="M1193">
            <v>0</v>
          </cell>
          <cell r="N1193">
            <v>0</v>
          </cell>
          <cell r="O1193">
            <v>0</v>
          </cell>
          <cell r="P1193">
            <v>0</v>
          </cell>
          <cell r="Q1193">
            <v>0</v>
          </cell>
          <cell r="R1193">
            <v>0</v>
          </cell>
          <cell r="S1193">
            <v>0</v>
          </cell>
          <cell r="T1193">
            <v>0</v>
          </cell>
          <cell r="U1193">
            <v>0</v>
          </cell>
          <cell r="V1193">
            <v>0</v>
          </cell>
        </row>
        <row r="1194">
          <cell r="H1194">
            <v>3685</v>
          </cell>
          <cell r="I1194" t="str">
            <v>Carry Forward for CTP Accreditation Expenditure - Delays in CTP Accreditation expenditure due to the need for amended regulations to support legislati ve changes (funded from cash balances).</v>
          </cell>
          <cell r="J11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4">
            <v>6</v>
          </cell>
          <cell r="M1194">
            <v>0</v>
          </cell>
          <cell r="N1194">
            <v>0</v>
          </cell>
          <cell r="O1194">
            <v>0</v>
          </cell>
          <cell r="P1194">
            <v>0</v>
          </cell>
          <cell r="Q1194">
            <v>0</v>
          </cell>
          <cell r="R1194">
            <v>0</v>
          </cell>
          <cell r="S1194">
            <v>0</v>
          </cell>
          <cell r="T1194">
            <v>0</v>
          </cell>
          <cell r="U1194">
            <v>0</v>
          </cell>
          <cell r="V1194">
            <v>0</v>
          </cell>
        </row>
        <row r="1195">
          <cell r="H1195">
            <v>3686</v>
          </cell>
          <cell r="I1195" t="str">
            <v>Carry forward from Customer Passenger Transport Infrastructure Grants - Underspent expenditure from Customer Passenger Transport Infrastructure Grants (funded from cash balances).</v>
          </cell>
          <cell r="J11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5">
            <v>6</v>
          </cell>
          <cell r="M1195">
            <v>0</v>
          </cell>
          <cell r="N1195">
            <v>0</v>
          </cell>
          <cell r="O1195">
            <v>0</v>
          </cell>
          <cell r="P1195">
            <v>0</v>
          </cell>
          <cell r="Q1195">
            <v>0</v>
          </cell>
          <cell r="R1195">
            <v>0</v>
          </cell>
          <cell r="S1195">
            <v>0</v>
          </cell>
          <cell r="T1195">
            <v>0</v>
          </cell>
          <cell r="U1195">
            <v>0</v>
          </cell>
          <cell r="V1195">
            <v>0</v>
          </cell>
        </row>
        <row r="1196">
          <cell r="H1196">
            <v>3687</v>
          </cell>
          <cell r="I1196" t="str">
            <v>Carry Forward from CBD Precint Plan - Carry forward for CBD Precinct Plan expenditure due to late receipt of funding (funded from cash balances).</v>
          </cell>
          <cell r="J11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6">
            <v>6</v>
          </cell>
          <cell r="M1196">
            <v>0</v>
          </cell>
          <cell r="N1196">
            <v>0</v>
          </cell>
          <cell r="O1196">
            <v>0</v>
          </cell>
          <cell r="P1196">
            <v>0</v>
          </cell>
          <cell r="Q1196">
            <v>0</v>
          </cell>
          <cell r="R1196">
            <v>0</v>
          </cell>
          <cell r="S1196">
            <v>0</v>
          </cell>
          <cell r="T1196">
            <v>0</v>
          </cell>
          <cell r="U1196">
            <v>0</v>
          </cell>
          <cell r="V1196">
            <v>0</v>
          </cell>
        </row>
        <row r="1197">
          <cell r="H1197">
            <v>3696</v>
          </cell>
          <cell r="I1197" t="str">
            <v>Carry Forward from RMS Congestion Busting Plan - RMS underspend on its Congestion Busting Plan (ConFund) - election commitment.</v>
          </cell>
          <cell r="J11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7">
            <v>6</v>
          </cell>
          <cell r="M1197">
            <v>0</v>
          </cell>
          <cell r="N1197">
            <v>0</v>
          </cell>
          <cell r="O1197">
            <v>0</v>
          </cell>
          <cell r="P1197">
            <v>0</v>
          </cell>
          <cell r="Q1197">
            <v>0</v>
          </cell>
          <cell r="R1197">
            <v>0</v>
          </cell>
          <cell r="S1197">
            <v>0</v>
          </cell>
          <cell r="T1197">
            <v>0</v>
          </cell>
          <cell r="U1197">
            <v>0</v>
          </cell>
          <cell r="V1197">
            <v>0</v>
          </cell>
        </row>
        <row r="1198">
          <cell r="H1198">
            <v>3699</v>
          </cell>
          <cell r="I1198" t="str">
            <v>Carry Forward from RMS Hunter Infrastructure Investment Fund - Slower claims from Local Government for RMS Hunter Infrastructure Investment Fund (Con Fund) - election commitment.</v>
          </cell>
          <cell r="J1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8">
            <v>6</v>
          </cell>
          <cell r="M1198">
            <v>0</v>
          </cell>
          <cell r="N1198">
            <v>0</v>
          </cell>
          <cell r="O1198">
            <v>0</v>
          </cell>
          <cell r="P1198">
            <v>0</v>
          </cell>
          <cell r="Q1198">
            <v>0</v>
          </cell>
          <cell r="R1198">
            <v>0</v>
          </cell>
          <cell r="S1198">
            <v>0</v>
          </cell>
          <cell r="T1198">
            <v>0</v>
          </cell>
          <cell r="U1198">
            <v>0</v>
          </cell>
          <cell r="V1198">
            <v>0</v>
          </cell>
        </row>
        <row r="1199">
          <cell r="H1199">
            <v>3701</v>
          </cell>
          <cell r="I1199" t="str">
            <v>Carry Forward for RMS Blackspot Funding - Slower claims from Local Government for RMS Blackspot funding (ConFund) - election commitment</v>
          </cell>
          <cell r="J119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9">
            <v>6</v>
          </cell>
          <cell r="M1199">
            <v>0</v>
          </cell>
          <cell r="N1199">
            <v>0</v>
          </cell>
          <cell r="O1199">
            <v>0</v>
          </cell>
          <cell r="P1199">
            <v>0</v>
          </cell>
          <cell r="Q1199">
            <v>0</v>
          </cell>
          <cell r="R1199">
            <v>0</v>
          </cell>
          <cell r="S1199">
            <v>0</v>
          </cell>
          <cell r="T1199">
            <v>0</v>
          </cell>
          <cell r="U1199">
            <v>0</v>
          </cell>
          <cell r="V1199">
            <v>0</v>
          </cell>
        </row>
        <row r="1200">
          <cell r="H1200">
            <v>3703</v>
          </cell>
          <cell r="I1200" t="str">
            <v>Carry forward for Bells Line of Road program - Reimbursement of $1m from Restart in the Crown on the Bells Line of Road program.</v>
          </cell>
          <cell r="J120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00">
            <v>6</v>
          </cell>
          <cell r="M1200">
            <v>0</v>
          </cell>
          <cell r="N1200">
            <v>0</v>
          </cell>
          <cell r="O1200">
            <v>0</v>
          </cell>
          <cell r="P1200">
            <v>0</v>
          </cell>
          <cell r="Q1200">
            <v>0</v>
          </cell>
          <cell r="R1200">
            <v>0</v>
          </cell>
          <cell r="S1200">
            <v>0</v>
          </cell>
          <cell r="T1200">
            <v>0</v>
          </cell>
          <cell r="U1200">
            <v>0</v>
          </cell>
          <cell r="V1200">
            <v>0</v>
          </cell>
        </row>
        <row r="1201">
          <cell r="H1201">
            <v>3913</v>
          </cell>
          <cell r="I1201" t="str">
            <v>TfNSW REC31: Transfer of RMS Funding for SES Long Service Leave to Crown [links to RMS #3922 &amp; CFE] - The Crown absorbed the long service leave liabilities of RMS senior executive service staff in 2013-14. It was agreed between senior officers in TfNSW and Treasury that funding allocated to RMS to meet these liabilities be transferred to the Crown.</v>
          </cell>
          <cell r="J1201"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201">
            <v>3</v>
          </cell>
          <cell r="M1201">
            <v>0</v>
          </cell>
          <cell r="N1201">
            <v>0</v>
          </cell>
          <cell r="O1201">
            <v>0</v>
          </cell>
          <cell r="P1201">
            <v>0</v>
          </cell>
          <cell r="Q1201">
            <v>0</v>
          </cell>
          <cell r="R1201">
            <v>0</v>
          </cell>
          <cell r="S1201">
            <v>0</v>
          </cell>
          <cell r="T1201">
            <v>0</v>
          </cell>
          <cell r="U1201">
            <v>0</v>
          </cell>
          <cell r="V1201">
            <v>0</v>
          </cell>
        </row>
        <row r="1202">
          <cell r="H1202">
            <v>4331</v>
          </cell>
          <cell r="I1202" t="str">
            <v>TfNSW REC33A: Revised Depreciation and Amortisation as per draft Jan 2015 TAM - This aims to revise the depreciation and amortisation balance based on the draft Jan 2015 TAM. Major adjustments relate to amortisation for Enterprise Resource Planning (ERP) and Next Generation Information System (NGIS) due to confirmation of completion date.</v>
          </cell>
          <cell r="J1202" t="str">
            <v>Supported - Supported. The submission relates to a depreciation/amortisation adjustment based on asset additions from the January 2015 revised TAM. This is a result of TfNSW carrying out a comprehensive review of its asset base and the associated impact on its annual depreciation/amortisation expenses. This proposal is due to asset valuation changes. Further information is required from TfNSW to assess the amounts sought. The issues regarding this bid sought by TfNSW include: (i) The TfNSW bid includes amortisation of $286.4million over the forward estimates. This is primarily for the amortisation of the $475 million Next Generation Information System asset, a project which has yet to be approved by ERC. Since the NGIS asset will be prosecuted as a new measure, the amortisation impact ($238 million amortisation over forward estimates) should also be assessed as a New Measure. Therefore this component is NOT SUPPORTED. (ii) The balance of this depreciation PTA ($66 million over the forward estimates) relates to the addition of new assets including:  - Roads &amp; Freight: Integrated Roads &amp; Transport Management System ($30M)  - Public Transport: Asset Maintenance for Country Rail ($148m), Transport Service Systems ($43m), other various projects ($97m).</v>
          </cell>
          <cell r="K1202">
            <v>1</v>
          </cell>
          <cell r="M1202">
            <v>0</v>
          </cell>
          <cell r="N1202">
            <v>0</v>
          </cell>
          <cell r="O1202">
            <v>0</v>
          </cell>
          <cell r="P1202">
            <v>0</v>
          </cell>
          <cell r="Q1202">
            <v>0</v>
          </cell>
          <cell r="R1202">
            <v>0</v>
          </cell>
          <cell r="S1202">
            <v>0</v>
          </cell>
          <cell r="T1202">
            <v>0</v>
          </cell>
          <cell r="U1202">
            <v>0</v>
          </cell>
          <cell r="V1202">
            <v>0</v>
          </cell>
        </row>
        <row r="1203">
          <cell r="H1203">
            <v>4334</v>
          </cell>
          <cell r="I1203" t="str">
            <v>TfNSW REC33B: Properties held for sale - This PTA aims to correct the value of properties held for sale due to properties withdrawn from sale</v>
          </cell>
          <cell r="J1203" t="str">
            <v>Supported - Supported: The submission relates to the earlier than anticipated sale of properties or those withdrawn from sale. TfNSW originally had budgeted a gain of $4.7m coming from its asset sales proceeds for 2015-16.  These assets in question have either been sold previously or withdrawn from sale due to reassessment of the agency requirements (e.g. Wynyard Walk project). The proposed adjustment is therefore needed to remove it from 2015-16 resulting in a reduction in forecast proceeds of sale and the corresponding adjustment to the written down value i.e. the Budgeted gain). The  properties sold were at Castlereagh and Clarence Streets, Sydney.</v>
          </cell>
          <cell r="K1203">
            <v>2</v>
          </cell>
          <cell r="M1203">
            <v>0</v>
          </cell>
          <cell r="N1203">
            <v>0</v>
          </cell>
          <cell r="O1203">
            <v>0</v>
          </cell>
          <cell r="P1203">
            <v>0</v>
          </cell>
          <cell r="Q1203">
            <v>0</v>
          </cell>
          <cell r="R1203">
            <v>0</v>
          </cell>
          <cell r="S1203">
            <v>0</v>
          </cell>
          <cell r="T1203">
            <v>0</v>
          </cell>
          <cell r="U1203">
            <v>0</v>
          </cell>
          <cell r="V1203">
            <v>0</v>
          </cell>
        </row>
        <row r="1204">
          <cell r="H1204">
            <v>3968</v>
          </cell>
          <cell r="I1204"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1204"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1204">
            <v>1</v>
          </cell>
          <cell r="M1204">
            <v>21410</v>
          </cell>
          <cell r="N1204">
            <v>28969</v>
          </cell>
          <cell r="O1204">
            <v>33052</v>
          </cell>
          <cell r="P1204">
            <v>30457</v>
          </cell>
          <cell r="Q1204">
            <v>31719</v>
          </cell>
          <cell r="R1204">
            <v>21410</v>
          </cell>
          <cell r="S1204">
            <v>28969</v>
          </cell>
          <cell r="T1204">
            <v>33052</v>
          </cell>
          <cell r="U1204">
            <v>30457</v>
          </cell>
          <cell r="V1204">
            <v>31719</v>
          </cell>
        </row>
        <row r="1205">
          <cell r="H1205">
            <v>3971</v>
          </cell>
          <cell r="I1205"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1205"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1205">
            <v>1</v>
          </cell>
          <cell r="M1205">
            <v>-7500</v>
          </cell>
          <cell r="N1205">
            <v>-5000</v>
          </cell>
          <cell r="O1205">
            <v>-5000</v>
          </cell>
          <cell r="P1205">
            <v>-5000</v>
          </cell>
          <cell r="Q1205">
            <v>-5000</v>
          </cell>
          <cell r="R1205">
            <v>-7500</v>
          </cell>
          <cell r="S1205">
            <v>-5000</v>
          </cell>
          <cell r="T1205">
            <v>-5000</v>
          </cell>
          <cell r="U1205">
            <v>-5000</v>
          </cell>
          <cell r="V1205">
            <v>-5000</v>
          </cell>
        </row>
        <row r="1206">
          <cell r="H1206">
            <v>3999</v>
          </cell>
          <cell r="I1206" t="str">
            <v>TfNSW REC34-4 PART A: Transport Management Centre Transfer from RMS to Transport [RMS link #3998] - Transfer of expenditure and assets between TNSW and RMS relating to the Transport Management Centre. Part A relates to the transfer of capital funding and expenditure from RMS to TFNSW, which will be partially reclassified as recurrent expenditure ($5m pa).</v>
          </cell>
          <cell r="J1206" t="str">
            <v>Supported - SUPPORTED. The transfer of capex works is to align with TfNSW portfolio responsibility and management of the project. The reclassification of capital expenditure is to accord with internal Transport accounting policies on capitalisation.</v>
          </cell>
          <cell r="K1206">
            <v>1</v>
          </cell>
          <cell r="M1206">
            <v>0</v>
          </cell>
          <cell r="N1206">
            <v>0</v>
          </cell>
          <cell r="O1206">
            <v>0</v>
          </cell>
          <cell r="P1206">
            <v>0</v>
          </cell>
          <cell r="Q1206">
            <v>0</v>
          </cell>
          <cell r="R1206">
            <v>0</v>
          </cell>
          <cell r="S1206">
            <v>0</v>
          </cell>
          <cell r="T1206">
            <v>0</v>
          </cell>
          <cell r="U1206">
            <v>0</v>
          </cell>
          <cell r="V1206">
            <v>0</v>
          </cell>
        </row>
        <row r="1207">
          <cell r="H1207">
            <v>4000</v>
          </cell>
          <cell r="I1207" t="str">
            <v>TfNSW REC34-4 PART B: Transport Management Centre Transfer from RMS to Transport [RMS link #4002] - Transfer of expenditure and assets between TNSW and RMS relating to the Transport Management Centre. Part B relates to the transfer of $7.8m TMC capital projects delivered by TfNSW into RMS ownership through non-cash grants.</v>
          </cell>
          <cell r="J1207"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207">
            <v>1</v>
          </cell>
          <cell r="M1207">
            <v>7200</v>
          </cell>
          <cell r="N1207">
            <v>7800</v>
          </cell>
          <cell r="O1207">
            <v>7800</v>
          </cell>
          <cell r="P1207">
            <v>7800</v>
          </cell>
          <cell r="Q1207">
            <v>7800</v>
          </cell>
          <cell r="R1207">
            <v>7200</v>
          </cell>
          <cell r="S1207">
            <v>7800</v>
          </cell>
          <cell r="T1207">
            <v>7800</v>
          </cell>
          <cell r="U1207">
            <v>7800</v>
          </cell>
          <cell r="V1207">
            <v>7800</v>
          </cell>
        </row>
        <row r="1208">
          <cell r="H1208">
            <v>4385</v>
          </cell>
          <cell r="I1208" t="str">
            <v>TfNSW CAP34-10: CBD Light rail availability payments - CBD light rail availability payments are now classified from capital to recurrent</v>
          </cell>
          <cell r="J1208"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capital allocations.  The adjustment is to satisfy accounting policies and guidelines for capitalisation.</v>
          </cell>
          <cell r="K1208">
            <v>3</v>
          </cell>
          <cell r="M1208">
            <v>-1000</v>
          </cell>
          <cell r="N1208">
            <v>-7000</v>
          </cell>
          <cell r="O1208">
            <v>-5000</v>
          </cell>
          <cell r="P1208">
            <v>-4000</v>
          </cell>
          <cell r="Q1208">
            <v>-4000</v>
          </cell>
          <cell r="R1208">
            <v>-1000</v>
          </cell>
          <cell r="S1208">
            <v>-7000</v>
          </cell>
          <cell r="T1208">
            <v>-5000</v>
          </cell>
          <cell r="U1208">
            <v>-4000</v>
          </cell>
          <cell r="V1208">
            <v>-4000</v>
          </cell>
        </row>
        <row r="1209">
          <cell r="H1209">
            <v>4386</v>
          </cell>
          <cell r="I1209" t="str">
            <v>TfNSW CAP34-12: Private vehicle conveyance - Re-classification of expenses from recurrent to capital</v>
          </cell>
          <cell r="J1209"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1209">
            <v>3</v>
          </cell>
          <cell r="M1209">
            <v>0</v>
          </cell>
          <cell r="N1209">
            <v>1005</v>
          </cell>
          <cell r="O1209">
            <v>0</v>
          </cell>
          <cell r="P1209">
            <v>0</v>
          </cell>
          <cell r="Q1209">
            <v>0</v>
          </cell>
          <cell r="R1209">
            <v>0</v>
          </cell>
          <cell r="S1209">
            <v>1005</v>
          </cell>
          <cell r="T1209">
            <v>0</v>
          </cell>
          <cell r="U1209">
            <v>0</v>
          </cell>
          <cell r="V1209">
            <v>0</v>
          </cell>
        </row>
        <row r="1210">
          <cell r="H1210">
            <v>4418</v>
          </cell>
          <cell r="I1210" t="str">
            <v>TfNSW TAM CAP46A: Adjustment to CBD and South East Light Rail (CSELR) Project - Adjustment to the expenditure profile of the CSELR Project to align with the proposed February 2015 TAM.</v>
          </cell>
          <cell r="J1210" t="str">
            <v>Supported - Supported. This is classified as a technical adjustment. The project will provide light rail services between Circular Quay, Central Station, the University of NSW and Prince of Wales Hospital.</v>
          </cell>
          <cell r="K1210">
            <v>3</v>
          </cell>
          <cell r="M1210">
            <v>0</v>
          </cell>
          <cell r="N1210">
            <v>0</v>
          </cell>
          <cell r="O1210">
            <v>0</v>
          </cell>
          <cell r="P1210">
            <v>0</v>
          </cell>
          <cell r="Q1210">
            <v>0</v>
          </cell>
          <cell r="R1210">
            <v>0</v>
          </cell>
          <cell r="S1210">
            <v>0</v>
          </cell>
          <cell r="T1210">
            <v>0</v>
          </cell>
          <cell r="U1210">
            <v>0</v>
          </cell>
          <cell r="V1210">
            <v>0</v>
          </cell>
        </row>
        <row r="1211">
          <cell r="H1211">
            <v>4420</v>
          </cell>
          <cell r="I1211" t="str">
            <v>TfNSW TAM 46B: Adjustment to non-cash grant funded from Parking Space Levy (PSL) cash - Adjustment to non-cash grant (mainly CBD and South East Light rail) to align with the proposed February 2015 TAM, funded from PSL cash (ie.TfNSW cash balances).</v>
          </cell>
          <cell r="J1211" t="str">
            <v>Supported - Supported: This is classified as a technical adjustment. Funding for this profile is through a mixture of Parking Space Levy/External Fund/Consolidated Fund.</v>
          </cell>
          <cell r="K1211">
            <v>3</v>
          </cell>
          <cell r="M1211">
            <v>-10381</v>
          </cell>
          <cell r="N1211">
            <v>36259</v>
          </cell>
          <cell r="O1211">
            <v>14494</v>
          </cell>
          <cell r="P1211">
            <v>0</v>
          </cell>
          <cell r="Q1211">
            <v>0</v>
          </cell>
          <cell r="R1211">
            <v>-10381</v>
          </cell>
          <cell r="S1211">
            <v>36259</v>
          </cell>
          <cell r="T1211">
            <v>14494</v>
          </cell>
          <cell r="U1211">
            <v>0</v>
          </cell>
          <cell r="V1211">
            <v>0</v>
          </cell>
        </row>
        <row r="1212">
          <cell r="H1212">
            <v>4421</v>
          </cell>
          <cell r="I1212" t="str">
            <v>TfNSW TAM 46F: City of Sydney Light Rail funding conversion to borrowings - CBD Light Rail funding source now changed from Capital Consolidated Fund to borrowings to align with the 2014-15 proposed TAM Plan</v>
          </cell>
          <cell r="J1212" t="str">
            <v>Supported - Supported. This is a re-profiling of funding based on the delivery mode of the project where consoldiated fund has been reduced for a finance lease adjusted within TfNSW's TAM Plan.</v>
          </cell>
          <cell r="K1212">
            <v>3</v>
          </cell>
          <cell r="M1212">
            <v>0</v>
          </cell>
          <cell r="N1212">
            <v>0</v>
          </cell>
          <cell r="O1212">
            <v>0</v>
          </cell>
          <cell r="P1212">
            <v>0</v>
          </cell>
          <cell r="Q1212">
            <v>0</v>
          </cell>
          <cell r="R1212">
            <v>0</v>
          </cell>
          <cell r="S1212">
            <v>0</v>
          </cell>
          <cell r="T1212">
            <v>0</v>
          </cell>
          <cell r="U1212">
            <v>0</v>
          </cell>
          <cell r="V1212">
            <v>0</v>
          </cell>
        </row>
        <row r="1213">
          <cell r="H1213">
            <v>4422</v>
          </cell>
          <cell r="I1213" t="str">
            <v>TfNSW TAM 46I: TAM adjustment for Road and Frieght capital works - Adjustments relating operational assets, Freight Rail, Transport Mgt Centre capital maintenance and road safety projects to align with the 2014-15 proposed TAM Plan.</v>
          </cell>
          <cell r="J1213" t="str">
            <v>Supported - A reconciliation of 2014-15 TfNSW's TAM was undertaken to identify the adjustments required to the Treasury database. The submission relates to TAM adjustments to TfNSW Road &amp; Freight programs including: Operational Assets, Freight Rail, Transport Management Centre Capital Maintenance and Road Safety projects. Supported: $40.6 million relating to adjustments in the Road and Freight program is supported as it is works-in-progress (including TMC Capital, Freight Rail &amp; Road Safety projects) Not Supported: $31.4 million for the Integrated Road and Transport Operations Management Systems project which is in the Operational Assets Program. This is a new project and will need approval as a 'new measure'.</v>
          </cell>
          <cell r="K1213">
            <v>3</v>
          </cell>
          <cell r="M1213">
            <v>644</v>
          </cell>
          <cell r="N1213">
            <v>18576</v>
          </cell>
          <cell r="O1213">
            <v>9395</v>
          </cell>
          <cell r="P1213">
            <v>15888</v>
          </cell>
          <cell r="Q1213">
            <v>27454</v>
          </cell>
          <cell r="R1213">
            <v>644</v>
          </cell>
          <cell r="S1213">
            <v>16076</v>
          </cell>
          <cell r="T1213">
            <v>4395</v>
          </cell>
          <cell r="U1213">
            <v>8388</v>
          </cell>
          <cell r="V1213">
            <v>10454</v>
          </cell>
        </row>
        <row r="1214">
          <cell r="H1214">
            <v>4424</v>
          </cell>
          <cell r="I1214" t="str">
            <v>TfNSW TAM 46K: TAM adjustment for anticipated Federal funding changes - Adjustment for anticipated Federal funding changes relating to Northern Sydney Freight Corridor Project and to align with the proposed February 2015 TAM.</v>
          </cell>
          <cell r="J1214"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1214">
            <v>2</v>
          </cell>
          <cell r="M1214">
            <v>52064</v>
          </cell>
          <cell r="N1214">
            <v>70674</v>
          </cell>
          <cell r="O1214">
            <v>0</v>
          </cell>
          <cell r="P1214">
            <v>0</v>
          </cell>
          <cell r="Q1214">
            <v>0</v>
          </cell>
          <cell r="R1214">
            <v>0</v>
          </cell>
          <cell r="S1214">
            <v>0</v>
          </cell>
          <cell r="T1214">
            <v>0</v>
          </cell>
          <cell r="U1214">
            <v>0</v>
          </cell>
          <cell r="V1214">
            <v>0</v>
          </cell>
        </row>
        <row r="1215">
          <cell r="H1215">
            <v>4425</v>
          </cell>
          <cell r="I1215" t="str">
            <v>TfNSW TAM 46L: Adjustment to reflect pre-paid Federal funds - Adjustment to take into account the impact of pre-paid Federal funds on the Northern Sydney Freight Corridor Project consistent with the proposed February 2015 TAM.</v>
          </cell>
          <cell r="J1215" t="str">
            <v>Not Supported - Not Supported. Treasury requires Transport for NSW to provide written evidence of Commonwealth agreement to revised pre-paid Federal funding for the Northern Sydney Freight Corridor. The proposal is also related to bid 4424.</v>
          </cell>
          <cell r="K1215">
            <v>3</v>
          </cell>
          <cell r="M1215">
            <v>0</v>
          </cell>
          <cell r="N1215">
            <v>-115727</v>
          </cell>
          <cell r="O1215">
            <v>-61091</v>
          </cell>
          <cell r="P1215">
            <v>0</v>
          </cell>
          <cell r="Q1215">
            <v>0</v>
          </cell>
          <cell r="R1215">
            <v>0</v>
          </cell>
          <cell r="S1215">
            <v>0</v>
          </cell>
          <cell r="T1215">
            <v>0</v>
          </cell>
          <cell r="U1215">
            <v>0</v>
          </cell>
          <cell r="V1215">
            <v>0</v>
          </cell>
        </row>
        <row r="1216">
          <cell r="H1216">
            <v>4434</v>
          </cell>
          <cell r="I1216" t="str">
            <v>TfNSW TAM 46R1: TAM adjustment to non-cash grant for RailCorp - Adjustment to Transport for NSW managed capital program relating to a number of rail projects based on the proposed February 2015 TAM.</v>
          </cell>
          <cell r="J1216" t="str">
            <v>Supported -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1216">
            <v>3</v>
          </cell>
          <cell r="M1216">
            <v>-20716</v>
          </cell>
          <cell r="N1216">
            <v>-105278</v>
          </cell>
          <cell r="O1216">
            <v>-18703</v>
          </cell>
          <cell r="P1216">
            <v>11611</v>
          </cell>
          <cell r="Q1216">
            <v>31484</v>
          </cell>
          <cell r="R1216">
            <v>-20716</v>
          </cell>
          <cell r="S1216">
            <v>-105278</v>
          </cell>
          <cell r="T1216">
            <v>-18703</v>
          </cell>
          <cell r="U1216">
            <v>11611</v>
          </cell>
          <cell r="V1216">
            <v>31484</v>
          </cell>
        </row>
        <row r="1217">
          <cell r="H1217">
            <v>4435</v>
          </cell>
          <cell r="I1217" t="str">
            <v>TfNSW TAM 46R2: TAM adjustment to non-cash grant for NSW Trains - Adjustments relating to an increase in NSW Trains Operational Capital Program reallocated from RailCorp's program based on the proposed February 2015 TAM.</v>
          </cell>
          <cell r="J1217" t="str">
            <v>Supported - The adjustment is a reallocation of non-cash grant to a cash grant to RailCorp with nil impact on expenses. The proposed TAM adjustments involve increasing NSW Trains operational capital offset by a decrease in the non-cash grant  over the forward estimates.</v>
          </cell>
          <cell r="K1217">
            <v>3</v>
          </cell>
          <cell r="M1217">
            <v>0</v>
          </cell>
          <cell r="N1217">
            <v>-8500</v>
          </cell>
          <cell r="O1217">
            <v>-8500</v>
          </cell>
          <cell r="P1217">
            <v>-8500</v>
          </cell>
          <cell r="Q1217">
            <v>0</v>
          </cell>
          <cell r="R1217">
            <v>0</v>
          </cell>
          <cell r="S1217">
            <v>-8500</v>
          </cell>
          <cell r="T1217">
            <v>-8500</v>
          </cell>
          <cell r="U1217">
            <v>-8500</v>
          </cell>
          <cell r="V1217">
            <v>0</v>
          </cell>
        </row>
        <row r="1218">
          <cell r="H1218">
            <v>4437</v>
          </cell>
          <cell r="I1218" t="str">
            <v>TfNSW TAM 46R3: TAM adjustment to non-cash grant for Sydney Ferries - Adjustments relating to the propsed 2014-15 TAM -reallocation of Sydney Ferries' asset maintenance program (reallocation between capital and recurrent from RailCorp's program?).</v>
          </cell>
          <cell r="J1218"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1218">
            <v>3</v>
          </cell>
          <cell r="M1218">
            <v>-4490</v>
          </cell>
          <cell r="N1218">
            <v>6284</v>
          </cell>
          <cell r="O1218">
            <v>-17410</v>
          </cell>
          <cell r="P1218">
            <v>1658</v>
          </cell>
          <cell r="Q1218">
            <v>6000</v>
          </cell>
          <cell r="R1218">
            <v>-4490</v>
          </cell>
          <cell r="S1218">
            <v>6284</v>
          </cell>
          <cell r="T1218">
            <v>-17410</v>
          </cell>
          <cell r="U1218">
            <v>1658</v>
          </cell>
          <cell r="V1218">
            <v>6000</v>
          </cell>
        </row>
        <row r="1219">
          <cell r="H1219">
            <v>4441</v>
          </cell>
          <cell r="I1219" t="str">
            <v>TfNSW TAM 46S: TAM adjustment- reprofiling of capex affecting the non-cash grant to RailCorp - TAM adjustment resulting in a reprofiling of capex of a number of TfNSW-managed projects (mainly Transport Access Program) to align with the 2014-15 proposed TAM Plan.</v>
          </cell>
          <cell r="J1219" t="str">
            <v>Supported - Supported (138.7m): Adjustments supported include South West Rail Link, Rail Signalising and Communications and Rail Station upgrades as well as further timing adjustments ($138m over forward estimates). Not Supported includes adjustments for Transport Access Program #2 ($227m over forward estimates) and a significant increase in scope and cost for Rail Power Supply Tranche 3 ($125m over forward estimates). These are New Measures. Not supported also includes the portfolio management program (-$725.4m,)subject to TfNSW providing further details of reallocations, Northern Sydney Freight Corridor Consolidated Fund adjustment of $52m as the increase is due to a corresponding decrease in the Federal funding. TfNSW needs to provide provide written evidence of Commonwealth agreement to revised Federal funding for this project.</v>
          </cell>
          <cell r="K1219">
            <v>3</v>
          </cell>
          <cell r="M1219">
            <v>-94049</v>
          </cell>
          <cell r="N1219">
            <v>224866</v>
          </cell>
          <cell r="O1219">
            <v>75932</v>
          </cell>
          <cell r="P1219">
            <v>-219762</v>
          </cell>
          <cell r="Q1219">
            <v>-170163</v>
          </cell>
          <cell r="R1219">
            <v>-30638</v>
          </cell>
          <cell r="S1219">
            <v>216908</v>
          </cell>
          <cell r="T1219">
            <v>101089</v>
          </cell>
          <cell r="U1219">
            <v>-93484</v>
          </cell>
          <cell r="V1219">
            <v>-55222</v>
          </cell>
        </row>
        <row r="1220">
          <cell r="H1220">
            <v>4481</v>
          </cell>
          <cell r="I1220" t="str">
            <v>TfNSW: Treasury initiaied adjustment- Forward estimates rollover to 2018-19 - An adjustment to take into account rollover of 2017-18 into 2018-19 to establish the correct base.</v>
          </cell>
          <cell r="J1220" t="str">
            <v>Supported - Supported: This adjustment is to reflect the correct rollover of 2017-18 into 2018-19 taking into account the impact of expenditure in 2017-18 and the effect of changs to the non-cash grant in order to establish the correct base for 2018-19.</v>
          </cell>
          <cell r="K1220">
            <v>3</v>
          </cell>
          <cell r="M1220">
            <v>0</v>
          </cell>
          <cell r="N1220">
            <v>0</v>
          </cell>
          <cell r="O1220">
            <v>0</v>
          </cell>
          <cell r="P1220">
            <v>0</v>
          </cell>
          <cell r="Q1220">
            <v>0</v>
          </cell>
          <cell r="R1220">
            <v>0</v>
          </cell>
          <cell r="S1220">
            <v>0</v>
          </cell>
          <cell r="T1220">
            <v>0</v>
          </cell>
          <cell r="U1220">
            <v>0</v>
          </cell>
          <cell r="V1220">
            <v>0</v>
          </cell>
        </row>
        <row r="1221">
          <cell r="H1221">
            <v>4486</v>
          </cell>
          <cell r="I1221" t="str">
            <v>TfNSW TAM 46E: Asset sale proceeds relating to Enterprise Resource Planning project - Adjustment to proposed asset sale proceeds resulting in reduced capex for the Enterprise Resource Planning project</v>
          </cell>
          <cell r="J1221" t="str">
            <v>Supported - Supported. The submission relates to a reduction in capital expenditure for the Enterprise Resource Planning project (source of funds being asset sales).</v>
          </cell>
          <cell r="K1221">
            <v>3</v>
          </cell>
          <cell r="M1221">
            <v>0</v>
          </cell>
          <cell r="N1221">
            <v>-4357</v>
          </cell>
          <cell r="O1221">
            <v>0</v>
          </cell>
          <cell r="P1221">
            <v>0</v>
          </cell>
          <cell r="Q1221">
            <v>0</v>
          </cell>
          <cell r="R1221">
            <v>0</v>
          </cell>
          <cell r="S1221">
            <v>-4357</v>
          </cell>
          <cell r="T1221">
            <v>0</v>
          </cell>
          <cell r="U1221">
            <v>0</v>
          </cell>
          <cell r="V1221">
            <v>0</v>
          </cell>
        </row>
        <row r="1222">
          <cell r="H1222">
            <v>4487</v>
          </cell>
          <cell r="I1222" t="str">
            <v>TfNSW TAM 46G: Increased capex for CBD light rail funded through finance leases - Increased capex for CBD light rail funded through finance leases</v>
          </cell>
          <cell r="J1222" t="str">
            <v>Supported - Supported. The submission relates to increased capex for CBD Light rail. ERC decision in October 2014 has approved that TfNSW will meet the increased costs through reprioritisation of its TAM.</v>
          </cell>
          <cell r="K1222">
            <v>3</v>
          </cell>
          <cell r="M1222">
            <v>0</v>
          </cell>
          <cell r="N1222">
            <v>0</v>
          </cell>
          <cell r="O1222">
            <v>0</v>
          </cell>
          <cell r="P1222">
            <v>0</v>
          </cell>
          <cell r="Q1222">
            <v>567000</v>
          </cell>
          <cell r="R1222">
            <v>0</v>
          </cell>
          <cell r="S1222">
            <v>0</v>
          </cell>
          <cell r="T1222">
            <v>0</v>
          </cell>
          <cell r="U1222">
            <v>0</v>
          </cell>
          <cell r="V1222">
            <v>567000</v>
          </cell>
        </row>
        <row r="1223">
          <cell r="H1223">
            <v>4502</v>
          </cell>
          <cell r="I1223" t="str">
            <v>TfNSW TAM 46R5: TAM adjustment resulting from reallocation of TfNSW-managed projects - TAM adjustment resulting from reallocation of TfNSW-managed projects to TfNSW capital works</v>
          </cell>
          <cell r="J1223" t="str">
            <v>Supported - Supported. The proposal relates to the reallocation of expenditure between Transport Managed rail projects (Northern Sydney Freight Corridor, Portfolio Management, Rail Fleet Management, Rail Power Supply, Transport Access Program amongst other programs) and Transport specific projects (Asset Maintenance Country Rail, Transport Service System, Portfolio Management, Electronic Ticketing, Customer Experience project amongst others).</v>
          </cell>
          <cell r="K1223">
            <v>3</v>
          </cell>
          <cell r="M1223">
            <v>0</v>
          </cell>
          <cell r="N1223">
            <v>0</v>
          </cell>
          <cell r="O1223">
            <v>0</v>
          </cell>
          <cell r="P1223">
            <v>0</v>
          </cell>
          <cell r="Q1223">
            <v>0</v>
          </cell>
          <cell r="R1223">
            <v>0</v>
          </cell>
          <cell r="S1223">
            <v>0</v>
          </cell>
          <cell r="T1223">
            <v>0</v>
          </cell>
          <cell r="U1223">
            <v>0</v>
          </cell>
          <cell r="V1223">
            <v>0</v>
          </cell>
        </row>
        <row r="1224">
          <cell r="H1224">
            <v>3899</v>
          </cell>
          <cell r="I1224" t="str">
            <v>TfNSW REC17: Waratah PPP Maintenance and Finance Costs - Additional funding to meet the cost increases of cost elements such as labour, exchange and interest rates. The Waratah PPP contract allows for these increases to be recouped.</v>
          </cell>
          <cell r="J1224" t="str">
            <v>Supported - Supported. The submission relates to the request for additional Consolidated Funding in order to meet availability payments on the Waratah PPP contract. This proposal is classified as a Parameter and Technical Adjustment under Treasury Circular (14/28) as cost changes are  non-discretionary and parameter driven. This proposal constitutes revised estimates of expenses due to changes in parameters in the underlying PPP contract, reset in accordance with the contract.</v>
          </cell>
          <cell r="K1224">
            <v>1</v>
          </cell>
          <cell r="M1224">
            <v>0</v>
          </cell>
          <cell r="N1224">
            <v>0</v>
          </cell>
          <cell r="O1224">
            <v>0</v>
          </cell>
          <cell r="P1224">
            <v>0</v>
          </cell>
          <cell r="Q1224">
            <v>0</v>
          </cell>
          <cell r="R1224">
            <v>0</v>
          </cell>
          <cell r="S1224">
            <v>0</v>
          </cell>
          <cell r="T1224">
            <v>0</v>
          </cell>
          <cell r="U1224">
            <v>0</v>
          </cell>
          <cell r="V1224">
            <v>0</v>
          </cell>
        </row>
        <row r="1225">
          <cell r="H1225">
            <v>3902</v>
          </cell>
          <cell r="I1225" t="str">
            <v>TfNSW REC20: Inner West Light Rail Operations and Maintenance escalation - Additional funding sought to cover escalation (to convert 2013-14 dollars to 2015-16 dollars) for Inner West Light Rail operations and maintenance funding provided in the 2014-15 Budget.</v>
          </cell>
          <cell r="J1225" t="str">
            <v>Supported - SUPPORTED. This proposal for escalation is deemed a PTA under the Treasury Circular (14/28). 1) The 2014-15 Budget provided funding for the operation of the Inner West Light Rail Extension but the amounts were in 2013-14 dollars. These amounts should be escalated using CPI of 2% for 2014-15 to be consistent with Treasury's database (rather than applying CPI rate of 2.5% to $13.7m as proposed by Transport for NSW) to convert the amounts to 2014-15 dollars. 2) It is not necessary to convert the amounts to 2015-16 dollars as this item now has an escalation code attached to the account, so the amounts will be subject to annual database escalation. 3) As the submission seeks funding in 2014-15, this will require a separate approval.</v>
          </cell>
          <cell r="K1225">
            <v>1</v>
          </cell>
          <cell r="M1225">
            <v>0</v>
          </cell>
          <cell r="N1225">
            <v>0</v>
          </cell>
          <cell r="O1225">
            <v>0</v>
          </cell>
          <cell r="P1225">
            <v>0</v>
          </cell>
          <cell r="Q1225">
            <v>0</v>
          </cell>
          <cell r="R1225">
            <v>0</v>
          </cell>
          <cell r="S1225">
            <v>0</v>
          </cell>
          <cell r="T1225">
            <v>0</v>
          </cell>
          <cell r="U1225">
            <v>0</v>
          </cell>
          <cell r="V1225">
            <v>0</v>
          </cell>
        </row>
        <row r="1226">
          <cell r="H1226">
            <v>3903</v>
          </cell>
          <cell r="I1226" t="str">
            <v>TfNSW REC21: Sydney Trains and NSW Trains Service Grant CPI Indexation for 2018-19 - Additional funding sought to cover escalation (CPI of 2.5%) for service grant payments from Transport for NSW to Sydney Trains and NSW Trains in 2018-19.</v>
          </cell>
          <cell r="J1226" t="str">
            <v>Supported - SUPPORTED. This proposal for escalation is deemed a PTA under the Treasury Circular (14/28). 1) The service grant payment from Transport for NSW to Sydney Trains in 2018-19 needs to be escalated as there is no automatic escalation to account for the rollover of the database to 2018-19 (i.e. no escalation code attached to the account). 2) For similar reason,the service grant payment from Transport for NSW to NSW Trains also needs to be escalated.</v>
          </cell>
          <cell r="K1226">
            <v>1</v>
          </cell>
          <cell r="M1226">
            <v>0</v>
          </cell>
          <cell r="N1226">
            <v>0</v>
          </cell>
          <cell r="O1226">
            <v>0</v>
          </cell>
          <cell r="P1226">
            <v>0</v>
          </cell>
          <cell r="Q1226">
            <v>0</v>
          </cell>
          <cell r="R1226">
            <v>0</v>
          </cell>
          <cell r="S1226">
            <v>0</v>
          </cell>
          <cell r="T1226">
            <v>0</v>
          </cell>
          <cell r="U1226">
            <v>0</v>
          </cell>
          <cell r="V1226">
            <v>0</v>
          </cell>
        </row>
        <row r="1227">
          <cell r="H1227">
            <v>3904</v>
          </cell>
          <cell r="I1227" t="str">
            <v>TfNSW REC22: Funding New Fleet Periodic Payment (NFPP) for Replacement Buses - Additional funding is required to meet the financing and amortisation costs of replacement buses for the forward estimates period.</v>
          </cell>
          <cell r="J1227" t="str">
            <v>Supported - SUPPORTED. The submission has two elements being the additional finance costs (1)for replacement buses and (2) the alignment of amortisation and interest adjustments  between STAs and TfNSW's financial statements. 1) Not Supported. This submission relates to additional funding to cover the financing costs for replacement buses. This is classified as a Measure (see further below). 2) Supported. STA's bus fleet has changed over the past 12 months. Amortisation and interest adjustments are to align STA's net book value of finance leases with TfNSW. For Part 1 of the proposal to be considered as a Measure, further information is required on bus replacement policy (including cost calculations) and levels of savings initially expected under the new Sydney and Outer Metropolitan bus service contracts.</v>
          </cell>
          <cell r="K1227">
            <v>1</v>
          </cell>
          <cell r="M1227">
            <v>0</v>
          </cell>
          <cell r="N1227">
            <v>0</v>
          </cell>
          <cell r="O1227">
            <v>0</v>
          </cell>
          <cell r="P1227">
            <v>0</v>
          </cell>
          <cell r="Q1227">
            <v>0</v>
          </cell>
          <cell r="R1227">
            <v>0</v>
          </cell>
          <cell r="S1227">
            <v>0</v>
          </cell>
          <cell r="T1227">
            <v>0</v>
          </cell>
          <cell r="U1227">
            <v>0</v>
          </cell>
          <cell r="V1227">
            <v>0</v>
          </cell>
        </row>
        <row r="1228">
          <cell r="H1228">
            <v>3905</v>
          </cell>
          <cell r="I1228" t="str">
            <v>TfNSW REC23: Operating and Financing Costs for 100 Growth Buses in 2018-19 - Additional funding to meet the cost of fullfiling the Government's `100 growth buses' program. This is part of delivering the Government's commitment for 1,000 buses over a period of 10 years.</v>
          </cell>
          <cell r="J1228" t="str">
            <v>Supported - SUPPORTED. This submission relates to the incremental costs of 100 additional growth buses each year as per current government policy. The previous government committed to 100 growth buses every year over 10 years, effectively locking in the service level. Similar adjustments were supported in the previous two years to correctly adjust the new forward estimates. This proposal is classified as a Parameter and Technical Adjustment under Treasury Circular 14/28 as the agency does not have service delivery discretion on this issue. Treasury support is subject to clarification of the current government's commitment, (i.e. 500 buses over 5 years or 1,000 buses over 10 years) and the clarification of timing.</v>
          </cell>
          <cell r="K1228">
            <v>1</v>
          </cell>
          <cell r="M1228">
            <v>0</v>
          </cell>
          <cell r="N1228">
            <v>0</v>
          </cell>
          <cell r="O1228">
            <v>0</v>
          </cell>
          <cell r="P1228">
            <v>0</v>
          </cell>
          <cell r="Q1228">
            <v>0</v>
          </cell>
          <cell r="R1228">
            <v>0</v>
          </cell>
          <cell r="S1228">
            <v>0</v>
          </cell>
          <cell r="T1228">
            <v>0</v>
          </cell>
          <cell r="U1228">
            <v>0</v>
          </cell>
          <cell r="V1228">
            <v>0</v>
          </cell>
        </row>
        <row r="1229">
          <cell r="H1229">
            <v>3906</v>
          </cell>
          <cell r="I1229" t="str">
            <v>TfNSW REC24: Above CPI Indexation from 2015 to 2019 for bus and ferry contracts - The cost of delivering bus and ferry contracts increases by more then 2.5%, the escalation rate provided by Treasury. TfNSW has a contractural obligation to pay the cost increases based on higher cost increases prevailing in the industry.</v>
          </cell>
          <cell r="J1229" t="str">
            <v>Supported - Supported. This submission relates to indexation changes for buses and ferries above 2015-16 CPI. Increases in bus and ferry operator costs above the 2.5% indexation rate is beyond TfNSW's control. The current contract prices factor in salaries and wages, bus maintenance and repairs, fuel and oil, depot ownership charges and other costs - these can be driven by exogenous factors. Note: only the 2015-16 escalation difference is sought. This proposal is classified as a Parameter and Technical Adjustment under Treasury Circular 14/28 as it relates to  significant changes in the underlying cost of an existing level of service provision.</v>
          </cell>
          <cell r="K1229">
            <v>1</v>
          </cell>
          <cell r="M1229">
            <v>0</v>
          </cell>
          <cell r="N1229">
            <v>0</v>
          </cell>
          <cell r="O1229">
            <v>0</v>
          </cell>
          <cell r="P1229">
            <v>0</v>
          </cell>
          <cell r="Q1229">
            <v>0</v>
          </cell>
          <cell r="R1229">
            <v>0</v>
          </cell>
          <cell r="S1229">
            <v>0</v>
          </cell>
          <cell r="T1229">
            <v>0</v>
          </cell>
          <cell r="U1229">
            <v>0</v>
          </cell>
          <cell r="V1229">
            <v>0</v>
          </cell>
        </row>
        <row r="1230">
          <cell r="H1230">
            <v>3909</v>
          </cell>
          <cell r="I1230" t="str">
            <v>TfNSW REC27: Escalation of Natural Disaster Base Funding [links with RMS #3918] - Roads and Maritime Services maintains an internal provision of $20m per annum that is ring-fenced and applied to Local Government claims to repair natural disaster road damage. This is proposed to be escalated to maintain the real value of the provision.</v>
          </cell>
          <cell r="J1230"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230">
            <v>1</v>
          </cell>
          <cell r="M1230">
            <v>0</v>
          </cell>
          <cell r="N1230">
            <v>0</v>
          </cell>
          <cell r="O1230">
            <v>0</v>
          </cell>
          <cell r="P1230">
            <v>0</v>
          </cell>
          <cell r="Q1230">
            <v>0</v>
          </cell>
          <cell r="R1230">
            <v>0</v>
          </cell>
          <cell r="S1230">
            <v>0</v>
          </cell>
          <cell r="T1230">
            <v>0</v>
          </cell>
          <cell r="U1230">
            <v>0</v>
          </cell>
          <cell r="V1230">
            <v>0</v>
          </cell>
        </row>
        <row r="1231">
          <cell r="H1231">
            <v>3910</v>
          </cell>
          <cell r="I1231" t="str">
            <v>TfNSW REC28: Escalation of Transport Management Centre (TMC) Funding [links with RMS #3919] - Proposal to escalate funding for the Transport Management Centre funding, which was transferred from RMS into TfNSW responsibility in 2011-12 during the cluster amalgamations.</v>
          </cell>
          <cell r="J1231"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1">
            <v>1</v>
          </cell>
          <cell r="M1231">
            <v>0</v>
          </cell>
          <cell r="N1231">
            <v>0</v>
          </cell>
          <cell r="O1231">
            <v>0</v>
          </cell>
          <cell r="P1231">
            <v>0</v>
          </cell>
          <cell r="Q1231">
            <v>0</v>
          </cell>
          <cell r="R1231">
            <v>0</v>
          </cell>
          <cell r="S1231">
            <v>0</v>
          </cell>
          <cell r="T1231">
            <v>0</v>
          </cell>
          <cell r="U1231">
            <v>0</v>
          </cell>
          <cell r="V1231">
            <v>0</v>
          </cell>
        </row>
        <row r="1232">
          <cell r="H1232">
            <v>3911</v>
          </cell>
          <cell r="I1232" t="str">
            <v>TfNSW REC29: Escalation of RMS Grants to NSW Police [links with RMS #3920] - Grant funding from Roads and Maritime Services to NSW Police is proposed to be escalated to continue delivering road safety functions.</v>
          </cell>
          <cell r="J1232"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2">
            <v>1</v>
          </cell>
          <cell r="M1232">
            <v>0</v>
          </cell>
          <cell r="N1232">
            <v>0</v>
          </cell>
          <cell r="O1232">
            <v>0</v>
          </cell>
          <cell r="P1232">
            <v>0</v>
          </cell>
          <cell r="Q1232">
            <v>0</v>
          </cell>
          <cell r="R1232">
            <v>0</v>
          </cell>
          <cell r="S1232">
            <v>0</v>
          </cell>
          <cell r="T1232">
            <v>0</v>
          </cell>
          <cell r="U1232">
            <v>0</v>
          </cell>
          <cell r="V1232">
            <v>0</v>
          </cell>
        </row>
        <row r="1233">
          <cell r="H1233">
            <v>3912</v>
          </cell>
          <cell r="I1233" t="str">
            <v>TfNSW REC30: RMS Escalation Shortfall [links with RMS #3921] - Transport has requested significant revisions to Roads and Maritime Services' Weight Tax and State Funding (Fuel Levy replacement) formulas, including also further claims for escalation.</v>
          </cell>
          <cell r="J1233" t="str">
            <v>Supported - NOT SUPPORT the $195m opex requested over 4 years. SUPPORT only marginal adjustments totalling $4.1m over 4 years.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233">
            <v>1</v>
          </cell>
          <cell r="M1233">
            <v>0</v>
          </cell>
          <cell r="N1233">
            <v>0</v>
          </cell>
          <cell r="O1233">
            <v>0</v>
          </cell>
          <cell r="P1233">
            <v>0</v>
          </cell>
          <cell r="Q1233">
            <v>0</v>
          </cell>
          <cell r="R1233">
            <v>0</v>
          </cell>
          <cell r="S1233">
            <v>0</v>
          </cell>
          <cell r="T1233">
            <v>0</v>
          </cell>
          <cell r="U1233">
            <v>0</v>
          </cell>
          <cell r="V1233">
            <v>0</v>
          </cell>
        </row>
        <row r="1234">
          <cell r="H1234">
            <v>4340</v>
          </cell>
          <cell r="I1234" t="str">
            <v>TfNSW REC39: Weight Tax estimate increase [links with RMS #68 bid #4339] - Hypothecated Weight Tax revenue estimates has increased over the forward estimates due to increased CPI and volume growth. It is proposed the additional hypothecated Weight Tax be allocated to meet RMS maintenance requirements.</v>
          </cell>
          <cell r="J1234"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234">
            <v>1</v>
          </cell>
          <cell r="M1234">
            <v>0</v>
          </cell>
          <cell r="N1234">
            <v>0</v>
          </cell>
          <cell r="O1234">
            <v>0</v>
          </cell>
          <cell r="P1234">
            <v>0</v>
          </cell>
          <cell r="Q1234">
            <v>0</v>
          </cell>
          <cell r="R1234">
            <v>0</v>
          </cell>
          <cell r="S1234">
            <v>0</v>
          </cell>
          <cell r="T1234">
            <v>0</v>
          </cell>
          <cell r="U1234">
            <v>0</v>
          </cell>
          <cell r="V1234">
            <v>0</v>
          </cell>
        </row>
        <row r="1235">
          <cell r="H1235">
            <v>4346</v>
          </cell>
          <cell r="I1235" t="str">
            <v>REC42 Liddell Interchange: [links with RMS #445 bid #4344]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235"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asset transaction has shifted maintenance responsibility from Macquarie Generation to RMS.</v>
          </cell>
          <cell r="K1235">
            <v>1</v>
          </cell>
          <cell r="M1235">
            <v>0</v>
          </cell>
          <cell r="N1235">
            <v>0</v>
          </cell>
          <cell r="O1235">
            <v>0</v>
          </cell>
          <cell r="P1235">
            <v>0</v>
          </cell>
          <cell r="Q1235">
            <v>0</v>
          </cell>
          <cell r="R1235">
            <v>0</v>
          </cell>
          <cell r="S1235">
            <v>0</v>
          </cell>
          <cell r="T1235">
            <v>0</v>
          </cell>
          <cell r="U1235">
            <v>0</v>
          </cell>
          <cell r="V1235">
            <v>0</v>
          </cell>
        </row>
        <row r="1236">
          <cell r="H1236">
            <v>4469</v>
          </cell>
          <cell r="I1236" t="str">
            <v>RMS TAM B: Prepaid Federal Funding [links with RMS #445 bid #4455] - Proposed alignment of prepaid Federal funding and expenditure with Transport's 2015-16 TAM plan. Total adjustment of -$85m is proposed by Transport.</v>
          </cell>
          <cell r="J1236"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236">
            <v>6</v>
          </cell>
          <cell r="M1236">
            <v>0</v>
          </cell>
          <cell r="N1236">
            <v>0</v>
          </cell>
          <cell r="O1236">
            <v>0</v>
          </cell>
          <cell r="P1236">
            <v>0</v>
          </cell>
          <cell r="Q1236">
            <v>0</v>
          </cell>
          <cell r="R1236">
            <v>0</v>
          </cell>
          <cell r="S1236">
            <v>0</v>
          </cell>
          <cell r="T1236">
            <v>0</v>
          </cell>
          <cell r="U1236">
            <v>0</v>
          </cell>
          <cell r="V1236">
            <v>0</v>
          </cell>
        </row>
        <row r="1237">
          <cell r="H1237">
            <v>4470</v>
          </cell>
          <cell r="I1237" t="str">
            <v>RMS TAM C: Restart NSW funding [links with #445 RMS bid #4456 and #105 Crown bid #4476]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237"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237">
            <v>3</v>
          </cell>
          <cell r="M1237">
            <v>0</v>
          </cell>
          <cell r="N1237">
            <v>0</v>
          </cell>
          <cell r="O1237">
            <v>0</v>
          </cell>
          <cell r="P1237">
            <v>0</v>
          </cell>
          <cell r="Q1237">
            <v>0</v>
          </cell>
          <cell r="R1237">
            <v>0</v>
          </cell>
          <cell r="S1237">
            <v>0</v>
          </cell>
          <cell r="T1237">
            <v>0</v>
          </cell>
          <cell r="U1237">
            <v>0</v>
          </cell>
          <cell r="V1237">
            <v>0</v>
          </cell>
        </row>
        <row r="1238">
          <cell r="H1238">
            <v>4472</v>
          </cell>
          <cell r="I1238" t="str">
            <v>RMS TAM E, F &amp; H: HAF 1 &amp; 2 and HIIF [links with #445 RMS bids #4458, #4459 and #4461] - Timing and minor adjustments to the first and second rounds of the Housing Acceleration Fund package and the Hunter Infrastructure Investment Fund program. Note there is an offseting increase in capital expenditure of $17.1m in 2014-15 not shown in the table.</v>
          </cell>
          <cell r="J1238"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238">
            <v>3</v>
          </cell>
          <cell r="M1238">
            <v>0</v>
          </cell>
          <cell r="N1238">
            <v>0</v>
          </cell>
          <cell r="O1238">
            <v>0</v>
          </cell>
          <cell r="P1238">
            <v>0</v>
          </cell>
          <cell r="Q1238">
            <v>0</v>
          </cell>
          <cell r="R1238">
            <v>0</v>
          </cell>
          <cell r="S1238">
            <v>0</v>
          </cell>
          <cell r="T1238">
            <v>0</v>
          </cell>
          <cell r="U1238">
            <v>0</v>
          </cell>
          <cell r="V1238">
            <v>0</v>
          </cell>
        </row>
        <row r="1239">
          <cell r="H1239">
            <v>4563</v>
          </cell>
          <cell r="I1239" t="str">
            <v>Treasury Initiated: Federal MYEFO and Interstate Road Transport forecasts [links with RMS bid #4564] - The Federal 2014-15 MYEFO reduced NSW grant funding by $2.76m per annum from revised estimates of heavy vehicles charges on interstate transport. This would reduce the level of RMS funding and expenditure on heavy vehicle related activities.</v>
          </cell>
          <cell r="J1239"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239">
            <v>1</v>
          </cell>
          <cell r="M1239">
            <v>0</v>
          </cell>
          <cell r="N1239">
            <v>0</v>
          </cell>
          <cell r="O1239">
            <v>0</v>
          </cell>
          <cell r="P1239">
            <v>0</v>
          </cell>
          <cell r="Q1239">
            <v>0</v>
          </cell>
          <cell r="R1239">
            <v>0</v>
          </cell>
          <cell r="S1239">
            <v>0</v>
          </cell>
          <cell r="T1239">
            <v>0</v>
          </cell>
          <cell r="U1239">
            <v>0</v>
          </cell>
          <cell r="V1239">
            <v>0</v>
          </cell>
        </row>
        <row r="1240">
          <cell r="H1240">
            <v>3774</v>
          </cell>
          <cell r="I1240" t="str">
            <v>Strategic Capital Planning - Further work to develop concepts and projects in the Long Term Transport Master Plan would initially require recurrent funds. These funds could be considerable and are currently outside the funding pro vision to the transport cluster.</v>
          </cell>
          <cell r="J1240" t="str">
            <v>Supported - A lack of early preparation for major capital projects can result in poor planning or interruption to the number of projects that are ready for inclusion in the capital program should additional funds become available.This risk is rated as MODERATE.</v>
          </cell>
          <cell r="K1240">
            <v>1</v>
          </cell>
          <cell r="M1240">
            <v>0</v>
          </cell>
          <cell r="N1240">
            <v>0</v>
          </cell>
          <cell r="O1240">
            <v>0</v>
          </cell>
          <cell r="P1240">
            <v>0</v>
          </cell>
          <cell r="Q1240">
            <v>0</v>
          </cell>
          <cell r="R1240">
            <v>0</v>
          </cell>
          <cell r="S1240">
            <v>0</v>
          </cell>
          <cell r="T1240">
            <v>0</v>
          </cell>
          <cell r="U1240">
            <v>0</v>
          </cell>
          <cell r="V1240">
            <v>0</v>
          </cell>
        </row>
        <row r="1241">
          <cell r="H1241">
            <v>3778</v>
          </cell>
          <cell r="I1241" t="str">
            <v>Sydney Trains: delay to major reform programs (i.e. Rail Efficiency Savings) - Delay to reform programs, predominantly, driver-only trains and guards on trains. The rail entities are seeking to identify other measures to cover this shortfall.</v>
          </cell>
          <cell r="J1241" t="str">
            <v>Supported - As part of 2014-15 budget process ERC agrees to move some of the Rail Savings to the outer years and to consider forward years' requirements. Mitigation strategy is short term budget compliance measures, annual re- assessment of opportunities and funding requirements. Transport for NSW has now identified further shortfall in the savings noting the rail entities are seeking to identify other meausres to cover this shortfall. This risk is rated as HIGH.</v>
          </cell>
          <cell r="K1241">
            <v>1</v>
          </cell>
          <cell r="M1241">
            <v>0</v>
          </cell>
          <cell r="N1241">
            <v>0</v>
          </cell>
          <cell r="O1241">
            <v>0</v>
          </cell>
          <cell r="P1241">
            <v>0</v>
          </cell>
          <cell r="Q1241">
            <v>0</v>
          </cell>
          <cell r="R1241">
            <v>0</v>
          </cell>
          <cell r="S1241">
            <v>0</v>
          </cell>
          <cell r="T1241">
            <v>0</v>
          </cell>
          <cell r="U1241">
            <v>0</v>
          </cell>
          <cell r="V1241">
            <v>0</v>
          </cell>
        </row>
        <row r="1242">
          <cell r="H1242">
            <v>3781</v>
          </cell>
          <cell r="I1242" t="str">
            <v>Rail: existing and future excess staff - Currently 215 excess staff with assumption that new EBA commences in October 2014 and will allow forced redundancies. This has now crystalised and been lodged as a supplementation request.</v>
          </cell>
          <cell r="J1242" t="str">
            <v>Supported - Currently RailCorp is attempting to manage this partly through external provisions and partly with funds carried forward from last year. No provision has been made for future years. This risk is rated as HIGH.</v>
          </cell>
          <cell r="K1242">
            <v>1</v>
          </cell>
          <cell r="M1242">
            <v>0</v>
          </cell>
          <cell r="N1242">
            <v>0</v>
          </cell>
          <cell r="O1242">
            <v>0</v>
          </cell>
          <cell r="P1242">
            <v>0</v>
          </cell>
          <cell r="Q1242">
            <v>0</v>
          </cell>
          <cell r="R1242">
            <v>0</v>
          </cell>
          <cell r="S1242">
            <v>0</v>
          </cell>
          <cell r="T1242">
            <v>0</v>
          </cell>
          <cell r="U1242">
            <v>0</v>
          </cell>
          <cell r="V1242">
            <v>0</v>
          </cell>
        </row>
        <row r="1243">
          <cell r="H1243">
            <v>3783</v>
          </cell>
          <cell r="I1243" t="str">
            <v>Delay to major asset sales - Sales process currently in progress - subject to obtaining satisfactory market response.</v>
          </cell>
          <cell r="J1243" t="str">
            <v>Supported - This risk is rated LOW.</v>
          </cell>
          <cell r="K1243">
            <v>1</v>
          </cell>
          <cell r="M1243">
            <v>0</v>
          </cell>
          <cell r="N1243">
            <v>0</v>
          </cell>
          <cell r="O1243">
            <v>0</v>
          </cell>
          <cell r="P1243">
            <v>0</v>
          </cell>
          <cell r="Q1243">
            <v>0</v>
          </cell>
          <cell r="R1243">
            <v>0</v>
          </cell>
          <cell r="S1243">
            <v>0</v>
          </cell>
          <cell r="T1243">
            <v>0</v>
          </cell>
          <cell r="U1243">
            <v>0</v>
          </cell>
          <cell r="V1243">
            <v>0</v>
          </cell>
        </row>
        <row r="1244">
          <cell r="H1244">
            <v>3839</v>
          </cell>
          <cell r="I1244" t="str">
            <v>Procurement of New Intercity Fleet - ERC agreed that New Intercity Fleet would be funded within the existing agreed 10 year with any changes in 10 year annual TAM profile being subject to ERC. See bid 5047 Commencing procurement before the cost plan is finalised could introduce risks to the Budget.</v>
          </cell>
          <cell r="J1244" t="str">
            <v>Supported -</v>
          </cell>
          <cell r="K1244">
            <v>1</v>
          </cell>
          <cell r="M1244">
            <v>0</v>
          </cell>
          <cell r="N1244">
            <v>0</v>
          </cell>
          <cell r="O1244">
            <v>0</v>
          </cell>
          <cell r="P1244">
            <v>0</v>
          </cell>
          <cell r="Q1244">
            <v>0</v>
          </cell>
          <cell r="R1244">
            <v>0</v>
          </cell>
          <cell r="S1244">
            <v>0</v>
          </cell>
          <cell r="T1244">
            <v>0</v>
          </cell>
          <cell r="U1244">
            <v>0</v>
          </cell>
          <cell r="V1244">
            <v>0</v>
          </cell>
        </row>
        <row r="1245">
          <cell r="H1245">
            <v>3841</v>
          </cell>
          <cell r="I1245" t="str">
            <v>WestConnex M5 - Release of EOI for construction works - Reliance on private funding could indirectly impact Government through impacts on equity returns and/or length of tolling concessions before the road reverts back to Government. Also, the amount of land required has not yet been determined.</v>
          </cell>
          <cell r="J1245" t="str">
            <v>Supported - Reference financing and procurement strategy for Westconnex M5  is consistent with the approach approved by ERC in May 2014.</v>
          </cell>
          <cell r="K1245">
            <v>1</v>
          </cell>
          <cell r="M1245">
            <v>0</v>
          </cell>
          <cell r="N1245">
            <v>0</v>
          </cell>
          <cell r="O1245">
            <v>0</v>
          </cell>
          <cell r="P1245">
            <v>0</v>
          </cell>
          <cell r="Q1245">
            <v>0</v>
          </cell>
          <cell r="R1245">
            <v>0</v>
          </cell>
          <cell r="S1245">
            <v>0</v>
          </cell>
          <cell r="T1245">
            <v>0</v>
          </cell>
          <cell r="U1245">
            <v>0</v>
          </cell>
          <cell r="V1245">
            <v>0</v>
          </cell>
        </row>
        <row r="1246">
          <cell r="H1246">
            <v>4103</v>
          </cell>
          <cell r="I1246" t="str">
            <v>Possible future asbestosis claims - STA has a risk of future claims for mesothelioma and will be unable to meet such costs. STA has already paid a claim ($1.1m) for compensation based a recent court order and future claims are likely.  The amounts are unknown at this stage.</v>
          </cell>
          <cell r="J1246" t="str">
            <v>Supported -</v>
          </cell>
          <cell r="K1246">
            <v>1</v>
          </cell>
          <cell r="M1246">
            <v>0</v>
          </cell>
          <cell r="N1246">
            <v>0</v>
          </cell>
          <cell r="O1246">
            <v>0</v>
          </cell>
          <cell r="P1246">
            <v>0</v>
          </cell>
          <cell r="Q1246">
            <v>0</v>
          </cell>
          <cell r="R1246">
            <v>0</v>
          </cell>
          <cell r="S1246">
            <v>0</v>
          </cell>
          <cell r="T1246">
            <v>0</v>
          </cell>
          <cell r="U1246">
            <v>0</v>
          </cell>
          <cell r="V1246">
            <v>0</v>
          </cell>
        </row>
        <row r="1247">
          <cell r="H1247">
            <v>4107</v>
          </cell>
          <cell r="I1247" t="str">
            <v>National Partnership Agreement (NPA)on concessions - Federal Government's decision to terminate the NPAs on certain concessions from 1 July 2014 means Transport cluster may face a funding shortfall for providing concessions for seniors and pensioners</v>
          </cell>
          <cell r="J1247" t="str">
            <v>Supported -</v>
          </cell>
          <cell r="K1247">
            <v>1</v>
          </cell>
          <cell r="M1247">
            <v>0</v>
          </cell>
          <cell r="N1247">
            <v>0</v>
          </cell>
          <cell r="O1247">
            <v>0</v>
          </cell>
          <cell r="P1247">
            <v>0</v>
          </cell>
          <cell r="Q1247">
            <v>0</v>
          </cell>
          <cell r="R1247">
            <v>0</v>
          </cell>
          <cell r="S1247">
            <v>0</v>
          </cell>
          <cell r="T1247">
            <v>0</v>
          </cell>
          <cell r="U1247">
            <v>0</v>
          </cell>
          <cell r="V1247">
            <v>0</v>
          </cell>
        </row>
        <row r="1248">
          <cell r="H1248">
            <v>4109</v>
          </cell>
          <cell r="I1248" t="str">
            <v>National Heavy Vehicle Charges determination - National Transport Commission's decision to review heavy vehicle charges in 2016 has the potential for a lower allocation of funds for TfNSW. Amounts are uncertain.</v>
          </cell>
          <cell r="J1248" t="str">
            <v>Supported -</v>
          </cell>
          <cell r="K1248">
            <v>1</v>
          </cell>
          <cell r="M1248">
            <v>0</v>
          </cell>
          <cell r="N1248">
            <v>0</v>
          </cell>
          <cell r="O1248">
            <v>0</v>
          </cell>
          <cell r="P1248">
            <v>0</v>
          </cell>
          <cell r="Q1248">
            <v>0</v>
          </cell>
          <cell r="R1248">
            <v>0</v>
          </cell>
          <cell r="S1248">
            <v>0</v>
          </cell>
          <cell r="T1248">
            <v>0</v>
          </cell>
          <cell r="U1248">
            <v>0</v>
          </cell>
          <cell r="V1248">
            <v>0</v>
          </cell>
        </row>
        <row r="1249">
          <cell r="H1249">
            <v>4184</v>
          </cell>
          <cell r="I1249" t="str">
            <v>Election Costing: $60m over four years to upgrade Kings Highway [links with RMS #4185] - The Opposition has announced $60m over four years to upgrade Kings Highway.</v>
          </cell>
          <cell r="J1249" t="str">
            <v>Supported - RMS has only allocated $9.7m to the Kings Highway in the 2014-15 Budget at this stage ($6.7m capital, $3m recurrent). The remaining cost of $50.3m is assumed as additional Government capital expenditure. The $50.3m cost has been spread over four years to 2018-19: $15m in 2015-16, $15m in 2016-17, $15m in 2017-18 and $5.3m in 2018-19. There are recurrent costs of $450k per annum following the project's completion in 2019-20 (not shown above). This comprises depreciation costs of $375k per annum, assuming an asset life of 40 years (2.5%) and maintenance costs of $75k per annum (0.5% of total ETC). Note that funding has been reserved in the cash balances of Restart NSW as part of the $200m Regional Freight Pinch Point and Safety Program. However this has not yet been recognised in the 2014-15 Budget aggregates as the specific quantum, timing  and scope of works have yet to been developed through a final feasbility and business case for INSW review, recommendation and Government approval  (BP4, pp 2-10 &amp; 2-12). Funding the project from existing cash balances in Restart NSW instead of ConFund would have the same impact to the underlying financial results.</v>
          </cell>
          <cell r="K1249">
            <v>8</v>
          </cell>
          <cell r="M1249">
            <v>0</v>
          </cell>
          <cell r="N1249">
            <v>0</v>
          </cell>
          <cell r="O1249">
            <v>0</v>
          </cell>
          <cell r="P1249">
            <v>0</v>
          </cell>
          <cell r="Q1249">
            <v>0</v>
          </cell>
          <cell r="R1249">
            <v>0</v>
          </cell>
          <cell r="S1249">
            <v>0</v>
          </cell>
          <cell r="T1249">
            <v>0</v>
          </cell>
          <cell r="U1249">
            <v>0</v>
          </cell>
          <cell r="V1249">
            <v>0</v>
          </cell>
        </row>
        <row r="1250">
          <cell r="H1250">
            <v>4588</v>
          </cell>
          <cell r="I1250" t="str">
            <v>PBO Costing: School Safety Zones and Flashing Lights - Expenditure on road safety initiatives funded from existing allocations.</v>
          </cell>
          <cell r="J1250" t="str">
            <v>Supported -</v>
          </cell>
          <cell r="K1250">
            <v>3</v>
          </cell>
          <cell r="M1250">
            <v>0</v>
          </cell>
          <cell r="N1250">
            <v>0</v>
          </cell>
          <cell r="O1250">
            <v>0</v>
          </cell>
          <cell r="P1250">
            <v>0</v>
          </cell>
          <cell r="Q1250">
            <v>0</v>
          </cell>
          <cell r="R1250">
            <v>0</v>
          </cell>
          <cell r="S1250">
            <v>0</v>
          </cell>
          <cell r="T1250">
            <v>0</v>
          </cell>
          <cell r="U1250">
            <v>0</v>
          </cell>
          <cell r="V1250">
            <v>0</v>
          </cell>
        </row>
        <row r="1251">
          <cell r="H1251">
            <v>5122</v>
          </cell>
          <cell r="I1251" t="str">
            <v>Risk: Opal Pricing Strategy - Impact on Farebox Revenue - TfNSW seeks funding for the impact on farebox revenue associated with the Opal Pricing Strategy which poses a risk to the Budget. See bid 4932.</v>
          </cell>
          <cell r="J1251" t="str">
            <v>Supported -</v>
          </cell>
          <cell r="K1251">
            <v>1</v>
          </cell>
          <cell r="M1251">
            <v>0</v>
          </cell>
          <cell r="N1251">
            <v>0</v>
          </cell>
          <cell r="O1251">
            <v>0</v>
          </cell>
          <cell r="P1251">
            <v>0</v>
          </cell>
          <cell r="Q1251">
            <v>0</v>
          </cell>
          <cell r="R1251">
            <v>0</v>
          </cell>
          <cell r="S1251">
            <v>0</v>
          </cell>
          <cell r="T1251">
            <v>0</v>
          </cell>
          <cell r="U1251">
            <v>0</v>
          </cell>
          <cell r="V1251">
            <v>0</v>
          </cell>
        </row>
        <row r="1252">
          <cell r="H1252">
            <v>5123</v>
          </cell>
          <cell r="I1252" t="str">
            <v>Election Costing CM14-356: Cleaner Trains and Stations - The proposed cost of $18.8m over the forward estimates is expected to be met from within existing Budget allocations.</v>
          </cell>
          <cell r="J1252" t="str">
            <v>Supported -</v>
          </cell>
          <cell r="K1252">
            <v>2</v>
          </cell>
          <cell r="M1252">
            <v>0</v>
          </cell>
          <cell r="N1252">
            <v>0</v>
          </cell>
          <cell r="O1252">
            <v>0</v>
          </cell>
          <cell r="P1252">
            <v>0</v>
          </cell>
          <cell r="Q1252">
            <v>0</v>
          </cell>
          <cell r="R1252">
            <v>0</v>
          </cell>
          <cell r="S1252">
            <v>0</v>
          </cell>
          <cell r="T1252">
            <v>0</v>
          </cell>
          <cell r="U1252">
            <v>0</v>
          </cell>
          <cell r="V1252">
            <v>0</v>
          </cell>
        </row>
        <row r="1253">
          <cell r="H1253">
            <v>5124</v>
          </cell>
          <cell r="I1253" t="str">
            <v>Risk - Replacement Bus Lease Payments - TfNSW seeks funding for financing costs of bus purchases under the existing bus contracts policy which poses a risk to the Budget (see bid 4687). Additional information from TfNSW suggest potential Budget risk of around $68.8m on average from 2019-20 to 2024-25.</v>
          </cell>
          <cell r="J1253" t="str">
            <v>Supported -</v>
          </cell>
          <cell r="K1253">
            <v>1</v>
          </cell>
          <cell r="M1253">
            <v>0</v>
          </cell>
          <cell r="N1253">
            <v>0</v>
          </cell>
          <cell r="O1253">
            <v>0</v>
          </cell>
          <cell r="P1253">
            <v>0</v>
          </cell>
          <cell r="Q1253">
            <v>0</v>
          </cell>
          <cell r="R1253">
            <v>0</v>
          </cell>
          <cell r="S1253">
            <v>0</v>
          </cell>
          <cell r="T1253">
            <v>0</v>
          </cell>
          <cell r="U1253">
            <v>0</v>
          </cell>
          <cell r="V1253">
            <v>0</v>
          </cell>
        </row>
        <row r="1254">
          <cell r="H1254">
            <v>5344</v>
          </cell>
          <cell r="I1254" t="str">
            <v>Additional investment in local walking and cycling paths across NSW - Additional investment in local walking and cycling paths across NSW</v>
          </cell>
          <cell r="J1254" t="str">
            <v>Supported -</v>
          </cell>
          <cell r="K1254">
            <v>3</v>
          </cell>
          <cell r="M1254">
            <v>0</v>
          </cell>
          <cell r="N1254">
            <v>0</v>
          </cell>
          <cell r="O1254">
            <v>0</v>
          </cell>
          <cell r="P1254">
            <v>0</v>
          </cell>
          <cell r="Q1254">
            <v>0</v>
          </cell>
          <cell r="R1254">
            <v>0</v>
          </cell>
          <cell r="S1254">
            <v>0</v>
          </cell>
          <cell r="T1254">
            <v>0</v>
          </cell>
          <cell r="U1254">
            <v>0</v>
          </cell>
          <cell r="V1254">
            <v>0</v>
          </cell>
        </row>
        <row r="1255">
          <cell r="H1255">
            <v>5345</v>
          </cell>
          <cell r="I1255" t="str">
            <v>Additional transport grants for regional and country areas - Additional grants for regional and country areas</v>
          </cell>
          <cell r="J1255" t="str">
            <v>Supported -</v>
          </cell>
          <cell r="K1255">
            <v>3</v>
          </cell>
          <cell r="M1255">
            <v>0</v>
          </cell>
          <cell r="N1255">
            <v>0</v>
          </cell>
          <cell r="O1255">
            <v>0</v>
          </cell>
          <cell r="P1255">
            <v>0</v>
          </cell>
          <cell r="Q1255">
            <v>0</v>
          </cell>
          <cell r="R1255">
            <v>0</v>
          </cell>
          <cell r="S1255">
            <v>0</v>
          </cell>
          <cell r="T1255">
            <v>0</v>
          </cell>
          <cell r="U1255">
            <v>0</v>
          </cell>
          <cell r="V1255">
            <v>0</v>
          </cell>
        </row>
        <row r="1256">
          <cell r="H1256">
            <v>5346</v>
          </cell>
          <cell r="I1256" t="str">
            <v>Boost to community transport funding - Community transport funding</v>
          </cell>
          <cell r="J1256" t="str">
            <v>Supported -</v>
          </cell>
          <cell r="K1256">
            <v>3</v>
          </cell>
          <cell r="M1256">
            <v>0</v>
          </cell>
          <cell r="N1256">
            <v>0</v>
          </cell>
          <cell r="O1256">
            <v>0</v>
          </cell>
          <cell r="P1256">
            <v>0</v>
          </cell>
          <cell r="Q1256">
            <v>0</v>
          </cell>
          <cell r="R1256">
            <v>0</v>
          </cell>
          <cell r="S1256">
            <v>0</v>
          </cell>
          <cell r="T1256">
            <v>0</v>
          </cell>
          <cell r="U1256">
            <v>0</v>
          </cell>
          <cell r="V1256">
            <v>0</v>
          </cell>
        </row>
        <row r="1257">
          <cell r="H1257">
            <v>5350</v>
          </cell>
          <cell r="I1257" t="str">
            <v>Improved commuter car parking - Improved commuter car parking at Holsworthy, Eastwood, Hornsby, Asquith, Engadine, Campbelltown, Penrith, Pendle Hill, Merrylands, Marayong, West Pennant Hills, Carlingford, Thirroul and Prairiewood</v>
          </cell>
          <cell r="J1257" t="str">
            <v>Supported -</v>
          </cell>
          <cell r="K1257">
            <v>3</v>
          </cell>
          <cell r="M1257">
            <v>0</v>
          </cell>
          <cell r="N1257">
            <v>0</v>
          </cell>
          <cell r="O1257">
            <v>0</v>
          </cell>
          <cell r="P1257">
            <v>0</v>
          </cell>
          <cell r="Q1257">
            <v>0</v>
          </cell>
          <cell r="R1257">
            <v>0</v>
          </cell>
          <cell r="S1257">
            <v>0</v>
          </cell>
          <cell r="T1257">
            <v>0</v>
          </cell>
          <cell r="U1257">
            <v>0</v>
          </cell>
          <cell r="V1257">
            <v>0</v>
          </cell>
        </row>
        <row r="1258">
          <cell r="H1258">
            <v>5351</v>
          </cell>
          <cell r="I1258" t="str">
            <v>Intercity and regional interchange upgrades at Leura, Wagga Wagga and Albury - Intercity and regional interchange upgardes including at Leura, Wagga Wagga and Albury</v>
          </cell>
          <cell r="J1258" t="str">
            <v>Supported -</v>
          </cell>
          <cell r="K1258">
            <v>3</v>
          </cell>
          <cell r="M1258">
            <v>0</v>
          </cell>
          <cell r="N1258">
            <v>0</v>
          </cell>
          <cell r="O1258">
            <v>0</v>
          </cell>
          <cell r="P1258">
            <v>0</v>
          </cell>
          <cell r="Q1258">
            <v>0</v>
          </cell>
          <cell r="R1258">
            <v>0</v>
          </cell>
          <cell r="S1258">
            <v>0</v>
          </cell>
          <cell r="T1258">
            <v>0</v>
          </cell>
          <cell r="U1258">
            <v>0</v>
          </cell>
          <cell r="V1258">
            <v>0</v>
          </cell>
        </row>
        <row r="1259">
          <cell r="H1259">
            <v>5352</v>
          </cell>
          <cell r="I1259" t="str">
            <v>Linking Orange coach to Bathurst Bullet - Linking Orange coach to Bathurst Bullet</v>
          </cell>
          <cell r="J1259" t="str">
            <v>Supported -</v>
          </cell>
          <cell r="K1259">
            <v>3</v>
          </cell>
          <cell r="M1259">
            <v>0</v>
          </cell>
          <cell r="N1259">
            <v>0</v>
          </cell>
          <cell r="O1259">
            <v>0</v>
          </cell>
          <cell r="P1259">
            <v>0</v>
          </cell>
          <cell r="Q1259">
            <v>0</v>
          </cell>
          <cell r="R1259">
            <v>0</v>
          </cell>
          <cell r="S1259">
            <v>0</v>
          </cell>
          <cell r="T1259">
            <v>0</v>
          </cell>
          <cell r="U1259">
            <v>0</v>
          </cell>
          <cell r="V1259">
            <v>0</v>
          </cell>
        </row>
        <row r="1260">
          <cell r="H1260">
            <v>5353</v>
          </cell>
          <cell r="I1260" t="str">
            <v>Macarthur Transport Action Plan - Macarthur Transport Action Plan</v>
          </cell>
          <cell r="J1260" t="str">
            <v>Supported -</v>
          </cell>
          <cell r="K1260">
            <v>3</v>
          </cell>
          <cell r="M1260">
            <v>0</v>
          </cell>
          <cell r="N1260">
            <v>0</v>
          </cell>
          <cell r="O1260">
            <v>0</v>
          </cell>
          <cell r="P1260">
            <v>0</v>
          </cell>
          <cell r="Q1260">
            <v>0</v>
          </cell>
          <cell r="R1260">
            <v>0</v>
          </cell>
          <cell r="S1260">
            <v>0</v>
          </cell>
          <cell r="T1260">
            <v>0</v>
          </cell>
          <cell r="U1260">
            <v>0</v>
          </cell>
          <cell r="V1260">
            <v>0</v>
          </cell>
        </row>
        <row r="1261">
          <cell r="H1261">
            <v>5363</v>
          </cell>
          <cell r="I1261" t="str">
            <v>More morning peak expres trains from Parramatta - More express peak time trains from Parramatta to CBD</v>
          </cell>
          <cell r="J1261" t="str">
            <v>Supported -</v>
          </cell>
          <cell r="K1261">
            <v>3</v>
          </cell>
          <cell r="M1261">
            <v>0</v>
          </cell>
          <cell r="N1261">
            <v>0</v>
          </cell>
          <cell r="O1261">
            <v>0</v>
          </cell>
          <cell r="P1261">
            <v>0</v>
          </cell>
          <cell r="Q1261">
            <v>0</v>
          </cell>
          <cell r="R1261">
            <v>0</v>
          </cell>
          <cell r="S1261">
            <v>0</v>
          </cell>
          <cell r="T1261">
            <v>0</v>
          </cell>
          <cell r="U1261">
            <v>0</v>
          </cell>
          <cell r="V1261">
            <v>0</v>
          </cell>
        </row>
        <row r="1262">
          <cell r="H1262">
            <v>5417</v>
          </cell>
          <cell r="I1262" t="str">
            <v>TfNSW: U&amp;O; Rail Timetable review - Time Table review resulting from a Sydney's Rail Futures Stage 2. $11 million of this proposal was supported for the integration of the South West Rail Link into the system. The remaining funding for this proposal will be considered in the 2016-17 Budget process.</v>
          </cell>
          <cell r="J1262" t="str">
            <v>Supported - Support: A risk has been provided for the Rail Timetable update for 2015-16. $11 million has been supported in 2015-16. However the remaining balance requested has not been verified as a business case has not been proivided by Transport for NSW. Only minor funding ($11 million)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will assess the funding of the Rail Timetable update once TfNSW provides an updated costing with supporting information. Funding for this proposal will be considered in the 2016-17 Budget process.</v>
          </cell>
          <cell r="K1262">
            <v>1</v>
          </cell>
          <cell r="M1262">
            <v>0</v>
          </cell>
          <cell r="N1262">
            <v>0</v>
          </cell>
          <cell r="O1262">
            <v>0</v>
          </cell>
          <cell r="P1262">
            <v>0</v>
          </cell>
          <cell r="Q1262">
            <v>0</v>
          </cell>
          <cell r="R1262">
            <v>0</v>
          </cell>
          <cell r="S1262">
            <v>0</v>
          </cell>
          <cell r="T1262">
            <v>0</v>
          </cell>
          <cell r="U1262">
            <v>0</v>
          </cell>
          <cell r="V1262">
            <v>0</v>
          </cell>
        </row>
        <row r="1263">
          <cell r="H1263">
            <v>4102</v>
          </cell>
          <cell r="I1263" t="str">
            <v>RISK: Opal Costs - Funding is sought for opal operating costs that cannot be met within the cluster. TfNSW is seeking funding for the Opal costs - see bid 3884.</v>
          </cell>
          <cell r="J1263" t="str">
            <v>Supported -</v>
          </cell>
          <cell r="K1263">
            <v>1</v>
          </cell>
          <cell r="M1263">
            <v>0</v>
          </cell>
          <cell r="N1263">
            <v>0</v>
          </cell>
          <cell r="O1263">
            <v>14134</v>
          </cell>
          <cell r="P1263">
            <v>9091</v>
          </cell>
          <cell r="Q1263">
            <v>9091</v>
          </cell>
          <cell r="R1263">
            <v>0</v>
          </cell>
          <cell r="S1263">
            <v>0</v>
          </cell>
          <cell r="T1263">
            <v>14134</v>
          </cell>
          <cell r="U1263">
            <v>9091</v>
          </cell>
          <cell r="V1263">
            <v>9091</v>
          </cell>
        </row>
        <row r="1264">
          <cell r="H1264">
            <v>4628</v>
          </cell>
          <cell r="I1264" t="str">
            <v>RISK: Impacts of the Commonwealth Budget on infrastructure funding and capital expenditure - The Commonwealth Budget, expected to be released in early-mid May 2015, would impact the level of Commonwealth grant funding to Transport for capital projects and recurrent initiatives. Historically this has significantly impacted the Budget Result and fiscal aggregates.</v>
          </cell>
          <cell r="J1264" t="str">
            <v>Unreconciled Assessment Underway -</v>
          </cell>
          <cell r="K1264">
            <v>1</v>
          </cell>
          <cell r="M1264">
            <v>0</v>
          </cell>
          <cell r="N1264">
            <v>0</v>
          </cell>
          <cell r="O1264">
            <v>0</v>
          </cell>
          <cell r="P1264">
            <v>0</v>
          </cell>
          <cell r="Q1264">
            <v>0</v>
          </cell>
          <cell r="R1264">
            <v>0</v>
          </cell>
          <cell r="S1264">
            <v>0</v>
          </cell>
          <cell r="T1264">
            <v>0</v>
          </cell>
          <cell r="U1264">
            <v>0</v>
          </cell>
          <cell r="V1264">
            <v>0</v>
          </cell>
        </row>
        <row r="1265">
          <cell r="H1265">
            <v>4869</v>
          </cell>
          <cell r="I1265" t="str">
            <v>U&amp;O: WestConnex Project and Land Acquisition Costs [links with #445 RMS bid #4868] - This adjustment is to recognise the additional project and land acquisition costs incurred by WestConnex Delivery Authority (WDA) and RMS for Stages 2 and 3.</v>
          </cell>
          <cell r="J1265"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WestConnex funding issue is being reviewed and would return to Cabinet for consideration mid-April.</v>
          </cell>
          <cell r="K1265">
            <v>1</v>
          </cell>
          <cell r="M1265">
            <v>0</v>
          </cell>
          <cell r="N1265">
            <v>0</v>
          </cell>
          <cell r="O1265">
            <v>0</v>
          </cell>
          <cell r="P1265">
            <v>0</v>
          </cell>
          <cell r="Q1265">
            <v>0</v>
          </cell>
          <cell r="R1265">
            <v>0</v>
          </cell>
          <cell r="S1265">
            <v>0</v>
          </cell>
          <cell r="T1265">
            <v>0</v>
          </cell>
          <cell r="U1265">
            <v>0</v>
          </cell>
          <cell r="V1265">
            <v>0</v>
          </cell>
        </row>
        <row r="1266">
          <cell r="H1266">
            <v>5007</v>
          </cell>
          <cell r="I1266" t="str">
            <v>RISK: Woolgoolga to Ballina funding shortfall -</v>
          </cell>
          <cell r="J1266" t="str">
            <v>Unreconciled Assessment Underway -</v>
          </cell>
          <cell r="K1266">
            <v>1</v>
          </cell>
          <cell r="M1266">
            <v>0</v>
          </cell>
          <cell r="N1266">
            <v>150000</v>
          </cell>
          <cell r="O1266">
            <v>150000</v>
          </cell>
          <cell r="P1266">
            <v>150000</v>
          </cell>
          <cell r="Q1266">
            <v>60000</v>
          </cell>
          <cell r="R1266">
            <v>0</v>
          </cell>
          <cell r="S1266">
            <v>0</v>
          </cell>
          <cell r="T1266">
            <v>0</v>
          </cell>
          <cell r="U1266">
            <v>0</v>
          </cell>
          <cell r="V1266">
            <v>0</v>
          </cell>
        </row>
        <row r="1267">
          <cell r="H1267">
            <v>5103</v>
          </cell>
          <cell r="I1267" t="str">
            <v>RISK: Northern Beaches Bus Rapid Transit - Government has made commitments to deliver the Northern Beaches Bus Rapid Transit. Bridging funding of $30m could be potentially allocated to commence project development and delivery following business case approval in 2015-16, with full funding to be considered in 2016-17 Budget.</v>
          </cell>
          <cell r="J1267" t="str">
            <v>Unreconciled Assessment Underway -</v>
          </cell>
          <cell r="K1267">
            <v>1</v>
          </cell>
          <cell r="M1267">
            <v>0</v>
          </cell>
          <cell r="N1267">
            <v>30000</v>
          </cell>
          <cell r="O1267">
            <v>0</v>
          </cell>
          <cell r="P1267">
            <v>0</v>
          </cell>
          <cell r="Q1267">
            <v>0</v>
          </cell>
          <cell r="R1267">
            <v>0</v>
          </cell>
          <cell r="S1267">
            <v>0</v>
          </cell>
          <cell r="T1267">
            <v>0</v>
          </cell>
          <cell r="U1267">
            <v>0</v>
          </cell>
          <cell r="V1267">
            <v>0</v>
          </cell>
        </row>
        <row r="1268">
          <cell r="H1268">
            <v>5118</v>
          </cell>
          <cell r="I1268" t="str">
            <v>Election Costing CM14-325: Universal Access to Sydney Harbour Bridge [links with RMS #5114] - Ramp and lift access to the Sydney Harbour Bridge.</v>
          </cell>
          <cell r="J1268" t="str">
            <v>Supported -</v>
          </cell>
          <cell r="K1268">
            <v>2</v>
          </cell>
          <cell r="M1268">
            <v>0</v>
          </cell>
          <cell r="N1268">
            <v>0</v>
          </cell>
          <cell r="O1268">
            <v>0</v>
          </cell>
          <cell r="P1268">
            <v>0</v>
          </cell>
          <cell r="Q1268">
            <v>0</v>
          </cell>
          <cell r="R1268">
            <v>0</v>
          </cell>
          <cell r="S1268">
            <v>0</v>
          </cell>
          <cell r="T1268">
            <v>0</v>
          </cell>
          <cell r="U1268">
            <v>0</v>
          </cell>
          <cell r="V1268">
            <v>0</v>
          </cell>
        </row>
        <row r="1269">
          <cell r="H1269">
            <v>5119</v>
          </cell>
          <cell r="I1269" t="str">
            <v>Election Costing CM14-344: New Ferries and Services - Delivery of 6 inner harbour ferries and ferry wharf at Rhodes, and associated operating and depreciation costs. Note the $1m approved for 2014-15 is not shown below.</v>
          </cell>
          <cell r="J1269" t="str">
            <v>Supported - Note the assessed amount is higher to account for escalation of costs, where as the sought amount relates to the original unescalated costs.</v>
          </cell>
          <cell r="K1269">
            <v>3</v>
          </cell>
          <cell r="M1269">
            <v>0</v>
          </cell>
          <cell r="N1269">
            <v>2000</v>
          </cell>
          <cell r="O1269">
            <v>11000</v>
          </cell>
          <cell r="P1269">
            <v>11000</v>
          </cell>
          <cell r="Q1269">
            <v>0</v>
          </cell>
          <cell r="R1269">
            <v>0</v>
          </cell>
          <cell r="S1269">
            <v>2000</v>
          </cell>
          <cell r="T1269">
            <v>11000</v>
          </cell>
          <cell r="U1269">
            <v>11000</v>
          </cell>
          <cell r="V1269">
            <v>0</v>
          </cell>
        </row>
        <row r="1270">
          <cell r="H1270">
            <v>5120</v>
          </cell>
          <cell r="I1270" t="str">
            <v>Election Costing CM14-377: Renewing regional XPTs and improving regional rail - Delivery of new XPT fleet program, which requires additional funding of $277m to supplement the existing $500m program.</v>
          </cell>
          <cell r="J1270" t="str">
            <v>Supported -</v>
          </cell>
          <cell r="K1270">
            <v>3</v>
          </cell>
          <cell r="M1270">
            <v>0</v>
          </cell>
          <cell r="N1270">
            <v>0</v>
          </cell>
          <cell r="O1270">
            <v>0</v>
          </cell>
          <cell r="P1270">
            <v>0</v>
          </cell>
          <cell r="Q1270">
            <v>35000</v>
          </cell>
          <cell r="R1270">
            <v>0</v>
          </cell>
          <cell r="S1270">
            <v>0</v>
          </cell>
          <cell r="T1270">
            <v>0</v>
          </cell>
          <cell r="U1270">
            <v>0</v>
          </cell>
          <cell r="V1270">
            <v>35000</v>
          </cell>
        </row>
        <row r="1271">
          <cell r="H1271">
            <v>5125</v>
          </cell>
          <cell r="I1271" t="str">
            <v>Election Costing CM14-331: More Western Sydney Express Trains - Allocation of $139.3m over 4 years to 2017-18 for Western Sydney Express Trains. Note the $36.1m in 2014-15 is not shown below, and there are also operating costs of $780k pa from 2018-19.</v>
          </cell>
          <cell r="J1271" t="str">
            <v>Supported -</v>
          </cell>
          <cell r="K1271">
            <v>2</v>
          </cell>
          <cell r="M1271">
            <v>0</v>
          </cell>
          <cell r="N1271">
            <v>51800</v>
          </cell>
          <cell r="O1271">
            <v>24800</v>
          </cell>
          <cell r="P1271">
            <v>26600</v>
          </cell>
          <cell r="Q1271">
            <v>0</v>
          </cell>
          <cell r="R1271">
            <v>0</v>
          </cell>
          <cell r="S1271">
            <v>0</v>
          </cell>
          <cell r="T1271">
            <v>0</v>
          </cell>
          <cell r="U1271">
            <v>0</v>
          </cell>
          <cell r="V1271">
            <v>0</v>
          </cell>
        </row>
        <row r="1272">
          <cell r="H1272">
            <v>5133</v>
          </cell>
          <cell r="I1272" t="str">
            <v>Election Commitment CM14-333: Fixing Pinch Points and Opening Clearways - Total capital cost is $1,139m, of which $150m is met from within existing Budget allocations and $989m is proposed new funding. The financial impact is based on drawing down Restart NSW funding (cash assets) for capital works. The forward estimates impact is $744m.</v>
          </cell>
          <cell r="J1272" t="str">
            <v>Supported -</v>
          </cell>
          <cell r="K1272">
            <v>2</v>
          </cell>
          <cell r="M1272">
            <v>0</v>
          </cell>
          <cell r="N1272">
            <v>39000</v>
          </cell>
          <cell r="O1272">
            <v>95000</v>
          </cell>
          <cell r="P1272">
            <v>304000</v>
          </cell>
          <cell r="Q1272">
            <v>306000</v>
          </cell>
          <cell r="R1272">
            <v>0</v>
          </cell>
          <cell r="S1272">
            <v>39000</v>
          </cell>
          <cell r="T1272">
            <v>95000</v>
          </cell>
          <cell r="U1272">
            <v>304000</v>
          </cell>
          <cell r="V1272">
            <v>306000</v>
          </cell>
        </row>
        <row r="1273">
          <cell r="H1273">
            <v>5357</v>
          </cell>
          <cell r="I1273" t="str">
            <v>Major station upgrades - Major station upgrades including Jannali, Broadmeadow, Berala, Homebush, Harris Park and Toongabbie</v>
          </cell>
          <cell r="J1273" t="str">
            <v>Supported -</v>
          </cell>
          <cell r="K1273">
            <v>3</v>
          </cell>
          <cell r="M1273">
            <v>0</v>
          </cell>
          <cell r="N1273">
            <v>0</v>
          </cell>
          <cell r="O1273">
            <v>0</v>
          </cell>
          <cell r="P1273">
            <v>0</v>
          </cell>
          <cell r="Q1273">
            <v>0</v>
          </cell>
          <cell r="R1273">
            <v>0</v>
          </cell>
          <cell r="S1273">
            <v>0</v>
          </cell>
          <cell r="T1273">
            <v>0</v>
          </cell>
          <cell r="U1273">
            <v>0</v>
          </cell>
          <cell r="V1273">
            <v>0</v>
          </cell>
        </row>
        <row r="1274">
          <cell r="H1274">
            <v>5420</v>
          </cell>
          <cell r="I1274" t="str">
            <v>Fighting the scourge of ice in our communities election commitment (pass through to Bid 4800) - This is a pass through for the Police Election Commitment 'Fight the scourge of Ice in our Communities'.</v>
          </cell>
          <cell r="J1274" t="str">
            <v>Supported -</v>
          </cell>
          <cell r="K1274">
            <v>3</v>
          </cell>
          <cell r="M1274">
            <v>0</v>
          </cell>
          <cell r="N1274">
            <v>-1700</v>
          </cell>
          <cell r="O1274">
            <v>-1300</v>
          </cell>
          <cell r="P1274">
            <v>0</v>
          </cell>
          <cell r="Q1274">
            <v>0</v>
          </cell>
          <cell r="R1274">
            <v>0</v>
          </cell>
          <cell r="S1274">
            <v>-1700</v>
          </cell>
          <cell r="T1274">
            <v>-1300</v>
          </cell>
          <cell r="U1274">
            <v>0</v>
          </cell>
          <cell r="V1274">
            <v>0</v>
          </cell>
        </row>
        <row r="1275">
          <cell r="H1275">
            <v>5562</v>
          </cell>
          <cell r="I1275" t="str">
            <v>Argyle Street Railway Overpass - The policy provides capped grants(recurrent and capital) to community groups and associations, local councils and non-government organisations to improve facilities and services in local neighobourhoods.</v>
          </cell>
          <cell r="J1275" t="str">
            <v>Supported -</v>
          </cell>
          <cell r="K1275">
            <v>3</v>
          </cell>
          <cell r="M1275">
            <v>0</v>
          </cell>
          <cell r="N1275">
            <v>0</v>
          </cell>
          <cell r="O1275">
            <v>0</v>
          </cell>
          <cell r="P1275">
            <v>0</v>
          </cell>
          <cell r="Q1275">
            <v>0</v>
          </cell>
          <cell r="R1275">
            <v>0</v>
          </cell>
          <cell r="S1275">
            <v>0</v>
          </cell>
          <cell r="T1275">
            <v>0</v>
          </cell>
          <cell r="U1275">
            <v>0</v>
          </cell>
          <cell r="V1275">
            <v>0</v>
          </cell>
        </row>
        <row r="1276">
          <cell r="H1276">
            <v>3849</v>
          </cell>
          <cell r="I1276" t="str">
            <v>Rail Operations Centre (now in the database- see allocation letter of September 2014) - ERC has approved the consolidation of existing centres into one state-of-the-art Rail Operations Centre. No offset for decision. Treasurer has approved this funding to be provided to TfNSW. Funding is already included in the September 2014 Allocation Letter.</v>
          </cell>
          <cell r="J1276" t="str">
            <v>Supported -</v>
          </cell>
          <cell r="K1276">
            <v>1</v>
          </cell>
          <cell r="M1276">
            <v>0</v>
          </cell>
          <cell r="N1276">
            <v>0</v>
          </cell>
          <cell r="O1276">
            <v>0</v>
          </cell>
          <cell r="P1276">
            <v>0</v>
          </cell>
          <cell r="Q1276">
            <v>0</v>
          </cell>
          <cell r="R1276">
            <v>0</v>
          </cell>
          <cell r="S1276">
            <v>0</v>
          </cell>
          <cell r="T1276">
            <v>0</v>
          </cell>
          <cell r="U1276">
            <v>0</v>
          </cell>
          <cell r="V1276">
            <v>0</v>
          </cell>
        </row>
        <row r="1277">
          <cell r="H1277">
            <v>3908</v>
          </cell>
          <cell r="I1277" t="str">
            <v>TfNSW REC26: Funding transfer to Ministry of Police and Emergency Services [links RMS #3917 &amp; DAGJ] - To transfer budgeted funding and expenditure from Roads and Maritime Services to the Ministry for Police and Emergency Services to meet the costs of reforming and coordinating Government natural disaster responses, including road damage. Note TfNSW/RMS figures are in escalated dollars.</v>
          </cell>
          <cell r="J1277"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277">
            <v>2</v>
          </cell>
          <cell r="M1277">
            <v>0</v>
          </cell>
          <cell r="N1277">
            <v>0</v>
          </cell>
          <cell r="O1277">
            <v>0</v>
          </cell>
          <cell r="P1277">
            <v>0</v>
          </cell>
          <cell r="Q1277">
            <v>0</v>
          </cell>
          <cell r="R1277">
            <v>0</v>
          </cell>
          <cell r="S1277">
            <v>0</v>
          </cell>
          <cell r="T1277">
            <v>0</v>
          </cell>
          <cell r="U1277">
            <v>0</v>
          </cell>
          <cell r="V1277">
            <v>0</v>
          </cell>
        </row>
        <row r="1278">
          <cell r="H1278">
            <v>4171</v>
          </cell>
          <cell r="I1278" t="str">
            <v>WestConnex Stage 1A M4 widening contract extension - Treasury supports the recommendation subject to Treasury Accounting Policy signing-off.</v>
          </cell>
          <cell r="J1278" t="str">
            <v>Supported -</v>
          </cell>
          <cell r="K1278">
            <v>2</v>
          </cell>
          <cell r="M1278">
            <v>0</v>
          </cell>
          <cell r="N1278">
            <v>0</v>
          </cell>
          <cell r="O1278">
            <v>0</v>
          </cell>
          <cell r="P1278">
            <v>0</v>
          </cell>
          <cell r="Q1278">
            <v>0</v>
          </cell>
          <cell r="R1278">
            <v>0</v>
          </cell>
          <cell r="S1278">
            <v>0</v>
          </cell>
          <cell r="T1278">
            <v>0</v>
          </cell>
          <cell r="U1278">
            <v>0</v>
          </cell>
          <cell r="V1278">
            <v>0</v>
          </cell>
        </row>
        <row r="1279">
          <cell r="H1279">
            <v>4457</v>
          </cell>
          <cell r="I1279" t="str">
            <v>RMS TAM D: Restart NSW Reservations [links with #68 TfNSW bid #4471] - To access project funding reserved in Restart NSW for various regional road freight projects, Northern Sydney Beaches Hospital roads, Grafton Bridge and Rankin Park to Jesmond Bypass.</v>
          </cell>
          <cell r="J1279"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279">
            <v>1</v>
          </cell>
          <cell r="M1279">
            <v>0</v>
          </cell>
          <cell r="N1279">
            <v>272650</v>
          </cell>
          <cell r="O1279">
            <v>293600</v>
          </cell>
          <cell r="P1279">
            <v>295800</v>
          </cell>
          <cell r="Q1279">
            <v>213600</v>
          </cell>
          <cell r="R1279">
            <v>0</v>
          </cell>
          <cell r="S1279">
            <v>35050</v>
          </cell>
          <cell r="T1279">
            <v>35600</v>
          </cell>
          <cell r="U1279">
            <v>26000</v>
          </cell>
          <cell r="V1279">
            <v>17600</v>
          </cell>
        </row>
        <row r="1280">
          <cell r="H1280">
            <v>4633</v>
          </cell>
          <cell r="I1280"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1280"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280">
            <v>1</v>
          </cell>
          <cell r="M1280">
            <v>0</v>
          </cell>
          <cell r="N1280">
            <v>68000</v>
          </cell>
          <cell r="O1280">
            <v>50500</v>
          </cell>
          <cell r="P1280">
            <v>0</v>
          </cell>
          <cell r="Q1280">
            <v>0</v>
          </cell>
          <cell r="R1280">
            <v>0</v>
          </cell>
          <cell r="S1280">
            <v>68000</v>
          </cell>
          <cell r="T1280">
            <v>49000</v>
          </cell>
          <cell r="U1280">
            <v>0</v>
          </cell>
          <cell r="V1280">
            <v>0</v>
          </cell>
        </row>
        <row r="1281">
          <cell r="H1281">
            <v>3927</v>
          </cell>
          <cell r="I1281" t="str">
            <v>RMS REC38: U&amp;O Maritime Waterways Fund Wharf Cleaning - To improve the cleanliness of 42 commuter wharfs in Sydney. Funding is proposed to be sourced from the Maritime Waterways Fund, which applies hypothecated boating fines and fees to maritime purposes.</v>
          </cell>
          <cell r="J1281" t="str">
            <v>Not Supported - NOT SUPPORTED. The proposal relates to improving the cleanliness of 42 wharves (including $950k in 2014-15), which does not appear to be a high strategic priority and can be met from within the existing Budget. According to the 2014 Transport Customer Satisfaction Survey, there is a 94% satisfaction with the cleanliness of ferry wharfs. This suggests Maritime NSW is already delivering high quality services to the public with existing resources.</v>
          </cell>
          <cell r="K1281">
            <v>1</v>
          </cell>
          <cell r="M1281">
            <v>0</v>
          </cell>
          <cell r="N1281">
            <v>0</v>
          </cell>
          <cell r="O1281">
            <v>0</v>
          </cell>
          <cell r="P1281">
            <v>0</v>
          </cell>
          <cell r="Q1281">
            <v>0</v>
          </cell>
          <cell r="R1281">
            <v>0</v>
          </cell>
          <cell r="S1281">
            <v>0</v>
          </cell>
          <cell r="T1281">
            <v>0</v>
          </cell>
          <cell r="U1281">
            <v>0</v>
          </cell>
          <cell r="V1281">
            <v>0</v>
          </cell>
        </row>
        <row r="1282">
          <cell r="H1282">
            <v>3943</v>
          </cell>
          <cell r="I1282" t="str">
            <v>TfNSW REC15: Increase in High Alert Security Measures for Transport Cluster [links with TfNSW #3897] - Additional funding to meet increased security costs due to an increase in the security alert level from medium to high. This has necessitated the need to improve various security aspects around the Sydney Harbour Bridge and other major bridges and tunnels.</v>
          </cell>
          <cell r="J1282" t="str">
            <v>Not Supported - NOT YET SUPPORTED. The issue relating security measures is being co-ordinated by the Ministry for Police and Emergency Services as a whole-of- government Budget submission. This will include recommendations for additional funding for security measures for Transport agencies. Once funding has been approved by ERC, it will be included in RMS' budget allocations.</v>
          </cell>
          <cell r="K1282">
            <v>1</v>
          </cell>
          <cell r="M1282">
            <v>0</v>
          </cell>
          <cell r="N1282">
            <v>0</v>
          </cell>
          <cell r="O1282">
            <v>0</v>
          </cell>
          <cell r="P1282">
            <v>0</v>
          </cell>
          <cell r="Q1282">
            <v>0</v>
          </cell>
          <cell r="R1282">
            <v>0</v>
          </cell>
          <cell r="S1282">
            <v>0</v>
          </cell>
          <cell r="T1282">
            <v>0</v>
          </cell>
          <cell r="U1282">
            <v>0</v>
          </cell>
          <cell r="V1282">
            <v>0</v>
          </cell>
        </row>
        <row r="1283">
          <cell r="H1283">
            <v>4696</v>
          </cell>
          <cell r="I1283" t="str">
            <v>U&amp;O: Glebe Island Bridge maintenance and repair [links with TfNSW bid #4685] - Following the opening of the Anzac Bridge, Glebe Island Bridge was placed on the Heritage Register. RMS is required to maintain the Bridge to an acceptable standard, despite the optimal asset management strategy is for its demolition and disposal.</v>
          </cell>
          <cell r="J1283"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283">
            <v>1</v>
          </cell>
          <cell r="M1283">
            <v>0</v>
          </cell>
          <cell r="N1283">
            <v>0</v>
          </cell>
          <cell r="O1283">
            <v>0</v>
          </cell>
          <cell r="P1283">
            <v>0</v>
          </cell>
          <cell r="Q1283">
            <v>0</v>
          </cell>
          <cell r="R1283">
            <v>0</v>
          </cell>
          <cell r="S1283">
            <v>0</v>
          </cell>
          <cell r="T1283">
            <v>0</v>
          </cell>
          <cell r="U1283">
            <v>0</v>
          </cell>
          <cell r="V1283">
            <v>0</v>
          </cell>
        </row>
        <row r="1284">
          <cell r="H1284">
            <v>4699</v>
          </cell>
          <cell r="I1284"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1284" t="str">
            <v>Not Supported - Not supported. The current agreement expires in 2014-15. Extension of the agreement into 2015-16 and 2016-17 has not yet been confirmed by the Federal Government.</v>
          </cell>
          <cell r="K1284">
            <v>1</v>
          </cell>
          <cell r="M1284">
            <v>0</v>
          </cell>
          <cell r="N1284">
            <v>0</v>
          </cell>
          <cell r="O1284">
            <v>0</v>
          </cell>
          <cell r="P1284">
            <v>0</v>
          </cell>
          <cell r="Q1284">
            <v>0</v>
          </cell>
          <cell r="R1284">
            <v>0</v>
          </cell>
          <cell r="S1284">
            <v>0</v>
          </cell>
          <cell r="T1284">
            <v>0</v>
          </cell>
          <cell r="U1284">
            <v>0</v>
          </cell>
          <cell r="V1284">
            <v>0</v>
          </cell>
        </row>
        <row r="1285">
          <cell r="H1285">
            <v>4701</v>
          </cell>
          <cell r="I1285" t="str">
            <v>U&amp;O: NSW Boating Now program - Funding for the new boating infrastructure program was announced by the Minister for Roads in August 2014. Budget approval is now being sought. The program provides grants to councils, boating bodies and waterways users in the regions covered by the Regional Boating Plan.</v>
          </cell>
          <cell r="J1285" t="str">
            <v>Supported - Additional expenditure is supported in the 2015-16 Budget. However, the actual release of funds should be subject to Transport reporting back to ERC through the Quarterly Reports on the successful projects, the prioritisation process and the internal governance arrangements assuring the quality of the spending. It is requested Treasury to be involved and ERC to be advised of future unbudgeted Maritime initiatives in development. It is noted the Waterways Fund is supported through hypothecated fees from maritime activities, and to be applied for maritime purposes under the Ports and Maritime Administration Act. Over the forward estimates, maritime expenditure is projected to be lower than revenues collected, this results a in growing cash balance. Funding from the Waterways Fund is overseen by Program Steering Committees and the Maritime Board.</v>
          </cell>
          <cell r="K1285">
            <v>1</v>
          </cell>
          <cell r="M1285">
            <v>0</v>
          </cell>
          <cell r="N1285">
            <v>0</v>
          </cell>
          <cell r="O1285">
            <v>0</v>
          </cell>
          <cell r="P1285">
            <v>0</v>
          </cell>
          <cell r="Q1285">
            <v>0</v>
          </cell>
          <cell r="R1285">
            <v>0</v>
          </cell>
          <cell r="S1285">
            <v>0</v>
          </cell>
          <cell r="T1285">
            <v>0</v>
          </cell>
          <cell r="U1285">
            <v>0</v>
          </cell>
          <cell r="V1285">
            <v>0</v>
          </cell>
        </row>
        <row r="1286">
          <cell r="H1286">
            <v>4947</v>
          </cell>
          <cell r="I1286" t="str">
            <v>U&amp;O: Interest revenue shortfall [links with TfNSW #4933] - The proposal requests ConFund grants to replace the lost interest revenues as part of Government's cash management reforms.</v>
          </cell>
          <cell r="J1286" t="str">
            <v>Supported - The interest rate compensation requested broadly aligns with the policy and the compensation requested is reasonable based on the forecast revenue in forward estimates.</v>
          </cell>
          <cell r="K1286">
            <v>1</v>
          </cell>
          <cell r="M1286">
            <v>0</v>
          </cell>
          <cell r="N1286">
            <v>0</v>
          </cell>
          <cell r="O1286">
            <v>0</v>
          </cell>
          <cell r="P1286">
            <v>0</v>
          </cell>
          <cell r="Q1286">
            <v>0</v>
          </cell>
          <cell r="R1286">
            <v>0</v>
          </cell>
          <cell r="S1286">
            <v>0</v>
          </cell>
          <cell r="T1286">
            <v>0</v>
          </cell>
          <cell r="U1286">
            <v>0</v>
          </cell>
          <cell r="V1286">
            <v>0</v>
          </cell>
        </row>
        <row r="1287">
          <cell r="H1287">
            <v>4953</v>
          </cell>
          <cell r="I1287" t="str">
            <v>U&amp;O: Maritime long term lease of the Newcastle Port (links with TfNSW #4952) - To replace the lost revenue stream paid by the Newcastle Ports to the RMS' Maritime Waterways Fund with ConFund grants.</v>
          </cell>
          <cell r="J128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287">
            <v>1</v>
          </cell>
          <cell r="M1287">
            <v>0</v>
          </cell>
          <cell r="N1287">
            <v>0</v>
          </cell>
          <cell r="O1287">
            <v>0</v>
          </cell>
          <cell r="P1287">
            <v>0</v>
          </cell>
          <cell r="Q1287">
            <v>0</v>
          </cell>
          <cell r="R1287">
            <v>0</v>
          </cell>
          <cell r="S1287">
            <v>0</v>
          </cell>
          <cell r="T1287">
            <v>0</v>
          </cell>
          <cell r="U1287">
            <v>0</v>
          </cell>
          <cell r="V1287">
            <v>0</v>
          </cell>
        </row>
        <row r="1288">
          <cell r="H1288">
            <v>5071</v>
          </cell>
          <cell r="I1288" t="str">
            <v>U&amp;O: March revisions to Weight Tax projections [links with TfNSW #68 bid #5073]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288"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288">
            <v>1</v>
          </cell>
          <cell r="M1288">
            <v>0</v>
          </cell>
          <cell r="N1288">
            <v>0</v>
          </cell>
          <cell r="O1288">
            <v>0</v>
          </cell>
          <cell r="P1288">
            <v>0</v>
          </cell>
          <cell r="Q1288">
            <v>0</v>
          </cell>
          <cell r="R1288">
            <v>0</v>
          </cell>
          <cell r="S1288">
            <v>0</v>
          </cell>
          <cell r="T1288">
            <v>0</v>
          </cell>
          <cell r="U1288">
            <v>0</v>
          </cell>
          <cell r="V1288">
            <v>0</v>
          </cell>
        </row>
        <row r="1289">
          <cell r="H1289">
            <v>5101</v>
          </cell>
          <cell r="I1289" t="str">
            <v>U&amp;O: RMS Escalation Shortfall [links with TfNSW bid #5100] - Transport claims there is a significant funding escalation shortfall for RMS and requests $189m.</v>
          </cell>
          <cell r="J1289"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289">
            <v>1</v>
          </cell>
          <cell r="M1289">
            <v>0</v>
          </cell>
          <cell r="N1289">
            <v>0</v>
          </cell>
          <cell r="O1289">
            <v>0</v>
          </cell>
          <cell r="P1289">
            <v>0</v>
          </cell>
          <cell r="Q1289">
            <v>0</v>
          </cell>
          <cell r="R1289">
            <v>0</v>
          </cell>
          <cell r="S1289">
            <v>0</v>
          </cell>
          <cell r="T1289">
            <v>0</v>
          </cell>
          <cell r="U1289">
            <v>0</v>
          </cell>
          <cell r="V1289">
            <v>0</v>
          </cell>
        </row>
        <row r="1290">
          <cell r="H1290">
            <v>5116</v>
          </cell>
          <cell r="I1290" t="str">
            <v>U&amp;O NorthConnex non-cash revenues - This is to recognise the non-cash revenues from amendments to the M7 and Lane Cove Tunnel concession amendments. RMS is obliged to provide Transurban the right to charge higher tolls and longer concessions. This is recognised as a liability and is unwinded through non-cash revenues.</v>
          </cell>
          <cell r="J1290" t="str">
            <v>Supported - Supported. This is to recognise the accounting implications of the NorthConnex project calculated as part of RMS' early close procedures. Note the below revenues are non-cash in nature, but does improve the Budget result. Note that although classified as New Policy, the proposal is primarily a parameter and technical adjustment to reflect exis ting Government decisions and accounting policy.</v>
          </cell>
          <cell r="K1290">
            <v>1</v>
          </cell>
          <cell r="M1290">
            <v>0</v>
          </cell>
          <cell r="N1290">
            <v>0</v>
          </cell>
          <cell r="O1290">
            <v>0</v>
          </cell>
          <cell r="P1290">
            <v>0</v>
          </cell>
          <cell r="Q1290">
            <v>0</v>
          </cell>
          <cell r="R1290">
            <v>0</v>
          </cell>
          <cell r="S1290">
            <v>0</v>
          </cell>
          <cell r="T1290">
            <v>0</v>
          </cell>
          <cell r="U1290">
            <v>0</v>
          </cell>
          <cell r="V1290">
            <v>0</v>
          </cell>
        </row>
        <row r="1291">
          <cell r="H1291">
            <v>5185</v>
          </cell>
          <cell r="I1291" t="str">
            <v>Efficiency Dividend: Roads and Maritime Services - The Government committed to a 1.5 per cent efficency dividend at the 2015 NSW election.</v>
          </cell>
          <cell r="J1291" t="str">
            <v>Supported - This efficiency dividend was calculated as per standard Treasury model.</v>
          </cell>
          <cell r="K1291">
            <v>2</v>
          </cell>
          <cell r="M1291">
            <v>0</v>
          </cell>
          <cell r="N1291">
            <v>0</v>
          </cell>
          <cell r="O1291">
            <v>0</v>
          </cell>
          <cell r="P1291">
            <v>0</v>
          </cell>
          <cell r="Q1291">
            <v>0</v>
          </cell>
          <cell r="R1291">
            <v>0</v>
          </cell>
          <cell r="S1291">
            <v>0</v>
          </cell>
          <cell r="T1291">
            <v>0</v>
          </cell>
          <cell r="U1291">
            <v>0</v>
          </cell>
          <cell r="V1291">
            <v>0</v>
          </cell>
        </row>
        <row r="1292">
          <cell r="H1292">
            <v>5524</v>
          </cell>
          <cell r="I1292" t="str">
            <v>Counter Terrorism- Additional security for iconic bridges and Circular Quay (TfNSW Offset 5533) - Additional 10 security guard positions for: Harbour Bridge (5), Anzac Bridge (2) and Circular Q (3)</v>
          </cell>
          <cell r="J1292"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Six proposals were supported for funding for the duration of the high alert, up to the end of 2015-16.  These include the additional security for iconic bridges.  Increase in security personnel / security visibility could help deter terrorism activity.  Supported for seven positions (estimated 2/3 of request) as CCTV cameras will be installed in critical areas by end of 2015.</v>
          </cell>
          <cell r="K1292">
            <v>1</v>
          </cell>
          <cell r="L1292">
            <v>16</v>
          </cell>
          <cell r="M1292">
            <v>0</v>
          </cell>
          <cell r="N1292">
            <v>0</v>
          </cell>
          <cell r="O1292">
            <v>0</v>
          </cell>
          <cell r="P1292">
            <v>0</v>
          </cell>
          <cell r="Q1292">
            <v>0</v>
          </cell>
          <cell r="R1292">
            <v>0</v>
          </cell>
          <cell r="S1292">
            <v>0</v>
          </cell>
          <cell r="T1292">
            <v>0</v>
          </cell>
          <cell r="U1292">
            <v>0</v>
          </cell>
          <cell r="V1292">
            <v>0</v>
          </cell>
        </row>
        <row r="1293">
          <cell r="H1293">
            <v>4347</v>
          </cell>
          <cell r="I1293" t="str">
            <v>RMS CAP40: Infrastructure Development to Port of Eden - Infrastructure development to the Port of Eden.</v>
          </cell>
          <cell r="J1293" t="str">
            <v>Not Supported - Not supported for funding from the Waterways Fund. Treasury has already supported $10m in ConFund allocations, which appears to be reprioritised within the Transport Capital Program. Transport has requested additional Maritime Fund supplement, so the $10m ConFund could be allocated to a separate road priority in addition to Eden Wharf. The supplementary proposal is not considered as an urgent and unavoidable proposal.</v>
          </cell>
          <cell r="K1293">
            <v>1</v>
          </cell>
          <cell r="M1293">
            <v>500</v>
          </cell>
          <cell r="N1293">
            <v>2000</v>
          </cell>
          <cell r="O1293">
            <v>7500</v>
          </cell>
          <cell r="P1293">
            <v>0</v>
          </cell>
          <cell r="Q1293">
            <v>0</v>
          </cell>
          <cell r="R1293">
            <v>0</v>
          </cell>
          <cell r="S1293">
            <v>0</v>
          </cell>
          <cell r="T1293">
            <v>0</v>
          </cell>
          <cell r="U1293">
            <v>0</v>
          </cell>
          <cell r="V1293">
            <v>0</v>
          </cell>
        </row>
        <row r="1294">
          <cell r="H1294">
            <v>4387</v>
          </cell>
          <cell r="I1294" t="str">
            <v>RMS CAP34-6: Arncliff Pedestrain Bridge [links with #68 TfNSW bid #4383] - Proposal to transfer the delivery of the Arncliff Pedestrian Bridge from RMS to TfNSW and to capitalise $4.6m in recurrent expenses. The completed asset is proposed to be transferred back to RMS ownership upon completion through non-cash grants.</v>
          </cell>
          <cell r="J1294" t="str">
            <v>Supported - Supported. The adjustment represent an immaterial reallocation of recurrent and capital expenditure between agencies in the Transport Cluster.</v>
          </cell>
          <cell r="K1294">
            <v>1</v>
          </cell>
          <cell r="M1294">
            <v>-3400</v>
          </cell>
          <cell r="N1294">
            <v>-8400</v>
          </cell>
          <cell r="O1294">
            <v>0</v>
          </cell>
          <cell r="P1294">
            <v>0</v>
          </cell>
          <cell r="Q1294">
            <v>0</v>
          </cell>
          <cell r="R1294">
            <v>-3400</v>
          </cell>
          <cell r="S1294">
            <v>-8400</v>
          </cell>
          <cell r="T1294">
            <v>0</v>
          </cell>
          <cell r="U1294">
            <v>0</v>
          </cell>
          <cell r="V1294">
            <v>0</v>
          </cell>
        </row>
        <row r="1295">
          <cell r="H1295">
            <v>4388</v>
          </cell>
          <cell r="I1295" t="str">
            <v>RMS CAP34-7: Bateman's Bay Spine Road - Proposal to reclassify Bateman's Bay Spine Road capital expenditure as recurrent expenditure.</v>
          </cell>
          <cell r="J1295"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5">
            <v>1</v>
          </cell>
          <cell r="M1295">
            <v>-500</v>
          </cell>
          <cell r="N1295">
            <v>-5000</v>
          </cell>
          <cell r="O1295">
            <v>-5000</v>
          </cell>
          <cell r="P1295">
            <v>0</v>
          </cell>
          <cell r="Q1295">
            <v>0</v>
          </cell>
          <cell r="R1295">
            <v>0</v>
          </cell>
          <cell r="S1295">
            <v>0</v>
          </cell>
          <cell r="T1295">
            <v>0</v>
          </cell>
          <cell r="U1295">
            <v>0</v>
          </cell>
          <cell r="V1295">
            <v>0</v>
          </cell>
        </row>
        <row r="1296">
          <cell r="H1296">
            <v>4389</v>
          </cell>
          <cell r="I1296" t="str">
            <v>RMS CAP34-8: Byron Bay Bypass expenditure reclassification - Proposal to reclassify Byron Bay Bypass capital expenditure as recurrent expenditure.</v>
          </cell>
          <cell r="J1296"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6">
            <v>1</v>
          </cell>
          <cell r="M1296">
            <v>-500</v>
          </cell>
          <cell r="N1296">
            <v>-5000</v>
          </cell>
          <cell r="O1296">
            <v>-5000</v>
          </cell>
          <cell r="P1296">
            <v>0</v>
          </cell>
          <cell r="Q1296">
            <v>0</v>
          </cell>
          <cell r="R1296">
            <v>0</v>
          </cell>
          <cell r="S1296">
            <v>0</v>
          </cell>
          <cell r="T1296">
            <v>0</v>
          </cell>
          <cell r="U1296">
            <v>0</v>
          </cell>
          <cell r="V1296">
            <v>0</v>
          </cell>
        </row>
        <row r="1297">
          <cell r="H1297">
            <v>4391</v>
          </cell>
          <cell r="I1297" t="str">
            <v>RMS CAP34-11: Stingray Creek Bridge expenditure reclassification - Proposal to reclassify Stingray Creek Bridge capital expenditure as recurrent expenditure.</v>
          </cell>
          <cell r="J1297" t="str">
            <v>Not Supported - Not supported. The reclassification would deteriorate the Budget Result by $8.4m.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7">
            <v>1</v>
          </cell>
          <cell r="M1297">
            <v>0</v>
          </cell>
          <cell r="N1297">
            <v>-4400</v>
          </cell>
          <cell r="O1297">
            <v>-4000</v>
          </cell>
          <cell r="P1297">
            <v>0</v>
          </cell>
          <cell r="Q1297">
            <v>0</v>
          </cell>
          <cell r="R1297">
            <v>0</v>
          </cell>
          <cell r="S1297">
            <v>0</v>
          </cell>
          <cell r="T1297">
            <v>0</v>
          </cell>
          <cell r="U1297">
            <v>0</v>
          </cell>
          <cell r="V1297">
            <v>0</v>
          </cell>
        </row>
        <row r="1298">
          <cell r="H1298">
            <v>4454</v>
          </cell>
          <cell r="I1298" t="str">
            <v>RMS TAM A: Federal Funding [links with #68 TfNSW bid #4468] - Proposed alignment of Federal funding and expenditure with Transport's 2015-16 TAM plan. The proposed adjustments primarily relates to the acceleration of the Pacific Highway program and new unconfirmed Federal programs.</v>
          </cell>
          <cell r="J1298"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298">
            <v>1</v>
          </cell>
          <cell r="M1298">
            <v>0</v>
          </cell>
          <cell r="N1298">
            <v>522620</v>
          </cell>
          <cell r="O1298">
            <v>72450</v>
          </cell>
          <cell r="P1298">
            <v>378070</v>
          </cell>
          <cell r="Q1298">
            <v>-863283</v>
          </cell>
          <cell r="R1298">
            <v>0</v>
          </cell>
          <cell r="S1298">
            <v>0</v>
          </cell>
          <cell r="T1298">
            <v>0</v>
          </cell>
          <cell r="U1298">
            <v>0</v>
          </cell>
          <cell r="V1298">
            <v>0</v>
          </cell>
        </row>
        <row r="1299">
          <cell r="H1299">
            <v>4460</v>
          </cell>
          <cell r="I1299" t="str">
            <v>RMS TAM G: Housing Acceleration Fund #3 / Restart NSW reservations [links with #68 TfNSW bid #4473] - Proposal to access funding reserved in Restart NSW for the third round of Housing Acceleration Fund for road projects. The total cost of the new program is $83m including $12.2m in 2014-15 not shown in the table.</v>
          </cell>
          <cell r="J1299"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299">
            <v>1</v>
          </cell>
          <cell r="M1299">
            <v>0</v>
          </cell>
          <cell r="N1299">
            <v>35800</v>
          </cell>
          <cell r="O1299">
            <v>20000</v>
          </cell>
          <cell r="P1299">
            <v>15000</v>
          </cell>
          <cell r="Q1299">
            <v>0</v>
          </cell>
          <cell r="R1299">
            <v>0</v>
          </cell>
          <cell r="S1299">
            <v>0</v>
          </cell>
          <cell r="T1299">
            <v>0</v>
          </cell>
          <cell r="U1299">
            <v>0</v>
          </cell>
          <cell r="V1299">
            <v>0</v>
          </cell>
        </row>
        <row r="1300">
          <cell r="H1300">
            <v>4462</v>
          </cell>
          <cell r="I1300" t="str">
            <v>RMS TAM J (Part 1): ConFund redistribution and new programs [links with #68 TfNSW bid #4474] - The adjustments relates to numerous program level redistributions and new programs proposed in the 2015-16 TAM.</v>
          </cell>
          <cell r="J1300"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300">
            <v>1</v>
          </cell>
          <cell r="M1300">
            <v>21312</v>
          </cell>
          <cell r="N1300">
            <v>70215</v>
          </cell>
          <cell r="O1300">
            <v>-18490</v>
          </cell>
          <cell r="P1300">
            <v>-29394</v>
          </cell>
          <cell r="Q1300">
            <v>70500</v>
          </cell>
          <cell r="R1300">
            <v>10276</v>
          </cell>
          <cell r="S1300">
            <v>20621</v>
          </cell>
          <cell r="T1300">
            <v>-47042</v>
          </cell>
          <cell r="U1300">
            <v>57284</v>
          </cell>
          <cell r="V1300">
            <v>20794</v>
          </cell>
        </row>
        <row r="1301">
          <cell r="H1301">
            <v>4464</v>
          </cell>
          <cell r="I1301" t="str">
            <v>RMS TAM L &amp; M: Maritime Waterway Fund Initiatives (cash assets) - Proposed alignment of Waterways funding and expenditure with Transport's 2015-16 TAM plan to deliver wharf upgrades under the Transport Access Program and for maintenance activities.</v>
          </cell>
          <cell r="J1301" t="str">
            <v>Supported - Support only expenditure of $20.4m for capitalised maintenance of maritime assets. Transport's Total Asset Management Strategy indicates 43% of wharves and jetty assets are in marginal (10%) or unacceptable condition (33%). The proposed expenditure of $80.6m over 5 years for the Transport Access Program Wharf Upgrade program is not supported. The Strategic Business Case indicate the program has a benefit-cost ratio of 0.4 and a NPV of -$78m, which indicates no net economic benefits. There could be additional benefits from reduced maintenance costs, but this has not yet been quantified and is unlikely to substantially improve the limited economic benefits.  Note there is overall high customer satisfaction levels of 95% for ferry travel in 2014, which is a 1% improvement from 2013 (94%). In particular, wharf security, safety, ferry access, comfort and cleanliness received satisfaction levels of 90% to 96% and all improved since 2013. Compliance with disability access requirements makes up a minor component of the wharf upgrade program and is predominantly delivered by the separate Transport Easy Access Program.</v>
          </cell>
          <cell r="K1301">
            <v>1</v>
          </cell>
          <cell r="M1301">
            <v>0</v>
          </cell>
          <cell r="N1301">
            <v>32984</v>
          </cell>
          <cell r="O1301">
            <v>24228</v>
          </cell>
          <cell r="P1301">
            <v>18425</v>
          </cell>
          <cell r="Q1301">
            <v>21404</v>
          </cell>
          <cell r="R1301">
            <v>0</v>
          </cell>
          <cell r="S1301">
            <v>7839</v>
          </cell>
          <cell r="T1301">
            <v>6580</v>
          </cell>
          <cell r="U1301">
            <v>2423</v>
          </cell>
          <cell r="V1301">
            <v>3616</v>
          </cell>
        </row>
        <row r="1302">
          <cell r="H1302">
            <v>4466</v>
          </cell>
          <cell r="I1302" t="str">
            <v>RMS TAM Q: IT levy to fund Next Gen. Information System [links with #68 TfNSW bid #4431] - Reallocation of funding from RMS' capital program to fund the Next Generation Information System delivered by Transport for NSW, as proposed in the 2015-16 TAM Plan.</v>
          </cell>
          <cell r="J130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02">
            <v>1</v>
          </cell>
          <cell r="M1302">
            <v>0</v>
          </cell>
          <cell r="N1302">
            <v>-28689</v>
          </cell>
          <cell r="O1302">
            <v>-26885</v>
          </cell>
          <cell r="P1302">
            <v>-26365</v>
          </cell>
          <cell r="Q1302">
            <v>-48663</v>
          </cell>
          <cell r="R1302">
            <v>0</v>
          </cell>
          <cell r="S1302">
            <v>-28689</v>
          </cell>
          <cell r="T1302">
            <v>-26885</v>
          </cell>
          <cell r="U1302">
            <v>-26365</v>
          </cell>
          <cell r="V1302">
            <v>-53663</v>
          </cell>
        </row>
        <row r="1303">
          <cell r="H1303">
            <v>4873</v>
          </cell>
          <cell r="I1303" t="str">
            <v>U&amp;O: Liddell Interchange Update [links with TFNSW #68 bid #4874] - This submission updates the cashflows and classification of expenditure related to the Liddell Interchange upgrade that was submitted in February. The submission reclassifies expenditure from operating into capital nature and shifts out the cashflows from 2014-15.</v>
          </cell>
          <cell r="J1303"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303">
            <v>1</v>
          </cell>
          <cell r="M1303">
            <v>0</v>
          </cell>
          <cell r="N1303">
            <v>1570</v>
          </cell>
          <cell r="O1303">
            <v>1450</v>
          </cell>
          <cell r="P1303">
            <v>250</v>
          </cell>
          <cell r="Q1303">
            <v>580</v>
          </cell>
          <cell r="R1303">
            <v>0</v>
          </cell>
          <cell r="S1303">
            <v>1570</v>
          </cell>
          <cell r="T1303">
            <v>1450</v>
          </cell>
          <cell r="U1303">
            <v>250</v>
          </cell>
          <cell r="V1303">
            <v>580</v>
          </cell>
        </row>
        <row r="1304">
          <cell r="H1304">
            <v>4950</v>
          </cell>
          <cell r="I1304" t="str">
            <v>U&amp;O: Deferred maintenance and maintenance of new assets (links with TfNSW #4926) - Proposal to seek additional $1.5 billion to address the road maintenance backlog and $118m for new road assets over a five year period.</v>
          </cell>
          <cell r="J1304" t="str">
            <v>Not 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 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v>
          </cell>
          <cell r="K1304">
            <v>1</v>
          </cell>
          <cell r="M1304">
            <v>0</v>
          </cell>
          <cell r="N1304">
            <v>168000</v>
          </cell>
          <cell r="O1304">
            <v>333000</v>
          </cell>
          <cell r="P1304">
            <v>436000</v>
          </cell>
          <cell r="Q1304">
            <v>608000</v>
          </cell>
          <cell r="R1304">
            <v>0</v>
          </cell>
          <cell r="S1304">
            <v>0</v>
          </cell>
          <cell r="T1304">
            <v>0</v>
          </cell>
          <cell r="U1304">
            <v>0</v>
          </cell>
          <cell r="V1304">
            <v>0</v>
          </cell>
        </row>
        <row r="1305">
          <cell r="H1305">
            <v>4999</v>
          </cell>
          <cell r="I1305" t="str">
            <v>U&amp;O: NorthConnex update #1 derecognise old cashflows [links with TfNSW bid #4996] - The proposal is to update the NorthConnex delivery profile in accordance with the contractual close reached with Transurban in early 2015. This would primarily involve timing adjustments to funding, Transurban contributions and land acquisitions.</v>
          </cell>
          <cell r="J1305"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305">
            <v>2</v>
          </cell>
          <cell r="M1305">
            <v>-24585</v>
          </cell>
          <cell r="N1305">
            <v>-20000</v>
          </cell>
          <cell r="O1305">
            <v>-20000</v>
          </cell>
          <cell r="P1305">
            <v>-20000</v>
          </cell>
          <cell r="Q1305">
            <v>-10000</v>
          </cell>
          <cell r="R1305">
            <v>-24585</v>
          </cell>
          <cell r="S1305">
            <v>-20000</v>
          </cell>
          <cell r="T1305">
            <v>-20000</v>
          </cell>
          <cell r="U1305">
            <v>-20000</v>
          </cell>
          <cell r="V1305">
            <v>-10000</v>
          </cell>
        </row>
        <row r="1306">
          <cell r="H1306">
            <v>5000</v>
          </cell>
          <cell r="I1306" t="str">
            <v>U&amp;O: NorthConnex update #2 recognise new cashflows [links with TfNSW #68 bid #4997] - The proposal is to update the NorthConnex delivery profile in accordance with the contractual close reached with Transurban in early 2015. This would primarily involve timing adjustments to funding, Transurban contributions and land acquisitions.</v>
          </cell>
          <cell r="J1306"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The NCOS impact is a improvement of $1.5m. Although classified as a New Policy, the submission is primarily a timing adjustment.</v>
          </cell>
          <cell r="K1306">
            <v>2</v>
          </cell>
          <cell r="M1306">
            <v>85000</v>
          </cell>
          <cell r="N1306">
            <v>0</v>
          </cell>
          <cell r="O1306">
            <v>0</v>
          </cell>
          <cell r="P1306">
            <v>0</v>
          </cell>
          <cell r="Q1306">
            <v>0</v>
          </cell>
          <cell r="R1306">
            <v>59000</v>
          </cell>
          <cell r="S1306">
            <v>46000</v>
          </cell>
          <cell r="T1306">
            <v>6300</v>
          </cell>
          <cell r="U1306">
            <v>6900</v>
          </cell>
          <cell r="V1306">
            <v>9200</v>
          </cell>
        </row>
        <row r="1307">
          <cell r="H1307">
            <v>5058</v>
          </cell>
          <cell r="I1307" t="str">
            <v>TfNSW/RMS: U&amp;O TAM 46J: Public transport funding allocation from RMS [links with TfNSW bid #5040] - Proposed transfer of public transport related road works from RMS to TfNSW. These adjustments were previously submitted as a TAM PTA adjustment in February 2015. This bid will now be resubmitted as a new measure in the Urgent &amp; Unavoidable round (see bid #4465).</v>
          </cell>
          <cell r="J1307" t="str">
            <v>Supported - Supported. The adjustment represent an immaterial reallocation of capital expenditure between agencies in the Transport Cluster.</v>
          </cell>
          <cell r="K1307">
            <v>3</v>
          </cell>
          <cell r="M1307">
            <v>0</v>
          </cell>
          <cell r="N1307">
            <v>-12000</v>
          </cell>
          <cell r="O1307">
            <v>-12000</v>
          </cell>
          <cell r="P1307">
            <v>-12000</v>
          </cell>
          <cell r="Q1307">
            <v>-11840</v>
          </cell>
          <cell r="R1307">
            <v>0</v>
          </cell>
          <cell r="S1307">
            <v>-12000</v>
          </cell>
          <cell r="T1307">
            <v>-12000</v>
          </cell>
          <cell r="U1307">
            <v>-12000</v>
          </cell>
          <cell r="V1307">
            <v>-11840</v>
          </cell>
        </row>
        <row r="1308">
          <cell r="H1308">
            <v>5060</v>
          </cell>
          <cell r="I1308" t="str">
            <v>U&amp;O: TAM Hunter Infrastructure Investment Fund, Nelson Bay Road [links with #68 TfNSW bid 5061] - Proposal to accelerate project spending from 2015-16 into 2014-15 for the Nelson Bay Road project. Although classified as a Budget New Policy, the submission is primarily a timing adjustment.</v>
          </cell>
          <cell r="J1308" t="str">
            <v>Supported - Supported. Project progress is currently ahead of schedule and would require acceleration of funds budgeted in 2015-16 to be allocated in 2014-15.</v>
          </cell>
          <cell r="K1308">
            <v>2</v>
          </cell>
          <cell r="M1308">
            <v>3500</v>
          </cell>
          <cell r="N1308">
            <v>-3500</v>
          </cell>
          <cell r="O1308">
            <v>0</v>
          </cell>
          <cell r="P1308">
            <v>0</v>
          </cell>
          <cell r="Q1308">
            <v>0</v>
          </cell>
          <cell r="R1308">
            <v>3500</v>
          </cell>
          <cell r="S1308">
            <v>-3500</v>
          </cell>
          <cell r="T1308">
            <v>0</v>
          </cell>
          <cell r="U1308">
            <v>0</v>
          </cell>
          <cell r="V1308">
            <v>0</v>
          </cell>
        </row>
        <row r="1309">
          <cell r="H1309">
            <v>5062</v>
          </cell>
          <cell r="I1309" t="str">
            <v>TfNSW/RMS: U&amp;O TAM 46R4: Transfer of Public Transport projects from TfNSW to RMS [links TfNSW #5057) - Proposed reallocation of public transport project funding to RMS. These adjustments were previously submitted as a TAM PTA adjustment in February 2015. This bid will now be resubmitted as a new measure in the Urgent &amp; Unavoidable round (see bid #4467).</v>
          </cell>
          <cell r="J1309" t="str">
            <v>Supported - Supported. The adjustment represent a reallocation of capital expenditure between agencies in the Transport Cluster to deliver public transport projects.</v>
          </cell>
          <cell r="K1309">
            <v>3</v>
          </cell>
          <cell r="M1309">
            <v>14304</v>
          </cell>
          <cell r="N1309">
            <v>14467</v>
          </cell>
          <cell r="O1309">
            <v>37965</v>
          </cell>
          <cell r="P1309">
            <v>41370</v>
          </cell>
          <cell r="Q1309">
            <v>36000</v>
          </cell>
          <cell r="R1309">
            <v>14304</v>
          </cell>
          <cell r="S1309">
            <v>14467</v>
          </cell>
          <cell r="T1309">
            <v>37965</v>
          </cell>
          <cell r="U1309">
            <v>41370</v>
          </cell>
          <cell r="V1309">
            <v>36000</v>
          </cell>
        </row>
        <row r="1310">
          <cell r="H1310">
            <v>5063</v>
          </cell>
          <cell r="I1310" t="str">
            <v>U&amp;O: TAM Housing Acceleration Fund round 1 and 2 further adjustments [links with TfNSW bid #5064] - Proposal to accelerate project expenditure from 2015-16 and 2016-17 into 2014-15. Although classified as a Budget New Policy, the submission is primarily a timing adjustment.</v>
          </cell>
          <cell r="J1310" t="str">
            <v>Supported - Supported. This is a timing shift to correspond with the projected acceleration of the road projects within the Housing Acceleration Fund programs. The overall program cost remains unchanged.</v>
          </cell>
          <cell r="K1310">
            <v>2</v>
          </cell>
          <cell r="M1310">
            <v>16000</v>
          </cell>
          <cell r="N1310">
            <v>-8122</v>
          </cell>
          <cell r="O1310">
            <v>-7878</v>
          </cell>
          <cell r="P1310">
            <v>0</v>
          </cell>
          <cell r="Q1310">
            <v>0</v>
          </cell>
          <cell r="R1310">
            <v>16000</v>
          </cell>
          <cell r="S1310">
            <v>-8122</v>
          </cell>
          <cell r="T1310">
            <v>-7878</v>
          </cell>
          <cell r="U1310">
            <v>0</v>
          </cell>
          <cell r="V1310">
            <v>0</v>
          </cell>
        </row>
        <row r="1311">
          <cell r="H1311">
            <v>5526</v>
          </cell>
          <cell r="I1311" t="str">
            <v>Counter Terrorism - Sydney CBD Emergency Warning System upgrade (TfNSW Offset 5531) - 14 additional loudspeaker sites; 15 additional Variable Messages Signs</v>
          </cell>
          <cell r="J1311"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311">
            <v>1</v>
          </cell>
          <cell r="L1311">
            <v>16</v>
          </cell>
          <cell r="M1311">
            <v>0</v>
          </cell>
          <cell r="N1311">
            <v>160</v>
          </cell>
          <cell r="O1311">
            <v>0</v>
          </cell>
          <cell r="P1311">
            <v>0</v>
          </cell>
          <cell r="Q1311">
            <v>0</v>
          </cell>
          <cell r="R1311">
            <v>0</v>
          </cell>
          <cell r="S1311">
            <v>160</v>
          </cell>
          <cell r="T1311">
            <v>0</v>
          </cell>
          <cell r="U1311">
            <v>0</v>
          </cell>
          <cell r="V1311">
            <v>0</v>
          </cell>
        </row>
        <row r="1312">
          <cell r="H1312">
            <v>3690</v>
          </cell>
          <cell r="I1312" t="str">
            <v>Carry Forward of Natural Disaster funding - Carry Forwards due to slower claims from Local Government on Natural Disaster funding (funded from cash)</v>
          </cell>
          <cell r="J1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2">
            <v>6</v>
          </cell>
          <cell r="M1312">
            <v>0</v>
          </cell>
          <cell r="N1312">
            <v>0</v>
          </cell>
          <cell r="O1312">
            <v>0</v>
          </cell>
          <cell r="P1312">
            <v>0</v>
          </cell>
          <cell r="Q1312">
            <v>0</v>
          </cell>
          <cell r="R1312">
            <v>0</v>
          </cell>
          <cell r="S1312">
            <v>0</v>
          </cell>
          <cell r="T1312">
            <v>0</v>
          </cell>
          <cell r="U1312">
            <v>0</v>
          </cell>
          <cell r="V1312">
            <v>0</v>
          </cell>
        </row>
        <row r="1313">
          <cell r="H1313">
            <v>3691</v>
          </cell>
          <cell r="I1313" t="str">
            <v>Carry Forward for Congestion Busting Plan - RMS underspent on the Congestion Busting Plan (cash) - election commitment.</v>
          </cell>
          <cell r="J1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3">
            <v>6</v>
          </cell>
          <cell r="M1313">
            <v>0</v>
          </cell>
          <cell r="N1313">
            <v>0</v>
          </cell>
          <cell r="O1313">
            <v>0</v>
          </cell>
          <cell r="P1313">
            <v>0</v>
          </cell>
          <cell r="Q1313">
            <v>0</v>
          </cell>
          <cell r="R1313">
            <v>0</v>
          </cell>
          <cell r="S1313">
            <v>0</v>
          </cell>
          <cell r="T1313">
            <v>0</v>
          </cell>
          <cell r="U1313">
            <v>0</v>
          </cell>
          <cell r="V1313">
            <v>0</v>
          </cell>
        </row>
        <row r="1314">
          <cell r="H1314">
            <v>3692</v>
          </cell>
          <cell r="I1314" t="str">
            <v>Carry forward for Local Government Blackspots, HIIF and Congestion Busting programs - Carry forward of unspent Local Government Blackspots, HIIF and Congestion Busting funding.</v>
          </cell>
          <cell r="J13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4">
            <v>6</v>
          </cell>
          <cell r="M1314">
            <v>0</v>
          </cell>
          <cell r="N1314">
            <v>0</v>
          </cell>
          <cell r="O1314">
            <v>0</v>
          </cell>
          <cell r="P1314">
            <v>0</v>
          </cell>
          <cell r="Q1314">
            <v>0</v>
          </cell>
          <cell r="R1314">
            <v>0</v>
          </cell>
          <cell r="S1314">
            <v>0</v>
          </cell>
          <cell r="T1314">
            <v>0</v>
          </cell>
          <cell r="U1314">
            <v>0</v>
          </cell>
          <cell r="V1314">
            <v>0</v>
          </cell>
        </row>
        <row r="1315">
          <cell r="H1315">
            <v>3922</v>
          </cell>
          <cell r="I1315" t="str">
            <v>TfNSW REC31: Transfer of RMS Funding for SES Long Service Leave to Crown [links TfNSW #3913 &amp; CFE] - The Crown absorbed the long service leave liabilities of RMS senior executive service staff in 2013-14. It was agreed between senior officers in TfNSW and Treasury that funding allocated to RMS to meet these liabilities be transferred to the Crown.</v>
          </cell>
          <cell r="J1315"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315">
            <v>3</v>
          </cell>
          <cell r="M1315">
            <v>0</v>
          </cell>
          <cell r="N1315">
            <v>0</v>
          </cell>
          <cell r="O1315">
            <v>0</v>
          </cell>
          <cell r="P1315">
            <v>0</v>
          </cell>
          <cell r="Q1315">
            <v>0</v>
          </cell>
          <cell r="R1315">
            <v>0</v>
          </cell>
          <cell r="S1315">
            <v>0</v>
          </cell>
          <cell r="T1315">
            <v>0</v>
          </cell>
          <cell r="U1315">
            <v>0</v>
          </cell>
          <cell r="V1315">
            <v>0</v>
          </cell>
        </row>
        <row r="1316">
          <cell r="H1316">
            <v>3688</v>
          </cell>
          <cell r="I1316" t="str">
            <v>Lower capital spend due to changes in program delivery - Lower capital spend for RMS in 2014-15 to offset higher 2013-14 capital spend (cash balances).</v>
          </cell>
          <cell r="J13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6">
            <v>4</v>
          </cell>
          <cell r="M1316">
            <v>-34896</v>
          </cell>
          <cell r="N1316">
            <v>0</v>
          </cell>
          <cell r="O1316">
            <v>0</v>
          </cell>
          <cell r="P1316">
            <v>0</v>
          </cell>
          <cell r="Q1316">
            <v>0</v>
          </cell>
          <cell r="R1316">
            <v>-34896</v>
          </cell>
          <cell r="S1316">
            <v>0</v>
          </cell>
          <cell r="T1316">
            <v>0</v>
          </cell>
          <cell r="U1316">
            <v>0</v>
          </cell>
          <cell r="V1316">
            <v>0</v>
          </cell>
        </row>
        <row r="1317">
          <cell r="H1317">
            <v>3689</v>
          </cell>
          <cell r="I1317" t="str">
            <v>Carry Forward for WestConnex planning and preconstruction - Carry forward of unspent allocations for WestConnex planning and preconstruction (cash balances).</v>
          </cell>
          <cell r="J13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7">
            <v>4</v>
          </cell>
          <cell r="M1317">
            <v>14157</v>
          </cell>
          <cell r="N1317">
            <v>0</v>
          </cell>
          <cell r="O1317">
            <v>0</v>
          </cell>
          <cell r="P1317">
            <v>0</v>
          </cell>
          <cell r="Q1317">
            <v>0</v>
          </cell>
          <cell r="R1317">
            <v>14157</v>
          </cell>
          <cell r="S1317">
            <v>0</v>
          </cell>
          <cell r="T1317">
            <v>0</v>
          </cell>
          <cell r="U1317">
            <v>0</v>
          </cell>
          <cell r="V1317">
            <v>0</v>
          </cell>
        </row>
        <row r="1318">
          <cell r="H1318">
            <v>3768</v>
          </cell>
          <cell r="I1318" t="str">
            <v>Carry Forward for the Accounting Treatment of Westconnex - A capitalisation policy change for Westconnex has meant that RMS requires additional approval under their Capital Authorisation Limit (CAL). This is offset in full via a reduction in Net Cost of Servi ces.</v>
          </cell>
          <cell r="J13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8">
            <v>4</v>
          </cell>
          <cell r="M1318">
            <v>35000</v>
          </cell>
          <cell r="N1318">
            <v>0</v>
          </cell>
          <cell r="O1318">
            <v>0</v>
          </cell>
          <cell r="P1318">
            <v>0</v>
          </cell>
          <cell r="Q1318">
            <v>0</v>
          </cell>
          <cell r="R1318">
            <v>35000</v>
          </cell>
          <cell r="S1318">
            <v>0</v>
          </cell>
          <cell r="T1318">
            <v>0</v>
          </cell>
          <cell r="U1318">
            <v>0</v>
          </cell>
          <cell r="V1318">
            <v>0</v>
          </cell>
        </row>
        <row r="1319">
          <cell r="H1319">
            <v>3998</v>
          </cell>
          <cell r="I1319" t="str">
            <v>TfNSW REC34-4 PART A: Transport Management Centre Transfer from RMS to Transport [links TfNSW #3999] - Transfer of expenditure and assets between TNSW and RMS relating to the Transport Management Centre. Part A relates to the transfer of capital funding and expenditure from RMS to TFNSW, which will be partially reclassified as recurrent expenditure by TfNSW.</v>
          </cell>
          <cell r="J1319" t="str">
            <v>Supported - SUPPORTED. This proposal is classified as a Technical Adjustment under Treasury Circular 14/28 (page 2) where it provides for accounting driven adjustments and budget neutral transfer of functions between Government agencies. The transfer of capex works is to align with TfNSW portfolio responsibility and management of the project and does not impact the Budget Result or Net Lending.</v>
          </cell>
          <cell r="K1319">
            <v>1</v>
          </cell>
          <cell r="M1319">
            <v>-12200</v>
          </cell>
          <cell r="N1319">
            <v>-12800</v>
          </cell>
          <cell r="O1319">
            <v>-12800</v>
          </cell>
          <cell r="P1319">
            <v>-12800</v>
          </cell>
          <cell r="Q1319">
            <v>-12800</v>
          </cell>
          <cell r="R1319">
            <v>-12200</v>
          </cell>
          <cell r="S1319">
            <v>-12800</v>
          </cell>
          <cell r="T1319">
            <v>-12800</v>
          </cell>
          <cell r="U1319">
            <v>-12800</v>
          </cell>
          <cell r="V1319">
            <v>-12800</v>
          </cell>
        </row>
        <row r="1320">
          <cell r="H1320">
            <v>4002</v>
          </cell>
          <cell r="I1320" t="str">
            <v>TfNSW REC34-4 PART B: Transport Management Centre Transfer from RMS to Transport [links TfNSW #4000] - Transfer of expenditure and assets between TNSW and RMS relating to the Transport Management Centre Part B relates to the transfer of $7.8m TMC capital projects delivered by TfNSW into RMS ownership through non-cash grants.</v>
          </cell>
          <cell r="J1320"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320">
            <v>1</v>
          </cell>
          <cell r="M1320">
            <v>0</v>
          </cell>
          <cell r="N1320">
            <v>0</v>
          </cell>
          <cell r="O1320">
            <v>0</v>
          </cell>
          <cell r="P1320">
            <v>0</v>
          </cell>
          <cell r="Q1320">
            <v>0</v>
          </cell>
          <cell r="R1320">
            <v>0</v>
          </cell>
          <cell r="S1320">
            <v>0</v>
          </cell>
          <cell r="T1320">
            <v>0</v>
          </cell>
          <cell r="U1320">
            <v>0</v>
          </cell>
          <cell r="V1320">
            <v>0</v>
          </cell>
        </row>
        <row r="1321">
          <cell r="H1321">
            <v>4348</v>
          </cell>
          <cell r="I1321" t="str">
            <v>RMS CAP44: Decrease in non-cash revenues associated with the M5 and M2 motorway concessions - Agreement with Interlink and Transurban to widen the M5 and M2 motorways was reached in return for extending the motorway concession period. The extension would decrease the rate of recognition of the motorway assets into RMS ownership through a reduction in non-cash revenues (emerging asset).</v>
          </cell>
          <cell r="J1321" t="str">
            <v>Supported - Supported. The concessions on the M5 and M2 Motorways (owned by Interlink and Transurban) has been extended as part of the agreement to undertake widening works on the motorways to expand capacity. The extension of the concessions reduces the rate at which RMS' recognises the Motorway Asset on its balance sheet through non-cash revenues. This would deteriorate the Budget Result by $37m over five years. The proposal is classified as a Technical Adjustment under Treasury Circular 14/28 (page 2).</v>
          </cell>
          <cell r="K1321">
            <v>1</v>
          </cell>
          <cell r="M1321">
            <v>0</v>
          </cell>
          <cell r="N1321">
            <v>0</v>
          </cell>
          <cell r="O1321">
            <v>0</v>
          </cell>
          <cell r="P1321">
            <v>0</v>
          </cell>
          <cell r="Q1321">
            <v>0</v>
          </cell>
          <cell r="R1321">
            <v>0</v>
          </cell>
          <cell r="S1321">
            <v>0</v>
          </cell>
          <cell r="T1321">
            <v>0</v>
          </cell>
          <cell r="U1321">
            <v>0</v>
          </cell>
          <cell r="V1321">
            <v>0</v>
          </cell>
        </row>
        <row r="1322">
          <cell r="H1322">
            <v>4390</v>
          </cell>
          <cell r="I1322" t="str">
            <v>RMS CAP34-9: Centre for Road Safety reclassification - Proposal to reclassify Centre for Road Safety recurrent expenditure as capital expenditure.</v>
          </cell>
          <cell r="J1322" t="str">
            <v>Supported - Supported. The submission relates to the reclassification of recurrent road safety works to capital works to align with internal Transport accounting and capitalisation policy. The reclassification would improve the Budget Result by $14.3m over the forward estimates. This proposal is classified as a Technical Adjustment under Treasury Circular 14/28 (page 2) where it provides "consideration will be given to... accounting driven adjustments that result in changes to revenues and expenses (e.g. expenditure now capitalised)".</v>
          </cell>
          <cell r="K1322">
            <v>1</v>
          </cell>
          <cell r="M1322">
            <v>0</v>
          </cell>
          <cell r="N1322">
            <v>2620</v>
          </cell>
          <cell r="O1322">
            <v>4430</v>
          </cell>
          <cell r="P1322">
            <v>3899</v>
          </cell>
          <cell r="Q1322">
            <v>3346</v>
          </cell>
          <cell r="R1322">
            <v>0</v>
          </cell>
          <cell r="S1322">
            <v>2620</v>
          </cell>
          <cell r="T1322">
            <v>4430</v>
          </cell>
          <cell r="U1322">
            <v>3899</v>
          </cell>
          <cell r="V1322">
            <v>3346</v>
          </cell>
        </row>
        <row r="1323">
          <cell r="H1323">
            <v>3918</v>
          </cell>
          <cell r="I1323" t="str">
            <v>TfNSW REC27: Escalation of Natural Disaster Base Funding [links with TfNSW #3909] - Roads and Maritime Services maintains an internal provision of $20m per annum that is ring-fenced and applied to Local Government claims to repair natural disaster road damage. This is proposed to be escalated to maintain the real value of the provision.</v>
          </cell>
          <cell r="J1323"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323">
            <v>1</v>
          </cell>
          <cell r="M1323">
            <v>0</v>
          </cell>
          <cell r="N1323">
            <v>0</v>
          </cell>
          <cell r="O1323">
            <v>0</v>
          </cell>
          <cell r="P1323">
            <v>0</v>
          </cell>
          <cell r="Q1323">
            <v>0</v>
          </cell>
          <cell r="R1323">
            <v>0</v>
          </cell>
          <cell r="S1323">
            <v>0</v>
          </cell>
          <cell r="T1323">
            <v>0</v>
          </cell>
          <cell r="U1323">
            <v>0</v>
          </cell>
          <cell r="V1323">
            <v>0</v>
          </cell>
        </row>
        <row r="1324">
          <cell r="H1324">
            <v>3919</v>
          </cell>
          <cell r="I1324" t="str">
            <v>TfNSW REC28: Escalation of Transport Management Centre (TMC) Funding [links with TfNSW #3910] - Proposal to escalate funding for the Transport Management Centre funding, which was transferred from RMS into TfNSW responsibility in 2011-12 during the cluster amalgamations.</v>
          </cell>
          <cell r="J1324"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4">
            <v>1</v>
          </cell>
          <cell r="M1324">
            <v>0</v>
          </cell>
          <cell r="N1324">
            <v>0</v>
          </cell>
          <cell r="O1324">
            <v>0</v>
          </cell>
          <cell r="P1324">
            <v>0</v>
          </cell>
          <cell r="Q1324">
            <v>0</v>
          </cell>
          <cell r="R1324">
            <v>0</v>
          </cell>
          <cell r="S1324">
            <v>0</v>
          </cell>
          <cell r="T1324">
            <v>0</v>
          </cell>
          <cell r="U1324">
            <v>0</v>
          </cell>
          <cell r="V1324">
            <v>0</v>
          </cell>
        </row>
        <row r="1325">
          <cell r="H1325">
            <v>3920</v>
          </cell>
          <cell r="I1325" t="str">
            <v>TfNSW REC29: Escalation of RMS Grants to NSW Police [links with TfNSW #3911] - Grant funding from Roads and Maritime Services to NSW Police is proposed to be escalated to continue delivering road safety functions.</v>
          </cell>
          <cell r="J1325"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5">
            <v>1</v>
          </cell>
          <cell r="M1325">
            <v>0</v>
          </cell>
          <cell r="N1325">
            <v>0</v>
          </cell>
          <cell r="O1325">
            <v>0</v>
          </cell>
          <cell r="P1325">
            <v>0</v>
          </cell>
          <cell r="Q1325">
            <v>0</v>
          </cell>
          <cell r="R1325">
            <v>0</v>
          </cell>
          <cell r="S1325">
            <v>0</v>
          </cell>
          <cell r="T1325">
            <v>0</v>
          </cell>
          <cell r="U1325">
            <v>0</v>
          </cell>
          <cell r="V1325">
            <v>0</v>
          </cell>
        </row>
        <row r="1326">
          <cell r="H1326">
            <v>3921</v>
          </cell>
          <cell r="I1326" t="str">
            <v>TfNSW REC30: RMS Escalation Shortfall [links with TfNSW #3912] - Transport has requested significant revisions to Roads and Maritime Services' Weight Tax and State Funding (Fuel Levy replacement) formulas, including also further claims for escalation.</v>
          </cell>
          <cell r="J1326" t="str">
            <v>Supported - NOT SUPPORT the $195m opex requested over 4 years. SUPPORT only marginal adjustments totalling $4.1m over 4 years. The proposal is classified as a Measure under Treasury Circular 14/28 as it would substantially "change existing policy and may affect the budget aggregate or require additional funding".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326">
            <v>1</v>
          </cell>
          <cell r="M1326">
            <v>0</v>
          </cell>
          <cell r="N1326">
            <v>0</v>
          </cell>
          <cell r="O1326">
            <v>0</v>
          </cell>
          <cell r="P1326">
            <v>0</v>
          </cell>
          <cell r="Q1326">
            <v>0</v>
          </cell>
          <cell r="R1326">
            <v>0</v>
          </cell>
          <cell r="S1326">
            <v>0</v>
          </cell>
          <cell r="T1326">
            <v>0</v>
          </cell>
          <cell r="U1326">
            <v>0</v>
          </cell>
          <cell r="V1326">
            <v>0</v>
          </cell>
        </row>
        <row r="1327">
          <cell r="H1327">
            <v>3923</v>
          </cell>
          <cell r="I1327" t="str">
            <v>TfNSW REC32: Maritime Long Term Lease of the Port of Newcastle [links with TfNSW #3914] - To replace the lost revenue stream no longer paid by the Newcastle Port Corporation to the RMS Maritime Waterways Fund with ConFund revenues.</v>
          </cell>
          <cell r="J1327" t="str">
            <v>Not Supported - Not supported. The proposal is classified as a Parameter Adjustment under Treasury Circular 14/28 (page 2) where it provides "consideration will be given to...revenue adjustments due to factors outside the control of an agency" The proposal relates to increasing RMS cash balances from ConFund and does not impact the NCOS and Budget result. The proposal is not supported as the Maritime Waterways Fund is projected to be in a healthy financial position and would not require cash injection from ConFund. 1) The Fund's operating account is projected to be a surplus ranging from $16.6m to $37m per annum over the forward estimates, resulting in the operating cash balance increasing from $65m by end 2014-15 to $165m by end 2017-18. 2) In addition, RMS also has approx. $103m-$133m of the Fund in an investment account, which has been ring-fenced to earn higher interest revenues. Combining the two accounts, the total account balance is expected to increase from $168m to $292m from 2014-15 to 2018-19.</v>
          </cell>
          <cell r="K1327">
            <v>1</v>
          </cell>
          <cell r="M1327">
            <v>0</v>
          </cell>
          <cell r="N1327">
            <v>0</v>
          </cell>
          <cell r="O1327">
            <v>0</v>
          </cell>
          <cell r="P1327">
            <v>0</v>
          </cell>
          <cell r="Q1327">
            <v>0</v>
          </cell>
          <cell r="R1327">
            <v>0</v>
          </cell>
          <cell r="S1327">
            <v>0</v>
          </cell>
          <cell r="T1327">
            <v>0</v>
          </cell>
          <cell r="U1327">
            <v>0</v>
          </cell>
          <cell r="V1327">
            <v>0</v>
          </cell>
        </row>
        <row r="1328">
          <cell r="H1328">
            <v>3924</v>
          </cell>
          <cell r="I1328" t="str">
            <v>RMS REC35: Maritime Waterways Fund Balls Head Coal Loader - Demolition and removal of the timber wharf at the Balls Head Coal Loader and preservation of the residual structures. Funding of $4.4m ($3m in 2014-15) is proposed from the Maritime Waterways Fund, which applies hypothecated boating fines and fees to maritime purposes.</v>
          </cell>
          <cell r="J1328" t="str">
            <v>Supported - SUPPORTED. The $4.4m proposal is classified as a Parameter and Technical Adjustment as RMS must comply with maritime safety regulations and legislation (i.e. the expenditure is not discretionary). Detailed RMS advice indicated that the wharf is in poor condition and presents a navigation hazard to vessels from falling timber debris. Currently, the wharf perimeter is enclosed by a steel mesh containment barrier and public access is prohibited. External engineering consultants advised that the wharf is beyond its service life.</v>
          </cell>
          <cell r="K1328">
            <v>1</v>
          </cell>
          <cell r="M1328">
            <v>0</v>
          </cell>
          <cell r="N1328">
            <v>0</v>
          </cell>
          <cell r="O1328">
            <v>0</v>
          </cell>
          <cell r="P1328">
            <v>0</v>
          </cell>
          <cell r="Q1328">
            <v>0</v>
          </cell>
          <cell r="R1328">
            <v>0</v>
          </cell>
          <cell r="S1328">
            <v>0</v>
          </cell>
          <cell r="T1328">
            <v>0</v>
          </cell>
          <cell r="U1328">
            <v>0</v>
          </cell>
          <cell r="V1328">
            <v>0</v>
          </cell>
        </row>
        <row r="1329">
          <cell r="H1329">
            <v>3925</v>
          </cell>
          <cell r="I1329" t="str">
            <v>RMS REC36: Maritime Waterways Fund Rozelle Safety Works - Removal of the old timber wharf formwork at Rozelle Bay to reduce safety hazards to navigation and water infrastructure. Funding of $2m is proposed to be sourced from the Maritime Waterways Fund, which applies hypothecated boating fines and fees to maritime purposes.</v>
          </cell>
          <cell r="J1329" t="str">
            <v>Supported - SUPPORTED. The proposal is classified as a Parameter and Technical Adjustment as RMS must comply with maritime safety regulations and legislations (i.e. the expenditure is not discretionary). Further advice from RMS indicated there are material safety risks from the deteriorating timber wharf and floating debris, and that remediation is critical to avoid breaching requirements set out in Protection of the Environment Operations Amendment (Illegal Waste Disposal) Act 2013.</v>
          </cell>
          <cell r="K1329">
            <v>1</v>
          </cell>
          <cell r="M1329">
            <v>0</v>
          </cell>
          <cell r="N1329">
            <v>0</v>
          </cell>
          <cell r="O1329">
            <v>0</v>
          </cell>
          <cell r="P1329">
            <v>0</v>
          </cell>
          <cell r="Q1329">
            <v>0</v>
          </cell>
          <cell r="R1329">
            <v>0</v>
          </cell>
          <cell r="S1329">
            <v>0</v>
          </cell>
          <cell r="T1329">
            <v>0</v>
          </cell>
          <cell r="U1329">
            <v>0</v>
          </cell>
          <cell r="V1329">
            <v>0</v>
          </cell>
        </row>
        <row r="1330">
          <cell r="H1330">
            <v>3926</v>
          </cell>
          <cell r="I1330" t="str">
            <v>RMS REC37: Maritime Waterways Fund Wharf Berrys Bay Safety Works - To manage and dispose of falling materials from the deteriorating timber wharf at Berrys Bay. Funding of $300k (incl. $60k in 2014-15) is proposed to be sourced from the Maritime Waterways Fund, which applies hypothecated boating fines and fees to maritime purposes.</v>
          </cell>
          <cell r="J1330" t="str">
            <v>Supported - SUPPORTED. RMS has advised the wharf is in poor condition and is a material safety risk that could damage or sink vessels. The proposal is classified as a Parameter and Technical Adjustment as RMS must comply with maritime safety regulations and legislation (i.e. the expenditure is not discretionary) such as the Maritime Safety Act. Further RMS advice indicates funding for the full removal of the wharf structure is being addressed through the development of Berrys Bay Marina. The development agreement requires the removal of the wharfs, but the developers are not obliged until the Development Application is approved. In the interim, safety improvements are proposed to manage the safety risk from floating debris. Note the supported proposal includes $60k in 2014-15.</v>
          </cell>
          <cell r="K1330">
            <v>1</v>
          </cell>
          <cell r="M1330">
            <v>0</v>
          </cell>
          <cell r="N1330">
            <v>0</v>
          </cell>
          <cell r="O1330">
            <v>0</v>
          </cell>
          <cell r="P1330">
            <v>0</v>
          </cell>
          <cell r="Q1330">
            <v>0</v>
          </cell>
          <cell r="R1330">
            <v>0</v>
          </cell>
          <cell r="S1330">
            <v>0</v>
          </cell>
          <cell r="T1330">
            <v>0</v>
          </cell>
          <cell r="U1330">
            <v>0</v>
          </cell>
          <cell r="V1330">
            <v>0</v>
          </cell>
        </row>
        <row r="1331">
          <cell r="H1331">
            <v>4339</v>
          </cell>
          <cell r="I1331" t="str">
            <v>TfNSW REC39: Weight Tax estimate increase [links with TfNSW #68 bid #4340] - Hypothecated Weight Tax revenue estimates has increased over the forward estimates due to increased CPI and volume growth. It is proposed the additional hypothecated Weight Tax be allocated to meet RMS maintenance requirements.</v>
          </cell>
          <cell r="J1331"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331">
            <v>1</v>
          </cell>
          <cell r="M1331">
            <v>0</v>
          </cell>
          <cell r="N1331">
            <v>0</v>
          </cell>
          <cell r="O1331">
            <v>0</v>
          </cell>
          <cell r="P1331">
            <v>0</v>
          </cell>
          <cell r="Q1331">
            <v>0</v>
          </cell>
          <cell r="R1331">
            <v>0</v>
          </cell>
          <cell r="S1331">
            <v>0</v>
          </cell>
          <cell r="T1331">
            <v>0</v>
          </cell>
          <cell r="U1331">
            <v>0</v>
          </cell>
          <cell r="V1331">
            <v>0</v>
          </cell>
        </row>
        <row r="1332">
          <cell r="H1332">
            <v>4344</v>
          </cell>
          <cell r="I1332" t="str">
            <v>RMS REC42: Liddell Interchange [links with TfNSW #68 bid #4346]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332"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proposal is classified as a parameter adjustment. The asset transaction has shifted maintenance responsibility from Macquarie Generation to RMS.</v>
          </cell>
          <cell r="K1332">
            <v>1</v>
          </cell>
          <cell r="M1332">
            <v>0</v>
          </cell>
          <cell r="N1332">
            <v>0</v>
          </cell>
          <cell r="O1332">
            <v>0</v>
          </cell>
          <cell r="P1332">
            <v>0</v>
          </cell>
          <cell r="Q1332">
            <v>0</v>
          </cell>
          <cell r="R1332">
            <v>0</v>
          </cell>
          <cell r="S1332">
            <v>0</v>
          </cell>
          <cell r="T1332">
            <v>0</v>
          </cell>
          <cell r="U1332">
            <v>0</v>
          </cell>
          <cell r="V1332">
            <v>0</v>
          </cell>
        </row>
        <row r="1333">
          <cell r="H1333">
            <v>4350</v>
          </cell>
          <cell r="I1333" t="str">
            <v>RMS REC41: Reduction in revenue estimates and offsetting reduction in expenditure - Adjustments to the forward estimates to reflect the structural shift in external revenue forecasts and offsetting decrease in expenses.</v>
          </cell>
          <cell r="J1333"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1333">
            <v>1</v>
          </cell>
          <cell r="M1333">
            <v>0</v>
          </cell>
          <cell r="N1333">
            <v>0</v>
          </cell>
          <cell r="O1333">
            <v>0</v>
          </cell>
          <cell r="P1333">
            <v>0</v>
          </cell>
          <cell r="Q1333">
            <v>0</v>
          </cell>
          <cell r="R1333">
            <v>0</v>
          </cell>
          <cell r="S1333">
            <v>0</v>
          </cell>
          <cell r="T1333">
            <v>0</v>
          </cell>
          <cell r="U1333">
            <v>0</v>
          </cell>
          <cell r="V1333">
            <v>0</v>
          </cell>
        </row>
        <row r="1334">
          <cell r="H1334">
            <v>4564</v>
          </cell>
          <cell r="I1334" t="str">
            <v>Treasury Initiated: Federal MYEFO and Interstate Road Transport forecasts [links with TfNSW #4563] - The Federal 2014-15 MYEFO reduced NSW grant funding by $2.76m per annum from revised estimates of heavy vehicles charges on interstate transport. This would reduce the level of RMS funding and expenditure on heavy vehicle related activities.</v>
          </cell>
          <cell r="J1334"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334">
            <v>1</v>
          </cell>
          <cell r="M1334">
            <v>0</v>
          </cell>
          <cell r="N1334">
            <v>0</v>
          </cell>
          <cell r="O1334">
            <v>0</v>
          </cell>
          <cell r="P1334">
            <v>0</v>
          </cell>
          <cell r="Q1334">
            <v>0</v>
          </cell>
          <cell r="R1334">
            <v>0</v>
          </cell>
          <cell r="S1334">
            <v>0</v>
          </cell>
          <cell r="T1334">
            <v>0</v>
          </cell>
          <cell r="U1334">
            <v>0</v>
          </cell>
          <cell r="V1334">
            <v>0</v>
          </cell>
        </row>
        <row r="1335">
          <cell r="H1335">
            <v>4455</v>
          </cell>
          <cell r="I1335" t="str">
            <v>RMS TAM B: Prepaid Federal Funding [links with #68 bid #4469] - Proposed alignment of prepaid Federal funding and expenditure with Transport's 2015-16 TAM plan. Total adjustment of -$85m is proposed by Transport.</v>
          </cell>
          <cell r="J1335"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335">
            <v>5</v>
          </cell>
          <cell r="M1335">
            <v>0</v>
          </cell>
          <cell r="N1335">
            <v>-121855</v>
          </cell>
          <cell r="O1335">
            <v>72096</v>
          </cell>
          <cell r="P1335">
            <v>500</v>
          </cell>
          <cell r="Q1335">
            <v>0</v>
          </cell>
          <cell r="R1335">
            <v>0</v>
          </cell>
          <cell r="S1335">
            <v>-77755</v>
          </cell>
          <cell r="T1335">
            <v>69096</v>
          </cell>
          <cell r="U1335">
            <v>0</v>
          </cell>
          <cell r="V1335">
            <v>0</v>
          </cell>
        </row>
        <row r="1336">
          <cell r="H1336">
            <v>4456</v>
          </cell>
          <cell r="I1336" t="str">
            <v>RMS TAM C: Restart NSW funding [links with #68 bid #4470]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336"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336">
            <v>2</v>
          </cell>
          <cell r="M1336">
            <v>25070</v>
          </cell>
          <cell r="N1336">
            <v>12907</v>
          </cell>
          <cell r="O1336">
            <v>-31977</v>
          </cell>
          <cell r="P1336">
            <v>-6000</v>
          </cell>
          <cell r="Q1336">
            <v>0</v>
          </cell>
          <cell r="R1336">
            <v>25070</v>
          </cell>
          <cell r="S1336">
            <v>12907</v>
          </cell>
          <cell r="T1336">
            <v>-31977</v>
          </cell>
          <cell r="U1336">
            <v>-6000</v>
          </cell>
          <cell r="V1336">
            <v>0</v>
          </cell>
        </row>
        <row r="1337">
          <cell r="H1337">
            <v>4458</v>
          </cell>
          <cell r="I1337" t="str">
            <v>RMS TAM E: Housing Acceleration Fund (HAF) #1 [links with #68 TfNSW bid #4472] - Proposed alignment of HAF funding and expenditure with Transport's 2015-16 TAM plan. The adjustments relate to acceleration of expenditure from 2015-16 into 2014-15, and will not change the overall program limit. Note the increase of $4.532m for 2014-15 is not shown below.</v>
          </cell>
          <cell r="J1337"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7">
            <v>2</v>
          </cell>
          <cell r="M1337">
            <v>0</v>
          </cell>
          <cell r="N1337">
            <v>-4532</v>
          </cell>
          <cell r="O1337">
            <v>0</v>
          </cell>
          <cell r="P1337">
            <v>0</v>
          </cell>
          <cell r="Q1337">
            <v>0</v>
          </cell>
          <cell r="R1337">
            <v>0</v>
          </cell>
          <cell r="S1337">
            <v>-4532</v>
          </cell>
          <cell r="T1337">
            <v>0</v>
          </cell>
          <cell r="U1337">
            <v>0</v>
          </cell>
          <cell r="V1337">
            <v>0</v>
          </cell>
        </row>
        <row r="1338">
          <cell r="H1338">
            <v>4459</v>
          </cell>
          <cell r="I1338" t="str">
            <v>RMS TAM F: Housing Acceleration Fund (HAF) #2 [links with #68 bid 4472] - Proposed alignment of HAF funding and expenditure with Transport's 2015-16 TAM plan. The adjustments relate to acceleration of expenditure into 2014-15, and will not change the overall program limit. Note the increase of $11.467m for 2014-15 is not shown below.</v>
          </cell>
          <cell r="J1338"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8">
            <v>2</v>
          </cell>
          <cell r="M1338">
            <v>0</v>
          </cell>
          <cell r="N1338">
            <v>-11533</v>
          </cell>
          <cell r="O1338">
            <v>66</v>
          </cell>
          <cell r="P1338">
            <v>0</v>
          </cell>
          <cell r="Q1338">
            <v>0</v>
          </cell>
          <cell r="R1338">
            <v>0</v>
          </cell>
          <cell r="S1338">
            <v>-11533</v>
          </cell>
          <cell r="T1338">
            <v>66</v>
          </cell>
          <cell r="U1338">
            <v>0</v>
          </cell>
          <cell r="V1338">
            <v>0</v>
          </cell>
        </row>
        <row r="1339">
          <cell r="H1339">
            <v>4461</v>
          </cell>
          <cell r="I1339" t="str">
            <v>RMS TAM H: Hunter Infrastructure Investment Fund (HIIF) [links with #68 TfNSW bid #4472] - Proposed alignment of HIIF funding and expenditure with Transport's 2015-16 TAM plan. The adjustment relate to the acceleration of project expenditure in 2014-15. Note there is an increase of $2.5m not shown in the table for 2014-15.</v>
          </cell>
          <cell r="J1339"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339">
            <v>2</v>
          </cell>
          <cell r="M1339">
            <v>0</v>
          </cell>
          <cell r="N1339">
            <v>-1087</v>
          </cell>
          <cell r="O1339">
            <v>0</v>
          </cell>
          <cell r="P1339">
            <v>0</v>
          </cell>
          <cell r="Q1339">
            <v>0</v>
          </cell>
          <cell r="R1339">
            <v>0</v>
          </cell>
          <cell r="S1339">
            <v>-1087</v>
          </cell>
          <cell r="T1339">
            <v>0</v>
          </cell>
          <cell r="U1339">
            <v>0</v>
          </cell>
          <cell r="V1339">
            <v>0</v>
          </cell>
        </row>
        <row r="1340">
          <cell r="H1340">
            <v>4463</v>
          </cell>
          <cell r="I1340" t="str">
            <v>RMS TAM K: Developer contributions - Proposed alignment of external developer funding and capital expenditure with the 2015-16 TAM. The adjustments relate the obtaining external developer contributions for the delivery of road projects in the Western Sydney Growth Zones.</v>
          </cell>
          <cell r="J1340" t="str">
            <v>Supported - Support changes to the level of external funding for contributory works. Lower funding is expected over the forward estimates, which would correspondingly reduce the level of capital expenditure by RMS ($11.3m over 5- years, -$3.4m in 2014-15 and $14.7m over the next forward estimates period). Note the adjustment would impact the Budget Result, as reduction in revenues is an 'above the line' impact, but the offsetting reduction in capex is 'below the line'. The adjustment classified as a Parameter and Technical Adjustment under TC14/28 as it relates to revenue adjustments outside RMS control.</v>
          </cell>
          <cell r="K1340">
            <v>1</v>
          </cell>
          <cell r="M1340">
            <v>0</v>
          </cell>
          <cell r="N1340">
            <v>1217</v>
          </cell>
          <cell r="O1340">
            <v>-11200</v>
          </cell>
          <cell r="P1340">
            <v>-5000</v>
          </cell>
          <cell r="Q1340">
            <v>1000</v>
          </cell>
          <cell r="R1340">
            <v>0</v>
          </cell>
          <cell r="S1340">
            <v>1217</v>
          </cell>
          <cell r="T1340">
            <v>-11200</v>
          </cell>
          <cell r="U1340">
            <v>-5000</v>
          </cell>
          <cell r="V1340">
            <v>1000</v>
          </cell>
        </row>
        <row r="1341">
          <cell r="H1341">
            <v>4570</v>
          </cell>
          <cell r="I1341" t="str">
            <v>RISK: WestConnex Delivery Authority and Sydney Motorway Corporation funding relationship - WDA and SMC has yet to agree on the fee-for-service funding arrangement for WestConnex planning, development and management costs. This would likely change the profile of expenses and external offsetting PTE '222' revenues received by WDA (consolidated into RMS).</v>
          </cell>
          <cell r="J1341" t="str">
            <v>Unreconciled Assessment Underway -</v>
          </cell>
          <cell r="K1341">
            <v>1</v>
          </cell>
          <cell r="M1341">
            <v>0</v>
          </cell>
          <cell r="N1341">
            <v>0</v>
          </cell>
          <cell r="O1341">
            <v>0</v>
          </cell>
          <cell r="P1341">
            <v>0</v>
          </cell>
          <cell r="Q1341">
            <v>0</v>
          </cell>
          <cell r="R1341">
            <v>0</v>
          </cell>
          <cell r="S1341">
            <v>0</v>
          </cell>
          <cell r="T1341">
            <v>0</v>
          </cell>
          <cell r="U1341">
            <v>0</v>
          </cell>
          <cell r="V1341">
            <v>0</v>
          </cell>
        </row>
        <row r="1342">
          <cell r="H1342">
            <v>4597</v>
          </cell>
          <cell r="I1342" t="str">
            <v>RISK: Accounting recognition of NorthConnex concession enhancements - Accounting advice on Government contributions in the form of the M7 and Lane Cove Tunnel concession enhancements have yet to be finalised. This would likely to impact the Budget Result from how Government recognises these non-cash revenues and emerging motorway assets.</v>
          </cell>
          <cell r="J1342" t="str">
            <v>Unreconciled Assessment Underway -</v>
          </cell>
          <cell r="K1342">
            <v>1</v>
          </cell>
          <cell r="M1342">
            <v>0</v>
          </cell>
          <cell r="N1342">
            <v>0</v>
          </cell>
          <cell r="O1342">
            <v>0</v>
          </cell>
          <cell r="P1342">
            <v>0</v>
          </cell>
          <cell r="Q1342">
            <v>0</v>
          </cell>
          <cell r="R1342">
            <v>0</v>
          </cell>
          <cell r="S1342">
            <v>0</v>
          </cell>
          <cell r="T1342">
            <v>0</v>
          </cell>
          <cell r="U1342">
            <v>0</v>
          </cell>
          <cell r="V1342">
            <v>0</v>
          </cell>
        </row>
        <row r="1343">
          <cell r="H1343">
            <v>4629</v>
          </cell>
          <cell r="I1343" t="str">
            <v>RISK: Accounting recognition of the WestConnex Stage 1A and 1B transactions - The accounting advise is not expected to be finalised until May 2015. The WestConnex transaction could impact the recognition of the assets on the balance sheet and associated non-cash expenditures and revenues on the operating statement.</v>
          </cell>
          <cell r="J1343" t="str">
            <v>Unreconciled Assessment Underway -</v>
          </cell>
          <cell r="K1343">
            <v>1</v>
          </cell>
          <cell r="M1343">
            <v>0</v>
          </cell>
          <cell r="N1343">
            <v>0</v>
          </cell>
          <cell r="O1343">
            <v>0</v>
          </cell>
          <cell r="P1343">
            <v>0</v>
          </cell>
          <cell r="Q1343">
            <v>0</v>
          </cell>
          <cell r="R1343">
            <v>0</v>
          </cell>
          <cell r="S1343">
            <v>0</v>
          </cell>
          <cell r="T1343">
            <v>0</v>
          </cell>
          <cell r="U1343">
            <v>0</v>
          </cell>
          <cell r="V1343">
            <v>0</v>
          </cell>
        </row>
        <row r="1344">
          <cell r="H1344">
            <v>4630</v>
          </cell>
          <cell r="I1344" t="str">
            <v>RISK: Depreciation from road revaluations and changes in the Road Cost Index - Valuation exercises as part of RMS' close procedures and changes to the Road Cost Index could impact the depreciation expenses incurred by RMS. In the 2014-15 Budget, RMS projected a Road Cost Index growth assumption of 3.3% per annum.</v>
          </cell>
          <cell r="J1344" t="str">
            <v>Unreconciled Assessment Underway - RMS has advised there could be depreciation risks of around $40m over the forward estimates from potential changes to the Road Cost Index.</v>
          </cell>
          <cell r="K1344">
            <v>1</v>
          </cell>
          <cell r="M1344">
            <v>0</v>
          </cell>
          <cell r="N1344">
            <v>0</v>
          </cell>
          <cell r="O1344">
            <v>0</v>
          </cell>
          <cell r="P1344">
            <v>0</v>
          </cell>
          <cell r="Q1344">
            <v>0</v>
          </cell>
          <cell r="R1344">
            <v>0</v>
          </cell>
          <cell r="S1344">
            <v>0</v>
          </cell>
          <cell r="T1344">
            <v>0</v>
          </cell>
          <cell r="U1344">
            <v>0</v>
          </cell>
          <cell r="V1344">
            <v>0</v>
          </cell>
        </row>
        <row r="1345">
          <cell r="H1345">
            <v>5398</v>
          </cell>
          <cell r="I1345" t="str">
            <v>Oxley Highway safety improvements - Funding towards Oxley hightway safety improvements, Queanbeyan local roads, upgrade Riverina Highway extra overtaking lanes on Cargo rd, assistance to Orange City Council for Southern Feeder Rd roundabouton the New England Highway at Armadale Airport.</v>
          </cell>
          <cell r="J1345" t="str">
            <v>Supported -</v>
          </cell>
          <cell r="K1345">
            <v>3</v>
          </cell>
          <cell r="M1345">
            <v>0</v>
          </cell>
          <cell r="N1345">
            <v>0</v>
          </cell>
          <cell r="O1345">
            <v>0</v>
          </cell>
          <cell r="P1345">
            <v>0</v>
          </cell>
          <cell r="Q1345">
            <v>0</v>
          </cell>
          <cell r="R1345">
            <v>0</v>
          </cell>
          <cell r="S1345">
            <v>0</v>
          </cell>
          <cell r="T1345">
            <v>0</v>
          </cell>
          <cell r="U1345">
            <v>0</v>
          </cell>
          <cell r="V1345">
            <v>0</v>
          </cell>
        </row>
        <row r="1346">
          <cell r="H1346">
            <v>5399</v>
          </cell>
          <cell r="I1346" t="str">
            <v>Safety and congestion road projects to improve traffic flow and address pinch points - Safety and congestion road projects to improve traffic flow and address pinch points</v>
          </cell>
          <cell r="J1346" t="str">
            <v>Supported -</v>
          </cell>
          <cell r="K1346">
            <v>3</v>
          </cell>
          <cell r="M1346">
            <v>0</v>
          </cell>
          <cell r="N1346">
            <v>0</v>
          </cell>
          <cell r="O1346">
            <v>0</v>
          </cell>
          <cell r="P1346">
            <v>0</v>
          </cell>
          <cell r="Q1346">
            <v>0</v>
          </cell>
          <cell r="R1346">
            <v>0</v>
          </cell>
          <cell r="S1346">
            <v>0</v>
          </cell>
          <cell r="T1346">
            <v>0</v>
          </cell>
          <cell r="U1346">
            <v>0</v>
          </cell>
          <cell r="V1346">
            <v>0</v>
          </cell>
        </row>
        <row r="1347">
          <cell r="H1347">
            <v>4185</v>
          </cell>
          <cell r="I1347" t="str">
            <v>Election Costing: $60m over four years to upgrade Kings Highway [links with TfNSW #4184] - The Opposition has announced $60m over four years to upgrade Kings Highway.</v>
          </cell>
          <cell r="J1347" t="str">
            <v>Supported - This was costed by Treasury with involvement from Roads and Maritime Services.</v>
          </cell>
          <cell r="K1347">
            <v>8</v>
          </cell>
          <cell r="M1347">
            <v>0</v>
          </cell>
          <cell r="N1347">
            <v>15000</v>
          </cell>
          <cell r="O1347">
            <v>15000</v>
          </cell>
          <cell r="P1347">
            <v>15000</v>
          </cell>
          <cell r="Q1347">
            <v>5313</v>
          </cell>
          <cell r="R1347">
            <v>0</v>
          </cell>
          <cell r="S1347">
            <v>15000</v>
          </cell>
          <cell r="T1347">
            <v>15000</v>
          </cell>
          <cell r="U1347">
            <v>15000</v>
          </cell>
          <cell r="V1347">
            <v>5313</v>
          </cell>
        </row>
        <row r="1348">
          <cell r="H1348">
            <v>4868</v>
          </cell>
          <cell r="I1348" t="str">
            <v>U&amp;O: WestConnex Project and Land Acquisition Costs [links with #68 TfNSW bid: #4869] - This adjustment is to recognise the additional project and land acquisition costs incurred by WestConnex Delivery Authority (WDA) and RMS for Stages 2 and 3.</v>
          </cell>
          <cell r="J1348"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revenues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1348">
            <v>1</v>
          </cell>
          <cell r="M1348">
            <v>0</v>
          </cell>
          <cell r="N1348">
            <v>162000</v>
          </cell>
          <cell r="O1348">
            <v>350000</v>
          </cell>
          <cell r="P1348">
            <v>147000</v>
          </cell>
          <cell r="Q1348">
            <v>80000</v>
          </cell>
          <cell r="R1348">
            <v>0</v>
          </cell>
          <cell r="S1348">
            <v>162000</v>
          </cell>
          <cell r="T1348">
            <v>350000</v>
          </cell>
          <cell r="U1348">
            <v>147000</v>
          </cell>
          <cell r="V1348">
            <v>80000</v>
          </cell>
        </row>
        <row r="1349">
          <cell r="H1349">
            <v>5114</v>
          </cell>
          <cell r="I1349" t="str">
            <v>Election Costing CM14-325: Universal Access to Sydney Harbour Bridge [links with TfNSW #5118] - Ramp and lift access to the Sydney Harbour Bridge.</v>
          </cell>
          <cell r="J1349" t="str">
            <v>Supported -</v>
          </cell>
          <cell r="K1349">
            <v>2</v>
          </cell>
          <cell r="M1349">
            <v>0</v>
          </cell>
          <cell r="N1349">
            <v>10000</v>
          </cell>
          <cell r="O1349">
            <v>15000</v>
          </cell>
          <cell r="P1349">
            <v>0</v>
          </cell>
          <cell r="Q1349">
            <v>0</v>
          </cell>
          <cell r="R1349">
            <v>0</v>
          </cell>
          <cell r="S1349">
            <v>10000</v>
          </cell>
          <cell r="T1349">
            <v>15000</v>
          </cell>
          <cell r="U1349">
            <v>0</v>
          </cell>
          <cell r="V1349">
            <v>0</v>
          </cell>
        </row>
        <row r="1350">
          <cell r="H1350">
            <v>3917</v>
          </cell>
          <cell r="I1350" t="str">
            <v>TfNSW REC26: Funding transfer to Ministry of Police and Emergency Services[links TfNSW #3908 &amp; DAGJ] - To transfer budgeted funding and expenditure from Roads and Maritime Services to the Ministry for Police and Emergency Services to meet the costs of reforming and coordinating Government natural disaster responses, including road damage. Please note TfNSW/RMS are in escalated dollars.</v>
          </cell>
          <cell r="J1350"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350">
            <v>2</v>
          </cell>
          <cell r="M1350">
            <v>0</v>
          </cell>
          <cell r="N1350">
            <v>0</v>
          </cell>
          <cell r="O1350">
            <v>0</v>
          </cell>
          <cell r="P1350">
            <v>0</v>
          </cell>
          <cell r="Q1350">
            <v>0</v>
          </cell>
          <cell r="R1350">
            <v>0</v>
          </cell>
          <cell r="S1350">
            <v>0</v>
          </cell>
          <cell r="T1350">
            <v>0</v>
          </cell>
          <cell r="U1350">
            <v>0</v>
          </cell>
          <cell r="V1350">
            <v>0</v>
          </cell>
        </row>
        <row r="1351">
          <cell r="H1351">
            <v>4948</v>
          </cell>
          <cell r="I1351" t="str">
            <v>Interest revenue shortfall - Estimated interet revenue shortfall.</v>
          </cell>
          <cell r="J1351" t="str">
            <v>Not Supported - The request is not supported as there is no case for compensation based on the policy.</v>
          </cell>
          <cell r="K1351">
            <v>1</v>
          </cell>
          <cell r="M1351">
            <v>0</v>
          </cell>
          <cell r="N1351">
            <v>0</v>
          </cell>
          <cell r="O1351">
            <v>0</v>
          </cell>
          <cell r="P1351">
            <v>0</v>
          </cell>
          <cell r="Q1351">
            <v>0</v>
          </cell>
          <cell r="R1351">
            <v>0</v>
          </cell>
          <cell r="S1351">
            <v>0</v>
          </cell>
          <cell r="T1351">
            <v>0</v>
          </cell>
          <cell r="U1351">
            <v>0</v>
          </cell>
          <cell r="V1351">
            <v>0</v>
          </cell>
        </row>
        <row r="1352">
          <cell r="H1352">
            <v>5207</v>
          </cell>
          <cell r="I1352" t="str">
            <v>Efficiency dividends (links with TfNSW # 5197) - The Government committed to a 1.5 per cent efficiency dividend at the 2015 election</v>
          </cell>
          <cell r="J1352" t="str">
            <v>Supported - This efficiency dividend was calculated as per the standard Treasury model.</v>
          </cell>
          <cell r="K1352">
            <v>2</v>
          </cell>
          <cell r="M1352">
            <v>0</v>
          </cell>
          <cell r="N1352">
            <v>0</v>
          </cell>
          <cell r="O1352">
            <v>0</v>
          </cell>
          <cell r="P1352">
            <v>0</v>
          </cell>
          <cell r="Q1352">
            <v>0</v>
          </cell>
          <cell r="R1352">
            <v>0</v>
          </cell>
          <cell r="S1352">
            <v>0</v>
          </cell>
          <cell r="T1352">
            <v>0</v>
          </cell>
          <cell r="U1352">
            <v>0</v>
          </cell>
          <cell r="V1352">
            <v>0</v>
          </cell>
        </row>
        <row r="1353">
          <cell r="H1353">
            <v>4949</v>
          </cell>
          <cell r="I1353" t="str">
            <v>Interest revenue shortfall - Estimated interst revenue shortfall</v>
          </cell>
          <cell r="J1353" t="str">
            <v>Not Supported - Not Supported.  There is no case for providing compensation for interet revenue shortfall.</v>
          </cell>
          <cell r="K1353">
            <v>1</v>
          </cell>
          <cell r="M1353">
            <v>0</v>
          </cell>
          <cell r="N1353">
            <v>0</v>
          </cell>
          <cell r="O1353">
            <v>0</v>
          </cell>
          <cell r="P1353">
            <v>0</v>
          </cell>
          <cell r="Q1353">
            <v>0</v>
          </cell>
          <cell r="R1353">
            <v>0</v>
          </cell>
          <cell r="S1353">
            <v>0</v>
          </cell>
          <cell r="T1353">
            <v>0</v>
          </cell>
          <cell r="U1353">
            <v>0</v>
          </cell>
          <cell r="V1353">
            <v>0</v>
          </cell>
        </row>
        <row r="1354">
          <cell r="H1354">
            <v>5200</v>
          </cell>
          <cell r="I1354" t="str">
            <v>Efficiency Dividend (links with TfNSW # 5197) - The Government committed to a 1.5 per cent efficiency dividend at the 2015 election</v>
          </cell>
          <cell r="J1354" t="str">
            <v>Supported - This efficiency dividend was calculated as per the standard Treasury model.</v>
          </cell>
          <cell r="K1354">
            <v>2</v>
          </cell>
          <cell r="M1354">
            <v>0</v>
          </cell>
          <cell r="N1354">
            <v>0</v>
          </cell>
          <cell r="O1354">
            <v>0</v>
          </cell>
          <cell r="P1354">
            <v>0</v>
          </cell>
          <cell r="Q1354">
            <v>0</v>
          </cell>
          <cell r="R1354">
            <v>0</v>
          </cell>
          <cell r="S1354">
            <v>0</v>
          </cell>
          <cell r="T1354">
            <v>0</v>
          </cell>
          <cell r="U1354">
            <v>0</v>
          </cell>
          <cell r="V1354">
            <v>0</v>
          </cell>
        </row>
        <row r="1355">
          <cell r="H1355">
            <v>4161</v>
          </cell>
          <cell r="I1355" t="str">
            <v>Parramatta North Urban Renewal Project - The Business Case is presented in the minute and requests funding from Treasury to UrbanGrowth NSW to commence the overall project. Funding is not supported</v>
          </cell>
          <cell r="J1355" t="str">
            <v>Not Supported - Oppose the recommendations. Treasury has concerns with the Business Case and the financial and economic appraisal.</v>
          </cell>
          <cell r="K1355">
            <v>2</v>
          </cell>
          <cell r="M1355">
            <v>0</v>
          </cell>
          <cell r="N1355">
            <v>0</v>
          </cell>
          <cell r="O1355">
            <v>0</v>
          </cell>
          <cell r="P1355">
            <v>0</v>
          </cell>
          <cell r="Q1355">
            <v>0</v>
          </cell>
          <cell r="R1355">
            <v>0</v>
          </cell>
          <cell r="S1355">
            <v>0</v>
          </cell>
          <cell r="T1355">
            <v>0</v>
          </cell>
          <cell r="U1355">
            <v>0</v>
          </cell>
          <cell r="V1355">
            <v>0</v>
          </cell>
        </row>
        <row r="1356">
          <cell r="H1356">
            <v>4168</v>
          </cell>
          <cell r="I1356" t="str">
            <v>Hunter Water's sale of non-core subsidary -</v>
          </cell>
          <cell r="J1356" t="str">
            <v>Supported - Support the recommendations (joint Treasurer / Minister for Finance and Services Minute).</v>
          </cell>
          <cell r="K1356">
            <v>2</v>
          </cell>
          <cell r="M1356">
            <v>0</v>
          </cell>
          <cell r="N1356">
            <v>0</v>
          </cell>
          <cell r="O1356">
            <v>0</v>
          </cell>
          <cell r="P1356">
            <v>0</v>
          </cell>
          <cell r="Q1356">
            <v>0</v>
          </cell>
          <cell r="R1356">
            <v>0</v>
          </cell>
          <cell r="S1356">
            <v>0</v>
          </cell>
          <cell r="T1356">
            <v>0</v>
          </cell>
          <cell r="U1356">
            <v>0</v>
          </cell>
          <cell r="V1356">
            <v>0</v>
          </cell>
        </row>
        <row r="1357">
          <cell r="H1357">
            <v>5227</v>
          </cell>
          <cell r="I1357" t="str">
            <v>Efficiency Dividend -</v>
          </cell>
          <cell r="J1357" t="str">
            <v>Supported -</v>
          </cell>
          <cell r="K1357">
            <v>2</v>
          </cell>
          <cell r="M1357">
            <v>0</v>
          </cell>
          <cell r="N1357">
            <v>0</v>
          </cell>
          <cell r="O1357">
            <v>0</v>
          </cell>
          <cell r="P1357">
            <v>0</v>
          </cell>
          <cell r="Q1357">
            <v>0</v>
          </cell>
          <cell r="R1357">
            <v>0</v>
          </cell>
          <cell r="S1357">
            <v>0</v>
          </cell>
          <cell r="T1357">
            <v>0</v>
          </cell>
          <cell r="U1357">
            <v>0</v>
          </cell>
          <cell r="V1357">
            <v>0</v>
          </cell>
        </row>
        <row r="1358">
          <cell r="H1358">
            <v>5229</v>
          </cell>
          <cell r="I1358" t="str">
            <v>Procurement Benefits Program Dividends - Treasury cluster impact</v>
          </cell>
          <cell r="J1358" t="str">
            <v>Supported -</v>
          </cell>
          <cell r="K1358">
            <v>2</v>
          </cell>
          <cell r="M1358">
            <v>0</v>
          </cell>
          <cell r="N1358">
            <v>0</v>
          </cell>
          <cell r="O1358">
            <v>0</v>
          </cell>
          <cell r="P1358">
            <v>0</v>
          </cell>
          <cell r="Q1358">
            <v>0</v>
          </cell>
          <cell r="R1358">
            <v>0</v>
          </cell>
          <cell r="S1358">
            <v>0</v>
          </cell>
          <cell r="T1358">
            <v>0</v>
          </cell>
          <cell r="U1358">
            <v>0</v>
          </cell>
          <cell r="V1358">
            <v>0</v>
          </cell>
        </row>
        <row r="1359">
          <cell r="H1359">
            <v>5231</v>
          </cell>
          <cell r="I1359" t="str">
            <v>Eliminating duplication across NSW Government -</v>
          </cell>
          <cell r="J1359" t="str">
            <v>Supported -</v>
          </cell>
          <cell r="K1359">
            <v>2</v>
          </cell>
          <cell r="M1359">
            <v>0</v>
          </cell>
          <cell r="N1359">
            <v>0</v>
          </cell>
          <cell r="O1359">
            <v>0</v>
          </cell>
          <cell r="P1359">
            <v>0</v>
          </cell>
          <cell r="Q1359">
            <v>0</v>
          </cell>
          <cell r="R1359">
            <v>0</v>
          </cell>
          <cell r="S1359">
            <v>0</v>
          </cell>
          <cell r="T1359">
            <v>0</v>
          </cell>
          <cell r="U1359">
            <v>0</v>
          </cell>
          <cell r="V1359">
            <v>0</v>
          </cell>
        </row>
        <row r="1360">
          <cell r="H1360">
            <v>5428</v>
          </cell>
          <cell r="I1360" t="str">
            <v>Interest revenue foregone under Cash Management Reforms - Replacement of interest revenue foregone under the Cash Management Reforms</v>
          </cell>
          <cell r="J1360" t="str">
            <v>Supported - This bid is supported in line with Treasury policy. Note that it will have a net nil budget impact, as interest revenue will instead be held by the Crown.</v>
          </cell>
          <cell r="K1360">
            <v>1</v>
          </cell>
          <cell r="M1360">
            <v>0</v>
          </cell>
          <cell r="N1360">
            <v>0</v>
          </cell>
          <cell r="O1360">
            <v>0</v>
          </cell>
          <cell r="P1360">
            <v>0</v>
          </cell>
          <cell r="Q1360">
            <v>0</v>
          </cell>
          <cell r="R1360">
            <v>0</v>
          </cell>
          <cell r="S1360">
            <v>0</v>
          </cell>
          <cell r="T1360">
            <v>0</v>
          </cell>
          <cell r="U1360">
            <v>0</v>
          </cell>
          <cell r="V1360">
            <v>0</v>
          </cell>
        </row>
        <row r="1361">
          <cell r="H1361">
            <v>5532</v>
          </cell>
          <cell r="I1361" t="str">
            <v>Counter terrorism: Enhancements to building security 52 Martin Place (turnstiles) - Turnstiles to the High rise (funding for this project have been sought by Treasury but rejected by the building owners)</v>
          </cell>
          <cell r="J1361" t="str">
            <v>Supported - Supported: A joint DoJ (formerly MPES)-Treasury working group assessed 15 capital proposals from 13 agencies based on four criteria (impa ct on public safety, terrorism-deterrence, addressing a clear and present danger, protecting high value target or high security risk) and several considerations (eg direct relationship to heightened alert, firmness of cost estimate and full exploration of other funding options). Treasury is advised capex funding not likely to occur in 2014-15, hence moved to 2014-15.</v>
          </cell>
          <cell r="K1361">
            <v>1</v>
          </cell>
          <cell r="M1361">
            <v>0</v>
          </cell>
          <cell r="N1361">
            <v>150</v>
          </cell>
          <cell r="O1361">
            <v>0</v>
          </cell>
          <cell r="P1361">
            <v>0</v>
          </cell>
          <cell r="Q1361">
            <v>0</v>
          </cell>
          <cell r="R1361">
            <v>0</v>
          </cell>
          <cell r="S1361">
            <v>150</v>
          </cell>
          <cell r="T1361">
            <v>0</v>
          </cell>
          <cell r="U1361">
            <v>0</v>
          </cell>
          <cell r="V1361">
            <v>0</v>
          </cell>
        </row>
        <row r="1362">
          <cell r="H1362">
            <v>4785</v>
          </cell>
          <cell r="I1362" t="str">
            <v>NSW Social Impact Investment Policy - Costing prepared by Kirrin Winning Crown impact in 4784</v>
          </cell>
          <cell r="J1362" t="str">
            <v>Supported -</v>
          </cell>
          <cell r="K1362">
            <v>5</v>
          </cell>
          <cell r="M1362">
            <v>0</v>
          </cell>
          <cell r="N1362">
            <v>0</v>
          </cell>
          <cell r="O1362">
            <v>0</v>
          </cell>
          <cell r="P1362">
            <v>0</v>
          </cell>
          <cell r="Q1362">
            <v>0</v>
          </cell>
          <cell r="R1362">
            <v>0</v>
          </cell>
          <cell r="S1362">
            <v>0</v>
          </cell>
          <cell r="T1362">
            <v>0</v>
          </cell>
          <cell r="U1362">
            <v>0</v>
          </cell>
          <cell r="V1362">
            <v>0</v>
          </cell>
        </row>
        <row r="1363">
          <cell r="H1363">
            <v>4531</v>
          </cell>
          <cell r="I1363" t="str">
            <v>Farm Innovation Fund (Crown impact  - see Rural Assistance Authority Bid 4530) -</v>
          </cell>
          <cell r="J1363" t="str">
            <v>Supported -</v>
          </cell>
          <cell r="K1363">
            <v>1</v>
          </cell>
          <cell r="M1363">
            <v>0</v>
          </cell>
          <cell r="N1363">
            <v>0</v>
          </cell>
          <cell r="O1363">
            <v>0</v>
          </cell>
          <cell r="P1363">
            <v>0</v>
          </cell>
          <cell r="Q1363">
            <v>0</v>
          </cell>
          <cell r="R1363">
            <v>0</v>
          </cell>
          <cell r="S1363">
            <v>0</v>
          </cell>
          <cell r="T1363">
            <v>0</v>
          </cell>
          <cell r="U1363">
            <v>0</v>
          </cell>
          <cell r="V1363">
            <v>0</v>
          </cell>
        </row>
        <row r="1364">
          <cell r="H1364">
            <v>4939</v>
          </cell>
          <cell r="I1364" t="str">
            <v>Restart NSW - Regional Road Allocation and North Connex - Decision SC05-2015 and SC07-2015</v>
          </cell>
          <cell r="J1364" t="str">
            <v>Supported -</v>
          </cell>
          <cell r="K1364">
            <v>2</v>
          </cell>
          <cell r="M1364">
            <v>0</v>
          </cell>
          <cell r="N1364">
            <v>0</v>
          </cell>
          <cell r="O1364">
            <v>0</v>
          </cell>
          <cell r="P1364">
            <v>0</v>
          </cell>
          <cell r="Q1364">
            <v>0</v>
          </cell>
          <cell r="R1364">
            <v>0</v>
          </cell>
          <cell r="S1364">
            <v>0</v>
          </cell>
          <cell r="T1364">
            <v>0</v>
          </cell>
          <cell r="U1364">
            <v>0</v>
          </cell>
          <cell r="V1364">
            <v>0</v>
          </cell>
        </row>
        <row r="1365">
          <cell r="H1365">
            <v>4940</v>
          </cell>
          <cell r="I1365" t="str">
            <v>Restart NSW - Water Security for Regions Second Round - Decision SC014-2015 and SC015-2015</v>
          </cell>
          <cell r="J1365" t="str">
            <v>Supported -</v>
          </cell>
          <cell r="K1365">
            <v>2</v>
          </cell>
          <cell r="M1365">
            <v>0</v>
          </cell>
          <cell r="N1365">
            <v>0</v>
          </cell>
          <cell r="O1365">
            <v>0</v>
          </cell>
          <cell r="P1365">
            <v>0</v>
          </cell>
          <cell r="Q1365">
            <v>0</v>
          </cell>
          <cell r="R1365">
            <v>0</v>
          </cell>
          <cell r="S1365">
            <v>0</v>
          </cell>
          <cell r="T1365">
            <v>0</v>
          </cell>
          <cell r="U1365">
            <v>0</v>
          </cell>
          <cell r="V1365">
            <v>0</v>
          </cell>
        </row>
        <row r="1366">
          <cell r="H1366">
            <v>4941</v>
          </cell>
          <cell r="I1366" t="str">
            <v>Restart NSW - Fixing Country Roads - Decision SC029-2015</v>
          </cell>
          <cell r="J1366" t="str">
            <v>Supported -</v>
          </cell>
          <cell r="K1366">
            <v>2</v>
          </cell>
          <cell r="M1366">
            <v>0</v>
          </cell>
          <cell r="N1366">
            <v>0</v>
          </cell>
          <cell r="O1366">
            <v>0</v>
          </cell>
          <cell r="P1366">
            <v>0</v>
          </cell>
          <cell r="Q1366">
            <v>0</v>
          </cell>
          <cell r="R1366">
            <v>0</v>
          </cell>
          <cell r="S1366">
            <v>0</v>
          </cell>
          <cell r="T1366">
            <v>0</v>
          </cell>
          <cell r="U1366">
            <v>0</v>
          </cell>
          <cell r="V1366">
            <v>0</v>
          </cell>
        </row>
        <row r="1367">
          <cell r="H1367">
            <v>4943</v>
          </cell>
          <cell r="I1367" t="str">
            <v>Restart NSW - additional funding for Fixing Country Roads and Water Security for Regions - Approved by ERC out of session on 5 March 2015</v>
          </cell>
          <cell r="J1367" t="str">
            <v>Supported -</v>
          </cell>
          <cell r="K1367">
            <v>1</v>
          </cell>
          <cell r="M1367">
            <v>0</v>
          </cell>
          <cell r="N1367">
            <v>0</v>
          </cell>
          <cell r="O1367">
            <v>0</v>
          </cell>
          <cell r="P1367">
            <v>0</v>
          </cell>
          <cell r="Q1367">
            <v>0</v>
          </cell>
          <cell r="R1367">
            <v>0</v>
          </cell>
          <cell r="S1367">
            <v>0</v>
          </cell>
          <cell r="T1367">
            <v>0</v>
          </cell>
          <cell r="U1367">
            <v>0</v>
          </cell>
          <cell r="V1367">
            <v>0</v>
          </cell>
        </row>
        <row r="1368">
          <cell r="H1368">
            <v>4920</v>
          </cell>
          <cell r="I1368" t="str">
            <v>Westconnex Stage 2 - adjustment to Equity Injection -</v>
          </cell>
          <cell r="J1368" t="str">
            <v>Supported -</v>
          </cell>
          <cell r="K1368">
            <v>1</v>
          </cell>
          <cell r="M1368">
            <v>0</v>
          </cell>
          <cell r="N1368">
            <v>0</v>
          </cell>
          <cell r="O1368">
            <v>0</v>
          </cell>
          <cell r="P1368">
            <v>0</v>
          </cell>
          <cell r="Q1368">
            <v>0</v>
          </cell>
          <cell r="R1368">
            <v>0</v>
          </cell>
          <cell r="S1368">
            <v>0</v>
          </cell>
          <cell r="T1368">
            <v>0</v>
          </cell>
          <cell r="U1368">
            <v>0</v>
          </cell>
          <cell r="V1368">
            <v>0</v>
          </cell>
        </row>
        <row r="1369">
          <cell r="H1369">
            <v>4938</v>
          </cell>
          <cell r="I1369" t="str">
            <v>Restart NSW - Resources for Regions (Third Round Recurrent Grants) - Decision SC01-2015 and SC07-2015</v>
          </cell>
          <cell r="J1369" t="str">
            <v>Supported -</v>
          </cell>
          <cell r="K1369">
            <v>2</v>
          </cell>
          <cell r="M1369">
            <v>-7000</v>
          </cell>
          <cell r="N1369">
            <v>-14000</v>
          </cell>
          <cell r="O1369">
            <v>-28000</v>
          </cell>
          <cell r="P1369">
            <v>0</v>
          </cell>
          <cell r="Q1369">
            <v>0</v>
          </cell>
          <cell r="R1369">
            <v>-7000</v>
          </cell>
          <cell r="S1369">
            <v>-14000</v>
          </cell>
          <cell r="T1369">
            <v>-28000</v>
          </cell>
          <cell r="U1369">
            <v>0</v>
          </cell>
          <cell r="V1369">
            <v>0</v>
          </cell>
        </row>
        <row r="1370">
          <cell r="H1370">
            <v>4942</v>
          </cell>
          <cell r="I1370" t="str">
            <v>Restart NSW - reclassification of North Connex - Reclassification from a recurrent grant to a capital grant</v>
          </cell>
          <cell r="J1370" t="str">
            <v>Supported -</v>
          </cell>
          <cell r="K1370">
            <v>1</v>
          </cell>
          <cell r="M1370">
            <v>0</v>
          </cell>
          <cell r="N1370">
            <v>0</v>
          </cell>
          <cell r="O1370">
            <v>0</v>
          </cell>
          <cell r="P1370">
            <v>0</v>
          </cell>
          <cell r="Q1370">
            <v>0</v>
          </cell>
          <cell r="R1370">
            <v>0</v>
          </cell>
          <cell r="S1370">
            <v>0</v>
          </cell>
          <cell r="T1370">
            <v>0</v>
          </cell>
          <cell r="U1370">
            <v>0</v>
          </cell>
          <cell r="V1370">
            <v>0</v>
          </cell>
        </row>
        <row r="1371">
          <cell r="H1371">
            <v>4944</v>
          </cell>
          <cell r="I1371" t="str">
            <v>Restart NSW - timing adjustments - As proposed by Infrastructure NSW</v>
          </cell>
          <cell r="J1371" t="str">
            <v>Supported -</v>
          </cell>
          <cell r="K1371">
            <v>1</v>
          </cell>
          <cell r="M1371">
            <v>0</v>
          </cell>
          <cell r="N1371">
            <v>0</v>
          </cell>
          <cell r="O1371">
            <v>0</v>
          </cell>
          <cell r="P1371">
            <v>0</v>
          </cell>
          <cell r="Q1371">
            <v>0</v>
          </cell>
          <cell r="R1371">
            <v>0</v>
          </cell>
          <cell r="S1371">
            <v>0</v>
          </cell>
          <cell r="T1371">
            <v>0</v>
          </cell>
          <cell r="U1371">
            <v>0</v>
          </cell>
          <cell r="V1371">
            <v>0</v>
          </cell>
        </row>
        <row r="1372">
          <cell r="H1372">
            <v>4945</v>
          </cell>
          <cell r="I1372" t="str">
            <v>Restart NSW - minor adjustment - Rounding error adjusted.</v>
          </cell>
          <cell r="J1372" t="str">
            <v>Supported -</v>
          </cell>
          <cell r="K1372">
            <v>1</v>
          </cell>
          <cell r="M1372">
            <v>0</v>
          </cell>
          <cell r="N1372">
            <v>0</v>
          </cell>
          <cell r="O1372">
            <v>0</v>
          </cell>
          <cell r="P1372">
            <v>0</v>
          </cell>
          <cell r="Q1372">
            <v>0</v>
          </cell>
          <cell r="R1372">
            <v>0</v>
          </cell>
          <cell r="S1372">
            <v>0</v>
          </cell>
          <cell r="T1372">
            <v>0</v>
          </cell>
          <cell r="U1372">
            <v>0</v>
          </cell>
          <cell r="V1372">
            <v>0</v>
          </cell>
        </row>
        <row r="1373">
          <cell r="H1373">
            <v>5519</v>
          </cell>
          <cell r="I1373" t="str">
            <v>Electricity Generation Assets - post transaction costs - Potential contractual payments arising from the sale of the electricity generator assets. Payments relate to the remediation of a number of legacy assets.</v>
          </cell>
          <cell r="J1373" t="str">
            <v>Supported -</v>
          </cell>
          <cell r="K1373">
            <v>1</v>
          </cell>
          <cell r="M1373">
            <v>0</v>
          </cell>
          <cell r="N1373">
            <v>0</v>
          </cell>
          <cell r="O1373">
            <v>0</v>
          </cell>
          <cell r="P1373">
            <v>0</v>
          </cell>
          <cell r="Q1373">
            <v>0</v>
          </cell>
          <cell r="R1373">
            <v>0</v>
          </cell>
          <cell r="S1373">
            <v>0</v>
          </cell>
          <cell r="T1373">
            <v>0</v>
          </cell>
          <cell r="U1373">
            <v>0</v>
          </cell>
          <cell r="V1373">
            <v>0</v>
          </cell>
        </row>
        <row r="1374">
          <cell r="H1374">
            <v>5534</v>
          </cell>
          <cell r="I1374"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Pass through to Bid ID 5005.</v>
          </cell>
          <cell r="J1374"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1374">
            <v>1</v>
          </cell>
          <cell r="L1374">
            <v>12</v>
          </cell>
          <cell r="M1374">
            <v>0</v>
          </cell>
          <cell r="N1374">
            <v>0</v>
          </cell>
          <cell r="O1374">
            <v>0</v>
          </cell>
          <cell r="P1374">
            <v>0</v>
          </cell>
          <cell r="Q1374">
            <v>0</v>
          </cell>
          <cell r="R1374">
            <v>0</v>
          </cell>
          <cell r="S1374">
            <v>0</v>
          </cell>
          <cell r="T1374">
            <v>0</v>
          </cell>
          <cell r="U1374">
            <v>0</v>
          </cell>
          <cell r="V1374">
            <v>0</v>
          </cell>
        </row>
        <row r="1375">
          <cell r="H1375">
            <v>3660</v>
          </cell>
          <cell r="I1375" t="str">
            <v>Carry Forward of unspent Restart NSW Grants - Roll forward of unspent grants due to slower claims from Local Government in order to deliver projec ts as part of the Illawarra Infrastructure Fund and Resources for Regions.</v>
          </cell>
          <cell r="J13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5">
            <v>6</v>
          </cell>
          <cell r="M1375">
            <v>0</v>
          </cell>
          <cell r="N1375">
            <v>0</v>
          </cell>
          <cell r="O1375">
            <v>0</v>
          </cell>
          <cell r="P1375">
            <v>0</v>
          </cell>
          <cell r="Q1375">
            <v>0</v>
          </cell>
          <cell r="R1375">
            <v>0</v>
          </cell>
          <cell r="S1375">
            <v>0</v>
          </cell>
          <cell r="T1375">
            <v>0</v>
          </cell>
          <cell r="U1375">
            <v>0</v>
          </cell>
          <cell r="V1375">
            <v>0</v>
          </cell>
        </row>
        <row r="1376">
          <cell r="H1376">
            <v>3661</v>
          </cell>
          <cell r="I1376" t="str">
            <v>Carry Forward of unspent Restart NSW grants to reimburse RMS - Roll forward of unspent grants to reimburse RMS for its 2013-14 expenditure incurred on the Bells Li ne of Road project. No impact to Budget or Net Lending Result as the funding is allocated into RMS' bank accounts via TfNSW.</v>
          </cell>
          <cell r="J137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6">
            <v>6</v>
          </cell>
          <cell r="M1376">
            <v>0</v>
          </cell>
          <cell r="N1376">
            <v>0</v>
          </cell>
          <cell r="O1376">
            <v>0</v>
          </cell>
          <cell r="P1376">
            <v>0</v>
          </cell>
          <cell r="Q1376">
            <v>0</v>
          </cell>
          <cell r="R1376">
            <v>0</v>
          </cell>
          <cell r="S1376">
            <v>0</v>
          </cell>
          <cell r="T1376">
            <v>0</v>
          </cell>
          <cell r="U1376">
            <v>0</v>
          </cell>
          <cell r="V1376">
            <v>0</v>
          </cell>
        </row>
        <row r="1377">
          <cell r="H1377">
            <v>3940</v>
          </cell>
          <cell r="I1377" t="str">
            <v>Transfer of Long Service Leave liability from Transport to the Crown - The Treasurer approved the transfer of $65 million of long service leave liabilities from Transport for NSW on 30 June 2014.  The transfer related to staff formerly attached to the State Transit Authority, Sydney Trains and NSW Trains.See Transport for NSW bid 3913</v>
          </cell>
          <cell r="J1377" t="str">
            <v>Supported - There is no net budget impact as the increase in appropriation for the Crown has been matched by a decrease in the appropriation for Transport for NSW. Further, total state sector long service leave expenses are adjusted as part of the budget process as a result of annual actuarial review. The Treasurer has approved the transfer and all agencies have agreed to the amounts to be transferred. It is noted that the Consolidated Fund reflects the transfer of funding from Transport for NSW and will be held as cash by the Crown.</v>
          </cell>
          <cell r="K1377">
            <v>3</v>
          </cell>
          <cell r="M1377">
            <v>0</v>
          </cell>
          <cell r="N1377">
            <v>0</v>
          </cell>
          <cell r="O1377">
            <v>0</v>
          </cell>
          <cell r="P1377">
            <v>0</v>
          </cell>
          <cell r="Q1377">
            <v>0</v>
          </cell>
          <cell r="R1377">
            <v>0</v>
          </cell>
          <cell r="S1377">
            <v>0</v>
          </cell>
          <cell r="T1377">
            <v>0</v>
          </cell>
          <cell r="U1377">
            <v>0</v>
          </cell>
          <cell r="V1377">
            <v>0</v>
          </cell>
        </row>
        <row r="1378">
          <cell r="H1378">
            <v>5389</v>
          </cell>
          <cell r="I1378" t="str">
            <v>Make Safe Assistance package and Taskforce for loose fill insulation affected homes. - ERC in December 2104 approved measures under the Make Safe assistance package. Costs estimates are preliminary and subject to change as more clarity is achieved.</v>
          </cell>
          <cell r="J1378"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378">
            <v>6</v>
          </cell>
          <cell r="M1378">
            <v>0</v>
          </cell>
          <cell r="N1378">
            <v>0</v>
          </cell>
          <cell r="O1378">
            <v>0</v>
          </cell>
          <cell r="P1378">
            <v>0</v>
          </cell>
          <cell r="Q1378">
            <v>0</v>
          </cell>
          <cell r="R1378">
            <v>0</v>
          </cell>
          <cell r="S1378">
            <v>0</v>
          </cell>
          <cell r="T1378">
            <v>0</v>
          </cell>
          <cell r="U1378">
            <v>0</v>
          </cell>
          <cell r="V1378">
            <v>0</v>
          </cell>
        </row>
        <row r="1379">
          <cell r="H1379">
            <v>3929</v>
          </cell>
          <cell r="I1379" t="str">
            <v>Restart NSW - changes to the expenditure profile of grants to Local Government and Non-Government - Organisations projects approved for funding from Restart NSW. Cabinet approved a number of projects to be funded from Restart NSW.</v>
          </cell>
          <cell r="J1379" t="str">
            <v>Supported - SUPPORT.  A number of projects were approved in-principle to be funded from Restart NSW.  These were subject to the finalisation of contracts and specific project milestones.  They were initially approved as part of the Resources for Regions and Illawarra Infrastructure Fund programs with funding to be sourced from Restart NSW. Cabinet also approved a number of new projects relating to the Cobborra Transition Fund and Regional Water Security program (SC 365-2014, SC375-2014 and SC 446-2014) and approved funding from Restart NSW.</v>
          </cell>
          <cell r="K1379">
            <v>3</v>
          </cell>
          <cell r="M1379">
            <v>0</v>
          </cell>
          <cell r="N1379">
            <v>0</v>
          </cell>
          <cell r="O1379">
            <v>0</v>
          </cell>
          <cell r="P1379">
            <v>0</v>
          </cell>
          <cell r="Q1379">
            <v>0</v>
          </cell>
          <cell r="R1379">
            <v>0</v>
          </cell>
          <cell r="S1379">
            <v>0</v>
          </cell>
          <cell r="T1379">
            <v>0</v>
          </cell>
          <cell r="U1379">
            <v>0</v>
          </cell>
          <cell r="V1379">
            <v>0</v>
          </cell>
        </row>
        <row r="1380">
          <cell r="H1380">
            <v>3978</v>
          </cell>
          <cell r="I1380" t="str">
            <v>National Disability Insurance Scheme Reform Group - The Crown currently holds a provision for transitional costs pending final agreement between the Commonwealth and NSW.  DPC is currently seeking to access a portion of the provision to establish a reform group consistent with initial agreements with the Commonwealth.</v>
          </cell>
          <cell r="J1380" t="str">
            <v>Supported - There is no net impact as the expenditure incurred by DPC will be offset by a reduction in the Crown provision (Bid Number 3966 in DPC). Crown held the provision which was to be allocated to specific agencies as the NDIS program progressed.  The amount sought by DPC is consistent with this position.</v>
          </cell>
          <cell r="K1380">
            <v>6</v>
          </cell>
          <cell r="M1380">
            <v>0</v>
          </cell>
          <cell r="N1380">
            <v>0</v>
          </cell>
          <cell r="O1380">
            <v>0</v>
          </cell>
          <cell r="P1380">
            <v>0</v>
          </cell>
          <cell r="Q1380">
            <v>0</v>
          </cell>
          <cell r="R1380">
            <v>0</v>
          </cell>
          <cell r="S1380">
            <v>0</v>
          </cell>
          <cell r="T1380">
            <v>0</v>
          </cell>
          <cell r="U1380">
            <v>0</v>
          </cell>
          <cell r="V1380">
            <v>0</v>
          </cell>
        </row>
        <row r="1381">
          <cell r="H1381">
            <v>4475</v>
          </cell>
          <cell r="I1381" t="str">
            <v>Carry forward of Restart NSW funding - Revised expenditure profile for the Hawkesbury Nepean Flood Mitigation Strategy which is funded from Restart NSW (see INSW bid 4407)</v>
          </cell>
          <cell r="J1381" t="str">
            <v>Supported -</v>
          </cell>
          <cell r="K1381">
            <v>3</v>
          </cell>
          <cell r="M1381">
            <v>0</v>
          </cell>
          <cell r="N1381">
            <v>0</v>
          </cell>
          <cell r="O1381">
            <v>0</v>
          </cell>
          <cell r="P1381">
            <v>0</v>
          </cell>
          <cell r="Q1381">
            <v>0</v>
          </cell>
          <cell r="R1381">
            <v>0</v>
          </cell>
          <cell r="S1381">
            <v>0</v>
          </cell>
          <cell r="T1381">
            <v>0</v>
          </cell>
          <cell r="U1381">
            <v>0</v>
          </cell>
          <cell r="V1381">
            <v>0</v>
          </cell>
        </row>
        <row r="1382">
          <cell r="H1382">
            <v>4476</v>
          </cell>
          <cell r="I1382" t="str">
            <v>Revised funding profile for Restart NSW relating to Transport for NSW - The funding profile has been changed to match expenditure in Transport for NSW's 2015-16 TAM Plan. No overall change to project totals. (see Transport for NSW bid 4470)</v>
          </cell>
          <cell r="J1382" t="str">
            <v>Supported -</v>
          </cell>
          <cell r="K1382">
            <v>3</v>
          </cell>
          <cell r="M1382">
            <v>0</v>
          </cell>
          <cell r="N1382">
            <v>0</v>
          </cell>
          <cell r="O1382">
            <v>0</v>
          </cell>
          <cell r="P1382">
            <v>0</v>
          </cell>
          <cell r="Q1382">
            <v>0</v>
          </cell>
          <cell r="R1382">
            <v>0</v>
          </cell>
          <cell r="S1382">
            <v>0</v>
          </cell>
          <cell r="T1382">
            <v>0</v>
          </cell>
          <cell r="U1382">
            <v>0</v>
          </cell>
          <cell r="V1382">
            <v>0</v>
          </cell>
        </row>
        <row r="1383">
          <cell r="H1383">
            <v>4477</v>
          </cell>
          <cell r="I1383" t="str">
            <v>Transfer of Disaster Response Service funding from the Crown to Department of Justice - The Ministry for Police and Emergency Services is seeking to have funding for the Disaster Response Service directly appropriated to the Department of Justice (currently reimbursed from the Crown) which is consistent with funding arrangements for the Rural Fire Service and the SES. (see bid 4449)</v>
          </cell>
          <cell r="J1383" t="str">
            <v>Supported - Support. ERC approved the transfer of funding and administration from the Crown to the Ministry for Police and Emergency Services.</v>
          </cell>
          <cell r="K1383">
            <v>4</v>
          </cell>
          <cell r="M1383">
            <v>0</v>
          </cell>
          <cell r="N1383">
            <v>0</v>
          </cell>
          <cell r="O1383">
            <v>0</v>
          </cell>
          <cell r="P1383">
            <v>0</v>
          </cell>
          <cell r="Q1383">
            <v>0</v>
          </cell>
          <cell r="R1383">
            <v>0</v>
          </cell>
          <cell r="S1383">
            <v>0</v>
          </cell>
          <cell r="T1383">
            <v>0</v>
          </cell>
          <cell r="U1383">
            <v>0</v>
          </cell>
          <cell r="V1383">
            <v>0</v>
          </cell>
        </row>
        <row r="1384">
          <cell r="H1384">
            <v>4528</v>
          </cell>
          <cell r="I1384" t="str">
            <v>Transfer of funding for Natural Disaster arrangements for Department of Justice [See bid #4315] -</v>
          </cell>
          <cell r="J1384" t="str">
            <v>Supported - Support.  ERC approved the transfer of the adminsutration and funding for the Disaster Relief Account to the Ministry for Police and Emergency Services.</v>
          </cell>
          <cell r="K1384">
            <v>4</v>
          </cell>
          <cell r="M1384">
            <v>0</v>
          </cell>
          <cell r="N1384">
            <v>0</v>
          </cell>
          <cell r="O1384">
            <v>0</v>
          </cell>
          <cell r="P1384">
            <v>0</v>
          </cell>
          <cell r="Q1384">
            <v>0</v>
          </cell>
          <cell r="R1384">
            <v>0</v>
          </cell>
          <cell r="S1384">
            <v>0</v>
          </cell>
          <cell r="T1384">
            <v>0</v>
          </cell>
          <cell r="U1384">
            <v>0</v>
          </cell>
          <cell r="V1384">
            <v>0</v>
          </cell>
        </row>
        <row r="1385">
          <cell r="H1385">
            <v>4579</v>
          </cell>
          <cell r="I1385" t="str">
            <v>Rollover of Restart grant for Bulli Aged Care Centre of Excellence - Rollover of $7.765m worth of capital expenditure from 2014-15 into 2015-16. (see Health bid 4576)</v>
          </cell>
          <cell r="J1385"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1385">
            <v>2</v>
          </cell>
          <cell r="M1385">
            <v>0</v>
          </cell>
          <cell r="N1385">
            <v>0</v>
          </cell>
          <cell r="O1385">
            <v>0</v>
          </cell>
          <cell r="P1385">
            <v>0</v>
          </cell>
          <cell r="Q1385">
            <v>0</v>
          </cell>
          <cell r="R1385">
            <v>0</v>
          </cell>
          <cell r="S1385">
            <v>0</v>
          </cell>
          <cell r="T1385">
            <v>0</v>
          </cell>
          <cell r="U1385">
            <v>0</v>
          </cell>
          <cell r="V1385">
            <v>0</v>
          </cell>
        </row>
        <row r="1386">
          <cell r="H1386">
            <v>4179</v>
          </cell>
          <cell r="I1386"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6"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1386">
            <v>1</v>
          </cell>
          <cell r="M1386">
            <v>0</v>
          </cell>
          <cell r="N1386">
            <v>0</v>
          </cell>
          <cell r="O1386">
            <v>0</v>
          </cell>
          <cell r="P1386">
            <v>0</v>
          </cell>
          <cell r="Q1386">
            <v>0</v>
          </cell>
          <cell r="R1386">
            <v>0</v>
          </cell>
          <cell r="S1386">
            <v>0</v>
          </cell>
          <cell r="T1386">
            <v>0</v>
          </cell>
          <cell r="U1386">
            <v>0</v>
          </cell>
          <cell r="V1386">
            <v>0</v>
          </cell>
        </row>
        <row r="1387">
          <cell r="H1387">
            <v>4180</v>
          </cell>
          <cell r="I138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7"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387">
            <v>1</v>
          </cell>
          <cell r="M1387">
            <v>0</v>
          </cell>
          <cell r="N1387">
            <v>0</v>
          </cell>
          <cell r="O1387">
            <v>0</v>
          </cell>
          <cell r="P1387">
            <v>0</v>
          </cell>
          <cell r="Q1387">
            <v>0</v>
          </cell>
          <cell r="R1387">
            <v>0</v>
          </cell>
          <cell r="S1387">
            <v>0</v>
          </cell>
          <cell r="T1387">
            <v>0</v>
          </cell>
          <cell r="U1387">
            <v>0</v>
          </cell>
          <cell r="V1387">
            <v>0</v>
          </cell>
        </row>
        <row r="1388">
          <cell r="H1388">
            <v>4784</v>
          </cell>
          <cell r="I1388" t="str">
            <v>NSW Social Impact Investment Policy - Costing prepared by Kirrin Winning Treasury impact in bid 4785</v>
          </cell>
          <cell r="J1388" t="str">
            <v>Supported -</v>
          </cell>
          <cell r="K1388">
            <v>5</v>
          </cell>
          <cell r="M1388">
            <v>0</v>
          </cell>
          <cell r="N1388">
            <v>0</v>
          </cell>
          <cell r="O1388">
            <v>0</v>
          </cell>
          <cell r="P1388">
            <v>0</v>
          </cell>
          <cell r="Q1388">
            <v>0</v>
          </cell>
          <cell r="R1388">
            <v>0</v>
          </cell>
          <cell r="S1388">
            <v>0</v>
          </cell>
          <cell r="T1388">
            <v>0</v>
          </cell>
          <cell r="U1388">
            <v>0</v>
          </cell>
          <cell r="V1388">
            <v>0</v>
          </cell>
        </row>
        <row r="1389">
          <cell r="H1389">
            <v>5547</v>
          </cell>
          <cell r="I1389" t="str">
            <v>Additional Support for James Hardie asbestos victims - This commitment was made as part of the 2015 State Election.</v>
          </cell>
          <cell r="J1389" t="str">
            <v>Supported -</v>
          </cell>
          <cell r="K1389">
            <v>3</v>
          </cell>
          <cell r="M1389">
            <v>0</v>
          </cell>
          <cell r="N1389">
            <v>0</v>
          </cell>
          <cell r="O1389">
            <v>0</v>
          </cell>
          <cell r="P1389">
            <v>0</v>
          </cell>
          <cell r="Q1389">
            <v>0</v>
          </cell>
          <cell r="R1389">
            <v>0</v>
          </cell>
          <cell r="S1389">
            <v>0</v>
          </cell>
          <cell r="T1389">
            <v>0</v>
          </cell>
          <cell r="U1389">
            <v>0</v>
          </cell>
          <cell r="V1389">
            <v>0</v>
          </cell>
        </row>
        <row r="1390">
          <cell r="H1390">
            <v>4669</v>
          </cell>
          <cell r="I1390"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1390"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1390">
            <v>1</v>
          </cell>
          <cell r="M1390">
            <v>425</v>
          </cell>
          <cell r="N1390">
            <v>2496</v>
          </cell>
          <cell r="O1390">
            <v>2632</v>
          </cell>
          <cell r="P1390">
            <v>667</v>
          </cell>
          <cell r="Q1390">
            <v>22</v>
          </cell>
          <cell r="R1390">
            <v>425</v>
          </cell>
          <cell r="S1390">
            <v>2496</v>
          </cell>
          <cell r="T1390">
            <v>2632</v>
          </cell>
          <cell r="U1390">
            <v>667</v>
          </cell>
          <cell r="V1390">
            <v>22</v>
          </cell>
        </row>
        <row r="1391">
          <cell r="H1391">
            <v>4674</v>
          </cell>
          <cell r="I1391" t="str">
            <v>Minor works adjustment - The Corporation is seeking to increase its minor capital works allocation which has remain unchanged since 2007.</v>
          </cell>
          <cell r="J1391" t="str">
            <v>Supported - SUPPORT.  The Minor Works allocation for the Corporation has remained unchanged since 2007.  Since that time the Corporation has increased FTEs from 50 to 68 with the commencement of the contract cleaning scheme in 2011 and the significant growth of the the building scheme. Since 2010 the assets of the Corporation has grown from $550 million to $1 billion. The growth in staff numbers has placed increased demands on the capital program to fund hardware and other IT related equipment and cannot be met from the current minor works allocation.  The Corporation will also require an increase to meet upgraded server costs on migration to the mandarted Govwernment data centre.</v>
          </cell>
          <cell r="K1391">
            <v>1</v>
          </cell>
          <cell r="M1391">
            <v>0</v>
          </cell>
          <cell r="N1391">
            <v>240</v>
          </cell>
          <cell r="O1391">
            <v>130</v>
          </cell>
          <cell r="P1391">
            <v>140</v>
          </cell>
          <cell r="Q1391">
            <v>140</v>
          </cell>
          <cell r="R1391">
            <v>0</v>
          </cell>
          <cell r="S1391">
            <v>240</v>
          </cell>
          <cell r="T1391">
            <v>130</v>
          </cell>
          <cell r="U1391">
            <v>140</v>
          </cell>
          <cell r="V1391">
            <v>140</v>
          </cell>
        </row>
        <row r="1392">
          <cell r="H1392">
            <v>4667</v>
          </cell>
          <cell r="I1392" t="str">
            <v>General Enquiries - Service NSW maintains the general enquiries number for all Government services.  As a result of the consolidation of the bulk of call centres and migration to a single contact point the volume of general enquiries has increased significantly and is outside the base funding provided to SNSW.</v>
          </cell>
          <cell r="J1392" t="str">
            <v>Not Supported - NOT SUPPORT. While it is acknowledged that the number of enquiries in both call centres and service centres has increased significantly, SNSW has not yet developed a robust billing model to allocate those costs.  The request is not urgent or unavoidable. There also remain a significant number of call centres which are yet to be amalgamated within the SNSW call centre operation whic h would deliver significant cost savings which could be applied towards increased costs. SNSW should develop a robust billing model and plan to amalgamate all remaining call centres into its existing operating model before the issue of funding general enquiries.</v>
          </cell>
          <cell r="K1392">
            <v>1</v>
          </cell>
          <cell r="M1392">
            <v>0</v>
          </cell>
          <cell r="N1392">
            <v>0</v>
          </cell>
          <cell r="O1392">
            <v>0</v>
          </cell>
          <cell r="P1392">
            <v>0</v>
          </cell>
          <cell r="Q1392">
            <v>0</v>
          </cell>
          <cell r="R1392">
            <v>0</v>
          </cell>
          <cell r="S1392">
            <v>0</v>
          </cell>
          <cell r="T1392">
            <v>0</v>
          </cell>
          <cell r="U1392">
            <v>0</v>
          </cell>
          <cell r="V1392">
            <v>0</v>
          </cell>
        </row>
        <row r="1393">
          <cell r="H1393">
            <v>4966</v>
          </cell>
          <cell r="I1393"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1393"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1393">
            <v>1</v>
          </cell>
          <cell r="M1393">
            <v>0</v>
          </cell>
          <cell r="N1393">
            <v>0</v>
          </cell>
          <cell r="O1393">
            <v>0</v>
          </cell>
          <cell r="P1393">
            <v>0</v>
          </cell>
          <cell r="Q1393">
            <v>0</v>
          </cell>
          <cell r="R1393">
            <v>0</v>
          </cell>
          <cell r="S1393">
            <v>0</v>
          </cell>
          <cell r="T1393">
            <v>0</v>
          </cell>
          <cell r="U1393">
            <v>0</v>
          </cell>
          <cell r="V1393">
            <v>0</v>
          </cell>
        </row>
        <row r="1394">
          <cell r="H1394">
            <v>5225</v>
          </cell>
          <cell r="I1394" t="str">
            <v>Efficiency Dividend - see DFS Bid 5497</v>
          </cell>
          <cell r="J1394" t="str">
            <v>Supported -</v>
          </cell>
          <cell r="K1394">
            <v>2</v>
          </cell>
          <cell r="M1394">
            <v>0</v>
          </cell>
          <cell r="N1394">
            <v>0</v>
          </cell>
          <cell r="O1394">
            <v>0</v>
          </cell>
          <cell r="P1394">
            <v>0</v>
          </cell>
          <cell r="Q1394">
            <v>0</v>
          </cell>
          <cell r="R1394">
            <v>0</v>
          </cell>
          <cell r="S1394">
            <v>0</v>
          </cell>
          <cell r="T1394">
            <v>0</v>
          </cell>
          <cell r="U1394">
            <v>0</v>
          </cell>
          <cell r="V1394">
            <v>0</v>
          </cell>
        </row>
        <row r="1395">
          <cell r="H1395">
            <v>4707</v>
          </cell>
          <cell r="I1395" t="str">
            <v>Accelerating digital alignment with OneGov - The project will see the rebranding of the OneGov website to Service NSW and will also involve the transfer of a number of high volume licence transactions to SNSW.</v>
          </cell>
          <cell r="J1395" t="str">
            <v>Supported - SUPPORT subject to the review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the ICT strategy and NSW 2021.</v>
          </cell>
          <cell r="K1395">
            <v>1</v>
          </cell>
          <cell r="M1395">
            <v>0</v>
          </cell>
          <cell r="N1395">
            <v>2704</v>
          </cell>
          <cell r="O1395">
            <v>2291</v>
          </cell>
          <cell r="P1395">
            <v>0</v>
          </cell>
          <cell r="Q1395">
            <v>0</v>
          </cell>
          <cell r="R1395">
            <v>0</v>
          </cell>
          <cell r="S1395">
            <v>2704</v>
          </cell>
          <cell r="T1395">
            <v>2291</v>
          </cell>
          <cell r="U1395">
            <v>0</v>
          </cell>
          <cell r="V1395">
            <v>0</v>
          </cell>
        </row>
        <row r="1396">
          <cell r="H1396">
            <v>5149</v>
          </cell>
          <cell r="I1396" t="str">
            <v>Easy To Do Business - The Customer Service Commissioner will submit to ERC a proposal to establish a single point of contact via Service NSW with the objective of facilitating a fact track setup for small to medium sized businesses.</v>
          </cell>
          <cell r="J1396" t="str">
            <v>Supported -</v>
          </cell>
          <cell r="K1396">
            <v>1</v>
          </cell>
          <cell r="M1396">
            <v>0</v>
          </cell>
          <cell r="N1396">
            <v>4700</v>
          </cell>
          <cell r="O1396">
            <v>0</v>
          </cell>
          <cell r="P1396">
            <v>0</v>
          </cell>
          <cell r="Q1396">
            <v>0</v>
          </cell>
          <cell r="R1396">
            <v>0</v>
          </cell>
          <cell r="S1396">
            <v>4700</v>
          </cell>
          <cell r="T1396">
            <v>0</v>
          </cell>
          <cell r="U1396">
            <v>0</v>
          </cell>
          <cell r="V1396">
            <v>0</v>
          </cell>
        </row>
        <row r="1397">
          <cell r="H1397">
            <v>4216</v>
          </cell>
          <cell r="I1397" t="str">
            <v>Transfer of the Office of the Customer Service Commissioner to DPC - The Administrative Arrangements Order of 2014 transferred the Customer Service Commissioner from Service NSW to the Department of Premier and Cabinet (DPC).  (see DPC bid 4303)</v>
          </cell>
          <cell r="J1397" t="str">
            <v>Supported - Supported.  The transfer occurred on 1 July 2014 and both DPC and SNSW have agreed on the amounts to be transferred. The PTA transfers the funding allocated to the function in the forward years.</v>
          </cell>
          <cell r="K1397">
            <v>3</v>
          </cell>
          <cell r="M1397">
            <v>0</v>
          </cell>
          <cell r="N1397">
            <v>0</v>
          </cell>
          <cell r="O1397">
            <v>0</v>
          </cell>
          <cell r="P1397">
            <v>0</v>
          </cell>
          <cell r="Q1397">
            <v>0</v>
          </cell>
          <cell r="R1397">
            <v>0</v>
          </cell>
          <cell r="S1397">
            <v>0</v>
          </cell>
          <cell r="T1397">
            <v>0</v>
          </cell>
          <cell r="U1397">
            <v>0</v>
          </cell>
          <cell r="V1397">
            <v>0</v>
          </cell>
        </row>
        <row r="1398">
          <cell r="H1398">
            <v>3662</v>
          </cell>
          <cell r="I1398" t="str">
            <v>Carry Forward of Unspent Capital for Accelerated Distribution Strategy (ADS) - Delays in the completion of a number of Service Centres has resulted in underspends in 2013-14 for t he ADS program. This is a timing adjustment only and will not impact the project ETC.</v>
          </cell>
          <cell r="J13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98">
            <v>4</v>
          </cell>
          <cell r="M1398">
            <v>2000</v>
          </cell>
          <cell r="N1398">
            <v>0</v>
          </cell>
          <cell r="O1398">
            <v>0</v>
          </cell>
          <cell r="P1398">
            <v>0</v>
          </cell>
          <cell r="Q1398">
            <v>0</v>
          </cell>
          <cell r="R1398">
            <v>2000</v>
          </cell>
          <cell r="S1398">
            <v>0</v>
          </cell>
          <cell r="T1398">
            <v>0</v>
          </cell>
          <cell r="U1398">
            <v>0</v>
          </cell>
          <cell r="V1398">
            <v>0</v>
          </cell>
        </row>
        <row r="1399">
          <cell r="H1399">
            <v>4218</v>
          </cell>
          <cell r="I1399" t="str">
            <v>Reclassification of project costs relating to the Accelerated Distribution Strategy - A number of expenses relating to the Accelerated Distribution Strategy in particular centralised printing, contractors and updated pin pads for use in Service Centres cannot be capitalised under Accounting Standards and must be expensed. The total cost of the ADS program remains unchanged.</v>
          </cell>
          <cell r="J1399" t="str">
            <v>Supported - Supported as the request does not change the total cost of the Accelerated Distribution Strategy Project. A number of costs relating to centralised printing and driver testing infrastructure were expected to be capitalised as part of the initial approval.  Contractor costs relating to these functions have now been determined as operating costs and cannot be capitalised but expensed as they occur.</v>
          </cell>
          <cell r="K1399">
            <v>1</v>
          </cell>
          <cell r="M1399">
            <v>0</v>
          </cell>
          <cell r="N1399">
            <v>-3000</v>
          </cell>
          <cell r="O1399">
            <v>0</v>
          </cell>
          <cell r="P1399">
            <v>0</v>
          </cell>
          <cell r="Q1399">
            <v>0</v>
          </cell>
          <cell r="R1399">
            <v>0</v>
          </cell>
          <cell r="S1399">
            <v>-3000</v>
          </cell>
          <cell r="T1399">
            <v>0</v>
          </cell>
          <cell r="U1399">
            <v>0</v>
          </cell>
          <cell r="V1399">
            <v>0</v>
          </cell>
        </row>
        <row r="1400">
          <cell r="H1400">
            <v>4217</v>
          </cell>
          <cell r="I1400"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1400"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1400">
            <v>6</v>
          </cell>
          <cell r="M1400">
            <v>0</v>
          </cell>
          <cell r="N1400">
            <v>0</v>
          </cell>
          <cell r="O1400">
            <v>0</v>
          </cell>
          <cell r="P1400">
            <v>0</v>
          </cell>
          <cell r="Q1400">
            <v>0</v>
          </cell>
          <cell r="R1400">
            <v>0</v>
          </cell>
          <cell r="S1400">
            <v>0</v>
          </cell>
          <cell r="T1400">
            <v>0</v>
          </cell>
          <cell r="U1400">
            <v>0</v>
          </cell>
          <cell r="V1400">
            <v>0</v>
          </cell>
        </row>
        <row r="1401">
          <cell r="H1401">
            <v>4219</v>
          </cell>
          <cell r="I1401"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1401"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1401">
            <v>1</v>
          </cell>
          <cell r="M1401">
            <v>0</v>
          </cell>
          <cell r="N1401">
            <v>0</v>
          </cell>
          <cell r="O1401">
            <v>0</v>
          </cell>
          <cell r="P1401">
            <v>0</v>
          </cell>
          <cell r="Q1401">
            <v>0</v>
          </cell>
          <cell r="R1401">
            <v>0</v>
          </cell>
          <cell r="S1401">
            <v>0</v>
          </cell>
          <cell r="T1401">
            <v>0</v>
          </cell>
          <cell r="U1401">
            <v>0</v>
          </cell>
          <cell r="V1401">
            <v>0</v>
          </cell>
        </row>
        <row r="1402">
          <cell r="H1402">
            <v>3870</v>
          </cell>
          <cell r="I1402" t="str">
            <v>Registry Closures - ERC Minute to be considered in April 2015 - The Premier has advised SNSW that its registry closure program as part of the Accelerated Distribution Strategy is to be delayed until at least April 2015.</v>
          </cell>
          <cell r="J1402" t="str">
            <v>Supported - SNSW had identified 22 former Roads and Maritime metropolitan registry sites that can be closed owing to their low transaction volumes and proximity to existing or planned service centres. The delay in closures will impact SNSW by increasing operating costs which was not included in the original business case. It is unclear if the costs will be able to be absorbed within the Treasury cluster. SNSW will report back to ERC in April 2015 detailing the impact and seeking guidance on future closures. SNSW is grant funded by the Treasury - included in this entry as Consolidated Fund directly to SNSW for completeness.</v>
          </cell>
          <cell r="K1402">
            <v>1</v>
          </cell>
          <cell r="M1402">
            <v>0</v>
          </cell>
          <cell r="N1402">
            <v>0</v>
          </cell>
          <cell r="O1402">
            <v>0</v>
          </cell>
          <cell r="P1402">
            <v>0</v>
          </cell>
          <cell r="Q1402">
            <v>0</v>
          </cell>
          <cell r="R1402">
            <v>0</v>
          </cell>
          <cell r="S1402">
            <v>0</v>
          </cell>
          <cell r="T1402">
            <v>0</v>
          </cell>
          <cell r="U1402">
            <v>0</v>
          </cell>
          <cell r="V1402">
            <v>0</v>
          </cell>
        </row>
        <row r="1403">
          <cell r="H1403">
            <v>5426</v>
          </cell>
          <cell r="I1403" t="str">
            <v>National Parks: Increase Access (see bid ID 4961) -</v>
          </cell>
          <cell r="J1403" t="str">
            <v>Supported -</v>
          </cell>
          <cell r="K1403">
            <v>3</v>
          </cell>
          <cell r="M1403">
            <v>0</v>
          </cell>
          <cell r="N1403">
            <v>0</v>
          </cell>
          <cell r="O1403">
            <v>0</v>
          </cell>
          <cell r="P1403">
            <v>0</v>
          </cell>
          <cell r="Q1403">
            <v>0</v>
          </cell>
          <cell r="R1403">
            <v>0</v>
          </cell>
          <cell r="S1403">
            <v>0</v>
          </cell>
          <cell r="T1403">
            <v>0</v>
          </cell>
          <cell r="U1403">
            <v>0</v>
          </cell>
          <cell r="V1403">
            <v>0</v>
          </cell>
        </row>
        <row r="1404">
          <cell r="H1404">
            <v>5546</v>
          </cell>
          <cell r="I1404" t="str">
            <v>Expansion of Service NSW: Additional one stop shops across NSW - This is to be funded within existing resources under a commitment made as part of the 2015 State Election.</v>
          </cell>
          <cell r="J1404" t="str">
            <v>Supported -</v>
          </cell>
          <cell r="K1404">
            <v>3</v>
          </cell>
          <cell r="M1404">
            <v>0</v>
          </cell>
          <cell r="N1404">
            <v>0</v>
          </cell>
          <cell r="O1404">
            <v>0</v>
          </cell>
          <cell r="P1404">
            <v>0</v>
          </cell>
          <cell r="Q1404">
            <v>0</v>
          </cell>
          <cell r="R1404">
            <v>0</v>
          </cell>
          <cell r="S1404">
            <v>0</v>
          </cell>
          <cell r="T1404">
            <v>0</v>
          </cell>
          <cell r="U1404">
            <v>0</v>
          </cell>
          <cell r="V1404">
            <v>0</v>
          </cell>
        </row>
        <row r="1405">
          <cell r="H1405">
            <v>4771</v>
          </cell>
          <cell r="I1405" t="str">
            <v>Digital Licences - Election Committment - The Government has committed to introduce digital licences. see DFS Bid 5513</v>
          </cell>
          <cell r="J1405" t="str">
            <v>Supported -</v>
          </cell>
          <cell r="K1405">
            <v>5</v>
          </cell>
          <cell r="M1405">
            <v>200</v>
          </cell>
          <cell r="N1405">
            <v>3000</v>
          </cell>
          <cell r="O1405">
            <v>2000</v>
          </cell>
          <cell r="P1405">
            <v>0</v>
          </cell>
          <cell r="Q1405">
            <v>0</v>
          </cell>
          <cell r="R1405">
            <v>200</v>
          </cell>
          <cell r="S1405">
            <v>3000</v>
          </cell>
          <cell r="T1405">
            <v>2000</v>
          </cell>
          <cell r="U1405">
            <v>0</v>
          </cell>
          <cell r="V1405">
            <v>0</v>
          </cell>
        </row>
        <row r="1406">
          <cell r="H1406">
            <v>3846</v>
          </cell>
          <cell r="I1406" t="str">
            <v>Review of State Fleet Services - Implementation of competitive neutral pricing and market contestability for the State Fleet Services will result in additional revenue. This was agreed by ERC on 16 September 2014.</v>
          </cell>
          <cell r="J1406" t="str">
            <v>ERC Approved -</v>
          </cell>
          <cell r="K1406">
            <v>1</v>
          </cell>
          <cell r="M1406">
            <v>0</v>
          </cell>
          <cell r="N1406">
            <v>0</v>
          </cell>
          <cell r="O1406">
            <v>0</v>
          </cell>
          <cell r="P1406">
            <v>0</v>
          </cell>
          <cell r="Q1406">
            <v>0</v>
          </cell>
          <cell r="R1406">
            <v>0</v>
          </cell>
          <cell r="S1406">
            <v>0</v>
          </cell>
          <cell r="T1406">
            <v>0</v>
          </cell>
          <cell r="U1406">
            <v>0</v>
          </cell>
          <cell r="V1406">
            <v>0</v>
          </cell>
        </row>
        <row r="1407">
          <cell r="H1407">
            <v>4686</v>
          </cell>
          <cell r="I1407" t="str">
            <v>NSW Government Procurement Benefits Program - Top 10 priority Initiatives - OFS is seeking funding approval for $32.9M for the rapid implementation of the ten priority  whole of government initiatives identified under the Program to 30 June 2019.</v>
          </cell>
          <cell r="J1407" t="str">
            <v>Supported - SUPPORT: Support for Investment component related to the Top 10 initiatives.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v>
          </cell>
          <cell r="K1407">
            <v>1</v>
          </cell>
          <cell r="M1407">
            <v>0</v>
          </cell>
          <cell r="N1407">
            <v>0</v>
          </cell>
          <cell r="O1407">
            <v>0</v>
          </cell>
          <cell r="P1407">
            <v>0</v>
          </cell>
          <cell r="Q1407">
            <v>0</v>
          </cell>
          <cell r="R1407">
            <v>0</v>
          </cell>
          <cell r="S1407">
            <v>0</v>
          </cell>
          <cell r="T1407">
            <v>0</v>
          </cell>
          <cell r="U1407">
            <v>0</v>
          </cell>
          <cell r="V1407">
            <v>0</v>
          </cell>
        </row>
        <row r="1408">
          <cell r="H1408">
            <v>3882</v>
          </cell>
          <cell r="I1408" t="str">
            <v>Service Innovation and Strategy (SIS) Expansion - OFS seeks additional funding for the SIS division for 2015-16 to 2018-19. The budget for 2014-15 has been increased and is to be funded through agency savings.</v>
          </cell>
          <cell r="J1408" t="str">
            <v>Not Supported - NOT SUPPORTED. OFS has not provided a business case for the funding sought.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1408">
            <v>1</v>
          </cell>
          <cell r="M1408">
            <v>0</v>
          </cell>
          <cell r="N1408">
            <v>0</v>
          </cell>
          <cell r="O1408">
            <v>0</v>
          </cell>
          <cell r="P1408">
            <v>0</v>
          </cell>
          <cell r="Q1408">
            <v>0</v>
          </cell>
          <cell r="R1408">
            <v>0</v>
          </cell>
          <cell r="S1408">
            <v>0</v>
          </cell>
          <cell r="T1408">
            <v>0</v>
          </cell>
          <cell r="U1408">
            <v>0</v>
          </cell>
          <cell r="V1408">
            <v>0</v>
          </cell>
        </row>
        <row r="1409">
          <cell r="H1409">
            <v>4137</v>
          </cell>
          <cell r="I1409" t="str">
            <v>Funding for continuation of Corporate Shared Services Reform program (CSSRP) - The CSSRP was set up to lead and support the implementation of the Government Corporate and Shared Services blueprint. The Program's approved funding ceases in June 2015 and OFS seeks $15M over 3 yrs to support the ongoing operations of the program.</v>
          </cell>
          <cell r="J1409" t="str">
            <v>Not Supported - NOT SUPPORT: The CSSRP is due to end in 2014-15. The program's core deliverables will be completed by June. OFS has not demonstrated that additional funding for the program will provide the necessary support to agencies to continue their implementation of corporate and shared services work. Although there may be some loss of corporate knowledge on ERP systems, Principal departments and clusters are large enough to continue their own implementation.</v>
          </cell>
          <cell r="K1409">
            <v>1</v>
          </cell>
          <cell r="M1409">
            <v>0</v>
          </cell>
          <cell r="N1409">
            <v>0</v>
          </cell>
          <cell r="O1409">
            <v>0</v>
          </cell>
          <cell r="P1409">
            <v>0</v>
          </cell>
          <cell r="Q1409">
            <v>0</v>
          </cell>
          <cell r="R1409">
            <v>0</v>
          </cell>
          <cell r="S1409">
            <v>0</v>
          </cell>
          <cell r="T1409">
            <v>0</v>
          </cell>
          <cell r="U1409">
            <v>0</v>
          </cell>
          <cell r="V1409">
            <v>0</v>
          </cell>
        </row>
        <row r="1410">
          <cell r="H1410">
            <v>4294</v>
          </cell>
          <cell r="I1410" t="str">
            <v>OFS - GovDC Project - OFS seeks grant funding for the Data Centre migration project due to agencies' migration delay.</v>
          </cell>
          <cell r="J1410" t="str">
            <v>Not Supported - NOT SUPPORT: Shortfall in revenue due to agencies delays in migration to GovDC should be managed by OFS/cluster's budget as the delays in migration should be within the agency's own control.</v>
          </cell>
          <cell r="K1410">
            <v>1</v>
          </cell>
          <cell r="M1410">
            <v>0</v>
          </cell>
          <cell r="N1410">
            <v>0</v>
          </cell>
          <cell r="O1410">
            <v>0</v>
          </cell>
          <cell r="P1410">
            <v>0</v>
          </cell>
          <cell r="Q1410">
            <v>0</v>
          </cell>
          <cell r="R1410">
            <v>0</v>
          </cell>
          <cell r="S1410">
            <v>0</v>
          </cell>
          <cell r="T1410">
            <v>0</v>
          </cell>
          <cell r="U1410">
            <v>0</v>
          </cell>
          <cell r="V1410">
            <v>0</v>
          </cell>
        </row>
        <row r="1411">
          <cell r="H1411">
            <v>4540</v>
          </cell>
          <cell r="I1411" t="str">
            <v>ICT Strategic Delivery - Upgrade of security arrangements - OFS seeks additional funding due to the uplifting of the terror threat level to high. The original budget assumed the terror threat would remain at the moderate level and no funding was allocated for installing the additional security facilities from Metronode.</v>
          </cell>
          <cell r="J1411" t="str">
            <v>Not Supported - NOT SUPPORTED: OFS to fund additional security costs via agency's savings.</v>
          </cell>
          <cell r="K1411">
            <v>1</v>
          </cell>
          <cell r="M1411">
            <v>0</v>
          </cell>
          <cell r="N1411">
            <v>0</v>
          </cell>
          <cell r="O1411">
            <v>0</v>
          </cell>
          <cell r="P1411">
            <v>0</v>
          </cell>
          <cell r="Q1411">
            <v>0</v>
          </cell>
          <cell r="R1411">
            <v>0</v>
          </cell>
          <cell r="S1411">
            <v>0</v>
          </cell>
          <cell r="T1411">
            <v>0</v>
          </cell>
          <cell r="U1411">
            <v>0</v>
          </cell>
          <cell r="V1411">
            <v>0</v>
          </cell>
        </row>
        <row r="1412">
          <cell r="H1412">
            <v>4695</v>
          </cell>
          <cell r="I1412"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1412" t="str">
            <v>Not Supported - SUPPORT: On 18 Dec 2014, ERC approved in-principle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1412">
            <v>1</v>
          </cell>
          <cell r="M1412">
            <v>0</v>
          </cell>
          <cell r="N1412">
            <v>0</v>
          </cell>
          <cell r="O1412">
            <v>0</v>
          </cell>
          <cell r="P1412">
            <v>0</v>
          </cell>
          <cell r="Q1412">
            <v>0</v>
          </cell>
          <cell r="R1412">
            <v>0</v>
          </cell>
          <cell r="S1412">
            <v>0</v>
          </cell>
          <cell r="T1412">
            <v>0</v>
          </cell>
          <cell r="U1412">
            <v>0</v>
          </cell>
          <cell r="V1412">
            <v>0</v>
          </cell>
        </row>
        <row r="1413">
          <cell r="H1413">
            <v>4733</v>
          </cell>
          <cell r="I1413" t="str">
            <v>Interest Adjustment - Cash Management Reform - OFS seeks adjustment for the interest forgone associated with the cash management reforms - where interest will no longer be paid on the operating bank balances from July 2015. Loss of interest revenue for OFS on the Current Account and Hourglass account.</v>
          </cell>
          <cell r="J1413" t="str">
            <v>Supported - SUPPORT: Funding for interest forgone due to the introduction of the TBS Cash Management Reform is supported based on: (i) OSR - the current level of interest revenue is used to support service delivery of the division's recurrent program. There is a predicted net deficit after depreciation and capital funding and current funding will not be sufficient to support the 2015/16 and future years estimates and the entire OSR division will not be sustainable. (ii) OFS Main Operating Account: The cash reserves held in the main operating bank account support the operations of the main commercial divisions including Public Works and StateFleet and operate in accordance with Treasury's Commercial Policy Framework. OFS have indicated that the introduction of the cash reforms would mean that the business would not operate on a competitively neutral model and and the pricing model for the commercial businesses would be adversely impacted. Eg/ Public Works would be required to increase project fee revenue to compensate for the loss of interest revenue. The increase in grant funding allocated to OFS is supported, noting that these funds will be returned to the budget via higher dividends from the commercial business units.</v>
          </cell>
          <cell r="K1413">
            <v>1</v>
          </cell>
          <cell r="M1413">
            <v>0</v>
          </cell>
          <cell r="N1413">
            <v>0</v>
          </cell>
          <cell r="O1413">
            <v>0</v>
          </cell>
          <cell r="P1413">
            <v>0</v>
          </cell>
          <cell r="Q1413">
            <v>0</v>
          </cell>
          <cell r="R1413">
            <v>0</v>
          </cell>
          <cell r="S1413">
            <v>0</v>
          </cell>
          <cell r="T1413">
            <v>0</v>
          </cell>
          <cell r="U1413">
            <v>0</v>
          </cell>
          <cell r="V1413">
            <v>0</v>
          </cell>
        </row>
        <row r="1414">
          <cell r="H1414">
            <v>4734</v>
          </cell>
          <cell r="I1414"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1414"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1414">
            <v>1</v>
          </cell>
          <cell r="M1414">
            <v>0</v>
          </cell>
          <cell r="N1414">
            <v>0</v>
          </cell>
          <cell r="O1414">
            <v>0</v>
          </cell>
          <cell r="P1414">
            <v>0</v>
          </cell>
          <cell r="Q1414">
            <v>0</v>
          </cell>
          <cell r="R1414">
            <v>0</v>
          </cell>
          <cell r="S1414">
            <v>0</v>
          </cell>
          <cell r="T1414">
            <v>0</v>
          </cell>
          <cell r="U1414">
            <v>0</v>
          </cell>
          <cell r="V1414">
            <v>0</v>
          </cell>
        </row>
        <row r="1415">
          <cell r="H1415">
            <v>5166</v>
          </cell>
          <cell r="I1415" t="str">
            <v>Efficiency Dividend - The Government committed to a 1.5 per cent efficiency dividend at the 2015 NSW election.</v>
          </cell>
          <cell r="J1415" t="str">
            <v>Supported - This efficiency dividend was calculated as per the standard Treasury model. However, the reduction in grant expense to OFS is apportioned for the Budget dependent business units only.</v>
          </cell>
          <cell r="K1415">
            <v>2</v>
          </cell>
          <cell r="M1415">
            <v>0</v>
          </cell>
          <cell r="N1415">
            <v>0</v>
          </cell>
          <cell r="O1415">
            <v>0</v>
          </cell>
          <cell r="P1415">
            <v>0</v>
          </cell>
          <cell r="Q1415">
            <v>0</v>
          </cell>
          <cell r="R1415">
            <v>0</v>
          </cell>
          <cell r="S1415">
            <v>0</v>
          </cell>
          <cell r="T1415">
            <v>0</v>
          </cell>
          <cell r="U1415">
            <v>0</v>
          </cell>
          <cell r="V1415">
            <v>0</v>
          </cell>
        </row>
        <row r="1416">
          <cell r="H1416">
            <v>5492</v>
          </cell>
          <cell r="I1416" t="str">
            <v>(Service NSW) General Enquiries funding - see bid 4667</v>
          </cell>
          <cell r="J1416" t="str">
            <v>Not Supported -</v>
          </cell>
          <cell r="K1416">
            <v>1</v>
          </cell>
          <cell r="M1416">
            <v>0</v>
          </cell>
          <cell r="N1416">
            <v>0</v>
          </cell>
          <cell r="O1416">
            <v>0</v>
          </cell>
          <cell r="P1416">
            <v>0</v>
          </cell>
          <cell r="Q1416">
            <v>0</v>
          </cell>
          <cell r="R1416">
            <v>0</v>
          </cell>
          <cell r="S1416">
            <v>0</v>
          </cell>
          <cell r="T1416">
            <v>0</v>
          </cell>
          <cell r="U1416">
            <v>0</v>
          </cell>
          <cell r="V1416">
            <v>0</v>
          </cell>
        </row>
        <row r="1417">
          <cell r="H1417">
            <v>5493</v>
          </cell>
          <cell r="I1417" t="str">
            <v>(Service NSW) Accelerating digital alignment with OneGov - see bid 4707</v>
          </cell>
          <cell r="J1417" t="str">
            <v>Supported -</v>
          </cell>
          <cell r="K1417">
            <v>1</v>
          </cell>
          <cell r="M1417">
            <v>0</v>
          </cell>
          <cell r="N1417">
            <v>0</v>
          </cell>
          <cell r="O1417">
            <v>0</v>
          </cell>
          <cell r="P1417">
            <v>0</v>
          </cell>
          <cell r="Q1417">
            <v>0</v>
          </cell>
          <cell r="R1417">
            <v>0</v>
          </cell>
          <cell r="S1417">
            <v>0</v>
          </cell>
          <cell r="T1417">
            <v>0</v>
          </cell>
          <cell r="U1417">
            <v>0</v>
          </cell>
          <cell r="V1417">
            <v>0</v>
          </cell>
        </row>
        <row r="1418">
          <cell r="H1418">
            <v>5494</v>
          </cell>
          <cell r="I1418" t="str">
            <v>(SRA) Interest Adjustment per ERC Approved Cash Management Reforms Pass Through (See SRA Bid 4880)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8" t="str">
            <v>Supported - Proposal is to compensate for interest foregone due to cash management changes given that interest revenue has supported service delivery. The compensation amount is as forecast at 2014-15 Budget, as per the ERC decision.</v>
          </cell>
          <cell r="K1418">
            <v>1</v>
          </cell>
          <cell r="M1418">
            <v>0</v>
          </cell>
          <cell r="N1418">
            <v>0</v>
          </cell>
          <cell r="O1418">
            <v>0</v>
          </cell>
          <cell r="P1418">
            <v>0</v>
          </cell>
          <cell r="Q1418">
            <v>0</v>
          </cell>
          <cell r="R1418">
            <v>0</v>
          </cell>
          <cell r="S1418">
            <v>0</v>
          </cell>
          <cell r="T1418">
            <v>0</v>
          </cell>
          <cell r="U1418">
            <v>0</v>
          </cell>
          <cell r="V1418">
            <v>0</v>
          </cell>
        </row>
        <row r="1419">
          <cell r="H1419">
            <v>5495</v>
          </cell>
          <cell r="I1419" t="str">
            <v>(Telco)Interest Adjustment per ERC Approved Cash Management Reforms Pass Through(See Telco Bid 4882)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9" t="str">
            <v>Not 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19">
            <v>1</v>
          </cell>
          <cell r="M1419">
            <v>0</v>
          </cell>
          <cell r="N1419">
            <v>0</v>
          </cell>
          <cell r="O1419">
            <v>0</v>
          </cell>
          <cell r="P1419">
            <v>0</v>
          </cell>
          <cell r="Q1419">
            <v>0</v>
          </cell>
          <cell r="R1419">
            <v>0</v>
          </cell>
          <cell r="S1419">
            <v>0</v>
          </cell>
          <cell r="T1419">
            <v>0</v>
          </cell>
          <cell r="U1419">
            <v>0</v>
          </cell>
          <cell r="V1419">
            <v>0</v>
          </cell>
        </row>
        <row r="1420">
          <cell r="H1420">
            <v>5496</v>
          </cell>
          <cell r="I1420" t="str">
            <v>(Service NSW) Crown Liabilities - see Service NSW bid 4966</v>
          </cell>
          <cell r="J1420" t="str">
            <v>Supported -</v>
          </cell>
          <cell r="K1420">
            <v>1</v>
          </cell>
          <cell r="M1420">
            <v>0</v>
          </cell>
          <cell r="N1420">
            <v>0</v>
          </cell>
          <cell r="O1420">
            <v>0</v>
          </cell>
          <cell r="P1420">
            <v>0</v>
          </cell>
          <cell r="Q1420">
            <v>0</v>
          </cell>
          <cell r="R1420">
            <v>0</v>
          </cell>
          <cell r="S1420">
            <v>0</v>
          </cell>
          <cell r="T1420">
            <v>0</v>
          </cell>
          <cell r="U1420">
            <v>0</v>
          </cell>
          <cell r="V1420">
            <v>0</v>
          </cell>
        </row>
        <row r="1421">
          <cell r="H1421">
            <v>5497</v>
          </cell>
          <cell r="I1421" t="str">
            <v>(Service NSW) Efficiency Dividend - see bid 5225</v>
          </cell>
          <cell r="J1421" t="str">
            <v>Supported -</v>
          </cell>
          <cell r="K1421">
            <v>2</v>
          </cell>
          <cell r="M1421">
            <v>0</v>
          </cell>
          <cell r="N1421">
            <v>0</v>
          </cell>
          <cell r="O1421">
            <v>0</v>
          </cell>
          <cell r="P1421">
            <v>0</v>
          </cell>
          <cell r="Q1421">
            <v>0</v>
          </cell>
          <cell r="R1421">
            <v>0</v>
          </cell>
          <cell r="S1421">
            <v>0</v>
          </cell>
          <cell r="T1421">
            <v>0</v>
          </cell>
          <cell r="U1421">
            <v>0</v>
          </cell>
          <cell r="V1421">
            <v>0</v>
          </cell>
        </row>
        <row r="1422">
          <cell r="H1422">
            <v>5515</v>
          </cell>
          <cell r="I1422" t="str">
            <v>Procurement Benefits Program Dividends - Total Finance cluster impact</v>
          </cell>
          <cell r="J1422" t="str">
            <v>Supported - The procurement benefits program was agreed at the cluster consultatations. A reduction in grant expense to OFS is apportioned for the Budget dependent business units only.</v>
          </cell>
          <cell r="K1422">
            <v>2</v>
          </cell>
          <cell r="M1422">
            <v>0</v>
          </cell>
          <cell r="N1422">
            <v>0</v>
          </cell>
          <cell r="O1422">
            <v>0</v>
          </cell>
          <cell r="P1422">
            <v>0</v>
          </cell>
          <cell r="Q1422">
            <v>0</v>
          </cell>
          <cell r="R1422">
            <v>0</v>
          </cell>
          <cell r="S1422">
            <v>0</v>
          </cell>
          <cell r="T1422">
            <v>0</v>
          </cell>
          <cell r="U1422">
            <v>0</v>
          </cell>
          <cell r="V1422">
            <v>0</v>
          </cell>
        </row>
        <row r="1423">
          <cell r="H1423">
            <v>5535</v>
          </cell>
          <cell r="I1423" t="str">
            <v>Eliminating Duplication - Application of the Eliminating Duplication across the NSW Government program.</v>
          </cell>
          <cell r="J1423" t="str">
            <v>Supported -</v>
          </cell>
          <cell r="K1423">
            <v>2</v>
          </cell>
          <cell r="M1423">
            <v>0</v>
          </cell>
          <cell r="N1423">
            <v>0</v>
          </cell>
          <cell r="O1423">
            <v>0</v>
          </cell>
          <cell r="P1423">
            <v>0</v>
          </cell>
          <cell r="Q1423">
            <v>0</v>
          </cell>
          <cell r="R1423">
            <v>0</v>
          </cell>
          <cell r="S1423">
            <v>0</v>
          </cell>
          <cell r="T1423">
            <v>0</v>
          </cell>
          <cell r="U1423">
            <v>0</v>
          </cell>
          <cell r="V1423">
            <v>0</v>
          </cell>
        </row>
        <row r="1424">
          <cell r="H1424">
            <v>5536</v>
          </cell>
          <cell r="I1424" t="str">
            <v>Transformation of Public Works - 2015-16 Transition Team Costs - Funding for 2015-16 for team costs, consultants and incidental costs to progress the transition of Public Works.</v>
          </cell>
          <cell r="J1424" t="str">
            <v>Supported - Supported. A provision for $6.6M to ensure project costs can continue to be met. Minister to bring forward business case and outcomes can be confirmed in the Half Yearly Review.</v>
          </cell>
          <cell r="K1424">
            <v>1</v>
          </cell>
          <cell r="M1424">
            <v>0</v>
          </cell>
          <cell r="N1424">
            <v>0</v>
          </cell>
          <cell r="O1424">
            <v>0</v>
          </cell>
          <cell r="P1424">
            <v>0</v>
          </cell>
          <cell r="Q1424">
            <v>0</v>
          </cell>
          <cell r="R1424">
            <v>0</v>
          </cell>
          <cell r="S1424">
            <v>0</v>
          </cell>
          <cell r="T1424">
            <v>0</v>
          </cell>
          <cell r="U1424">
            <v>0</v>
          </cell>
          <cell r="V1424">
            <v>0</v>
          </cell>
        </row>
        <row r="1425">
          <cell r="H1425">
            <v>4605</v>
          </cell>
          <cell r="I1425"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1425"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1425">
            <v>1</v>
          </cell>
          <cell r="M1425">
            <v>0</v>
          </cell>
          <cell r="N1425">
            <v>2700</v>
          </cell>
          <cell r="O1425">
            <v>0</v>
          </cell>
          <cell r="P1425">
            <v>0</v>
          </cell>
          <cell r="Q1425">
            <v>0</v>
          </cell>
          <cell r="R1425">
            <v>0</v>
          </cell>
          <cell r="S1425">
            <v>2700</v>
          </cell>
          <cell r="T1425">
            <v>0</v>
          </cell>
          <cell r="U1425">
            <v>0</v>
          </cell>
          <cell r="V1425">
            <v>0</v>
          </cell>
        </row>
        <row r="1426">
          <cell r="H1426">
            <v>4732</v>
          </cell>
          <cell r="I1426" t="str">
            <v>Accelerating Digital Alignment Service NSW and OneGov See also SNSW:4707 - OFS seeks approval for the accelerated digital alignment of ServiceNSW and the OFS platform OneGov (formerly the Government Licencing Service) with the view to accelerating the adoption by NSW citizens of digital services with most transactions. Separate bid for the SNSW component.</v>
          </cell>
          <cell r="J1426" t="str">
            <v>Supported - SUPPORT in principle, subject to the review and endorsement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 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v>
          </cell>
          <cell r="K1426">
            <v>1</v>
          </cell>
          <cell r="M1426">
            <v>0</v>
          </cell>
          <cell r="N1426">
            <v>2626</v>
          </cell>
          <cell r="O1426">
            <v>2158</v>
          </cell>
          <cell r="P1426">
            <v>0</v>
          </cell>
          <cell r="Q1426">
            <v>0</v>
          </cell>
          <cell r="R1426">
            <v>0</v>
          </cell>
          <cell r="S1426">
            <v>2626</v>
          </cell>
          <cell r="T1426">
            <v>2158</v>
          </cell>
          <cell r="U1426">
            <v>0</v>
          </cell>
          <cell r="V1426">
            <v>0</v>
          </cell>
        </row>
        <row r="1427">
          <cell r="H1427">
            <v>5498</v>
          </cell>
          <cell r="I1427" t="str">
            <v>(Telco) New Mobile Data Radio Network (MDRN) Pass Through (See Telco Bid 4332) - To decommission and replace the existing Mobile Data Radio Network (MDRN), which is at the end of its economic life and will not be supported by the current network manager post March 2016. The MDRN is the Ambulance dispatch system.</v>
          </cell>
          <cell r="J1427"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27">
            <v>1</v>
          </cell>
          <cell r="M1427">
            <v>0</v>
          </cell>
          <cell r="N1427">
            <v>0</v>
          </cell>
          <cell r="O1427">
            <v>0</v>
          </cell>
          <cell r="P1427">
            <v>0</v>
          </cell>
          <cell r="Q1427">
            <v>0</v>
          </cell>
          <cell r="R1427">
            <v>0</v>
          </cell>
          <cell r="S1427">
            <v>0</v>
          </cell>
          <cell r="T1427">
            <v>0</v>
          </cell>
          <cell r="U1427">
            <v>0</v>
          </cell>
          <cell r="V1427">
            <v>0</v>
          </cell>
        </row>
        <row r="1428">
          <cell r="H1428">
            <v>5499</v>
          </cell>
          <cell r="I1428" t="str">
            <v>(SRA) Critical Engineering Services and Engineering Upgrade Pass Through (See SRA Bid 4881) - Proposal seeks funding of $7.4 million and approval to spend $9.9 million (escalated) over three years to address engineering service and compliance issues at the Western Sydney Records Centre.</v>
          </cell>
          <cell r="J1428"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28">
            <v>1</v>
          </cell>
          <cell r="M1428">
            <v>0</v>
          </cell>
          <cell r="N1428">
            <v>0</v>
          </cell>
          <cell r="O1428">
            <v>0</v>
          </cell>
          <cell r="P1428">
            <v>0</v>
          </cell>
          <cell r="Q1428">
            <v>0</v>
          </cell>
          <cell r="R1428">
            <v>0</v>
          </cell>
          <cell r="S1428">
            <v>0</v>
          </cell>
          <cell r="T1428">
            <v>0</v>
          </cell>
          <cell r="U1428">
            <v>0</v>
          </cell>
          <cell r="V1428">
            <v>0</v>
          </cell>
        </row>
        <row r="1429">
          <cell r="H1429">
            <v>5500</v>
          </cell>
          <cell r="I1429" t="str">
            <v>(SRA) Cultural and Community Engagement Centre Pass Through (See SRA Bid 4895) - Proposal seeks funding of $25.2m and approval to spend $28.7m over three years to construct a new reception, public access reading room and associated facilities at the Western Sydney Records Centre.</v>
          </cell>
          <cell r="J1429"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29">
            <v>1</v>
          </cell>
          <cell r="M1429">
            <v>0</v>
          </cell>
          <cell r="N1429">
            <v>0</v>
          </cell>
          <cell r="O1429">
            <v>0</v>
          </cell>
          <cell r="P1429">
            <v>0</v>
          </cell>
          <cell r="Q1429">
            <v>0</v>
          </cell>
          <cell r="R1429">
            <v>0</v>
          </cell>
          <cell r="S1429">
            <v>0</v>
          </cell>
          <cell r="T1429">
            <v>0</v>
          </cell>
          <cell r="U1429">
            <v>0</v>
          </cell>
          <cell r="V1429">
            <v>0</v>
          </cell>
        </row>
        <row r="1430">
          <cell r="H1430">
            <v>5501</v>
          </cell>
          <cell r="I1430" t="str">
            <v>(SRA) Digitisation of Archives for Preservation and Regional Access Pass Through (See SRA Bid 4883) - Proposal seeks funding to establish a collection digitisation program within State Records to catalogue and digitise items considered at risk or of high value over a 10 year period.</v>
          </cell>
          <cell r="J1430"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30">
            <v>1</v>
          </cell>
          <cell r="M1430">
            <v>0</v>
          </cell>
          <cell r="N1430">
            <v>0</v>
          </cell>
          <cell r="O1430">
            <v>0</v>
          </cell>
          <cell r="P1430">
            <v>0</v>
          </cell>
          <cell r="Q1430">
            <v>0</v>
          </cell>
          <cell r="R1430">
            <v>0</v>
          </cell>
          <cell r="S1430">
            <v>0</v>
          </cell>
          <cell r="T1430">
            <v>0</v>
          </cell>
          <cell r="U1430">
            <v>0</v>
          </cell>
          <cell r="V1430">
            <v>0</v>
          </cell>
        </row>
        <row r="1431">
          <cell r="H1431">
            <v>5502</v>
          </cell>
          <cell r="I1431" t="str">
            <v>(Service NSW) Easy To Do Business - The Customer Service Commissioner will submit to ERC a number of red tape reduction proposals for inclusion into the 2015-16 budget. Figures are indicative only and will be confirmed by a business case.</v>
          </cell>
          <cell r="J1431" t="str">
            <v>Supported -</v>
          </cell>
          <cell r="K1431">
            <v>1</v>
          </cell>
          <cell r="M1431">
            <v>0</v>
          </cell>
          <cell r="N1431">
            <v>0</v>
          </cell>
          <cell r="O1431">
            <v>0</v>
          </cell>
          <cell r="P1431">
            <v>0</v>
          </cell>
          <cell r="Q1431">
            <v>0</v>
          </cell>
          <cell r="R1431">
            <v>0</v>
          </cell>
          <cell r="S1431">
            <v>0</v>
          </cell>
          <cell r="T1431">
            <v>0</v>
          </cell>
          <cell r="U1431">
            <v>0</v>
          </cell>
          <cell r="V1431">
            <v>0</v>
          </cell>
        </row>
        <row r="1432">
          <cell r="H1432">
            <v>5503</v>
          </cell>
          <cell r="I1432" t="str">
            <v>(GPNSW) ICT Strategic Plan Implementation (GPNSW Capital Program Re-prioritisation) see bid 4726 - GPNSW is seeking to undertake 4 ICT projects to update processes and systems relating to property management and reporting. The project streams are: 1. Strategic Financial and Property Information, 2. Electronic Forms and Work Flow, 3. Project and Contract Management and 4. Business Service Portal</v>
          </cell>
          <cell r="J1432"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32">
            <v>1</v>
          </cell>
          <cell r="M1432">
            <v>0</v>
          </cell>
          <cell r="N1432">
            <v>0</v>
          </cell>
          <cell r="O1432">
            <v>0</v>
          </cell>
          <cell r="P1432">
            <v>0</v>
          </cell>
          <cell r="Q1432">
            <v>0</v>
          </cell>
          <cell r="R1432">
            <v>0</v>
          </cell>
          <cell r="S1432">
            <v>0</v>
          </cell>
          <cell r="T1432">
            <v>0</v>
          </cell>
          <cell r="U1432">
            <v>0</v>
          </cell>
          <cell r="V1432">
            <v>0</v>
          </cell>
        </row>
        <row r="1433">
          <cell r="H1433">
            <v>4078</v>
          </cell>
          <cell r="I1433" t="str">
            <v>Payroll Tax Rebate Scheme - Reallocation of existing budget estimates for the Office of State Revenue administered Scheme due to timing differences.</v>
          </cell>
          <cell r="J1433" t="str">
            <v>Supported - SUPPORT. Revised expenditure profile has been developed based on the current available data for this Government commitment. Data reveals that eligible claims are lodged over a more extended timeframe than previously assumed. Reprofiled Scheme will still remain within existing overall forward estimates budget.</v>
          </cell>
          <cell r="K1433">
            <v>6</v>
          </cell>
          <cell r="M1433">
            <v>0</v>
          </cell>
          <cell r="N1433">
            <v>0</v>
          </cell>
          <cell r="O1433">
            <v>0</v>
          </cell>
          <cell r="P1433">
            <v>0</v>
          </cell>
          <cell r="Q1433">
            <v>0</v>
          </cell>
          <cell r="R1433">
            <v>0</v>
          </cell>
          <cell r="S1433">
            <v>0</v>
          </cell>
          <cell r="T1433">
            <v>0</v>
          </cell>
          <cell r="U1433">
            <v>0</v>
          </cell>
          <cell r="V1433">
            <v>0</v>
          </cell>
        </row>
        <row r="1434">
          <cell r="H1434">
            <v>5504</v>
          </cell>
          <cell r="I1434" t="str">
            <v>(Service NSW) Transfer of Customer Service Commissioner to the Department of Premier and Cabinet - See Bid 4216 in SNSW</v>
          </cell>
          <cell r="J1434" t="str">
            <v>Supported -</v>
          </cell>
          <cell r="K1434">
            <v>3</v>
          </cell>
          <cell r="M1434">
            <v>0</v>
          </cell>
          <cell r="N1434">
            <v>0</v>
          </cell>
          <cell r="O1434">
            <v>0</v>
          </cell>
          <cell r="P1434">
            <v>0</v>
          </cell>
          <cell r="Q1434">
            <v>0</v>
          </cell>
          <cell r="R1434">
            <v>0</v>
          </cell>
          <cell r="S1434">
            <v>0</v>
          </cell>
          <cell r="T1434">
            <v>0</v>
          </cell>
          <cell r="U1434">
            <v>0</v>
          </cell>
          <cell r="V1434">
            <v>0</v>
          </cell>
        </row>
        <row r="1435">
          <cell r="H1435">
            <v>5505</v>
          </cell>
          <cell r="I1435" t="str">
            <v>(Telco) Carry Forward Public Safety Mobile Broadband Business Case Pass Through (See Telco Bid 4330) - Rollover of funding and expenses for Public Safety Mobile Broadband (PSMB) business case development approved in 2014-15 Budget. The carry forward is to complete business case activities following delays in finding suitable skills in the market in 2014-15.</v>
          </cell>
          <cell r="J1435"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35">
            <v>6</v>
          </cell>
          <cell r="M1435">
            <v>0</v>
          </cell>
          <cell r="N1435">
            <v>0</v>
          </cell>
          <cell r="O1435">
            <v>0</v>
          </cell>
          <cell r="P1435">
            <v>0</v>
          </cell>
          <cell r="Q1435">
            <v>0</v>
          </cell>
          <cell r="R1435">
            <v>0</v>
          </cell>
          <cell r="S1435">
            <v>0</v>
          </cell>
          <cell r="T1435">
            <v>0</v>
          </cell>
          <cell r="U1435">
            <v>0</v>
          </cell>
          <cell r="V1435">
            <v>0</v>
          </cell>
        </row>
        <row r="1436">
          <cell r="H1436">
            <v>5506</v>
          </cell>
          <cell r="I1436" t="str">
            <v>(GPNSW) Adjustment to approved funding for State Emergency Services Headquarters - Funding for State Emergency Headquarters was incorrectly allocated to Government Property NSW.</v>
          </cell>
          <cell r="J1436" t="str">
            <v>Supported - Support: Funding for State Emergency Headquarters was incorrectly allocated to Government Property NSW.</v>
          </cell>
          <cell r="K1436">
            <v>5</v>
          </cell>
          <cell r="M1436">
            <v>0</v>
          </cell>
          <cell r="N1436">
            <v>0</v>
          </cell>
          <cell r="O1436">
            <v>0</v>
          </cell>
          <cell r="P1436">
            <v>0</v>
          </cell>
          <cell r="Q1436">
            <v>0</v>
          </cell>
          <cell r="R1436">
            <v>0</v>
          </cell>
          <cell r="S1436">
            <v>0</v>
          </cell>
          <cell r="T1436">
            <v>0</v>
          </cell>
          <cell r="U1436">
            <v>0</v>
          </cell>
          <cell r="V1436">
            <v>0</v>
          </cell>
        </row>
        <row r="1437">
          <cell r="H1437">
            <v>4081</v>
          </cell>
          <cell r="I1437" t="str">
            <v>Accommodation Strategy - Office of State Revenues new office building will not be ready for use as previously anticipated, causing an expenditure delay. The new building will consolidate OSR's existing offices at Parramatta.</v>
          </cell>
          <cell r="J1437" t="str">
            <v>Supported - SUPPORT The adjustment is beyond OSR's control as responsibility for delivering on the accommodation stratgey rest largely on Government Property NSW, which advised of the delay.</v>
          </cell>
          <cell r="K1437">
            <v>4</v>
          </cell>
          <cell r="M1437">
            <v>-30595</v>
          </cell>
          <cell r="N1437">
            <v>0</v>
          </cell>
          <cell r="O1437">
            <v>0</v>
          </cell>
          <cell r="P1437">
            <v>30595</v>
          </cell>
          <cell r="Q1437">
            <v>0</v>
          </cell>
          <cell r="R1437">
            <v>-30595</v>
          </cell>
          <cell r="S1437">
            <v>0</v>
          </cell>
          <cell r="T1437">
            <v>0</v>
          </cell>
          <cell r="U1437">
            <v>30595</v>
          </cell>
          <cell r="V1437">
            <v>0</v>
          </cell>
        </row>
        <row r="1438">
          <cell r="H1438">
            <v>4082</v>
          </cell>
          <cell r="I1438" t="str">
            <v>Duties program - Program relates to expenditure to integrate the Office of State Revenues (OSR) systems with the newly created national electronic conveyancing system known as PEXA.</v>
          </cell>
          <cell r="J1438" t="str">
            <v>Supported - SUPPORT. Roll-out of PEXA has changed slightly due to resourcing and priority considerations, impacting the timing of OSR's own system upgrades. OSR has no control over PEXA's implementation schedule.</v>
          </cell>
          <cell r="K1438">
            <v>4</v>
          </cell>
          <cell r="M1438">
            <v>-550</v>
          </cell>
          <cell r="N1438">
            <v>550</v>
          </cell>
          <cell r="O1438">
            <v>0</v>
          </cell>
          <cell r="P1438">
            <v>0</v>
          </cell>
          <cell r="Q1438">
            <v>0</v>
          </cell>
          <cell r="R1438">
            <v>-550</v>
          </cell>
          <cell r="S1438">
            <v>550</v>
          </cell>
          <cell r="T1438">
            <v>0</v>
          </cell>
          <cell r="U1438">
            <v>0</v>
          </cell>
          <cell r="V1438">
            <v>0</v>
          </cell>
        </row>
        <row r="1439">
          <cell r="H1439">
            <v>4672</v>
          </cell>
          <cell r="I1439" t="str">
            <v>Transition to Corporate and Shared Services - OFS seeks carry forward of capital grant funding for the TSS project. Project delayed pending Government decision on ServiceFirst Outsourcing project.</v>
          </cell>
          <cell r="J1439"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1439">
            <v>4</v>
          </cell>
          <cell r="M1439">
            <v>-4811</v>
          </cell>
          <cell r="N1439">
            <v>4811</v>
          </cell>
          <cell r="O1439">
            <v>0</v>
          </cell>
          <cell r="P1439">
            <v>0</v>
          </cell>
          <cell r="Q1439">
            <v>0</v>
          </cell>
          <cell r="R1439">
            <v>-4811</v>
          </cell>
          <cell r="S1439">
            <v>4811</v>
          </cell>
          <cell r="T1439">
            <v>0</v>
          </cell>
          <cell r="U1439">
            <v>0</v>
          </cell>
          <cell r="V1439">
            <v>0</v>
          </cell>
        </row>
        <row r="1440">
          <cell r="H1440">
            <v>5507</v>
          </cell>
          <cell r="I1440" t="str">
            <v>(SRA) Integrated Collection Management Project Carry Forward (See SRA Bid 4093) - Pass through of funding for the development of collection management system that replaces and integrates archive and recordssystems, approved in 2014-15 Budget. Carry forward is to complete remaing three modules ofthe integrated system in 2015-16.</v>
          </cell>
          <cell r="J1440"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40">
            <v>4</v>
          </cell>
          <cell r="M1440">
            <v>0</v>
          </cell>
          <cell r="N1440">
            <v>0</v>
          </cell>
          <cell r="O1440">
            <v>0</v>
          </cell>
          <cell r="P1440">
            <v>0</v>
          </cell>
          <cell r="Q1440">
            <v>0</v>
          </cell>
          <cell r="R1440">
            <v>0</v>
          </cell>
          <cell r="S1440">
            <v>0</v>
          </cell>
          <cell r="T1440">
            <v>0</v>
          </cell>
          <cell r="U1440">
            <v>0</v>
          </cell>
          <cell r="V1440">
            <v>0</v>
          </cell>
        </row>
        <row r="1441">
          <cell r="H1441">
            <v>3879</v>
          </cell>
          <cell r="I1441" t="str">
            <v>Treasury to OFS Recurrent Funding Adjustment - OFS seeks to recover grant funding for savings targets imposed relating to the commercial business units, which has driven a cash shortfall in OFS.</v>
          </cell>
          <cell r="J1441" t="str">
            <v>Supported - SUPPORTED. An increase in the funds (but no overall NCOS to OFS) allocated to OFS is supported, noting that these funds will be returned to the budget via higher dividends from the commercial business units and will have a cash neutral impact. The expense savings targets were allocated to OFS for the Labour Expense Cap in 2012-13 and Efficiency Dividends in 2013-14 and 2014-15 based on the total expenditure for OFS. This has caused a cash shortfall to the extent that savings are achieved by commercial business units plus a higher distribution is paid to Treasury via dividends each year. Note: OFS have subsequently withdrawn the proposal for an additional $600K pa relating to the OneGov Gov't Licensing Service. The supported amounts have been reduced by this component.</v>
          </cell>
          <cell r="K1441">
            <v>6</v>
          </cell>
          <cell r="M1441">
            <v>0</v>
          </cell>
          <cell r="N1441">
            <v>0</v>
          </cell>
          <cell r="O1441">
            <v>0</v>
          </cell>
          <cell r="P1441">
            <v>0</v>
          </cell>
          <cell r="Q1441">
            <v>0</v>
          </cell>
          <cell r="R1441">
            <v>0</v>
          </cell>
          <cell r="S1441">
            <v>0</v>
          </cell>
          <cell r="T1441">
            <v>0</v>
          </cell>
          <cell r="U1441">
            <v>0</v>
          </cell>
          <cell r="V1441">
            <v>0</v>
          </cell>
        </row>
        <row r="1442">
          <cell r="H1442">
            <v>3881</v>
          </cell>
          <cell r="I1442" t="str">
            <v>Land and Property Information increase in staff costs offset by decreased operating expenses - LPI's business volumes have increased and are seeking an increase to OFS' Labour Expense Cap (LEC) offset by an equal reduction in operating expenses.</v>
          </cell>
          <cell r="J1442" t="str">
            <v>Not Supported - NOT SUPPORTED. The agency seeks an increase to the Labour Expense Cap which is not a PTA. To be dealt with outside the PTA process.</v>
          </cell>
          <cell r="K1442">
            <v>6</v>
          </cell>
          <cell r="M1442">
            <v>0</v>
          </cell>
          <cell r="N1442">
            <v>0</v>
          </cell>
          <cell r="O1442">
            <v>0</v>
          </cell>
          <cell r="P1442">
            <v>0</v>
          </cell>
          <cell r="Q1442">
            <v>0</v>
          </cell>
          <cell r="R1442">
            <v>0</v>
          </cell>
          <cell r="S1442">
            <v>0</v>
          </cell>
          <cell r="T1442">
            <v>0</v>
          </cell>
          <cell r="U1442">
            <v>0</v>
          </cell>
          <cell r="V1442">
            <v>0</v>
          </cell>
        </row>
        <row r="1443">
          <cell r="H1443">
            <v>3962</v>
          </cell>
          <cell r="I1443" t="str">
            <v>Office of State Revenue: Ambulance Levy Debt Reduction - Proposal involves the transfer to Office of State Revenues of debt recoveries for Ambulance NSW that currently is undertaken by a private sector provider.</v>
          </cell>
          <cell r="J1443" t="str">
            <v>Not Supported - NOT SUPPORTED as it is a non complying proposal. Proposal only impacts the labour expense cap with no change to Budget aggregates and, therefore, will be dealt with outside the Budget process.</v>
          </cell>
          <cell r="K1443">
            <v>6</v>
          </cell>
          <cell r="M1443">
            <v>0</v>
          </cell>
          <cell r="N1443">
            <v>0</v>
          </cell>
          <cell r="O1443">
            <v>0</v>
          </cell>
          <cell r="P1443">
            <v>0</v>
          </cell>
          <cell r="Q1443">
            <v>0</v>
          </cell>
          <cell r="R1443">
            <v>0</v>
          </cell>
          <cell r="S1443">
            <v>0</v>
          </cell>
          <cell r="T1443">
            <v>0</v>
          </cell>
          <cell r="U1443">
            <v>0</v>
          </cell>
          <cell r="V1443">
            <v>0</v>
          </cell>
        </row>
        <row r="1444">
          <cell r="H1444">
            <v>4255</v>
          </cell>
          <cell r="I1444" t="str">
            <v>Motor Vehicle Repair Industry Authority Repeal - Funds sought to compensate Fair Trading, Office of Finance and Services, for loss of administration fee revenues resulting from a legislation repeal abolishing the Motor Vehicle Industry Authority.</v>
          </cell>
          <cell r="J1444" t="str">
            <v>Supported - SUPPORT. NSW Fair Trading continues to bear administration costs for oversightsing motor vehicle industry related activities, but is no longer able to recoup these costs from the now abolished Authority. This is an unintended consequence of the reform, creating undue pressure on the agency's budget. Reimbursing NSW Fair Trading will simply involve a recycling of the licence fees via an appropriation to Treasury and then an on-payment to Office of Finance and Services. Licence fees, previously collected by the Authority, are now remitted in full by Fair Trading to the Consolidated Fund. The arrangement will not impact the Budget Result.</v>
          </cell>
          <cell r="K1444">
            <v>6</v>
          </cell>
          <cell r="M1444">
            <v>0</v>
          </cell>
          <cell r="N1444">
            <v>0</v>
          </cell>
          <cell r="O1444">
            <v>0</v>
          </cell>
          <cell r="P1444">
            <v>0</v>
          </cell>
          <cell r="Q1444">
            <v>0</v>
          </cell>
          <cell r="R1444">
            <v>0</v>
          </cell>
          <cell r="S1444">
            <v>0</v>
          </cell>
          <cell r="T1444">
            <v>0</v>
          </cell>
          <cell r="U1444">
            <v>0</v>
          </cell>
          <cell r="V1444">
            <v>0</v>
          </cell>
        </row>
        <row r="1445">
          <cell r="H1445">
            <v>4288</v>
          </cell>
          <cell r="I1445" t="str">
            <v>Funding for higher land tax valuation fees payable by the Office of State Revenue - A cost allocation change recommended by the IPART has resulted in higher OSR fees payable to Land and Property Information.</v>
          </cell>
          <cell r="J1445" t="str">
            <v>Supported - SUPPORT Revenue loss of around $2.9 million per annum is too large for the Office of Finance and Services (OFS) to absorb. Unless additional funding is provided this is expected to adversely impact service delivery levels. Land and Property Information (LPI), a business unit of OFS like Office of State Revenues (OSR), operates on a fully commercial basis. Therefore, any subsidy offered to OSR would be contrary to Treasury policy and would lead to lower LPI distributions remitted back to the Consolidated Fund.</v>
          </cell>
          <cell r="K1445">
            <v>1</v>
          </cell>
          <cell r="M1445">
            <v>0</v>
          </cell>
          <cell r="N1445">
            <v>0</v>
          </cell>
          <cell r="O1445">
            <v>0</v>
          </cell>
          <cell r="P1445">
            <v>0</v>
          </cell>
          <cell r="Q1445">
            <v>0</v>
          </cell>
          <cell r="R1445">
            <v>0</v>
          </cell>
          <cell r="S1445">
            <v>0</v>
          </cell>
          <cell r="T1445">
            <v>0</v>
          </cell>
          <cell r="U1445">
            <v>0</v>
          </cell>
          <cell r="V1445">
            <v>0</v>
          </cell>
        </row>
        <row r="1446">
          <cell r="H1446">
            <v>5508</v>
          </cell>
          <cell r="I1446" t="str">
            <v>(Service NSW) Termination of leases - See SNSW bid 4219</v>
          </cell>
          <cell r="J1446" t="str">
            <v>Supported -</v>
          </cell>
          <cell r="K1446">
            <v>1</v>
          </cell>
          <cell r="M1446">
            <v>0</v>
          </cell>
          <cell r="N1446">
            <v>0</v>
          </cell>
          <cell r="O1446">
            <v>0</v>
          </cell>
          <cell r="P1446">
            <v>0</v>
          </cell>
          <cell r="Q1446">
            <v>0</v>
          </cell>
          <cell r="R1446">
            <v>0</v>
          </cell>
          <cell r="S1446">
            <v>0</v>
          </cell>
          <cell r="T1446">
            <v>0</v>
          </cell>
          <cell r="U1446">
            <v>0</v>
          </cell>
          <cell r="V1446">
            <v>0</v>
          </cell>
        </row>
        <row r="1447">
          <cell r="H1447">
            <v>5509</v>
          </cell>
          <cell r="I1447" t="str">
            <v>(Service NSW) Market rent adjustment - see SNSW Bid 4217</v>
          </cell>
          <cell r="J1447" t="str">
            <v>Supported -</v>
          </cell>
          <cell r="K1447">
            <v>6</v>
          </cell>
          <cell r="M1447">
            <v>0</v>
          </cell>
          <cell r="N1447">
            <v>0</v>
          </cell>
          <cell r="O1447">
            <v>0</v>
          </cell>
          <cell r="P1447">
            <v>0</v>
          </cell>
          <cell r="Q1447">
            <v>0</v>
          </cell>
          <cell r="R1447">
            <v>0</v>
          </cell>
          <cell r="S1447">
            <v>0</v>
          </cell>
          <cell r="T1447">
            <v>0</v>
          </cell>
          <cell r="U1447">
            <v>0</v>
          </cell>
          <cell r="V1447">
            <v>0</v>
          </cell>
        </row>
        <row r="1448">
          <cell r="H1448">
            <v>5510</v>
          </cell>
          <cell r="I1448" t="str">
            <v>(SRA) Treasury Recurrent Grant Adjustment Pass Through (See SRA Bid 4325) - Increase in recurrent grant to recoup funding from prior year savings targets imposed on commercial operations.</v>
          </cell>
          <cell r="J1448"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 on consolidation.</v>
          </cell>
          <cell r="K1448">
            <v>6</v>
          </cell>
          <cell r="M1448">
            <v>0</v>
          </cell>
          <cell r="N1448">
            <v>0</v>
          </cell>
          <cell r="O1448">
            <v>0</v>
          </cell>
          <cell r="P1448">
            <v>0</v>
          </cell>
          <cell r="Q1448">
            <v>0</v>
          </cell>
          <cell r="R1448">
            <v>0</v>
          </cell>
          <cell r="S1448">
            <v>0</v>
          </cell>
          <cell r="T1448">
            <v>0</v>
          </cell>
          <cell r="U1448">
            <v>0</v>
          </cell>
          <cell r="V1448">
            <v>0</v>
          </cell>
        </row>
        <row r="1449">
          <cell r="H1449">
            <v>5511</v>
          </cell>
          <cell r="I1449"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and 5157.</v>
          </cell>
          <cell r="J1449" t="str">
            <v>Supported - Supported: The adjustment will increase pricing transparency for agencies impacted by PAUT Tranche 1. There will be a corresponding adjustment to impacted agencies and it will be whole of Government budget neutral.</v>
          </cell>
          <cell r="K1449">
            <v>6</v>
          </cell>
          <cell r="M1449">
            <v>0</v>
          </cell>
          <cell r="N1449">
            <v>0</v>
          </cell>
          <cell r="O1449">
            <v>0</v>
          </cell>
          <cell r="P1449">
            <v>0</v>
          </cell>
          <cell r="Q1449">
            <v>0</v>
          </cell>
          <cell r="R1449">
            <v>0</v>
          </cell>
          <cell r="S1449">
            <v>0</v>
          </cell>
          <cell r="T1449">
            <v>0</v>
          </cell>
          <cell r="U1449">
            <v>0</v>
          </cell>
          <cell r="V1449">
            <v>0</v>
          </cell>
        </row>
        <row r="1450">
          <cell r="H1450">
            <v>4133</v>
          </cell>
          <cell r="I1450" t="str">
            <v>Outsourcing of ServiceFirst functions - Pending decision to outsource part of ServiceFirst functions - risk that there will be a impact on OFS' NCOS to fund the program. Overall positive budget impact for the Gov't over the FE's, however there is an upfront cost that will adversely affect OFS's budget in the early years.</v>
          </cell>
          <cell r="J1450" t="str">
            <v>Supported - The agency has submitted the following as a risk: - 2014-15 ($10 million) - Upfront costs include the change management team and advisers, as well as transition and transformation costs. - 2015-16 - Redundancies and vendor costs. These will be partially offset by savings from the SF delivery costs and amounts is dependant on the start date, across ServiceFirst external government clients. ERC Brief is being prepared to advise on the total impact of the outsourcing of SF functions. The brief will seek ERC approval to incur the early year funding/costs, with benefit of latter year savings.</v>
          </cell>
          <cell r="K1450">
            <v>1</v>
          </cell>
          <cell r="M1450">
            <v>0</v>
          </cell>
          <cell r="N1450">
            <v>0</v>
          </cell>
          <cell r="O1450">
            <v>0</v>
          </cell>
          <cell r="P1450">
            <v>0</v>
          </cell>
          <cell r="Q1450">
            <v>0</v>
          </cell>
          <cell r="R1450">
            <v>0</v>
          </cell>
          <cell r="S1450">
            <v>0</v>
          </cell>
          <cell r="T1450">
            <v>0</v>
          </cell>
          <cell r="U1450">
            <v>0</v>
          </cell>
          <cell r="V1450">
            <v>0</v>
          </cell>
        </row>
        <row r="1451">
          <cell r="H1451">
            <v>4134</v>
          </cell>
          <cell r="I1451" t="str">
            <v>LPI - 20% decrease in business volumes due to fall in the property market - The drop in business volumes will have a significant adverse impact on revenue.</v>
          </cell>
          <cell r="J1451" t="str">
            <v>Supported - LPI can not control the property market as parliament regulates fees.</v>
          </cell>
          <cell r="K1451">
            <v>1</v>
          </cell>
          <cell r="M1451">
            <v>0</v>
          </cell>
          <cell r="N1451">
            <v>0</v>
          </cell>
          <cell r="O1451">
            <v>0</v>
          </cell>
          <cell r="P1451">
            <v>0</v>
          </cell>
          <cell r="Q1451">
            <v>0</v>
          </cell>
          <cell r="R1451">
            <v>0</v>
          </cell>
          <cell r="S1451">
            <v>0</v>
          </cell>
          <cell r="T1451">
            <v>0</v>
          </cell>
          <cell r="U1451">
            <v>0</v>
          </cell>
          <cell r="V1451">
            <v>0</v>
          </cell>
        </row>
        <row r="1452">
          <cell r="H1452">
            <v>4135</v>
          </cell>
          <cell r="I1452" t="str">
            <v>LPI - Torrens Assurance Fund - Current claims on Torrens Assurance Fund of $16 million exceed the current balance of approx. $2M.</v>
          </cell>
          <cell r="J1452" t="str">
            <v>Supported - Unfunded  claims on TAF are the responsibility of Crown and needs to be reviewed.</v>
          </cell>
          <cell r="K1452">
            <v>1</v>
          </cell>
          <cell r="M1452">
            <v>0</v>
          </cell>
          <cell r="N1452">
            <v>0</v>
          </cell>
          <cell r="O1452">
            <v>0</v>
          </cell>
          <cell r="P1452">
            <v>0</v>
          </cell>
          <cell r="Q1452">
            <v>0</v>
          </cell>
          <cell r="R1452">
            <v>0</v>
          </cell>
          <cell r="S1452">
            <v>0</v>
          </cell>
          <cell r="T1452">
            <v>0</v>
          </cell>
          <cell r="U1452">
            <v>0</v>
          </cell>
          <cell r="V1452">
            <v>0</v>
          </cell>
        </row>
        <row r="1453">
          <cell r="H1453">
            <v>4139</v>
          </cell>
          <cell r="I1453"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1453"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1453">
            <v>1</v>
          </cell>
          <cell r="M1453">
            <v>0</v>
          </cell>
          <cell r="N1453">
            <v>0</v>
          </cell>
          <cell r="O1453">
            <v>0</v>
          </cell>
          <cell r="P1453">
            <v>0</v>
          </cell>
          <cell r="Q1453">
            <v>0</v>
          </cell>
          <cell r="R1453">
            <v>0</v>
          </cell>
          <cell r="S1453">
            <v>0</v>
          </cell>
          <cell r="T1453">
            <v>0</v>
          </cell>
          <cell r="U1453">
            <v>0</v>
          </cell>
          <cell r="V1453">
            <v>0</v>
          </cell>
        </row>
        <row r="1454">
          <cell r="H1454">
            <v>4968</v>
          </cell>
          <cell r="I1454" t="str">
            <v>Making property sales data and land valuation data freely available - Cost of proposal involves forgone revenue, from both etail clients and the wholesale market (third party information resellers). Coalition Election commitment.</v>
          </cell>
          <cell r="J1454" t="str">
            <v>Supported -</v>
          </cell>
          <cell r="K1454">
            <v>3</v>
          </cell>
          <cell r="M1454">
            <v>0</v>
          </cell>
          <cell r="N1454">
            <v>0</v>
          </cell>
          <cell r="O1454">
            <v>0</v>
          </cell>
          <cell r="P1454">
            <v>0</v>
          </cell>
          <cell r="Q1454">
            <v>0</v>
          </cell>
          <cell r="R1454">
            <v>0</v>
          </cell>
          <cell r="S1454">
            <v>0</v>
          </cell>
          <cell r="T1454">
            <v>0</v>
          </cell>
          <cell r="U1454">
            <v>0</v>
          </cell>
          <cell r="V1454">
            <v>0</v>
          </cell>
        </row>
        <row r="1455">
          <cell r="H1455">
            <v>5240</v>
          </cell>
          <cell r="I1455" t="str">
            <v>Underquoting - cracking down on underquoting behaviour by real estate agents. - Coalition election commitment. Agency to deliver commitment within existing budget allocation with expected negligible resourcing requirements.</v>
          </cell>
          <cell r="J1455" t="str">
            <v>Supported -</v>
          </cell>
          <cell r="K1455">
            <v>3</v>
          </cell>
          <cell r="M1455">
            <v>0</v>
          </cell>
          <cell r="N1455">
            <v>0</v>
          </cell>
          <cell r="O1455">
            <v>0</v>
          </cell>
          <cell r="P1455">
            <v>0</v>
          </cell>
          <cell r="Q1455">
            <v>0</v>
          </cell>
          <cell r="R1455">
            <v>0</v>
          </cell>
          <cell r="S1455">
            <v>0</v>
          </cell>
          <cell r="T1455">
            <v>0</v>
          </cell>
          <cell r="U1455">
            <v>0</v>
          </cell>
          <cell r="V1455">
            <v>0</v>
          </cell>
        </row>
        <row r="1456">
          <cell r="H1456">
            <v>5248</v>
          </cell>
          <cell r="I1456" t="str">
            <v>Deregulation of retail trading laws - Coalition Election commitment - Commitment to modernise shop trading laws that restrict Boxing Day shopping to the Sydey CBD. To be delivered within existing budget allocation. No resourcing required.</v>
          </cell>
          <cell r="J1456" t="str">
            <v>Supported -</v>
          </cell>
          <cell r="K1456">
            <v>3</v>
          </cell>
          <cell r="M1456">
            <v>0</v>
          </cell>
          <cell r="N1456">
            <v>0</v>
          </cell>
          <cell r="O1456">
            <v>0</v>
          </cell>
          <cell r="P1456">
            <v>0</v>
          </cell>
          <cell r="Q1456">
            <v>0</v>
          </cell>
          <cell r="R1456">
            <v>0</v>
          </cell>
          <cell r="S1456">
            <v>0</v>
          </cell>
          <cell r="T1456">
            <v>0</v>
          </cell>
          <cell r="U1456">
            <v>0</v>
          </cell>
          <cell r="V1456">
            <v>0</v>
          </cell>
        </row>
        <row r="1457">
          <cell r="H1457">
            <v>5512</v>
          </cell>
          <cell r="I1457" t="str">
            <v>(Service NSW) Registry Closures - ERC Minute to be considered in April 2015 (see SNSW bid 3870) -</v>
          </cell>
          <cell r="J1457" t="str">
            <v>Supported -</v>
          </cell>
          <cell r="K1457">
            <v>1</v>
          </cell>
          <cell r="M1457">
            <v>0</v>
          </cell>
          <cell r="N1457">
            <v>0</v>
          </cell>
          <cell r="O1457">
            <v>0</v>
          </cell>
          <cell r="P1457">
            <v>0</v>
          </cell>
          <cell r="Q1457">
            <v>0</v>
          </cell>
          <cell r="R1457">
            <v>0</v>
          </cell>
          <cell r="S1457">
            <v>0</v>
          </cell>
          <cell r="T1457">
            <v>0</v>
          </cell>
          <cell r="U1457">
            <v>0</v>
          </cell>
          <cell r="V1457">
            <v>0</v>
          </cell>
        </row>
        <row r="1458">
          <cell r="H1458">
            <v>5513</v>
          </cell>
          <cell r="I1458" t="str">
            <v>(SNSW) Digital Licences - Election Costing - see bid 4771 - grant funding through principal department</v>
          </cell>
          <cell r="J1458" t="str">
            <v>Supported -</v>
          </cell>
          <cell r="K1458">
            <v>5</v>
          </cell>
          <cell r="M1458">
            <v>0</v>
          </cell>
          <cell r="N1458">
            <v>0</v>
          </cell>
          <cell r="O1458">
            <v>0</v>
          </cell>
          <cell r="P1458">
            <v>0</v>
          </cell>
          <cell r="Q1458">
            <v>0</v>
          </cell>
          <cell r="R1458">
            <v>0</v>
          </cell>
          <cell r="S1458">
            <v>0</v>
          </cell>
          <cell r="T1458">
            <v>0</v>
          </cell>
          <cell r="U1458">
            <v>0</v>
          </cell>
          <cell r="V1458">
            <v>0</v>
          </cell>
        </row>
        <row r="1459">
          <cell r="H1459">
            <v>5517</v>
          </cell>
          <cell r="I1459" t="str">
            <v>Mr Fluffy - Loose fill asbestos - Costing of a policy to acquire and demolish homes affected by Mr Fluffy loose fill asbestos. Assumes that Government decision is made in 2014-15 with 59 confirmed affected properties in the FY with another 59 properties identified in 2015-16. Relates to WorkCover BAS id 4901</v>
          </cell>
          <cell r="J1459" t="str">
            <v>Supported - This BAS entry reflects the funding pass-through to WorkCover Authority (refer to BAS Id.4901).</v>
          </cell>
          <cell r="K1459">
            <v>1</v>
          </cell>
          <cell r="M1459">
            <v>0</v>
          </cell>
          <cell r="N1459">
            <v>0</v>
          </cell>
          <cell r="O1459">
            <v>0</v>
          </cell>
          <cell r="P1459">
            <v>0</v>
          </cell>
          <cell r="Q1459">
            <v>0</v>
          </cell>
          <cell r="R1459">
            <v>0</v>
          </cell>
          <cell r="S1459">
            <v>0</v>
          </cell>
          <cell r="T1459">
            <v>0</v>
          </cell>
          <cell r="U1459">
            <v>0</v>
          </cell>
          <cell r="V1459">
            <v>0</v>
          </cell>
        </row>
        <row r="1460">
          <cell r="H1460">
            <v>4189</v>
          </cell>
          <cell r="I1460" t="str">
            <v>Election Costing - Local tenders procurement policy To be funded within existing resources [Tsy 5360 - For all contracts meeting the following conditions, an evaluation criterion (worth 10-15%) would be used to assess the extent of local contractor involvement in the bid: 1. Local Gov't Tenders 2. Rura l &amp; Regional service delivery tenders only 3. Below a threshold (so won't breach any FTAs).</v>
          </cell>
          <cell r="J1460" t="str">
            <v>Supported - Financial and costings assumptions (i) Assumes policy established from 1 July 2015, to apply to all new projects commencing on or after that date. (ii) Assumes Policy will not apply on Commonwealth funded projects where separate reporting obligations exist. (iii) Assumes Policy applies by way of a Procurement Board Direction - only applies to entities covered by the NSW Procurement Board (excludes PTEs). (iv) Assumes rural and regional service delivery is defined as where the good or service is delivered (not where the contracting agency is located). (v) Assumes that current Free Trade Agreement thresholds remain static for period of forward estimates  - thresholds are currently for construction ($7.769m) and for general goods and services ($551,000). (vi) Assumes that Policy will only apply where there is a formal tender released to the market - and so will not apply to most procurements valued at $250,000 or below as these are typically dealt with through prequalification schemes or through three invited quotations. (vii) Assumes that the definition of a local contractor is a supplier based in NSW. (viii) Assumes that agency buying practices will be based on those exhibited in 2013/14 (estimates will be based on the size of tenders awarded 2013/14). (ix) Assumes that all contracts let above FTA thresholds are let as a single offering to the market - if this is not the case there may be a substantial increase in the number of tenders affected. (x) Assumes that Procurement Board Direction would require all agencies to include a standard clause in all tender documents and to set a percentage (worth 10% to 15%) in the non-price component of every tender evaluation plan. (xi) Costings developed from Projects listed in Budget Paper 4 2014/15 where a discrete project value has been published. Where a number of projects are listed under the one line item, these have been included where a pro rata calculation brings each project into the threshold levels. (xii</v>
          </cell>
          <cell r="K1460">
            <v>3</v>
          </cell>
          <cell r="M1460">
            <v>0</v>
          </cell>
          <cell r="N1460">
            <v>750</v>
          </cell>
          <cell r="O1460">
            <v>0</v>
          </cell>
          <cell r="P1460">
            <v>0</v>
          </cell>
          <cell r="Q1460">
            <v>0</v>
          </cell>
          <cell r="R1460">
            <v>0</v>
          </cell>
          <cell r="S1460">
            <v>0</v>
          </cell>
          <cell r="T1460">
            <v>0</v>
          </cell>
          <cell r="U1460">
            <v>0</v>
          </cell>
          <cell r="V1460">
            <v>0</v>
          </cell>
        </row>
        <row r="1461">
          <cell r="H1461">
            <v>4726</v>
          </cell>
          <cell r="I1461" t="str">
            <v>ICT Strategic Plan Implementation (GPNSW Capital Program Re-prioritisation) - GPNSW is seeking to undertake 4 ICT projects to update processes and systems relating to property management and reporting. This bid has been replaced with Bid 5400.</v>
          </cell>
          <cell r="J1461"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61">
            <v>1</v>
          </cell>
          <cell r="M1461">
            <v>-3916</v>
          </cell>
          <cell r="N1461">
            <v>3426</v>
          </cell>
          <cell r="O1461">
            <v>3242</v>
          </cell>
          <cell r="P1461">
            <v>1559</v>
          </cell>
          <cell r="Q1461">
            <v>-2747</v>
          </cell>
          <cell r="R1461">
            <v>0</v>
          </cell>
          <cell r="S1461">
            <v>0</v>
          </cell>
          <cell r="T1461">
            <v>0</v>
          </cell>
          <cell r="U1461">
            <v>0</v>
          </cell>
          <cell r="V1461">
            <v>0</v>
          </cell>
        </row>
        <row r="1462">
          <cell r="H1462">
            <v>3659</v>
          </cell>
          <cell r="I1462" t="str">
            <v>Carry Forward from the Building Refurbishment Program - An underspend in the Building Refurbishment program will be rolled forward for GPNSW's Business Serv ices Capital Program.</v>
          </cell>
          <cell r="J14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62">
            <v>4</v>
          </cell>
          <cell r="M1462">
            <v>1480</v>
          </cell>
          <cell r="N1462">
            <v>0</v>
          </cell>
          <cell r="O1462">
            <v>0</v>
          </cell>
          <cell r="P1462">
            <v>0</v>
          </cell>
          <cell r="Q1462">
            <v>0</v>
          </cell>
          <cell r="R1462">
            <v>1480</v>
          </cell>
          <cell r="S1462">
            <v>0</v>
          </cell>
          <cell r="T1462">
            <v>0</v>
          </cell>
          <cell r="U1462">
            <v>0</v>
          </cell>
          <cell r="V1462">
            <v>0</v>
          </cell>
        </row>
        <row r="1463">
          <cell r="H1463">
            <v>4995</v>
          </cell>
          <cell r="I1463" t="str">
            <v>Adjustment to approved funding for State Emergency Services Headquarters - Funding for State Emergency Headquarters was incorrectly allocated to Government Property NSW.</v>
          </cell>
          <cell r="J1463" t="str">
            <v>Supported - Support: Funding for State Emergency Headquarters was incorrectly allocated to Government Property NSW.</v>
          </cell>
          <cell r="K1463">
            <v>3</v>
          </cell>
          <cell r="M1463">
            <v>0</v>
          </cell>
          <cell r="N1463">
            <v>-4850</v>
          </cell>
          <cell r="O1463">
            <v>0</v>
          </cell>
          <cell r="P1463">
            <v>0</v>
          </cell>
          <cell r="Q1463">
            <v>0</v>
          </cell>
          <cell r="R1463">
            <v>0</v>
          </cell>
          <cell r="S1463">
            <v>-4850</v>
          </cell>
          <cell r="T1463">
            <v>0</v>
          </cell>
          <cell r="U1463">
            <v>0</v>
          </cell>
          <cell r="V1463">
            <v>0</v>
          </cell>
        </row>
        <row r="1464">
          <cell r="H1464">
            <v>5400</v>
          </cell>
          <cell r="I1464" t="str">
            <v>ICT Strategic Plan Implementation (GPNSW Capital Program Re-prioritisation) - GPNSW is seeking to undertake 4 ICT projects to update processes and systems relating to property management and reporting. This bid supports only GPNSWs 2015/16 capital budget amount, subject to a number of conditions. This bid replaces Bid 4726.</v>
          </cell>
          <cell r="J1464" t="str">
            <v>Supported - Supported: Treasury agrees to approve GPNSW's 2015/16 capital budget amount for the Business Services Program subject to the following conditions: 1.Business cases for the 4 specific projects for 2015/16 will be delivered by June 2015. 2.A full business case for the next 3-year program will be delivered by September 2015, and subject to a gateway process. 3.Funding for the 2015/16 capital budget amount will be funded by GPNSW's Building Refurbishment Program. 4.A review of the Building Refurbishment Program will be undertaken in 2016/17. Cash will be withheld subject to the provision of business cases.</v>
          </cell>
          <cell r="K1464">
            <v>4</v>
          </cell>
          <cell r="M1464">
            <v>-3916</v>
          </cell>
          <cell r="N1464">
            <v>3426</v>
          </cell>
          <cell r="O1464">
            <v>0</v>
          </cell>
          <cell r="P1464">
            <v>0</v>
          </cell>
          <cell r="Q1464">
            <v>0</v>
          </cell>
          <cell r="R1464">
            <v>-3916</v>
          </cell>
          <cell r="S1464">
            <v>3426</v>
          </cell>
          <cell r="T1464">
            <v>0</v>
          </cell>
          <cell r="U1464">
            <v>0</v>
          </cell>
          <cell r="V1464">
            <v>0</v>
          </cell>
        </row>
        <row r="1465">
          <cell r="H1465">
            <v>4293</v>
          </cell>
          <cell r="I1465"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1465" t="str">
            <v>Supported - GPNSW's NCS and distributions of 5 owned property sales, including three sale and leaseback transactions confirmed since the 2014-15 Half-Yearly Review need to be recognised within GPNSW's 2015-16 Budget and Forward Year estimates.</v>
          </cell>
          <cell r="K1465">
            <v>1</v>
          </cell>
          <cell r="M1465">
            <v>0</v>
          </cell>
          <cell r="N1465">
            <v>0</v>
          </cell>
          <cell r="O1465">
            <v>0</v>
          </cell>
          <cell r="P1465">
            <v>0</v>
          </cell>
          <cell r="Q1465">
            <v>0</v>
          </cell>
          <cell r="R1465">
            <v>0</v>
          </cell>
          <cell r="S1465">
            <v>0</v>
          </cell>
          <cell r="T1465">
            <v>0</v>
          </cell>
          <cell r="U1465">
            <v>0</v>
          </cell>
          <cell r="V1465">
            <v>0</v>
          </cell>
        </row>
        <row r="1466">
          <cell r="H1466">
            <v>5157</v>
          </cell>
          <cell r="I1466"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(2014/15 Budget) and 5511.</v>
          </cell>
          <cell r="J1466" t="str">
            <v>Supported - Supported: The adjustment will increase pricing transparency for agencies impacted by PAUT Tranche 1. There will be a corresponding adjustment to impacted agencies and it will be whole of Government budget neutral.</v>
          </cell>
          <cell r="K1466">
            <v>6</v>
          </cell>
          <cell r="M1466">
            <v>0</v>
          </cell>
          <cell r="N1466">
            <v>0</v>
          </cell>
          <cell r="O1466">
            <v>0</v>
          </cell>
          <cell r="P1466">
            <v>0</v>
          </cell>
          <cell r="Q1466">
            <v>0</v>
          </cell>
          <cell r="R1466">
            <v>0</v>
          </cell>
          <cell r="S1466">
            <v>0</v>
          </cell>
          <cell r="T1466">
            <v>0</v>
          </cell>
          <cell r="U1466">
            <v>0</v>
          </cell>
          <cell r="V1466">
            <v>0</v>
          </cell>
        </row>
        <row r="1467">
          <cell r="H1467">
            <v>5414</v>
          </cell>
          <cell r="I1467" t="str">
            <v>Impact of GPNSW Property Sales Transactions (at 31 Jan 2015) - GPNSW is seeking funding based on the impact of the PAUT recommendations and GPNSW's mandate under PM 2012-20 for an ongoing program to identify owned property asset sales. Please refer to Bid ID 4293.</v>
          </cell>
          <cell r="J1467" t="str">
            <v>Supported - Supported: GPNSW's NCS and distributions of 5 owned property sales, including 3 sale and leaseback transactions confirmed since the 2014-15 Half- Yearly Review need to be recognised within GPNSW's 2015-16 Budget and Forward Year estimates.</v>
          </cell>
          <cell r="K1467">
            <v>6</v>
          </cell>
          <cell r="M1467">
            <v>0</v>
          </cell>
          <cell r="N1467">
            <v>0</v>
          </cell>
          <cell r="O1467">
            <v>0</v>
          </cell>
          <cell r="P1467">
            <v>0</v>
          </cell>
          <cell r="Q1467">
            <v>0</v>
          </cell>
          <cell r="R1467">
            <v>0</v>
          </cell>
          <cell r="S1467">
            <v>0</v>
          </cell>
          <cell r="T1467">
            <v>0</v>
          </cell>
          <cell r="U1467">
            <v>0</v>
          </cell>
          <cell r="V1467">
            <v>0</v>
          </cell>
        </row>
        <row r="1468">
          <cell r="H1468">
            <v>4353</v>
          </cell>
          <cell r="I1468"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1468" t="str">
            <v>Supported - SUPPORT There are merits in the Authority pursuing non-legislative reforms to the Compulsory Third Party scheme, which involve greater expenditure. There are broader economic benefits from improving operation of the scheme although this involves additional budget support. Whilst the Authority is self- funding, the scale of reform expenditure supportd by the Minister for Finance, Services and Property needs to be examined in terms of its Budget Impact. Options to mitigate the impact should be considered by the Minister via offsetting savings in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1468">
            <v>6</v>
          </cell>
          <cell r="M1468">
            <v>0</v>
          </cell>
          <cell r="N1468">
            <v>0</v>
          </cell>
          <cell r="O1468">
            <v>0</v>
          </cell>
          <cell r="P1468">
            <v>0</v>
          </cell>
          <cell r="Q1468">
            <v>0</v>
          </cell>
          <cell r="R1468">
            <v>0</v>
          </cell>
          <cell r="S1468">
            <v>0</v>
          </cell>
          <cell r="T1468">
            <v>0</v>
          </cell>
          <cell r="U1468">
            <v>0</v>
          </cell>
          <cell r="V1468">
            <v>0</v>
          </cell>
        </row>
        <row r="1469">
          <cell r="H1469">
            <v>4337</v>
          </cell>
          <cell r="I1469" t="str">
            <v>Changes to Motor Accidents Authority forward estimates - System upgrades planned for key legacy systems in support of non-legislative bases Compulsory Third Party reform.</v>
          </cell>
          <cell r="J1469" t="str">
            <v>Supported - SUPPORT Ugrade of key IT legacy systems will enhance business intelligence capabilities. It is an essential investment to support the Authority's non-legislative reforms, which aim to improve the Compulsory Third Party scheme and the experience of New South Wales's 5.1 million vehicle owners. The Authority will self-fund the capex, with associated recurrent amortisation expenses to be absorbed within existing net cost of limits.</v>
          </cell>
          <cell r="K1469">
            <v>5</v>
          </cell>
          <cell r="M1469">
            <v>0</v>
          </cell>
          <cell r="N1469">
            <v>1243</v>
          </cell>
          <cell r="O1469">
            <v>0</v>
          </cell>
          <cell r="P1469">
            <v>0</v>
          </cell>
          <cell r="Q1469">
            <v>0</v>
          </cell>
          <cell r="R1469">
            <v>0</v>
          </cell>
          <cell r="S1469">
            <v>1243</v>
          </cell>
          <cell r="T1469">
            <v>0</v>
          </cell>
          <cell r="U1469">
            <v>0</v>
          </cell>
          <cell r="V1469">
            <v>0</v>
          </cell>
        </row>
        <row r="1470">
          <cell r="H1470">
            <v>4882</v>
          </cell>
          <cell r="I1470" t="str">
            <v>Interest Adjustment per ERC Approved Cash Management Reforms (See DFSI Bid 5495) - Interest adjustment as a result of Treasury Circular 15/01 whereby NSW public sector agencies should within the Treasury Banking System. Interest will no longer be paid on the operating bank balance of of agencies from July 2015 unless there is justification to pay interest.</v>
          </cell>
          <cell r="J1470" t="str">
            <v>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70">
            <v>1</v>
          </cell>
          <cell r="M1470">
            <v>0</v>
          </cell>
          <cell r="N1470">
            <v>0</v>
          </cell>
          <cell r="O1470">
            <v>0</v>
          </cell>
          <cell r="P1470">
            <v>0</v>
          </cell>
          <cell r="Q1470">
            <v>0</v>
          </cell>
          <cell r="R1470">
            <v>0</v>
          </cell>
          <cell r="S1470">
            <v>0</v>
          </cell>
          <cell r="T1470">
            <v>0</v>
          </cell>
          <cell r="U1470">
            <v>0</v>
          </cell>
          <cell r="V1470">
            <v>0</v>
          </cell>
        </row>
        <row r="1471">
          <cell r="H1471">
            <v>5257</v>
          </cell>
          <cell r="I1471" t="str">
            <v>Efficiency Dividend - The Government committed to a 1.5 per cent efficiency dividend at the 2015 NSW election.</v>
          </cell>
          <cell r="J1471" t="str">
            <v>Supported - This efficiency dividend was calculated as per the standard Treasury model.</v>
          </cell>
          <cell r="K1471">
            <v>2</v>
          </cell>
          <cell r="M1471">
            <v>0</v>
          </cell>
          <cell r="N1471">
            <v>0</v>
          </cell>
          <cell r="O1471">
            <v>0</v>
          </cell>
          <cell r="P1471">
            <v>0</v>
          </cell>
          <cell r="Q1471">
            <v>0</v>
          </cell>
          <cell r="R1471">
            <v>0</v>
          </cell>
          <cell r="S1471">
            <v>0</v>
          </cell>
          <cell r="T1471">
            <v>0</v>
          </cell>
          <cell r="U1471">
            <v>0</v>
          </cell>
          <cell r="V1471">
            <v>0</v>
          </cell>
        </row>
        <row r="1472">
          <cell r="H1472">
            <v>4332</v>
          </cell>
          <cell r="I1472" t="str">
            <v>New Mobile Data Radio Network (MDRN) (See DFSI Bid 5498) - To decommission and replace the existing Mobile Data Radio Network (MDRN), which is at the end of its economic life and will not be supported by the current network manager post March 2016. The MDRN is the Ambulance dispatch system.</v>
          </cell>
          <cell r="J1472"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72">
            <v>1</v>
          </cell>
          <cell r="M1472">
            <v>0</v>
          </cell>
          <cell r="N1472">
            <v>5000</v>
          </cell>
          <cell r="O1472">
            <v>0</v>
          </cell>
          <cell r="P1472">
            <v>0</v>
          </cell>
          <cell r="Q1472">
            <v>0</v>
          </cell>
          <cell r="R1472">
            <v>0</v>
          </cell>
          <cell r="S1472">
            <v>0</v>
          </cell>
          <cell r="T1472">
            <v>0</v>
          </cell>
          <cell r="U1472">
            <v>0</v>
          </cell>
          <cell r="V1472">
            <v>0</v>
          </cell>
        </row>
        <row r="1473">
          <cell r="H1473">
            <v>4910</v>
          </cell>
          <cell r="I1473" t="str">
            <v>Infrastructure Rationalisation Program: Initial Planning and Pilot - Proposal seeks to approval to reprofile capital expenditure to carry out planning and due dilligence for the government radio infrastructure rationalisation program to commence in 2016-17. Planning, including a pilot build project, will be fully capitalised and funded from existing cash balances.</v>
          </cell>
          <cell r="J1473" t="str">
            <v>Supported - Proposal is supported noting business case for the full Infrastructure Rationalisation Program is currently undergoing Gateway Review, of which planning and pilot activities are included. Pilot and planning activities are necessary to validate requirements to the whole of government radio instrastructure rationalistion and investment program, for consideration in 2016-17 Budget. The program is expected to deliver budget savings by removing duplication across government.</v>
          </cell>
          <cell r="K1473">
            <v>1</v>
          </cell>
          <cell r="M1473">
            <v>-3068</v>
          </cell>
          <cell r="N1473">
            <v>16317</v>
          </cell>
          <cell r="O1473">
            <v>-1672</v>
          </cell>
          <cell r="P1473">
            <v>-625</v>
          </cell>
          <cell r="Q1473">
            <v>-85</v>
          </cell>
          <cell r="R1473">
            <v>-3068</v>
          </cell>
          <cell r="S1473">
            <v>16317</v>
          </cell>
          <cell r="T1473">
            <v>-1672</v>
          </cell>
          <cell r="U1473">
            <v>-625</v>
          </cell>
          <cell r="V1473">
            <v>-85</v>
          </cell>
        </row>
        <row r="1474">
          <cell r="H1474">
            <v>4330</v>
          </cell>
          <cell r="I1474" t="str">
            <v>Carry Forward of Public Safety Mobile Broadband (PSMB) Business Case Funding (See DFSI Bid 5505) - Rollover of funding and expenses for Public Safety Mobile Broadband (PSMB) business case development approved in 2014-15 Budget. The carry forward is to complete business case activities following delays in finding suitable skills in the market in 2014-15.</v>
          </cell>
          <cell r="J1474"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74">
            <v>6</v>
          </cell>
          <cell r="M1474">
            <v>0</v>
          </cell>
          <cell r="N1474">
            <v>0</v>
          </cell>
          <cell r="O1474">
            <v>0</v>
          </cell>
          <cell r="P1474">
            <v>0</v>
          </cell>
          <cell r="Q1474">
            <v>0</v>
          </cell>
          <cell r="R1474">
            <v>0</v>
          </cell>
          <cell r="S1474">
            <v>0</v>
          </cell>
          <cell r="T1474">
            <v>0</v>
          </cell>
          <cell r="U1474">
            <v>0</v>
          </cell>
          <cell r="V1474">
            <v>0</v>
          </cell>
        </row>
        <row r="1475">
          <cell r="H1475">
            <v>5244</v>
          </cell>
          <cell r="I1475" t="str">
            <v>Carry Forward Government Radio Network Links Supplier Transaction Savings - To carry forward savings arising from favourable settlement with the Government Radio Network links supplier into 2015/16 in order to cover initial one-off transaction costs anticipated under a new joint supplier arrangement.</v>
          </cell>
          <cell r="J1475" t="str">
            <v>Supported - Proposal will enable the agency to establish a new supplier arrangement that is expected to provide more reliable services compared to the outgoing supplier.</v>
          </cell>
          <cell r="K1475">
            <v>6</v>
          </cell>
          <cell r="M1475">
            <v>0</v>
          </cell>
          <cell r="N1475">
            <v>0</v>
          </cell>
          <cell r="O1475">
            <v>0</v>
          </cell>
          <cell r="P1475">
            <v>0</v>
          </cell>
          <cell r="Q1475">
            <v>0</v>
          </cell>
          <cell r="R1475">
            <v>0</v>
          </cell>
          <cell r="S1475">
            <v>0</v>
          </cell>
          <cell r="T1475">
            <v>0</v>
          </cell>
          <cell r="U1475">
            <v>0</v>
          </cell>
          <cell r="V1475">
            <v>0</v>
          </cell>
        </row>
        <row r="1476">
          <cell r="H1476">
            <v>4408</v>
          </cell>
          <cell r="I1476" t="str">
            <v>Data Management Warehouse Upgrade - SICorp seeks increase in capital expenditure limit to make significant improvements for functionalit y, practices and governance of its current data warehouse. Current technology is nearing the end of support (Sep 2015). NB. Has not been through ICT peer review. OFS IT is aware and support proposal.</v>
          </cell>
          <cell r="J1476" t="str">
            <v>Supported - SiCorp's current data warehouse requires significant improvements and current technology is nearing the end of support (Sep 2015). The investment to upgrade will provide improved data quality and efficiencies including i. minimising claims leakage, ii. enabling management of schemes more efficiently, iii. automating data collection from agencies under TMF cover to ensure accuracy, iv. managing performance of claim service providers better and v. establishing processes and analytics to detect fraud in the claims flow enabling management to action more effectively upon detection.</v>
          </cell>
          <cell r="K1476">
            <v>5</v>
          </cell>
          <cell r="M1476">
            <v>0</v>
          </cell>
          <cell r="N1476">
            <v>7220</v>
          </cell>
          <cell r="O1476">
            <v>0</v>
          </cell>
          <cell r="P1476">
            <v>0</v>
          </cell>
          <cell r="Q1476">
            <v>0</v>
          </cell>
          <cell r="R1476">
            <v>0</v>
          </cell>
          <cell r="S1476">
            <v>7220</v>
          </cell>
          <cell r="T1476">
            <v>0</v>
          </cell>
          <cell r="U1476">
            <v>0</v>
          </cell>
          <cell r="V1476">
            <v>0</v>
          </cell>
        </row>
        <row r="1477">
          <cell r="H1477">
            <v>3928</v>
          </cell>
          <cell r="I1477" t="str">
            <v>Workers Compensation Legislation Reform Amendments - Following changes to the legislation, unintended anomalies and incentives for injured workers occure d. This Cabinet decision has rectified these issues. Note there is no offset for this decision.</v>
          </cell>
          <cell r="J1477" t="str">
            <v>ERC Approved - The Workers Compensation Legislation Reform in 2012 had unintended anomalies and incentives to the earlier return to work outcome for injured workers. Cabinet made the decision on 23 June 2014 to rectify these unintended anomalies and incentives. Note: Changes made to the workers compensation scheme in 2012 still present a significant financial risk (although they have moved the scheme into surplus thus far).</v>
          </cell>
          <cell r="K1477">
            <v>1</v>
          </cell>
          <cell r="M1477">
            <v>0</v>
          </cell>
          <cell r="N1477">
            <v>0</v>
          </cell>
          <cell r="O1477">
            <v>0</v>
          </cell>
          <cell r="P1477">
            <v>0</v>
          </cell>
          <cell r="Q1477">
            <v>0</v>
          </cell>
          <cell r="R1477">
            <v>0</v>
          </cell>
          <cell r="S1477">
            <v>0</v>
          </cell>
          <cell r="T1477">
            <v>0</v>
          </cell>
          <cell r="U1477">
            <v>0</v>
          </cell>
          <cell r="V1477">
            <v>0</v>
          </cell>
        </row>
        <row r="1478">
          <cell r="H1478">
            <v>4878</v>
          </cell>
          <cell r="I1478" t="str">
            <v>Archival and Records Services Critical Budget Requirements - Proposal seeks a NCOS increase to reflect higher employee expenses currently being incurred, funded from cash balances. The expense overrun has been masked by higher commercial revenues received in prior years, which can no longer be sustained.</v>
          </cell>
          <cell r="J1478" t="str">
            <v>Not Supported - Treasury does not see a valid reason for a NCOS adjustment given that it appears higher expenses have been funded from prior year surpluses, which were largely discretionary decisions. This expense profile can no longer be sustained due to declining GRR revenues, however, Treasury notes that SRA's revenue forecasts have not been revised to support this argument. Expense overrun should be met within the cluster until the agency can present a more sustainable operating model, which is anticipated under a business review currently being undertaken by Office of Finance and Services. Note the impact of prior year savings measures on commercial operations is dealt with in a PTA (SRA Bid 4325).</v>
          </cell>
          <cell r="K1478">
            <v>1</v>
          </cell>
          <cell r="M1478">
            <v>0</v>
          </cell>
          <cell r="N1478">
            <v>0</v>
          </cell>
          <cell r="O1478">
            <v>0</v>
          </cell>
          <cell r="P1478">
            <v>0</v>
          </cell>
          <cell r="Q1478">
            <v>0</v>
          </cell>
          <cell r="R1478">
            <v>0</v>
          </cell>
          <cell r="S1478">
            <v>0</v>
          </cell>
          <cell r="T1478">
            <v>0</v>
          </cell>
          <cell r="U1478">
            <v>0</v>
          </cell>
          <cell r="V1478">
            <v>0</v>
          </cell>
        </row>
        <row r="1479">
          <cell r="H1479">
            <v>4880</v>
          </cell>
          <cell r="I1479" t="str">
            <v>Interest Adjustment per ERC Approved Cash Management Reforms (See DFSI Bid 5494) - Interest adjustment as a result of Treasury Circular 15/01 whereby NSW public sector agencies should hold cash at call within the Treasury Banking System. Interest will no longer be paid on the operating bank balance of agencies from July 2015 unless there is justification to pay interest.</v>
          </cell>
          <cell r="J1479" t="str">
            <v>Supported - Proposal is to compensate for interest foregone due to cash management changes given that interest revenue has supported service delivery. The compensation amount is as forecast at 2014-15 Budget, as per the ERC decision.</v>
          </cell>
          <cell r="K1479">
            <v>1</v>
          </cell>
          <cell r="M1479">
            <v>0</v>
          </cell>
          <cell r="N1479">
            <v>0</v>
          </cell>
          <cell r="O1479">
            <v>0</v>
          </cell>
          <cell r="P1479">
            <v>0</v>
          </cell>
          <cell r="Q1479">
            <v>0</v>
          </cell>
          <cell r="R1479">
            <v>0</v>
          </cell>
          <cell r="S1479">
            <v>0</v>
          </cell>
          <cell r="T1479">
            <v>0</v>
          </cell>
          <cell r="U1479">
            <v>0</v>
          </cell>
          <cell r="V1479">
            <v>0</v>
          </cell>
        </row>
        <row r="1480">
          <cell r="H1480">
            <v>4881</v>
          </cell>
          <cell r="I1480" t="str">
            <v>Critical Engineering Services and Engineering Upgrade (See DFSI Bid 5499) - Proposal seeks funding of $7.4 million and approval to spend $9.9 million (escalated) over three years to address engineering service and compliance issues at the Western Sydney Records Centre.</v>
          </cell>
          <cell r="J1480"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80">
            <v>1</v>
          </cell>
          <cell r="M1480">
            <v>0</v>
          </cell>
          <cell r="N1480">
            <v>3320</v>
          </cell>
          <cell r="O1480">
            <v>3378</v>
          </cell>
          <cell r="P1480">
            <v>3259</v>
          </cell>
          <cell r="Q1480">
            <v>0</v>
          </cell>
          <cell r="R1480">
            <v>0</v>
          </cell>
          <cell r="S1480">
            <v>3320</v>
          </cell>
          <cell r="T1480">
            <v>0</v>
          </cell>
          <cell r="U1480">
            <v>0</v>
          </cell>
          <cell r="V1480">
            <v>0</v>
          </cell>
        </row>
        <row r="1481">
          <cell r="H1481">
            <v>4883</v>
          </cell>
          <cell r="I1481" t="str">
            <v>Digitisation of Archives for Preservation and Regional Access (See DFSI Bid 5501) - Proposal seeks funding of $63.53m and approval to spend $67.03m over 10 years to establish a collection cataloguing, digitisation and access program and systems within State Records to preserve and make available achives considered at risk and/or of high value.</v>
          </cell>
          <cell r="J1481"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81">
            <v>1</v>
          </cell>
          <cell r="M1481">
            <v>0</v>
          </cell>
          <cell r="N1481">
            <v>5140</v>
          </cell>
          <cell r="O1481">
            <v>8734</v>
          </cell>
          <cell r="P1481">
            <v>6819</v>
          </cell>
          <cell r="Q1481">
            <v>6217</v>
          </cell>
          <cell r="R1481">
            <v>0</v>
          </cell>
          <cell r="S1481">
            <v>0</v>
          </cell>
          <cell r="T1481">
            <v>0</v>
          </cell>
          <cell r="U1481">
            <v>0</v>
          </cell>
          <cell r="V1481">
            <v>0</v>
          </cell>
        </row>
        <row r="1482">
          <cell r="H1482">
            <v>4895</v>
          </cell>
          <cell r="I1482" t="str">
            <v>Cultural and Community Engagement Centre (See DFSI Bid 5500) - Proposal seeks funding of $25.2m and approval to spend $28.7m over three years to construct a new reception, public access reading room and associated facilities at the Western Sydney Records Centre.</v>
          </cell>
          <cell r="J1482"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82">
            <v>1</v>
          </cell>
          <cell r="M1482">
            <v>0</v>
          </cell>
          <cell r="N1482">
            <v>2955</v>
          </cell>
          <cell r="O1482">
            <v>22282</v>
          </cell>
          <cell r="P1482">
            <v>3465</v>
          </cell>
          <cell r="Q1482">
            <v>0</v>
          </cell>
          <cell r="R1482">
            <v>0</v>
          </cell>
          <cell r="S1482">
            <v>0</v>
          </cell>
          <cell r="T1482">
            <v>0</v>
          </cell>
          <cell r="U1482">
            <v>0</v>
          </cell>
          <cell r="V1482">
            <v>0</v>
          </cell>
        </row>
        <row r="1483">
          <cell r="H1483">
            <v>4093</v>
          </cell>
          <cell r="I1483" t="str">
            <v>Integrated Collection Management Project Carry Forward (See DFSI Bid 5507) - Development of collection management system that replaces and integrates archive and records systems, approved in 2014-15 Budget. Carry forward is to complete remaing three modules of the integrated system in 2015-16.</v>
          </cell>
          <cell r="J1483"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83">
            <v>4</v>
          </cell>
          <cell r="M1483">
            <v>-1348</v>
          </cell>
          <cell r="N1483">
            <v>1348</v>
          </cell>
          <cell r="O1483">
            <v>0</v>
          </cell>
          <cell r="P1483">
            <v>0</v>
          </cell>
          <cell r="Q1483">
            <v>0</v>
          </cell>
          <cell r="R1483">
            <v>-1348</v>
          </cell>
          <cell r="S1483">
            <v>1348</v>
          </cell>
          <cell r="T1483">
            <v>0</v>
          </cell>
          <cell r="U1483">
            <v>0</v>
          </cell>
          <cell r="V1483">
            <v>0</v>
          </cell>
        </row>
        <row r="1484">
          <cell r="H1484">
            <v>4325</v>
          </cell>
          <cell r="I1484" t="str">
            <v>Treasury Recurrent Grant Adjustment (See DFSI Bid 5510) - Increase in recurrent grant to recoup funding from prior years savings targets imposed on commercial operations.</v>
          </cell>
          <cell r="J1484"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eliminated on consolidation.</v>
          </cell>
          <cell r="K1484">
            <v>6</v>
          </cell>
          <cell r="M1484">
            <v>0</v>
          </cell>
          <cell r="N1484">
            <v>0</v>
          </cell>
          <cell r="O1484">
            <v>0</v>
          </cell>
          <cell r="P1484">
            <v>0</v>
          </cell>
          <cell r="Q1484">
            <v>0</v>
          </cell>
          <cell r="R1484">
            <v>0</v>
          </cell>
          <cell r="S1484">
            <v>0</v>
          </cell>
          <cell r="T1484">
            <v>0</v>
          </cell>
          <cell r="U1484">
            <v>0</v>
          </cell>
          <cell r="V1484">
            <v>0</v>
          </cell>
        </row>
        <row r="1485">
          <cell r="H1485">
            <v>4108</v>
          </cell>
          <cell r="I1485" t="str">
            <v>Heritage Assets Received: First Time Recognition - Relates to first time recognition of the value of state archive assets received at no cost, as revenue as per accounting standards. The impacts have not been inputted as BAS cannot appropriately capture this transaction.</v>
          </cell>
          <cell r="J1485" t="str">
            <v>Supported - The agency has submitted as a risk the receipt of heritage assets whereby the asset value is recognised for the first time as revenue as per accounting standards. The impacts are $7m (2014-15) $5m (2015-16) $5m (2016-17) $5m (2017-18) $5m (2018-19). As this is revenue recognised for the first time, this is excluded from the Budget and Net Lending Result. The impact is to revenue and the accounting Net Cost of Service. As the BAS cannot accurately capture this, the financials have not been inputted.</v>
          </cell>
          <cell r="K1485">
            <v>1</v>
          </cell>
          <cell r="M1485">
            <v>0</v>
          </cell>
          <cell r="N1485">
            <v>0</v>
          </cell>
          <cell r="O1485">
            <v>0</v>
          </cell>
          <cell r="P1485">
            <v>0</v>
          </cell>
          <cell r="Q1485">
            <v>0</v>
          </cell>
          <cell r="R1485">
            <v>0</v>
          </cell>
          <cell r="S1485">
            <v>0</v>
          </cell>
          <cell r="T1485">
            <v>0</v>
          </cell>
          <cell r="U1485">
            <v>0</v>
          </cell>
          <cell r="V1485">
            <v>0</v>
          </cell>
        </row>
        <row r="1486">
          <cell r="H1486">
            <v>4918</v>
          </cell>
          <cell r="I1486" t="str">
            <v>Make Safe Assistance package and Taskforce for loose fill insulation affected homes. - ERC in December 2104 approved measures under the Make Safe assistance package. Crown funded. Costs are predicated on 60 confirmed homes plus provision for a further 40 that may be identified in the future. Costs estimates are preliminary and subject to change as more clarity is achieved.</v>
          </cell>
          <cell r="J1486"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486">
            <v>1</v>
          </cell>
          <cell r="M1486">
            <v>0</v>
          </cell>
          <cell r="N1486">
            <v>0</v>
          </cell>
          <cell r="O1486">
            <v>0</v>
          </cell>
          <cell r="P1486">
            <v>0</v>
          </cell>
          <cell r="Q1486">
            <v>0</v>
          </cell>
          <cell r="R1486">
            <v>0</v>
          </cell>
          <cell r="S1486">
            <v>0</v>
          </cell>
          <cell r="T1486">
            <v>0</v>
          </cell>
          <cell r="U1486">
            <v>0</v>
          </cell>
          <cell r="V1486">
            <v>0</v>
          </cell>
        </row>
        <row r="1487">
          <cell r="H1487">
            <v>4905</v>
          </cell>
          <cell r="I1487" t="str">
            <v>Consolidation of CBD accomodation sites - Consolidation of four existing Sydney CBD accommodation sites into one to support efficiencies within the Saftey, Return Work and Support group of agencies. Costs involve relocation and fitout.</v>
          </cell>
          <cell r="J1487" t="str">
            <v>Supported - SUPPORT, subject to the Government's wider accommodation relocation policy. This bid is in addition to BAS entry 4349, which was submitted based on preliminary estimates. Final estimates have now been determined, resulting in this extra proposal. Consolidation of accommodation will allow the Authority to realise operational efficiencies that can be redirected towards delivering key service priorities. Agency will self-fund the additional capex.</v>
          </cell>
          <cell r="K1487">
            <v>1</v>
          </cell>
          <cell r="M1487">
            <v>0</v>
          </cell>
          <cell r="N1487">
            <v>2000</v>
          </cell>
          <cell r="O1487">
            <v>0</v>
          </cell>
          <cell r="P1487">
            <v>0</v>
          </cell>
          <cell r="Q1487">
            <v>0</v>
          </cell>
          <cell r="R1487">
            <v>0</v>
          </cell>
          <cell r="S1487">
            <v>2000</v>
          </cell>
          <cell r="T1487">
            <v>0</v>
          </cell>
          <cell r="U1487">
            <v>0</v>
          </cell>
          <cell r="V1487">
            <v>0</v>
          </cell>
        </row>
        <row r="1488">
          <cell r="H1488">
            <v>5518</v>
          </cell>
          <cell r="I1488" t="str">
            <v>Make Safe Assistance package and Taskforce for loose fill insulation affected homes. - ERC in December 2014 approved the Make Safe assistance package, funded by the Crown Finance Entity. However, program will be significantly underspent with delays in expenditure into 2015-16.</v>
          </cell>
          <cell r="J1488" t="str">
            <v>Supported - SUPPORT ERC agreed to $46 million in funding for the Make Safe program and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multi-agency Taskforce. Costs are based on 59 confirmed homes plus provision for a further 59 that may be identified in the future.</v>
          </cell>
          <cell r="K1488">
            <v>6</v>
          </cell>
          <cell r="M1488">
            <v>0</v>
          </cell>
          <cell r="N1488">
            <v>0</v>
          </cell>
          <cell r="O1488">
            <v>0</v>
          </cell>
          <cell r="P1488">
            <v>0</v>
          </cell>
          <cell r="Q1488">
            <v>0</v>
          </cell>
          <cell r="R1488">
            <v>0</v>
          </cell>
          <cell r="S1488">
            <v>0</v>
          </cell>
          <cell r="T1488">
            <v>0</v>
          </cell>
          <cell r="U1488">
            <v>0</v>
          </cell>
          <cell r="V1488">
            <v>0</v>
          </cell>
        </row>
        <row r="1489">
          <cell r="H1489">
            <v>4351</v>
          </cell>
          <cell r="I1489" t="str">
            <v>Changes to WorkCover Authority forward estimates - Adjustments mainly related to increased demand for WorkCover Independent Review Officer services and personnel services.</v>
          </cell>
          <cell r="J1489"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1489">
            <v>6</v>
          </cell>
          <cell r="M1489">
            <v>0</v>
          </cell>
          <cell r="N1489">
            <v>0</v>
          </cell>
          <cell r="O1489">
            <v>0</v>
          </cell>
          <cell r="P1489">
            <v>0</v>
          </cell>
          <cell r="Q1489">
            <v>0</v>
          </cell>
          <cell r="R1489">
            <v>0</v>
          </cell>
          <cell r="S1489">
            <v>0</v>
          </cell>
          <cell r="T1489">
            <v>0</v>
          </cell>
          <cell r="U1489">
            <v>0</v>
          </cell>
          <cell r="V1489">
            <v>0</v>
          </cell>
        </row>
        <row r="1490">
          <cell r="H1490">
            <v>4349</v>
          </cell>
          <cell r="I1490" t="str">
            <v>Changes to the WorkCover Authority forward estimates - Consolidation of four existing Sydney CBD accommodation sites into one to support efficiencies within the Saftey, Return Work and Support group of agencies. Costs involve relocation and fitout.</v>
          </cell>
          <cell r="J1490" t="str">
            <v>Supported - SUPPORT. Consolidation of accommodation will allow the Authority to realise operational efficiencies that can be redirected towards delivering key service priorities. Agency will self-fund the additional capex.</v>
          </cell>
          <cell r="K1490">
            <v>5</v>
          </cell>
          <cell r="M1490">
            <v>0</v>
          </cell>
          <cell r="N1490">
            <v>2000</v>
          </cell>
          <cell r="O1490">
            <v>0</v>
          </cell>
          <cell r="P1490">
            <v>0</v>
          </cell>
          <cell r="Q1490">
            <v>0</v>
          </cell>
          <cell r="R1490">
            <v>0</v>
          </cell>
          <cell r="S1490">
            <v>2000</v>
          </cell>
          <cell r="T1490">
            <v>0</v>
          </cell>
          <cell r="U1490">
            <v>0</v>
          </cell>
          <cell r="V1490">
            <v>0</v>
          </cell>
        </row>
        <row r="1491">
          <cell r="H1491">
            <v>4200</v>
          </cell>
          <cell r="I1491" t="str">
            <v>Election costing - PBO AO33 - Repeal of the Workers Compensation legislation Amendment Act 2012. - Proposal is to repeal the legislation on 1 July 2015.</v>
          </cell>
          <cell r="J1491" t="str">
            <v>Bid - Unreconciled - Treasury has</v>
          </cell>
          <cell r="K1491">
            <v>4</v>
          </cell>
          <cell r="M1491">
            <v>0</v>
          </cell>
          <cell r="N1491">
            <v>0</v>
          </cell>
          <cell r="O1491">
            <v>0</v>
          </cell>
          <cell r="P1491">
            <v>0</v>
          </cell>
          <cell r="Q1491">
            <v>0</v>
          </cell>
          <cell r="R1491">
            <v>0</v>
          </cell>
          <cell r="S1491">
            <v>0</v>
          </cell>
          <cell r="T1491">
            <v>0</v>
          </cell>
          <cell r="U1491">
            <v>0</v>
          </cell>
          <cell r="V1491">
            <v>0</v>
          </cell>
        </row>
        <row r="1492">
          <cell r="H1492">
            <v>5253</v>
          </cell>
          <cell r="I1492" t="str">
            <v>Workers Compensation Scheme - increased benefits to injured workers, lower premiums for businesses. - Coalition election commitment to be delivered within the Authority's existing budget allocation.</v>
          </cell>
          <cell r="J1492" t="str">
            <v>Supported -</v>
          </cell>
          <cell r="K1492">
            <v>3</v>
          </cell>
          <cell r="M1492">
            <v>0</v>
          </cell>
          <cell r="N1492">
            <v>0</v>
          </cell>
          <cell r="O1492">
            <v>0</v>
          </cell>
          <cell r="P1492">
            <v>0</v>
          </cell>
          <cell r="Q1492">
            <v>0</v>
          </cell>
          <cell r="R1492">
            <v>0</v>
          </cell>
          <cell r="S1492">
            <v>0</v>
          </cell>
          <cell r="T1492">
            <v>0</v>
          </cell>
          <cell r="U1492">
            <v>0</v>
          </cell>
          <cell r="V1492">
            <v>0</v>
          </cell>
        </row>
        <row r="1493">
          <cell r="H1493">
            <v>4901</v>
          </cell>
          <cell r="I1493" t="str">
            <v>Mr Fluffy - Loose-fill asbestos - Costing of a policy to acquire and demolish homes affected by Mr Fluffy loose fill asbestos. Assumes that Government decision is made in 2014-15 with 59 confirmed affected properties in the FY with another 59 properties identified in 2015-16.</v>
          </cell>
          <cell r="J1493" t="str">
            <v>Supported - The estimates are based on specific criteria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A Government decision supporting the buy-back policy would be finalised before the end of the 2015 financial year and that 59 properties would be confirmed as affected at the end of the 2015 financial year. It also assumes that a further 59 properties would be confirmed as affected properties during 2015-16. # Costs of the buy- back scheme will be met from additional NSW Government funding to be provided out of NSW#s Consolidated Fund. These funds would be paid to WorkCover Authority as a grant via an appropriation to the Department of Finance, Services and Innovation.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already confirmed homes will be recognised as a provision for budget reporting purposes and fully expensed in 2014-15, in accordance with the relevant accounting standards criteria on the ability to reliably measure a Government obligation (arising from a policy announcement) to a past event. # The 59 confirmed homes will be purchased from property owners at notional market value rates that would have applied if no loose fill asbestos existed in the buil</v>
          </cell>
          <cell r="K1493">
            <v>1</v>
          </cell>
          <cell r="M1493">
            <v>11653</v>
          </cell>
          <cell r="N1493">
            <v>11653</v>
          </cell>
          <cell r="O1493">
            <v>0</v>
          </cell>
          <cell r="P1493">
            <v>0</v>
          </cell>
          <cell r="Q1493">
            <v>0</v>
          </cell>
          <cell r="R1493">
            <v>11653</v>
          </cell>
          <cell r="S1493">
            <v>11653</v>
          </cell>
          <cell r="T1493">
            <v>0</v>
          </cell>
          <cell r="U1493">
            <v>0</v>
          </cell>
          <cell r="V1493">
            <v>0</v>
          </cell>
        </row>
        <row r="1494">
          <cell r="H1494">
            <v>4352</v>
          </cell>
          <cell r="I1494" t="str">
            <v>Changes to the Workers Compensation (Dust Diseases) Board forward estimates. - Adjustment to reflect investment management fees in gross terms, higher operating costs for the Dust Diseases Tribunal and slight downward revision to personnel services expenses.</v>
          </cell>
          <cell r="J1494"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1494">
            <v>1</v>
          </cell>
          <cell r="M1494">
            <v>0</v>
          </cell>
          <cell r="N1494">
            <v>0</v>
          </cell>
          <cell r="O1494">
            <v>0</v>
          </cell>
          <cell r="P1494">
            <v>0</v>
          </cell>
          <cell r="Q1494">
            <v>0</v>
          </cell>
          <cell r="R1494">
            <v>0</v>
          </cell>
          <cell r="S1494">
            <v>0</v>
          </cell>
          <cell r="T1494">
            <v>0</v>
          </cell>
          <cell r="U1494">
            <v>0</v>
          </cell>
          <cell r="V1494">
            <v>0</v>
          </cell>
        </row>
        <row r="1495">
          <cell r="H1495">
            <v>4335</v>
          </cell>
          <cell r="I1495" t="str">
            <v>Changes to the Workers Compensation (Dust Diseases) Board forward estimates. - Replacement of current x-ray beam generator which is used for evaluation of scheme participants.</v>
          </cell>
          <cell r="J1495" t="str">
            <v>Not Supported - NOT SUPPORT. This proposal appears to have strong operational merit but should be delivered within the overall capex limits for the Treasury and Finance cluster. The request is very modest in size and one-off in nature, making it a relatively minor issue that Treasury believes can readily be absorbed without additional budget support.</v>
          </cell>
          <cell r="K1495">
            <v>5</v>
          </cell>
          <cell r="M1495">
            <v>0</v>
          </cell>
          <cell r="N1495">
            <v>20</v>
          </cell>
          <cell r="O1495">
            <v>0</v>
          </cell>
          <cell r="P1495">
            <v>0</v>
          </cell>
          <cell r="Q1495">
            <v>0</v>
          </cell>
          <cell r="R1495">
            <v>0</v>
          </cell>
          <cell r="S1495">
            <v>0</v>
          </cell>
          <cell r="T1495">
            <v>0</v>
          </cell>
          <cell r="U1495">
            <v>0</v>
          </cell>
          <cell r="V1495">
            <v>0</v>
          </cell>
        </row>
      </sheetData>
      <sheetData sheetId="41">
        <row r="2">
          <cell r="H2">
            <v>4271</v>
          </cell>
          <cell r="I2" t="str">
            <v>Additional NSW Police Force Special Constables - The NSW Police has advised that 4 additional Special Constable posts are required to address the heightened security level. An additional 7 staff are required to fill these posts at a cost of $1.528m in 2015-16.</v>
          </cell>
          <cell r="J2" t="str">
            <v>Not Supported - This request should be addressed in the Whole of Government proposal being submitted by the Ministry of Police and Emergency services.</v>
          </cell>
          <cell r="K2">
            <v>1</v>
          </cell>
          <cell r="M2">
            <v>1210</v>
          </cell>
          <cell r="N2">
            <v>1528</v>
          </cell>
          <cell r="O2">
            <v>1528</v>
          </cell>
          <cell r="P2">
            <v>1528</v>
          </cell>
          <cell r="Q2">
            <v>1528</v>
          </cell>
          <cell r="R2">
            <v>0</v>
          </cell>
          <cell r="S2">
            <v>0</v>
          </cell>
          <cell r="T2">
            <v>0</v>
          </cell>
          <cell r="U2">
            <v>0</v>
          </cell>
          <cell r="V2">
            <v>0</v>
          </cell>
        </row>
        <row r="3">
          <cell r="H3">
            <v>5522</v>
          </cell>
          <cell r="I3" t="str">
            <v>CT: Additional 4 Special Constable positions (7 FTEs) - With the increase of the National Terrorism Alert System to high on 12 September 2014, the NSW Police Force has advised that extra Special Constables need to be deployed at all entry and exit points to Parliament House.</v>
          </cell>
          <cell r="J3"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increase in security personnel is recommended by NSW Police.  With Parliament being a high val ue target, additional security visibility could help deter terrorism activity. Funding recommended for the duration of the high alert level or at most for one year. Permanent funding ishould be reviewed and documented in a business case.</v>
          </cell>
          <cell r="K3">
            <v>1</v>
          </cell>
          <cell r="M3">
            <v>0</v>
          </cell>
          <cell r="N3">
            <v>1528</v>
          </cell>
          <cell r="O3">
            <v>1528</v>
          </cell>
          <cell r="P3">
            <v>1528</v>
          </cell>
          <cell r="Q3">
            <v>1528</v>
          </cell>
          <cell r="R3">
            <v>0</v>
          </cell>
          <cell r="S3">
            <v>1528</v>
          </cell>
          <cell r="T3">
            <v>0</v>
          </cell>
          <cell r="U3">
            <v>0</v>
          </cell>
          <cell r="V3">
            <v>0</v>
          </cell>
        </row>
        <row r="4">
          <cell r="H4">
            <v>4268</v>
          </cell>
          <cell r="I4"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4"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4">
            <v>1</v>
          </cell>
          <cell r="M4">
            <v>0</v>
          </cell>
          <cell r="N4">
            <v>221</v>
          </cell>
          <cell r="O4">
            <v>221</v>
          </cell>
          <cell r="P4">
            <v>221</v>
          </cell>
          <cell r="Q4">
            <v>221</v>
          </cell>
          <cell r="R4">
            <v>0</v>
          </cell>
          <cell r="S4">
            <v>221</v>
          </cell>
          <cell r="T4">
            <v>221</v>
          </cell>
          <cell r="U4">
            <v>221</v>
          </cell>
          <cell r="V4">
            <v>221</v>
          </cell>
        </row>
        <row r="5">
          <cell r="H5">
            <v>4132</v>
          </cell>
          <cell r="I5" t="str">
            <v>Separation Payments to Members' staff following the Election - Estimates depends on the Election result and number of Members not contesting the Election. Current estimate is based on cost at last Election escalated to 2015-16 dollars.</v>
          </cell>
          <cell r="J5" t="str">
            <v>Supported -</v>
          </cell>
          <cell r="K5">
            <v>1</v>
          </cell>
          <cell r="M5">
            <v>2824</v>
          </cell>
          <cell r="N5">
            <v>0</v>
          </cell>
          <cell r="O5">
            <v>0</v>
          </cell>
          <cell r="P5">
            <v>0</v>
          </cell>
          <cell r="Q5">
            <v>2824</v>
          </cell>
          <cell r="R5">
            <v>2824</v>
          </cell>
          <cell r="S5">
            <v>0</v>
          </cell>
          <cell r="T5">
            <v>0</v>
          </cell>
          <cell r="U5">
            <v>0</v>
          </cell>
          <cell r="V5">
            <v>2824</v>
          </cell>
        </row>
        <row r="6">
          <cell r="H6">
            <v>3864</v>
          </cell>
          <cell r="I6"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6"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6">
            <v>1</v>
          </cell>
          <cell r="M6">
            <v>0</v>
          </cell>
          <cell r="N6">
            <v>9602</v>
          </cell>
          <cell r="O6">
            <v>9602</v>
          </cell>
          <cell r="P6">
            <v>9602</v>
          </cell>
          <cell r="Q6">
            <v>9602</v>
          </cell>
          <cell r="R6">
            <v>0</v>
          </cell>
          <cell r="S6">
            <v>0</v>
          </cell>
          <cell r="T6">
            <v>0</v>
          </cell>
          <cell r="U6">
            <v>0</v>
          </cell>
          <cell r="V6">
            <v>0</v>
          </cell>
        </row>
        <row r="7">
          <cell r="H7">
            <v>3873</v>
          </cell>
          <cell r="I7"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7" t="str">
            <v>Not Supported - The proposed additional functions do not constitute an existing program.  As such, the bid does not meet the criteria for a Parameter or Technical Adjustment.  (It is also a relatively minor cost that could be met by reprioritisation).</v>
          </cell>
          <cell r="K7">
            <v>1</v>
          </cell>
          <cell r="M7">
            <v>0</v>
          </cell>
          <cell r="N7">
            <v>417</v>
          </cell>
          <cell r="O7">
            <v>417</v>
          </cell>
          <cell r="P7">
            <v>417</v>
          </cell>
          <cell r="Q7">
            <v>417</v>
          </cell>
          <cell r="R7">
            <v>0</v>
          </cell>
          <cell r="S7">
            <v>0</v>
          </cell>
          <cell r="T7">
            <v>0</v>
          </cell>
          <cell r="U7">
            <v>0</v>
          </cell>
          <cell r="V7">
            <v>0</v>
          </cell>
        </row>
        <row r="8">
          <cell r="H8">
            <v>5010</v>
          </cell>
          <cell r="I8" t="str">
            <v>Aboriginal Capacity Building/Regional Delivery of OCHRE - The bid seeks to continue $3.2m p.a. from 2016/17 for Aboriginal Affairs (AA) budget to support the delivery of the NSW Government#s Plan for Aboriginal Affairs: OCHRE.</v>
          </cell>
          <cell r="J8"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8">
            <v>1</v>
          </cell>
          <cell r="M8">
            <v>0</v>
          </cell>
          <cell r="N8">
            <v>2616</v>
          </cell>
          <cell r="O8">
            <v>2616</v>
          </cell>
          <cell r="P8">
            <v>2616</v>
          </cell>
          <cell r="Q8">
            <v>2616</v>
          </cell>
          <cell r="R8">
            <v>0</v>
          </cell>
          <cell r="S8">
            <v>0</v>
          </cell>
          <cell r="T8">
            <v>2616</v>
          </cell>
          <cell r="U8">
            <v>2616</v>
          </cell>
          <cell r="V8">
            <v>2616</v>
          </cell>
        </row>
        <row r="9">
          <cell r="H9">
            <v>3726</v>
          </cell>
          <cell r="I9" t="str">
            <v>Carry Forward for the Youth Strategies &amp; Participation and other Programs - The Youth Strategies &amp; Participation Program and the Aboriginal Affairs realignment were affected by delays in 2013-14. This approval allows funds to be spent in 2014-15 instead.</v>
          </cell>
          <cell r="J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
            <v>6</v>
          </cell>
          <cell r="M9">
            <v>1302</v>
          </cell>
          <cell r="N9">
            <v>0</v>
          </cell>
          <cell r="O9">
            <v>0</v>
          </cell>
          <cell r="P9">
            <v>0</v>
          </cell>
          <cell r="Q9">
            <v>0</v>
          </cell>
          <cell r="R9">
            <v>1302</v>
          </cell>
          <cell r="S9">
            <v>0</v>
          </cell>
          <cell r="T9">
            <v>0</v>
          </cell>
          <cell r="U9">
            <v>0</v>
          </cell>
          <cell r="V9">
            <v>0</v>
          </cell>
        </row>
        <row r="10">
          <cell r="H10">
            <v>4664</v>
          </cell>
          <cell r="I10"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10" t="str">
            <v>Supported - This bid implements an existing government decision, and has a net nil financial impact across the general government sector.</v>
          </cell>
          <cell r="K10">
            <v>3</v>
          </cell>
          <cell r="M10">
            <v>0</v>
          </cell>
          <cell r="N10">
            <v>-295</v>
          </cell>
          <cell r="O10">
            <v>-298</v>
          </cell>
          <cell r="P10">
            <v>-298</v>
          </cell>
          <cell r="Q10">
            <v>-298</v>
          </cell>
          <cell r="R10">
            <v>0</v>
          </cell>
          <cell r="S10">
            <v>-295</v>
          </cell>
          <cell r="T10">
            <v>-298</v>
          </cell>
          <cell r="U10">
            <v>-298</v>
          </cell>
          <cell r="V10">
            <v>-298</v>
          </cell>
        </row>
        <row r="11">
          <cell r="H11">
            <v>3859</v>
          </cell>
          <cell r="I11" t="str">
            <v>School Based Salaries - The department seeks adjustments to its base school salaries funding to reflect the most up-to-date information on enrolment trends and average salary rates</v>
          </cell>
          <cell r="J11"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11">
            <v>1</v>
          </cell>
          <cell r="M11">
            <v>0</v>
          </cell>
          <cell r="N11">
            <v>-7362</v>
          </cell>
          <cell r="O11">
            <v>-12215</v>
          </cell>
          <cell r="P11">
            <v>15329</v>
          </cell>
          <cell r="Q11">
            <v>95152</v>
          </cell>
          <cell r="R11">
            <v>0</v>
          </cell>
          <cell r="S11">
            <v>-7780</v>
          </cell>
          <cell r="T11">
            <v>-12634</v>
          </cell>
          <cell r="U11">
            <v>15541</v>
          </cell>
          <cell r="V11">
            <v>96151</v>
          </cell>
        </row>
        <row r="12">
          <cell r="H12">
            <v>3860</v>
          </cell>
          <cell r="I12" t="str">
            <v>Defined Benefits Superannuation - Crown Accepted - Adjustments as a result of changes to membership and costs of defined benefits superannuation schemes including the State Superannuation Scheme (SSS), State Authorities Superannuation Scheme (SASS) and State Authorities Non-contributory Superannuation Scheme (SANCS)</v>
          </cell>
          <cell r="J12" t="str">
            <v>Supported - The adjustments recognise the declines in defined benefits superannuation funds membership arising from staff turnover (all new staff are members of accumulation superannuation funds and replace some existing staff in defined benefits superannuation funds), relative to the forecasts of the decline in membership in the existing forward estimates. There is a mostly offsetting adjustment for accumulation superannuation. At the HYR there were differences between the DEC proposal and the Treasury assessment reflecting differences in assumptions applied for movements in the portion of staff in defined benefits funds and the effective expense rates relative to the underlying salaries base. DEC has now adopted the Treasury assessments from the HYR to be their final PTA bid. (Treasury assessment for all 4 years is exactly the same as the HYR).</v>
          </cell>
          <cell r="K12">
            <v>1</v>
          </cell>
          <cell r="M12">
            <v>0</v>
          </cell>
          <cell r="N12">
            <v>-2099</v>
          </cell>
          <cell r="O12">
            <v>1245</v>
          </cell>
          <cell r="P12">
            <v>5175</v>
          </cell>
          <cell r="Q12">
            <v>-13038</v>
          </cell>
          <cell r="R12">
            <v>0</v>
          </cell>
          <cell r="S12">
            <v>-2099</v>
          </cell>
          <cell r="T12">
            <v>1245</v>
          </cell>
          <cell r="U12">
            <v>5175</v>
          </cell>
          <cell r="V12">
            <v>-13038</v>
          </cell>
        </row>
        <row r="13">
          <cell r="H13">
            <v>3861</v>
          </cell>
          <cell r="I13" t="str">
            <v>Superannuation Guarantee Contribution (Accumulation Superannuation) - The department seeks adjustments to existing superannuation guarantee contributions as a result of changes in membership under these superannuation funds.</v>
          </cell>
          <cell r="J13"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13">
            <v>1</v>
          </cell>
          <cell r="M13">
            <v>0</v>
          </cell>
          <cell r="N13">
            <v>-4577</v>
          </cell>
          <cell r="O13">
            <v>2111</v>
          </cell>
          <cell r="P13">
            <v>8329</v>
          </cell>
          <cell r="Q13">
            <v>19426</v>
          </cell>
          <cell r="R13">
            <v>0</v>
          </cell>
          <cell r="S13">
            <v>-4577</v>
          </cell>
          <cell r="T13">
            <v>2111</v>
          </cell>
          <cell r="U13">
            <v>8239</v>
          </cell>
          <cell r="V13">
            <v>19426</v>
          </cell>
        </row>
        <row r="14">
          <cell r="H14">
            <v>3862</v>
          </cell>
          <cell r="I14" t="str">
            <v>Long Service Leave - The department seeks adjustments to its long service leave expense to reflect the most up-to-date estimates.</v>
          </cell>
          <cell r="J14" t="str">
            <v>Supported - This PTA reflects the latest estimates of DEC's long service leave (LSL) expense including the actual 2013-14 LSL expense and forecasts of movements in nominal LSL liability and annual LSL payments. Both DEC's proposal and Treasury's assessment take into account estimated movements in the nominal LSL liability. There are differences between the DEC bid and the Treasury assessment due to different LSL growth assumptions and Treasury escalating the adjustments into 2015-16 dollar terms. (No adjustments are made for the present value of the LSL liability due to uncertainty around actuarial present value factors and bond rates).</v>
          </cell>
          <cell r="K14">
            <v>1</v>
          </cell>
          <cell r="M14">
            <v>0</v>
          </cell>
          <cell r="N14">
            <v>-31800</v>
          </cell>
          <cell r="O14">
            <v>-27300</v>
          </cell>
          <cell r="P14">
            <v>-28900</v>
          </cell>
          <cell r="Q14">
            <v>-28600</v>
          </cell>
          <cell r="R14">
            <v>0</v>
          </cell>
          <cell r="S14">
            <v>-33000</v>
          </cell>
          <cell r="T14">
            <v>-33000</v>
          </cell>
          <cell r="U14">
            <v>-36000</v>
          </cell>
          <cell r="V14">
            <v>-36000</v>
          </cell>
        </row>
        <row r="15">
          <cell r="H15">
            <v>4403</v>
          </cell>
          <cell r="I15" t="str">
            <v>Payroll Tax on Defined Benefits Superannuation - Crown Accepted - Payroll tax on defined benefits superannuation should be adjusted for parameter and technical adjustments made to defined benefits superannuation expense</v>
          </cell>
          <cell r="J15" t="str">
            <v>Supported - The adjustments recognise the flow-through to payroll tax of declines in defined benefits superannuation over time (via parameter and technical adjustments), relative to the estimates for payroll tax on defined benefits superannuation in the existing forward estimates. The adjustments are mostly offset by increases in payroll tax on accumulation superannuation. There are minor differences between the DEC bid and the Treasury assessment due to Treasury escalating the assessment into 2015-16 dollar terms.</v>
          </cell>
          <cell r="K15">
            <v>1</v>
          </cell>
          <cell r="M15">
            <v>0</v>
          </cell>
          <cell r="N15">
            <v>-7769</v>
          </cell>
          <cell r="O15">
            <v>-8486</v>
          </cell>
          <cell r="P15">
            <v>-8761</v>
          </cell>
          <cell r="Q15">
            <v>-9754</v>
          </cell>
          <cell r="R15">
            <v>0</v>
          </cell>
          <cell r="S15">
            <v>-7966</v>
          </cell>
          <cell r="T15">
            <v>-8703</v>
          </cell>
          <cell r="U15">
            <v>-8991</v>
          </cell>
          <cell r="V15">
            <v>-9984</v>
          </cell>
        </row>
        <row r="16">
          <cell r="H16">
            <v>4410</v>
          </cell>
          <cell r="I16" t="str">
            <v>Teachers' Vacation Leave Liability - The agency recognises an accrued liability for vacation leave for school teachers as at 30 June each year. The amount of the liability varies each year, with a matching expense adjustment, depending on the school calendar for that year. Over the long-term the liability movements will net out to nil.</v>
          </cell>
          <cell r="J16" t="str">
            <v>Supported - The adjustments recognise that the accrual for school teachers# vacation leave as at 30 June each year will vary from year-to-year depending on the school calendar for that year (the fall of school terms days, non-term days and public holidays between the first day of school and 30 June each year). This is a timing adjustment in nature as over the long-term the movements in the accrual will net out to nil. The differences between the DEC bid and the Treasury assessment result from (i) Treasury restatement into 2015-16 dollar terms; (ii) Treasury aligned the accrual movement (in days) for 2018-19 with the latest school calendar information for 2019.</v>
          </cell>
          <cell r="K16">
            <v>3</v>
          </cell>
          <cell r="M16">
            <v>0</v>
          </cell>
          <cell r="N16">
            <v>3189</v>
          </cell>
          <cell r="O16">
            <v>33017</v>
          </cell>
          <cell r="P16">
            <v>-39583</v>
          </cell>
          <cell r="Q16">
            <v>32919</v>
          </cell>
          <cell r="R16">
            <v>0</v>
          </cell>
          <cell r="S16">
            <v>3269</v>
          </cell>
          <cell r="T16">
            <v>33843</v>
          </cell>
          <cell r="U16">
            <v>-40573</v>
          </cell>
          <cell r="V16">
            <v>31536</v>
          </cell>
        </row>
        <row r="17">
          <cell r="H17">
            <v>4099</v>
          </cell>
          <cell r="I17" t="str">
            <v>Student Enrolment Growth - Risk that school student enrolments grow beyond the forecasts included in the current forward estimates and the assessed PTA's. Each additional 1,000 students in government schools creates an increase in costs of roughly $10m.</v>
          </cell>
          <cell r="J17" t="str">
            <v>Not Supported - Always a risk of additional enrolments (or a shift in enrolments towards gov't schools, on average higher costs).  However enrolments in FIS/Fwd Estimates are best estimates.</v>
          </cell>
          <cell r="K17">
            <v>1</v>
          </cell>
          <cell r="M17">
            <v>0</v>
          </cell>
          <cell r="N17">
            <v>10000</v>
          </cell>
          <cell r="O17">
            <v>20000</v>
          </cell>
          <cell r="P17">
            <v>30000</v>
          </cell>
          <cell r="Q17">
            <v>40000</v>
          </cell>
          <cell r="R17">
            <v>0</v>
          </cell>
          <cell r="S17">
            <v>0</v>
          </cell>
          <cell r="T17">
            <v>0</v>
          </cell>
          <cell r="U17">
            <v>0</v>
          </cell>
          <cell r="V17">
            <v>0</v>
          </cell>
        </row>
        <row r="18">
          <cell r="H18">
            <v>4490</v>
          </cell>
          <cell r="I18" t="str">
            <v>Specialist Subjects Successful Students - Seeks additional funding to develop support materials and teaching and learning programs for a range of purposes.</v>
          </cell>
          <cell r="J18" t="str">
            <v>Not Supported - This proposal is not supported as it does not meet PTA criteria. Rather it is a new policy bid as per the Specialist Subjects Successful Students election commitment. It shall be considered as part of that process.</v>
          </cell>
          <cell r="K18">
            <v>1</v>
          </cell>
          <cell r="M18">
            <v>0</v>
          </cell>
          <cell r="N18">
            <v>2840</v>
          </cell>
          <cell r="O18">
            <v>1794</v>
          </cell>
          <cell r="P18">
            <v>1794</v>
          </cell>
          <cell r="Q18">
            <v>1794</v>
          </cell>
          <cell r="R18">
            <v>0</v>
          </cell>
          <cell r="S18">
            <v>0</v>
          </cell>
          <cell r="T18">
            <v>0</v>
          </cell>
          <cell r="U18">
            <v>0</v>
          </cell>
          <cell r="V18">
            <v>0</v>
          </cell>
        </row>
        <row r="19">
          <cell r="H19">
            <v>4494</v>
          </cell>
          <cell r="I19" t="str">
            <v>Accreditation of Pre-2004 School Teachers and Early Childhood Teachers - Seeks additional funding to implement the legislative requirement to accredit pre-2004 school teachers and early childhood teachers.</v>
          </cell>
          <cell r="J19"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19">
            <v>1</v>
          </cell>
          <cell r="M19">
            <v>0</v>
          </cell>
          <cell r="N19">
            <v>424</v>
          </cell>
          <cell r="O19">
            <v>424</v>
          </cell>
          <cell r="P19">
            <v>732</v>
          </cell>
          <cell r="Q19">
            <v>2656</v>
          </cell>
          <cell r="R19">
            <v>0</v>
          </cell>
          <cell r="S19">
            <v>424</v>
          </cell>
          <cell r="T19">
            <v>424</v>
          </cell>
          <cell r="U19">
            <v>732</v>
          </cell>
          <cell r="V19">
            <v>391</v>
          </cell>
        </row>
        <row r="20">
          <cell r="H20">
            <v>4492</v>
          </cell>
          <cell r="I20" t="str">
            <v>National Curriculum Phase 1 Stage 6 - Seeks deferred allocation of previously approved funding for development of Phase 1 Stage 6 of the National Curriculum.</v>
          </cell>
          <cell r="J20"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20">
            <v>6</v>
          </cell>
          <cell r="M20">
            <v>-3798</v>
          </cell>
          <cell r="N20">
            <v>-1278</v>
          </cell>
          <cell r="O20">
            <v>1490</v>
          </cell>
          <cell r="P20">
            <v>2539</v>
          </cell>
          <cell r="Q20">
            <v>1047</v>
          </cell>
          <cell r="R20">
            <v>-3798</v>
          </cell>
          <cell r="S20">
            <v>-1278</v>
          </cell>
          <cell r="T20">
            <v>1490</v>
          </cell>
          <cell r="U20">
            <v>2539</v>
          </cell>
          <cell r="V20">
            <v>1047</v>
          </cell>
        </row>
        <row r="21">
          <cell r="H21">
            <v>4488</v>
          </cell>
          <cell r="I21" t="str">
            <v>Examination Candidature - Revised projections of the Higher School Certificate (HSC) examination candidature based on the latest demand estimates for 2014 Year 11 entries and projected movements.</v>
          </cell>
          <cell r="J21"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The forward years reflects the growth in these enrolments, using the 'change in student numbers for the year 9 cohorts' as a proxy.</v>
          </cell>
          <cell r="K21">
            <v>1</v>
          </cell>
          <cell r="M21">
            <v>0</v>
          </cell>
          <cell r="N21">
            <v>948</v>
          </cell>
          <cell r="O21">
            <v>821</v>
          </cell>
          <cell r="P21">
            <v>851</v>
          </cell>
          <cell r="Q21">
            <v>788</v>
          </cell>
          <cell r="R21">
            <v>0</v>
          </cell>
          <cell r="S21">
            <v>948</v>
          </cell>
          <cell r="T21">
            <v>821</v>
          </cell>
          <cell r="U21">
            <v>851</v>
          </cell>
          <cell r="V21">
            <v>788</v>
          </cell>
        </row>
        <row r="22">
          <cell r="H22">
            <v>4493</v>
          </cell>
          <cell r="I22" t="str">
            <v>National Curriculum Phase 2 and 3 - Seeks additional funding and deferred allocation of previously approved funding for development of Phase 2 and 3 of the National Curriculum.</v>
          </cell>
          <cell r="J22"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22">
            <v>3</v>
          </cell>
          <cell r="M22">
            <v>-3500</v>
          </cell>
          <cell r="N22">
            <v>-1734</v>
          </cell>
          <cell r="O22">
            <v>7305</v>
          </cell>
          <cell r="P22">
            <v>7129</v>
          </cell>
          <cell r="Q22">
            <v>5142</v>
          </cell>
          <cell r="R22">
            <v>-3500</v>
          </cell>
          <cell r="S22">
            <v>-1734</v>
          </cell>
          <cell r="T22">
            <v>5234</v>
          </cell>
          <cell r="U22">
            <v>0</v>
          </cell>
          <cell r="V22">
            <v>0</v>
          </cell>
        </row>
        <row r="23">
          <cell r="H23">
            <v>4436</v>
          </cell>
          <cell r="I23" t="str">
            <v>Long Service Leave expense - TAFE seeks adjustments to its long service leave expense to reflect the most up-to-date estimates.</v>
          </cell>
          <cell r="J23" t="str">
            <v>Supported - Supported: This PTA estimates the movement in the long service leave (LSL) present value liability by: - making projections of the actuarial present value factors (corresponding to the forecast Commonwealth bond rate) that apply at each future year-end, - reflecting the audited 2013-14 and latest projected 2014-15 results, - calculating average growth in the LSL nominal liability. This expenditure adjustment does not directly impact Budget Result as it is a Crown- Accepted Liability (the Crown LSL expense impacts the Budget Result). Treasury and TAFE's assessment of long service leave (LSL) expense growth over the forward estimates agree.</v>
          </cell>
          <cell r="K23">
            <v>1</v>
          </cell>
          <cell r="M23">
            <v>0</v>
          </cell>
          <cell r="N23">
            <v>11657</v>
          </cell>
          <cell r="O23">
            <v>11121</v>
          </cell>
          <cell r="P23">
            <v>12460</v>
          </cell>
          <cell r="Q23">
            <v>13845</v>
          </cell>
          <cell r="R23">
            <v>0</v>
          </cell>
          <cell r="S23">
            <v>11657</v>
          </cell>
          <cell r="T23">
            <v>11121</v>
          </cell>
          <cell r="U23">
            <v>12460</v>
          </cell>
          <cell r="V23">
            <v>13845</v>
          </cell>
        </row>
        <row r="24">
          <cell r="H24">
            <v>4442</v>
          </cell>
          <cell r="I24" t="str">
            <v>Defined Benefits Superannuation - Crown Accepted - Adjustments as a result of changes to membership and costs of defined benefits superannuation scheme</v>
          </cell>
          <cell r="J24" t="str">
            <v>Supported - Supported: The adjustments recognise the declines in defined benefits superannuation funds membership arising from staff turnover (all new staff are members of accumulation superannuation funds and replace existing staff in defined benefits superannuation funds), relative to the forecasts of the decline in membership in the existing forward estimates. These adjustments address the flat-lined 2018-19 database rollover and have an offsetting adjustment for accumulation superannuation. TAFE agrees with Treasury's rationale and workings for adjusting the 2018-19 forward year superannuation expense forecasts.</v>
          </cell>
          <cell r="K24">
            <v>1</v>
          </cell>
          <cell r="M24">
            <v>0</v>
          </cell>
          <cell r="N24">
            <v>0</v>
          </cell>
          <cell r="O24">
            <v>0</v>
          </cell>
          <cell r="P24">
            <v>0</v>
          </cell>
          <cell r="Q24">
            <v>0</v>
          </cell>
          <cell r="R24">
            <v>0</v>
          </cell>
          <cell r="S24">
            <v>0</v>
          </cell>
          <cell r="T24">
            <v>0</v>
          </cell>
          <cell r="U24">
            <v>0</v>
          </cell>
          <cell r="V24">
            <v>-2000</v>
          </cell>
        </row>
        <row r="25">
          <cell r="H25">
            <v>4443</v>
          </cell>
          <cell r="I25" t="str">
            <v>Superannuation Guarantee Contribution (Accumulation Superannuation) - Adjustments to existing superannuation guarantee contributions as a result of changes in membership under these superannuation funds.</v>
          </cell>
          <cell r="J25" t="str">
            <v>Supported - Supported: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25">
            <v>1</v>
          </cell>
          <cell r="M25">
            <v>0</v>
          </cell>
          <cell r="N25">
            <v>0</v>
          </cell>
          <cell r="O25">
            <v>0</v>
          </cell>
          <cell r="P25">
            <v>0</v>
          </cell>
          <cell r="Q25">
            <v>0</v>
          </cell>
          <cell r="R25">
            <v>0</v>
          </cell>
          <cell r="S25">
            <v>0</v>
          </cell>
          <cell r="T25">
            <v>0</v>
          </cell>
          <cell r="U25">
            <v>0</v>
          </cell>
          <cell r="V25">
            <v>2000</v>
          </cell>
        </row>
        <row r="26">
          <cell r="H26">
            <v>5004</v>
          </cell>
          <cell r="I26" t="str">
            <v>Provision of Language Services through Service NSW - Seeks one off NCOS increase to account for transition of language services provision to Service NSW.</v>
          </cell>
          <cell r="J26" t="str">
            <v>Not Supported - It is unclear why maintaining customer service provision could not be met through existing resources as this work is presumably already being undertaken by the agency. Additional SNSW service fees should be offset by a corresponding decrease in expenditure relating to MCNSW not having to undertake these activities. A recalibration of current expenditure/revenue (pricing) levels for language services provision will be necessary going forward to prudently manage this transition. Therefore the proposal is not supported.</v>
          </cell>
          <cell r="K26">
            <v>1</v>
          </cell>
          <cell r="M26">
            <v>0</v>
          </cell>
          <cell r="N26">
            <v>550</v>
          </cell>
          <cell r="O26">
            <v>0</v>
          </cell>
          <cell r="P26">
            <v>0</v>
          </cell>
          <cell r="Q26">
            <v>0</v>
          </cell>
          <cell r="R26">
            <v>0</v>
          </cell>
          <cell r="S26">
            <v>0</v>
          </cell>
          <cell r="T26">
            <v>0</v>
          </cell>
          <cell r="U26">
            <v>0</v>
          </cell>
          <cell r="V26">
            <v>0</v>
          </cell>
        </row>
        <row r="27">
          <cell r="H27">
            <v>3806</v>
          </cell>
          <cell r="I27" t="str">
            <v>Potential delays in meeting employee reduction targets - Efficiency savings and labour expense cap limits continue to impose budget pressure.</v>
          </cell>
          <cell r="J27"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27">
            <v>1</v>
          </cell>
          <cell r="M27">
            <v>0</v>
          </cell>
          <cell r="N27">
            <v>0</v>
          </cell>
          <cell r="O27">
            <v>15000</v>
          </cell>
          <cell r="P27">
            <v>15000</v>
          </cell>
          <cell r="Q27">
            <v>0</v>
          </cell>
          <cell r="R27">
            <v>0</v>
          </cell>
          <cell r="S27">
            <v>0</v>
          </cell>
          <cell r="T27">
            <v>0</v>
          </cell>
          <cell r="U27">
            <v>0</v>
          </cell>
          <cell r="V27">
            <v>0</v>
          </cell>
        </row>
        <row r="28">
          <cell r="H28">
            <v>3828</v>
          </cell>
          <cell r="I28"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28"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28">
            <v>1</v>
          </cell>
          <cell r="M28">
            <v>0</v>
          </cell>
          <cell r="N28">
            <v>0</v>
          </cell>
          <cell r="O28">
            <v>0</v>
          </cell>
          <cell r="P28">
            <v>0</v>
          </cell>
          <cell r="Q28">
            <v>0</v>
          </cell>
          <cell r="R28">
            <v>0</v>
          </cell>
          <cell r="S28">
            <v>0</v>
          </cell>
          <cell r="T28">
            <v>97500</v>
          </cell>
          <cell r="U28">
            <v>97500</v>
          </cell>
          <cell r="V28">
            <v>0</v>
          </cell>
        </row>
        <row r="29">
          <cell r="H29">
            <v>4740</v>
          </cell>
          <cell r="I29"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29"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29">
            <v>3</v>
          </cell>
          <cell r="M29">
            <v>0</v>
          </cell>
          <cell r="N29">
            <v>500</v>
          </cell>
          <cell r="O29">
            <v>500</v>
          </cell>
          <cell r="P29">
            <v>500</v>
          </cell>
          <cell r="Q29">
            <v>0</v>
          </cell>
          <cell r="R29">
            <v>0</v>
          </cell>
          <cell r="S29">
            <v>500</v>
          </cell>
          <cell r="T29">
            <v>500</v>
          </cell>
          <cell r="U29">
            <v>500</v>
          </cell>
          <cell r="V29">
            <v>0</v>
          </cell>
        </row>
        <row r="30">
          <cell r="H30">
            <v>4743</v>
          </cell>
          <cell r="I30" t="str">
            <v>Early transition of youth in NDIS: Penrith Blue Mountains - The proposal will commence transition into the NDIS in 2015-16 for approximately 2,000 children (less than 18 years of age) living in the Blue Mountains/Penrith area.</v>
          </cell>
          <cell r="J30"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30">
            <v>3</v>
          </cell>
          <cell r="M30">
            <v>0</v>
          </cell>
          <cell r="N30">
            <v>0</v>
          </cell>
          <cell r="O30">
            <v>0</v>
          </cell>
          <cell r="P30">
            <v>0</v>
          </cell>
          <cell r="Q30">
            <v>0</v>
          </cell>
          <cell r="R30">
            <v>0</v>
          </cell>
          <cell r="S30">
            <v>824</v>
          </cell>
          <cell r="T30">
            <v>0</v>
          </cell>
          <cell r="U30">
            <v>0</v>
          </cell>
          <cell r="V30">
            <v>0</v>
          </cell>
        </row>
        <row r="31">
          <cell r="H31">
            <v>4745</v>
          </cell>
          <cell r="I31"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31"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31">
            <v>3</v>
          </cell>
          <cell r="M31">
            <v>0</v>
          </cell>
          <cell r="N31">
            <v>157</v>
          </cell>
          <cell r="O31">
            <v>157</v>
          </cell>
          <cell r="P31">
            <v>157</v>
          </cell>
          <cell r="Q31">
            <v>157</v>
          </cell>
          <cell r="R31">
            <v>0</v>
          </cell>
          <cell r="S31">
            <v>157</v>
          </cell>
          <cell r="T31">
            <v>157</v>
          </cell>
          <cell r="U31">
            <v>157</v>
          </cell>
          <cell r="V31">
            <v>157</v>
          </cell>
        </row>
        <row r="32">
          <cell r="H32">
            <v>4445</v>
          </cell>
          <cell r="I32"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32" t="str">
            <v>Supported - Supported as the adjustment will partially offset a reduction in Health's expenditure base for 2015-16. However scope to redistribute this amount across forward years will also be discussed with Health in April 2015 during Budget finalisation.</v>
          </cell>
          <cell r="K32">
            <v>6</v>
          </cell>
          <cell r="M32">
            <v>0</v>
          </cell>
          <cell r="N32">
            <v>60903</v>
          </cell>
          <cell r="O32">
            <v>0</v>
          </cell>
          <cell r="P32">
            <v>0</v>
          </cell>
          <cell r="Q32">
            <v>0</v>
          </cell>
          <cell r="R32">
            <v>0</v>
          </cell>
          <cell r="S32">
            <v>60903</v>
          </cell>
          <cell r="T32">
            <v>0</v>
          </cell>
          <cell r="U32">
            <v>0</v>
          </cell>
          <cell r="V32">
            <v>0</v>
          </cell>
        </row>
        <row r="33">
          <cell r="H33">
            <v>4033</v>
          </cell>
          <cell r="I33" t="str">
            <v>MYEFO revision to Essential Vaccines NP funding - Commonwealth 2014-15 MYEFO revision to Essential Vaccines National Partnership funding.</v>
          </cell>
          <cell r="J33"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33">
            <v>5</v>
          </cell>
          <cell r="L33">
            <v>11</v>
          </cell>
          <cell r="M33">
            <v>0</v>
          </cell>
          <cell r="N33">
            <v>4642</v>
          </cell>
          <cell r="O33">
            <v>283</v>
          </cell>
          <cell r="P33">
            <v>1240</v>
          </cell>
          <cell r="Q33">
            <v>0</v>
          </cell>
          <cell r="R33">
            <v>0</v>
          </cell>
          <cell r="S33">
            <v>4642</v>
          </cell>
          <cell r="T33">
            <v>283</v>
          </cell>
          <cell r="U33">
            <v>1240</v>
          </cell>
          <cell r="V33">
            <v>0</v>
          </cell>
        </row>
        <row r="34">
          <cell r="H34">
            <v>4440</v>
          </cell>
          <cell r="I34"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34" t="str">
            <v>Supported - Supported. Adjustment sought is in line with Treasury estimates and reflect Health's latest assessment of the age profile of staff on State Authorities Super Schemes and State Super Schemes.</v>
          </cell>
          <cell r="K34">
            <v>2</v>
          </cell>
          <cell r="M34">
            <v>0</v>
          </cell>
          <cell r="N34">
            <v>0</v>
          </cell>
          <cell r="O34">
            <v>0</v>
          </cell>
          <cell r="P34">
            <v>0</v>
          </cell>
          <cell r="Q34">
            <v>0</v>
          </cell>
          <cell r="R34">
            <v>0</v>
          </cell>
          <cell r="S34">
            <v>0</v>
          </cell>
          <cell r="T34">
            <v>0</v>
          </cell>
          <cell r="U34">
            <v>0</v>
          </cell>
          <cell r="V34">
            <v>0</v>
          </cell>
        </row>
        <row r="35">
          <cell r="H35">
            <v>4491</v>
          </cell>
          <cell r="I35" t="str">
            <v>Aboriginal and Torres Strait Islander AIDS program funding - Increase in funding for the ATSI AIDS program, as per latest Commonwealth advice.</v>
          </cell>
          <cell r="J35" t="str">
            <v>Supported - Increase in Commonwealth funding for the Aboriginal and Torres Strait Islander AIDS program to reflect 2.5% population growth. Supported as the adjustment will ensure projections are aligned with funding estimates provided by the Commonwealth.</v>
          </cell>
          <cell r="K35">
            <v>5</v>
          </cell>
          <cell r="M35">
            <v>123</v>
          </cell>
          <cell r="N35">
            <v>123</v>
          </cell>
          <cell r="O35">
            <v>123</v>
          </cell>
          <cell r="P35">
            <v>123</v>
          </cell>
          <cell r="Q35">
            <v>123</v>
          </cell>
          <cell r="R35">
            <v>123</v>
          </cell>
          <cell r="S35">
            <v>123</v>
          </cell>
          <cell r="T35">
            <v>123</v>
          </cell>
          <cell r="U35">
            <v>123</v>
          </cell>
          <cell r="V35">
            <v>123</v>
          </cell>
        </row>
        <row r="36">
          <cell r="H36">
            <v>5469</v>
          </cell>
          <cell r="I36" t="str">
            <v>Adult Public Dental Services National Partnership - Estimates of Commonwealth funding to be provided under the Adult Public Dental Services NP.</v>
          </cell>
          <cell r="J36"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36">
            <v>5</v>
          </cell>
          <cell r="M36">
            <v>0</v>
          </cell>
          <cell r="N36">
            <v>45133</v>
          </cell>
          <cell r="O36">
            <v>63160</v>
          </cell>
          <cell r="P36">
            <v>79223</v>
          </cell>
          <cell r="Q36">
            <v>0</v>
          </cell>
          <cell r="R36">
            <v>0</v>
          </cell>
          <cell r="S36">
            <v>45133</v>
          </cell>
          <cell r="T36">
            <v>63160</v>
          </cell>
          <cell r="U36">
            <v>79223</v>
          </cell>
          <cell r="V36">
            <v>0</v>
          </cell>
        </row>
        <row r="37">
          <cell r="H37">
            <v>4781</v>
          </cell>
          <cell r="I37" t="str">
            <v>Boosting frontline health staff - This election commitment will boost frontline staff including: additional nursing, dental and paramedic staff; scholarships for rural-based trainees and allied health programs; and training for medical speciality and rural generalist positions.</v>
          </cell>
          <cell r="J37" t="str">
            <v>Supported - This costing assumes that the costs be met from within future Health growth funding. It has been assumed that the additional front-line staff will be phased in evenly over the four-year period so that they are all in place by the end of 2018-19 with the exception of: - clincial midwifery consultants, clinical nurse educators for mental health, oral and maxillofacial surgical dentists and paramedics, which have been phased in at profiles as advised as by NSW Health. - training positions (medical specialty, dental and allied health workforces).</v>
          </cell>
          <cell r="K37">
            <v>3</v>
          </cell>
          <cell r="L37">
            <v>11</v>
          </cell>
          <cell r="M37">
            <v>0</v>
          </cell>
          <cell r="N37">
            <v>18300</v>
          </cell>
          <cell r="O37">
            <v>34400</v>
          </cell>
          <cell r="P37">
            <v>50700</v>
          </cell>
          <cell r="Q37">
            <v>65500</v>
          </cell>
          <cell r="R37">
            <v>0</v>
          </cell>
          <cell r="S37">
            <v>18300</v>
          </cell>
          <cell r="T37">
            <v>34400</v>
          </cell>
          <cell r="U37">
            <v>50700</v>
          </cell>
          <cell r="V37">
            <v>65500</v>
          </cell>
        </row>
        <row r="38">
          <cell r="H38">
            <v>4193</v>
          </cell>
          <cell r="I38" t="str">
            <v>Greater Sydney Commission - Funding and resources for the establishment and operation of the Greater Sydney Commission</v>
          </cell>
          <cell r="J38" t="str">
            <v>Supported - SUPPORT:  Whilst there might be scope for reprioritisation, evidence provided by DPE suggests that it is limited. ERC approved $2.36m in 2014-15 to fund the initial establishment and operation of the Greater Sydney Commission on the 25 November 2014 and agreed that ongoing funding will be considered as part of the 2015-16 Budget process.</v>
          </cell>
          <cell r="K38">
            <v>1</v>
          </cell>
          <cell r="M38">
            <v>0</v>
          </cell>
          <cell r="N38">
            <v>1674</v>
          </cell>
          <cell r="O38">
            <v>1642</v>
          </cell>
          <cell r="P38">
            <v>1642</v>
          </cell>
          <cell r="Q38">
            <v>1642</v>
          </cell>
          <cell r="R38">
            <v>0</v>
          </cell>
          <cell r="S38">
            <v>1674</v>
          </cell>
          <cell r="T38">
            <v>1642</v>
          </cell>
          <cell r="U38">
            <v>1642</v>
          </cell>
          <cell r="V38">
            <v>1642</v>
          </cell>
        </row>
        <row r="39">
          <cell r="H39">
            <v>4210</v>
          </cell>
          <cell r="I39" t="str">
            <v>Plan for Growing Sydney - Delivery of the Plan for growing Sydney.</v>
          </cell>
          <cell r="J39" t="str">
            <v>Supported - SUPPORT:  Whilst there may be scope for reprioritisation, evidence provided by DPE suggests that it is limited.  Treasury supports funding for the acceleration of sub regional plans and communications, sub-regional plans implementation for Urban Renewal and further development of the Urban Feasibility Model.  Components not supported as they are considered to be DPE's core business are the development of policies and guidelines, Metropolitan Strategy, sub-regional plans implementation for employment land and infrastructure, development of the Economic Impact Model and the Strategic Impact model and demography works. ERC approved $4.18m in 2014-15 to fund the delivery of the Plan for Growing Sydney on the 25 November 2014.</v>
          </cell>
          <cell r="K39">
            <v>1</v>
          </cell>
          <cell r="M39">
            <v>0</v>
          </cell>
          <cell r="N39">
            <v>4783</v>
          </cell>
          <cell r="O39">
            <v>2370</v>
          </cell>
          <cell r="P39">
            <v>1500</v>
          </cell>
          <cell r="Q39">
            <v>1287</v>
          </cell>
          <cell r="R39">
            <v>0</v>
          </cell>
          <cell r="S39">
            <v>4555</v>
          </cell>
          <cell r="T39">
            <v>732</v>
          </cell>
          <cell r="U39">
            <v>300</v>
          </cell>
          <cell r="V39">
            <v>300</v>
          </cell>
        </row>
        <row r="40">
          <cell r="H40">
            <v>4640</v>
          </cell>
          <cell r="I40" t="str">
            <v>Planning Reform Stage 2 - Continuation of Planning Reform Implementation to prepare and finalise strategic planning documents and maintain momentum in the streamlining and reduction of red tape within the current planning system.</v>
          </cell>
          <cell r="J40" t="str">
            <v>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40">
            <v>1</v>
          </cell>
          <cell r="M40">
            <v>0</v>
          </cell>
          <cell r="N40">
            <v>5200</v>
          </cell>
          <cell r="O40">
            <v>5200</v>
          </cell>
          <cell r="P40">
            <v>0</v>
          </cell>
          <cell r="Q40">
            <v>0</v>
          </cell>
          <cell r="R40">
            <v>0</v>
          </cell>
          <cell r="S40">
            <v>3650</v>
          </cell>
          <cell r="T40">
            <v>3750</v>
          </cell>
          <cell r="U40">
            <v>0</v>
          </cell>
          <cell r="V40">
            <v>0</v>
          </cell>
        </row>
        <row r="41">
          <cell r="H41">
            <v>4872</v>
          </cell>
          <cell r="I41"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41" t="str">
            <v>Not Supported - NOT SUPPORT:  This function is the Department's core business. The request for 1 staff member should be funded within existing resources.</v>
          </cell>
          <cell r="K41">
            <v>1</v>
          </cell>
          <cell r="M41">
            <v>0</v>
          </cell>
          <cell r="N41">
            <v>139</v>
          </cell>
          <cell r="O41">
            <v>145</v>
          </cell>
          <cell r="P41">
            <v>149</v>
          </cell>
          <cell r="Q41">
            <v>156</v>
          </cell>
          <cell r="R41">
            <v>0</v>
          </cell>
          <cell r="S41">
            <v>0</v>
          </cell>
          <cell r="T41">
            <v>0</v>
          </cell>
          <cell r="U41">
            <v>0</v>
          </cell>
          <cell r="V41">
            <v>0</v>
          </cell>
        </row>
        <row r="42">
          <cell r="H42">
            <v>4220</v>
          </cell>
          <cell r="I42" t="str">
            <v>ePlanning program (Phase 2) - The Phase 2 ePlanning program builds on the Phase 1 program to enhance the quality and reliability of planning data across NSW.</v>
          </cell>
          <cell r="J42"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42">
            <v>1</v>
          </cell>
          <cell r="M42">
            <v>0</v>
          </cell>
          <cell r="N42">
            <v>0</v>
          </cell>
          <cell r="O42">
            <v>0</v>
          </cell>
          <cell r="P42">
            <v>1767</v>
          </cell>
          <cell r="Q42">
            <v>1816</v>
          </cell>
          <cell r="R42">
            <v>0</v>
          </cell>
          <cell r="S42">
            <v>0</v>
          </cell>
          <cell r="T42">
            <v>0</v>
          </cell>
          <cell r="U42">
            <v>1767</v>
          </cell>
          <cell r="V42">
            <v>1816</v>
          </cell>
        </row>
        <row r="43">
          <cell r="H43">
            <v>4753</v>
          </cell>
          <cell r="I43" t="str">
            <v>Addressing Backlog of Contaminated Sites - The EPA seeks funding to address the backlog of contaminated sites in response to recommendations in the Auditor General's report on managing contaminated sites and the Legislative Council's inquiry and report into the EPA's performance. See Bid ID 4767 in DPE.</v>
          </cell>
          <cell r="J43"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seeks funding to clear over 900 sites notified to EPA under the Contaminated Land Management Act 1997 (CLM Act) that have not been allocated for action beyond an initial screening. To reduce the risk of public and environmental health, EPA plan to address the backlog over a 2.5 year period. This is in direct response to the following reports. * In February 2015, the Legislative Council inquiry and report on the performance of the EPA recommended that the EPA be adequately resourced to clear the backlog of contaminated sites awaiting assessment. * In addition to this, in July 2014, the Auditor-General report on managing contaminated sites recommended that by March 2015, EPA develop a program, including timeframes, to eliminate the backlog of notified sites that are yet to be assessed.</v>
          </cell>
          <cell r="K43">
            <v>1</v>
          </cell>
          <cell r="M43">
            <v>0</v>
          </cell>
          <cell r="N43">
            <v>1178</v>
          </cell>
          <cell r="O43">
            <v>1178</v>
          </cell>
          <cell r="P43">
            <v>590</v>
          </cell>
          <cell r="Q43">
            <v>0</v>
          </cell>
          <cell r="R43">
            <v>0</v>
          </cell>
          <cell r="S43">
            <v>1178</v>
          </cell>
          <cell r="T43">
            <v>0</v>
          </cell>
          <cell r="U43">
            <v>0</v>
          </cell>
          <cell r="V43">
            <v>0</v>
          </cell>
        </row>
        <row r="44">
          <cell r="H44">
            <v>4755</v>
          </cell>
          <cell r="I44" t="str">
            <v>Native Forestry Division Regulation and Stakeholder Engagement - Funding is sought to address the EPA's claimed level of service delivery in the regulation of native forestry operations in response to recommendations in the Legislative Council's inquiry and report into the the performance of the EPA. See Bid ID 4770 in DPE.</v>
          </cell>
          <cell r="J44"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is seeking funding to bolster EPA's Native Forestry Division's claimed role in regulation and stakeholder engagement to a level of service delivery expected by the industry and the community by recruiting eight additional staff. This is in response to the Legislative Council inquiry and report on the Performance of the EPA that recommended that the NSW Government allocate significant additional resources to EPA to train existing staff and facilitate the appointment of a dditional personnel to its forestry division.</v>
          </cell>
          <cell r="K44">
            <v>1</v>
          </cell>
          <cell r="M44">
            <v>0</v>
          </cell>
          <cell r="N44">
            <v>987</v>
          </cell>
          <cell r="O44">
            <v>987</v>
          </cell>
          <cell r="P44">
            <v>987</v>
          </cell>
          <cell r="Q44">
            <v>987</v>
          </cell>
          <cell r="R44">
            <v>0</v>
          </cell>
          <cell r="S44">
            <v>987</v>
          </cell>
          <cell r="T44">
            <v>0</v>
          </cell>
          <cell r="U44">
            <v>0</v>
          </cell>
          <cell r="V44">
            <v>0</v>
          </cell>
        </row>
        <row r="45">
          <cell r="H45">
            <v>4580</v>
          </cell>
          <cell r="I45" t="str">
            <v>Gas team regulatory compliance work: Expansion of existing role - The recently announced NSW Gas Plan includes an expanded role for the EPA. The EPA seeks recurrent funding in 2015-16 and 2016-17 and capital funding in 2015-16 as funding for existing Coal Seam Gas activities go to 30 June 2015. See Bid ID: 4041, 4043 and 4581.</v>
          </cell>
          <cell r="J45"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45">
            <v>2</v>
          </cell>
          <cell r="M45">
            <v>0</v>
          </cell>
          <cell r="N45">
            <v>2530</v>
          </cell>
          <cell r="O45">
            <v>2530</v>
          </cell>
          <cell r="P45">
            <v>2530</v>
          </cell>
          <cell r="Q45">
            <v>2530</v>
          </cell>
          <cell r="R45">
            <v>0</v>
          </cell>
          <cell r="S45">
            <v>2530</v>
          </cell>
          <cell r="T45">
            <v>0</v>
          </cell>
          <cell r="U45">
            <v>0</v>
          </cell>
          <cell r="V45">
            <v>0</v>
          </cell>
        </row>
        <row r="46">
          <cell r="H46">
            <v>5275</v>
          </cell>
          <cell r="I46" t="str">
            <v>Cost Effective State Based Container Deposit Scheme - The EPA seeks funding to finalise a state-based container deposit scheme (CDS). This includes a comprehensive cost benefit analysis and supporting studies to be completed by 1 March 2016 to facilitate the commencement of a NSW CDS by 1 July 2017. See Bid ID 4766 in DPE.</v>
          </cell>
          <cell r="J46" t="str">
            <v>Supported - PARTIALLY SUPPORTED. Treasury supports funding for one year only to allow EPA to lead a working group to assist with the design and implementation of a state-based CDS in order to determine the form of the CDS by 31 March 2016. Funding required beyond 2015-16 cannot be reliably estimated until the full scope of the work undertaken by the EPA and the working group is resolved and the form that the CDS will take is determined. Funding for outer years will be considered in the 2016-17 Budget process as more robust cost estimates are determined. Cabinet agreed (CM15-08) that the Government publicly announce a commitment to establish a form of container deposit scheme (CDS) by 1 July 2017. Cabinet also agreed that an announcement on the form of the CDS will be made by 31 March 2016 following comprehensive community and industry consultation on design principles, incentive structures and government regulation. This is to be underpinned by a comprehensive cost benefit analysis (CBA). The proposal seeks $10m in recurrent funding over the forward estimates from 2015-16 to 2018-19 and $0.3m in capital funding over the period of two years from 2015-16 to 2016-17. The recurrent funding sought is consistent with the financial impact presented in CM15-08. CM15-08, however, did not include capital expenditure.</v>
          </cell>
          <cell r="K46">
            <v>1</v>
          </cell>
          <cell r="M46">
            <v>0</v>
          </cell>
          <cell r="N46">
            <v>800</v>
          </cell>
          <cell r="O46">
            <v>800</v>
          </cell>
          <cell r="P46">
            <v>800</v>
          </cell>
          <cell r="Q46">
            <v>800</v>
          </cell>
          <cell r="R46">
            <v>0</v>
          </cell>
          <cell r="S46">
            <v>800</v>
          </cell>
          <cell r="T46">
            <v>0</v>
          </cell>
          <cell r="U46">
            <v>0</v>
          </cell>
          <cell r="V46">
            <v>0</v>
          </cell>
        </row>
        <row r="47">
          <cell r="H47">
            <v>3722</v>
          </cell>
          <cell r="I47" t="str">
            <v>Carry Forward for PADACS replacement project - Carry forward of unspent recurrent expense relating to PADACS replacement project.</v>
          </cell>
          <cell r="J4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7">
            <v>6</v>
          </cell>
          <cell r="M47">
            <v>49</v>
          </cell>
          <cell r="N47">
            <v>0</v>
          </cell>
          <cell r="O47">
            <v>0</v>
          </cell>
          <cell r="P47">
            <v>0</v>
          </cell>
          <cell r="Q47">
            <v>0</v>
          </cell>
          <cell r="R47">
            <v>49</v>
          </cell>
          <cell r="S47">
            <v>0</v>
          </cell>
          <cell r="T47">
            <v>0</v>
          </cell>
          <cell r="U47">
            <v>0</v>
          </cell>
          <cell r="V47">
            <v>0</v>
          </cell>
        </row>
        <row r="48">
          <cell r="H48">
            <v>5376</v>
          </cell>
          <cell r="I48" t="str">
            <v>Carry Forward - Gas industry regulation &amp; compliance - Coal Seam Gas regulatory training and development and regulation of the CSG industry. (see DPE bid 5382)</v>
          </cell>
          <cell r="J48" t="str">
            <v>Supported - SUPPORTED. The proposed carry-forward relates to two interconnected actions directly relevant to EPA regulation of the Coal Seam Gas (CSG) industry in NSW. The first involves the cost of regulatory training  and education using 3D training equipment  being developed in 2014-15 in CSG on ground activity as well as associated industry regulatory and compliance requirements. The second involves the provision of operational resources for the EPA in regulation of the CSG industry in accordance with the relevant legislative and regulatory compliance requirements.</v>
          </cell>
          <cell r="K48">
            <v>6</v>
          </cell>
          <cell r="M48">
            <v>-230</v>
          </cell>
          <cell r="N48">
            <v>170</v>
          </cell>
          <cell r="O48">
            <v>30</v>
          </cell>
          <cell r="P48">
            <v>30</v>
          </cell>
          <cell r="Q48">
            <v>0</v>
          </cell>
          <cell r="R48">
            <v>-230</v>
          </cell>
          <cell r="S48">
            <v>170</v>
          </cell>
          <cell r="T48">
            <v>30</v>
          </cell>
          <cell r="U48">
            <v>30</v>
          </cell>
          <cell r="V48">
            <v>0</v>
          </cell>
        </row>
        <row r="49">
          <cell r="H49">
            <v>5374</v>
          </cell>
          <cell r="I49" t="str">
            <v>Carry Forward - Reform &amp; compliance projects - Carry Forward Request for five projects. (see DPE bid id 5380)</v>
          </cell>
          <cell r="J49" t="str">
            <v>Supported - Support. a. Projects that were  wholly funded in 2014-15 have been delayed due to complexity  or revisions in scope, and can not be completed effectively or efficiently in 2014-15. 2015-16 is within the initial funding period for this WELE program approved by Government. $879K of  proposed rollover is from recurrent funding, $496K is funded from other revenue. b. The proposed rollover amount is a result of vacant positions and delays in recruitment to these positions for short term engagements. These delays are directly associated with the introduction of the Government Sector Employment Act (GSE). c. Delays occurred in project rollout and development and consultation work required, including employing necessary staff. Delay now addressed with work to be completed in 2015-16. d. Delays in project development. PALMS risk based licensing system enhancements will be finalised and rolled out in 2015-16. e. Project development has been delayed due to complexity and revisions in scope, and can't be completed effectively or efficiently in 2014-15.  Phase 1 and 2 of the project will be delivered in 2015-16.</v>
          </cell>
          <cell r="K49">
            <v>4</v>
          </cell>
          <cell r="M49">
            <v>-890</v>
          </cell>
          <cell r="N49">
            <v>890</v>
          </cell>
          <cell r="O49">
            <v>0</v>
          </cell>
          <cell r="P49">
            <v>0</v>
          </cell>
          <cell r="Q49">
            <v>0</v>
          </cell>
          <cell r="R49">
            <v>-890</v>
          </cell>
          <cell r="S49">
            <v>890</v>
          </cell>
          <cell r="T49">
            <v>0</v>
          </cell>
          <cell r="U49">
            <v>0</v>
          </cell>
          <cell r="V49">
            <v>0</v>
          </cell>
        </row>
        <row r="50">
          <cell r="H50">
            <v>5375</v>
          </cell>
          <cell r="I50" t="str">
            <v>Carry Forward - HIEH External &amp; Capital Projects - Carry forward three externally funded projects and waste tracking project. (see DPE bid id 5381)</v>
          </cell>
          <cell r="J50" t="str">
            <v>Supported - SUPPORTED. Majority of Funding ($873k) was provided by the Environmental Trust (ET) for specific programs. Those programs have detailed project plans that can not be altered. $775k is for grant allocations to third parties, and is pending on third parties being able to meet the conditions of accepting the funds. $21k for Regional Acceleration Program is due to a staff member taking unexpected extended leave and delays in backfilling a GSE compliant position. The remaining $21k for Regional Acceleration Program is for reduced operational expenditure/travel due to grants not being distributed.  The $56k for the Treated Timber Initiative is operational expenditure- operational campaigns and travel that will be used next financial year. $290k roll over in Capital IT projects: $100k rollover for 'Waste Tracking- PALMS- OWT Integration- project is delayed due to unforeseen issues in data cleansing and technical issues int the integration project. $190k in Contaminated Sites Database project which is a 4 phase project that includes work on Site Auditors Database, CLPR, Consolidation of CSD with the new Con Sites Database. Delays in one phase are having a flow on effect to other phases of the project. Project can not be reprioritised as it was identified as a critical project in the Audit Office report of Contaminated Sites.</v>
          </cell>
          <cell r="K50">
            <v>4</v>
          </cell>
          <cell r="M50">
            <v>-21</v>
          </cell>
          <cell r="N50">
            <v>21</v>
          </cell>
          <cell r="O50">
            <v>0</v>
          </cell>
          <cell r="P50">
            <v>0</v>
          </cell>
          <cell r="Q50">
            <v>0</v>
          </cell>
          <cell r="R50">
            <v>-21</v>
          </cell>
          <cell r="S50">
            <v>21</v>
          </cell>
          <cell r="T50">
            <v>0</v>
          </cell>
          <cell r="U50">
            <v>0</v>
          </cell>
          <cell r="V50">
            <v>0</v>
          </cell>
        </row>
        <row r="51">
          <cell r="H51">
            <v>4041</v>
          </cell>
          <cell r="I51" t="str">
            <v>Gas team regulatory compliance work: Continuation of existing role - The recently announced NSW Gas Plan includes an expanded role for the EPA. The EPA seeks recurrent funding in 2015-16 and 2016-17 and capital funding in 2015-16 (new policy) only as funding for existing Coal Seam Gas activities go to 30 June 2015. See Bid ID: 4580 and 4043.</v>
          </cell>
          <cell r="J51" t="str">
            <v>Supported - PARTIALLY SUPPORTED. Under the NSW Gas Plan, EPA has been assigned an expanded role (CM14-386) as the lead regulator for compliance and enforcement of all conditions of approval for gas activities. This submission seeks funding for the continuation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Treasury supports funding for one year only to allow EPA and the CSG inter-agency work group to finalise a user charge arrangement. EPA claims this will be implemented in 2017-18 and is subject to the requirement from Cabinet (CM14-386) for the Minister for the Environment to report back to ERC on the financial implications of the role of the EPA as lead regulator in April 2015. Note that additional funding related to the EPA expanded role will be considered as New Policy. Please see Bid 4580.</v>
          </cell>
          <cell r="K51">
            <v>1</v>
          </cell>
          <cell r="M51">
            <v>0</v>
          </cell>
          <cell r="N51">
            <v>1766</v>
          </cell>
          <cell r="O51">
            <v>1766</v>
          </cell>
          <cell r="P51">
            <v>0</v>
          </cell>
          <cell r="Q51">
            <v>0</v>
          </cell>
          <cell r="R51">
            <v>0</v>
          </cell>
          <cell r="S51">
            <v>1766</v>
          </cell>
          <cell r="T51">
            <v>0</v>
          </cell>
          <cell r="U51">
            <v>0</v>
          </cell>
          <cell r="V51">
            <v>0</v>
          </cell>
        </row>
        <row r="52">
          <cell r="H52">
            <v>4285</v>
          </cell>
          <cell r="I52" t="str">
            <v>Digital Stakeholder Management Solution - EPA seeks to fund the digital stakeholder management solution (capital project) from additional retained revenue ($3.6m) and existing EPA cash balances ($0.7m). Adjustment to amortisation also required. (This project does not require additional consolidated funding).</v>
          </cell>
          <cell r="J52" t="str">
            <v>Supported - SUPPORTED. EPA seeks to fund the digital stakeholder management solution (capital project) from retained grant revenue and existing cash balances. This project does not require additional consolidated funding. A significant role of EPA is to provide information to government, industry, business, media and the community about its environment protection and regulatory actions. To achieve this, EPA requires a stakeholder relationship database that can capture and provide timely and accurate information. A customer relationship management (CRM) system will replace 40 separate stakeholder databases to deliver consistent customer information and a single source of truth, which is crucial for other planned system development for regulatory tools, detailed in the EPA's ICT Strategy.</v>
          </cell>
          <cell r="K52">
            <v>3</v>
          </cell>
          <cell r="M52">
            <v>0</v>
          </cell>
          <cell r="N52">
            <v>0</v>
          </cell>
          <cell r="O52">
            <v>249</v>
          </cell>
          <cell r="P52">
            <v>359</v>
          </cell>
          <cell r="Q52">
            <v>359</v>
          </cell>
          <cell r="R52">
            <v>0</v>
          </cell>
          <cell r="S52">
            <v>0</v>
          </cell>
          <cell r="T52">
            <v>249</v>
          </cell>
          <cell r="U52">
            <v>359</v>
          </cell>
          <cell r="V52">
            <v>359</v>
          </cell>
        </row>
        <row r="53">
          <cell r="H53">
            <v>4909</v>
          </cell>
          <cell r="I53" t="str">
            <v>Biodiversity Legislation Reforms - Implementation Package - Seek $9.65m ($3.1m recurrent for 4 years from 2015-16 to 2018-19, and $6.51m over next 2 years) to develop supporting products to implement the proposed reforms. See Bid 4911 on DPE (497).</v>
          </cell>
          <cell r="J53"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a),,maps that show where clearing of native vegetation requires development consent b),,a single framework for assessing the environmental impacts of all development and creating a mechanism to develop and implement the offsets scheme c),,a package of amendments to planning instruments and Local Environmental Plans (LEPs) to integrate agricultural development into the mainstream planning system d),,codes of practice and guidelines for land management activities under the Local Land Services Act 2013. The Cabinet has noted that a funding envelope of $10-$12m would be required by 3 stakeholder agencies to develop supporting products to implement the proposed reforms (OEH, DPE and Local Land Services). This proposal seeks a total of $9.65m over 4 years for OEH to enable the implementation of its role of the Independent Biodiversity Legislation Review Panel's review recommendations, for two elements: (a) maps to support</v>
          </cell>
          <cell r="K53">
            <v>1</v>
          </cell>
          <cell r="L53">
            <v>22</v>
          </cell>
          <cell r="M53">
            <v>0</v>
          </cell>
          <cell r="N53">
            <v>520</v>
          </cell>
          <cell r="O53">
            <v>400</v>
          </cell>
          <cell r="P53">
            <v>250</v>
          </cell>
          <cell r="Q53">
            <v>250</v>
          </cell>
          <cell r="R53">
            <v>0</v>
          </cell>
          <cell r="S53">
            <v>520</v>
          </cell>
          <cell r="T53">
            <v>400</v>
          </cell>
          <cell r="U53">
            <v>250</v>
          </cell>
          <cell r="V53">
            <v>250</v>
          </cell>
        </row>
        <row r="54">
          <cell r="H54">
            <v>5328</v>
          </cell>
          <cell r="I54" t="str">
            <v>Carry forward: Climate Change Fund's Emissions Reduction program - Program administration expenses need to be carry forward due to delayed recruitment.</v>
          </cell>
          <cell r="J54" t="str">
            <v>Supported - SUPPORTED. OEH seeks to carry forward $0.368 million from CCF Program Administration for the continued support of the ERF program in 2015-16. This program will be completed in June 2016 and CCF has the cash reserves to fund the project but not the NCoS and LEC.</v>
          </cell>
          <cell r="K54">
            <v>6</v>
          </cell>
          <cell r="M54">
            <v>-150</v>
          </cell>
          <cell r="N54">
            <v>150</v>
          </cell>
          <cell r="O54">
            <v>0</v>
          </cell>
          <cell r="P54">
            <v>0</v>
          </cell>
          <cell r="Q54">
            <v>0</v>
          </cell>
          <cell r="R54">
            <v>-150</v>
          </cell>
          <cell r="S54">
            <v>150</v>
          </cell>
          <cell r="T54">
            <v>0</v>
          </cell>
          <cell r="U54">
            <v>0</v>
          </cell>
          <cell r="V54">
            <v>0</v>
          </cell>
        </row>
        <row r="55">
          <cell r="H55">
            <v>4252</v>
          </cell>
          <cell r="I55" t="str">
            <v>NSW Healthy Floodplains Project - Re-profile expenses relating to the NSW Healthy Floodplains Project to ensure value for money. Adjust NCoS to reflect an increase in Commonwealth funding (via Office of Water) by $300K and timing of its receipt.</v>
          </cell>
          <cell r="J55"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55">
            <v>2</v>
          </cell>
          <cell r="M55">
            <v>-250</v>
          </cell>
          <cell r="N55">
            <v>600</v>
          </cell>
          <cell r="O55">
            <v>350</v>
          </cell>
          <cell r="P55">
            <v>0</v>
          </cell>
          <cell r="Q55">
            <v>0</v>
          </cell>
          <cell r="R55">
            <v>-250</v>
          </cell>
          <cell r="S55">
            <v>600</v>
          </cell>
          <cell r="T55">
            <v>350</v>
          </cell>
          <cell r="U55">
            <v>0</v>
          </cell>
          <cell r="V55">
            <v>0</v>
          </cell>
        </row>
        <row r="56">
          <cell r="H56">
            <v>4278</v>
          </cell>
          <cell r="I56" t="str">
            <v>Environmental science projects - Additional NCOS in FEs to COVER expenses relating to the external grant funds received in April, May and June 2014.</v>
          </cell>
          <cell r="J56" t="str">
            <v>Supported - SUPPORTED. These grants from Local Land Services, federal, state and local governments and universities fund projects associated with bio diversity, water, climate change impacts, air, landscapes and pollution activities. These projects enable OEH to provide science based environmental and natural resource management information and tools to farmers, all levels of government, land managers and industry promoting sustainability and improved environmental outcomes. The received grant could not be spent in 2013-14.</v>
          </cell>
          <cell r="K56">
            <v>1</v>
          </cell>
          <cell r="M56">
            <v>250</v>
          </cell>
          <cell r="N56">
            <v>250</v>
          </cell>
          <cell r="O56">
            <v>0</v>
          </cell>
          <cell r="P56">
            <v>0</v>
          </cell>
          <cell r="Q56">
            <v>0</v>
          </cell>
          <cell r="R56">
            <v>250</v>
          </cell>
          <cell r="S56">
            <v>250</v>
          </cell>
          <cell r="T56">
            <v>0</v>
          </cell>
          <cell r="U56">
            <v>0</v>
          </cell>
          <cell r="V56">
            <v>0</v>
          </cell>
        </row>
        <row r="57">
          <cell r="H57">
            <v>4280</v>
          </cell>
          <cell r="I57" t="str">
            <v>Floodplain Risk Management Grants Scheme - Reprofile expenses relating to the Floodplain Risk Management Grants Scheme (which is externally funded by Ministry for Police &amp; Emergency Services (MPES)).</v>
          </cell>
          <cell r="J57"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57">
            <v>2</v>
          </cell>
          <cell r="M57">
            <v>130</v>
          </cell>
          <cell r="N57">
            <v>240</v>
          </cell>
          <cell r="O57">
            <v>241</v>
          </cell>
          <cell r="P57">
            <v>99</v>
          </cell>
          <cell r="Q57">
            <v>0</v>
          </cell>
          <cell r="R57">
            <v>130</v>
          </cell>
          <cell r="S57">
            <v>240</v>
          </cell>
          <cell r="T57">
            <v>241</v>
          </cell>
          <cell r="U57">
            <v>99</v>
          </cell>
          <cell r="V57">
            <v>0</v>
          </cell>
        </row>
        <row r="58">
          <cell r="H58">
            <v>4266</v>
          </cell>
          <cell r="I58" t="str">
            <v>Native Vegetation Assessment Tools and Case Management System - Reprofile recurrent and capital expenses and funding due to a number of delays. This project was was approved by Cabinet in May 2013. Additional amortisation also sought to manage estimated impact on NCoS in future years.  See Bid ID: 4267 in DPE.</v>
          </cell>
          <cell r="J58" t="str">
            <v>Supported - SUPPORTED. This is a software application for the management and assessment of property vegetation plans (PVPs). The project began in early 2013- 14. The timeframe for completion has been affected by changes in external dependencies including delays in the: - review of the Native Vegetation Regulation - approval of the Native Vegetation Self-assessable Codes - development of the Environmental Outcomes Assessment Methodology.</v>
          </cell>
          <cell r="K58">
            <v>1</v>
          </cell>
          <cell r="M58">
            <v>-40</v>
          </cell>
          <cell r="N58">
            <v>40</v>
          </cell>
          <cell r="O58">
            <v>0</v>
          </cell>
          <cell r="P58">
            <v>0</v>
          </cell>
          <cell r="Q58">
            <v>0</v>
          </cell>
          <cell r="R58">
            <v>-40</v>
          </cell>
          <cell r="S58">
            <v>40</v>
          </cell>
          <cell r="T58">
            <v>0</v>
          </cell>
          <cell r="U58">
            <v>0</v>
          </cell>
          <cell r="V58">
            <v>0</v>
          </cell>
        </row>
        <row r="59">
          <cell r="H59">
            <v>3856</v>
          </cell>
          <cell r="I59" t="str">
            <v>Energy Efficiency Action Plan - Cabinet approved an allocation of $61.5m from the Climate Change Fund from January 2015 to June 2017 to complete implementation of a suite of energy efficiency programs. The expenditure is to be met fr om the CCF's cash reserves. (CM14-284)</v>
          </cell>
          <cell r="J59" t="str">
            <v>Supported - SUPPORTED: On 13 October 2014, Cabinet approved an allocation of $61.5 million from the Climate Change Fund (CCF) from January 2015 to June 2017 to complete implementation of a suite of energy efficiency programs outlined in CM14-284. Cabinet noted that the programs were to be funded from within existing forecast expenditure and have no budget impact. The Minister submitted an ERC Minute (SC533-2014) to technically seek a reversal of the Cabinet's decision to permit OEH to spend $61.5m from cash reserves set aside in the CCF. The ERC has approved the spending authorisation. The request will worsen the Net Lending Result by $61.5 million from 2014-15 to 2016-17.  Budget Strategy have advised that funding for 2014-15 and 2015-16 has been provided for centrally. Funding for 2016-17 is supported in this bid. Budget Strategy has instructed the inclusion of only 2016-17 impact.</v>
          </cell>
          <cell r="K59">
            <v>3</v>
          </cell>
          <cell r="M59">
            <v>3051</v>
          </cell>
          <cell r="N59">
            <v>7257</v>
          </cell>
          <cell r="O59">
            <v>6447</v>
          </cell>
          <cell r="P59">
            <v>0</v>
          </cell>
          <cell r="Q59">
            <v>0</v>
          </cell>
          <cell r="R59">
            <v>0</v>
          </cell>
          <cell r="S59">
            <v>0</v>
          </cell>
          <cell r="T59">
            <v>6447</v>
          </cell>
          <cell r="U59">
            <v>0</v>
          </cell>
          <cell r="V59">
            <v>0</v>
          </cell>
        </row>
        <row r="60">
          <cell r="H60">
            <v>4199</v>
          </cell>
          <cell r="I60"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60"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60">
            <v>5</v>
          </cell>
          <cell r="M60">
            <v>0</v>
          </cell>
          <cell r="N60">
            <v>8011</v>
          </cell>
          <cell r="O60">
            <v>16423</v>
          </cell>
          <cell r="P60">
            <v>25251</v>
          </cell>
          <cell r="Q60">
            <v>34510</v>
          </cell>
          <cell r="R60">
            <v>0</v>
          </cell>
          <cell r="S60">
            <v>0</v>
          </cell>
          <cell r="T60">
            <v>0</v>
          </cell>
          <cell r="U60">
            <v>0</v>
          </cell>
          <cell r="V60">
            <v>0</v>
          </cell>
        </row>
        <row r="61">
          <cell r="H61">
            <v>4962</v>
          </cell>
          <cell r="I61" t="str">
            <v>Enhance and Expand our National Park system - Renamed from: National Parks - Social Licence for Specific Mining Projects See Bid 5264 in DPE (497).</v>
          </cell>
          <cell r="J61"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61">
            <v>3</v>
          </cell>
          <cell r="M61">
            <v>0</v>
          </cell>
          <cell r="N61">
            <v>228</v>
          </cell>
          <cell r="O61">
            <v>234</v>
          </cell>
          <cell r="P61">
            <v>240</v>
          </cell>
          <cell r="Q61">
            <v>246</v>
          </cell>
          <cell r="R61">
            <v>0</v>
          </cell>
          <cell r="S61">
            <v>228</v>
          </cell>
          <cell r="T61">
            <v>234</v>
          </cell>
          <cell r="U61">
            <v>240</v>
          </cell>
          <cell r="V61">
            <v>246</v>
          </cell>
        </row>
        <row r="62">
          <cell r="H62">
            <v>4195</v>
          </cell>
          <cell r="I62" t="str">
            <v>Anticipated Savings From Merger Between RBGDT and CPMPT - Royal Botanic Gardens and Domain Trust and Centennial Park and Moore Park Trust are currently undertaking an administrative merger. Neither Trust has been funded for this task. Assumed employee savings are $1m p.a. Agency does not agree with estimates. Savings total for both Trusts, not RBGDT.</v>
          </cell>
          <cell r="J62" t="str">
            <v>Unreconciled Assessment Underway - Cost Estimate: * Treasury assumes the gross operating savings of the proposal are $4m between 2015-16 and 2018-19, driven by assumed salary savings of $1m per annum. Agency Approval: * The Director, Corporate Services and Governance for Botanic Gardens and Centennial Parklands does not agree with Treasury's cost estimates. The Director argues that there are no savings anticipated from the merger as any funds which are generated from the merger are committed to be reinvested in the business and the integration programme. Scope for Reprioritisation: * RBGDT and CPMPT are currently undertaking an administrative merger (i.e. merged at the operational level, but both Trusts continue to exist) - neither Trust has been funded for this task. * It is argued that the merging of the two Trusts has initially cost money which has not been funded by Government. * Assumed salary savings of $1m per annum to be realised through corresponding $1m per annum reduction in grant funding from Principal agency (Department of Planning and Environment).</v>
          </cell>
          <cell r="K62">
            <v>5</v>
          </cell>
          <cell r="M62">
            <v>0</v>
          </cell>
          <cell r="N62">
            <v>0</v>
          </cell>
          <cell r="O62">
            <v>0</v>
          </cell>
          <cell r="P62">
            <v>0</v>
          </cell>
          <cell r="Q62">
            <v>0</v>
          </cell>
          <cell r="R62">
            <v>0</v>
          </cell>
          <cell r="S62">
            <v>-1000</v>
          </cell>
          <cell r="T62">
            <v>-1000</v>
          </cell>
          <cell r="U62">
            <v>-1000</v>
          </cell>
          <cell r="V62">
            <v>-1000</v>
          </cell>
        </row>
        <row r="63">
          <cell r="H63">
            <v>4969</v>
          </cell>
          <cell r="I63" t="str">
            <v>Sydney Crime Museum - Funding to refurbish the Justice and Policy Museum (rebranded Sydney Crime Museum) to renew exhibitions, visitor technology and to improve visitor amenities and facilities available for commercial hire.  (also see bid 4972)</v>
          </cell>
          <cell r="J63" t="str">
            <v>Not Supported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63">
            <v>1</v>
          </cell>
          <cell r="L63">
            <v>27</v>
          </cell>
          <cell r="M63">
            <v>0</v>
          </cell>
          <cell r="N63">
            <v>0</v>
          </cell>
          <cell r="O63">
            <v>122</v>
          </cell>
          <cell r="P63">
            <v>125</v>
          </cell>
          <cell r="Q63">
            <v>128</v>
          </cell>
          <cell r="R63">
            <v>0</v>
          </cell>
          <cell r="S63">
            <v>0</v>
          </cell>
          <cell r="T63">
            <v>0</v>
          </cell>
          <cell r="U63">
            <v>0</v>
          </cell>
          <cell r="V63">
            <v>0</v>
          </cell>
        </row>
        <row r="64">
          <cell r="H64">
            <v>4236</v>
          </cell>
          <cell r="I64" t="str">
            <v>Central to Eveleigh Project - Timing adjustment for the Central to Eveleigh Project costs due to delays in obtaining Government and commissioning work subsequent to those approvals.</v>
          </cell>
          <cell r="J64" t="str">
            <v>Supported - Supported.  Timing adjustment for the project due to delays in obtaining Government approvals and commissioning work subsequent to those approvals is supported.</v>
          </cell>
          <cell r="K64">
            <v>6</v>
          </cell>
          <cell r="M64">
            <v>-2200</v>
          </cell>
          <cell r="N64">
            <v>2200</v>
          </cell>
          <cell r="O64">
            <v>0</v>
          </cell>
          <cell r="P64">
            <v>0</v>
          </cell>
          <cell r="Q64">
            <v>0</v>
          </cell>
          <cell r="R64">
            <v>-2200</v>
          </cell>
          <cell r="S64">
            <v>2200</v>
          </cell>
          <cell r="T64">
            <v>0</v>
          </cell>
          <cell r="U64">
            <v>0</v>
          </cell>
          <cell r="V64">
            <v>0</v>
          </cell>
        </row>
        <row r="65">
          <cell r="H65">
            <v>4012</v>
          </cell>
          <cell r="I65"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65" t="str">
            <v>Not Supported - Not supported. Reduction was offered as a savings measure to meet savings target in 2012 and is to take effect in 2014-15. Agency should identify alternative saving measures when delays in implementation are anticipated.</v>
          </cell>
          <cell r="K65">
            <v>1</v>
          </cell>
          <cell r="M65">
            <v>0</v>
          </cell>
          <cell r="N65">
            <v>2000</v>
          </cell>
          <cell r="O65">
            <v>2050</v>
          </cell>
          <cell r="P65">
            <v>1025</v>
          </cell>
          <cell r="Q65">
            <v>0</v>
          </cell>
          <cell r="R65">
            <v>0</v>
          </cell>
          <cell r="S65">
            <v>0</v>
          </cell>
          <cell r="T65">
            <v>0</v>
          </cell>
          <cell r="U65">
            <v>0</v>
          </cell>
          <cell r="V65">
            <v>0</v>
          </cell>
        </row>
        <row r="66">
          <cell r="H66">
            <v>4021</v>
          </cell>
          <cell r="I66"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66"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66">
            <v>1</v>
          </cell>
          <cell r="M66">
            <v>0</v>
          </cell>
          <cell r="N66">
            <v>2882</v>
          </cell>
          <cell r="O66">
            <v>2882</v>
          </cell>
          <cell r="P66">
            <v>1442</v>
          </cell>
          <cell r="Q66">
            <v>0</v>
          </cell>
          <cell r="R66">
            <v>0</v>
          </cell>
          <cell r="S66">
            <v>0</v>
          </cell>
          <cell r="T66">
            <v>0</v>
          </cell>
          <cell r="U66">
            <v>0</v>
          </cell>
          <cell r="V66">
            <v>0</v>
          </cell>
        </row>
        <row r="67">
          <cell r="H67">
            <v>4558</v>
          </cell>
          <cell r="I67" t="str">
            <v>Counter Terrorism: Additional security guards at critical centres - Courts - Additional contracted security for Downing, Sydney Central and Parramata precints and additional 36 security personnel for 16 high traffic, high risk areas to ensure the safety of victims, witnesses, Police officers,  the judiciary and the public in and around court premises.</v>
          </cell>
          <cell r="J67"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at most one year subject to reasonableness review of the number of personnel required to be agreed between the agency and Treasury. The permanent funding implied in this proposal should be informed by the AFP review of court security procedures and documented in a business case.</v>
          </cell>
          <cell r="K67">
            <v>1</v>
          </cell>
          <cell r="M67">
            <v>0</v>
          </cell>
          <cell r="N67">
            <v>1594</v>
          </cell>
          <cell r="O67">
            <v>4654</v>
          </cell>
          <cell r="P67">
            <v>4654</v>
          </cell>
          <cell r="Q67">
            <v>4654</v>
          </cell>
          <cell r="R67">
            <v>0</v>
          </cell>
          <cell r="S67">
            <v>1594</v>
          </cell>
          <cell r="T67">
            <v>0</v>
          </cell>
          <cell r="U67">
            <v>0</v>
          </cell>
          <cell r="V67">
            <v>0</v>
          </cell>
        </row>
        <row r="68">
          <cell r="H68">
            <v>4559</v>
          </cell>
          <cell r="I68" t="str">
            <v>Counter Terrorism: Corrective Services - Counter radicalisation program - Training program for all staff ($254,000), increase in number of subsidies for Islamic Chaplains ($296,000); Intelligence ($176,000); Chief Psychologist project ($,1245,000); Security specialist ($160,000)</v>
          </cell>
          <cell r="J68"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Bid for Islamic Chaplains supported for one year.  Further funding subject to favourable program evaluation. The rest of program componnents (security, training, intelligence, Chief Psychologist project) not supported.  Some expenses (eg training, intelligence) have existing funding which could be re-priotised for CT.  There is no clear evidence that the program techniques are effective.</v>
          </cell>
          <cell r="K68">
            <v>1</v>
          </cell>
          <cell r="M68">
            <v>0</v>
          </cell>
          <cell r="N68">
            <v>1785</v>
          </cell>
          <cell r="O68">
            <v>1785</v>
          </cell>
          <cell r="P68">
            <v>1653</v>
          </cell>
          <cell r="Q68">
            <v>1653</v>
          </cell>
          <cell r="R68">
            <v>0</v>
          </cell>
          <cell r="S68">
            <v>296</v>
          </cell>
          <cell r="T68">
            <v>0</v>
          </cell>
          <cell r="U68">
            <v>0</v>
          </cell>
          <cell r="V68">
            <v>0</v>
          </cell>
        </row>
        <row r="69">
          <cell r="H69">
            <v>4675</v>
          </cell>
          <cell r="I69" t="str">
            <v>Ongoing funding for correctional centre capacity - Ongoing funding to increase correctional centre capacity by 690 beds.</v>
          </cell>
          <cell r="J69" t="str">
            <v>Supported - Support- Ongoing management cost of additional 690 beds created in 2014-15 to bring total prison capacity to 11,050. This funding should be protected.</v>
          </cell>
          <cell r="K69">
            <v>1</v>
          </cell>
          <cell r="M69">
            <v>0</v>
          </cell>
          <cell r="N69">
            <v>15557</v>
          </cell>
          <cell r="O69">
            <v>15557</v>
          </cell>
          <cell r="P69">
            <v>15557</v>
          </cell>
          <cell r="Q69">
            <v>15557</v>
          </cell>
          <cell r="R69">
            <v>0</v>
          </cell>
          <cell r="S69">
            <v>15557</v>
          </cell>
          <cell r="T69">
            <v>15557</v>
          </cell>
          <cell r="U69">
            <v>15557</v>
          </cell>
          <cell r="V69">
            <v>15557</v>
          </cell>
        </row>
        <row r="70">
          <cell r="H70">
            <v>4679</v>
          </cell>
          <cell r="I70" t="str">
            <v>CSNSW short term capacity increase - Additional funding required for expanding prison capacity by a further 950 beds and converting 120 beds from minimum to maximum security.</v>
          </cell>
          <cell r="J70"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70">
            <v>1</v>
          </cell>
          <cell r="M70">
            <v>0</v>
          </cell>
          <cell r="N70">
            <v>46366</v>
          </cell>
          <cell r="O70">
            <v>41509</v>
          </cell>
          <cell r="P70">
            <v>41509</v>
          </cell>
          <cell r="Q70">
            <v>41509</v>
          </cell>
          <cell r="R70">
            <v>0</v>
          </cell>
          <cell r="S70">
            <v>46366</v>
          </cell>
          <cell r="T70">
            <v>41509</v>
          </cell>
          <cell r="U70">
            <v>41509</v>
          </cell>
          <cell r="V70">
            <v>41509</v>
          </cell>
        </row>
        <row r="71">
          <cell r="H71">
            <v>5273</v>
          </cell>
          <cell r="I71" t="str">
            <v>Social Impact Investment Project to Reduce Parolee Re-offending - RFP seeks proposals to improve community safety and realise justice system savings by reducing re- offending and incarceration of parolees.</v>
          </cell>
          <cell r="J71" t="str">
            <v>Supported - Supported - Funding will support Payment-by-Results contract ($6.9M over 5 years) opportunity to go to market in May 2015.  RFP seeks proposals to improve community safety and realise justice system savings by reducing re- offending and incarceration of parolees. Additional outcomes include increased rates of employment and in the intermediate, potentially increased time after release without further incarceration, re-offences, and reduced severity of re- offences. Total funding amount is subject to refinement based on results of RFP and contract parameters related to cohort size, length of proposed intervention and payment model. Funding should be provided as a "Protected Item".</v>
          </cell>
          <cell r="K71">
            <v>1</v>
          </cell>
          <cell r="M71">
            <v>0</v>
          </cell>
          <cell r="N71">
            <v>1380</v>
          </cell>
          <cell r="O71">
            <v>1380</v>
          </cell>
          <cell r="P71">
            <v>1380</v>
          </cell>
          <cell r="Q71">
            <v>1380</v>
          </cell>
          <cell r="R71">
            <v>0</v>
          </cell>
          <cell r="S71">
            <v>1380</v>
          </cell>
          <cell r="T71">
            <v>1380</v>
          </cell>
          <cell r="U71">
            <v>1380</v>
          </cell>
          <cell r="V71">
            <v>1380</v>
          </cell>
        </row>
        <row r="72">
          <cell r="H72">
            <v>5472</v>
          </cell>
          <cell r="I72" t="str">
            <v>CT: Enhanced security arrangements in response to elevation of terror alert level to high - This is a consolidated submission from various agencies requesting additional funding for security personnel, counter radicalisation program, security reviews and improvements in access control.</v>
          </cell>
          <cell r="J72" t="str">
            <v>Not 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assessed proposals did not meet the above criteria</v>
          </cell>
          <cell r="K72">
            <v>1</v>
          </cell>
          <cell r="L72">
            <v>16</v>
          </cell>
          <cell r="M72">
            <v>0</v>
          </cell>
          <cell r="N72">
            <v>2427</v>
          </cell>
          <cell r="O72">
            <v>2317</v>
          </cell>
          <cell r="P72">
            <v>2317</v>
          </cell>
          <cell r="Q72">
            <v>2317</v>
          </cell>
          <cell r="R72">
            <v>0</v>
          </cell>
          <cell r="S72">
            <v>0</v>
          </cell>
          <cell r="T72">
            <v>0</v>
          </cell>
          <cell r="U72">
            <v>0</v>
          </cell>
          <cell r="V72">
            <v>0</v>
          </cell>
        </row>
        <row r="73">
          <cell r="H73">
            <v>3934</v>
          </cell>
          <cell r="I73"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73"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73">
            <v>1</v>
          </cell>
          <cell r="M73">
            <v>0</v>
          </cell>
          <cell r="N73">
            <v>3192</v>
          </cell>
          <cell r="O73">
            <v>132</v>
          </cell>
          <cell r="P73">
            <v>0</v>
          </cell>
          <cell r="Q73">
            <v>0</v>
          </cell>
          <cell r="R73">
            <v>0</v>
          </cell>
          <cell r="S73">
            <v>0</v>
          </cell>
          <cell r="T73">
            <v>0</v>
          </cell>
          <cell r="U73">
            <v>0</v>
          </cell>
          <cell r="V73">
            <v>0</v>
          </cell>
        </row>
        <row r="74">
          <cell r="H74">
            <v>4719</v>
          </cell>
          <cell r="I74" t="str">
            <v>Northern Region and Parklea Correctional Centres - Establishment of a new 600 bed facility in the Northern NSW Region and an additional 400 beds at Parklea Correctional Centre. The new facility will assist in creating capacity to meet inmate population growth</v>
          </cell>
          <cell r="J74"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74">
            <v>1</v>
          </cell>
          <cell r="M74">
            <v>0</v>
          </cell>
          <cell r="N74">
            <v>0</v>
          </cell>
          <cell r="O74">
            <v>0</v>
          </cell>
          <cell r="P74">
            <v>0</v>
          </cell>
          <cell r="Q74">
            <v>21413</v>
          </cell>
          <cell r="R74">
            <v>0</v>
          </cell>
          <cell r="S74">
            <v>0</v>
          </cell>
          <cell r="T74">
            <v>0</v>
          </cell>
          <cell r="U74">
            <v>0</v>
          </cell>
          <cell r="V74">
            <v>0</v>
          </cell>
        </row>
        <row r="75">
          <cell r="H75">
            <v>4856</v>
          </cell>
          <cell r="I75"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75"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75">
            <v>1</v>
          </cell>
          <cell r="M75">
            <v>325</v>
          </cell>
          <cell r="N75">
            <v>700</v>
          </cell>
          <cell r="O75">
            <v>0</v>
          </cell>
          <cell r="P75">
            <v>0</v>
          </cell>
          <cell r="Q75">
            <v>0</v>
          </cell>
          <cell r="R75">
            <v>325</v>
          </cell>
          <cell r="S75">
            <v>700</v>
          </cell>
          <cell r="T75">
            <v>0</v>
          </cell>
          <cell r="U75">
            <v>0</v>
          </cell>
          <cell r="V75">
            <v>0</v>
          </cell>
        </row>
        <row r="76">
          <cell r="H76">
            <v>4890</v>
          </cell>
          <cell r="I76"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76"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76">
            <v>1</v>
          </cell>
          <cell r="M76">
            <v>0</v>
          </cell>
          <cell r="N76">
            <v>2050</v>
          </cell>
          <cell r="O76">
            <v>2050</v>
          </cell>
          <cell r="P76">
            <v>2050</v>
          </cell>
          <cell r="Q76">
            <v>2050</v>
          </cell>
          <cell r="R76">
            <v>0</v>
          </cell>
          <cell r="S76">
            <v>0</v>
          </cell>
          <cell r="T76">
            <v>0</v>
          </cell>
          <cell r="U76">
            <v>0</v>
          </cell>
          <cell r="V76">
            <v>0</v>
          </cell>
        </row>
        <row r="77">
          <cell r="H77">
            <v>3700</v>
          </cell>
          <cell r="I77" t="str">
            <v>Carry Forward of Public Defender Funding - Legal Aid has provided funding for a Public Defender for 14 months. The agency has sought approval t o spend this funding in 2014-15.</v>
          </cell>
          <cell r="J7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
            <v>6</v>
          </cell>
          <cell r="M77">
            <v>405</v>
          </cell>
          <cell r="N77">
            <v>0</v>
          </cell>
          <cell r="O77">
            <v>0</v>
          </cell>
          <cell r="P77">
            <v>0</v>
          </cell>
          <cell r="Q77">
            <v>0</v>
          </cell>
          <cell r="R77">
            <v>405</v>
          </cell>
          <cell r="S77">
            <v>0</v>
          </cell>
          <cell r="T77">
            <v>0</v>
          </cell>
          <cell r="U77">
            <v>0</v>
          </cell>
          <cell r="V77">
            <v>0</v>
          </cell>
        </row>
        <row r="78">
          <cell r="H78">
            <v>3876</v>
          </cell>
          <cell r="I78" t="str">
            <v>Cluster Efficiency Dividend (Aboriginal Program Expenditure Review) - Apportionment of Aboriginal Program Expenditure Review efficiency dividend to Justice agencies as approved by the Attorney General</v>
          </cell>
          <cell r="J78" t="str">
            <v>Supported - Supported. In the 2014-15 budget ERC allocated $6.24m savings for Justice Cluster to reprioritise Aboriginal specific programs. That was initially fully applied to Department of Justice which has now apportioned the required savings to grant funded agencies in the cluster following approval by the Attorney General.</v>
          </cell>
          <cell r="K78">
            <v>5</v>
          </cell>
          <cell r="M78">
            <v>0</v>
          </cell>
          <cell r="N78">
            <v>3513</v>
          </cell>
          <cell r="O78">
            <v>3513</v>
          </cell>
          <cell r="P78">
            <v>3513</v>
          </cell>
          <cell r="Q78">
            <v>3513</v>
          </cell>
          <cell r="R78">
            <v>0</v>
          </cell>
          <cell r="S78">
            <v>3513</v>
          </cell>
          <cell r="T78">
            <v>3513</v>
          </cell>
          <cell r="U78">
            <v>3513</v>
          </cell>
          <cell r="V78">
            <v>3513</v>
          </cell>
        </row>
        <row r="79">
          <cell r="H79">
            <v>5476</v>
          </cell>
          <cell r="I79" t="str">
            <v>National Emergency Management Project (NEMP) - DoJ (formerly MPES) is seeking an increase to its LEC for personnel costs due to employment of a dedicated non-ongoing full-time Project Officer to meet the responsibilities of the Australia-New Zealand Emergency Management Committee's CESC in implementation of the Natural Disaster Resilience.</v>
          </cell>
          <cell r="J79" t="str">
            <v>Not Supported - Not Supported. This is not a PTA. This is a request to increase Department of Justice's (formerly MPES's) Labour Expense Limit. Year-to-date expenditure for employee related expenditure suggests that there is capacity for the agency to absorb increases in employee costs.</v>
          </cell>
          <cell r="K79">
            <v>5</v>
          </cell>
          <cell r="M79">
            <v>110</v>
          </cell>
          <cell r="N79">
            <v>0</v>
          </cell>
          <cell r="O79">
            <v>0</v>
          </cell>
          <cell r="P79">
            <v>0</v>
          </cell>
          <cell r="Q79">
            <v>0</v>
          </cell>
          <cell r="R79">
            <v>0</v>
          </cell>
          <cell r="S79">
            <v>0</v>
          </cell>
          <cell r="T79">
            <v>0</v>
          </cell>
          <cell r="U79">
            <v>0</v>
          </cell>
          <cell r="V79">
            <v>0</v>
          </cell>
        </row>
        <row r="80">
          <cell r="H80">
            <v>4049</v>
          </cell>
          <cell r="I80" t="str">
            <v>Funding for Correctional Centre Capacity - Potential budget exposure arising from growth in inmate population</v>
          </cell>
          <cell r="J80"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80">
            <v>1</v>
          </cell>
          <cell r="M80">
            <v>0</v>
          </cell>
          <cell r="N80">
            <v>0</v>
          </cell>
          <cell r="O80">
            <v>0</v>
          </cell>
          <cell r="P80">
            <v>0</v>
          </cell>
          <cell r="Q80">
            <v>0</v>
          </cell>
          <cell r="R80">
            <v>0</v>
          </cell>
          <cell r="S80">
            <v>18300</v>
          </cell>
          <cell r="T80">
            <v>30700</v>
          </cell>
          <cell r="U80">
            <v>62200</v>
          </cell>
          <cell r="V80">
            <v>94900</v>
          </cell>
        </row>
        <row r="81">
          <cell r="H81">
            <v>4534</v>
          </cell>
          <cell r="I81" t="str">
            <v>Justice Reinvestment Progam L04-01-04 - Commit to $4 million over the term of the next government to develop pilot projects in NSW and the establishment of a co-ordinating unit within the government to drive the process.</v>
          </cell>
          <cell r="J81" t="str">
            <v>Unreconciled Assessment Underway - Assume pilot  projects will cost $1.6M in the first year and $800K ongoing costs with a total of $4M in the next four years.</v>
          </cell>
          <cell r="K81">
            <v>8</v>
          </cell>
          <cell r="M81">
            <v>0</v>
          </cell>
          <cell r="N81">
            <v>1600</v>
          </cell>
          <cell r="O81">
            <v>800</v>
          </cell>
          <cell r="P81">
            <v>800</v>
          </cell>
          <cell r="Q81">
            <v>800</v>
          </cell>
          <cell r="R81">
            <v>0</v>
          </cell>
          <cell r="S81">
            <v>1600</v>
          </cell>
          <cell r="T81">
            <v>800</v>
          </cell>
          <cell r="U81">
            <v>800</v>
          </cell>
          <cell r="V81">
            <v>800</v>
          </cell>
        </row>
        <row r="82">
          <cell r="H82">
            <v>4894</v>
          </cell>
          <cell r="I82" t="str">
            <v>Stopping the cycle of female reoffending - election commitment - To fund salaries of program facilitators from existing budget</v>
          </cell>
          <cell r="J82" t="str">
            <v>Supported -</v>
          </cell>
          <cell r="K82">
            <v>3</v>
          </cell>
          <cell r="M82">
            <v>0</v>
          </cell>
          <cell r="N82">
            <v>300</v>
          </cell>
          <cell r="O82">
            <v>300</v>
          </cell>
          <cell r="P82">
            <v>300</v>
          </cell>
          <cell r="Q82">
            <v>300</v>
          </cell>
          <cell r="R82">
            <v>0</v>
          </cell>
          <cell r="S82">
            <v>300</v>
          </cell>
          <cell r="T82">
            <v>300</v>
          </cell>
          <cell r="U82">
            <v>300</v>
          </cell>
          <cell r="V82">
            <v>300</v>
          </cell>
        </row>
        <row r="83">
          <cell r="H83">
            <v>4908</v>
          </cell>
          <cell r="I83" t="str">
            <v>Combatting Child Sexual Assault - Election Commitment -</v>
          </cell>
          <cell r="J83" t="str">
            <v>Supported -</v>
          </cell>
          <cell r="K83">
            <v>3</v>
          </cell>
          <cell r="M83">
            <v>0</v>
          </cell>
          <cell r="N83">
            <v>4904</v>
          </cell>
          <cell r="O83">
            <v>4904</v>
          </cell>
          <cell r="P83">
            <v>4904</v>
          </cell>
          <cell r="Q83">
            <v>4904</v>
          </cell>
          <cell r="R83">
            <v>0</v>
          </cell>
          <cell r="S83">
            <v>4904</v>
          </cell>
          <cell r="T83">
            <v>4904</v>
          </cell>
          <cell r="U83">
            <v>4904</v>
          </cell>
          <cell r="V83">
            <v>4904</v>
          </cell>
        </row>
        <row r="84">
          <cell r="H84">
            <v>4912</v>
          </cell>
          <cell r="I84" t="str">
            <v>Gun Related Offences - Election Commitment - To introduce or increase length of standard non-parole periods used in sentencing for various firearms offences</v>
          </cell>
          <cell r="J84" t="str">
            <v>Supported -</v>
          </cell>
          <cell r="K84">
            <v>3</v>
          </cell>
          <cell r="M84">
            <v>0</v>
          </cell>
          <cell r="N84">
            <v>601</v>
          </cell>
          <cell r="O84">
            <v>1288</v>
          </cell>
          <cell r="P84">
            <v>1407</v>
          </cell>
          <cell r="Q84">
            <v>1477</v>
          </cell>
          <cell r="R84">
            <v>0</v>
          </cell>
          <cell r="S84">
            <v>601</v>
          </cell>
          <cell r="T84">
            <v>1288</v>
          </cell>
          <cell r="U84">
            <v>1407</v>
          </cell>
          <cell r="V84">
            <v>1477</v>
          </cell>
        </row>
        <row r="85">
          <cell r="H85">
            <v>5482</v>
          </cell>
          <cell r="I85" t="str">
            <v>Forward Year Impact of Counter Terrorism Proposals - Treasury supported funding for selected CT proposals only for the duration of heightened alert up to end 2015-16.  The SOG decided that the future year impact be reflected as budget risk.</v>
          </cell>
          <cell r="J85" t="str">
            <v>Supported - Treasury supports the SOG decision, noting that should alert level continue at High funding can be addressed as part of that year's budget process.</v>
          </cell>
          <cell r="K85">
            <v>1</v>
          </cell>
          <cell r="L85">
            <v>16</v>
          </cell>
          <cell r="M85">
            <v>0</v>
          </cell>
          <cell r="N85">
            <v>0</v>
          </cell>
          <cell r="O85">
            <v>6478</v>
          </cell>
          <cell r="P85">
            <v>6478</v>
          </cell>
          <cell r="Q85">
            <v>6478</v>
          </cell>
          <cell r="R85">
            <v>0</v>
          </cell>
          <cell r="S85">
            <v>0</v>
          </cell>
          <cell r="T85">
            <v>6478</v>
          </cell>
          <cell r="U85">
            <v>6478</v>
          </cell>
          <cell r="V85">
            <v>6478</v>
          </cell>
        </row>
        <row r="86">
          <cell r="H86">
            <v>4211</v>
          </cell>
          <cell r="I86"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86"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86">
            <v>8</v>
          </cell>
          <cell r="M86">
            <v>0</v>
          </cell>
          <cell r="N86">
            <v>0</v>
          </cell>
          <cell r="O86">
            <v>0</v>
          </cell>
          <cell r="P86">
            <v>20505</v>
          </cell>
          <cell r="Q86">
            <v>20505</v>
          </cell>
          <cell r="R86">
            <v>0</v>
          </cell>
          <cell r="S86">
            <v>0</v>
          </cell>
          <cell r="T86">
            <v>0</v>
          </cell>
          <cell r="U86">
            <v>0</v>
          </cell>
          <cell r="V86">
            <v>0</v>
          </cell>
        </row>
        <row r="87">
          <cell r="H87">
            <v>4532</v>
          </cell>
          <cell r="I87" t="str">
            <v>ALP Prison Management Commitment L04-01-03 - The shadow attorney general Paul Lynch said a Labor government, if elected, wouldn't open more private prisons, and would instead reopen the Kirkconnell prison, reopen a closed annexe at Cooma and better utilise Grafton</v>
          </cell>
          <cell r="J87"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87">
            <v>8</v>
          </cell>
          <cell r="M87">
            <v>0</v>
          </cell>
          <cell r="N87">
            <v>19770</v>
          </cell>
          <cell r="O87">
            <v>19770</v>
          </cell>
          <cell r="P87">
            <v>19770</v>
          </cell>
          <cell r="Q87">
            <v>19770</v>
          </cell>
          <cell r="R87">
            <v>0</v>
          </cell>
          <cell r="S87">
            <v>19770</v>
          </cell>
          <cell r="T87">
            <v>19770</v>
          </cell>
          <cell r="U87">
            <v>19770</v>
          </cell>
          <cell r="V87">
            <v>19770</v>
          </cell>
        </row>
        <row r="88">
          <cell r="H88">
            <v>4150</v>
          </cell>
          <cell r="I88"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88" t="str">
            <v>Supported - See bid # 4359 for 2015-16 and 2016-17 impact.</v>
          </cell>
          <cell r="K88">
            <v>2</v>
          </cell>
          <cell r="M88">
            <v>0</v>
          </cell>
          <cell r="N88">
            <v>4000</v>
          </cell>
          <cell r="O88">
            <v>4000</v>
          </cell>
          <cell r="P88">
            <v>4000</v>
          </cell>
          <cell r="Q88">
            <v>4000</v>
          </cell>
          <cell r="R88">
            <v>0</v>
          </cell>
          <cell r="S88">
            <v>0</v>
          </cell>
          <cell r="T88">
            <v>0</v>
          </cell>
          <cell r="U88">
            <v>4000</v>
          </cell>
          <cell r="V88">
            <v>4000</v>
          </cell>
        </row>
        <row r="89">
          <cell r="H89">
            <v>4714</v>
          </cell>
          <cell r="I89"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89" t="str">
            <v>Supported - To be subject to ongoing engagement between Fire and Rescue and Treasury.</v>
          </cell>
          <cell r="K89">
            <v>1</v>
          </cell>
          <cell r="M89">
            <v>0</v>
          </cell>
          <cell r="N89">
            <v>13000</v>
          </cell>
          <cell r="O89">
            <v>13000</v>
          </cell>
          <cell r="P89">
            <v>13000</v>
          </cell>
          <cell r="Q89">
            <v>13000</v>
          </cell>
          <cell r="R89">
            <v>0</v>
          </cell>
          <cell r="S89">
            <v>13000</v>
          </cell>
          <cell r="T89">
            <v>0</v>
          </cell>
          <cell r="U89">
            <v>0</v>
          </cell>
          <cell r="V89">
            <v>0</v>
          </cell>
        </row>
        <row r="90">
          <cell r="H90">
            <v>4336</v>
          </cell>
          <cell r="I90" t="str">
            <v>ADASHI First Responder Program - ADASHI First Responder program will provide a mobile device to frontline staff allowing access to critical information improving situational awareness and supporting effective delivery of emergency services. (see DoJ BID ID 4338)</v>
          </cell>
          <cell r="J90"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90">
            <v>1</v>
          </cell>
          <cell r="M90">
            <v>0</v>
          </cell>
          <cell r="N90">
            <v>57</v>
          </cell>
          <cell r="O90">
            <v>288</v>
          </cell>
          <cell r="P90">
            <v>501</v>
          </cell>
          <cell r="Q90">
            <v>501</v>
          </cell>
          <cell r="R90">
            <v>0</v>
          </cell>
          <cell r="S90">
            <v>0</v>
          </cell>
          <cell r="T90">
            <v>0</v>
          </cell>
          <cell r="U90">
            <v>0</v>
          </cell>
          <cell r="V90">
            <v>0</v>
          </cell>
        </row>
        <row r="91">
          <cell r="H91">
            <v>4343</v>
          </cell>
          <cell r="I91"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91"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91">
            <v>1</v>
          </cell>
          <cell r="M91">
            <v>0</v>
          </cell>
          <cell r="N91">
            <v>330</v>
          </cell>
          <cell r="O91">
            <v>524</v>
          </cell>
          <cell r="P91">
            <v>761</v>
          </cell>
          <cell r="Q91">
            <v>761</v>
          </cell>
          <cell r="R91">
            <v>0</v>
          </cell>
          <cell r="S91">
            <v>0</v>
          </cell>
          <cell r="T91">
            <v>0</v>
          </cell>
          <cell r="U91">
            <v>0</v>
          </cell>
          <cell r="V91">
            <v>0</v>
          </cell>
        </row>
        <row r="92">
          <cell r="H92">
            <v>4358</v>
          </cell>
          <cell r="I92"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92"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92">
            <v>1</v>
          </cell>
          <cell r="M92">
            <v>0</v>
          </cell>
          <cell r="N92">
            <v>0</v>
          </cell>
          <cell r="O92">
            <v>0</v>
          </cell>
          <cell r="P92">
            <v>3514</v>
          </cell>
          <cell r="Q92">
            <v>5139</v>
          </cell>
          <cell r="R92">
            <v>0</v>
          </cell>
          <cell r="S92">
            <v>0</v>
          </cell>
          <cell r="T92">
            <v>0</v>
          </cell>
          <cell r="U92">
            <v>0</v>
          </cell>
          <cell r="V92">
            <v>0</v>
          </cell>
        </row>
        <row r="93">
          <cell r="H93">
            <v>4360</v>
          </cell>
          <cell r="I93"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93"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93">
            <v>1</v>
          </cell>
          <cell r="M93">
            <v>0</v>
          </cell>
          <cell r="N93">
            <v>1261</v>
          </cell>
          <cell r="O93">
            <v>831</v>
          </cell>
          <cell r="P93">
            <v>831</v>
          </cell>
          <cell r="Q93">
            <v>831</v>
          </cell>
          <cell r="R93">
            <v>0</v>
          </cell>
          <cell r="S93">
            <v>0</v>
          </cell>
          <cell r="T93">
            <v>0</v>
          </cell>
          <cell r="U93">
            <v>0</v>
          </cell>
          <cell r="V93">
            <v>0</v>
          </cell>
        </row>
        <row r="94">
          <cell r="H94">
            <v>4725</v>
          </cell>
          <cell r="I94" t="str">
            <v>Emergency First Responder Program - Bid is seeking to provide FRNSW co-response capacity to support the Ambulance Service of NSW in responding to incidents requiring ambulatory care. It is argued FRNSW's lower response times can lead to improved outcomes.</v>
          </cell>
          <cell r="J94"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94">
            <v>1</v>
          </cell>
          <cell r="M94">
            <v>0</v>
          </cell>
          <cell r="N94">
            <v>216</v>
          </cell>
          <cell r="O94">
            <v>13690</v>
          </cell>
          <cell r="P94">
            <v>16744</v>
          </cell>
          <cell r="Q94">
            <v>16744</v>
          </cell>
          <cell r="R94">
            <v>0</v>
          </cell>
          <cell r="S94">
            <v>0</v>
          </cell>
          <cell r="T94">
            <v>0</v>
          </cell>
          <cell r="U94">
            <v>0</v>
          </cell>
          <cell r="V94">
            <v>0</v>
          </cell>
        </row>
        <row r="95">
          <cell r="H95">
            <v>4206</v>
          </cell>
          <cell r="I95" t="str">
            <v>Labour Expense Cap (LEC)- Expense Reprioritisation - The proposal seeks to reprioritise existing funding from Legal Expenses (other operating) to Employee Related expenses to increase efficiency under its mixed model of internal and external service delivery.</v>
          </cell>
          <cell r="J95" t="str">
            <v>Not Supported - Not Supported- Further evidence is required to demonstrate the efficiency and effectiveness of the mixed model of internal and external resources for service delivery.</v>
          </cell>
          <cell r="K95">
            <v>5</v>
          </cell>
          <cell r="M95">
            <v>0</v>
          </cell>
          <cell r="N95">
            <v>5100</v>
          </cell>
          <cell r="O95">
            <v>5100</v>
          </cell>
          <cell r="P95">
            <v>5100</v>
          </cell>
          <cell r="Q95">
            <v>5100</v>
          </cell>
          <cell r="R95">
            <v>0</v>
          </cell>
          <cell r="S95">
            <v>0</v>
          </cell>
          <cell r="T95">
            <v>0</v>
          </cell>
          <cell r="U95">
            <v>0</v>
          </cell>
          <cell r="V95">
            <v>0</v>
          </cell>
        </row>
        <row r="96">
          <cell r="H96">
            <v>4569</v>
          </cell>
          <cell r="I96" t="str">
            <v>Carry forward request for Family &amp; Crime funding - Delays in spending on funding for Family &amp; Crime including Violence Against Women will need to be expensed in 2015-16</v>
          </cell>
          <cell r="J96" t="str">
            <v>Supported - Supported- Delays in spending on Family and Crime including Violence Against Women program in 2014-15. Carry forward is required to enable the continuation of these program in 2015-16. Refer to Bid ID  4571 for offset for grant funding from DoJ.</v>
          </cell>
          <cell r="K96">
            <v>6</v>
          </cell>
          <cell r="M96">
            <v>-4000</v>
          </cell>
          <cell r="N96">
            <v>4000</v>
          </cell>
          <cell r="O96">
            <v>0</v>
          </cell>
          <cell r="P96">
            <v>0</v>
          </cell>
          <cell r="Q96">
            <v>0</v>
          </cell>
          <cell r="R96">
            <v>-4000</v>
          </cell>
          <cell r="S96">
            <v>4000</v>
          </cell>
          <cell r="T96">
            <v>0</v>
          </cell>
          <cell r="U96">
            <v>0</v>
          </cell>
          <cell r="V96">
            <v>0</v>
          </cell>
        </row>
        <row r="97">
          <cell r="H97">
            <v>5364</v>
          </cell>
          <cell r="I97" t="str">
            <v>Carry forward for Crime (addressing backlog; state expensive cases) and ALS funding reduction - Delays in spending for Crime (addressing backlog; volatility of state expensive cases) and a reduction in Aboriginal Legal Service funding to be addressed through savings in other state crime</v>
          </cell>
          <cell r="J97"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97">
            <v>6</v>
          </cell>
          <cell r="M97">
            <v>-5000</v>
          </cell>
          <cell r="N97">
            <v>0</v>
          </cell>
          <cell r="O97">
            <v>3000</v>
          </cell>
          <cell r="P97">
            <v>1000</v>
          </cell>
          <cell r="Q97">
            <v>1000</v>
          </cell>
          <cell r="R97">
            <v>-5000</v>
          </cell>
          <cell r="S97">
            <v>0</v>
          </cell>
          <cell r="T97">
            <v>3000</v>
          </cell>
          <cell r="U97">
            <v>1000</v>
          </cell>
          <cell r="V97">
            <v>1000</v>
          </cell>
        </row>
        <row r="98">
          <cell r="H98">
            <v>4367</v>
          </cell>
          <cell r="I98" t="str">
            <v>NSW Crime Commission Act 2012 - Impact of the Crime Commission Legislation Amendment Bill 2014 - Recent legislative changes to the Crime Commission 2012 Act in November 2014 are expected to have an impact on the Commission's operations/interaction with the judiciary and additional activity to satisfy requirements (DoJ Bid #4394)</v>
          </cell>
          <cell r="J98"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98">
            <v>1</v>
          </cell>
          <cell r="M98">
            <v>71</v>
          </cell>
          <cell r="N98">
            <v>141</v>
          </cell>
          <cell r="O98">
            <v>141</v>
          </cell>
          <cell r="P98">
            <v>141</v>
          </cell>
          <cell r="Q98">
            <v>141</v>
          </cell>
          <cell r="R98">
            <v>0</v>
          </cell>
          <cell r="S98">
            <v>0</v>
          </cell>
          <cell r="T98">
            <v>0</v>
          </cell>
          <cell r="U98">
            <v>0</v>
          </cell>
          <cell r="V98">
            <v>0</v>
          </cell>
        </row>
        <row r="99">
          <cell r="H99">
            <v>4368</v>
          </cell>
          <cell r="I99" t="str">
            <v>Cabinet Approved New Legislation  (DoJ BID ID 4395) - Changes to legislation will enable the Commission to seek court injunctions to restrain identified persons from activities and behaviours related to criminal activity. To utilise these changes the Commission claims it will need to increase its capacity and capability.</v>
          </cell>
          <cell r="J99"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99">
            <v>1</v>
          </cell>
          <cell r="M99">
            <v>0</v>
          </cell>
          <cell r="N99">
            <v>141</v>
          </cell>
          <cell r="O99">
            <v>141</v>
          </cell>
          <cell r="P99">
            <v>141</v>
          </cell>
          <cell r="Q99">
            <v>141</v>
          </cell>
          <cell r="R99">
            <v>0</v>
          </cell>
          <cell r="S99">
            <v>0</v>
          </cell>
          <cell r="T99">
            <v>0</v>
          </cell>
          <cell r="U99">
            <v>0</v>
          </cell>
          <cell r="V99">
            <v>0</v>
          </cell>
        </row>
        <row r="100">
          <cell r="H100">
            <v>3989</v>
          </cell>
          <cell r="I100" t="str">
            <v>Body Worn Video Project (recurrent component) - Funding is being sought for the operating cost of the full roll out across the Force of body worn video. This is not a PTA but a new policy proposal. The bid has been superceded by the election commitment Policing for Tomorrow which contains a body worn video element.</v>
          </cell>
          <cell r="J100" t="str">
            <v>Not Supported - NOT SUPPORTED. Superceded by an election commitment.</v>
          </cell>
          <cell r="K100">
            <v>1</v>
          </cell>
          <cell r="M100">
            <v>0</v>
          </cell>
          <cell r="N100">
            <v>0</v>
          </cell>
          <cell r="O100">
            <v>687</v>
          </cell>
          <cell r="P100">
            <v>687</v>
          </cell>
          <cell r="Q100">
            <v>687</v>
          </cell>
          <cell r="R100">
            <v>0</v>
          </cell>
          <cell r="S100">
            <v>0</v>
          </cell>
          <cell r="T100">
            <v>0</v>
          </cell>
          <cell r="U100">
            <v>0</v>
          </cell>
          <cell r="V100">
            <v>0</v>
          </cell>
        </row>
        <row r="101">
          <cell r="H101">
            <v>3994</v>
          </cell>
          <cell r="I101" t="str">
            <v>Child Abuse Squad - An additional 46 officers and 4 civilian positions are sought to meet increased legislative requirements and service demand. This bid has been superceded by the election commitment Building the NSW Police Force which also has a Child Abuse Squad increase as an element.</v>
          </cell>
          <cell r="J101" t="str">
            <v>Not Supported - NOT SUPPORTED Superceded by an election commitment.</v>
          </cell>
          <cell r="K101">
            <v>1</v>
          </cell>
          <cell r="M101">
            <v>0</v>
          </cell>
          <cell r="N101">
            <v>7234</v>
          </cell>
          <cell r="O101">
            <v>7234</v>
          </cell>
          <cell r="P101">
            <v>7234</v>
          </cell>
          <cell r="Q101">
            <v>7234</v>
          </cell>
          <cell r="R101">
            <v>0</v>
          </cell>
          <cell r="S101">
            <v>0</v>
          </cell>
          <cell r="T101">
            <v>0</v>
          </cell>
          <cell r="U101">
            <v>0</v>
          </cell>
          <cell r="V101">
            <v>0</v>
          </cell>
        </row>
        <row r="102">
          <cell r="H102">
            <v>3996</v>
          </cell>
          <cell r="I102" t="str">
            <v>Middle Eastern Organised Crime Squad (MEOCS) - Funding is being sought for an additional 50 officers to better target investigations and intelligence in combating Middle Eastern Crime groups. This bid has been superceded by the election commitment Building the NSW Police Force which also has a MEOCS element.</v>
          </cell>
          <cell r="J102" t="str">
            <v>Not Supported - NOT SUPPORTED Superceded by an election commitment.</v>
          </cell>
          <cell r="K102">
            <v>1</v>
          </cell>
          <cell r="M102">
            <v>0</v>
          </cell>
          <cell r="N102">
            <v>6796</v>
          </cell>
          <cell r="O102">
            <v>6796</v>
          </cell>
          <cell r="P102">
            <v>6796</v>
          </cell>
          <cell r="Q102">
            <v>6796</v>
          </cell>
          <cell r="R102">
            <v>0</v>
          </cell>
          <cell r="S102">
            <v>0</v>
          </cell>
          <cell r="T102">
            <v>0</v>
          </cell>
          <cell r="U102">
            <v>0</v>
          </cell>
          <cell r="V102">
            <v>0</v>
          </cell>
        </row>
        <row r="103">
          <cell r="H103">
            <v>4001</v>
          </cell>
          <cell r="I103" t="str">
            <v>Fraud and Cybercrime Squad - An additional 29 officers and 6 civilian positions are sought to meet growing needs with asset confiscation, forensic accounting, money laundering, and cyber crime. This bid has been superceded by the election commitment Building the NSW Police Force which has the same element in it.</v>
          </cell>
          <cell r="J103" t="str">
            <v>Not Supported - NOT SUPPORTED Superceded by an election commitment.</v>
          </cell>
          <cell r="K103">
            <v>1</v>
          </cell>
          <cell r="M103">
            <v>0</v>
          </cell>
          <cell r="N103">
            <v>4662</v>
          </cell>
          <cell r="O103">
            <v>4662</v>
          </cell>
          <cell r="P103">
            <v>4662</v>
          </cell>
          <cell r="Q103">
            <v>4662</v>
          </cell>
          <cell r="R103">
            <v>0</v>
          </cell>
          <cell r="S103">
            <v>0</v>
          </cell>
          <cell r="T103">
            <v>0</v>
          </cell>
          <cell r="U103">
            <v>0</v>
          </cell>
          <cell r="V103">
            <v>0</v>
          </cell>
        </row>
        <row r="104">
          <cell r="H104">
            <v>4004</v>
          </cell>
          <cell r="I104" t="str">
            <v>Firearms and Organised Crime - An additional 17 officers are sought for enhanced capability for investigations relating to the manufacture, trafficking and possession of illicit firearms. This bid has been superceded by the election commitment Building the NSW Police Force which has the same element in it as this bid.</v>
          </cell>
          <cell r="J104" t="str">
            <v>Not Supported - NOT SUPPORTED Superceded by an election commitment.</v>
          </cell>
          <cell r="K104">
            <v>1</v>
          </cell>
          <cell r="M104">
            <v>0</v>
          </cell>
          <cell r="N104">
            <v>2509</v>
          </cell>
          <cell r="O104">
            <v>2509</v>
          </cell>
          <cell r="P104">
            <v>2509</v>
          </cell>
          <cell r="Q104">
            <v>2509</v>
          </cell>
          <cell r="R104">
            <v>0</v>
          </cell>
          <cell r="S104">
            <v>0</v>
          </cell>
          <cell r="T104">
            <v>0</v>
          </cell>
          <cell r="U104">
            <v>0</v>
          </cell>
          <cell r="V104">
            <v>0</v>
          </cell>
        </row>
        <row r="105">
          <cell r="H105">
            <v>4006</v>
          </cell>
          <cell r="I105" t="str">
            <v>Real Time Intelligence Response Centre (formerly Operation Talon) - Seeking to establish a new unit within State Crime Command consisting of an additional 18 officers and 5 civilians to provide permanent intelligence capacity around the clock. This bid has been super ceded by the election commitment Building the NSW Police Force which has the same element in it.</v>
          </cell>
          <cell r="J105" t="str">
            <v>Not Supported - NOT SUPPORTED Superceded by an election commitment.</v>
          </cell>
          <cell r="K105">
            <v>1</v>
          </cell>
          <cell r="M105">
            <v>0</v>
          </cell>
          <cell r="N105">
            <v>2827</v>
          </cell>
          <cell r="O105">
            <v>2827</v>
          </cell>
          <cell r="P105">
            <v>2827</v>
          </cell>
          <cell r="Q105">
            <v>2827</v>
          </cell>
          <cell r="R105">
            <v>0</v>
          </cell>
          <cell r="S105">
            <v>0</v>
          </cell>
          <cell r="T105">
            <v>0</v>
          </cell>
          <cell r="U105">
            <v>0</v>
          </cell>
          <cell r="V105">
            <v>0</v>
          </cell>
        </row>
        <row r="106">
          <cell r="H106">
            <v>4301</v>
          </cell>
          <cell r="I106" t="str">
            <v>Workers Compensation Premium Benchmark Shortfall (offset in DoJ 4309) - This request is for a 2 year (2015-16 &amp; 2016-17) partial restoration ($11m p/yr) for the gap between the workers compensation premium benchmark and the actual premium paid. (Classified as new policy but submitted as a PTA).</v>
          </cell>
          <cell r="J106" t="str">
            <v>Not Supported - The NSW Police Force is seeking a change in how Treasury/SICorp apply/determines benchmarking for the workers' compensation expense/premium. The benchmarking exercise rewards or penalises agencies depending on their performance. For the past 8 years Police's performance has been poor (because of D&amp;D). The change sought will be "forgiveness" for the poor performance against benchmark, and is expected to result in a higher level of other operating expenses (and assocaited funding) than would have otherwise been the case, providing Police with more flexibility in achieving its savings targets. In the submission it is claimed that the greater flexibility (time) will allow Police to implement a savings plan to meet its obligations. It should be noted the presentation in the submission is not accurate, as the workers' compensation expense is unlikely to change, but other operating expenses will be impacted.</v>
          </cell>
          <cell r="K106">
            <v>1</v>
          </cell>
          <cell r="M106">
            <v>0</v>
          </cell>
          <cell r="N106">
            <v>11000</v>
          </cell>
          <cell r="O106">
            <v>11000</v>
          </cell>
          <cell r="P106">
            <v>0</v>
          </cell>
          <cell r="Q106">
            <v>0</v>
          </cell>
          <cell r="R106">
            <v>0</v>
          </cell>
          <cell r="S106">
            <v>0</v>
          </cell>
          <cell r="T106">
            <v>0</v>
          </cell>
          <cell r="U106">
            <v>0</v>
          </cell>
          <cell r="V106">
            <v>0</v>
          </cell>
        </row>
        <row r="107">
          <cell r="H107">
            <v>4305</v>
          </cell>
          <cell r="I107" t="str">
            <v>Police and Citizens Youth Club - Following the 2011 election the NSW Government provided the PCYC with $20.25m over four years to con construct eight new clubs and for other works and programs. This funding has expired and additional funding of $15.4m over the next 4 years is sought to continue the projects.(See DoJ Bid 4310)</v>
          </cell>
          <cell r="J107" t="str">
            <v>Not Supported - Submission shows amounts as capital but actually a capital grant to PCYCs which are not part of the state sector. Request does not comply with the PTA criteria and is seeking a policy change to extend an election commitment from 2011 for another four years.</v>
          </cell>
          <cell r="K107">
            <v>1</v>
          </cell>
          <cell r="M107">
            <v>0</v>
          </cell>
          <cell r="N107">
            <v>735</v>
          </cell>
          <cell r="O107">
            <v>735</v>
          </cell>
          <cell r="P107">
            <v>735</v>
          </cell>
          <cell r="Q107">
            <v>735</v>
          </cell>
          <cell r="R107">
            <v>0</v>
          </cell>
          <cell r="S107">
            <v>0</v>
          </cell>
          <cell r="T107">
            <v>0</v>
          </cell>
          <cell r="U107">
            <v>0</v>
          </cell>
          <cell r="V107">
            <v>0</v>
          </cell>
        </row>
        <row r="108">
          <cell r="H108">
            <v>4738</v>
          </cell>
          <cell r="I108" t="str">
            <v>Relief from 2015-16 savings target (submitted as urgent and unavoidable) - Agency is not expecting to achieve efficiency targets in 2015-16 and is seeking a funding adjustment to offset this impact. Agency believes any discretionary options for further tightening of expendit ure are exhausted in an environment where officer numbers continue to increase.</v>
          </cell>
          <cell r="J108" t="str">
            <v>Not Supported - This bid is subject to ongoing discussions between NSW Police and Treasury as part of the Budget Process.</v>
          </cell>
          <cell r="K108">
            <v>1</v>
          </cell>
          <cell r="M108">
            <v>0</v>
          </cell>
          <cell r="N108">
            <v>12200</v>
          </cell>
          <cell r="O108">
            <v>12200</v>
          </cell>
          <cell r="P108">
            <v>12200</v>
          </cell>
          <cell r="Q108">
            <v>12200</v>
          </cell>
          <cell r="R108">
            <v>0</v>
          </cell>
          <cell r="S108">
            <v>0</v>
          </cell>
          <cell r="T108">
            <v>0</v>
          </cell>
          <cell r="U108">
            <v>0</v>
          </cell>
          <cell r="V108">
            <v>0</v>
          </cell>
        </row>
        <row r="109">
          <cell r="H109">
            <v>4730</v>
          </cell>
          <cell r="I109" t="str">
            <v>State Electronic Surveillance Branch (SEEB) (submitted as urgent and unavoidable) - The bid seeks to increase police strength by 11 officers and increase unsowrn staff by 18. It is believed the increased capacity will boost support for major crime and conter terrorism investigations.</v>
          </cell>
          <cell r="J109" t="str">
            <v>Not Supported - There is an increasing significance for electronic evidence in policing as people/criminals become increasingly reliant on electronic devices. However, any increasing call on these type of services should be accomodated from the existing increases in police strength of 310 officers (current commitments and Election commitments) over the next four years, or from reallocating officers from LACs that are experiencing low acitivity levels and have strengths higher than required. Police need to find a way of moving resources internally to where they are required without creating above strength positions. In terms of the additional non sworn staff sought, last year there was significant under expenditure against budget for non sworn staff ($5m) and this is expected to be repeated in 2014-15. There is capacity to absorb this impact from exiting budget limits. The capital component is small and should be managed from within the existing capital planning limit.</v>
          </cell>
          <cell r="K109">
            <v>1</v>
          </cell>
          <cell r="M109">
            <v>0</v>
          </cell>
          <cell r="N109">
            <v>4518</v>
          </cell>
          <cell r="O109">
            <v>4518</v>
          </cell>
          <cell r="P109">
            <v>4518</v>
          </cell>
          <cell r="Q109">
            <v>4518</v>
          </cell>
          <cell r="R109">
            <v>0</v>
          </cell>
          <cell r="S109">
            <v>0</v>
          </cell>
          <cell r="T109">
            <v>0</v>
          </cell>
          <cell r="U109">
            <v>0</v>
          </cell>
          <cell r="V109">
            <v>0</v>
          </cell>
        </row>
        <row r="110">
          <cell r="H110">
            <v>4299</v>
          </cell>
          <cell r="I110" t="str">
            <v>Police Salary (offset in DoJ 4307) - This request is for an adjustment to the NSWPF Police Salaries budget of $15 m for an unavoidable in crease to average rank levels resulting from reducing attestation numbers ie fewer officers occupyin g entry level rank.</v>
          </cell>
          <cell r="J110" t="str">
            <v>Not Supported - From 2010-11 to 2015-16 on an unescalated basis average officer costs (using authorised strength) have been flat. Given there has been no actual increase the logic underlying the bid seem questionable. This issue can be reviewed from year to year and where there is any significant change it can be considered then. Based on current aggregates and officer numbers there is no risk.</v>
          </cell>
          <cell r="K110">
            <v>1</v>
          </cell>
          <cell r="M110">
            <v>11495</v>
          </cell>
          <cell r="N110">
            <v>15485</v>
          </cell>
          <cell r="O110">
            <v>15485</v>
          </cell>
          <cell r="P110">
            <v>15485</v>
          </cell>
          <cell r="Q110">
            <v>15485</v>
          </cell>
          <cell r="R110">
            <v>0</v>
          </cell>
          <cell r="S110">
            <v>0</v>
          </cell>
          <cell r="T110">
            <v>0</v>
          </cell>
          <cell r="U110">
            <v>0</v>
          </cell>
          <cell r="V110">
            <v>0</v>
          </cell>
        </row>
        <row r="111">
          <cell r="H111">
            <v>4515</v>
          </cell>
          <cell r="I111" t="str">
            <v>Superannuation -realignment of budget for the movement from defined benefits to accumulation schemes - As the number of members in defined benefits schemes fall (mainly through retirement) the membership of accumulation schemes increases (for their replacement). The adjustment sought here is a further refinement of adjustments from previous years. (Treasury initiated PTA). DoJ offset is #4517</v>
          </cell>
          <cell r="J111" t="str">
            <v>Supported - .</v>
          </cell>
          <cell r="K111">
            <v>6</v>
          </cell>
          <cell r="M111">
            <v>0</v>
          </cell>
          <cell r="N111">
            <v>0</v>
          </cell>
          <cell r="O111">
            <v>0</v>
          </cell>
          <cell r="P111">
            <v>0</v>
          </cell>
          <cell r="Q111">
            <v>0</v>
          </cell>
          <cell r="R111">
            <v>0</v>
          </cell>
          <cell r="S111">
            <v>0</v>
          </cell>
          <cell r="T111">
            <v>0</v>
          </cell>
          <cell r="U111">
            <v>0</v>
          </cell>
          <cell r="V111">
            <v>0</v>
          </cell>
        </row>
        <row r="112">
          <cell r="H112">
            <v>3953</v>
          </cell>
          <cell r="I112"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112" t="str">
            <v>Supported -</v>
          </cell>
          <cell r="K112">
            <v>1</v>
          </cell>
          <cell r="M112">
            <v>0</v>
          </cell>
          <cell r="N112">
            <v>0</v>
          </cell>
          <cell r="O112">
            <v>0</v>
          </cell>
          <cell r="P112">
            <v>0</v>
          </cell>
          <cell r="Q112">
            <v>0</v>
          </cell>
          <cell r="R112">
            <v>0</v>
          </cell>
          <cell r="S112">
            <v>0</v>
          </cell>
          <cell r="T112">
            <v>0</v>
          </cell>
          <cell r="U112">
            <v>0</v>
          </cell>
          <cell r="V112">
            <v>0</v>
          </cell>
        </row>
        <row r="113">
          <cell r="H113">
            <v>4794</v>
          </cell>
          <cell r="I113" t="str">
            <v>Building New South Wales Police Force (election commitment) -</v>
          </cell>
          <cell r="J113" t="str">
            <v>Supported -</v>
          </cell>
          <cell r="K113">
            <v>3</v>
          </cell>
          <cell r="M113">
            <v>0</v>
          </cell>
          <cell r="N113">
            <v>9000</v>
          </cell>
          <cell r="O113">
            <v>13707</v>
          </cell>
          <cell r="P113">
            <v>19894</v>
          </cell>
          <cell r="Q113">
            <v>25268</v>
          </cell>
          <cell r="R113">
            <v>0</v>
          </cell>
          <cell r="S113">
            <v>9000</v>
          </cell>
          <cell r="T113">
            <v>13707</v>
          </cell>
          <cell r="U113">
            <v>19894</v>
          </cell>
          <cell r="V113">
            <v>25268</v>
          </cell>
        </row>
        <row r="114">
          <cell r="H114">
            <v>4365</v>
          </cell>
          <cell r="I114"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114"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114">
            <v>6</v>
          </cell>
          <cell r="M114">
            <v>0</v>
          </cell>
          <cell r="N114">
            <v>389</v>
          </cell>
          <cell r="O114">
            <v>0</v>
          </cell>
          <cell r="P114">
            <v>0</v>
          </cell>
          <cell r="Q114">
            <v>0</v>
          </cell>
          <cell r="R114">
            <v>0</v>
          </cell>
          <cell r="S114">
            <v>389</v>
          </cell>
          <cell r="T114">
            <v>0</v>
          </cell>
          <cell r="U114">
            <v>0</v>
          </cell>
          <cell r="V114">
            <v>0</v>
          </cell>
        </row>
        <row r="115">
          <cell r="H115">
            <v>4698</v>
          </cell>
          <cell r="I115"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115"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115">
            <v>1</v>
          </cell>
          <cell r="M115">
            <v>0</v>
          </cell>
          <cell r="N115">
            <v>285</v>
          </cell>
          <cell r="O115">
            <v>291</v>
          </cell>
          <cell r="P115">
            <v>298</v>
          </cell>
          <cell r="Q115">
            <v>308</v>
          </cell>
          <cell r="R115">
            <v>0</v>
          </cell>
          <cell r="S115">
            <v>289</v>
          </cell>
          <cell r="T115">
            <v>545</v>
          </cell>
          <cell r="U115">
            <v>545</v>
          </cell>
          <cell r="V115">
            <v>545</v>
          </cell>
        </row>
        <row r="116">
          <cell r="H116">
            <v>4705</v>
          </cell>
          <cell r="I116"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116" t="str">
            <v>Supported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116">
            <v>1</v>
          </cell>
          <cell r="M116">
            <v>0</v>
          </cell>
          <cell r="N116">
            <v>1770</v>
          </cell>
          <cell r="O116">
            <v>1809</v>
          </cell>
          <cell r="P116">
            <v>1850</v>
          </cell>
          <cell r="Q116">
            <v>1893</v>
          </cell>
          <cell r="R116">
            <v>0</v>
          </cell>
          <cell r="S116">
            <v>1500</v>
          </cell>
          <cell r="T116">
            <v>1442</v>
          </cell>
          <cell r="U116">
            <v>1425</v>
          </cell>
          <cell r="V116">
            <v>1442</v>
          </cell>
        </row>
        <row r="117">
          <cell r="H117">
            <v>4704</v>
          </cell>
          <cell r="I117"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117"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117">
            <v>1</v>
          </cell>
          <cell r="M117">
            <v>0</v>
          </cell>
          <cell r="N117">
            <v>0</v>
          </cell>
          <cell r="O117">
            <v>0</v>
          </cell>
          <cell r="P117">
            <v>383</v>
          </cell>
          <cell r="Q117">
            <v>393</v>
          </cell>
          <cell r="R117">
            <v>0</v>
          </cell>
          <cell r="S117">
            <v>0</v>
          </cell>
          <cell r="T117">
            <v>0</v>
          </cell>
          <cell r="U117">
            <v>0</v>
          </cell>
          <cell r="V117">
            <v>0</v>
          </cell>
        </row>
        <row r="118">
          <cell r="H118">
            <v>3693</v>
          </cell>
          <cell r="I118" t="str">
            <v>Carry Forward of Labour Expense Cap - The agency requested an increase in the LEC in 2013-14, but did not utilise this at the time. They have now requested permission to use this amount in 2014-15.</v>
          </cell>
          <cell r="J1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8">
            <v>6</v>
          </cell>
          <cell r="M118">
            <v>558</v>
          </cell>
          <cell r="N118">
            <v>0</v>
          </cell>
          <cell r="O118">
            <v>0</v>
          </cell>
          <cell r="P118">
            <v>0</v>
          </cell>
          <cell r="Q118">
            <v>0</v>
          </cell>
          <cell r="R118">
            <v>558</v>
          </cell>
          <cell r="S118">
            <v>0</v>
          </cell>
          <cell r="T118">
            <v>0</v>
          </cell>
          <cell r="U118">
            <v>0</v>
          </cell>
          <cell r="V118">
            <v>0</v>
          </cell>
        </row>
        <row r="119">
          <cell r="H119">
            <v>4262</v>
          </cell>
          <cell r="I119" t="str">
            <v>Increase Labour Expenditure Cap from 2015-16 (Self Funded) - Increase Labour Expense Cap in 2015-16 and 2016-17 to staff a transformation team (4 staff) and special project roles (9 positions 3 - 12 months) for the NSWTG 2017 &amp; Beyond Project. Cost will be self-funded by agency.</v>
          </cell>
          <cell r="J119" t="str">
            <v>Not Supported - Not Supported - This proposal is not supported in light of the changes the organisation is undertaking. In addition the proposal doesn't meet the criteria under Treasury ciruclar on LEC 13/03</v>
          </cell>
          <cell r="K119">
            <v>1</v>
          </cell>
          <cell r="M119">
            <v>0</v>
          </cell>
          <cell r="N119">
            <v>1074</v>
          </cell>
          <cell r="O119">
            <v>455</v>
          </cell>
          <cell r="P119">
            <v>0</v>
          </cell>
          <cell r="Q119">
            <v>0</v>
          </cell>
          <cell r="R119">
            <v>0</v>
          </cell>
          <cell r="S119">
            <v>0</v>
          </cell>
          <cell r="T119">
            <v>0</v>
          </cell>
          <cell r="U119">
            <v>0</v>
          </cell>
          <cell r="V119">
            <v>0</v>
          </cell>
        </row>
        <row r="120">
          <cell r="H120">
            <v>4260</v>
          </cell>
          <cell r="I120" t="str">
            <v>Initial Hearing Team at the Public Guardian (Self-funded) - $0.5M to fund 12 months' operation of the Initial Hearing Team (IHT). Public Guardian's casefiles increased by over 10% since 2011 and the IHT by acting as problem solver at initial guardianship hearings has reduced public guardian appointment rate by 6%. Agency seeks LEC and NCOS adjustments.</v>
          </cell>
          <cell r="J120" t="str">
            <v>Supported - Supported. Public Guardian does not have discretion over court/tribunal appointed public guardianship which it has to manage. Total case files managed has been steadily increasing by around 3% p.a. over the past 4 years and average case load per FTE increased by over 25% in the same period after staff reductions. The trial of IHT with 4 guardianship officers has reduced the proportion of public guardianship appointment (over private guardianship) by 6% through acting as a problem solver at initial guardianship hearing. Agency will fund project from cash and seek LEC and NCOS approval to extend the project by 12 months to better evaluate the outcome.</v>
          </cell>
          <cell r="K120">
            <v>1</v>
          </cell>
          <cell r="M120">
            <v>0</v>
          </cell>
          <cell r="N120">
            <v>500</v>
          </cell>
          <cell r="O120">
            <v>0</v>
          </cell>
          <cell r="P120">
            <v>0</v>
          </cell>
          <cell r="Q120">
            <v>0</v>
          </cell>
          <cell r="R120">
            <v>0</v>
          </cell>
          <cell r="S120">
            <v>500</v>
          </cell>
          <cell r="T120">
            <v>0</v>
          </cell>
          <cell r="U120">
            <v>0</v>
          </cell>
          <cell r="V120">
            <v>0</v>
          </cell>
        </row>
        <row r="121">
          <cell r="H121">
            <v>4165</v>
          </cell>
          <cell r="I121"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121" t="str">
            <v>Supported - Approval for base budget adjustment of $11.9M (in 2015-16 dollars). ERC has also agreed that any realignment of savings will be cost neutral over 4 years. Budget impact includes cost neutral realignment of savings.</v>
          </cell>
          <cell r="K121">
            <v>2</v>
          </cell>
          <cell r="M121">
            <v>0</v>
          </cell>
          <cell r="N121">
            <v>0</v>
          </cell>
          <cell r="O121">
            <v>0</v>
          </cell>
          <cell r="P121">
            <v>0</v>
          </cell>
          <cell r="Q121">
            <v>0</v>
          </cell>
          <cell r="R121">
            <v>0</v>
          </cell>
          <cell r="S121">
            <v>7312</v>
          </cell>
          <cell r="T121">
            <v>8512</v>
          </cell>
          <cell r="U121">
            <v>8512</v>
          </cell>
          <cell r="V121">
            <v>7312</v>
          </cell>
        </row>
        <row r="122">
          <cell r="H122">
            <v>4673</v>
          </cell>
          <cell r="I122"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122" t="str">
            <v>Supported - Support- ODPP funding model and base funding have not included new prosecution work. The $1M sought should be approved as a Protected Item for work arising from 'Operation Prospect' Inquiry.</v>
          </cell>
          <cell r="K122">
            <v>1</v>
          </cell>
          <cell r="M122">
            <v>0</v>
          </cell>
          <cell r="N122">
            <v>1000</v>
          </cell>
          <cell r="O122">
            <v>0</v>
          </cell>
          <cell r="P122">
            <v>0</v>
          </cell>
          <cell r="Q122">
            <v>0</v>
          </cell>
          <cell r="R122">
            <v>0</v>
          </cell>
          <cell r="S122">
            <v>1000</v>
          </cell>
          <cell r="T122">
            <v>0</v>
          </cell>
          <cell r="U122">
            <v>0</v>
          </cell>
          <cell r="V122">
            <v>0</v>
          </cell>
        </row>
        <row r="123">
          <cell r="H123">
            <v>5095</v>
          </cell>
          <cell r="I123"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123" t="str">
            <v>Not Supported - NOT SUPPORTED As per the Chief of Staff SOG. The proposal seeks temporary resourcing to meet transitional needs that were not known and therefore not provided for during the recent significant downsizing. The Museum underwent a significant restructure during 2014-15 that delivered $20m savings into its forward estimates. Consideration should be given to funding this out of the $10m provision for the planning of the Powerhouse relocation. The announcement to relocate places pressure on the organisation's capacity to retain audience attendance and sponsorship interest at the current location, while creating significant onus to tap into the immediate market, corporate and philanthropic efforts focused on Western Sydney opportunities. The Powerhouse Museum must continue to operate effectively in existing Ultimo site whilst feasibility study and Business Case are finalised.</v>
          </cell>
          <cell r="K123">
            <v>1</v>
          </cell>
          <cell r="M123">
            <v>0</v>
          </cell>
          <cell r="N123">
            <v>349</v>
          </cell>
          <cell r="O123">
            <v>357</v>
          </cell>
          <cell r="P123">
            <v>366</v>
          </cell>
          <cell r="Q123">
            <v>0</v>
          </cell>
          <cell r="R123">
            <v>0</v>
          </cell>
          <cell r="S123">
            <v>0</v>
          </cell>
          <cell r="T123">
            <v>0</v>
          </cell>
          <cell r="U123">
            <v>0</v>
          </cell>
          <cell r="V123">
            <v>0</v>
          </cell>
        </row>
        <row r="124">
          <cell r="H124">
            <v>3812</v>
          </cell>
          <cell r="I124"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124" t="str">
            <v>Supported - These additional costs will allow the Governor to undertake his role; they are unforeseen and outside the agency's control. Being a significantly smaller agency after the recent restructure, DPC will find it difficult to absorb these costs.</v>
          </cell>
          <cell r="K124">
            <v>1</v>
          </cell>
          <cell r="M124">
            <v>0</v>
          </cell>
          <cell r="N124">
            <v>307</v>
          </cell>
          <cell r="O124">
            <v>307</v>
          </cell>
          <cell r="P124">
            <v>307</v>
          </cell>
          <cell r="Q124">
            <v>307</v>
          </cell>
          <cell r="R124">
            <v>0</v>
          </cell>
          <cell r="S124">
            <v>532</v>
          </cell>
          <cell r="T124">
            <v>532</v>
          </cell>
          <cell r="U124">
            <v>532</v>
          </cell>
          <cell r="V124">
            <v>532</v>
          </cell>
        </row>
        <row r="125">
          <cell r="H125">
            <v>4798</v>
          </cell>
          <cell r="I125" t="str">
            <v>Behavioural Insights (BI) Fund - The proposed BI funding of $6.9 million over four years is designed to fund: specialist BI Trial Advisors; advisory support and shared operating costs of running trials.</v>
          </cell>
          <cell r="J125" t="str">
            <v>Supported - The benefits to whole of government/specific clusters are expected to be significantly greater than the costs.  However, the extra funding should conditional on DPC developing a model allowing it to recoup the costs from savings made.</v>
          </cell>
          <cell r="K125">
            <v>1</v>
          </cell>
          <cell r="M125">
            <v>0</v>
          </cell>
          <cell r="N125">
            <v>635</v>
          </cell>
          <cell r="O125">
            <v>884</v>
          </cell>
          <cell r="P125">
            <v>920</v>
          </cell>
          <cell r="Q125">
            <v>952</v>
          </cell>
          <cell r="R125">
            <v>0</v>
          </cell>
          <cell r="S125">
            <v>635</v>
          </cell>
          <cell r="T125">
            <v>884</v>
          </cell>
          <cell r="U125">
            <v>920</v>
          </cell>
          <cell r="V125">
            <v>952</v>
          </cell>
        </row>
        <row r="126">
          <cell r="H126">
            <v>5419</v>
          </cell>
          <cell r="I126" t="str">
            <v>Higher Ministerial Staff Levels - Higher staff levels across Ministerial Offices will result in additional other operating expenses within DPC.</v>
          </cell>
          <cell r="J126" t="str">
            <v>Supported - This bid has receieved endorsement from the Premier's Chief of Staff in discussions with the CFO of the Department of Premier and Cabinet.</v>
          </cell>
          <cell r="K126">
            <v>1</v>
          </cell>
          <cell r="M126">
            <v>0</v>
          </cell>
          <cell r="N126">
            <v>4593</v>
          </cell>
          <cell r="O126">
            <v>5046</v>
          </cell>
          <cell r="P126">
            <v>5091</v>
          </cell>
          <cell r="Q126">
            <v>5093</v>
          </cell>
          <cell r="R126">
            <v>0</v>
          </cell>
          <cell r="S126">
            <v>4593</v>
          </cell>
          <cell r="T126">
            <v>5046</v>
          </cell>
          <cell r="U126">
            <v>5091</v>
          </cell>
          <cell r="V126">
            <v>5093</v>
          </cell>
        </row>
        <row r="127">
          <cell r="H127">
            <v>3966</v>
          </cell>
          <cell r="I127"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127"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127">
            <v>5</v>
          </cell>
          <cell r="M127">
            <v>0</v>
          </cell>
          <cell r="N127">
            <v>1680</v>
          </cell>
          <cell r="O127">
            <v>1680</v>
          </cell>
          <cell r="P127">
            <v>450</v>
          </cell>
          <cell r="Q127">
            <v>0</v>
          </cell>
          <cell r="R127">
            <v>0</v>
          </cell>
          <cell r="S127">
            <v>1680</v>
          </cell>
          <cell r="T127">
            <v>1680</v>
          </cell>
          <cell r="U127">
            <v>450</v>
          </cell>
          <cell r="V127">
            <v>0</v>
          </cell>
        </row>
        <row r="128">
          <cell r="H128">
            <v>4303</v>
          </cell>
          <cell r="I128"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128" t="str">
            <v>Supported - The Customer Service Commissioner has been transferred from Service NSW to the Department of Premier and Cabinet under the Administrative Arrangements Order of 2014.   The agencies have agreed to the amount and transfer.</v>
          </cell>
          <cell r="K128">
            <v>4</v>
          </cell>
          <cell r="M128">
            <v>0</v>
          </cell>
          <cell r="N128">
            <v>822</v>
          </cell>
          <cell r="O128">
            <v>822</v>
          </cell>
          <cell r="P128">
            <v>822</v>
          </cell>
          <cell r="Q128">
            <v>822</v>
          </cell>
          <cell r="R128">
            <v>0</v>
          </cell>
          <cell r="S128">
            <v>822</v>
          </cell>
          <cell r="T128">
            <v>822</v>
          </cell>
          <cell r="U128">
            <v>822</v>
          </cell>
          <cell r="V128">
            <v>822</v>
          </cell>
        </row>
        <row r="129">
          <cell r="H129">
            <v>4960</v>
          </cell>
          <cell r="I129" t="str">
            <v>NSW Social Impact Investment Policy - The DPC Expenses relate to additional wages and oncosts for increasing the staff in the Social Impact Investment Unit from 3 to 7.5 FTE to implement the 10 actions in the Social Impact Policy.</v>
          </cell>
          <cell r="J129" t="str">
            <v>Supported - The bid is internally funded at this point.</v>
          </cell>
          <cell r="K129">
            <v>5</v>
          </cell>
          <cell r="M129">
            <v>0</v>
          </cell>
          <cell r="N129">
            <v>230</v>
          </cell>
          <cell r="O129">
            <v>236</v>
          </cell>
          <cell r="P129">
            <v>242</v>
          </cell>
          <cell r="Q129">
            <v>707</v>
          </cell>
          <cell r="R129">
            <v>0</v>
          </cell>
          <cell r="S129">
            <v>230</v>
          </cell>
          <cell r="T129">
            <v>236</v>
          </cell>
          <cell r="U129">
            <v>242</v>
          </cell>
          <cell r="V129">
            <v>707</v>
          </cell>
        </row>
        <row r="130">
          <cell r="H130">
            <v>4974</v>
          </cell>
          <cell r="I130"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130" t="str">
            <v>Supported - SUPPORTED.</v>
          </cell>
          <cell r="K130">
            <v>3</v>
          </cell>
          <cell r="M130">
            <v>0</v>
          </cell>
          <cell r="N130">
            <v>264</v>
          </cell>
          <cell r="O130">
            <v>264</v>
          </cell>
          <cell r="P130">
            <v>264</v>
          </cell>
          <cell r="Q130">
            <v>264</v>
          </cell>
          <cell r="R130">
            <v>0</v>
          </cell>
          <cell r="S130">
            <v>264</v>
          </cell>
          <cell r="T130">
            <v>264</v>
          </cell>
          <cell r="U130">
            <v>264</v>
          </cell>
          <cell r="V130">
            <v>264</v>
          </cell>
        </row>
        <row r="131">
          <cell r="H131">
            <v>4404</v>
          </cell>
          <cell r="I131" t="str">
            <v>Jan PTA: Carry forward of unspent funding for the Flood Mitigation Strategy - INSW proposes to carryforward ConFund grants to meet the expenditure profile of the Hawkesbury Nepean Flood Mitigation Strategy development. The expenditure is proposed to be reclassified as employee/contractor expenses to comply with the labour expense cap.</v>
          </cell>
          <cell r="J131" t="str">
            <v>Supported - The proposal is a timing adjustment that will carryforward funding from 2014-15 to 2015-16. This is to align with the expenditure profile of the Hawkesbury Nepean Flood Mitigation Strategy.</v>
          </cell>
          <cell r="K131">
            <v>3</v>
          </cell>
          <cell r="M131">
            <v>0</v>
          </cell>
          <cell r="N131">
            <v>220</v>
          </cell>
          <cell r="O131">
            <v>0</v>
          </cell>
          <cell r="P131">
            <v>0</v>
          </cell>
          <cell r="Q131">
            <v>0</v>
          </cell>
          <cell r="R131">
            <v>0</v>
          </cell>
          <cell r="S131">
            <v>220</v>
          </cell>
          <cell r="T131">
            <v>0</v>
          </cell>
          <cell r="U131">
            <v>0</v>
          </cell>
          <cell r="V131">
            <v>0</v>
          </cell>
        </row>
        <row r="132">
          <cell r="H132">
            <v>4407</v>
          </cell>
          <cell r="I132" t="str">
            <v>Jan PTA: Carry forward of Restart NSW funding for the Flood Mitigation Strategy - Proposed carry forward to align with the revised expenditure profile of the Hawkesbury Nepean Flood Mitigation Strategy. This is also proposed to be reclassified as salaries/contractors to comply with the labour expense cap. [links with Crown #105 bid id: 4475]</v>
          </cell>
          <cell r="J132" t="str">
            <v>Supported - The adjustment is to carry forward unspent expenditure and to align with the project timetable to develop the strategy.</v>
          </cell>
          <cell r="K132">
            <v>3</v>
          </cell>
          <cell r="M132">
            <v>0</v>
          </cell>
          <cell r="N132">
            <v>689</v>
          </cell>
          <cell r="O132">
            <v>0</v>
          </cell>
          <cell r="P132">
            <v>0</v>
          </cell>
          <cell r="Q132">
            <v>0</v>
          </cell>
          <cell r="R132">
            <v>0</v>
          </cell>
          <cell r="S132">
            <v>689</v>
          </cell>
          <cell r="T132">
            <v>0</v>
          </cell>
          <cell r="U132">
            <v>0</v>
          </cell>
          <cell r="V132">
            <v>0</v>
          </cell>
        </row>
        <row r="133">
          <cell r="H133">
            <v>5287</v>
          </cell>
          <cell r="I133" t="str">
            <v>Variation and rollover of costs associated with NRC - Request to roll funds into the next financial year (2015-16) to deliver services and complete relocation process to 52 Martin Place.</v>
          </cell>
          <cell r="J133" t="str">
            <v>Supported - Supported. The proposal meets the criteria for a carry forward. The priority is high for the NRC as work has been delayed due to the NRC's relocation to 52 Martin Place and the March election. Work is still required to be completed but will not commence until late June/early July 2015.</v>
          </cell>
          <cell r="K133">
            <v>6</v>
          </cell>
          <cell r="M133">
            <v>-200</v>
          </cell>
          <cell r="N133">
            <v>200</v>
          </cell>
          <cell r="O133">
            <v>0</v>
          </cell>
          <cell r="P133">
            <v>0</v>
          </cell>
          <cell r="Q133">
            <v>0</v>
          </cell>
          <cell r="R133">
            <v>-200</v>
          </cell>
          <cell r="S133">
            <v>200</v>
          </cell>
          <cell r="T133">
            <v>0</v>
          </cell>
          <cell r="U133">
            <v>0</v>
          </cell>
          <cell r="V133">
            <v>0</v>
          </cell>
        </row>
        <row r="134">
          <cell r="H134">
            <v>3988</v>
          </cell>
          <cell r="I134" t="str">
            <v>Labour Expense Cap Adjustment - Destination NSW is seeking to increase its Labour Expense Cap. The agency is looking to hire additional permanent staff to rollout their events and marketing programs. It is to be internally funded.</v>
          </cell>
          <cell r="J134" t="str">
            <v>Not Supported - Not Supported. This is not a Parameter and Technical Adjustment as it fails the "non-discretionary" test. Destination NSW is seeking to change the way in which it delivers programs by shifting costs from events and marketing campaigns to staffing. This appears to be a structural changes resulting in a permanent increase in head count. The additional employees are to be employed in delivering Destination's Major events and Campaign activities. This issue has been separately raised as a risk.</v>
          </cell>
          <cell r="K134">
            <v>1</v>
          </cell>
          <cell r="M134">
            <v>1950</v>
          </cell>
          <cell r="N134">
            <v>1994</v>
          </cell>
          <cell r="O134">
            <v>2040</v>
          </cell>
          <cell r="P134">
            <v>2086</v>
          </cell>
          <cell r="Q134">
            <v>2133</v>
          </cell>
          <cell r="R134">
            <v>0</v>
          </cell>
          <cell r="S134">
            <v>0</v>
          </cell>
          <cell r="T134">
            <v>0</v>
          </cell>
          <cell r="U134">
            <v>0</v>
          </cell>
          <cell r="V134">
            <v>0</v>
          </cell>
        </row>
        <row r="135">
          <cell r="H135">
            <v>3857</v>
          </cell>
          <cell r="I135" t="str">
            <v>Adjusting Labour Expense Cap Limit. Hiring additional resources to deliver events programs. - The agency is proposing to increase their labour cost offset by decrease in events and marketing expenses. NCOS impact is expected to be nil. Labour Expense Cap impact is expected to worsen.</v>
          </cell>
          <cell r="J135" t="str">
            <v>Supported - The adjustment should not be supported for the same reasons that the related PTA was not supported. However, it is likely the risk will come true. NOTE there is no impact on NCOS</v>
          </cell>
          <cell r="K135">
            <v>1</v>
          </cell>
          <cell r="M135">
            <v>1950</v>
          </cell>
          <cell r="N135">
            <v>1994</v>
          </cell>
          <cell r="O135">
            <v>2040</v>
          </cell>
          <cell r="P135">
            <v>2086</v>
          </cell>
          <cell r="Q135">
            <v>2133</v>
          </cell>
          <cell r="R135">
            <v>1950</v>
          </cell>
          <cell r="S135">
            <v>1994</v>
          </cell>
          <cell r="T135">
            <v>2040</v>
          </cell>
          <cell r="U135">
            <v>2086</v>
          </cell>
          <cell r="V135">
            <v>2133</v>
          </cell>
        </row>
        <row r="136">
          <cell r="H136">
            <v>4074</v>
          </cell>
          <cell r="I136"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136"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136">
            <v>1</v>
          </cell>
          <cell r="M136">
            <v>0</v>
          </cell>
          <cell r="N136">
            <v>1410</v>
          </cell>
          <cell r="O136">
            <v>1410</v>
          </cell>
          <cell r="P136">
            <v>1410</v>
          </cell>
          <cell r="Q136">
            <v>1410</v>
          </cell>
          <cell r="R136">
            <v>0</v>
          </cell>
          <cell r="S136">
            <v>0</v>
          </cell>
          <cell r="T136">
            <v>0</v>
          </cell>
          <cell r="U136">
            <v>0</v>
          </cell>
          <cell r="V136">
            <v>0</v>
          </cell>
        </row>
        <row r="137">
          <cell r="H137">
            <v>4111</v>
          </cell>
          <cell r="I137"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137"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137">
            <v>1</v>
          </cell>
          <cell r="M137">
            <v>569</v>
          </cell>
          <cell r="N137">
            <v>1502</v>
          </cell>
          <cell r="O137">
            <v>1502</v>
          </cell>
          <cell r="P137">
            <v>1502</v>
          </cell>
          <cell r="Q137">
            <v>1502</v>
          </cell>
          <cell r="R137">
            <v>0</v>
          </cell>
          <cell r="S137">
            <v>1502</v>
          </cell>
          <cell r="T137">
            <v>1502</v>
          </cell>
          <cell r="U137">
            <v>1502</v>
          </cell>
          <cell r="V137">
            <v>1502</v>
          </cell>
        </row>
        <row r="138">
          <cell r="H138">
            <v>4209</v>
          </cell>
          <cell r="I138"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138"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138">
            <v>1</v>
          </cell>
          <cell r="M138">
            <v>238</v>
          </cell>
          <cell r="N138">
            <v>267</v>
          </cell>
          <cell r="O138">
            <v>204</v>
          </cell>
          <cell r="P138">
            <v>204</v>
          </cell>
          <cell r="Q138">
            <v>204</v>
          </cell>
          <cell r="R138">
            <v>0</v>
          </cell>
          <cell r="S138">
            <v>0</v>
          </cell>
          <cell r="T138">
            <v>0</v>
          </cell>
          <cell r="U138">
            <v>0</v>
          </cell>
          <cell r="V138">
            <v>0</v>
          </cell>
        </row>
        <row r="139">
          <cell r="H139">
            <v>3674</v>
          </cell>
          <cell r="I139" t="str">
            <v>Carry Forward of the Aboriginal Deputy Ombudsman Grant - Grant from Department of Education and Communities for a new Aboriginal Deputy Ombudsman and support staff. This program started from 1st July 2014 however part of 2014/15 funding was received in adva nce in June 2014.</v>
          </cell>
          <cell r="J13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9">
            <v>6</v>
          </cell>
          <cell r="M139">
            <v>150</v>
          </cell>
          <cell r="N139">
            <v>0</v>
          </cell>
          <cell r="O139">
            <v>0</v>
          </cell>
          <cell r="P139">
            <v>0</v>
          </cell>
          <cell r="Q139">
            <v>0</v>
          </cell>
          <cell r="R139">
            <v>150</v>
          </cell>
          <cell r="S139">
            <v>0</v>
          </cell>
          <cell r="T139">
            <v>0</v>
          </cell>
          <cell r="U139">
            <v>0</v>
          </cell>
          <cell r="V139">
            <v>0</v>
          </cell>
        </row>
        <row r="140">
          <cell r="H140">
            <v>3675</v>
          </cell>
          <cell r="I140" t="str">
            <v>Carry Forward of the Public Interest Investigation - Grant from DPC to undertake a public interest  investigation. Due to further lines of inquiry emergi ng, some investigation activities (e.g. hearings) were delayed. Unspent funds need to be carried for ward to 2014/15.</v>
          </cell>
          <cell r="J14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0">
            <v>6</v>
          </cell>
          <cell r="M140">
            <v>431</v>
          </cell>
          <cell r="N140">
            <v>0</v>
          </cell>
          <cell r="O140">
            <v>0</v>
          </cell>
          <cell r="P140">
            <v>0</v>
          </cell>
          <cell r="Q140">
            <v>0</v>
          </cell>
          <cell r="R140">
            <v>431</v>
          </cell>
          <cell r="S140">
            <v>0</v>
          </cell>
          <cell r="T140">
            <v>0</v>
          </cell>
          <cell r="U140">
            <v>0</v>
          </cell>
          <cell r="V140">
            <v>0</v>
          </cell>
        </row>
        <row r="141">
          <cell r="H141">
            <v>4084</v>
          </cell>
          <cell r="I141"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141"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141">
            <v>1</v>
          </cell>
          <cell r="M141">
            <v>336</v>
          </cell>
          <cell r="N141">
            <v>336</v>
          </cell>
          <cell r="O141">
            <v>336</v>
          </cell>
          <cell r="P141">
            <v>336</v>
          </cell>
          <cell r="Q141">
            <v>336</v>
          </cell>
          <cell r="R141">
            <v>0</v>
          </cell>
          <cell r="S141">
            <v>0</v>
          </cell>
          <cell r="T141">
            <v>-336</v>
          </cell>
          <cell r="U141">
            <v>-336</v>
          </cell>
          <cell r="V141">
            <v>-336</v>
          </cell>
        </row>
        <row r="142">
          <cell r="H142">
            <v>4086</v>
          </cell>
          <cell r="I142"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142"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142">
            <v>1</v>
          </cell>
          <cell r="M142">
            <v>739</v>
          </cell>
          <cell r="N142">
            <v>739</v>
          </cell>
          <cell r="O142">
            <v>739</v>
          </cell>
          <cell r="P142">
            <v>739</v>
          </cell>
          <cell r="Q142">
            <v>739</v>
          </cell>
          <cell r="R142">
            <v>0</v>
          </cell>
          <cell r="S142">
            <v>0</v>
          </cell>
          <cell r="T142">
            <v>450</v>
          </cell>
          <cell r="U142">
            <v>450</v>
          </cell>
          <cell r="V142">
            <v>450</v>
          </cell>
        </row>
        <row r="143">
          <cell r="H143">
            <v>4092</v>
          </cell>
          <cell r="I143"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143" t="str">
            <v>Supported - Funding of $700k for 2015-16 only with funding in forward years should be subject to Ombudsman submission in light of the workload experience in 2015-16. (Note: the expenditure pressure has been recognised by the Premier and in 2014-15 it is being managed with a grant funding from DPC of $500k). The significant increase in the Ombudsman's workload related to child protection matters is evident from supporting information. However, it is likely that it has been sparked by the Royal Commission Inquiry and may not continue at the same level in the future. Hence, the requested ongoing funding is not supported at this point and a review of the work load experience should be undertaken in 2015-16. It is noted that the Solicitor General's advice has substantially expanded the range of organisations/individuals now deemed to fall under the definition of "agency providing substitute residential care" under Part 3A of the Ombudsman Act. However, this is not expected to result in a significant number of extra notifications in the first half of 2015-16, as the sectors affected do not yet have the necessary investigative and administrative arrangements in place. Hence, only 50% of the requested funding for the anticipated workload increase in 2015-16 is supported. Any ongoing funding should be subject of a further review next year. While at this stage, there is no proposal to narrow the Part 3A interpretation, this may be considered by the Government in the future among other possible legislative amendments following the next interim report of the Royal Commission (expected in mid-2015). In addition, agency should apply the projected additional training revenue of $300,000 to assist in meeting the expenditure pressure(which would otherwise be unspent in 2014-15 and proposed to be carried forward into 2015-16)</v>
          </cell>
          <cell r="K143">
            <v>1</v>
          </cell>
          <cell r="M143">
            <v>0</v>
          </cell>
          <cell r="N143">
            <v>1250</v>
          </cell>
          <cell r="O143">
            <v>1243</v>
          </cell>
          <cell r="P143">
            <v>1132</v>
          </cell>
          <cell r="Q143">
            <v>1132</v>
          </cell>
          <cell r="R143">
            <v>0</v>
          </cell>
          <cell r="S143">
            <v>700</v>
          </cell>
          <cell r="T143">
            <v>0</v>
          </cell>
          <cell r="U143">
            <v>0</v>
          </cell>
          <cell r="V143">
            <v>0</v>
          </cell>
        </row>
        <row r="144">
          <cell r="H144">
            <v>4249</v>
          </cell>
          <cell r="I144" t="str">
            <v>Adjustment to long service leave (LSL) expense estimate (technical adjustment) - The agency requires an increase to its long service leave expense estimate to better reflect its financial position</v>
          </cell>
          <cell r="J144" t="str">
            <v>Not Supported - To be authorised centrally - will be handled in a single submission for all agencies affected by revised LSL actuarial assessments (pending upcoming circular). Adjustments to LSL calculations are based on actuarial assessments and, based on recent valuations, agencies may requ ire changes to their future years' costs reflected in their forward estimates for these items.  To avoid approving multiple agency bids separately on this subject, a process will be provided at end of year for treatment of this issue (not to be included in PTA process). Additionally, increase in the Labour Expense Cap can be sought outside of the PTA process.</v>
          </cell>
          <cell r="K144">
            <v>2</v>
          </cell>
          <cell r="M144">
            <v>0</v>
          </cell>
          <cell r="N144">
            <v>240</v>
          </cell>
          <cell r="O144">
            <v>300</v>
          </cell>
          <cell r="P144">
            <v>331</v>
          </cell>
          <cell r="Q144">
            <v>331</v>
          </cell>
          <cell r="R144">
            <v>0</v>
          </cell>
          <cell r="S144">
            <v>0</v>
          </cell>
          <cell r="T144">
            <v>0</v>
          </cell>
          <cell r="U144">
            <v>0</v>
          </cell>
          <cell r="V144">
            <v>0</v>
          </cell>
        </row>
        <row r="145">
          <cell r="H145">
            <v>4265</v>
          </cell>
          <cell r="I145"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145"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145">
            <v>1</v>
          </cell>
          <cell r="M145">
            <v>213</v>
          </cell>
          <cell r="N145">
            <v>174</v>
          </cell>
          <cell r="O145">
            <v>0</v>
          </cell>
          <cell r="P145">
            <v>0</v>
          </cell>
          <cell r="Q145">
            <v>0</v>
          </cell>
          <cell r="R145">
            <v>0</v>
          </cell>
          <cell r="S145">
            <v>174</v>
          </cell>
          <cell r="T145">
            <v>0</v>
          </cell>
          <cell r="U145">
            <v>0</v>
          </cell>
          <cell r="V145">
            <v>0</v>
          </cell>
        </row>
        <row r="146">
          <cell r="H146">
            <v>4089</v>
          </cell>
          <cell r="I146" t="str">
            <v>Royal Commission into Institutional Responses to Child Sexual Abuse - Additional workload driven by the Royal Commission into Institutional Responses to Child Sexual Abuse and changes to the scope of the Ombudsman's child protection jurisdiction.</v>
          </cell>
          <cell r="J146" t="str">
            <v>Supported -</v>
          </cell>
          <cell r="K146">
            <v>1</v>
          </cell>
          <cell r="M146">
            <v>111</v>
          </cell>
          <cell r="N146">
            <v>111</v>
          </cell>
          <cell r="O146">
            <v>111</v>
          </cell>
          <cell r="P146">
            <v>0</v>
          </cell>
          <cell r="Q146">
            <v>0</v>
          </cell>
          <cell r="R146">
            <v>111</v>
          </cell>
          <cell r="S146">
            <v>111</v>
          </cell>
          <cell r="T146">
            <v>111</v>
          </cell>
          <cell r="U146">
            <v>0</v>
          </cell>
          <cell r="V146">
            <v>0</v>
          </cell>
        </row>
        <row r="147">
          <cell r="H147">
            <v>4091</v>
          </cell>
          <cell r="I147"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147" t="str">
            <v>Supported - The Solicitor General's advice in relation to camping activiites expands the number of individuals who are deemed to fall under the jurisdiction of the Ombudsman. In late 2014, a legislative amendment to narrow (although not substantially) the reach of the camps advice was included in a Statute Law (Miscellaneous Provisions) Bill. This proposed amendment was withdrawn. This matter is still unresolved.</v>
          </cell>
          <cell r="K147">
            <v>1</v>
          </cell>
          <cell r="M147">
            <v>473</v>
          </cell>
          <cell r="N147">
            <v>707</v>
          </cell>
          <cell r="O147">
            <v>700</v>
          </cell>
          <cell r="P147">
            <v>700</v>
          </cell>
          <cell r="Q147">
            <v>700</v>
          </cell>
          <cell r="R147">
            <v>0</v>
          </cell>
          <cell r="S147">
            <v>707</v>
          </cell>
          <cell r="T147">
            <v>700</v>
          </cell>
          <cell r="U147">
            <v>700</v>
          </cell>
          <cell r="V147">
            <v>700</v>
          </cell>
        </row>
        <row r="148">
          <cell r="H148">
            <v>3677</v>
          </cell>
          <cell r="I148" t="str">
            <v>Carry Forward of unspent revenue to support VR program - The agency received additional revenues in 2013-14 that remain unspent. The agency has sought permis sion to apply these to its voluntary Redundancy program.</v>
          </cell>
          <cell r="J14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8">
            <v>6</v>
          </cell>
          <cell r="M148">
            <v>236</v>
          </cell>
          <cell r="N148">
            <v>0</v>
          </cell>
          <cell r="O148">
            <v>0</v>
          </cell>
          <cell r="P148">
            <v>0</v>
          </cell>
          <cell r="Q148">
            <v>0</v>
          </cell>
          <cell r="R148">
            <v>236</v>
          </cell>
          <cell r="S148">
            <v>0</v>
          </cell>
          <cell r="T148">
            <v>0</v>
          </cell>
          <cell r="U148">
            <v>0</v>
          </cell>
          <cell r="V148">
            <v>0</v>
          </cell>
        </row>
        <row r="149">
          <cell r="H149">
            <v>4833</v>
          </cell>
          <cell r="I149" t="str">
            <v>Future Needs of Sport Research Study - Proposal seeks funding to undertake a Future Needs of Sport Research Study for the development of a community sport facility strategic investment framework.</v>
          </cell>
          <cell r="J149" t="str">
            <v>Not Supported - The proposal does not meet the urgent and unavoidable criteria. It should be considered following the completion of the current capaiblity review of Office of Sport (Hawke review).</v>
          </cell>
          <cell r="K149">
            <v>1</v>
          </cell>
          <cell r="M149">
            <v>0</v>
          </cell>
          <cell r="N149">
            <v>450</v>
          </cell>
          <cell r="O149">
            <v>0</v>
          </cell>
          <cell r="P149">
            <v>0</v>
          </cell>
          <cell r="Q149">
            <v>0</v>
          </cell>
          <cell r="R149">
            <v>0</v>
          </cell>
          <cell r="S149">
            <v>0</v>
          </cell>
          <cell r="T149">
            <v>0</v>
          </cell>
          <cell r="U149">
            <v>0</v>
          </cell>
          <cell r="V149">
            <v>0</v>
          </cell>
        </row>
        <row r="150">
          <cell r="H150">
            <v>4839</v>
          </cell>
          <cell r="I150" t="str">
            <v>Office of Sport - Strategy Implementation Plan - Proposal seeks funding to implement reforms proposed for the Office of Sport based on the findings and recommendations from the Hawke Capability Review.</v>
          </cell>
          <cell r="J150"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150">
            <v>1</v>
          </cell>
          <cell r="M150">
            <v>0</v>
          </cell>
          <cell r="N150">
            <v>200</v>
          </cell>
          <cell r="O150">
            <v>200</v>
          </cell>
          <cell r="P150">
            <v>0</v>
          </cell>
          <cell r="Q150">
            <v>0</v>
          </cell>
          <cell r="R150">
            <v>0</v>
          </cell>
          <cell r="S150">
            <v>0</v>
          </cell>
          <cell r="T150">
            <v>0</v>
          </cell>
          <cell r="U150">
            <v>0</v>
          </cell>
          <cell r="V150">
            <v>0</v>
          </cell>
        </row>
        <row r="151">
          <cell r="H151">
            <v>4665</v>
          </cell>
          <cell r="I151"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151" t="str">
            <v>Supported - This bid implements an existing government decision, and has a net nil financial impact across the general government sector.</v>
          </cell>
          <cell r="K151">
            <v>3</v>
          </cell>
          <cell r="M151">
            <v>0</v>
          </cell>
          <cell r="N151">
            <v>295</v>
          </cell>
          <cell r="O151">
            <v>298</v>
          </cell>
          <cell r="P151">
            <v>298</v>
          </cell>
          <cell r="Q151">
            <v>298</v>
          </cell>
          <cell r="R151">
            <v>0</v>
          </cell>
          <cell r="S151">
            <v>295</v>
          </cell>
          <cell r="T151">
            <v>298</v>
          </cell>
          <cell r="U151">
            <v>298</v>
          </cell>
          <cell r="V151">
            <v>298</v>
          </cell>
        </row>
        <row r="152">
          <cell r="H152">
            <v>5052</v>
          </cell>
          <cell r="I152" t="str">
            <v>Water Security for Regions Fund Second Round - Restart NSW - SC15-2014 allocated a total of $18.1m from the Water Security for Regions Fund: $10m for Broken Hill emergency works, $2m to prepare a business case on long term solutions, &amp; $6.1m for feasibility studies for priority catchments. Of the $10m emergency works, $7m will be paid direct to Water NSW.</v>
          </cell>
          <cell r="J152" t="str">
            <v>Supported - In 2014-15, a total of $3.1m is allocated for emergency works ($2m) and priority catchments feasibility studies ($1.1m). The Department of Trade and Investment, Regional Infrastructure Services has advised that detailed implementation plans are yet to be developed and the information provided may be subject to change.</v>
          </cell>
          <cell r="K152">
            <v>2</v>
          </cell>
          <cell r="M152">
            <v>0</v>
          </cell>
          <cell r="N152">
            <v>2100</v>
          </cell>
          <cell r="O152">
            <v>1400</v>
          </cell>
          <cell r="P152">
            <v>0</v>
          </cell>
          <cell r="Q152">
            <v>0</v>
          </cell>
          <cell r="R152">
            <v>0</v>
          </cell>
          <cell r="S152">
            <v>2100</v>
          </cell>
          <cell r="T152">
            <v>1400</v>
          </cell>
          <cell r="U152">
            <v>0</v>
          </cell>
          <cell r="V152">
            <v>0</v>
          </cell>
        </row>
        <row r="153">
          <cell r="H153">
            <v>5003</v>
          </cell>
          <cell r="I153" t="str">
            <v>Special Commission of Inquiry into the Greyhound Racing Industry in New South Wales - Establishment of the Special Commission of Inquiry at short notice in response to recent footage of shocking mistreatment of animals within the greyhound racing industry.</v>
          </cell>
          <cell r="J153" t="str">
            <v>Supported - SUPPORTED. As per the Chief of Staff SOG. The Special Commission of Inquiry is required to produce a final report to government by 30 September 2015. The Commission should be funded from Trade and Investments existing provisions. It may be possible to reduce implementation costs. BACKGROUND. The Special Commission of Inquiry was established at short notice in response to recent footage of shocking mistreatment of animals within the greyhound racing industry.</v>
          </cell>
          <cell r="K153">
            <v>1</v>
          </cell>
          <cell r="M153">
            <v>55</v>
          </cell>
          <cell r="N153">
            <v>112</v>
          </cell>
          <cell r="O153">
            <v>0</v>
          </cell>
          <cell r="P153">
            <v>0</v>
          </cell>
          <cell r="Q153">
            <v>0</v>
          </cell>
          <cell r="R153">
            <v>0</v>
          </cell>
          <cell r="S153">
            <v>112</v>
          </cell>
          <cell r="T153">
            <v>0</v>
          </cell>
          <cell r="U153">
            <v>0</v>
          </cell>
          <cell r="V153">
            <v>0</v>
          </cell>
        </row>
        <row r="154">
          <cell r="H154">
            <v>4711</v>
          </cell>
          <cell r="I154"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154"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154">
            <v>1</v>
          </cell>
          <cell r="M154">
            <v>0</v>
          </cell>
          <cell r="N154">
            <v>40</v>
          </cell>
          <cell r="O154">
            <v>0</v>
          </cell>
          <cell r="P154">
            <v>0</v>
          </cell>
          <cell r="Q154">
            <v>0</v>
          </cell>
          <cell r="R154">
            <v>0</v>
          </cell>
          <cell r="S154">
            <v>40</v>
          </cell>
          <cell r="T154">
            <v>0</v>
          </cell>
          <cell r="U154">
            <v>0</v>
          </cell>
          <cell r="V154">
            <v>0</v>
          </cell>
        </row>
        <row r="155">
          <cell r="H155">
            <v>5102</v>
          </cell>
          <cell r="I155"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155"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155">
            <v>1</v>
          </cell>
          <cell r="M155">
            <v>0</v>
          </cell>
          <cell r="N155">
            <v>172</v>
          </cell>
          <cell r="O155">
            <v>177</v>
          </cell>
          <cell r="P155">
            <v>0</v>
          </cell>
          <cell r="Q155">
            <v>0</v>
          </cell>
          <cell r="R155">
            <v>0</v>
          </cell>
          <cell r="S155">
            <v>172</v>
          </cell>
          <cell r="T155">
            <v>177</v>
          </cell>
          <cell r="U155">
            <v>0</v>
          </cell>
          <cell r="V155">
            <v>0</v>
          </cell>
        </row>
        <row r="156">
          <cell r="H156">
            <v>3979</v>
          </cell>
          <cell r="I156"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156"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156">
            <v>2</v>
          </cell>
          <cell r="L156">
            <v>3</v>
          </cell>
          <cell r="M156">
            <v>-2064</v>
          </cell>
          <cell r="N156">
            <v>0</v>
          </cell>
          <cell r="O156">
            <v>0</v>
          </cell>
          <cell r="P156">
            <v>0</v>
          </cell>
          <cell r="Q156">
            <v>0</v>
          </cell>
          <cell r="R156">
            <v>-2064</v>
          </cell>
          <cell r="S156">
            <v>0</v>
          </cell>
          <cell r="T156">
            <v>0</v>
          </cell>
          <cell r="U156">
            <v>0</v>
          </cell>
          <cell r="V156">
            <v>0</v>
          </cell>
        </row>
        <row r="157">
          <cell r="H157">
            <v>3981</v>
          </cell>
          <cell r="I157"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157"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157">
            <v>5</v>
          </cell>
          <cell r="L157">
            <v>3</v>
          </cell>
          <cell r="M157">
            <v>0</v>
          </cell>
          <cell r="N157">
            <v>0</v>
          </cell>
          <cell r="O157">
            <v>-457</v>
          </cell>
          <cell r="P157">
            <v>521</v>
          </cell>
          <cell r="Q157">
            <v>0</v>
          </cell>
          <cell r="R157">
            <v>0</v>
          </cell>
          <cell r="S157">
            <v>0</v>
          </cell>
          <cell r="T157">
            <v>-457</v>
          </cell>
          <cell r="U157">
            <v>521</v>
          </cell>
          <cell r="V157">
            <v>0</v>
          </cell>
        </row>
        <row r="158">
          <cell r="H158">
            <v>4357</v>
          </cell>
          <cell r="I158"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158"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58">
            <v>4</v>
          </cell>
          <cell r="L158">
            <v>22</v>
          </cell>
          <cell r="M158">
            <v>1083</v>
          </cell>
          <cell r="N158">
            <v>3512</v>
          </cell>
          <cell r="O158">
            <v>3340</v>
          </cell>
          <cell r="P158">
            <v>0</v>
          </cell>
          <cell r="Q158">
            <v>0</v>
          </cell>
          <cell r="R158">
            <v>543</v>
          </cell>
          <cell r="S158">
            <v>1461</v>
          </cell>
          <cell r="T158">
            <v>1844</v>
          </cell>
          <cell r="U158">
            <v>0</v>
          </cell>
          <cell r="V158">
            <v>0</v>
          </cell>
        </row>
        <row r="159">
          <cell r="H159">
            <v>4509</v>
          </cell>
          <cell r="I159" t="str">
            <v>Restructuring the Coal Innovation Fund - Rescoping and reprofiling of existing program due to unforeseen changes, including change in demand for the program, change in objectives of the program, and change in Commonwealth funding of the program.</v>
          </cell>
          <cell r="J159" t="str">
            <v>Supported - Different profile to HYR PTA. $8.35m increase in expenditure as the cash in bank has been earning interest which must also be spent. Entire fund may be reconsidered at later date.</v>
          </cell>
          <cell r="K159">
            <v>5</v>
          </cell>
          <cell r="M159">
            <v>-90</v>
          </cell>
          <cell r="N159">
            <v>155</v>
          </cell>
          <cell r="O159">
            <v>660</v>
          </cell>
          <cell r="P159">
            <v>660</v>
          </cell>
          <cell r="Q159">
            <v>0</v>
          </cell>
          <cell r="R159">
            <v>-90</v>
          </cell>
          <cell r="S159">
            <v>155</v>
          </cell>
          <cell r="T159">
            <v>660</v>
          </cell>
          <cell r="U159">
            <v>660</v>
          </cell>
          <cell r="V159">
            <v>0</v>
          </cell>
        </row>
        <row r="160">
          <cell r="H160">
            <v>4270</v>
          </cell>
          <cell r="I160"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160"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160">
            <v>3</v>
          </cell>
          <cell r="L160">
            <v>1</v>
          </cell>
          <cell r="M160">
            <v>0</v>
          </cell>
          <cell r="N160">
            <v>0</v>
          </cell>
          <cell r="O160">
            <v>0</v>
          </cell>
          <cell r="P160">
            <v>0</v>
          </cell>
          <cell r="Q160">
            <v>0</v>
          </cell>
          <cell r="R160">
            <v>0</v>
          </cell>
          <cell r="S160">
            <v>0</v>
          </cell>
          <cell r="T160">
            <v>0</v>
          </cell>
          <cell r="U160">
            <v>0</v>
          </cell>
          <cell r="V160">
            <v>0</v>
          </cell>
        </row>
        <row r="161">
          <cell r="H161">
            <v>5055</v>
          </cell>
          <cell r="I161" t="str">
            <v>Jobs for NSW - Establish a Jobs and Investment Board and incentives for local businesses to grow and for interstate and international businesses to relocate to New South Wales.</v>
          </cell>
          <cell r="J161"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$31.6 million capped additional funding for the State Investment Attraction Scheme (SIAS) and the Regional Industries Investment Scheme (RIIF). * $25 million for a VET scholarships fund for technology industry students (25,000 grants available at $1,000 per grant). The allocation of funding assumes a 100 per cent take up of the grants. The Department of Education is reporting the $25m for a VET scholarships fund. The gross new allocation to all of the above measures over four years t</v>
          </cell>
          <cell r="K161">
            <v>3</v>
          </cell>
          <cell r="M161">
            <v>0</v>
          </cell>
          <cell r="N161">
            <v>1261</v>
          </cell>
          <cell r="O161">
            <v>1261</v>
          </cell>
          <cell r="P161">
            <v>1261</v>
          </cell>
          <cell r="Q161">
            <v>1261</v>
          </cell>
          <cell r="R161">
            <v>0</v>
          </cell>
          <cell r="S161">
            <v>1261</v>
          </cell>
          <cell r="T161">
            <v>1261</v>
          </cell>
          <cell r="U161">
            <v>1261</v>
          </cell>
          <cell r="V161">
            <v>1261</v>
          </cell>
        </row>
        <row r="162">
          <cell r="H162">
            <v>4186</v>
          </cell>
          <cell r="I162" t="str">
            <v>Make Sydney Harbour a Marine Park - Under the proposal, Sydney Harbour would become a marine park that extends from Pittwater to Port Hacking. It will have a mix of sanctuary areas (where recreational fishing is banned) and general use zones.</v>
          </cell>
          <cell r="J162"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162">
            <v>8</v>
          </cell>
          <cell r="M162">
            <v>0</v>
          </cell>
          <cell r="N162">
            <v>563</v>
          </cell>
          <cell r="O162">
            <v>1340</v>
          </cell>
          <cell r="P162">
            <v>1340</v>
          </cell>
          <cell r="Q162">
            <v>1340</v>
          </cell>
          <cell r="R162">
            <v>0</v>
          </cell>
          <cell r="S162">
            <v>0</v>
          </cell>
          <cell r="T162">
            <v>0</v>
          </cell>
          <cell r="U162">
            <v>0</v>
          </cell>
          <cell r="V162">
            <v>0</v>
          </cell>
        </row>
        <row r="163">
          <cell r="H163">
            <v>4207</v>
          </cell>
          <cell r="I163"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163"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163">
            <v>5</v>
          </cell>
          <cell r="M163">
            <v>0</v>
          </cell>
          <cell r="N163">
            <v>563</v>
          </cell>
          <cell r="O163">
            <v>1228</v>
          </cell>
          <cell r="P163">
            <v>1228</v>
          </cell>
          <cell r="Q163">
            <v>1228</v>
          </cell>
          <cell r="R163">
            <v>0</v>
          </cell>
          <cell r="S163">
            <v>0</v>
          </cell>
          <cell r="T163">
            <v>0</v>
          </cell>
          <cell r="U163">
            <v>0</v>
          </cell>
          <cell r="V163">
            <v>0</v>
          </cell>
        </row>
        <row r="164">
          <cell r="H164">
            <v>5126</v>
          </cell>
          <cell r="I164" t="str">
            <v>Local Land Services implementation of roles to support the Biodiversity reform process - Cabinet approved work commencing to draft a Biodiversity Conservation Bill to give effect to proposed reforms. This proposal only addresses resources required to develop, codify, extend and audit codes of practice and guidelines for land management activities in the LLS Act 2013</v>
          </cell>
          <cell r="J164" t="str">
            <v>Not Supported - NOT SUPPORTED. Treasury has not received details of the proposal and therefore cannot support. It will be included as a risk.</v>
          </cell>
          <cell r="K164">
            <v>1</v>
          </cell>
          <cell r="M164">
            <v>0</v>
          </cell>
          <cell r="N164">
            <v>2560</v>
          </cell>
          <cell r="O164">
            <v>2560</v>
          </cell>
          <cell r="P164">
            <v>2560</v>
          </cell>
          <cell r="Q164">
            <v>2320</v>
          </cell>
          <cell r="R164">
            <v>0</v>
          </cell>
          <cell r="S164">
            <v>0</v>
          </cell>
          <cell r="T164">
            <v>0</v>
          </cell>
          <cell r="U164">
            <v>0</v>
          </cell>
          <cell r="V164">
            <v>0</v>
          </cell>
        </row>
        <row r="165">
          <cell r="H165">
            <v>4521</v>
          </cell>
          <cell r="I165" t="str">
            <v>National Landcare Program (NLP) - The Commonwealth has confirmed funding for this program which replaces the Caring For Our Country program. This funding was unconfirmed at the time of the 2014/15 budget and forward estimates process.</v>
          </cell>
          <cell r="J165" t="str">
            <v>Supported - This PTA is NCOS &amp; budget neutral. This funding from Commonwealth was unconfirmed at the time of the 2014/15 budget and HYR. No net budget impact. Additional LEC will be required. It is not in T&amp;I books as revenue/expenditure. It is in LLS as revenue &amp; expenditure ("industry donations" with SDC 111 because it is not an National Partnership, but having SDC 111 shows it is money from the Commonwealth). There is underlying risk in the program regarding the ceasing of payments by the Commonwealth: both in receiving all expected revenue and also the profile of LLS expenditure once the revenue ceases.</v>
          </cell>
          <cell r="K165">
            <v>5</v>
          </cell>
          <cell r="M165">
            <v>6451</v>
          </cell>
          <cell r="N165">
            <v>0</v>
          </cell>
          <cell r="O165">
            <v>0</v>
          </cell>
          <cell r="P165">
            <v>0</v>
          </cell>
          <cell r="Q165">
            <v>0</v>
          </cell>
          <cell r="R165">
            <v>6451</v>
          </cell>
          <cell r="S165">
            <v>0</v>
          </cell>
          <cell r="T165">
            <v>0</v>
          </cell>
          <cell r="U165">
            <v>0</v>
          </cell>
          <cell r="V165">
            <v>0</v>
          </cell>
        </row>
        <row r="166">
          <cell r="H166">
            <v>3781</v>
          </cell>
          <cell r="I166" t="str">
            <v>Rail: existing and future excess staff - Currently 215 excess staff with assumption that new EBA commences in October 2014 and will allow forced redundancies. This has now crystalised and been lodged as a supplementation request.</v>
          </cell>
          <cell r="J166" t="str">
            <v>Supported - Currently RailCorp is attempting to manage this partly through external provisions and partly with funds carried forward from last year. No provision has been made for future years. This risk is rated as HIGH.</v>
          </cell>
          <cell r="K166">
            <v>1</v>
          </cell>
          <cell r="M166">
            <v>22000</v>
          </cell>
          <cell r="N166">
            <v>0</v>
          </cell>
          <cell r="O166">
            <v>0</v>
          </cell>
          <cell r="P166">
            <v>0</v>
          </cell>
          <cell r="Q166">
            <v>0</v>
          </cell>
          <cell r="R166">
            <v>22000</v>
          </cell>
          <cell r="S166">
            <v>0</v>
          </cell>
          <cell r="T166">
            <v>0</v>
          </cell>
          <cell r="U166">
            <v>0</v>
          </cell>
          <cell r="V166">
            <v>0</v>
          </cell>
        </row>
        <row r="167">
          <cell r="H167">
            <v>4868</v>
          </cell>
          <cell r="I167" t="str">
            <v>U&amp;O: WestConnex Project and Land Acquisition Costs [links with #68 TfNSW bid: #4869] - This adjustment is to recognise the additional project and land acquisition costs incurred by WestConnex Delivery Authority (WDA) and RMS for Stages 2 and 3.</v>
          </cell>
          <cell r="J167"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revenues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167">
            <v>1</v>
          </cell>
          <cell r="M167">
            <v>0</v>
          </cell>
          <cell r="N167">
            <v>23615</v>
          </cell>
          <cell r="O167">
            <v>18571</v>
          </cell>
          <cell r="P167">
            <v>37262</v>
          </cell>
          <cell r="Q167">
            <v>34501</v>
          </cell>
          <cell r="R167">
            <v>0</v>
          </cell>
          <cell r="S167">
            <v>23615</v>
          </cell>
          <cell r="T167">
            <v>18571</v>
          </cell>
          <cell r="U167">
            <v>37262</v>
          </cell>
          <cell r="V167">
            <v>34501</v>
          </cell>
        </row>
        <row r="168">
          <cell r="H168">
            <v>4785</v>
          </cell>
          <cell r="I168" t="str">
            <v>NSW Social Impact Investment Policy - Costing prepared by Kirrin Winning Crown impact in 4784</v>
          </cell>
          <cell r="J168" t="str">
            <v>Supported -</v>
          </cell>
          <cell r="K168">
            <v>5</v>
          </cell>
          <cell r="M168">
            <v>0</v>
          </cell>
          <cell r="N168">
            <v>360</v>
          </cell>
          <cell r="O168">
            <v>369</v>
          </cell>
          <cell r="P168">
            <v>378</v>
          </cell>
          <cell r="Q168">
            <v>0</v>
          </cell>
          <cell r="R168">
            <v>0</v>
          </cell>
          <cell r="S168">
            <v>360</v>
          </cell>
          <cell r="T168">
            <v>369</v>
          </cell>
          <cell r="U168">
            <v>378</v>
          </cell>
          <cell r="V168">
            <v>378</v>
          </cell>
        </row>
        <row r="169">
          <cell r="H169">
            <v>4966</v>
          </cell>
          <cell r="I169"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169"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169">
            <v>1</v>
          </cell>
          <cell r="M169">
            <v>0</v>
          </cell>
          <cell r="N169">
            <v>2292</v>
          </cell>
          <cell r="O169">
            <v>3471</v>
          </cell>
          <cell r="P169">
            <v>3923</v>
          </cell>
          <cell r="Q169">
            <v>4433</v>
          </cell>
          <cell r="R169">
            <v>0</v>
          </cell>
          <cell r="S169">
            <v>2292</v>
          </cell>
          <cell r="T169">
            <v>3471</v>
          </cell>
          <cell r="U169">
            <v>3923</v>
          </cell>
          <cell r="V169">
            <v>4433</v>
          </cell>
        </row>
        <row r="170">
          <cell r="H170">
            <v>5149</v>
          </cell>
          <cell r="I170" t="str">
            <v>Easy To Do Business - The Customer Service Commissioner will submit to ERC a proposal to establish a single point of contact via Service NSW with the objective of facilitating a fact track setup for small to medium sized businesses.</v>
          </cell>
          <cell r="J170" t="str">
            <v>Supported -</v>
          </cell>
          <cell r="K170">
            <v>1</v>
          </cell>
          <cell r="M170">
            <v>0</v>
          </cell>
          <cell r="N170">
            <v>6300</v>
          </cell>
          <cell r="O170">
            <v>6300</v>
          </cell>
          <cell r="P170">
            <v>6300</v>
          </cell>
          <cell r="Q170">
            <v>6300</v>
          </cell>
          <cell r="R170">
            <v>0</v>
          </cell>
          <cell r="S170">
            <v>6300</v>
          </cell>
          <cell r="T170">
            <v>6300</v>
          </cell>
          <cell r="U170">
            <v>6300</v>
          </cell>
          <cell r="V170">
            <v>6300</v>
          </cell>
        </row>
        <row r="171">
          <cell r="H171">
            <v>4216</v>
          </cell>
          <cell r="I171" t="str">
            <v>Transfer of the Office of the Customer Service Commissioner to DPC - The Administrative Arrangements Order of 2014 transferred the Customer Service Commissioner from Service NSW to the Department of Premier and Cabinet (DPC).  (see DPC bid 4303)</v>
          </cell>
          <cell r="J171" t="str">
            <v>Supported - Supported.  The transfer occurred on 1 July 2014 and both DPC and SNSW have agreed on the amounts to be transferred. The PTA transfers the funding allocated to the function in the forward years.</v>
          </cell>
          <cell r="K171">
            <v>3</v>
          </cell>
          <cell r="M171">
            <v>0</v>
          </cell>
          <cell r="N171">
            <v>-822</v>
          </cell>
          <cell r="O171">
            <v>-822</v>
          </cell>
          <cell r="P171">
            <v>-822</v>
          </cell>
          <cell r="Q171">
            <v>-822</v>
          </cell>
          <cell r="R171">
            <v>0</v>
          </cell>
          <cell r="S171">
            <v>-822</v>
          </cell>
          <cell r="T171">
            <v>-822</v>
          </cell>
          <cell r="U171">
            <v>-822</v>
          </cell>
          <cell r="V171">
            <v>-822</v>
          </cell>
        </row>
        <row r="172">
          <cell r="H172">
            <v>4686</v>
          </cell>
          <cell r="I172" t="str">
            <v>NSW Government Procurement Benefits Program - Top 10 priority Initiatives - OFS is seeking funding approval for $32.9M for the rapid implementation of the ten priority  whole of government initiatives identified under the Program to 30 June 2019.</v>
          </cell>
          <cell r="J172" t="str">
            <v>Supported - SUPPORT: Support for Investment component related to the Top 10 initiatives.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v>
          </cell>
          <cell r="K172">
            <v>1</v>
          </cell>
          <cell r="M172">
            <v>0</v>
          </cell>
          <cell r="N172">
            <v>5971</v>
          </cell>
          <cell r="O172">
            <v>5192</v>
          </cell>
          <cell r="P172">
            <v>5383</v>
          </cell>
          <cell r="Q172">
            <v>5383</v>
          </cell>
          <cell r="R172">
            <v>0</v>
          </cell>
          <cell r="S172">
            <v>5971</v>
          </cell>
          <cell r="T172">
            <v>5192</v>
          </cell>
          <cell r="U172">
            <v>5383</v>
          </cell>
          <cell r="V172">
            <v>5383</v>
          </cell>
        </row>
        <row r="173">
          <cell r="H173">
            <v>3882</v>
          </cell>
          <cell r="I173" t="str">
            <v>Service Innovation and Strategy (SIS) Expansion - OFS seeks additional funding for the SIS division for 2015-16 to 2018-19. The budget for 2014-15 has been increased and is to be funded through agency savings.</v>
          </cell>
          <cell r="J173" t="str">
            <v>Not Supported - NOT SUPPORTED. OFS has not provided a business case for the funding sought.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173">
            <v>1</v>
          </cell>
          <cell r="M173">
            <v>0</v>
          </cell>
          <cell r="N173">
            <v>5953</v>
          </cell>
          <cell r="O173">
            <v>6291</v>
          </cell>
          <cell r="P173">
            <v>6636</v>
          </cell>
          <cell r="Q173">
            <v>7053</v>
          </cell>
          <cell r="R173">
            <v>0</v>
          </cell>
          <cell r="S173">
            <v>0</v>
          </cell>
          <cell r="T173">
            <v>0</v>
          </cell>
          <cell r="U173">
            <v>0</v>
          </cell>
          <cell r="V173">
            <v>0</v>
          </cell>
        </row>
        <row r="174">
          <cell r="H174">
            <v>4137</v>
          </cell>
          <cell r="I174" t="str">
            <v>Funding for continuation of Corporate Shared Services Reform program (CSSRP) - The CSSRP was set up to lead and support the implementation of the Government Corporate and Shared Services blueprint. The Program's approved funding ceases in June 2015 and OFS seeks $15M over 3 yrs to support the ongoing operations of the program.</v>
          </cell>
          <cell r="J174" t="str">
            <v>Not Supported - NOT SUPPORT: The CSSRP is due to end in 2014-15. The program's core deliverables will be completed by June. OFS has not demonstrated that additional funding for the program will provide the necessary support to agencies to continue their implementation of corporate and shared services work. Although there may be some loss of corporate knowledge on ERP systems, Principal departments and clusters are large enough to continue their own implementation.</v>
          </cell>
          <cell r="K174">
            <v>1</v>
          </cell>
          <cell r="M174">
            <v>0</v>
          </cell>
          <cell r="N174">
            <v>3500</v>
          </cell>
          <cell r="O174">
            <v>3500</v>
          </cell>
          <cell r="P174">
            <v>3500</v>
          </cell>
          <cell r="Q174">
            <v>0</v>
          </cell>
          <cell r="R174">
            <v>0</v>
          </cell>
          <cell r="S174">
            <v>0</v>
          </cell>
          <cell r="T174">
            <v>0</v>
          </cell>
          <cell r="U174">
            <v>0</v>
          </cell>
          <cell r="V174">
            <v>0</v>
          </cell>
        </row>
        <row r="175">
          <cell r="H175">
            <v>4695</v>
          </cell>
          <cell r="I175"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175" t="str">
            <v>Not Supported - SUPPORT: On 18 Dec 2014, ERC approved in-principle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175">
            <v>1</v>
          </cell>
          <cell r="M175">
            <v>0</v>
          </cell>
          <cell r="N175">
            <v>4594</v>
          </cell>
          <cell r="O175">
            <v>5517</v>
          </cell>
          <cell r="P175">
            <v>5635</v>
          </cell>
          <cell r="Q175">
            <v>5652</v>
          </cell>
          <cell r="R175">
            <v>0</v>
          </cell>
          <cell r="S175">
            <v>0</v>
          </cell>
          <cell r="T175">
            <v>0</v>
          </cell>
          <cell r="U175">
            <v>0</v>
          </cell>
          <cell r="V175">
            <v>0</v>
          </cell>
        </row>
        <row r="176">
          <cell r="H176">
            <v>4734</v>
          </cell>
          <cell r="I176"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176"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176">
            <v>1</v>
          </cell>
          <cell r="M176">
            <v>0</v>
          </cell>
          <cell r="N176">
            <v>153</v>
          </cell>
          <cell r="O176">
            <v>158</v>
          </cell>
          <cell r="P176">
            <v>163</v>
          </cell>
          <cell r="Q176">
            <v>168</v>
          </cell>
          <cell r="R176">
            <v>0</v>
          </cell>
          <cell r="S176">
            <v>153</v>
          </cell>
          <cell r="T176">
            <v>158</v>
          </cell>
          <cell r="U176">
            <v>163</v>
          </cell>
          <cell r="V176">
            <v>168</v>
          </cell>
        </row>
        <row r="177">
          <cell r="H177">
            <v>5536</v>
          </cell>
          <cell r="I177" t="str">
            <v>Transformation of Public Works - 2015-16 Transition Team Costs - Funding for 2015-16 for team costs, consultants and incidental costs to progress the transition of Public Works.</v>
          </cell>
          <cell r="J177" t="str">
            <v>Supported - Supported. A provision for $6.6M to ensure project costs can continue to be met. Minister to bring forward business case and outcomes can be confirmed in the Half Yearly Review.</v>
          </cell>
          <cell r="K177">
            <v>1</v>
          </cell>
          <cell r="M177">
            <v>0</v>
          </cell>
          <cell r="N177">
            <v>6600</v>
          </cell>
          <cell r="O177">
            <v>0</v>
          </cell>
          <cell r="P177">
            <v>0</v>
          </cell>
          <cell r="Q177">
            <v>0</v>
          </cell>
          <cell r="R177">
            <v>0</v>
          </cell>
          <cell r="S177">
            <v>6600</v>
          </cell>
          <cell r="T177">
            <v>0</v>
          </cell>
          <cell r="U177">
            <v>0</v>
          </cell>
          <cell r="V177">
            <v>0</v>
          </cell>
        </row>
        <row r="178">
          <cell r="H178">
            <v>4605</v>
          </cell>
          <cell r="I178"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178"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178">
            <v>1</v>
          </cell>
          <cell r="M178">
            <v>0</v>
          </cell>
          <cell r="N178">
            <v>835</v>
          </cell>
          <cell r="O178">
            <v>98</v>
          </cell>
          <cell r="P178">
            <v>98</v>
          </cell>
          <cell r="Q178">
            <v>98</v>
          </cell>
          <cell r="R178">
            <v>0</v>
          </cell>
          <cell r="S178">
            <v>0</v>
          </cell>
          <cell r="T178">
            <v>0</v>
          </cell>
          <cell r="U178">
            <v>0</v>
          </cell>
          <cell r="V178">
            <v>0</v>
          </cell>
        </row>
        <row r="179">
          <cell r="H179">
            <v>4672</v>
          </cell>
          <cell r="I179" t="str">
            <v>Transition to Corporate and Shared Services - OFS seeks carry forward of capital grant funding for the TSS project. Project delayed pending Government decision on ServiceFirst Outsourcing project.</v>
          </cell>
          <cell r="J179"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179">
            <v>4</v>
          </cell>
          <cell r="M179">
            <v>-360</v>
          </cell>
          <cell r="N179">
            <v>-240</v>
          </cell>
          <cell r="O179">
            <v>360</v>
          </cell>
          <cell r="P179">
            <v>0</v>
          </cell>
          <cell r="Q179">
            <v>240</v>
          </cell>
          <cell r="R179">
            <v>-360</v>
          </cell>
          <cell r="S179">
            <v>-240</v>
          </cell>
          <cell r="T179">
            <v>360</v>
          </cell>
          <cell r="U179">
            <v>0</v>
          </cell>
          <cell r="V179">
            <v>240</v>
          </cell>
        </row>
        <row r="180">
          <cell r="H180">
            <v>3881</v>
          </cell>
          <cell r="I180" t="str">
            <v>Land and Property Information increase in staff costs offset by decreased operating expenses - LPI's business volumes have increased and are seeking an increase to OFS' Labour Expense Cap (LEC) offset by an equal reduction in operating expenses.</v>
          </cell>
          <cell r="J180" t="str">
            <v>Not Supported - NOT SUPPORTED. The agency seeks an increase to the Labour Expense Cap which is not a PTA. To be dealt with outside the PTA process.</v>
          </cell>
          <cell r="K180">
            <v>6</v>
          </cell>
          <cell r="M180">
            <v>0</v>
          </cell>
          <cell r="N180">
            <v>3163</v>
          </cell>
          <cell r="O180">
            <v>3979</v>
          </cell>
          <cell r="P180">
            <v>3925</v>
          </cell>
          <cell r="Q180">
            <v>4023</v>
          </cell>
          <cell r="R180">
            <v>0</v>
          </cell>
          <cell r="S180">
            <v>0</v>
          </cell>
          <cell r="T180">
            <v>0</v>
          </cell>
          <cell r="U180">
            <v>0</v>
          </cell>
          <cell r="V180">
            <v>0</v>
          </cell>
        </row>
        <row r="181">
          <cell r="H181">
            <v>4351</v>
          </cell>
          <cell r="I181" t="str">
            <v>Changes to WorkCover Authority forward estimates - Adjustments mainly related to increased demand for WorkCover Independent Review Officer services and personnel services.</v>
          </cell>
          <cell r="J181"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181">
            <v>6</v>
          </cell>
          <cell r="M181">
            <v>0</v>
          </cell>
          <cell r="N181">
            <v>5479</v>
          </cell>
          <cell r="O181">
            <v>4015</v>
          </cell>
          <cell r="P181">
            <v>4040</v>
          </cell>
          <cell r="Q181">
            <v>1066</v>
          </cell>
          <cell r="R181">
            <v>0</v>
          </cell>
          <cell r="S181">
            <v>5479</v>
          </cell>
          <cell r="T181">
            <v>4015</v>
          </cell>
          <cell r="U181">
            <v>4040</v>
          </cell>
          <cell r="V181">
            <v>1066</v>
          </cell>
        </row>
        <row r="182">
          <cell r="H182">
            <v>4200</v>
          </cell>
          <cell r="I182" t="str">
            <v>Election costing - PBO AO33 - Repeal of the Workers Compensation legislation Amendment Act 2012. - Proposal is to repeal the legislation on 1 July 2015.</v>
          </cell>
          <cell r="J182" t="str">
            <v>Bid - Unreconciled - Treasury has</v>
          </cell>
          <cell r="K182">
            <v>4</v>
          </cell>
          <cell r="M182">
            <v>0</v>
          </cell>
          <cell r="N182">
            <v>-8595</v>
          </cell>
          <cell r="O182">
            <v>-8810</v>
          </cell>
          <cell r="P182">
            <v>-9029</v>
          </cell>
          <cell r="Q182">
            <v>-9255</v>
          </cell>
          <cell r="R182">
            <v>0</v>
          </cell>
          <cell r="S182">
            <v>0</v>
          </cell>
          <cell r="T182">
            <v>0</v>
          </cell>
          <cell r="U182">
            <v>0</v>
          </cell>
          <cell r="V182">
            <v>0</v>
          </cell>
        </row>
      </sheetData>
      <sheetData sheetId="42">
        <row r="2">
          <cell r="H2">
            <v>5566</v>
          </cell>
          <cell r="I2" t="str">
            <v>Reduction of the Treasurer's Advance to reestablish the DPC Contingency Fund - Reestablishment of the Contigency Fund as agreed at the Bilateral between the Treasurer and Premier.</v>
          </cell>
          <cell r="J2" t="str">
            <v>Supported -</v>
          </cell>
          <cell r="K2">
            <v>1</v>
          </cell>
          <cell r="M2">
            <v>0</v>
          </cell>
          <cell r="N2">
            <v>9700</v>
          </cell>
          <cell r="O2">
            <v>10000</v>
          </cell>
          <cell r="P2">
            <v>10000</v>
          </cell>
          <cell r="Q2">
            <v>10000</v>
          </cell>
          <cell r="R2">
            <v>0</v>
          </cell>
          <cell r="S2">
            <v>9700</v>
          </cell>
          <cell r="T2">
            <v>10000</v>
          </cell>
          <cell r="U2">
            <v>10000</v>
          </cell>
          <cell r="V2">
            <v>10000</v>
          </cell>
        </row>
        <row r="3">
          <cell r="H3">
            <v>4271</v>
          </cell>
          <cell r="I3" t="str">
            <v>Additional NSW Police Force Special Constables - The NSW Police has advised that 4 additional Special Constable posts are required to address the heightened security level. An additional 7 staff are required to fill these posts at a cost of $1.528m in 2015-16.</v>
          </cell>
          <cell r="J3" t="str">
            <v>Not Supported - This request should be addressed in the Whole of Government proposal being submitted by the Ministry of Police and Emergency services.</v>
          </cell>
          <cell r="K3">
            <v>1</v>
          </cell>
          <cell r="M3">
            <v>-1210</v>
          </cell>
          <cell r="N3">
            <v>-1528</v>
          </cell>
          <cell r="O3">
            <v>-1528</v>
          </cell>
          <cell r="P3">
            <v>-1528</v>
          </cell>
          <cell r="Q3">
            <v>-1528</v>
          </cell>
          <cell r="R3">
            <v>0</v>
          </cell>
          <cell r="S3">
            <v>0</v>
          </cell>
          <cell r="T3">
            <v>0</v>
          </cell>
          <cell r="U3">
            <v>0</v>
          </cell>
          <cell r="V3">
            <v>0</v>
          </cell>
        </row>
        <row r="4">
          <cell r="H4">
            <v>4850</v>
          </cell>
          <cell r="I4" t="str">
            <v>Interest Income Adjustment as part of ERC-Cash Management Reforms - The proposal seeks an interest adjustment of $143,000 per annum as part of the ERC-approved cash management reforms.</v>
          </cell>
          <cell r="J4" t="str">
            <v>Supported - The agency advises that a reduction in revenue will impact its service delivery and result in the reduction of at least two teaching positions. The request for $143,000 per annum is above the agency's current forward estimates of $112,000 per annum. Support is provided for $112,000 per annum as per the agency's forward estimates and is consistent with the Cash Management Reform FAQs and the agency's committed level of service delivery.</v>
          </cell>
          <cell r="K4">
            <v>1</v>
          </cell>
          <cell r="M4">
            <v>0</v>
          </cell>
          <cell r="N4">
            <v>-143</v>
          </cell>
          <cell r="O4">
            <v>-143</v>
          </cell>
          <cell r="P4">
            <v>-143</v>
          </cell>
          <cell r="Q4">
            <v>-143</v>
          </cell>
          <cell r="R4">
            <v>0</v>
          </cell>
          <cell r="S4">
            <v>-112</v>
          </cell>
          <cell r="T4">
            <v>-112</v>
          </cell>
          <cell r="U4">
            <v>-112</v>
          </cell>
          <cell r="V4">
            <v>-112</v>
          </cell>
        </row>
        <row r="5">
          <cell r="H5">
            <v>5261</v>
          </cell>
          <cell r="I5" t="str">
            <v>Eliminating Duplication across NSW Government - The Government agreed to savings upon identification of government agencies, bodies, commission, panels, boards and committees where there is unnecessary duplication between entities.</v>
          </cell>
          <cell r="J5" t="str">
            <v>Supported -</v>
          </cell>
          <cell r="K5">
            <v>2</v>
          </cell>
          <cell r="M5">
            <v>0</v>
          </cell>
          <cell r="N5">
            <v>23</v>
          </cell>
          <cell r="O5">
            <v>38</v>
          </cell>
          <cell r="P5">
            <v>60</v>
          </cell>
          <cell r="Q5">
            <v>60</v>
          </cell>
          <cell r="R5">
            <v>0</v>
          </cell>
          <cell r="S5">
            <v>23</v>
          </cell>
          <cell r="T5">
            <v>38</v>
          </cell>
          <cell r="U5">
            <v>60</v>
          </cell>
          <cell r="V5">
            <v>60</v>
          </cell>
        </row>
        <row r="6">
          <cell r="H6">
            <v>5263</v>
          </cell>
          <cell r="I6" t="str">
            <v>Efficiency Dividend pass through to the Legislature - The Government committed to a 1.5 per cent efficiency dividend at the 2015 NSW election.</v>
          </cell>
          <cell r="J6" t="str">
            <v>Supported -</v>
          </cell>
          <cell r="K6">
            <v>2</v>
          </cell>
          <cell r="M6">
            <v>0</v>
          </cell>
          <cell r="N6">
            <v>668</v>
          </cell>
          <cell r="O6">
            <v>682</v>
          </cell>
          <cell r="P6">
            <v>698</v>
          </cell>
          <cell r="Q6">
            <v>716</v>
          </cell>
          <cell r="R6">
            <v>0</v>
          </cell>
          <cell r="S6">
            <v>668</v>
          </cell>
          <cell r="T6">
            <v>682</v>
          </cell>
          <cell r="U6">
            <v>698</v>
          </cell>
          <cell r="V6">
            <v>716</v>
          </cell>
        </row>
        <row r="7">
          <cell r="H7">
            <v>5522</v>
          </cell>
          <cell r="I7" t="str">
            <v>CT: Additional 4 Special Constable positions (7 FTEs) - With the increase of the National Terrorism Alert System to high on 12 September 2014, the NSW Police Force has advised that extra Special Constables need to be deployed at all entry and exit points to Parliament House.</v>
          </cell>
          <cell r="J7"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increase in security personnel is recommended by NSW Police.  With Parliament being a high val ue target, additional security visibility could help deter terrorism activity. Funding recommended for the duration of the high alert level or at most for one year. Permanent funding ishould be reviewed and documented in a business case.</v>
          </cell>
          <cell r="K7">
            <v>1</v>
          </cell>
          <cell r="M7">
            <v>0</v>
          </cell>
          <cell r="N7">
            <v>-1528</v>
          </cell>
          <cell r="O7">
            <v>-1528</v>
          </cell>
          <cell r="P7">
            <v>-1528</v>
          </cell>
          <cell r="Q7">
            <v>-1528</v>
          </cell>
          <cell r="R7">
            <v>0</v>
          </cell>
          <cell r="S7">
            <v>-1528</v>
          </cell>
          <cell r="T7">
            <v>0</v>
          </cell>
          <cell r="U7">
            <v>0</v>
          </cell>
          <cell r="V7">
            <v>0</v>
          </cell>
        </row>
        <row r="8">
          <cell r="H8">
            <v>4904</v>
          </cell>
          <cell r="I8"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8" t="str">
            <v>Supported - Based on decision from Chiefs of Staff meeting.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8">
            <v>1</v>
          </cell>
          <cell r="M8">
            <v>0</v>
          </cell>
          <cell r="N8">
            <v>0</v>
          </cell>
          <cell r="O8">
            <v>0</v>
          </cell>
          <cell r="P8">
            <v>-106</v>
          </cell>
          <cell r="Q8">
            <v>-106</v>
          </cell>
          <cell r="R8">
            <v>0</v>
          </cell>
          <cell r="S8">
            <v>0</v>
          </cell>
          <cell r="T8">
            <v>0</v>
          </cell>
          <cell r="U8">
            <v>-106</v>
          </cell>
          <cell r="V8">
            <v>-106</v>
          </cell>
        </row>
        <row r="9">
          <cell r="H9">
            <v>4936</v>
          </cell>
          <cell r="I9"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9"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9">
            <v>1</v>
          </cell>
          <cell r="M9">
            <v>0</v>
          </cell>
          <cell r="N9">
            <v>-49</v>
          </cell>
          <cell r="O9">
            <v>-49</v>
          </cell>
          <cell r="P9">
            <v>-49</v>
          </cell>
          <cell r="Q9">
            <v>-49</v>
          </cell>
          <cell r="R9">
            <v>0</v>
          </cell>
          <cell r="S9">
            <v>0</v>
          </cell>
          <cell r="T9">
            <v>0</v>
          </cell>
          <cell r="U9">
            <v>0</v>
          </cell>
          <cell r="V9">
            <v>0</v>
          </cell>
        </row>
        <row r="10">
          <cell r="H10">
            <v>4268</v>
          </cell>
          <cell r="I10"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10"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10">
            <v>1</v>
          </cell>
          <cell r="M10">
            <v>0</v>
          </cell>
          <cell r="N10">
            <v>-306</v>
          </cell>
          <cell r="O10">
            <v>-306</v>
          </cell>
          <cell r="P10">
            <v>-306</v>
          </cell>
          <cell r="Q10">
            <v>-306</v>
          </cell>
          <cell r="R10">
            <v>0</v>
          </cell>
          <cell r="S10">
            <v>-306</v>
          </cell>
          <cell r="T10">
            <v>-306</v>
          </cell>
          <cell r="U10">
            <v>-306</v>
          </cell>
          <cell r="V10">
            <v>-306</v>
          </cell>
        </row>
        <row r="11">
          <cell r="H11">
            <v>4269</v>
          </cell>
          <cell r="I11" t="str">
            <v>Funding for Members Entitlements - The agency argues that Member's entitlements are not fully covered by its existing budget, noting that increases in 2013 and 2014 were greater than escalation provided. The Parliament cannot control the expenditure of Members of their entitlements.</v>
          </cell>
          <cell r="J11" t="str">
            <v>Supported - Increases in Members' entitlements are determined by the Parliamentary Remuneration Tribunal (PRT) and are outside the control of the Legislature. However, the requested extra funding is supported for 2015-16 only at this stage, as the agency has been unable to isolate all Members' entitlements in separate financial accounts, which makes the related budgeting, reporting and monitoring non-transparent.  This work will need to be undertaken in consultation with Treasury by 2016-17, to inform consideration of any ongoing additional funding.</v>
          </cell>
          <cell r="K11">
            <v>1</v>
          </cell>
          <cell r="M11">
            <v>0</v>
          </cell>
          <cell r="N11">
            <v>-660</v>
          </cell>
          <cell r="O11">
            <v>-660</v>
          </cell>
          <cell r="P11">
            <v>-660</v>
          </cell>
          <cell r="Q11">
            <v>-660</v>
          </cell>
          <cell r="R11">
            <v>0</v>
          </cell>
          <cell r="S11">
            <v>-660</v>
          </cell>
          <cell r="T11">
            <v>0</v>
          </cell>
          <cell r="U11">
            <v>0</v>
          </cell>
          <cell r="V11">
            <v>0</v>
          </cell>
        </row>
        <row r="12">
          <cell r="H12">
            <v>4132</v>
          </cell>
          <cell r="I12" t="str">
            <v>Separation Payments to Members' staff following the Election - Estimates depends on the Election result and number of Members not contesting the Election. Current estimate is based on cost at last Election escalated to 2015-16 dollars.</v>
          </cell>
          <cell r="J12" t="str">
            <v>Supported -</v>
          </cell>
          <cell r="K12">
            <v>1</v>
          </cell>
          <cell r="M12">
            <v>-2824</v>
          </cell>
          <cell r="N12">
            <v>0</v>
          </cell>
          <cell r="O12">
            <v>0</v>
          </cell>
          <cell r="P12">
            <v>0</v>
          </cell>
          <cell r="Q12">
            <v>-2824</v>
          </cell>
          <cell r="R12">
            <v>-2824</v>
          </cell>
          <cell r="S12">
            <v>0</v>
          </cell>
          <cell r="T12">
            <v>0</v>
          </cell>
          <cell r="U12">
            <v>0</v>
          </cell>
          <cell r="V12">
            <v>-2824</v>
          </cell>
        </row>
        <row r="13">
          <cell r="H13">
            <v>4574</v>
          </cell>
          <cell r="I13" t="str">
            <v>NSW Countering Violent Extremism Early Intervention Grants Program (passthrough to BIDID 4573) - CM (15-07): Early intervention grants program seeking to engage young people at risk of violent extremism.</v>
          </cell>
          <cell r="J13" t="str">
            <v>ERC Approved -</v>
          </cell>
          <cell r="K13">
            <v>1</v>
          </cell>
          <cell r="M13">
            <v>0</v>
          </cell>
          <cell r="N13">
            <v>-2000</v>
          </cell>
          <cell r="O13">
            <v>-2000</v>
          </cell>
          <cell r="P13">
            <v>0</v>
          </cell>
          <cell r="Q13">
            <v>0</v>
          </cell>
          <cell r="R13">
            <v>0</v>
          </cell>
          <cell r="S13">
            <v>-2000</v>
          </cell>
          <cell r="T13">
            <v>-2000</v>
          </cell>
          <cell r="U13">
            <v>0</v>
          </cell>
          <cell r="V13">
            <v>0</v>
          </cell>
        </row>
        <row r="14">
          <cell r="H14">
            <v>3864</v>
          </cell>
          <cell r="I14"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14"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14">
            <v>1</v>
          </cell>
          <cell r="M14">
            <v>0</v>
          </cell>
          <cell r="N14">
            <v>-8350</v>
          </cell>
          <cell r="O14">
            <v>-8350</v>
          </cell>
          <cell r="P14">
            <v>-8350</v>
          </cell>
          <cell r="Q14">
            <v>-8350</v>
          </cell>
          <cell r="R14">
            <v>0</v>
          </cell>
          <cell r="S14">
            <v>0</v>
          </cell>
          <cell r="T14">
            <v>0</v>
          </cell>
          <cell r="U14">
            <v>0</v>
          </cell>
          <cell r="V14">
            <v>0</v>
          </cell>
        </row>
        <row r="15">
          <cell r="H15">
            <v>3872</v>
          </cell>
          <cell r="I15" t="str">
            <v>Register of Owners for Mungo National Park - Establishment of the register for Aboriginal owners for Mungo National Park.</v>
          </cell>
          <cell r="J15" t="str">
            <v>Not Supported - The proposal does not comply with the PTA guidelines.  While the requirement to create the register is an obligation under the Act, the timing of the conduct of this work is discretionary. The bid notes that the reason this work did not commence in 2013 was due to the office#s work on the statutory review of the Act.  This work has now come to its conclusion, conceivably enabling the office to reprioritise accordingly.  It is also a small request that can be met by existing resources.</v>
          </cell>
          <cell r="K15">
            <v>1</v>
          </cell>
          <cell r="M15">
            <v>0</v>
          </cell>
          <cell r="N15">
            <v>-90</v>
          </cell>
          <cell r="O15">
            <v>-151</v>
          </cell>
          <cell r="P15">
            <v>0</v>
          </cell>
          <cell r="Q15">
            <v>0</v>
          </cell>
          <cell r="R15">
            <v>0</v>
          </cell>
          <cell r="S15">
            <v>0</v>
          </cell>
          <cell r="T15">
            <v>0</v>
          </cell>
          <cell r="U15">
            <v>0</v>
          </cell>
          <cell r="V15">
            <v>0</v>
          </cell>
        </row>
        <row r="16">
          <cell r="H16">
            <v>3873</v>
          </cell>
          <cell r="I16"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16" t="str">
            <v>Not Supported - The proposed additional functions do not constitute an existing program.  As such, the bid does not meet the criteria for a Parameter or Technical Adjustment.  (It is also a relatively minor cost that could be met by reprioritisation).</v>
          </cell>
          <cell r="K16">
            <v>1</v>
          </cell>
          <cell r="M16">
            <v>0</v>
          </cell>
          <cell r="N16">
            <v>-922</v>
          </cell>
          <cell r="O16">
            <v>-922</v>
          </cell>
          <cell r="P16">
            <v>-922</v>
          </cell>
          <cell r="Q16">
            <v>-922</v>
          </cell>
          <cell r="R16">
            <v>0</v>
          </cell>
          <cell r="S16">
            <v>0</v>
          </cell>
          <cell r="T16">
            <v>0</v>
          </cell>
          <cell r="U16">
            <v>0</v>
          </cell>
          <cell r="V16">
            <v>0</v>
          </cell>
        </row>
        <row r="17">
          <cell r="H17">
            <v>4982</v>
          </cell>
          <cell r="I17" t="str">
            <v>Reskilling NSW - $48 million over 4 years (capped) for fee-free scholarships for 200,000 concession-eligible 15-30 year olds. $8 million over 4 years (capped) to ensure at-risk youth in regional areas are supported into training or employment.</v>
          </cell>
          <cell r="J17" t="str">
            <v>Supported - 200,000 scholarships which will waive all fees for a single certificate 1, II, III or IV in government subsidized courses, with priority given to concession eligible social housing residents over 4 years from 2015-16 to 2018-19. Additional funding from 2015/16 to 2018/19 to target individuals in regional areas with high levels of youth unemployment, large numbers of Aboriginal people and limited support services into training or employment.</v>
          </cell>
          <cell r="K17">
            <v>1</v>
          </cell>
          <cell r="M17">
            <v>0</v>
          </cell>
          <cell r="N17">
            <v>-14000</v>
          </cell>
          <cell r="O17">
            <v>-14000</v>
          </cell>
          <cell r="P17">
            <v>-14000</v>
          </cell>
          <cell r="Q17">
            <v>-14000</v>
          </cell>
          <cell r="R17">
            <v>0</v>
          </cell>
          <cell r="S17">
            <v>-14000</v>
          </cell>
          <cell r="T17">
            <v>-14000</v>
          </cell>
          <cell r="U17">
            <v>-14000</v>
          </cell>
          <cell r="V17">
            <v>-14000</v>
          </cell>
        </row>
        <row r="18">
          <cell r="H18">
            <v>5010</v>
          </cell>
          <cell r="I18" t="str">
            <v>Aboriginal Capacity Building/Regional Delivery of OCHRE - The bid seeks to continue $3.2m p.a. from 2016/17 for Aboriginal Affairs (AA) budget to support the delivery of the NSW Government#s Plan for Aboriginal Affairs: OCHRE.</v>
          </cell>
          <cell r="J18"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18">
            <v>1</v>
          </cell>
          <cell r="M18">
            <v>0</v>
          </cell>
          <cell r="N18">
            <v>-3213</v>
          </cell>
          <cell r="O18">
            <v>-3213</v>
          </cell>
          <cell r="P18">
            <v>-3213</v>
          </cell>
          <cell r="Q18">
            <v>-3213</v>
          </cell>
          <cell r="R18">
            <v>0</v>
          </cell>
          <cell r="S18">
            <v>0</v>
          </cell>
          <cell r="T18">
            <v>-3213</v>
          </cell>
          <cell r="U18">
            <v>-3213</v>
          </cell>
          <cell r="V18">
            <v>-3213</v>
          </cell>
        </row>
        <row r="19">
          <cell r="H19">
            <v>5012</v>
          </cell>
          <cell r="I19" t="str">
            <v>Ongoing Funding for Tackling Violence - The proposal seeks $389,000 per year to meet a funding shortfall in the Tackling Violence Program. The program is intended to have $800,000 of annual funding. Tackling Violence is a domestic violence prevention and education program that utilises rugby league clubs, mainly in aboriginal areas.</v>
          </cell>
          <cell r="J19" t="str">
            <v>Not Supported - NOT SUPPORTED: The shortfall arises due to the cessation of funding contributions from DPC ($189,000) and the Commonwealth ($200 ,000). The other sources of funding are contributions from FACS ($108,500), Justice ($108,500), DEC ($132,000) and NSW Health ($63,500). DEC proposes that these contributions are reallocated to DEC. In 2012, ERC discussions indicated the program should continue with funding from existing resources by contributing agencies.  All agencies have continued to contribute each year except DPC who ceased its contribution after 2013. The program has strong policy merit and demonstrated benefits in educating men about domestic violence and potentially reducing the incidence of domestic violence in regional communities. An evaluation of the program indicates that it has been successful in changing attitudes towards domestic violence and potentially has contributed to reduced incidents of domestic violence. Treasury does not support new funding for DEC for Tackling Violence. To meet the funding shortfall Treasury recommends: (i) DPC reinstates its annual contribution of $189,000 for Tackling Violence for 2015 and future years. In 2012, ERC discussions indicated the program should continue with funding from existing resources by contributing agencies.  All agencies have continued to contribute each year except DPC who ceased its contribution after 2013. (ii) DEC make representations to the Commonwealth to reinstate its previous funding share. (iii) Treasury is supportive of the reallocation of funding from contributing agencies (DPC, FACS, Justice and NSW Health) and will seek endorsement from the relevant agencies Secretaries.</v>
          </cell>
          <cell r="K19">
            <v>1</v>
          </cell>
          <cell r="M19">
            <v>0</v>
          </cell>
          <cell r="N19">
            <v>-389</v>
          </cell>
          <cell r="O19">
            <v>-389</v>
          </cell>
          <cell r="P19">
            <v>-389</v>
          </cell>
          <cell r="Q19">
            <v>-389</v>
          </cell>
          <cell r="R19">
            <v>0</v>
          </cell>
          <cell r="S19">
            <v>0</v>
          </cell>
          <cell r="T19">
            <v>0</v>
          </cell>
          <cell r="U19">
            <v>0</v>
          </cell>
          <cell r="V19">
            <v>0</v>
          </cell>
        </row>
        <row r="20">
          <cell r="H20">
            <v>5014</v>
          </cell>
          <cell r="I20" t="str">
            <v>Interest adjustment for school funds in Treasury Banking System (TBS) - Budget adjustment for interest on school funds held within the TBS.</v>
          </cell>
          <cell r="J20"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20">
            <v>1</v>
          </cell>
          <cell r="M20">
            <v>0</v>
          </cell>
          <cell r="N20">
            <v>-4500</v>
          </cell>
          <cell r="O20">
            <v>-18000</v>
          </cell>
          <cell r="P20">
            <v>-18000</v>
          </cell>
          <cell r="Q20">
            <v>-18000</v>
          </cell>
          <cell r="R20">
            <v>0</v>
          </cell>
          <cell r="S20">
            <v>0</v>
          </cell>
          <cell r="T20">
            <v>0</v>
          </cell>
          <cell r="U20">
            <v>0</v>
          </cell>
          <cell r="V20">
            <v>0</v>
          </cell>
        </row>
        <row r="21">
          <cell r="H21">
            <v>5190</v>
          </cell>
          <cell r="I21" t="str">
            <v>Interest compensation for BOSTES - ConFund flow through to DEC (BOSTES bid #5188) - Compensation for BOSTES for loss of interest under new Cash Management policy.</v>
          </cell>
          <cell r="J21" t="str">
            <v>Supported - This is supported as the loss of interest has a service delivery impact on BOSTES.</v>
          </cell>
          <cell r="K21">
            <v>1</v>
          </cell>
          <cell r="M21">
            <v>0</v>
          </cell>
          <cell r="N21">
            <v>-562</v>
          </cell>
          <cell r="O21">
            <v>-562</v>
          </cell>
          <cell r="P21">
            <v>-408</v>
          </cell>
          <cell r="Q21">
            <v>-408</v>
          </cell>
          <cell r="R21">
            <v>0</v>
          </cell>
          <cell r="S21">
            <v>-562</v>
          </cell>
          <cell r="T21">
            <v>-562</v>
          </cell>
          <cell r="U21">
            <v>-408</v>
          </cell>
          <cell r="V21">
            <v>-408</v>
          </cell>
        </row>
        <row r="22">
          <cell r="H22">
            <v>5214</v>
          </cell>
          <cell r="I22" t="str">
            <v>Efficiency Dividend - BOSTES - Pass through of ConFund to DEC - The Government committed to a 1.5 per cent efficiency dividend at the 2015 NSW election.</v>
          </cell>
          <cell r="J22" t="str">
            <v>Supported - The efficiency dividend was calculated as per the standard Treasury model.</v>
          </cell>
          <cell r="K22">
            <v>2</v>
          </cell>
          <cell r="M22">
            <v>0</v>
          </cell>
          <cell r="N22">
            <v>1772</v>
          </cell>
          <cell r="O22">
            <v>1586</v>
          </cell>
          <cell r="P22">
            <v>1638</v>
          </cell>
          <cell r="Q22">
            <v>1677</v>
          </cell>
          <cell r="R22">
            <v>0</v>
          </cell>
          <cell r="S22">
            <v>1772</v>
          </cell>
          <cell r="T22">
            <v>1586</v>
          </cell>
          <cell r="U22">
            <v>1638</v>
          </cell>
          <cell r="V22">
            <v>1677</v>
          </cell>
        </row>
        <row r="23">
          <cell r="H23">
            <v>5266</v>
          </cell>
          <cell r="I23" t="str">
            <v>Procurement Benefits Program - Procurement Benefits Program - savings for Department of Education and Communities</v>
          </cell>
          <cell r="J23" t="str">
            <v>Supported - Procurement Benefits Program for DEC for the 2015-16 Budget.</v>
          </cell>
          <cell r="K23">
            <v>2</v>
          </cell>
          <cell r="M23">
            <v>0</v>
          </cell>
          <cell r="N23">
            <v>9300</v>
          </cell>
          <cell r="O23">
            <v>14890</v>
          </cell>
          <cell r="P23">
            <v>15980</v>
          </cell>
          <cell r="Q23">
            <v>16130</v>
          </cell>
          <cell r="R23">
            <v>0</v>
          </cell>
          <cell r="S23">
            <v>9300</v>
          </cell>
          <cell r="T23">
            <v>14890</v>
          </cell>
          <cell r="U23">
            <v>15980</v>
          </cell>
          <cell r="V23">
            <v>16130</v>
          </cell>
        </row>
        <row r="24">
          <cell r="H24">
            <v>5267</v>
          </cell>
          <cell r="I24" t="str">
            <v>Eliminating Duplication Across NSW Government - Savings measure - Eliminating Duplication Across NSW Government - Department of Education and Communities</v>
          </cell>
          <cell r="J24" t="str">
            <v>Supported - Savings measure - Eliminating Duplication Across NSW Government - DEC allocation for the 2015-16 Budget.</v>
          </cell>
          <cell r="K24">
            <v>2</v>
          </cell>
          <cell r="M24">
            <v>0</v>
          </cell>
          <cell r="N24">
            <v>1400</v>
          </cell>
          <cell r="O24">
            <v>2333</v>
          </cell>
          <cell r="P24">
            <v>3732</v>
          </cell>
          <cell r="Q24">
            <v>3732</v>
          </cell>
          <cell r="R24">
            <v>0</v>
          </cell>
          <cell r="S24">
            <v>1400</v>
          </cell>
          <cell r="T24">
            <v>2333</v>
          </cell>
          <cell r="U24">
            <v>3732</v>
          </cell>
          <cell r="V24">
            <v>3732</v>
          </cell>
        </row>
        <row r="25">
          <cell r="H25">
            <v>5416</v>
          </cell>
          <cell r="I25" t="str">
            <v>Efficiency Dividend - The Government committed to a 1.5 per cent efficiency dividend at the 2015 NSW election.</v>
          </cell>
          <cell r="J25" t="str">
            <v>Supported -</v>
          </cell>
          <cell r="K25">
            <v>2</v>
          </cell>
          <cell r="M25">
            <v>0</v>
          </cell>
          <cell r="N25">
            <v>239</v>
          </cell>
          <cell r="O25">
            <v>169</v>
          </cell>
          <cell r="P25">
            <v>169</v>
          </cell>
          <cell r="Q25">
            <v>169</v>
          </cell>
          <cell r="R25">
            <v>0</v>
          </cell>
          <cell r="S25">
            <v>239</v>
          </cell>
          <cell r="T25">
            <v>169</v>
          </cell>
          <cell r="U25">
            <v>169</v>
          </cell>
          <cell r="V25">
            <v>169</v>
          </cell>
        </row>
        <row r="26">
          <cell r="H26">
            <v>5043</v>
          </cell>
          <cell r="I26" t="str">
            <v>Schools: Major New Works - Additional funding of $127 million (over the forward estimates) for new 2015-16 major works projects above existing approved funding.</v>
          </cell>
          <cell r="J26" t="str">
            <v>Supported - The bid is only partially supported. Treasury supports the reallocation of $6 million (in 2015-16) from the 2015-16 major works provision to the minor works program to undertake planning for future works. There are increasing pressures facing the school capital program due to significant enrolment growth mainly in the Sydney Metropolitan region. The Department is currently preparing a Schools Strategic Asset Plan which will establish short, medium and long term priorities for the TAM Plan and identify strategies to assist in addressing the significant demand pressures facing the capital works program. Treasury supports an increase of $61 million (across the forward estimates) above the $166m allocated for 2015-16 new works (net total increase of $55 million over the 4 years). Approval was sought for 18 projects and 11 projects are supported. The total estimated cost of supported projects is $226m (over 4 years). Refer to attached project list. Treasury does not concur with the prioritisation provided by the Department. The proposed upgrade to the Hunter School of Performing Arts is considered lower priority when compared to other projects. There are 3 projects that Treasury considers are higher priority and should be funded (Homebush West PS, combined Rainbow Street and Randwick Public Schools and Narellan SSP). Support for the following projects is subject to robust business cases reviews (New Primary School at O'Connell St, Parramatta and Relocation of the Rowland Hassell SSP). In addition, support for the following projects is subject to a Gateway Review for the following projects (Parramatta Old Kings School, Parramatta Rowland Hassell SSP and Artarmon PS). The Department is also expected to respond to, and update business cases where appropriate, for all Gateway Review Report recommendations and any further Treasury recommendations. Treasury support for the Bella Vista PS and Ingleburn North PS projects is subject to revised business cases to suppo</v>
          </cell>
          <cell r="K26">
            <v>1</v>
          </cell>
          <cell r="M26">
            <v>0</v>
          </cell>
          <cell r="N26">
            <v>0</v>
          </cell>
          <cell r="O26">
            <v>0</v>
          </cell>
          <cell r="P26">
            <v>0</v>
          </cell>
          <cell r="Q26">
            <v>0</v>
          </cell>
          <cell r="R26">
            <v>0</v>
          </cell>
          <cell r="S26">
            <v>-131</v>
          </cell>
          <cell r="T26">
            <v>-750</v>
          </cell>
          <cell r="U26">
            <v>-1125</v>
          </cell>
          <cell r="V26">
            <v>-1163</v>
          </cell>
        </row>
        <row r="27">
          <cell r="H27">
            <v>5044</v>
          </cell>
          <cell r="I27" t="str">
            <v>Schools: Future Major New Works - Additional funding of $272 million (over the forward estimates) for future major new works projects above existing approved funding limits.</v>
          </cell>
          <cell r="J27" t="str">
            <v>Supported - This bid is not supported in full. Treasury supports an increase in the school future major capital works provision ETC of $47 million (across the forward estimates). Treasury supports an increase in the future major works provision of $37 million in 2016-17 (across 3 years), $20 million in 2017-18 (across 3 years) and $20 million in 2018-19 (across 3 years) and continuing at this level in future years. The 2016-17 provision is offset by a reduction of $9.5m (over 2 years) to support increases in the estimated total cost of works in progress. This revises the 2016-17 provision to $212.5m and net capital expenditure to $37.5 million (over the forward estimates).  The overall Treasury supported increase to the DEC existing capital works program is $160 million (over the forward estimates). This provides for the future provision of the 3 proposed Rebuild projects (Inner City High School, Arthur Phillip High School and Parramatta Primary School). Preplanning works of $5 million in 2015-16 is supported for the 3 proposed rebuild projects. The proposed Rebuilding NSW projects are still subject to approval, satisfying accessibility to funding and endorsement by INSW. Treasury support is also on the condition that future works are aligned to the Schools Strategic Asset Plan currently being undertaken and supported by appropriate cost effective analysis to ensure the most cost effective delivery of the school capital program. Appropriate Departmental processes should be implemented to ensure future planning (including the Strategic Asset Plan) is aligned to and flexible to meet the changing NSW Planning projections. Support is also conditional on the Department meeting previously Cabinet agreed asset reforms to deliver asset sales program. The net resulting $37.5 million should come from part of the $265 million Rebuild NSW election commitment over the next four years.</v>
          </cell>
          <cell r="K27">
            <v>1</v>
          </cell>
          <cell r="M27">
            <v>0</v>
          </cell>
          <cell r="N27">
            <v>0</v>
          </cell>
          <cell r="O27">
            <v>0</v>
          </cell>
          <cell r="P27">
            <v>0</v>
          </cell>
          <cell r="Q27">
            <v>0</v>
          </cell>
          <cell r="R27">
            <v>0</v>
          </cell>
          <cell r="S27">
            <v>0</v>
          </cell>
          <cell r="T27">
            <v>-131</v>
          </cell>
          <cell r="U27">
            <v>-413</v>
          </cell>
          <cell r="V27">
            <v>-881</v>
          </cell>
        </row>
        <row r="28">
          <cell r="H28">
            <v>5046</v>
          </cell>
          <cell r="I28" t="str">
            <v>Schools Minor Works - Additional funding of $351 million (over the forward estimates) for minor works projects above the existing approved funding limits of $837 million (over forward estimates)</v>
          </cell>
          <cell r="J28"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28">
            <v>1</v>
          </cell>
          <cell r="M28">
            <v>0</v>
          </cell>
          <cell r="N28">
            <v>0</v>
          </cell>
          <cell r="O28">
            <v>0</v>
          </cell>
          <cell r="P28">
            <v>0</v>
          </cell>
          <cell r="Q28">
            <v>0</v>
          </cell>
          <cell r="R28">
            <v>0</v>
          </cell>
          <cell r="S28">
            <v>-488</v>
          </cell>
          <cell r="T28">
            <v>-769</v>
          </cell>
          <cell r="U28">
            <v>-863</v>
          </cell>
          <cell r="V28">
            <v>-956</v>
          </cell>
        </row>
        <row r="29">
          <cell r="H29">
            <v>3723</v>
          </cell>
          <cell r="I29" t="str">
            <v>Carry Forward for Timing Adjustments for Commonwealth Programs - This approval reflects timing adjustments to Education National Partnership Payments made at the end of 2013-14. They represent a nil budget impact across 2013-14 to 2016-17.</v>
          </cell>
          <cell r="J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29">
            <v>6</v>
          </cell>
          <cell r="M29">
            <v>0</v>
          </cell>
          <cell r="N29">
            <v>-12967</v>
          </cell>
          <cell r="O29">
            <v>-22560</v>
          </cell>
          <cell r="P29">
            <v>0</v>
          </cell>
          <cell r="Q29">
            <v>0</v>
          </cell>
          <cell r="R29">
            <v>0</v>
          </cell>
          <cell r="S29">
            <v>-12967</v>
          </cell>
          <cell r="T29">
            <v>-22560</v>
          </cell>
          <cell r="U29">
            <v>0</v>
          </cell>
          <cell r="V29">
            <v>0</v>
          </cell>
        </row>
        <row r="30">
          <cell r="H30">
            <v>4523</v>
          </cell>
          <cell r="I30" t="str">
            <v>Consolidated Fund flow through to Grant Funded Agency - BOSTES - National Curriculum Phase 1 Stage 6 - Seeks deferred allocation of previously approved funding for development of Phase 1 or Stage 6 of the National Curriculum.</v>
          </cell>
          <cell r="J30"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30">
            <v>6</v>
          </cell>
          <cell r="M30">
            <v>4814</v>
          </cell>
          <cell r="N30">
            <v>3373</v>
          </cell>
          <cell r="O30">
            <v>-2407</v>
          </cell>
          <cell r="P30">
            <v>-4094</v>
          </cell>
          <cell r="Q30">
            <v>-1686</v>
          </cell>
          <cell r="R30">
            <v>4814</v>
          </cell>
          <cell r="S30">
            <v>3373</v>
          </cell>
          <cell r="T30">
            <v>-2407</v>
          </cell>
          <cell r="U30">
            <v>-4094</v>
          </cell>
          <cell r="V30">
            <v>-1686</v>
          </cell>
        </row>
        <row r="31">
          <cell r="H31">
            <v>4524</v>
          </cell>
          <cell r="I31" t="str">
            <v>Consolidated Fund flow through to Grant Funded Agency - BOSTES - National Curriculum Phase 2+ - Seeks additional funding and deferred allocation of previously approved funding for development of Phase 2 and 3 of the National Curriculum</v>
          </cell>
          <cell r="J31"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31">
            <v>2</v>
          </cell>
          <cell r="M31">
            <v>5000</v>
          </cell>
          <cell r="N31">
            <v>2477</v>
          </cell>
          <cell r="O31">
            <v>-10435</v>
          </cell>
          <cell r="P31">
            <v>-10184</v>
          </cell>
          <cell r="Q31">
            <v>-7345</v>
          </cell>
          <cell r="R31">
            <v>5000</v>
          </cell>
          <cell r="S31">
            <v>2477</v>
          </cell>
          <cell r="T31">
            <v>-7477</v>
          </cell>
          <cell r="U31">
            <v>0</v>
          </cell>
          <cell r="V31">
            <v>0</v>
          </cell>
        </row>
        <row r="32">
          <cell r="H32">
            <v>4664</v>
          </cell>
          <cell r="I32"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32" t="str">
            <v>Supported - This bid implements an existing government decision, and has a net nil financial impact across the general government sector.</v>
          </cell>
          <cell r="K32">
            <v>3</v>
          </cell>
          <cell r="M32">
            <v>0</v>
          </cell>
          <cell r="N32">
            <v>295</v>
          </cell>
          <cell r="O32">
            <v>298</v>
          </cell>
          <cell r="P32">
            <v>298</v>
          </cell>
          <cell r="Q32">
            <v>298</v>
          </cell>
          <cell r="R32">
            <v>0</v>
          </cell>
          <cell r="S32">
            <v>295</v>
          </cell>
          <cell r="T32">
            <v>298</v>
          </cell>
          <cell r="U32">
            <v>298</v>
          </cell>
          <cell r="V32">
            <v>298</v>
          </cell>
        </row>
        <row r="33">
          <cell r="H33">
            <v>5196</v>
          </cell>
          <cell r="I33" t="str">
            <v>Carry-forward from 2014-15 - Commonwealth National Partnerships - Timing adjustments to expenditure of Commonwealth National Partnerships</v>
          </cell>
          <cell r="J33" t="str">
            <v>Supported - These are timing adjustments to Commonwealth National Partnership expenditure to best match with service delivery by DEC. Includes: Early Childhood Education NP due to timing of grants to preschools; Skills Reform NP due to slow start to enrolments under Smart &amp; Skilled reflecting a number of factors including new contract requirements and the management of training allocations within a financial cap; A range of schools related NP's due to rephasing of the respective programs.</v>
          </cell>
          <cell r="K33">
            <v>6</v>
          </cell>
          <cell r="M33">
            <v>135529</v>
          </cell>
          <cell r="N33">
            <v>-89540</v>
          </cell>
          <cell r="O33">
            <v>-23094</v>
          </cell>
          <cell r="P33">
            <v>-22895</v>
          </cell>
          <cell r="Q33">
            <v>0</v>
          </cell>
          <cell r="R33">
            <v>135529</v>
          </cell>
          <cell r="S33">
            <v>-89540</v>
          </cell>
          <cell r="T33">
            <v>-23094</v>
          </cell>
          <cell r="U33">
            <v>-22895</v>
          </cell>
          <cell r="V33">
            <v>0</v>
          </cell>
        </row>
        <row r="34">
          <cell r="H34">
            <v>5202</v>
          </cell>
          <cell r="I34" t="str">
            <v>Carry-forwards from 2014-15 - Education Division - Non-Commonwealth - Non-Commonwealth related carry-forwards for the DEC Education Division.</v>
          </cell>
          <cell r="J34" t="str">
            <v>Supported - The carry-forward includes a timing adjustment of $40.0m to Industry Training Grants based on training activity levels and lower initial enrolments under the newly implemented Smart and Skilled reforms. $4.6m relates to delays to the deployment of the Student Administration and Learning Management project to schools.</v>
          </cell>
          <cell r="K34">
            <v>6</v>
          </cell>
          <cell r="M34">
            <v>40000</v>
          </cell>
          <cell r="N34">
            <v>-40000</v>
          </cell>
          <cell r="O34">
            <v>0</v>
          </cell>
          <cell r="P34">
            <v>0</v>
          </cell>
          <cell r="Q34">
            <v>0</v>
          </cell>
          <cell r="R34">
            <v>40000</v>
          </cell>
          <cell r="S34">
            <v>-40000</v>
          </cell>
          <cell r="T34">
            <v>0</v>
          </cell>
          <cell r="U34">
            <v>0</v>
          </cell>
          <cell r="V34">
            <v>0</v>
          </cell>
        </row>
        <row r="35">
          <cell r="H35">
            <v>3733</v>
          </cell>
          <cell r="I35" t="str">
            <v>Carry Forward for the Ultimo TAFE Relocation project - Delays in these projects have resulted in capital expenditure being incurred in 2014-15 rather than 2014-15.</v>
          </cell>
          <cell r="J3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5">
            <v>4</v>
          </cell>
          <cell r="M35">
            <v>-8503</v>
          </cell>
          <cell r="N35">
            <v>0</v>
          </cell>
          <cell r="O35">
            <v>0</v>
          </cell>
          <cell r="P35">
            <v>0</v>
          </cell>
          <cell r="Q35">
            <v>0</v>
          </cell>
          <cell r="R35">
            <v>-8503</v>
          </cell>
          <cell r="S35">
            <v>0</v>
          </cell>
          <cell r="T35">
            <v>0</v>
          </cell>
          <cell r="U35">
            <v>0</v>
          </cell>
          <cell r="V35">
            <v>0</v>
          </cell>
        </row>
        <row r="36">
          <cell r="H36">
            <v>3859</v>
          </cell>
          <cell r="I36" t="str">
            <v>School Based Salaries - The department seeks adjustments to its base school salaries funding to reflect the most up-to-date information on enrolment trends and average salary rates</v>
          </cell>
          <cell r="J36"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36">
            <v>1</v>
          </cell>
          <cell r="M36">
            <v>0</v>
          </cell>
          <cell r="N36">
            <v>7391</v>
          </cell>
          <cell r="O36">
            <v>12263</v>
          </cell>
          <cell r="P36">
            <v>-15390</v>
          </cell>
          <cell r="Q36">
            <v>-95531</v>
          </cell>
          <cell r="R36">
            <v>0</v>
          </cell>
          <cell r="S36">
            <v>7809</v>
          </cell>
          <cell r="T36">
            <v>12684</v>
          </cell>
          <cell r="U36">
            <v>-15603</v>
          </cell>
          <cell r="V36">
            <v>-96541</v>
          </cell>
        </row>
        <row r="37">
          <cell r="H37">
            <v>3861</v>
          </cell>
          <cell r="I37" t="str">
            <v>Superannuation Guarantee Contribution (Accumulation Superannuation) - The department seeks adjustments to existing superannuation guarantee contributions as a result of changes in membership under these superannuation funds.</v>
          </cell>
          <cell r="J37"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37">
            <v>1</v>
          </cell>
          <cell r="M37">
            <v>0</v>
          </cell>
          <cell r="N37">
            <v>4577</v>
          </cell>
          <cell r="O37">
            <v>-2111</v>
          </cell>
          <cell r="P37">
            <v>-8329</v>
          </cell>
          <cell r="Q37">
            <v>-19426</v>
          </cell>
          <cell r="R37">
            <v>0</v>
          </cell>
          <cell r="S37">
            <v>4577</v>
          </cell>
          <cell r="T37">
            <v>-2111</v>
          </cell>
          <cell r="U37">
            <v>-8239</v>
          </cell>
          <cell r="V37">
            <v>-19426</v>
          </cell>
        </row>
        <row r="38">
          <cell r="H38">
            <v>3863</v>
          </cell>
          <cell r="I38" t="str">
            <v>Assisted School Travel Program (ASTP) - ASTP has experienced increased demand for more tailored services accompanied by significant increases in the underlying cost outside the control of the program in providing transport services for disabled school students.</v>
          </cell>
          <cell r="J38" t="str">
            <v>Supported - The number of students with a disability has been and is expected to grow at 2% pa (compared to the growth of the general student population currently 0.7% pa). DEC provides anecdotal evidence that changes in the type of student disability is also impacting the mode and unit cost of travel, but no explicit data is submitted. The relative impacts of student growth, increased complexity of service and trip, and higher support ratios is difficult to evaluate. A review of this program should be undertaken in line with the negotiations for the new 2016 contract to better understand how cost and demand can be managed. Latest 2014-15 estimates for the program costs show $9m increase in the contract cost mainly due to extra students. For 2015-16, the extra $9m is supported along with an increase of 2.8% to address student number growth and the increasing service delivery complexity. Higher support officer ratios are not supported. Further increases are not supported prior to the recommended program review.</v>
          </cell>
          <cell r="K38">
            <v>1</v>
          </cell>
          <cell r="M38">
            <v>0</v>
          </cell>
          <cell r="N38">
            <v>-15136</v>
          </cell>
          <cell r="O38">
            <v>-21197</v>
          </cell>
          <cell r="P38">
            <v>-27633</v>
          </cell>
          <cell r="Q38">
            <v>-34477</v>
          </cell>
          <cell r="R38">
            <v>0</v>
          </cell>
          <cell r="S38">
            <v>-13000</v>
          </cell>
          <cell r="T38">
            <v>-13000</v>
          </cell>
          <cell r="U38">
            <v>-13000</v>
          </cell>
          <cell r="V38">
            <v>-13000</v>
          </cell>
        </row>
        <row r="39">
          <cell r="H39">
            <v>3865</v>
          </cell>
          <cell r="I39" t="str">
            <v>Non Government Schools Per Capita Allowances - Changes to non-government schools per capita allowances in line with legislative requirements and government policy due to changes to non-government schools enrolment forecasts.</v>
          </cell>
          <cell r="J39" t="str">
            <v>Supported - The assessed PTA adjustments mainly represent additional forecast student enrolments relative to existing forward estimates, including a rollover adjustment in 2018-19 to reflect higher enrolments than 2017-18. DEC has significantly reduced its proposal (compared to the proposal for the HYR). There is a minor difference between DEC and Treasury relating to adjustments to the indexation of payment rates for disabled students and new schools since 2009, where the DEC proposal does not allow for a half year adjustment to indexation to convert from a financial year to calendar year indexation point from January 2015. The other difference of $5m p.a. from 2016-17 reflects the reallocation of lower expenditure on the former non-government schools interest subsidy scheme (protected item) to these non-government schools per capita allowances.</v>
          </cell>
          <cell r="K39">
            <v>1</v>
          </cell>
          <cell r="M39">
            <v>0</v>
          </cell>
          <cell r="N39">
            <v>-11889</v>
          </cell>
          <cell r="O39">
            <v>-21869</v>
          </cell>
          <cell r="P39">
            <v>-24269</v>
          </cell>
          <cell r="Q39">
            <v>-39998</v>
          </cell>
          <cell r="R39">
            <v>0</v>
          </cell>
          <cell r="S39">
            <v>-11121</v>
          </cell>
          <cell r="T39">
            <v>-16088</v>
          </cell>
          <cell r="U39">
            <v>-13475</v>
          </cell>
          <cell r="V39">
            <v>-24192</v>
          </cell>
        </row>
        <row r="40">
          <cell r="H40">
            <v>3866</v>
          </cell>
          <cell r="I40" t="str">
            <v>Non Government Schools Supervisors Subsidy Scheme - The proposal is based on changes to forecast student numbers and costs for the Supervisors Subsidy Scheme which provides a subsidy towards the cost of providing full-time supervisors for disabled students in non-government schools.</v>
          </cell>
          <cell r="J40" t="str">
            <v>Supported - The scheme is demand driven as costs have changed as a result of movements in the number and distribution of students eligible under the scheme#s criteria. This scheme forms a part of the NSW Government funding to non- government schools under the National Education Reform Agreement (NERA). Increased funding associated with changed enrolments is consistent with NERA commitments. Treasury#s assessment is lower than DEC#s proposal as it does not include: (a) Changes to the forecast cost rates per supervisor due to DEC using more contemporary actual costs as a base for projected cost rates; and (b) Providing additional funding due to increases in the superannuation guarantee contribution rate - When NERA funding can go towards these costs;.  (This approach is consistent with Treasury#s approach over previous Budget/HYRs).</v>
          </cell>
          <cell r="K40">
            <v>1</v>
          </cell>
          <cell r="M40">
            <v>0</v>
          </cell>
          <cell r="N40">
            <v>-2556</v>
          </cell>
          <cell r="O40">
            <v>-2646</v>
          </cell>
          <cell r="P40">
            <v>-2700</v>
          </cell>
          <cell r="Q40">
            <v>-2922</v>
          </cell>
          <cell r="R40">
            <v>0</v>
          </cell>
          <cell r="S40">
            <v>-348</v>
          </cell>
          <cell r="T40">
            <v>-362</v>
          </cell>
          <cell r="U40">
            <v>-374</v>
          </cell>
          <cell r="V40">
            <v>-1220</v>
          </cell>
        </row>
        <row r="41">
          <cell r="H41">
            <v>3868</v>
          </cell>
          <cell r="I41" t="str">
            <v>Demountable Classrooms - This proposal is for increases in costs to store, transport, commission and decommission demountable classrooms as increasing enrolments progressively increase demand for demountable classrooms in schools.</v>
          </cell>
          <cell r="J41" t="str">
            <v>Supported - DEC is seeking an additional $18.5 million pa in current year dollars to increase its recurrent budget to $30 million pa. Expenditure has increased by around 50% over the last 5 years to around $25 million in 2013-14. Further enrolment demand pressures are forecast, requiring additional demountables over the forward estimates. Demountables is a cost effective way to manage both uncertain and initial enrolment increases, prior to long term capital expenditure. Given DEC has historically funded the required level of expenditure up to $25 million in 2013-14 (partly from existing resources and under spends in other programs) an additional $5 million would reach the $30 million program level sought. Treasury supports an additional $5 million p.a. over the forward estimates period. Treasury suggests a review of demountables expenditure and needs is undertaken as part of the Department's next Asset Strategy.</v>
          </cell>
          <cell r="K41">
            <v>1</v>
          </cell>
          <cell r="M41">
            <v>0</v>
          </cell>
          <cell r="N41">
            <v>-19055</v>
          </cell>
          <cell r="O41">
            <v>-19627</v>
          </cell>
          <cell r="P41">
            <v>-20215</v>
          </cell>
          <cell r="Q41">
            <v>-20822</v>
          </cell>
          <cell r="R41">
            <v>0</v>
          </cell>
          <cell r="S41">
            <v>-5000</v>
          </cell>
          <cell r="T41">
            <v>-5000</v>
          </cell>
          <cell r="U41">
            <v>-5000</v>
          </cell>
          <cell r="V41">
            <v>-5000</v>
          </cell>
        </row>
        <row r="42">
          <cell r="H42">
            <v>4406</v>
          </cell>
          <cell r="I42" t="str">
            <v>Payroll Tax on Accumulation Superannuation - Payroll tax on accumulation superannuation should be adjusted for parameter and technical adjustments made to accumulation superannuation expense.</v>
          </cell>
          <cell r="J42" t="str">
            <v>Supported - The adjustments recognise the flow-through to payroll tax of increases in accumulation superannuation over time (via parameter and technical adjustments), relative to the estimates for payroll tax on accumulation superannuation in the existing forward estimates. The adjustments are fully offset by decreases in payroll tax on defined benefits superannuation.</v>
          </cell>
          <cell r="K42">
            <v>1</v>
          </cell>
          <cell r="M42">
            <v>0</v>
          </cell>
          <cell r="N42">
            <v>-6461</v>
          </cell>
          <cell r="O42">
            <v>-7543</v>
          </cell>
          <cell r="P42">
            <v>-8380</v>
          </cell>
          <cell r="Q42">
            <v>-8980</v>
          </cell>
          <cell r="R42">
            <v>0</v>
          </cell>
          <cell r="S42">
            <v>-6461</v>
          </cell>
          <cell r="T42">
            <v>-7543</v>
          </cell>
          <cell r="U42">
            <v>-8380</v>
          </cell>
          <cell r="V42">
            <v>-8980</v>
          </cell>
        </row>
        <row r="43">
          <cell r="H43">
            <v>4409</v>
          </cell>
          <cell r="I43" t="str">
            <v>Payroll tax on long service leave payments - Long service leave payments are accepted by the Crown but the agency has to meet the associated payroll tax expense. Adjustments are required for increased payroll tax expense resulting from the growth in long service leave payments.</v>
          </cell>
          <cell r="J43" t="str">
            <v>Not Supported - Whilst the long service leave of DEC is accepted by the Crown Finance Entity (CFE) and DEC is reimbursed by the CFE for long service leave (LSL) payments made, DEC bears the cost of the payroll tax on the LSL payments. In DEC and all agencies the cost of payroll tax on LSL has been borne from within the existing budgets. This should continue.</v>
          </cell>
          <cell r="K43">
            <v>1</v>
          </cell>
          <cell r="M43">
            <v>0</v>
          </cell>
          <cell r="N43">
            <v>-5590</v>
          </cell>
          <cell r="O43">
            <v>-5590</v>
          </cell>
          <cell r="P43">
            <v>-5590</v>
          </cell>
          <cell r="Q43">
            <v>-5590</v>
          </cell>
          <cell r="R43">
            <v>0</v>
          </cell>
          <cell r="S43">
            <v>0</v>
          </cell>
          <cell r="T43">
            <v>0</v>
          </cell>
          <cell r="U43">
            <v>0</v>
          </cell>
          <cell r="V43">
            <v>0</v>
          </cell>
        </row>
        <row r="44">
          <cell r="H44">
            <v>4448</v>
          </cell>
          <cell r="I44" t="str">
            <v>Consolidated Fund Flow Through to Grant Funded Agency - TAFE - Superannuation Guarantee Contribution - Adjustments to existing superannuation guarantee contributions as a result in changes in membership under these superannuation funds</v>
          </cell>
          <cell r="J44" t="str">
            <v>Supported -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44">
            <v>1</v>
          </cell>
          <cell r="M44">
            <v>0</v>
          </cell>
          <cell r="N44">
            <v>0</v>
          </cell>
          <cell r="O44">
            <v>0</v>
          </cell>
          <cell r="P44">
            <v>0</v>
          </cell>
          <cell r="Q44">
            <v>0</v>
          </cell>
          <cell r="R44">
            <v>0</v>
          </cell>
          <cell r="S44">
            <v>0</v>
          </cell>
          <cell r="T44">
            <v>0</v>
          </cell>
          <cell r="U44">
            <v>0</v>
          </cell>
          <cell r="V44">
            <v>-2000</v>
          </cell>
        </row>
        <row r="45">
          <cell r="H45">
            <v>4522</v>
          </cell>
          <cell r="I45" t="str">
            <v>Consolidated Fund flow through to Grant Funded Agency - BOSTES - Examination Candidature - Seeks funding adjustment for forward years due to revised projections of examination candidature</v>
          </cell>
          <cell r="J45"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OBOS is obligated to allow all qualifying students to sit for the HSC, and is not able to restrict student access to the HSC. The 2015-16 funding adjustment reflects these costs based on year 11 enrolments at September 2014. The forward years reflects the growth in these enrolments, using the 'change in student numbers for the year 9 cohorts' as a proxy. A review of the demand factor model used to determine funding adjustments is currently being undertaken to confirm its validity against actual expenditure. Agency sought amounts have been assumed as correct pending the outcome of this review.</v>
          </cell>
          <cell r="K45">
            <v>1</v>
          </cell>
          <cell r="M45">
            <v>0</v>
          </cell>
          <cell r="N45">
            <v>-1179</v>
          </cell>
          <cell r="O45">
            <v>-1022</v>
          </cell>
          <cell r="P45">
            <v>-1059</v>
          </cell>
          <cell r="Q45">
            <v>-980</v>
          </cell>
          <cell r="R45">
            <v>0</v>
          </cell>
          <cell r="S45">
            <v>-1179</v>
          </cell>
          <cell r="T45">
            <v>-1022</v>
          </cell>
          <cell r="U45">
            <v>-1059</v>
          </cell>
          <cell r="V45">
            <v>-980</v>
          </cell>
        </row>
        <row r="46">
          <cell r="H46">
            <v>4525</v>
          </cell>
          <cell r="I46" t="str">
            <v>Consolidated Fund flow through to Grant Funded Agency - BOSTES - Accreditation pre 2004 teachers - Seeks additional funding to implement the legislative requirement to accredit pre-2004 school teachers and early childhood teachers</v>
          </cell>
          <cell r="J46" t="str">
            <v>Not 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46">
            <v>6</v>
          </cell>
          <cell r="M46">
            <v>0</v>
          </cell>
          <cell r="N46">
            <v>0</v>
          </cell>
          <cell r="O46">
            <v>0</v>
          </cell>
          <cell r="P46">
            <v>-1045</v>
          </cell>
          <cell r="Q46">
            <v>-1045</v>
          </cell>
          <cell r="R46">
            <v>0</v>
          </cell>
          <cell r="S46">
            <v>0</v>
          </cell>
          <cell r="T46">
            <v>0</v>
          </cell>
          <cell r="U46">
            <v>0</v>
          </cell>
          <cell r="V46">
            <v>0</v>
          </cell>
        </row>
        <row r="47">
          <cell r="H47">
            <v>4526</v>
          </cell>
          <cell r="I47" t="str">
            <v>Consolidated Fund flow through to Grant Funded Agency - BOSTES - ICT Infrastructure &amp; Applications - Seeks capital funding in 2018-19 for ICT infrastructure replacement program.</v>
          </cell>
          <cell r="J47"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47">
            <v>6</v>
          </cell>
          <cell r="M47">
            <v>0</v>
          </cell>
          <cell r="N47">
            <v>0</v>
          </cell>
          <cell r="O47">
            <v>0</v>
          </cell>
          <cell r="P47">
            <v>0</v>
          </cell>
          <cell r="Q47">
            <v>-784</v>
          </cell>
          <cell r="R47">
            <v>0</v>
          </cell>
          <cell r="S47">
            <v>0</v>
          </cell>
          <cell r="T47">
            <v>0</v>
          </cell>
          <cell r="U47">
            <v>0</v>
          </cell>
          <cell r="V47">
            <v>-784</v>
          </cell>
        </row>
        <row r="48">
          <cell r="H48">
            <v>4998</v>
          </cell>
          <cell r="I48" t="str">
            <v>Oversight of the provision of services to Aboriginal communities (pass through to BID ID 4086) - Transfer of funding for the Deputy Ombudsman responsible for independently monitoring and assessing designated Aboriginal programs to provide better transparency and accountability in the provision of services as part of the OCHRE program (partnership with Aboriginal people).</v>
          </cell>
          <cell r="J48" t="str">
            <v>Supported - DC has agreed that the $450k p.a. contribution of OCHRE funding provided to the Ombudsman as a grant should be transferred to the budget of the Ombudsman's Office as from 2016-17</v>
          </cell>
          <cell r="K48">
            <v>1</v>
          </cell>
          <cell r="M48">
            <v>0</v>
          </cell>
          <cell r="N48">
            <v>0</v>
          </cell>
          <cell r="O48">
            <v>450</v>
          </cell>
          <cell r="P48">
            <v>450</v>
          </cell>
          <cell r="Q48">
            <v>450</v>
          </cell>
          <cell r="R48">
            <v>0</v>
          </cell>
          <cell r="S48">
            <v>0</v>
          </cell>
          <cell r="T48">
            <v>450</v>
          </cell>
          <cell r="U48">
            <v>450</v>
          </cell>
          <cell r="V48">
            <v>450</v>
          </cell>
        </row>
        <row r="49">
          <cell r="H49">
            <v>3791</v>
          </cell>
          <cell r="I49" t="str">
            <v>Current Savings Shortfall - There is a risk that the department may not meet its current savings targets.</v>
          </cell>
          <cell r="J49" t="str">
            <v>Not Supported - Mitigation strategy will be the development of further savings strategies in the forward years and vigilant internal budget control. This risk is rated as LOW and DEC are identifying strategies to minimise the risk.</v>
          </cell>
          <cell r="K49">
            <v>1</v>
          </cell>
          <cell r="M49">
            <v>0</v>
          </cell>
          <cell r="N49">
            <v>-134000</v>
          </cell>
          <cell r="O49">
            <v>-144000</v>
          </cell>
          <cell r="P49">
            <v>-97000</v>
          </cell>
          <cell r="Q49">
            <v>-65000</v>
          </cell>
          <cell r="R49">
            <v>0</v>
          </cell>
          <cell r="S49">
            <v>0</v>
          </cell>
          <cell r="T49">
            <v>0</v>
          </cell>
          <cell r="U49">
            <v>0</v>
          </cell>
          <cell r="V49">
            <v>0</v>
          </cell>
        </row>
        <row r="50">
          <cell r="H50">
            <v>3960</v>
          </cell>
          <cell r="I50" t="str">
            <v>National Education Reform Agreement (NERA) - Indexation from 2017 - Difference between 3% p.a. indexation applicable under the NERA from 2017 and the 2.5% p.a. escalation in the forward estimates.</v>
          </cell>
          <cell r="J50" t="str">
            <v>Not Supported - Outcome of the indexation review for NERA is uncertain.  FIS database all based on 2.5% for 2017 onwards.  However, risk is could be higher, more like 3% ($46m pa for 0.5% on $9.2b).</v>
          </cell>
          <cell r="K50">
            <v>1</v>
          </cell>
          <cell r="M50">
            <v>0</v>
          </cell>
          <cell r="N50">
            <v>0</v>
          </cell>
          <cell r="O50">
            <v>-23000</v>
          </cell>
          <cell r="P50">
            <v>-71000</v>
          </cell>
          <cell r="Q50">
            <v>-121000</v>
          </cell>
          <cell r="R50">
            <v>0</v>
          </cell>
          <cell r="S50">
            <v>0</v>
          </cell>
          <cell r="T50">
            <v>0</v>
          </cell>
          <cell r="U50">
            <v>0</v>
          </cell>
          <cell r="V50">
            <v>0</v>
          </cell>
        </row>
        <row r="51">
          <cell r="H51">
            <v>4099</v>
          </cell>
          <cell r="I51" t="str">
            <v>Student Enrolment Growth - Risk that school student enrolments grow beyond the forecasts included in the current forward estimates and the assessed PTA's. Each additional 1,000 students in government schools creates an increase in costs of roughly $10m.</v>
          </cell>
          <cell r="J51" t="str">
            <v>Not Supported - Always a risk of additional enrolments (or a shift in enrolments towards gov't schools, on average higher costs).  However enrolments in FIS/Fwd Estimates are best estimates.</v>
          </cell>
          <cell r="K51">
            <v>1</v>
          </cell>
          <cell r="M51">
            <v>0</v>
          </cell>
          <cell r="N51">
            <v>-10000</v>
          </cell>
          <cell r="O51">
            <v>-20000</v>
          </cell>
          <cell r="P51">
            <v>-30000</v>
          </cell>
          <cell r="Q51">
            <v>-40000</v>
          </cell>
          <cell r="R51">
            <v>0</v>
          </cell>
          <cell r="S51">
            <v>0</v>
          </cell>
          <cell r="T51">
            <v>0</v>
          </cell>
          <cell r="U51">
            <v>0</v>
          </cell>
          <cell r="V51">
            <v>0</v>
          </cell>
        </row>
        <row r="52">
          <cell r="H52">
            <v>4611</v>
          </cell>
          <cell r="I52" t="str">
            <v>ECEC regulatory costs funded by National Quality Agenda NP - Early childhood education and care costs to be funded after the expirations of the current Commonwealth National Partnership - National Quality Agenda for Early Childhood Education and Care</v>
          </cell>
          <cell r="J52" t="str">
            <v>Not Supported - Commonwealth gov't should continue to provide this ECEC regulatory cost funding and the State should not offset Commonwealth funding pending the outcome of Commonwealth discussions.</v>
          </cell>
          <cell r="K52">
            <v>1</v>
          </cell>
          <cell r="M52">
            <v>0</v>
          </cell>
          <cell r="N52">
            <v>-8610</v>
          </cell>
          <cell r="O52">
            <v>-8610</v>
          </cell>
          <cell r="P52">
            <v>-8610</v>
          </cell>
          <cell r="Q52">
            <v>-8610</v>
          </cell>
          <cell r="R52">
            <v>0</v>
          </cell>
          <cell r="S52">
            <v>0</v>
          </cell>
          <cell r="T52">
            <v>0</v>
          </cell>
          <cell r="U52">
            <v>0</v>
          </cell>
          <cell r="V52">
            <v>0</v>
          </cell>
        </row>
        <row r="53">
          <cell r="H53">
            <v>4612</v>
          </cell>
          <cell r="I53" t="str">
            <v>Funding of universal access to early childhood education - Funding for grants for universal access to early childhood education and care after expiration of the current Commonwealth National Partnership - Universal Access to Early Childhood Education</v>
          </cell>
          <cell r="J53" t="str">
            <v>Not Supported - The Commonwealth should continue to provide Universal Access NP funding. The risk is low for 15/16 &amp; part 16/17. Main risk is from 17/18 when all Universal Access funding runs out. State should not offset Commonwealth funding pending the outcomes of Commonwealth discussions.</v>
          </cell>
          <cell r="K53">
            <v>1</v>
          </cell>
          <cell r="M53">
            <v>0</v>
          </cell>
          <cell r="N53">
            <v>-129000</v>
          </cell>
          <cell r="O53">
            <v>-129000</v>
          </cell>
          <cell r="P53">
            <v>-129000</v>
          </cell>
          <cell r="Q53">
            <v>-129000</v>
          </cell>
          <cell r="R53">
            <v>0</v>
          </cell>
          <cell r="S53">
            <v>0</v>
          </cell>
          <cell r="T53">
            <v>0</v>
          </cell>
          <cell r="U53">
            <v>0</v>
          </cell>
          <cell r="V53">
            <v>0</v>
          </cell>
        </row>
        <row r="54">
          <cell r="H54">
            <v>4613</v>
          </cell>
          <cell r="I54" t="str">
            <v>VET training delivery currently funded by Skills Reform NP - Funding of Vocational Education and Training (VET) delivery after the expiration of the existing Commonwealth National PArtnership - Skill Reform</v>
          </cell>
          <cell r="J54" t="str">
            <v>Not Supported - Commonwealth should continue to provide Skills NP funding after the current skills agreement finishes with $166m in 16/17. State should not offset Commonwealth funding pending the outcome of Commonwealth discussions.</v>
          </cell>
          <cell r="K54">
            <v>1</v>
          </cell>
          <cell r="M54">
            <v>0</v>
          </cell>
          <cell r="N54">
            <v>0</v>
          </cell>
          <cell r="O54">
            <v>0</v>
          </cell>
          <cell r="P54">
            <v>-170058</v>
          </cell>
          <cell r="Q54">
            <v>-170058</v>
          </cell>
          <cell r="R54">
            <v>0</v>
          </cell>
          <cell r="S54">
            <v>0</v>
          </cell>
          <cell r="T54">
            <v>0</v>
          </cell>
          <cell r="U54">
            <v>0</v>
          </cell>
          <cell r="V54">
            <v>0</v>
          </cell>
        </row>
        <row r="55">
          <cell r="H55">
            <v>4614</v>
          </cell>
          <cell r="I55" t="str">
            <v>Loss of expected NERA additioanl funding for schools - Loss of expected additional Commonwealth funding for schools after December 2017 under the National Education Reform agreement (NERA). (Note 6 month impact in 2018-18)</v>
          </cell>
          <cell r="J55" t="str">
            <v>Not Supported - This is a high risk and NSW should continue to argue that the Commonwealth should adhere to the signed Commonwealth NERA agreement and provide agreed funding.  In the worst case (with Commonwealth not providing the funding) the State should not replace reduced Commonwealth funding with State funding.</v>
          </cell>
          <cell r="K55">
            <v>1</v>
          </cell>
          <cell r="M55">
            <v>0</v>
          </cell>
          <cell r="N55">
            <v>0</v>
          </cell>
          <cell r="O55">
            <v>0</v>
          </cell>
          <cell r="P55">
            <v>-154433</v>
          </cell>
          <cell r="Q55">
            <v>-308866</v>
          </cell>
          <cell r="R55">
            <v>0</v>
          </cell>
          <cell r="S55">
            <v>0</v>
          </cell>
          <cell r="T55">
            <v>0</v>
          </cell>
          <cell r="U55">
            <v>0</v>
          </cell>
          <cell r="V55">
            <v>0</v>
          </cell>
        </row>
        <row r="56">
          <cell r="H56">
            <v>4615</v>
          </cell>
          <cell r="I56" t="str">
            <v>Reduced indexation under NERA - Reduction in expected indexation of Commonwealth funding for schools under the National Education Reform Agreement (NERA) after December 2017. (Note that 2017-18 impact is for 6 months)</v>
          </cell>
          <cell r="J56" t="str">
            <v>Not Supported - Commonwealth should adhere to the signed Commonwealth NERA agreement and provide indexation in line with the NERA policies and agreed review methodology - rather than just a CPI index.  Worse case (with Commonwealth not providing the funding) the State should not replace reduced Commonwealth funding with State funding.</v>
          </cell>
          <cell r="K56">
            <v>1</v>
          </cell>
          <cell r="M56">
            <v>0</v>
          </cell>
          <cell r="N56">
            <v>0</v>
          </cell>
          <cell r="O56">
            <v>0</v>
          </cell>
          <cell r="P56">
            <v>-175373</v>
          </cell>
          <cell r="Q56">
            <v>-350746</v>
          </cell>
          <cell r="R56">
            <v>0</v>
          </cell>
          <cell r="S56">
            <v>0</v>
          </cell>
          <cell r="T56">
            <v>0</v>
          </cell>
          <cell r="U56">
            <v>0</v>
          </cell>
          <cell r="V56">
            <v>0</v>
          </cell>
        </row>
        <row r="57">
          <cell r="H57">
            <v>4616</v>
          </cell>
          <cell r="I57" t="str">
            <v>Redistribution of Commonwealth NERA funding - Redistribution of Commonwealth funding across all schools under the National Education Reform Agreement (NERA) after December 2017. The NSW schools could be adversely impacted. (Note the 2017-18 impact is for 6 months)</v>
          </cell>
          <cell r="J57" t="str">
            <v>Not Supported - NSW should continue to argue that the Commonwealth should adhere to the signed Commonwealth NERA agreement - not undertake a redistribution, that would lead to less funding for NSW.  In the worst case (with Commonwealth not providing the funding) the State should not replace reduced Commonwealth funding with State funding.</v>
          </cell>
          <cell r="K57">
            <v>1</v>
          </cell>
          <cell r="M57">
            <v>0</v>
          </cell>
          <cell r="N57">
            <v>0</v>
          </cell>
          <cell r="O57">
            <v>0</v>
          </cell>
          <cell r="P57">
            <v>-61250</v>
          </cell>
          <cell r="Q57">
            <v>-122500</v>
          </cell>
          <cell r="R57">
            <v>0</v>
          </cell>
          <cell r="S57">
            <v>0</v>
          </cell>
          <cell r="T57">
            <v>0</v>
          </cell>
          <cell r="U57">
            <v>0</v>
          </cell>
          <cell r="V57">
            <v>0</v>
          </cell>
        </row>
        <row r="58">
          <cell r="H58">
            <v>4617</v>
          </cell>
          <cell r="I58" t="str">
            <v>States responsible for increased cost of educating Aboriginal students and students with disability - States responsible for funding increased costs of educating Aboriginal students and students with disability, currently covered by Commonwealth funding to schools under the National Education Reform Agreement (NERA), after December 2017. (Note the 2017-18 impact is for 6 months).</v>
          </cell>
          <cell r="J58" t="str">
            <v>Not Supported - There will be some additional costs for increased aboriginal/disability students.  However, the Commonwealth should partly meet this costs (including continuing the Students with a disability NP) and the cost seems over-estimated.</v>
          </cell>
          <cell r="K58">
            <v>1</v>
          </cell>
          <cell r="M58">
            <v>0</v>
          </cell>
          <cell r="N58">
            <v>0</v>
          </cell>
          <cell r="O58">
            <v>0</v>
          </cell>
          <cell r="P58">
            <v>-62820</v>
          </cell>
          <cell r="Q58">
            <v>-125640</v>
          </cell>
          <cell r="R58">
            <v>0</v>
          </cell>
          <cell r="S58">
            <v>0</v>
          </cell>
          <cell r="T58">
            <v>0</v>
          </cell>
          <cell r="U58">
            <v>0</v>
          </cell>
          <cell r="V58">
            <v>0</v>
          </cell>
        </row>
        <row r="59">
          <cell r="H59">
            <v>4618</v>
          </cell>
          <cell r="I59" t="str">
            <v>Commonwealth contract for apprentice support - Funding of apprentice support if tender to the Commonwealth for an ongoing contract is not successful.</v>
          </cell>
          <cell r="J59" t="str">
            <v>Not Supported - The State should reduce activity and not replace reduced Commonwealth funding with State funding.</v>
          </cell>
          <cell r="K59">
            <v>1</v>
          </cell>
          <cell r="M59">
            <v>0</v>
          </cell>
          <cell r="N59">
            <v>-12438</v>
          </cell>
          <cell r="O59">
            <v>-12438</v>
          </cell>
          <cell r="P59">
            <v>-12438</v>
          </cell>
          <cell r="Q59">
            <v>-12438</v>
          </cell>
          <cell r="R59">
            <v>0</v>
          </cell>
          <cell r="S59">
            <v>0</v>
          </cell>
          <cell r="T59">
            <v>0</v>
          </cell>
          <cell r="U59">
            <v>0</v>
          </cell>
          <cell r="V59">
            <v>0</v>
          </cell>
        </row>
        <row r="60">
          <cell r="H60">
            <v>4985</v>
          </cell>
          <cell r="I60" t="str">
            <v>Establish satellite NCIE in Greater Western Sydney - Election policy costing - Establish satellite NCIE in Greater Western Sydney</v>
          </cell>
          <cell r="J60" t="str">
            <v>Supported -</v>
          </cell>
          <cell r="K60">
            <v>3</v>
          </cell>
          <cell r="M60">
            <v>0</v>
          </cell>
          <cell r="N60">
            <v>-20000</v>
          </cell>
          <cell r="O60">
            <v>0</v>
          </cell>
          <cell r="P60">
            <v>0</v>
          </cell>
          <cell r="Q60">
            <v>0</v>
          </cell>
          <cell r="R60">
            <v>0</v>
          </cell>
          <cell r="S60">
            <v>-10000</v>
          </cell>
          <cell r="T60">
            <v>-10000</v>
          </cell>
          <cell r="U60">
            <v>0</v>
          </cell>
          <cell r="V60">
            <v>0</v>
          </cell>
        </row>
        <row r="61">
          <cell r="H61">
            <v>5139</v>
          </cell>
          <cell r="I61" t="str">
            <v>$20 million Before and After School Care Fund - The program envisages up to 1000 grants of $20,000 being made to NSW primary schools to improve before and after school care outcomes.</v>
          </cell>
          <cell r="J61" t="str">
            <v>Supported - This fully capped program provides for up to 1,000 grants (every primary school in NSW) to be eligible to receive a $20,000 grant to facilitate better before and after school care outcomes.</v>
          </cell>
          <cell r="K61">
            <v>3</v>
          </cell>
          <cell r="M61">
            <v>0</v>
          </cell>
          <cell r="N61">
            <v>-20000</v>
          </cell>
          <cell r="O61">
            <v>0</v>
          </cell>
          <cell r="P61">
            <v>0</v>
          </cell>
          <cell r="Q61">
            <v>0</v>
          </cell>
          <cell r="R61">
            <v>0</v>
          </cell>
          <cell r="S61">
            <v>-20000</v>
          </cell>
          <cell r="T61">
            <v>0</v>
          </cell>
          <cell r="U61">
            <v>0</v>
          </cell>
          <cell r="V61">
            <v>0</v>
          </cell>
        </row>
        <row r="62">
          <cell r="H62">
            <v>5218</v>
          </cell>
          <cell r="I62" t="str">
            <v>$25 million scholarship fund to prepare young people for the jobs of tommorrow - 25,000 scholarships worth $1,000 each to encourage more vocational education and training students to undertake qualifications in technology-based growth industries.</v>
          </cell>
          <cell r="J62" t="str">
            <v>Supported - The $25 million election commitment is supported.</v>
          </cell>
          <cell r="K62">
            <v>3</v>
          </cell>
          <cell r="M62">
            <v>0</v>
          </cell>
          <cell r="N62">
            <v>-6250</v>
          </cell>
          <cell r="O62">
            <v>-6250</v>
          </cell>
          <cell r="P62">
            <v>-6250</v>
          </cell>
          <cell r="Q62">
            <v>-6250</v>
          </cell>
          <cell r="R62">
            <v>0</v>
          </cell>
          <cell r="S62">
            <v>-6250</v>
          </cell>
          <cell r="T62">
            <v>-6250</v>
          </cell>
          <cell r="U62">
            <v>-6250</v>
          </cell>
          <cell r="V62">
            <v>-6250</v>
          </cell>
        </row>
        <row r="63">
          <cell r="H63">
            <v>4098</v>
          </cell>
          <cell r="I63" t="str">
            <v>Exodus Foundation - Treasurer's approval for ERC decision to provide grants funding to the Exodus Foundation (Refer Objective workflow P14/1364)</v>
          </cell>
          <cell r="J63" t="str">
            <v>Supported - A brief to the Treasurer has been submitted for budget control limit changes to DEC for the ERC decision to provide grant funding to the Exodus Foundztion.</v>
          </cell>
          <cell r="K63">
            <v>1</v>
          </cell>
          <cell r="M63">
            <v>0</v>
          </cell>
          <cell r="N63">
            <v>-600</v>
          </cell>
          <cell r="O63">
            <v>-300</v>
          </cell>
          <cell r="P63">
            <v>0</v>
          </cell>
          <cell r="Q63">
            <v>0</v>
          </cell>
          <cell r="R63">
            <v>0</v>
          </cell>
          <cell r="S63">
            <v>-600</v>
          </cell>
          <cell r="T63">
            <v>-300</v>
          </cell>
          <cell r="U63">
            <v>0</v>
          </cell>
          <cell r="V63">
            <v>0</v>
          </cell>
        </row>
        <row r="64">
          <cell r="H64">
            <v>4215</v>
          </cell>
          <cell r="I64" t="str">
            <v>Out of Home Care (OOHC) - Review of Cost Model and Demand Model - FACS are expected to seek funding of $68m pa from 2015-16 to reflect an increase in activity and cost since the OOHC budget was rebased as part of the Safe Home for Life funding package in the 2014-15 Budget. FaCS current OOHC Budget provides for 18,680 children to be in care.</v>
          </cell>
          <cell r="J64" t="str">
            <v>Supported - SUPPORTED: As part of the 2014-15 Budget, ERC agreed that FaCS, in consultation with Treasury, would develop a cost and demand model to inform resourcing decisions for OOHC in the 2015-16 Budget. OOHC expenditure in 2015-16 is projected to be $68m above the current 2015-16 Budget allocation. The projected increase in expenditure is largely due to:  - FACS assuming 2.7 percent growth in the number of children in care (from 19,350 average in 2014-15 to 19,879 in 2015-16)  - An increase in the average unit price of children in care due to a higher intensity case mix  - Higher than the funded amount under Safe Home Life package for employee related and other operating costs. Over the past three years, FACS has been able to reallocate within its Cluster budget between $20m and $40m each year to cover the higher cost in OOHC.  There should be scope for FACS to continue to reallocate within its Cluster to contribute to the projected additional cost in OOHC. In addition, the increased costs can be partially offset through other measures, such as, if allowance and contingencies payments for children in Community Services care is reduced by $500 per child this will result in an estimated cost saving of $4m pa. In recognition of the capacity for FACS to partially offset the additional cost, Treasury supports an additional $50m per annum from 2015-16. This is conditional on undertaking a detailed analysis of the factors that have contributed to the increase in children in OOHC, developing a monitoring and mitigation process to manage activity and costs, and commissioning a review of the methodology used to assign caseworkers, indirect costs and corporate overheads costs to the OOHC service group.</v>
          </cell>
          <cell r="K64">
            <v>1</v>
          </cell>
          <cell r="M64">
            <v>0</v>
          </cell>
          <cell r="N64">
            <v>-68000</v>
          </cell>
          <cell r="O64">
            <v>-68000</v>
          </cell>
          <cell r="P64">
            <v>-68000</v>
          </cell>
          <cell r="Q64">
            <v>-68000</v>
          </cell>
          <cell r="R64">
            <v>0</v>
          </cell>
          <cell r="S64">
            <v>-50000</v>
          </cell>
          <cell r="T64">
            <v>-50000</v>
          </cell>
          <cell r="U64">
            <v>-50000</v>
          </cell>
          <cell r="V64">
            <v>-50000</v>
          </cell>
        </row>
        <row r="65">
          <cell r="H65">
            <v>5109</v>
          </cell>
          <cell r="I65" t="str">
            <v>Cash Management Reform - Interest Adjustment - FaCS is seeking interest compensation of $9.4m per annum as part of the cash management reforms. This includes interest compensation for AHO which will be passed on via a grant from FaCS.</v>
          </cell>
          <cell r="J65" t="str">
            <v>Supported - SUPPORTED: This proposal is seeking interest compensation for FaCS and AHO. FaCS and AHO have advised that their current level of service delivery is dependent on the interest earnings. There is no existing capacity to offset any loss of resources through reprioritisation. Interest compensation ($8.8m per annum for FaCS and $0.5m per annum for AHO) should be provided as the loss of revenue cannot be offset by reduction in expenditure without impacting front line services. Funding to AHO will be provided by way of a grant from FaCS. The related bid in AHO is 5113.</v>
          </cell>
          <cell r="K65">
            <v>1</v>
          </cell>
          <cell r="M65">
            <v>0</v>
          </cell>
          <cell r="N65">
            <v>-9949</v>
          </cell>
          <cell r="O65">
            <v>-9950</v>
          </cell>
          <cell r="P65">
            <v>-9950</v>
          </cell>
          <cell r="Q65">
            <v>-9820</v>
          </cell>
          <cell r="R65">
            <v>0</v>
          </cell>
          <cell r="S65">
            <v>-9381</v>
          </cell>
          <cell r="T65">
            <v>-9378</v>
          </cell>
          <cell r="U65">
            <v>-9378</v>
          </cell>
          <cell r="V65">
            <v>-9378</v>
          </cell>
        </row>
        <row r="66">
          <cell r="H66">
            <v>5260</v>
          </cell>
          <cell r="I66" t="str">
            <v>Eliminating Duplication Across NSW Government - The Government has committed to eliminating duplication at the 2015 NSW election.</v>
          </cell>
          <cell r="J66" t="str">
            <v>Supported - This relates to efficiencies to be achieved through streamlining administration and governance arrangements and includes $5.1m over four years to 2018-19 in savings for FaCS.</v>
          </cell>
          <cell r="K66">
            <v>2</v>
          </cell>
          <cell r="M66">
            <v>0</v>
          </cell>
          <cell r="N66">
            <v>636</v>
          </cell>
          <cell r="O66">
            <v>1060</v>
          </cell>
          <cell r="P66">
            <v>1696</v>
          </cell>
          <cell r="Q66">
            <v>1696</v>
          </cell>
          <cell r="R66">
            <v>0</v>
          </cell>
          <cell r="S66">
            <v>636</v>
          </cell>
          <cell r="T66">
            <v>1060</v>
          </cell>
          <cell r="U66">
            <v>1696</v>
          </cell>
          <cell r="V66">
            <v>1696</v>
          </cell>
        </row>
        <row r="67">
          <cell r="H67">
            <v>5487</v>
          </cell>
          <cell r="I67" t="str">
            <v>Increase to Multicultural NSW Grants Program (pass through to BID ID 5001) - Seeks increase in existing grants program to annual recurrent level of $2.5m to provide a funding base to meet revised (or proposed) funding terms with key stakeholders.</v>
          </cell>
          <cell r="J67"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v>
          </cell>
          <cell r="K67">
            <v>1</v>
          </cell>
          <cell r="L67">
            <v>23</v>
          </cell>
          <cell r="M67">
            <v>0</v>
          </cell>
          <cell r="N67">
            <v>-224</v>
          </cell>
          <cell r="O67">
            <v>-612</v>
          </cell>
          <cell r="P67">
            <v>-612</v>
          </cell>
          <cell r="Q67">
            <v>-612</v>
          </cell>
          <cell r="R67">
            <v>0</v>
          </cell>
          <cell r="S67">
            <v>0</v>
          </cell>
          <cell r="T67">
            <v>0</v>
          </cell>
          <cell r="U67">
            <v>0</v>
          </cell>
          <cell r="V67">
            <v>0</v>
          </cell>
        </row>
        <row r="68">
          <cell r="H68">
            <v>5488</v>
          </cell>
          <cell r="I68" t="str">
            <v>Cash Management Reform - Interest Adjustment - ConFund flow-through from FaCS (MNSW bid #5186) - Compensation for Multicultural NSW for interest lost under the new cash management reforms.</v>
          </cell>
          <cell r="J68" t="str">
            <v>Supported - SUPPORTED: This proposal is seeking interest compensation for Multicultural NSW as the loss of interest will have a service delivery impact. Funding to Multicultural NSW will be provided by way of a grant from FaCS. The related bid in Multicultural NSW is 5186.</v>
          </cell>
          <cell r="K68">
            <v>1</v>
          </cell>
          <cell r="M68">
            <v>0</v>
          </cell>
          <cell r="N68">
            <v>-193</v>
          </cell>
          <cell r="O68">
            <v>-193</v>
          </cell>
          <cell r="P68">
            <v>-193</v>
          </cell>
          <cell r="Q68">
            <v>-193</v>
          </cell>
          <cell r="R68">
            <v>0</v>
          </cell>
          <cell r="S68">
            <v>-193</v>
          </cell>
          <cell r="T68">
            <v>-193</v>
          </cell>
          <cell r="U68">
            <v>-193</v>
          </cell>
          <cell r="V68">
            <v>-193</v>
          </cell>
        </row>
        <row r="69">
          <cell r="H69">
            <v>5489</v>
          </cell>
          <cell r="I69" t="str">
            <v>Efficiency Dividend - Multicultural NSW - ConFund pass through to FaCS - The Government committed to a 1.5 per cent efficiency dividend at the 2015 election</v>
          </cell>
          <cell r="J69" t="str">
            <v>Supported - SUPPORTED: This proposal relates to the Machinery of Government changes. Multicultural NSW is being transferred from the DEC cluster to the FaCS cluster. As part of this, the efficiency dividend relating to Multicultural NSW is being passed on as reduced grant from FaCS. This was calculated as per the standard Treasury model. The related bid in Multicultural NSW is 5205</v>
          </cell>
          <cell r="K69">
            <v>2</v>
          </cell>
          <cell r="M69">
            <v>0</v>
          </cell>
          <cell r="N69">
            <v>257</v>
          </cell>
          <cell r="O69">
            <v>254</v>
          </cell>
          <cell r="P69">
            <v>261</v>
          </cell>
          <cell r="Q69">
            <v>267</v>
          </cell>
          <cell r="R69">
            <v>0</v>
          </cell>
          <cell r="S69">
            <v>257</v>
          </cell>
          <cell r="T69">
            <v>254</v>
          </cell>
          <cell r="U69">
            <v>261</v>
          </cell>
          <cell r="V69">
            <v>267</v>
          </cell>
        </row>
        <row r="70">
          <cell r="H70">
            <v>5491</v>
          </cell>
          <cell r="I70" t="str">
            <v>Efficiency Dividend - Office of Communities - The Government committed to a 1.5 per cent efficiency dividend at the 2015 NSW election.</v>
          </cell>
          <cell r="J70" t="str">
            <v>Supported - SUPPORTED: This proposal relates to the Machinery of Government changes. The Office of Communities is transferring from DEC to FaCS. As part of this, the efficiency dividend savings associated with the Office of Communities is being transferred to FaCS.</v>
          </cell>
          <cell r="K70">
            <v>2</v>
          </cell>
          <cell r="M70">
            <v>0</v>
          </cell>
          <cell r="N70">
            <v>506</v>
          </cell>
          <cell r="O70">
            <v>161</v>
          </cell>
          <cell r="P70">
            <v>161</v>
          </cell>
          <cell r="Q70">
            <v>161</v>
          </cell>
          <cell r="R70">
            <v>0</v>
          </cell>
          <cell r="S70">
            <v>506</v>
          </cell>
          <cell r="T70">
            <v>161</v>
          </cell>
          <cell r="U70">
            <v>161</v>
          </cell>
          <cell r="V70">
            <v>161</v>
          </cell>
        </row>
        <row r="71">
          <cell r="H71">
            <v>5541</v>
          </cell>
          <cell r="I71" t="str">
            <v>Community Building Partnerships (CBP) - Ongoing funding - The CBP program aims to provide improved community infrastructure for the people of NSW and offers grants to State electorates for community infrastructure projects. Ongoing funding of $23.4m per annum from 2016-17 is being sought.</v>
          </cell>
          <cell r="J71" t="str">
            <v>Supported - The current CBP program ceases in 2015-16. The Treasurer has requested ongoing funding of $23.4m per annum from 2016-17 be submitted for approval. This continues the historical level of funding provided for the program.</v>
          </cell>
          <cell r="K71">
            <v>1</v>
          </cell>
          <cell r="M71">
            <v>0</v>
          </cell>
          <cell r="N71">
            <v>0</v>
          </cell>
          <cell r="O71">
            <v>-23400</v>
          </cell>
          <cell r="P71">
            <v>-23400</v>
          </cell>
          <cell r="Q71">
            <v>-23400</v>
          </cell>
          <cell r="R71">
            <v>0</v>
          </cell>
          <cell r="S71">
            <v>0</v>
          </cell>
          <cell r="T71">
            <v>-23400</v>
          </cell>
          <cell r="U71">
            <v>-23400</v>
          </cell>
          <cell r="V71">
            <v>-23400</v>
          </cell>
        </row>
        <row r="72">
          <cell r="H72">
            <v>4225</v>
          </cell>
          <cell r="I72" t="str">
            <v>Aboriginal Children and Family Centres rollover - FaCS is seeking to rollover $8m associated with the provision of Aboriginal Children and Family Centres from 2014-15 to 2015-16 as per agreement with Commonwealth to use residual Indigenous Early Childhood Development NP funding to operate nine established centres up to 30 June 2016.</v>
          </cell>
          <cell r="J72" t="str">
            <v>Supported - SUPPORTED. The National Partnership Agreement on Indigenous Early Childhood Development expired in June 2014 and the Commonwealth did not renew the Agreement. At this time, it was agreed with the Commonwealth that operation of the nine Aboriginal Children and Family Centres established under the NP was to be funded from residual funding of $14.94m until 30 June 2016 with alternative sources found from that time. The remaining $8.14m will be allocated to fund operations in 2015-16. The proposed adjustments are required to give effect to this agreement.</v>
          </cell>
          <cell r="K72">
            <v>6</v>
          </cell>
          <cell r="M72">
            <v>8140</v>
          </cell>
          <cell r="N72">
            <v>-8140</v>
          </cell>
          <cell r="O72">
            <v>0</v>
          </cell>
          <cell r="P72">
            <v>0</v>
          </cell>
          <cell r="Q72">
            <v>0</v>
          </cell>
          <cell r="R72">
            <v>8140</v>
          </cell>
          <cell r="S72">
            <v>-8140</v>
          </cell>
          <cell r="T72">
            <v>0</v>
          </cell>
          <cell r="U72">
            <v>0</v>
          </cell>
          <cell r="V72">
            <v>0</v>
          </cell>
        </row>
        <row r="73">
          <cell r="H73">
            <v>4228</v>
          </cell>
          <cell r="I73" t="str">
            <v>National Partnership Agreement on Homelessness rollover - FACS is seeking to rollover $5.3m from 2014-15 to 2015-16 for various initiatives funded by the Commonwealth under the NP on Homelessness.</v>
          </cell>
          <cell r="J73" t="str">
            <v>Supported - SUPPORTED: $2m of the rollover relates to delays in the design and implementation of Connect 100, a new project that supports people who drift into inner city by helping them stay in or near their communities. This delay is largely due to the late signing of the NSW Implementation Plan by the Commonwealth (in November 2014). The Cabinet approved the development of a new Homelessness Strategy in June 2014 with $3m allocated in 2014-15. There have been delays in the development of the strategy resulting in a $3m underspend. This is largely due the NGO sector's limited capacity in 2014-15 to embed the reforms under Going Home Staying Home (which was also delayed) and engage on the future approach to social housing. FaCS has advised that work on the strategy is scheduled to commence in June 2015.</v>
          </cell>
          <cell r="K73">
            <v>6</v>
          </cell>
          <cell r="M73">
            <v>5324</v>
          </cell>
          <cell r="N73">
            <v>-5324</v>
          </cell>
          <cell r="O73">
            <v>0</v>
          </cell>
          <cell r="P73">
            <v>0</v>
          </cell>
          <cell r="Q73">
            <v>0</v>
          </cell>
          <cell r="R73">
            <v>5324</v>
          </cell>
          <cell r="S73">
            <v>-5324</v>
          </cell>
          <cell r="T73">
            <v>0</v>
          </cell>
          <cell r="U73">
            <v>0</v>
          </cell>
          <cell r="V73">
            <v>0</v>
          </cell>
        </row>
        <row r="74">
          <cell r="H74">
            <v>4229</v>
          </cell>
          <cell r="I74" t="str">
            <v>National Partnership Agreement on Remote Indigenous Housing - FaCS is seeking to rollover $22m of Commonwealth funding associated with the NP on Remote Indigenous Housing from 2014-15 to 2015-16, consistent with the 2014-2016 implementation plan. Commonwealth funding is passed through from FaCS to the Aboriginal Housing Office (AHO).</v>
          </cell>
          <cell r="J74" t="str">
            <v>Supported - SUPPORTED: The 2014-2016 implementation plan as agreed on 27 October 2014 by the Commonwealth and State Ministers reallocated $22m from 2014-15 to 2015-16. The plan includes a $25m reduction in New Supply expenditure in 2014- 15. This was reallocated to Refurbishment and Employment Related Accommodation (ERA) expenditure in 2014-15 ($3m) with the remaining $22m reallocated to New Supply ($8m), ERA ($4m), and Refurbishment($10m) in 2015-16. Commonwealth funding is paid to FaCS' and then passed through to the AHO via grants to undertake the work agreed under the NP. This bid relates to bid 4221 in the AHO which reflects the AHO related adjustments for revenue and expenditure.</v>
          </cell>
          <cell r="K74">
            <v>4</v>
          </cell>
          <cell r="M74">
            <v>22029</v>
          </cell>
          <cell r="N74">
            <v>-22029</v>
          </cell>
          <cell r="O74">
            <v>0</v>
          </cell>
          <cell r="P74">
            <v>0</v>
          </cell>
          <cell r="Q74">
            <v>0</v>
          </cell>
          <cell r="R74">
            <v>22029</v>
          </cell>
          <cell r="S74">
            <v>-22029</v>
          </cell>
          <cell r="T74">
            <v>0</v>
          </cell>
          <cell r="U74">
            <v>0</v>
          </cell>
          <cell r="V74">
            <v>0</v>
          </cell>
        </row>
        <row r="75">
          <cell r="H75">
            <v>5490</v>
          </cell>
          <cell r="I75" t="str">
            <v>Carry-forward: Community Building Partnership Program - Carry-forward of projected 2014-15 underexpenditure on the Community Building Partnership Program into 2015-16 (the 2014-15 underspend has been reflected in the monthly reviews).</v>
          </cell>
          <cell r="J75" t="str">
            <v>Supported - SUPPORTED: The carry-forward of projected 2014-15 under-expenditure for the Community Building Partnership Program as a timing adjustment into 2015- 16 satisfies the requirements for a carry-forward.</v>
          </cell>
          <cell r="K75">
            <v>6</v>
          </cell>
          <cell r="M75">
            <v>13000</v>
          </cell>
          <cell r="N75">
            <v>-13000</v>
          </cell>
          <cell r="O75">
            <v>0</v>
          </cell>
          <cell r="P75">
            <v>0</v>
          </cell>
          <cell r="Q75">
            <v>0</v>
          </cell>
          <cell r="R75">
            <v>13000</v>
          </cell>
          <cell r="S75">
            <v>-13000</v>
          </cell>
          <cell r="T75">
            <v>0</v>
          </cell>
          <cell r="U75">
            <v>0</v>
          </cell>
          <cell r="V75">
            <v>0</v>
          </cell>
        </row>
        <row r="76">
          <cell r="H76">
            <v>3751</v>
          </cell>
          <cell r="I76" t="str">
            <v>Carry Forward for the Remote Indigenous Housing NP - The adjustment reflects FaCS payment to the AHO relating to: a) 2013-14 underspend from delays in bu ilding works, finalising procurement and slower rollout of capacity building; and b) realignment of expenditure and revenue to project milestones and cash flow from the Commonwealth.</v>
          </cell>
          <cell r="J7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6">
            <v>4</v>
          </cell>
          <cell r="M76">
            <v>-9427</v>
          </cell>
          <cell r="N76">
            <v>0</v>
          </cell>
          <cell r="O76">
            <v>0</v>
          </cell>
          <cell r="P76">
            <v>261</v>
          </cell>
          <cell r="Q76">
            <v>0</v>
          </cell>
          <cell r="R76">
            <v>-9427</v>
          </cell>
          <cell r="S76">
            <v>0</v>
          </cell>
          <cell r="T76">
            <v>0</v>
          </cell>
          <cell r="U76">
            <v>261</v>
          </cell>
          <cell r="V76">
            <v>0</v>
          </cell>
        </row>
        <row r="77">
          <cell r="H77">
            <v>5033</v>
          </cell>
          <cell r="I77" t="str">
            <v>Bonnyrigg Interest Subsidy Adjustment - The Bonnyrigg PPP has been terminated effective from February 2015. Consequently, the interest payment is not required to be made to LAHC. This is a PTA.</v>
          </cell>
          <cell r="J77" t="str">
            <v>Supported - SUPPORTED: Treasury previously supplemented the interest component of the Bonnyrigg PPP project to FaCS who then pass it on to the LAHC. On 2 September 2014, ERC approved Treasury entering into negotiations with Bonnyrigg Partnerships (and its stakeholders) to terminate the Bonnyrigg PPP.  In December 2014 Treasurer approved  executing the Deed of Termination to terminate the PPP. The termination has been effective from 20 February 2014. Consequently, the interest payment for the project will cease. This proposal reflects the associated adjustments required and has been agreed between FaCS and LAHC. The LAHC will pursue the development of stages 4 - 6 of the project with UrbanGrowth NSW with funding already provisioned for within LAHC.</v>
          </cell>
          <cell r="K77">
            <v>1</v>
          </cell>
          <cell r="M77">
            <v>11013</v>
          </cell>
          <cell r="N77">
            <v>12967</v>
          </cell>
          <cell r="O77">
            <v>14321</v>
          </cell>
          <cell r="P77">
            <v>14321</v>
          </cell>
          <cell r="Q77">
            <v>14321</v>
          </cell>
          <cell r="R77">
            <v>11013</v>
          </cell>
          <cell r="S77">
            <v>12967</v>
          </cell>
          <cell r="T77">
            <v>14321</v>
          </cell>
          <cell r="U77">
            <v>14321</v>
          </cell>
          <cell r="V77">
            <v>14321</v>
          </cell>
        </row>
        <row r="78">
          <cell r="H78">
            <v>3804</v>
          </cell>
          <cell r="I78" t="str">
            <v>Financial risk of Assisted Boarding House closures - Risks associated with the  Boarding House closures.</v>
          </cell>
          <cell r="J78" t="str">
            <v>Not Supported - The closures may put further pressure on FaCS' other programs, given boarding houses currently accommodate a number of people with disability. FaCS is working through the Boarding Houses Act Implementation Committee, which includes DPC, to pursue a range of strategies to further mitigate the risk. Levels of closure and financial impacts are subject to quarterly review. While FaCS has identified boarding house closures as a risk, Treasury considers this can be offset by growth in Stronger Together 2 or by transition to the NDIS.</v>
          </cell>
          <cell r="K78">
            <v>1</v>
          </cell>
          <cell r="M78">
            <v>-9000</v>
          </cell>
          <cell r="N78">
            <v>-19000</v>
          </cell>
          <cell r="O78">
            <v>-19000</v>
          </cell>
          <cell r="P78">
            <v>-19000</v>
          </cell>
          <cell r="Q78">
            <v>0</v>
          </cell>
          <cell r="R78">
            <v>0</v>
          </cell>
          <cell r="S78">
            <v>0</v>
          </cell>
          <cell r="T78">
            <v>0</v>
          </cell>
          <cell r="U78">
            <v>0</v>
          </cell>
          <cell r="V78">
            <v>0</v>
          </cell>
        </row>
        <row r="79">
          <cell r="H79">
            <v>3806</v>
          </cell>
          <cell r="I79" t="str">
            <v>Potential delays in meeting employee reduction targets - Efficiency savings and labour expense cap limits continue to impose budget pressure.</v>
          </cell>
          <cell r="J79"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79">
            <v>1</v>
          </cell>
          <cell r="M79">
            <v>0</v>
          </cell>
          <cell r="N79">
            <v>0</v>
          </cell>
          <cell r="O79">
            <v>-15000</v>
          </cell>
          <cell r="P79">
            <v>-15000</v>
          </cell>
          <cell r="Q79">
            <v>0</v>
          </cell>
          <cell r="R79">
            <v>0</v>
          </cell>
          <cell r="S79">
            <v>0</v>
          </cell>
          <cell r="T79">
            <v>0</v>
          </cell>
          <cell r="U79">
            <v>0</v>
          </cell>
          <cell r="V79">
            <v>0</v>
          </cell>
        </row>
        <row r="80">
          <cell r="H80">
            <v>3807</v>
          </cell>
          <cell r="I80"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80" t="str">
            <v>Not Supported - The $3m per annum (from 2015-16 to 2017-18) risk relates to support costs for these patients to be placed in a low security facility in the community away from a custodial setting. This issue will be considered as part of a Cabinet Minute to the Social Policy Cabinet Committee in 2015.</v>
          </cell>
          <cell r="K80">
            <v>1</v>
          </cell>
          <cell r="M80">
            <v>0</v>
          </cell>
          <cell r="N80">
            <v>-3126</v>
          </cell>
          <cell r="O80">
            <v>-3248</v>
          </cell>
          <cell r="P80">
            <v>-3374</v>
          </cell>
          <cell r="Q80">
            <v>0</v>
          </cell>
          <cell r="R80">
            <v>0</v>
          </cell>
          <cell r="S80">
            <v>0</v>
          </cell>
          <cell r="T80">
            <v>0</v>
          </cell>
          <cell r="U80">
            <v>0</v>
          </cell>
          <cell r="V80">
            <v>0</v>
          </cell>
        </row>
        <row r="81">
          <cell r="H81">
            <v>3828</v>
          </cell>
          <cell r="I81"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81"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81">
            <v>1</v>
          </cell>
          <cell r="M81">
            <v>0</v>
          </cell>
          <cell r="N81">
            <v>0</v>
          </cell>
          <cell r="O81">
            <v>0</v>
          </cell>
          <cell r="P81">
            <v>0</v>
          </cell>
          <cell r="Q81">
            <v>0</v>
          </cell>
          <cell r="R81">
            <v>0</v>
          </cell>
          <cell r="S81">
            <v>0</v>
          </cell>
          <cell r="T81">
            <v>-97500</v>
          </cell>
          <cell r="U81">
            <v>-97500</v>
          </cell>
          <cell r="V81">
            <v>0</v>
          </cell>
        </row>
        <row r="82">
          <cell r="H82">
            <v>4740</v>
          </cell>
          <cell r="I82"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82"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82">
            <v>3</v>
          </cell>
          <cell r="M82">
            <v>0</v>
          </cell>
          <cell r="N82">
            <v>-6000</v>
          </cell>
          <cell r="O82">
            <v>-6150</v>
          </cell>
          <cell r="P82">
            <v>-8405</v>
          </cell>
          <cell r="Q82">
            <v>0</v>
          </cell>
          <cell r="R82">
            <v>0</v>
          </cell>
          <cell r="S82">
            <v>-6000</v>
          </cell>
          <cell r="T82">
            <v>-6150</v>
          </cell>
          <cell r="U82">
            <v>-8405</v>
          </cell>
          <cell r="V82">
            <v>0</v>
          </cell>
        </row>
        <row r="83">
          <cell r="H83">
            <v>4741</v>
          </cell>
          <cell r="I83" t="str">
            <v>Institute of Open Adoption - The proposal is to establish a government-supported Institute of Open Adoption in partnership with universities, stakeholders and other interested parties. It will lead independent research into open adoption to inform policy, professional development and practice in the field.</v>
          </cell>
          <cell r="J83" t="str">
            <v>Supported - The Institute will build community awareness of contemporary adoption practice, and support efforts to improve pathways to adoption. The costing assumes that: the Government's contribution to the cost of the Institute would be $2.85 million; the Government's contribution will be by way of grant funding to a non-government entity; funding will be over 3 years and terminates in 2017-18; and partners will be found through an Expressions of Interest process. It is assumed that the functions of the Institute will be carried out within the funding available from the Government ($2.85 million) and from any additional contribution from a partner or partners and from donations.</v>
          </cell>
          <cell r="K83">
            <v>3</v>
          </cell>
          <cell r="M83">
            <v>0</v>
          </cell>
          <cell r="N83">
            <v>0</v>
          </cell>
          <cell r="O83">
            <v>0</v>
          </cell>
          <cell r="P83">
            <v>0</v>
          </cell>
          <cell r="Q83">
            <v>0</v>
          </cell>
          <cell r="R83">
            <v>0</v>
          </cell>
          <cell r="S83">
            <v>-1000</v>
          </cell>
          <cell r="T83">
            <v>-950</v>
          </cell>
          <cell r="U83">
            <v>-900</v>
          </cell>
          <cell r="V83">
            <v>0</v>
          </cell>
        </row>
        <row r="84">
          <cell r="H84">
            <v>4743</v>
          </cell>
          <cell r="I84" t="str">
            <v>Early transition of youth in NDIS: Penrith Blue Mountains - The proposal will commence transition into the NDIS in 2015-16 for approximately 2,000 children (less than 18 years of age) living in the Blue Mountains/Penrith area.</v>
          </cell>
          <cell r="J84"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84">
            <v>3</v>
          </cell>
          <cell r="M84">
            <v>0</v>
          </cell>
          <cell r="N84">
            <v>0</v>
          </cell>
          <cell r="O84">
            <v>0</v>
          </cell>
          <cell r="P84">
            <v>0</v>
          </cell>
          <cell r="Q84">
            <v>0</v>
          </cell>
          <cell r="R84">
            <v>0</v>
          </cell>
          <cell r="S84">
            <v>-7252</v>
          </cell>
          <cell r="T84">
            <v>7252</v>
          </cell>
          <cell r="U84">
            <v>0</v>
          </cell>
          <cell r="V84">
            <v>0</v>
          </cell>
        </row>
        <row r="85">
          <cell r="H85">
            <v>4745</v>
          </cell>
          <cell r="I85"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85"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85">
            <v>3</v>
          </cell>
          <cell r="M85">
            <v>0</v>
          </cell>
          <cell r="N85">
            <v>-1517</v>
          </cell>
          <cell r="O85">
            <v>-1555</v>
          </cell>
          <cell r="P85">
            <v>-1594</v>
          </cell>
          <cell r="Q85">
            <v>-1634</v>
          </cell>
          <cell r="R85">
            <v>0</v>
          </cell>
          <cell r="S85">
            <v>-1517</v>
          </cell>
          <cell r="T85">
            <v>-1555</v>
          </cell>
          <cell r="U85">
            <v>-1594</v>
          </cell>
          <cell r="V85">
            <v>-1634</v>
          </cell>
        </row>
        <row r="86">
          <cell r="H86">
            <v>5272</v>
          </cell>
          <cell r="I86" t="str">
            <v>Procurement Benefits Program Dividends - The Government has committed to implementing whole of government procurement initiatives at the 2015 NSW election.</v>
          </cell>
          <cell r="J86" t="str">
            <v>Supported - Ten whole of government procurement initiatives have been identified to achieve savings across Government and includes $34.3m over four years to 2018-19 in savings for FaCS.</v>
          </cell>
          <cell r="K86">
            <v>3</v>
          </cell>
          <cell r="M86">
            <v>0</v>
          </cell>
          <cell r="N86">
            <v>0</v>
          </cell>
          <cell r="O86">
            <v>0</v>
          </cell>
          <cell r="P86">
            <v>0</v>
          </cell>
          <cell r="Q86">
            <v>0</v>
          </cell>
          <cell r="R86">
            <v>0</v>
          </cell>
          <cell r="S86">
            <v>6280</v>
          </cell>
          <cell r="T86">
            <v>9010</v>
          </cell>
          <cell r="U86">
            <v>9460</v>
          </cell>
          <cell r="V86">
            <v>9520</v>
          </cell>
        </row>
        <row r="87">
          <cell r="H87">
            <v>5542</v>
          </cell>
          <cell r="I87" t="str">
            <v>Foodbank NSW - Additional Funding - The proposal is to provide $3m to assist in the construction of a new distribution centre at Glendenning.</v>
          </cell>
          <cell r="J87" t="str">
            <v>Supported - The NSW Government has committed to provide one-off funding of $3m in 2015-16 to assist with the building of Foodbank's new distribution centre at Glendenning. This will bring the total NSW Government contribution to $5m. The new centre is due for completion in September 2015 and will allow Foodbank NSW to triple the amount of meals it provides each day from 20,000 to 60,000.</v>
          </cell>
          <cell r="K87">
            <v>3</v>
          </cell>
          <cell r="M87">
            <v>0</v>
          </cell>
          <cell r="N87">
            <v>-3000</v>
          </cell>
          <cell r="O87">
            <v>0</v>
          </cell>
          <cell r="P87">
            <v>0</v>
          </cell>
          <cell r="Q87">
            <v>0</v>
          </cell>
          <cell r="R87">
            <v>0</v>
          </cell>
          <cell r="S87">
            <v>-3000</v>
          </cell>
          <cell r="T87">
            <v>0</v>
          </cell>
          <cell r="U87">
            <v>0</v>
          </cell>
          <cell r="V87">
            <v>0</v>
          </cell>
        </row>
        <row r="88">
          <cell r="H88">
            <v>4152</v>
          </cell>
          <cell r="I88" t="str">
            <v>Hunter Large Residential Centres Redevelopment - FaCS will be seeking funding for alternative accommodation models for 444 clients occupying three large residential centres (Stockton, Tomaree and Kanangra).</v>
          </cell>
          <cell r="J88" t="str">
            <v>Not Supported - This is a Treasury identified risk. In 2014-15 Budget, FaCS brought a proposal to redevelop the three large residential centres at a cost of $287m.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The independent review estimated costs of $277m. $28m is sought in 2015-16 to complete the purchase of land for 88 homes state-wide as part of the 2015-16 Budget process. Further work is required to identify costed alternative solutions that includes a funding model that utilises existing recurrent funding and principles consistent with the NDIS. There is likely some financial risk, but is not able to be quantified at this stage. The $87m recurrent and $142m capital risk represents the amount previously sought less the amount advanced by ERC ($30m in 2014-15) and the amount sought in the 2015-16 Budget ($28m in 2015-16).</v>
          </cell>
          <cell r="K88">
            <v>1</v>
          </cell>
          <cell r="M88">
            <v>-365</v>
          </cell>
          <cell r="N88">
            <v>-18509</v>
          </cell>
          <cell r="O88">
            <v>-34197</v>
          </cell>
          <cell r="P88">
            <v>-30288</v>
          </cell>
          <cell r="Q88">
            <v>0</v>
          </cell>
          <cell r="R88">
            <v>0</v>
          </cell>
          <cell r="S88">
            <v>0</v>
          </cell>
          <cell r="T88">
            <v>0</v>
          </cell>
          <cell r="U88">
            <v>0</v>
          </cell>
          <cell r="V88">
            <v>0</v>
          </cell>
        </row>
        <row r="89">
          <cell r="H89">
            <v>5554</v>
          </cell>
          <cell r="I89" t="str">
            <v>Winmalee Neighbourhood Centre Upgrade - The policy provides capped grants(recurrent and capital) to community groups and associations, local councils and non-government organisations to improve facilities and services in local neighobourhoods.</v>
          </cell>
          <cell r="J89" t="str">
            <v>Supported -</v>
          </cell>
          <cell r="K89">
            <v>3</v>
          </cell>
          <cell r="M89">
            <v>0</v>
          </cell>
          <cell r="N89">
            <v>-55</v>
          </cell>
          <cell r="O89">
            <v>0</v>
          </cell>
          <cell r="P89">
            <v>0</v>
          </cell>
          <cell r="Q89">
            <v>0</v>
          </cell>
          <cell r="R89">
            <v>0</v>
          </cell>
          <cell r="S89">
            <v>-55</v>
          </cell>
          <cell r="T89">
            <v>0</v>
          </cell>
          <cell r="U89">
            <v>0</v>
          </cell>
          <cell r="V89">
            <v>0</v>
          </cell>
        </row>
        <row r="90">
          <cell r="H90">
            <v>5558</v>
          </cell>
          <cell r="I90" t="str">
            <v>Wetlands Walk - The policy provides capped grants(recurrent and capital) to community groups and associations, local councils and non-government organisations to improve facilities and services in local neighobourhoods.</v>
          </cell>
          <cell r="J90" t="str">
            <v>Supported -</v>
          </cell>
          <cell r="K90">
            <v>3</v>
          </cell>
          <cell r="M90">
            <v>0</v>
          </cell>
          <cell r="N90">
            <v>-300</v>
          </cell>
          <cell r="O90">
            <v>-300</v>
          </cell>
          <cell r="P90">
            <v>0</v>
          </cell>
          <cell r="Q90">
            <v>0</v>
          </cell>
          <cell r="R90">
            <v>0</v>
          </cell>
          <cell r="S90">
            <v>-300</v>
          </cell>
          <cell r="T90">
            <v>-300</v>
          </cell>
          <cell r="U90">
            <v>0</v>
          </cell>
          <cell r="V90">
            <v>0</v>
          </cell>
        </row>
        <row r="91">
          <cell r="H91">
            <v>4100</v>
          </cell>
          <cell r="I91" t="str">
            <v>Funding grants to the Exodus Foundations. - Funding grants to the Exodus Foundations as approved by ERC.</v>
          </cell>
          <cell r="J91" t="str">
            <v>Supported - In October 2014 ERC approved funding for grants to the Exodus Foundation totalling $2.4 million over three years, of which $1.2 million is via DEC and $1.2 million is via FACS. (Document number: A2413976. File number: P14/1364)</v>
          </cell>
          <cell r="K91">
            <v>1</v>
          </cell>
          <cell r="M91">
            <v>0</v>
          </cell>
          <cell r="N91">
            <v>-600</v>
          </cell>
          <cell r="O91">
            <v>-300</v>
          </cell>
          <cell r="P91">
            <v>0</v>
          </cell>
          <cell r="Q91">
            <v>0</v>
          </cell>
          <cell r="R91">
            <v>0</v>
          </cell>
          <cell r="S91">
            <v>-600</v>
          </cell>
          <cell r="T91">
            <v>-300</v>
          </cell>
          <cell r="U91">
            <v>0</v>
          </cell>
          <cell r="V91">
            <v>0</v>
          </cell>
        </row>
        <row r="92">
          <cell r="H92">
            <v>5092</v>
          </cell>
          <cell r="I92" t="str">
            <v>Cash Management Reform - Interest Adjustment - OCG is seeking to increase their Net Cost of Services by $0.2m per annum equivalent to the interest revenue lost as part of the cash management reforms.</v>
          </cell>
          <cell r="J92" t="str">
            <v>Supported - SUPPORTED: The OCG is seeking NCOS adjustment to reflect the reduction in the interest revenue as a result of the ERC approved cash management reforms. OCG is already experiencing pressure on their NCOS due to their Working With Children Checks revenue and expenditure streams and an adjustment is required to support service delivery.</v>
          </cell>
          <cell r="K92">
            <v>1</v>
          </cell>
          <cell r="M92">
            <v>0</v>
          </cell>
          <cell r="N92">
            <v>-205</v>
          </cell>
          <cell r="O92">
            <v>-205</v>
          </cell>
          <cell r="P92">
            <v>-205</v>
          </cell>
          <cell r="Q92">
            <v>-205</v>
          </cell>
          <cell r="R92">
            <v>0</v>
          </cell>
          <cell r="S92">
            <v>-205</v>
          </cell>
          <cell r="T92">
            <v>-205</v>
          </cell>
          <cell r="U92">
            <v>-205</v>
          </cell>
          <cell r="V92">
            <v>-205</v>
          </cell>
        </row>
        <row r="93">
          <cell r="H93">
            <v>5217</v>
          </cell>
          <cell r="I93" t="str">
            <v>Efficiency Dividend - The Government committed to a 1.5 per cent efficiency dividend at the 2015 NSW election.</v>
          </cell>
          <cell r="J93" t="str">
            <v>Supported - This efficiency dividend was calculated as per the standard Treasury model.</v>
          </cell>
          <cell r="K93">
            <v>2</v>
          </cell>
          <cell r="M93">
            <v>0</v>
          </cell>
          <cell r="N93">
            <v>0</v>
          </cell>
          <cell r="O93">
            <v>0</v>
          </cell>
          <cell r="P93">
            <v>0</v>
          </cell>
          <cell r="Q93">
            <v>0</v>
          </cell>
          <cell r="R93">
            <v>0</v>
          </cell>
          <cell r="S93">
            <v>321</v>
          </cell>
          <cell r="T93">
            <v>317</v>
          </cell>
          <cell r="U93">
            <v>332</v>
          </cell>
          <cell r="V93">
            <v>340</v>
          </cell>
        </row>
        <row r="94">
          <cell r="H94">
            <v>4172</v>
          </cell>
          <cell r="I94" t="str">
            <v>Draft strategic plan for mental health in NSW Preliminary update - Nil budget impact as Health to allocate $5m ongoing from 2014-15 plus $30m ongoing from 2015-16 from 2015-16 from growth funding.</v>
          </cell>
          <cell r="J94" t="str">
            <v>Supported - Treasury supports the recommendation: Nil budget impact as Health to allocate $5m ongoing from 2014-15 plus $30m ongoing from 2015-16 from growth funding. Further allocation from 2016-17 to 2018-19 ($40m pa) is supported subject to ERC approval of a final whole-of-government business case in April 2015.</v>
          </cell>
          <cell r="K94">
            <v>2</v>
          </cell>
          <cell r="M94">
            <v>0</v>
          </cell>
          <cell r="N94">
            <v>0</v>
          </cell>
          <cell r="O94">
            <v>0</v>
          </cell>
          <cell r="P94">
            <v>0</v>
          </cell>
          <cell r="Q94">
            <v>0</v>
          </cell>
          <cell r="R94">
            <v>0</v>
          </cell>
          <cell r="S94">
            <v>-1</v>
          </cell>
          <cell r="T94">
            <v>0</v>
          </cell>
          <cell r="U94">
            <v>0</v>
          </cell>
          <cell r="V94">
            <v>0</v>
          </cell>
        </row>
        <row r="95">
          <cell r="H95">
            <v>4181</v>
          </cell>
          <cell r="I95" t="str">
            <v>Health cluster quarterly report - capital funding requirements -</v>
          </cell>
          <cell r="J95" t="str">
            <v>Supported -</v>
          </cell>
          <cell r="K95">
            <v>2</v>
          </cell>
          <cell r="M95">
            <v>0</v>
          </cell>
          <cell r="N95">
            <v>0</v>
          </cell>
          <cell r="O95">
            <v>0</v>
          </cell>
          <cell r="P95">
            <v>0</v>
          </cell>
          <cell r="Q95">
            <v>0</v>
          </cell>
          <cell r="R95">
            <v>0</v>
          </cell>
          <cell r="S95">
            <v>-1</v>
          </cell>
          <cell r="T95">
            <v>0</v>
          </cell>
          <cell r="U95">
            <v>0</v>
          </cell>
          <cell r="V95">
            <v>0</v>
          </cell>
        </row>
        <row r="96">
          <cell r="H96">
            <v>4721</v>
          </cell>
          <cell r="I96" t="str">
            <v>Cessation of the Indigenous Teenage Sexual Reproductive Health and Young Parent Support PA - Commonwealth funding under the Project Agreement for the Indigenous Teenage Sexual Reproductive Health and Young Parent Support program will cease from 1 July 2015. The loss of own source revenue requires supplementation, via an increase in annual appropriation, to maintain existing services.</v>
          </cell>
          <cell r="J96" t="str">
            <v>Not Supported - Continuation of funding under the Project Agreement beyond 2014- 15 is subject to evaluation of outcomes of the Program by the Commonwealth. This evaluation has not been completed. There will be community expectation that activities under the Project Agreement continue. In the event that Commonwealth funding is not provided beyond 2014-15, Health needs to manage any associated impacts either through a reprioritisation of existing services or future growth funding. National Partnership funding is excluded from the growth funding model so Health bears the risk of their termination.</v>
          </cell>
          <cell r="K96">
            <v>1</v>
          </cell>
          <cell r="L96">
            <v>11</v>
          </cell>
          <cell r="M96">
            <v>0</v>
          </cell>
          <cell r="N96">
            <v>-5757</v>
          </cell>
          <cell r="O96">
            <v>-5757</v>
          </cell>
          <cell r="P96">
            <v>-5757</v>
          </cell>
          <cell r="Q96">
            <v>-5757</v>
          </cell>
          <cell r="R96">
            <v>0</v>
          </cell>
          <cell r="S96">
            <v>0</v>
          </cell>
          <cell r="T96">
            <v>0</v>
          </cell>
          <cell r="U96">
            <v>0</v>
          </cell>
          <cell r="V96">
            <v>0</v>
          </cell>
        </row>
        <row r="97">
          <cell r="H97">
            <v>4737</v>
          </cell>
          <cell r="I97" t="str">
            <v>Loss of income arising from changes by the Department of Veteran's Affairs to funding agreements - The Commonwealth Department of Veteran's Affairs has proposed changes to the existing Hospital Services Arrangement with NSW Health. The changes reduce the recoverable price of medical services provided to veterans by NSW Health.</v>
          </cell>
          <cell r="J97" t="str">
            <v>Not Supported - Decisions around supplementation for loss of revenue will be made in the context of Health's overall recurrent growth funding envelope to be agreed by ERC as part of the 2015-16 Budget process.</v>
          </cell>
          <cell r="K97">
            <v>1</v>
          </cell>
          <cell r="L97">
            <v>11</v>
          </cell>
          <cell r="M97">
            <v>0</v>
          </cell>
          <cell r="N97">
            <v>-31450</v>
          </cell>
          <cell r="O97">
            <v>-52450</v>
          </cell>
          <cell r="P97">
            <v>-72450</v>
          </cell>
          <cell r="Q97">
            <v>-92783</v>
          </cell>
          <cell r="R97">
            <v>0</v>
          </cell>
          <cell r="S97">
            <v>0</v>
          </cell>
          <cell r="T97">
            <v>0</v>
          </cell>
          <cell r="U97">
            <v>0</v>
          </cell>
          <cell r="V97">
            <v>0</v>
          </cell>
        </row>
        <row r="98">
          <cell r="H98">
            <v>4744</v>
          </cell>
          <cell r="I98" t="str">
            <v>Loss of income escalation arising from the indexation freeze on the Medicare Benefit Schedule - The Commonwealth Government paused the indexation of some Medical Benefits Schedule fees which will result in less revenue to Health from lower fees charged to medical specialists for use of public facilities.</v>
          </cell>
          <cell r="J98" t="str">
            <v>Not Supported - Under the NSW medical specialists private practice scheme, Health retain a proportion of Medicare Benefit Schedule billings to compensate for the provision and use of facilities. Decisions around supplementation for loss of revenue will be made in the context of Health's overall recurrent growth funding envelope to be agreed by ERC as part of the 2015-16 Budget process.</v>
          </cell>
          <cell r="K98">
            <v>1</v>
          </cell>
          <cell r="L98">
            <v>11</v>
          </cell>
          <cell r="M98">
            <v>0</v>
          </cell>
          <cell r="N98">
            <v>-7778</v>
          </cell>
          <cell r="O98">
            <v>-7778</v>
          </cell>
          <cell r="P98">
            <v>-7778</v>
          </cell>
          <cell r="Q98">
            <v>-7778</v>
          </cell>
          <cell r="R98">
            <v>0</v>
          </cell>
          <cell r="S98">
            <v>0</v>
          </cell>
          <cell r="T98">
            <v>0</v>
          </cell>
          <cell r="U98">
            <v>0</v>
          </cell>
          <cell r="V98">
            <v>0</v>
          </cell>
        </row>
        <row r="99">
          <cell r="H99">
            <v>4759</v>
          </cell>
          <cell r="I99" t="str">
            <v>Cessation of Social Security benefits for forensic patients confined to psychiatric institutions - The Commonwealth Government announced in the 2014-15 Mid Year Economic and Fiscal Outlook that it would cease paying social security benefits to forensic patients in psychiatric institutions, resulting in reduced hospital fees.</v>
          </cell>
          <cell r="J99" t="str">
            <v>Not Supported - There will be a reduction in revenue for Health as for the majority of patients, social security benefits are the sole source of income which is used to pay hospital fees. Decisions around supplementation for loss of revenue will be made in the context of Health's overall recurrent growth funding envelope to be agreed by ERC as part of the 2015-16 Budget process.</v>
          </cell>
          <cell r="K99">
            <v>1</v>
          </cell>
          <cell r="L99">
            <v>11</v>
          </cell>
          <cell r="M99">
            <v>0</v>
          </cell>
          <cell r="N99">
            <v>-2062</v>
          </cell>
          <cell r="O99">
            <v>-2062</v>
          </cell>
          <cell r="P99">
            <v>-2062</v>
          </cell>
          <cell r="Q99">
            <v>-2062</v>
          </cell>
          <cell r="R99">
            <v>0</v>
          </cell>
          <cell r="S99">
            <v>0</v>
          </cell>
          <cell r="T99">
            <v>0</v>
          </cell>
          <cell r="U99">
            <v>0</v>
          </cell>
          <cell r="V99">
            <v>0</v>
          </cell>
        </row>
        <row r="100">
          <cell r="H100">
            <v>4930</v>
          </cell>
          <cell r="I100" t="str">
            <v>Interest revenue foregone due to cash management reforms - NSW Health seeks compensation for interest revenue which will not be paid from 2015-16 onwards due to Treasury cash management reforms.</v>
          </cell>
          <cell r="J100" t="str">
            <v>Supported - Compensation is supported to maintain current service delivery levels.</v>
          </cell>
          <cell r="K100">
            <v>1</v>
          </cell>
          <cell r="M100">
            <v>0</v>
          </cell>
          <cell r="N100">
            <v>-28981</v>
          </cell>
          <cell r="O100">
            <v>-28981</v>
          </cell>
          <cell r="P100">
            <v>-28981</v>
          </cell>
          <cell r="Q100">
            <v>-28981</v>
          </cell>
          <cell r="R100">
            <v>0</v>
          </cell>
          <cell r="S100">
            <v>-28981</v>
          </cell>
          <cell r="T100">
            <v>-28981</v>
          </cell>
          <cell r="U100">
            <v>-28981</v>
          </cell>
          <cell r="V100">
            <v>-28981</v>
          </cell>
        </row>
        <row r="101">
          <cell r="H101">
            <v>5243</v>
          </cell>
          <cell r="I101" t="str">
            <v>Procurement Savings - Whole of Government procurement savings targets allocated to NSW Health.</v>
          </cell>
          <cell r="J101" t="str">
            <v>Supported -</v>
          </cell>
          <cell r="K101">
            <v>2</v>
          </cell>
          <cell r="M101">
            <v>0</v>
          </cell>
          <cell r="N101">
            <v>17390</v>
          </cell>
          <cell r="O101">
            <v>28090</v>
          </cell>
          <cell r="P101">
            <v>28990</v>
          </cell>
          <cell r="Q101">
            <v>29110</v>
          </cell>
          <cell r="R101">
            <v>0</v>
          </cell>
          <cell r="S101">
            <v>17390</v>
          </cell>
          <cell r="T101">
            <v>28090</v>
          </cell>
          <cell r="U101">
            <v>28990</v>
          </cell>
          <cell r="V101">
            <v>29110</v>
          </cell>
        </row>
        <row r="102">
          <cell r="H102">
            <v>5246</v>
          </cell>
          <cell r="I102" t="str">
            <v>Eliminating duplications - ERC is seeking to apply an efficiency dividend relating to elimination of duplication. This is the Health proportion of savings as advised by Budget Strategy Division.</v>
          </cell>
          <cell r="J102" t="str">
            <v>Supported - This efficiency dividend was calculated as per the standard Treasury model.</v>
          </cell>
          <cell r="K102">
            <v>2</v>
          </cell>
          <cell r="M102">
            <v>0</v>
          </cell>
          <cell r="N102">
            <v>6186</v>
          </cell>
          <cell r="O102">
            <v>10310</v>
          </cell>
          <cell r="P102">
            <v>16497</v>
          </cell>
          <cell r="Q102">
            <v>16497</v>
          </cell>
          <cell r="R102">
            <v>0</v>
          </cell>
          <cell r="S102">
            <v>6186</v>
          </cell>
          <cell r="T102">
            <v>10310</v>
          </cell>
          <cell r="U102">
            <v>16497</v>
          </cell>
          <cell r="V102">
            <v>16497</v>
          </cell>
        </row>
        <row r="103">
          <cell r="H103">
            <v>5247</v>
          </cell>
          <cell r="I103" t="str">
            <v>Efficiency Dividend [pass through to Mental Health Commission] - ERC is seeking to apply an efficiency dividend. This is the proportion of savings relating to MHC as advised by Budget Strategy Division. This is reflected as a reduction in the grant to MHC provided by MoH.</v>
          </cell>
          <cell r="J103" t="str">
            <v>Supported - This efficiency dividend was calculated as per the standard Treasury model.</v>
          </cell>
          <cell r="K103">
            <v>2</v>
          </cell>
          <cell r="M103">
            <v>0</v>
          </cell>
          <cell r="N103">
            <v>120</v>
          </cell>
          <cell r="O103">
            <v>118</v>
          </cell>
          <cell r="P103">
            <v>120</v>
          </cell>
          <cell r="Q103">
            <v>121</v>
          </cell>
          <cell r="R103">
            <v>0</v>
          </cell>
          <cell r="S103">
            <v>120</v>
          </cell>
          <cell r="T103">
            <v>118</v>
          </cell>
          <cell r="U103">
            <v>120</v>
          </cell>
          <cell r="V103">
            <v>121</v>
          </cell>
        </row>
        <row r="104">
          <cell r="H104">
            <v>5249</v>
          </cell>
          <cell r="I104" t="str">
            <v>Efficiency dividend [pass through to Health Care Complaints Commission] - ERC is seeking to apply an efficiency dividend. This is the proportion of savings relating to HCCC as advised by Budget Strategy Division. This is reflected as a reduction in the grant to HCCC provided by MoH.</v>
          </cell>
          <cell r="J104" t="str">
            <v>Supported - This efficiency dividend was calculated as per the standard Treasury model.</v>
          </cell>
          <cell r="K104">
            <v>2</v>
          </cell>
          <cell r="M104">
            <v>0</v>
          </cell>
          <cell r="N104">
            <v>156</v>
          </cell>
          <cell r="O104">
            <v>153</v>
          </cell>
          <cell r="P104">
            <v>153</v>
          </cell>
          <cell r="Q104">
            <v>153</v>
          </cell>
          <cell r="R104">
            <v>0</v>
          </cell>
          <cell r="S104">
            <v>156</v>
          </cell>
          <cell r="T104">
            <v>153</v>
          </cell>
          <cell r="U104">
            <v>153</v>
          </cell>
          <cell r="V104">
            <v>153</v>
          </cell>
        </row>
        <row r="105">
          <cell r="H105">
            <v>5386</v>
          </cell>
          <cell r="I105" t="str">
            <v>Westmead Hospital Carpark - Revenues (refer to capital bid #4928) - Westmead Hospital Car Park will deliver a new 2200 space multi-deck car park. Additional future revenue will return to the Budget.</v>
          </cell>
          <cell r="J105" t="str">
            <v>Supported -</v>
          </cell>
          <cell r="K105">
            <v>2</v>
          </cell>
          <cell r="M105">
            <v>0</v>
          </cell>
          <cell r="N105">
            <v>0</v>
          </cell>
          <cell r="O105">
            <v>0</v>
          </cell>
          <cell r="P105">
            <v>2800</v>
          </cell>
          <cell r="Q105">
            <v>4200</v>
          </cell>
          <cell r="R105">
            <v>0</v>
          </cell>
          <cell r="S105">
            <v>0</v>
          </cell>
          <cell r="T105">
            <v>0</v>
          </cell>
          <cell r="U105">
            <v>2800</v>
          </cell>
          <cell r="V105">
            <v>4200</v>
          </cell>
        </row>
        <row r="106">
          <cell r="H106">
            <v>3874</v>
          </cell>
          <cell r="I106" t="str">
            <v>Medical Devices Fund - Carry forward of funding from 2014-15 to 2015-16 for the Medical Devices Fund.</v>
          </cell>
          <cell r="J106" t="str">
            <v>Supported - The Medical Devices Fund promotes new and innovative medical devices/technologies in NSW. The rollover of funding into 2015-16 is supported as it expenditure under this initiative will assist the Ministry to meet its goals and targets under NSW 2021.</v>
          </cell>
          <cell r="K106">
            <v>6</v>
          </cell>
          <cell r="M106">
            <v>1700</v>
          </cell>
          <cell r="N106">
            <v>-1700</v>
          </cell>
          <cell r="O106">
            <v>0</v>
          </cell>
          <cell r="P106">
            <v>0</v>
          </cell>
          <cell r="Q106">
            <v>0</v>
          </cell>
          <cell r="R106">
            <v>1700</v>
          </cell>
          <cell r="S106">
            <v>-1700</v>
          </cell>
          <cell r="T106">
            <v>0</v>
          </cell>
          <cell r="U106">
            <v>0</v>
          </cell>
          <cell r="V106">
            <v>0</v>
          </cell>
        </row>
        <row r="107">
          <cell r="H107">
            <v>4445</v>
          </cell>
          <cell r="I107"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107" t="str">
            <v>Supported - Supported as the adjustment will partially offset a reduction in Health's expenditure base for 2015-16. However scope to redistribute this amount across forward years will also be discussed with Health in April 2015 during Budget finalisation.</v>
          </cell>
          <cell r="K107">
            <v>6</v>
          </cell>
          <cell r="M107">
            <v>87004</v>
          </cell>
          <cell r="N107">
            <v>-87004</v>
          </cell>
          <cell r="O107">
            <v>0</v>
          </cell>
          <cell r="P107">
            <v>0</v>
          </cell>
          <cell r="Q107">
            <v>0</v>
          </cell>
          <cell r="R107">
            <v>87004</v>
          </cell>
          <cell r="S107">
            <v>-87004</v>
          </cell>
          <cell r="T107">
            <v>0</v>
          </cell>
          <cell r="U107">
            <v>0</v>
          </cell>
          <cell r="V107">
            <v>0</v>
          </cell>
        </row>
        <row r="108">
          <cell r="H108">
            <v>4450</v>
          </cell>
          <cell r="I108" t="str">
            <v>Carry-forward of Mental Health Commission grant - $800k carry-forward of Mental Health Comission grant into 2015-16 to assist with implementation of the Mental Health Strategic Plan.</v>
          </cell>
          <cell r="J108"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108">
            <v>6</v>
          </cell>
          <cell r="M108">
            <v>930</v>
          </cell>
          <cell r="N108">
            <v>-930</v>
          </cell>
          <cell r="O108">
            <v>0</v>
          </cell>
          <cell r="P108">
            <v>0</v>
          </cell>
          <cell r="Q108">
            <v>0</v>
          </cell>
          <cell r="R108">
            <v>930</v>
          </cell>
          <cell r="S108">
            <v>-930</v>
          </cell>
          <cell r="T108">
            <v>0</v>
          </cell>
          <cell r="U108">
            <v>0</v>
          </cell>
          <cell r="V108">
            <v>0</v>
          </cell>
        </row>
        <row r="109">
          <cell r="H109">
            <v>5206</v>
          </cell>
          <cell r="I109" t="str">
            <v>Essential Vaccines rollover - Under the National Partnership on Essential Vaccines, the Commonwealth reimburses NSW for expenditure on certain immunisation programs. A late payment was made by the Commonwealth in 2013-14, which NSW Health seeks to roll over into 2015-16.</v>
          </cell>
          <cell r="J109" t="str">
            <v>Supported -</v>
          </cell>
          <cell r="K109">
            <v>6</v>
          </cell>
          <cell r="M109">
            <v>0</v>
          </cell>
          <cell r="N109">
            <v>-7646</v>
          </cell>
          <cell r="O109">
            <v>0</v>
          </cell>
          <cell r="P109">
            <v>0</v>
          </cell>
          <cell r="Q109">
            <v>0</v>
          </cell>
          <cell r="R109">
            <v>0</v>
          </cell>
          <cell r="S109">
            <v>-7646</v>
          </cell>
          <cell r="T109">
            <v>0</v>
          </cell>
          <cell r="U109">
            <v>0</v>
          </cell>
          <cell r="V109">
            <v>0</v>
          </cell>
        </row>
        <row r="110">
          <cell r="H110">
            <v>3875</v>
          </cell>
          <cell r="I110" t="str">
            <v>Medical Research Support Program - Bring forward of funding from 2015-16 to 2014-15 for the Medical Research Support Program.</v>
          </cell>
          <cell r="J110" t="str">
            <v>Supported - The Medical Research Support Program was established by the NSW Government to provide infrastructure funding to health and medical research organisations. The bring-forward of funding into 2014-15 is supported as expenditure under this initiative will assist the Ministry to meet its goals and targets under NSW 2021. Partial offset of rollover of Medical Devices Fund (Bid 3877).</v>
          </cell>
          <cell r="K110">
            <v>3</v>
          </cell>
          <cell r="M110">
            <v>-2227</v>
          </cell>
          <cell r="N110">
            <v>2227</v>
          </cell>
          <cell r="O110">
            <v>0</v>
          </cell>
          <cell r="P110">
            <v>0</v>
          </cell>
          <cell r="Q110">
            <v>0</v>
          </cell>
          <cell r="R110">
            <v>-2227</v>
          </cell>
          <cell r="S110">
            <v>2227</v>
          </cell>
          <cell r="T110">
            <v>0</v>
          </cell>
          <cell r="U110">
            <v>0</v>
          </cell>
          <cell r="V110">
            <v>0</v>
          </cell>
        </row>
        <row r="111">
          <cell r="H111">
            <v>3877</v>
          </cell>
          <cell r="I111" t="str">
            <v>Funding transfer to Department of Justice - Juvenile Justice and Attorney General's - Transfer of funding from the Ministry of Health to the Department of Justice for the Magistrates' Early Referral into Treatment (MERIT) Program and Juvenile Justice counselling and rehabilitation programs.</v>
          </cell>
          <cell r="J111" t="str">
            <v>Supported - Supported on the basis that the transfer results on a nil net Budget impact. Financial impacts have been confirmed by both Health and Justice</v>
          </cell>
          <cell r="K111">
            <v>4</v>
          </cell>
          <cell r="M111">
            <v>0</v>
          </cell>
          <cell r="N111">
            <v>2769</v>
          </cell>
          <cell r="O111">
            <v>2769</v>
          </cell>
          <cell r="P111">
            <v>2769</v>
          </cell>
          <cell r="Q111">
            <v>2769</v>
          </cell>
          <cell r="R111">
            <v>0</v>
          </cell>
          <cell r="S111">
            <v>2769</v>
          </cell>
          <cell r="T111">
            <v>2769</v>
          </cell>
          <cell r="U111">
            <v>2769</v>
          </cell>
          <cell r="V111">
            <v>2769</v>
          </cell>
        </row>
        <row r="112">
          <cell r="H112">
            <v>4033</v>
          </cell>
          <cell r="I112" t="str">
            <v>MYEFO revision to Essential Vaccines NP funding - Commonwealth 2014-15 MYEFO revision to Essential Vaccines National Partnership funding.</v>
          </cell>
          <cell r="J112"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112">
            <v>5</v>
          </cell>
          <cell r="L112">
            <v>11</v>
          </cell>
          <cell r="M112">
            <v>0</v>
          </cell>
          <cell r="N112">
            <v>-6631</v>
          </cell>
          <cell r="O112">
            <v>-404</v>
          </cell>
          <cell r="P112">
            <v>-1771</v>
          </cell>
          <cell r="Q112">
            <v>0</v>
          </cell>
          <cell r="R112">
            <v>0</v>
          </cell>
          <cell r="S112">
            <v>-6631</v>
          </cell>
          <cell r="T112">
            <v>-404</v>
          </cell>
          <cell r="U112">
            <v>-1771</v>
          </cell>
          <cell r="V112">
            <v>0</v>
          </cell>
        </row>
        <row r="113">
          <cell r="H113">
            <v>4440</v>
          </cell>
          <cell r="I113"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113" t="str">
            <v>Supported - Supported. Adjustment sought is in line with Treasury estimates and reflect Health's latest assessment of the age profile of staff on State Authorities Super Schemes and State Super Schemes.</v>
          </cell>
          <cell r="K113">
            <v>2</v>
          </cell>
          <cell r="M113">
            <v>5199</v>
          </cell>
          <cell r="N113">
            <v>-4453</v>
          </cell>
          <cell r="O113">
            <v>-14105</v>
          </cell>
          <cell r="P113">
            <v>-23757</v>
          </cell>
          <cell r="Q113">
            <v>-33409</v>
          </cell>
          <cell r="R113">
            <v>5199</v>
          </cell>
          <cell r="S113">
            <v>-4453</v>
          </cell>
          <cell r="T113">
            <v>-14105</v>
          </cell>
          <cell r="U113">
            <v>-23757</v>
          </cell>
          <cell r="V113">
            <v>-33409</v>
          </cell>
        </row>
        <row r="114">
          <cell r="H114">
            <v>4491</v>
          </cell>
          <cell r="I114" t="str">
            <v>Aboriginal and Torres Strait Islander AIDS program funding - Increase in funding for the ATSI AIDS program, as per latest Commonwealth advice.</v>
          </cell>
          <cell r="J114" t="str">
            <v>Supported - Increase in Commonwealth funding for the Aboriginal and Torres Strait Islander AIDS program to reflect 2.5% population growth. Supported as the adjustment will ensure projections are aligned with funding estimates provided by the Commonwealth.</v>
          </cell>
          <cell r="K114">
            <v>5</v>
          </cell>
          <cell r="M114">
            <v>-175</v>
          </cell>
          <cell r="N114">
            <v>-175</v>
          </cell>
          <cell r="O114">
            <v>-175</v>
          </cell>
          <cell r="P114">
            <v>-175</v>
          </cell>
          <cell r="Q114">
            <v>-175</v>
          </cell>
          <cell r="R114">
            <v>-175</v>
          </cell>
          <cell r="S114">
            <v>-175</v>
          </cell>
          <cell r="T114">
            <v>-175</v>
          </cell>
          <cell r="U114">
            <v>-175</v>
          </cell>
          <cell r="V114">
            <v>-175</v>
          </cell>
        </row>
        <row r="115">
          <cell r="H115">
            <v>5469</v>
          </cell>
          <cell r="I115" t="str">
            <v>Adult Public Dental Services National Partnership - Estimates of Commonwealth funding to be provided under the Adult Public Dental Services NP.</v>
          </cell>
          <cell r="J115"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115">
            <v>5</v>
          </cell>
          <cell r="M115">
            <v>0</v>
          </cell>
          <cell r="N115">
            <v>-64476</v>
          </cell>
          <cell r="O115">
            <v>-90229</v>
          </cell>
          <cell r="P115">
            <v>-113175</v>
          </cell>
          <cell r="Q115">
            <v>0</v>
          </cell>
          <cell r="R115">
            <v>0</v>
          </cell>
          <cell r="S115">
            <v>-64476</v>
          </cell>
          <cell r="T115">
            <v>-90229</v>
          </cell>
          <cell r="U115">
            <v>-113175</v>
          </cell>
          <cell r="V115">
            <v>0</v>
          </cell>
        </row>
        <row r="116">
          <cell r="H116">
            <v>3821</v>
          </cell>
          <cell r="I116" t="str">
            <v>Claim by Minister for Environment for cost of Heritage Maintenance at Callan Park Site - The Minister for Environment may claim for the cost of heritage maintenance at the Callan Park site.</v>
          </cell>
          <cell r="J116" t="str">
            <v>Supported - This matter is likely to be subject to ERC decision. Health will seek to have a position to put to ERC seeking clarification of Minister for Environment's position. This was raised in Oct 2013 and there has been no progress on this to date. The timing of this is unknown and not likely to materialise in 2015-16, so the risk is considered Low.</v>
          </cell>
          <cell r="K116">
            <v>1</v>
          </cell>
          <cell r="M116">
            <v>0</v>
          </cell>
          <cell r="N116">
            <v>-30000</v>
          </cell>
          <cell r="O116">
            <v>0</v>
          </cell>
          <cell r="P116">
            <v>0</v>
          </cell>
          <cell r="Q116">
            <v>0</v>
          </cell>
          <cell r="R116">
            <v>0</v>
          </cell>
          <cell r="S116">
            <v>-30000</v>
          </cell>
          <cell r="T116">
            <v>0</v>
          </cell>
          <cell r="U116">
            <v>0</v>
          </cell>
          <cell r="V116">
            <v>0</v>
          </cell>
        </row>
        <row r="117">
          <cell r="H117">
            <v>3822</v>
          </cell>
          <cell r="I117" t="str">
            <v>Litigation between Sydney Local Health District and Macquarie International Health Clinic Pty Ltd - There is a risk that the current court proceedings may cause a financial risk in the form of damages costs. This risk is currently unquantifiable.</v>
          </cell>
          <cell r="J117" t="str">
            <v>Supported - There is a risk that litigation between Sydney LHD and Macquarie International Health Clinic (MIHC) will worsen Health's budget position.  The matter has been before the Supreme Court in 2014 and a legal judgement is pending on whether Health are liable for any damages payable to MIHC as a result of occupying and using land and a car park nominally controlled, but not being used by MIHC. While the potential budget impact is unknown at this stage, it could range from $5m up to a maximum of $70m (being claimed by MIHC).  Due to unfavourable judicial findings during legal proceedings during this year, the risk rating for this is elevated from low to moderate/high.</v>
          </cell>
          <cell r="K117">
            <v>1</v>
          </cell>
          <cell r="M117">
            <v>0</v>
          </cell>
          <cell r="N117">
            <v>0</v>
          </cell>
          <cell r="O117">
            <v>0</v>
          </cell>
          <cell r="P117">
            <v>0</v>
          </cell>
          <cell r="Q117">
            <v>0</v>
          </cell>
          <cell r="R117">
            <v>0</v>
          </cell>
          <cell r="S117">
            <v>-1</v>
          </cell>
          <cell r="T117">
            <v>0</v>
          </cell>
          <cell r="U117">
            <v>0</v>
          </cell>
          <cell r="V117">
            <v>0</v>
          </cell>
        </row>
        <row r="118">
          <cell r="H118">
            <v>3825</v>
          </cell>
          <cell r="I118" t="str">
            <v>Excessive leave entitlement reduction strategies to minimise NCS impact - This is a balance sheet risk that could have a potential impact on the NCS. The risk is currently unidentifiable/unknown.</v>
          </cell>
          <cell r="J118" t="str">
            <v>Supported - There is a potential risk from reducing excessive leave for employees where the current entitlement is above the Government cap (eg nurses can be entitled to 35 days under the award, but the Government cap is set at 30 days).  As staff take leave, Health will incur additional expenses through backfilling their positions.  While the risk is currently unquantifiable, it is expected to have a major impact and will need to be closely monitored by both Health and Treasury.  Overall this risk is rated as high and will be monitored through the monthly meetings with Health.</v>
          </cell>
          <cell r="K118">
            <v>1</v>
          </cell>
          <cell r="M118">
            <v>0</v>
          </cell>
          <cell r="N118">
            <v>0</v>
          </cell>
          <cell r="O118">
            <v>0</v>
          </cell>
          <cell r="P118">
            <v>0</v>
          </cell>
          <cell r="Q118">
            <v>0</v>
          </cell>
          <cell r="R118">
            <v>0</v>
          </cell>
          <cell r="S118">
            <v>-1</v>
          </cell>
          <cell r="T118">
            <v>0</v>
          </cell>
          <cell r="U118">
            <v>0</v>
          </cell>
          <cell r="V118">
            <v>0</v>
          </cell>
        </row>
        <row r="119">
          <cell r="H119">
            <v>5555</v>
          </cell>
          <cell r="I119" t="str">
            <v>Save our Kids - The policy provides capped grants(recurrent and capital) to community groups and associations, local councils and non-government organisations to improve facilities and services in local neighobourhoods.</v>
          </cell>
          <cell r="J119" t="str">
            <v>Supported -</v>
          </cell>
          <cell r="K119">
            <v>3</v>
          </cell>
          <cell r="M119">
            <v>0</v>
          </cell>
          <cell r="N119">
            <v>-30</v>
          </cell>
          <cell r="O119">
            <v>-30</v>
          </cell>
          <cell r="P119">
            <v>0</v>
          </cell>
          <cell r="Q119">
            <v>0</v>
          </cell>
          <cell r="R119">
            <v>0</v>
          </cell>
          <cell r="S119">
            <v>-30</v>
          </cell>
          <cell r="T119">
            <v>-30</v>
          </cell>
          <cell r="U119">
            <v>0</v>
          </cell>
          <cell r="V119">
            <v>0</v>
          </cell>
        </row>
        <row r="120">
          <cell r="H120">
            <v>4160</v>
          </cell>
          <cell r="I120" t="str">
            <v>Greater Sydney Commission and the Plan for growing Sydney - Funding and resources for the establishment and operation of the Greater Sydney Commission and delivery of the Plan for growing Sydney</v>
          </cell>
          <cell r="J120" t="str">
            <v>Supported - ERC approved $6.54 million in 2014-15 to fund the initial establishment and operation of the Greater Sydney Commission.  Ongoing costs for the Greater Sydney Commission and the Plan for Growing Sydney will be considered in the 2015-16 Budget.</v>
          </cell>
          <cell r="K120">
            <v>1</v>
          </cell>
          <cell r="M120">
            <v>-7500</v>
          </cell>
          <cell r="N120">
            <v>0</v>
          </cell>
          <cell r="O120">
            <v>0</v>
          </cell>
          <cell r="P120">
            <v>0</v>
          </cell>
          <cell r="Q120">
            <v>0</v>
          </cell>
          <cell r="R120">
            <v>-6540</v>
          </cell>
          <cell r="S120">
            <v>0</v>
          </cell>
          <cell r="T120">
            <v>0</v>
          </cell>
          <cell r="U120">
            <v>0</v>
          </cell>
          <cell r="V120">
            <v>0</v>
          </cell>
        </row>
        <row r="121">
          <cell r="H121">
            <v>4163</v>
          </cell>
          <cell r="I121" t="str">
            <v>Accelerated Planning Assessment &amp; Compliance program - Funding for the acceleration and streamlining of assessments and compliance program.</v>
          </cell>
          <cell r="J121" t="str">
            <v>Unreconciled Assessment Underway - ERC approved the funding for the acceleration and streamlining of assessments on the 25 November 2014.</v>
          </cell>
          <cell r="K121">
            <v>1</v>
          </cell>
          <cell r="M121">
            <v>-4880</v>
          </cell>
          <cell r="N121">
            <v>-9610</v>
          </cell>
          <cell r="O121">
            <v>-9210</v>
          </cell>
          <cell r="P121">
            <v>-7220</v>
          </cell>
          <cell r="Q121">
            <v>-7220</v>
          </cell>
          <cell r="R121">
            <v>-4880</v>
          </cell>
          <cell r="S121">
            <v>-9610</v>
          </cell>
          <cell r="T121">
            <v>-9210</v>
          </cell>
          <cell r="U121">
            <v>-7220</v>
          </cell>
          <cell r="V121">
            <v>-7220</v>
          </cell>
        </row>
        <row r="122">
          <cell r="H122">
            <v>5286</v>
          </cell>
          <cell r="I122" t="str">
            <v>Pass through grant to EPA: Funding to reduce lead levels at Broken Hill -  See Bid 5282 in EPA (592)</v>
          </cell>
          <cell r="J122" t="str">
            <v>ERC Approved -</v>
          </cell>
          <cell r="K122">
            <v>1</v>
          </cell>
          <cell r="M122">
            <v>0</v>
          </cell>
          <cell r="N122">
            <v>-2450</v>
          </cell>
          <cell r="O122">
            <v>-2400</v>
          </cell>
          <cell r="P122">
            <v>-1850</v>
          </cell>
          <cell r="Q122">
            <v>-1700</v>
          </cell>
          <cell r="R122">
            <v>0</v>
          </cell>
          <cell r="S122">
            <v>-2450</v>
          </cell>
          <cell r="T122">
            <v>-2400</v>
          </cell>
          <cell r="U122">
            <v>-1850</v>
          </cell>
          <cell r="V122">
            <v>-1700</v>
          </cell>
        </row>
        <row r="123">
          <cell r="H123">
            <v>4193</v>
          </cell>
          <cell r="I123" t="str">
            <v>Greater Sydney Commission - Funding and resources for the establishment and operation of the Greater Sydney Commission</v>
          </cell>
          <cell r="J123" t="str">
            <v>Supported - SUPPORT:  Whilst there might be scope for reprioritisation, evidence provided by DPE suggests that it is limited. ERC approved $2.36m in 2014-15 to fund the initial establishment and operation of the Greater Sydney Commission on the 25 November 2014 and agreed that ongoing funding will be considered as part of the 2015-16 Budget process.</v>
          </cell>
          <cell r="K123">
            <v>1</v>
          </cell>
          <cell r="M123">
            <v>0</v>
          </cell>
          <cell r="N123">
            <v>-5297</v>
          </cell>
          <cell r="O123">
            <v>-5197</v>
          </cell>
          <cell r="P123">
            <v>-5197</v>
          </cell>
          <cell r="Q123">
            <v>-5197</v>
          </cell>
          <cell r="R123">
            <v>0</v>
          </cell>
          <cell r="S123">
            <v>-5297</v>
          </cell>
          <cell r="T123">
            <v>-5197</v>
          </cell>
          <cell r="U123">
            <v>-5197</v>
          </cell>
          <cell r="V123">
            <v>-5197</v>
          </cell>
        </row>
        <row r="124">
          <cell r="H124">
            <v>4210</v>
          </cell>
          <cell r="I124" t="str">
            <v>Plan for Growing Sydney - Delivery of the Plan for growing Sydney.</v>
          </cell>
          <cell r="J124" t="str">
            <v>Supported - SUPPORT:  Whilst there may be scope for reprioritisation, evidence provided by DPE suggests that it is limited.  Treasury supports funding for the acceleration of sub regional plans and communications, sub-regional plans implementation for Urban Renewal and further development of the Urban Feasibility Model.  Components not supported as they are considered to be DPE's core business are the development of policies and guidelines, Metropolitan Strategy, sub-regional plans implementation for employment land and infrastructure, development of the Economic Impact Model and the Strategic Impact model and demography works. ERC approved $4.18m in 2014-15 to fund the delivery of the Plan for Growing Sydney on the 25 November 2014.</v>
          </cell>
          <cell r="K124">
            <v>1</v>
          </cell>
          <cell r="M124">
            <v>0</v>
          </cell>
          <cell r="N124">
            <v>-16940</v>
          </cell>
          <cell r="O124">
            <v>-13940</v>
          </cell>
          <cell r="P124">
            <v>-12780</v>
          </cell>
          <cell r="Q124">
            <v>-11650</v>
          </cell>
          <cell r="R124">
            <v>0</v>
          </cell>
          <cell r="S124">
            <v>-11650</v>
          </cell>
          <cell r="T124">
            <v>-5330</v>
          </cell>
          <cell r="U124">
            <v>-4200</v>
          </cell>
          <cell r="V124">
            <v>-4200</v>
          </cell>
        </row>
        <row r="125">
          <cell r="H125">
            <v>4233</v>
          </cell>
          <cell r="I125" t="str">
            <v>Lord Howe Island Board: Additional Recurrent Funding(pass through to OLG) - Pass through grant to OLG. See Bid 4232.</v>
          </cell>
          <cell r="J125" t="str">
            <v>Not Supported - NOT SUPPORTED. Pass through to Office of Local Government. See Bid 4232.</v>
          </cell>
          <cell r="K125">
            <v>1</v>
          </cell>
          <cell r="M125">
            <v>0</v>
          </cell>
          <cell r="N125">
            <v>-1100</v>
          </cell>
          <cell r="O125">
            <v>-1100</v>
          </cell>
          <cell r="P125">
            <v>-1100</v>
          </cell>
          <cell r="Q125">
            <v>-1100</v>
          </cell>
          <cell r="R125">
            <v>0</v>
          </cell>
          <cell r="S125">
            <v>0</v>
          </cell>
          <cell r="T125">
            <v>0</v>
          </cell>
          <cell r="U125">
            <v>0</v>
          </cell>
          <cell r="V125">
            <v>0</v>
          </cell>
        </row>
        <row r="126">
          <cell r="H126">
            <v>4581</v>
          </cell>
          <cell r="I126" t="str">
            <v>Gas team regulatory compliance work - expansion of existing role (pass through to EPA) - Under the Cluster funding arrangement, as the principal department, DPE needs to reflect the funding flow from Consolidated Fund for grant expenses to line agencies within the Cluster. See Bid ID: 4580.</v>
          </cell>
          <cell r="J126" t="str">
            <v>Supported - PARTIALLY SUPPORTED. Pass through recurrent grant to EPA. See Bid ID: 4580</v>
          </cell>
          <cell r="K126">
            <v>1</v>
          </cell>
          <cell r="M126">
            <v>0</v>
          </cell>
          <cell r="N126">
            <v>-3705</v>
          </cell>
          <cell r="O126">
            <v>-2900</v>
          </cell>
          <cell r="P126">
            <v>0</v>
          </cell>
          <cell r="Q126">
            <v>0</v>
          </cell>
          <cell r="R126">
            <v>0</v>
          </cell>
          <cell r="S126">
            <v>-3705</v>
          </cell>
          <cell r="T126">
            <v>0</v>
          </cell>
          <cell r="U126">
            <v>0</v>
          </cell>
          <cell r="V126">
            <v>0</v>
          </cell>
        </row>
        <row r="127">
          <cell r="H127">
            <v>4621</v>
          </cell>
          <cell r="I127" t="str">
            <v>Local Infrastructure Growth Scheme - Funding for the section 94 gap is required in 2015-16 due to delays in the new planning system.</v>
          </cell>
          <cell r="J127" t="str">
            <v>Supported - SUPPORTED:  Continuation of LIGS funding required due to delays in planning reform implementation. Cabinet approved the LIGS funding to be provided to councils due to the cap on the section 94 contributions until the planning reform is completed.  White Paper reforms envisage important changes to developer contributions including removing the section 94 cap on contributions.</v>
          </cell>
          <cell r="K127">
            <v>1</v>
          </cell>
          <cell r="M127">
            <v>0</v>
          </cell>
          <cell r="N127">
            <v>-60000</v>
          </cell>
          <cell r="O127">
            <v>0</v>
          </cell>
          <cell r="P127">
            <v>0</v>
          </cell>
          <cell r="Q127">
            <v>0</v>
          </cell>
          <cell r="R127">
            <v>0</v>
          </cell>
          <cell r="S127">
            <v>-60000</v>
          </cell>
          <cell r="T127">
            <v>0</v>
          </cell>
          <cell r="U127">
            <v>0</v>
          </cell>
          <cell r="V127">
            <v>0</v>
          </cell>
        </row>
        <row r="128">
          <cell r="H128">
            <v>4640</v>
          </cell>
          <cell r="I128" t="str">
            <v>Planning Reform Stage 2 - Continuation of Planning Reform Implementation to prepare and finalise strategic planning documents and maintain momentum in the streamlining and reduction of red tape within the current planning system.</v>
          </cell>
          <cell r="J128" t="str">
            <v>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128">
            <v>1</v>
          </cell>
          <cell r="M128">
            <v>0</v>
          </cell>
          <cell r="N128">
            <v>-7300</v>
          </cell>
          <cell r="O128">
            <v>-7300</v>
          </cell>
          <cell r="P128">
            <v>0</v>
          </cell>
          <cell r="Q128">
            <v>0</v>
          </cell>
          <cell r="R128">
            <v>0</v>
          </cell>
          <cell r="S128">
            <v>-5750</v>
          </cell>
          <cell r="T128">
            <v>-5850</v>
          </cell>
          <cell r="U128">
            <v>0</v>
          </cell>
          <cell r="V128">
            <v>0</v>
          </cell>
        </row>
        <row r="129">
          <cell r="H129">
            <v>4756</v>
          </cell>
          <cell r="I129" t="str">
            <v>Pass through grant to OEH: Parramatta Park Trust for Gardens Precinct and Waterways - Under the Cluster funding arrangement, as the principal department, DPE needs to reflect the funding flow from Consolidated Fund for grant expenses to line agencies within the Cluster. See bid 4754 in OEH (489)</v>
          </cell>
          <cell r="J129" t="str">
            <v>Not Supported - NOT SUPPORTED.</v>
          </cell>
          <cell r="K129">
            <v>1</v>
          </cell>
          <cell r="L129" t="str">
            <v>UE04</v>
          </cell>
          <cell r="M129">
            <v>0</v>
          </cell>
          <cell r="N129">
            <v>-2002</v>
          </cell>
          <cell r="O129">
            <v>-5213</v>
          </cell>
          <cell r="P129">
            <v>0</v>
          </cell>
          <cell r="Q129">
            <v>0</v>
          </cell>
          <cell r="R129">
            <v>0</v>
          </cell>
          <cell r="S129">
            <v>0</v>
          </cell>
          <cell r="T129">
            <v>0</v>
          </cell>
          <cell r="U129">
            <v>0</v>
          </cell>
          <cell r="V129">
            <v>0</v>
          </cell>
        </row>
        <row r="130">
          <cell r="H130">
            <v>4760</v>
          </cell>
          <cell r="I130" t="str">
            <v>Pass through grant to BGT: Victoria Lodge Alterations and Additions for Adaptive Re-use - Under the Cluster funding arrangement, as the principal department, DPE needs to reflect the funding flow from Consolidated Fund for grant expenses to line agencies within the Cluster. See Bid ID 4751</v>
          </cell>
          <cell r="J130" t="str">
            <v>Not Supported -</v>
          </cell>
          <cell r="K130">
            <v>1</v>
          </cell>
          <cell r="M130">
            <v>0</v>
          </cell>
          <cell r="N130">
            <v>-2182</v>
          </cell>
          <cell r="O130">
            <v>0</v>
          </cell>
          <cell r="P130">
            <v>0</v>
          </cell>
          <cell r="Q130">
            <v>0</v>
          </cell>
          <cell r="R130">
            <v>0</v>
          </cell>
          <cell r="S130">
            <v>0</v>
          </cell>
          <cell r="T130">
            <v>0</v>
          </cell>
          <cell r="U130">
            <v>0</v>
          </cell>
          <cell r="V130">
            <v>0</v>
          </cell>
        </row>
        <row r="131">
          <cell r="H131">
            <v>4761</v>
          </cell>
          <cell r="I131" t="str">
            <v>Pass through grant to BGT: Blue Mountains Botanic Gardens (Mount Tomah) Entry and Safety Upgrade - Under the Cluster funding arrangement, as the principal department, DPE needs to reflect the funding flow from Consolidated Fund for grant expenses to line agencies within the Cluster. See Bid ID 4749.</v>
          </cell>
          <cell r="J131" t="str">
            <v>Supported -</v>
          </cell>
          <cell r="K131">
            <v>1</v>
          </cell>
          <cell r="M131">
            <v>0</v>
          </cell>
          <cell r="N131">
            <v>-1297</v>
          </cell>
          <cell r="O131">
            <v>0</v>
          </cell>
          <cell r="P131">
            <v>0</v>
          </cell>
          <cell r="Q131">
            <v>0</v>
          </cell>
          <cell r="R131">
            <v>0</v>
          </cell>
          <cell r="S131">
            <v>-1297</v>
          </cell>
          <cell r="T131">
            <v>0</v>
          </cell>
          <cell r="U131">
            <v>0</v>
          </cell>
          <cell r="V131">
            <v>0</v>
          </cell>
        </row>
        <row r="132">
          <cell r="H132">
            <v>4762</v>
          </cell>
          <cell r="I132" t="str">
            <v>Pass through grant to BGT: Interpreting the Royal Botanic Gardens - Under the Cluster funding arrangement, as the principal department, DPE needs to reflect the funding flow from Consolidated Fund for grant expenses to line agencies within the Cluster See Bid ID 4747.</v>
          </cell>
          <cell r="J132" t="str">
            <v>Not Supported -</v>
          </cell>
          <cell r="K132">
            <v>1</v>
          </cell>
          <cell r="M132">
            <v>0</v>
          </cell>
          <cell r="N132">
            <v>-2614</v>
          </cell>
          <cell r="O132">
            <v>0</v>
          </cell>
          <cell r="P132">
            <v>0</v>
          </cell>
          <cell r="Q132">
            <v>0</v>
          </cell>
          <cell r="R132">
            <v>0</v>
          </cell>
          <cell r="S132">
            <v>0</v>
          </cell>
          <cell r="T132">
            <v>0</v>
          </cell>
          <cell r="U132">
            <v>0</v>
          </cell>
          <cell r="V132">
            <v>0</v>
          </cell>
        </row>
        <row r="133">
          <cell r="H133">
            <v>4764</v>
          </cell>
          <cell r="I133" t="str">
            <v>Pass through grant to BGT: Online Booking and Customer Relationship Management System - Under the Cluster funding arrangement, as the principal department, DPE needs to reflect the funding flow from Consolidated Fund for grant expenses to line agencies within the Cluster. See Bid ID 4750.</v>
          </cell>
          <cell r="J133" t="str">
            <v>Supported -</v>
          </cell>
          <cell r="K133">
            <v>1</v>
          </cell>
          <cell r="M133">
            <v>0</v>
          </cell>
          <cell r="N133">
            <v>-615</v>
          </cell>
          <cell r="O133">
            <v>0</v>
          </cell>
          <cell r="P133">
            <v>0</v>
          </cell>
          <cell r="Q133">
            <v>0</v>
          </cell>
          <cell r="R133">
            <v>0</v>
          </cell>
          <cell r="S133">
            <v>-615</v>
          </cell>
          <cell r="T133">
            <v>0</v>
          </cell>
          <cell r="U133">
            <v>0</v>
          </cell>
          <cell r="V133">
            <v>0</v>
          </cell>
        </row>
        <row r="134">
          <cell r="H134">
            <v>4765</v>
          </cell>
          <cell r="I134" t="str">
            <v>Pass through grant to OEH: Parramatta Park Trust for Dairy Precinct stabilisation and conservation - Under the Cluster funding arrangement, as the principal department, DPE needs to reflect the funding flow from Consolidated Fund for grant expenses to line agencies within the Cluster. See Bid 4763 in OEH (489)</v>
          </cell>
          <cell r="J134" t="str">
            <v>Supported - NOT SUPPORTED.</v>
          </cell>
          <cell r="K134">
            <v>1</v>
          </cell>
          <cell r="L134" t="str">
            <v>UE04</v>
          </cell>
          <cell r="M134">
            <v>0</v>
          </cell>
          <cell r="N134">
            <v>-1769</v>
          </cell>
          <cell r="O134">
            <v>0</v>
          </cell>
          <cell r="P134">
            <v>0</v>
          </cell>
          <cell r="Q134">
            <v>0</v>
          </cell>
          <cell r="R134">
            <v>0</v>
          </cell>
          <cell r="S134">
            <v>-1369</v>
          </cell>
          <cell r="T134">
            <v>0</v>
          </cell>
          <cell r="U134">
            <v>0</v>
          </cell>
          <cell r="V134">
            <v>0</v>
          </cell>
        </row>
        <row r="135">
          <cell r="H135">
            <v>4766</v>
          </cell>
          <cell r="I135" t="str">
            <v>Pass through grant to EPA: Cost Effective State Based Container Deposit Scheme - Under the Cluster funding arrangement, as the principal department, DPE needs to reflect the funding flow from Consolidated Fund for grant expenses to line agencies within the Cluster. See Bid ID 5275.</v>
          </cell>
          <cell r="J135" t="str">
            <v>Supported - PARTIALLY SUPPORTED</v>
          </cell>
          <cell r="K135">
            <v>1</v>
          </cell>
          <cell r="M135">
            <v>0</v>
          </cell>
          <cell r="N135">
            <v>-2650</v>
          </cell>
          <cell r="O135">
            <v>-2650</v>
          </cell>
          <cell r="P135">
            <v>-2500</v>
          </cell>
          <cell r="Q135">
            <v>-2500</v>
          </cell>
          <cell r="R135">
            <v>0</v>
          </cell>
          <cell r="S135">
            <v>-2650</v>
          </cell>
          <cell r="T135">
            <v>-150</v>
          </cell>
          <cell r="U135">
            <v>0</v>
          </cell>
          <cell r="V135">
            <v>0</v>
          </cell>
        </row>
        <row r="136">
          <cell r="H136">
            <v>4767</v>
          </cell>
          <cell r="I136" t="str">
            <v>Pass through grant to EPA: Addressing Contaminated Sites Backlog - Under the Cluster funding arrangement, as the principal department, DPE needs to reflect the funding flow from Consolidated Fund for grant expenses to line agencies within the Cluster See Bid ID 4753.</v>
          </cell>
          <cell r="J136" t="str">
            <v>Supported - SUPPORTED SUBJECT TO GOVERNMENT RESPONSE IN AUGUST 2015.</v>
          </cell>
          <cell r="K136">
            <v>1</v>
          </cell>
          <cell r="M136">
            <v>0</v>
          </cell>
          <cell r="N136">
            <v>-1438</v>
          </cell>
          <cell r="O136">
            <v>-1438</v>
          </cell>
          <cell r="P136">
            <v>-725</v>
          </cell>
          <cell r="Q136">
            <v>0</v>
          </cell>
          <cell r="R136">
            <v>0</v>
          </cell>
          <cell r="S136">
            <v>-1438</v>
          </cell>
          <cell r="T136">
            <v>0</v>
          </cell>
          <cell r="U136">
            <v>0</v>
          </cell>
          <cell r="V136">
            <v>0</v>
          </cell>
        </row>
        <row r="137">
          <cell r="H137">
            <v>4769</v>
          </cell>
          <cell r="I137" t="str">
            <v>Pass through grant to OEH: Adjustment to interest revenue for Parramatta Park Trust -  See Bid. 4768 in OEH (489)</v>
          </cell>
          <cell r="J137" t="str">
            <v>Not Supported -</v>
          </cell>
          <cell r="K137">
            <v>1</v>
          </cell>
          <cell r="L137" t="str">
            <v>UE04</v>
          </cell>
          <cell r="M137">
            <v>0</v>
          </cell>
          <cell r="N137">
            <v>-135</v>
          </cell>
          <cell r="O137">
            <v>-34</v>
          </cell>
          <cell r="P137">
            <v>-34</v>
          </cell>
          <cell r="Q137">
            <v>-34</v>
          </cell>
          <cell r="R137">
            <v>0</v>
          </cell>
          <cell r="S137">
            <v>0</v>
          </cell>
          <cell r="T137">
            <v>0</v>
          </cell>
          <cell r="U137">
            <v>0</v>
          </cell>
          <cell r="V137">
            <v>0</v>
          </cell>
        </row>
        <row r="138">
          <cell r="H138">
            <v>4770</v>
          </cell>
          <cell r="I138" t="str">
            <v>Pass through grant to EPA: Regulation and Stakeholder Engagement for Native Forestry Division - Under the Cluster funding arrangement, as the principal department, DPE needs to reflect the funding flow from Consolidated Fund for grant expenses to line agencies within the Cluster. See Bid ID 4755.</v>
          </cell>
          <cell r="J138" t="str">
            <v>Supported - SUPPORTED SUBJECT TO GOVERNMENT RESPONSE IN AUGUST 2015.</v>
          </cell>
          <cell r="K138">
            <v>1</v>
          </cell>
          <cell r="M138">
            <v>0</v>
          </cell>
          <cell r="N138">
            <v>-1272</v>
          </cell>
          <cell r="O138">
            <v>-1250</v>
          </cell>
          <cell r="P138">
            <v>-1250</v>
          </cell>
          <cell r="Q138">
            <v>-1250</v>
          </cell>
          <cell r="R138">
            <v>0</v>
          </cell>
          <cell r="S138">
            <v>-1272</v>
          </cell>
          <cell r="T138">
            <v>0</v>
          </cell>
          <cell r="U138">
            <v>0</v>
          </cell>
          <cell r="V138">
            <v>0</v>
          </cell>
        </row>
        <row r="139">
          <cell r="H139">
            <v>4772</v>
          </cell>
          <cell r="I139" t="str">
            <v>Pass through grant to OEH: Zoological Parks Board of NSW. - Under the Cluster funding arrangement, as the principal department, DPE needs to reflect the funding flow from Consolidated Fund for grant expenses to line agencies within the Cluster. See Bid. 4773 in OEH (489)</v>
          </cell>
          <cell r="J139" t="str">
            <v>Supported - SUPPORTED.</v>
          </cell>
          <cell r="K139">
            <v>1</v>
          </cell>
          <cell r="L139">
            <v>15</v>
          </cell>
          <cell r="M139">
            <v>0</v>
          </cell>
          <cell r="N139">
            <v>-2900</v>
          </cell>
          <cell r="O139">
            <v>-9036</v>
          </cell>
          <cell r="P139">
            <v>0</v>
          </cell>
          <cell r="Q139">
            <v>0</v>
          </cell>
          <cell r="R139">
            <v>0</v>
          </cell>
          <cell r="S139">
            <v>-1500</v>
          </cell>
          <cell r="T139">
            <v>-3945</v>
          </cell>
          <cell r="U139">
            <v>-6491</v>
          </cell>
          <cell r="V139">
            <v>0</v>
          </cell>
        </row>
        <row r="140">
          <cell r="H140">
            <v>4775</v>
          </cell>
          <cell r="I140" t="str">
            <v>Pass through grant to OEH: Interest adjustment - See Bid 4774 in OEH (489)</v>
          </cell>
          <cell r="J140" t="str">
            <v>Supported - NOT SUPPORTED.</v>
          </cell>
          <cell r="K140">
            <v>1</v>
          </cell>
          <cell r="L140" t="str">
            <v>UE04</v>
          </cell>
          <cell r="M140">
            <v>0</v>
          </cell>
          <cell r="N140">
            <v>-1700</v>
          </cell>
          <cell r="O140">
            <v>-1700</v>
          </cell>
          <cell r="P140">
            <v>-1500</v>
          </cell>
          <cell r="Q140">
            <v>-1300</v>
          </cell>
          <cell r="R140">
            <v>0</v>
          </cell>
          <cell r="S140">
            <v>-3207</v>
          </cell>
          <cell r="T140">
            <v>-3179</v>
          </cell>
          <cell r="U140">
            <v>-3070</v>
          </cell>
          <cell r="V140">
            <v>-2846</v>
          </cell>
        </row>
        <row r="141">
          <cell r="H141">
            <v>4778</v>
          </cell>
          <cell r="I141" t="str">
            <v>Pass through grant to ET: Interest adjustment - Under the Cluster funding arrangement, as the principal department, DPE needs to reflect the funding flow from Consolidated Fund for grant expenses to line agencies within the Cluster. See Bid 4777 in ET (121)</v>
          </cell>
          <cell r="J141" t="str">
            <v>Not Supported - NOT SUPPORTED.</v>
          </cell>
          <cell r="K141">
            <v>1</v>
          </cell>
          <cell r="L141" t="str">
            <v>UE04</v>
          </cell>
          <cell r="M141">
            <v>0</v>
          </cell>
          <cell r="N141">
            <v>-390</v>
          </cell>
          <cell r="O141">
            <v>-369</v>
          </cell>
          <cell r="P141">
            <v>-344</v>
          </cell>
          <cell r="Q141">
            <v>-319</v>
          </cell>
          <cell r="R141">
            <v>0</v>
          </cell>
          <cell r="S141">
            <v>0</v>
          </cell>
          <cell r="T141">
            <v>0</v>
          </cell>
          <cell r="U141">
            <v>0</v>
          </cell>
          <cell r="V141">
            <v>0</v>
          </cell>
        </row>
        <row r="142">
          <cell r="H142">
            <v>4780</v>
          </cell>
          <cell r="I142" t="str">
            <v>Pass through grant to EPA: Interest adjustment - Under the Cluster funding arrangement, as the principal department, DPE needs to reflect the funding flow from Consolidated Fund for grant expenses to line agencies within the Cluster. See Bid 4779 in EPA (592)</v>
          </cell>
          <cell r="J142" t="str">
            <v>Supported - PARTIALLY SUPPORTED.</v>
          </cell>
          <cell r="K142">
            <v>1</v>
          </cell>
          <cell r="L142">
            <v>22</v>
          </cell>
          <cell r="M142">
            <v>0</v>
          </cell>
          <cell r="N142">
            <v>-300</v>
          </cell>
          <cell r="O142">
            <v>-300</v>
          </cell>
          <cell r="P142">
            <v>-300</v>
          </cell>
          <cell r="Q142">
            <v>-300</v>
          </cell>
          <cell r="R142">
            <v>0</v>
          </cell>
          <cell r="S142">
            <v>-292</v>
          </cell>
          <cell r="T142">
            <v>-219</v>
          </cell>
          <cell r="U142">
            <v>-219</v>
          </cell>
          <cell r="V142">
            <v>-219</v>
          </cell>
        </row>
        <row r="143">
          <cell r="H143">
            <v>4783</v>
          </cell>
          <cell r="I143" t="str">
            <v>Pass through grant to BGT: Interest adjustment - Under the Cluster funding arrangement, as the principal department, DPE needs to reflect the funding flow from Consolidated Fund for grant expenses to line agencies within the Cluster See Bid 4782 in BGT (478)</v>
          </cell>
          <cell r="J143" t="str">
            <v>Supported - SUPPORTED.</v>
          </cell>
          <cell r="K143">
            <v>1</v>
          </cell>
          <cell r="L143" t="str">
            <v>UE04</v>
          </cell>
          <cell r="M143">
            <v>0</v>
          </cell>
          <cell r="N143">
            <v>-38</v>
          </cell>
          <cell r="O143">
            <v>-38</v>
          </cell>
          <cell r="P143">
            <v>-38</v>
          </cell>
          <cell r="Q143">
            <v>-38</v>
          </cell>
          <cell r="R143">
            <v>0</v>
          </cell>
          <cell r="S143">
            <v>-151</v>
          </cell>
          <cell r="T143">
            <v>-151</v>
          </cell>
          <cell r="U143">
            <v>-151</v>
          </cell>
          <cell r="V143">
            <v>-151</v>
          </cell>
        </row>
        <row r="144">
          <cell r="H144">
            <v>4870</v>
          </cell>
          <cell r="I144" t="str">
            <v>Biodiversity Legislation Reforms - Amendments to the EP&amp;A Act, Regulations, environmental planning instruments, guidelines and support for local councils to implement the Biodiversity Legislation Reforms.</v>
          </cell>
          <cell r="J144"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   maps that show where clearing of native vegetation requires development consent b)   a single framework for assessing the environmental impacts of all development and creating a mechanism to develop and implement the offsets scheme c)   a package of amendments to planning instruments and Local Environmental Plans (LEPs) to integrate agricultural development into the mainstream planning system d) codes of practice and guidelines for land management activities under the Local Land Services Act 2013. The Cabinet has noted that a funding envelope of $10- $12m would be required by 3 stakeholder agencies to develop supporting products to implement the proposed reforms (OEH, DPE and Local Land Services). DPE seeks a total of $3.291m over 2 years and advised that the $2m estimated funding provided to Cabinet was based on 1 year funding requirements.  Additional ePlanning, GIS and regional team support is required in ad</v>
          </cell>
          <cell r="K144">
            <v>1</v>
          </cell>
          <cell r="M144">
            <v>0</v>
          </cell>
          <cell r="N144">
            <v>-2507</v>
          </cell>
          <cell r="O144">
            <v>-784</v>
          </cell>
          <cell r="P144">
            <v>0</v>
          </cell>
          <cell r="Q144">
            <v>0</v>
          </cell>
          <cell r="R144">
            <v>0</v>
          </cell>
          <cell r="S144">
            <v>-2507</v>
          </cell>
          <cell r="T144">
            <v>-784</v>
          </cell>
          <cell r="U144">
            <v>0</v>
          </cell>
          <cell r="V144">
            <v>0</v>
          </cell>
        </row>
        <row r="145">
          <cell r="H145">
            <v>4872</v>
          </cell>
          <cell r="I145"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145" t="str">
            <v>Not Supported - NOT SUPPORT:  This function is the Department's core business. The request for 1 staff member should be funded within existing resources.</v>
          </cell>
          <cell r="K145">
            <v>1</v>
          </cell>
          <cell r="M145">
            <v>0</v>
          </cell>
          <cell r="N145">
            <v>-139</v>
          </cell>
          <cell r="O145">
            <v>-145</v>
          </cell>
          <cell r="P145">
            <v>-149</v>
          </cell>
          <cell r="Q145">
            <v>-156</v>
          </cell>
          <cell r="R145">
            <v>0</v>
          </cell>
          <cell r="S145">
            <v>0</v>
          </cell>
          <cell r="T145">
            <v>0</v>
          </cell>
          <cell r="U145">
            <v>0</v>
          </cell>
          <cell r="V145">
            <v>0</v>
          </cell>
        </row>
        <row r="146">
          <cell r="H146">
            <v>4875</v>
          </cell>
          <cell r="I146" t="str">
            <v>Interest Adjustment - Interest adjustment required as a result of the cash management reforms.</v>
          </cell>
          <cell r="J146" t="str">
            <v>Not Supported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146">
            <v>1</v>
          </cell>
          <cell r="M146">
            <v>0</v>
          </cell>
          <cell r="N146">
            <v>-723</v>
          </cell>
          <cell r="O146">
            <v>-723</v>
          </cell>
          <cell r="P146">
            <v>-723</v>
          </cell>
          <cell r="Q146">
            <v>-723</v>
          </cell>
          <cell r="R146">
            <v>0</v>
          </cell>
          <cell r="S146">
            <v>0</v>
          </cell>
          <cell r="T146">
            <v>0</v>
          </cell>
          <cell r="U146">
            <v>0</v>
          </cell>
          <cell r="V146">
            <v>0</v>
          </cell>
        </row>
        <row r="147">
          <cell r="H147">
            <v>4876</v>
          </cell>
          <cell r="I147" t="str">
            <v>Pass through grant to MAEPAA for interest adjustment as a result of the cash management reforms - Under the Cluster funding arrangement, as the principal department, DPE needs to reflect the funding flow from Consolidated Fund for grant expenses to line agencies within the Cluster Refer MAEPAA bid id 4786.</v>
          </cell>
          <cell r="J147" t="str">
            <v>Not Supported - NOT SUPPORT:  Agency is self-funding and does not receive consolidated fund to support its operation.  All of the agency's cash balances will earn interest from TBS and hence no adjustment is required.</v>
          </cell>
          <cell r="K147">
            <v>1</v>
          </cell>
          <cell r="M147">
            <v>0</v>
          </cell>
          <cell r="N147">
            <v>-408</v>
          </cell>
          <cell r="O147">
            <v>-408</v>
          </cell>
          <cell r="P147">
            <v>-408</v>
          </cell>
          <cell r="Q147">
            <v>-408</v>
          </cell>
          <cell r="R147">
            <v>0</v>
          </cell>
          <cell r="S147">
            <v>0</v>
          </cell>
          <cell r="T147">
            <v>0</v>
          </cell>
          <cell r="U147">
            <v>0</v>
          </cell>
          <cell r="V147">
            <v>0</v>
          </cell>
        </row>
        <row r="148">
          <cell r="H148">
            <v>4911</v>
          </cell>
          <cell r="I148" t="str">
            <v>Pass through grant to OEH: Biodiversity Legisation reforms implementation - Under the Cluster funding arrangement, as the principal department, DPE needs to reflect the funding flow from Consolidated Fund for grant expenses to line agencies within the Cluster. See Bid 4909 in OEH (489)</v>
          </cell>
          <cell r="J148" t="str">
            <v>Not Supported - Pending Minister's report to ERC in April/May 2015.</v>
          </cell>
          <cell r="K148">
            <v>1</v>
          </cell>
          <cell r="L148">
            <v>22</v>
          </cell>
          <cell r="M148">
            <v>0</v>
          </cell>
          <cell r="N148">
            <v>-6130</v>
          </cell>
          <cell r="O148">
            <v>-2340</v>
          </cell>
          <cell r="P148">
            <v>-590</v>
          </cell>
          <cell r="Q148">
            <v>-590</v>
          </cell>
          <cell r="R148">
            <v>0</v>
          </cell>
          <cell r="S148">
            <v>0</v>
          </cell>
          <cell r="T148">
            <v>0</v>
          </cell>
          <cell r="U148">
            <v>0</v>
          </cell>
          <cell r="V148">
            <v>0</v>
          </cell>
        </row>
        <row r="149">
          <cell r="H149">
            <v>4954</v>
          </cell>
          <cell r="I149" t="str">
            <v>Pass through grant to CPMPT: ES Marks Precinct Safety Upgrade - Under the Cluster funding arrangement, as the principal department, DPE needs to reflect the funding flow from Consolidated Fund for grant expenses to line agencies within the Cluster. See Bid Id. 4635 in CPMPT (agency 583)</v>
          </cell>
          <cell r="J149" t="str">
            <v>Supported -</v>
          </cell>
          <cell r="K149">
            <v>1</v>
          </cell>
          <cell r="L149">
            <v>27</v>
          </cell>
          <cell r="M149">
            <v>0</v>
          </cell>
          <cell r="N149">
            <v>-2887</v>
          </cell>
          <cell r="O149">
            <v>0</v>
          </cell>
          <cell r="P149">
            <v>0</v>
          </cell>
          <cell r="Q149">
            <v>0</v>
          </cell>
          <cell r="R149">
            <v>0</v>
          </cell>
          <cell r="S149">
            <v>-2887</v>
          </cell>
          <cell r="T149">
            <v>0</v>
          </cell>
          <cell r="U149">
            <v>0</v>
          </cell>
          <cell r="V149">
            <v>0</v>
          </cell>
        </row>
        <row r="150">
          <cell r="H150">
            <v>4955</v>
          </cell>
          <cell r="I150" t="str">
            <v>Pass through grant to CPMPT: Learning Centre Facility Enhancements - Under the Cluster funding arrangement, as the principal department, DPE needs to reflect the funding flow from Consolidated Fund for grant expenses to line agencies within the Cluster. See Bid ID. 4641 in CPMPT (agency 583).</v>
          </cell>
          <cell r="J150" t="str">
            <v>Not Supported -</v>
          </cell>
          <cell r="K150">
            <v>1</v>
          </cell>
          <cell r="L150">
            <v>27</v>
          </cell>
          <cell r="M150">
            <v>0</v>
          </cell>
          <cell r="N150">
            <v>-1941</v>
          </cell>
          <cell r="O150">
            <v>0</v>
          </cell>
          <cell r="P150">
            <v>0</v>
          </cell>
          <cell r="Q150">
            <v>0</v>
          </cell>
          <cell r="R150">
            <v>0</v>
          </cell>
          <cell r="S150">
            <v>0</v>
          </cell>
          <cell r="T150">
            <v>0</v>
          </cell>
          <cell r="U150">
            <v>0</v>
          </cell>
          <cell r="V150">
            <v>0</v>
          </cell>
        </row>
        <row r="151">
          <cell r="H151">
            <v>4956</v>
          </cell>
          <cell r="I151" t="str">
            <v>Pass through grant to CPMPT: Centennial Park Event Infrastructure Upgrade - Under the Cluster funding arrangement, as the principal department, DPE needs to reflect the funding flow from Consolidated Fund for grant expenses to line agencies within the Cluster. See Bid ID 4647 in CPMPT (agency 583).</v>
          </cell>
          <cell r="J151" t="str">
            <v>Not Supported -</v>
          </cell>
          <cell r="K151">
            <v>1</v>
          </cell>
          <cell r="L151">
            <v>27</v>
          </cell>
          <cell r="M151">
            <v>0</v>
          </cell>
          <cell r="N151">
            <v>-1541</v>
          </cell>
          <cell r="O151">
            <v>0</v>
          </cell>
          <cell r="P151">
            <v>0</v>
          </cell>
          <cell r="Q151">
            <v>0</v>
          </cell>
          <cell r="R151">
            <v>0</v>
          </cell>
          <cell r="S151">
            <v>0</v>
          </cell>
          <cell r="T151">
            <v>0</v>
          </cell>
          <cell r="U151">
            <v>0</v>
          </cell>
          <cell r="V151">
            <v>0</v>
          </cell>
        </row>
        <row r="152">
          <cell r="H152">
            <v>4957</v>
          </cell>
          <cell r="I152" t="str">
            <v>Pass through grant to CPMPT: Parkes Drive and Dickens Drive Reconfiguration - Under the Cluster funding arrangement, as the principal department, DPE needs to reflect the funding flow from Consolidated Fund for grant expenses to line agencies within the Cluster. See Bid ID 4649 in CPMPT (agency 583).</v>
          </cell>
          <cell r="J152" t="str">
            <v>Not Supported -</v>
          </cell>
          <cell r="K152">
            <v>1</v>
          </cell>
          <cell r="L152">
            <v>27</v>
          </cell>
          <cell r="M152">
            <v>0</v>
          </cell>
          <cell r="N152">
            <v>-308</v>
          </cell>
          <cell r="O152">
            <v>0</v>
          </cell>
          <cell r="P152">
            <v>0</v>
          </cell>
          <cell r="Q152">
            <v>0</v>
          </cell>
          <cell r="R152">
            <v>0</v>
          </cell>
          <cell r="S152">
            <v>0</v>
          </cell>
          <cell r="T152">
            <v>0</v>
          </cell>
          <cell r="U152">
            <v>0</v>
          </cell>
          <cell r="V152">
            <v>0</v>
          </cell>
        </row>
        <row r="153">
          <cell r="H153">
            <v>4958</v>
          </cell>
          <cell r="I153" t="str">
            <v>Pass through grant to CPMPT: Toll House Conservation Works for Adaptive Reuse - Under the Cluster funding arrangement, as the principal department, DPE needs to reflect the funding flow from Consolidated Fund for grant expenses to line agencies within the Cluster. See Bid ID 4648 in CPMPT (agency 583).</v>
          </cell>
          <cell r="J153" t="str">
            <v>Not Supported -</v>
          </cell>
          <cell r="K153">
            <v>1</v>
          </cell>
          <cell r="L153">
            <v>27</v>
          </cell>
          <cell r="M153">
            <v>0</v>
          </cell>
          <cell r="N153">
            <v>-2062</v>
          </cell>
          <cell r="O153">
            <v>0</v>
          </cell>
          <cell r="P153">
            <v>0</v>
          </cell>
          <cell r="Q153">
            <v>0</v>
          </cell>
          <cell r="R153">
            <v>0</v>
          </cell>
          <cell r="S153">
            <v>0</v>
          </cell>
          <cell r="T153">
            <v>0</v>
          </cell>
          <cell r="U153">
            <v>0</v>
          </cell>
          <cell r="V153">
            <v>0</v>
          </cell>
        </row>
        <row r="154">
          <cell r="H154">
            <v>4971</v>
          </cell>
          <cell r="I154" t="str">
            <v>Pass through grant to HHT: Interest Adjustment - Under the Cluster funding arrangement, as the principal department, DPE needs to reflect the funding from Consolidated Fund for grant expenses to line agencies within the Cluster. See Bid ID 4970 in HHT (agency 578).</v>
          </cell>
          <cell r="J154" t="str">
            <v>Supported -</v>
          </cell>
          <cell r="K154">
            <v>1</v>
          </cell>
          <cell r="M154">
            <v>0</v>
          </cell>
          <cell r="N154">
            <v>-50</v>
          </cell>
          <cell r="O154">
            <v>-50</v>
          </cell>
          <cell r="P154">
            <v>-52</v>
          </cell>
          <cell r="Q154">
            <v>-54</v>
          </cell>
          <cell r="R154">
            <v>0</v>
          </cell>
          <cell r="S154">
            <v>-37</v>
          </cell>
          <cell r="T154">
            <v>-37</v>
          </cell>
          <cell r="U154">
            <v>-37</v>
          </cell>
          <cell r="V154">
            <v>-37</v>
          </cell>
        </row>
        <row r="155">
          <cell r="H155">
            <v>4972</v>
          </cell>
          <cell r="I155" t="str">
            <v>Pass through grant to HHT: Sydney Crime Museum - Under the Cluster funding arrangement, as the principal department, DPE needs to reflect the funding flow from Consolidated Fund for grant expenses to line agencies within the Cluster. See Bid ID 4969 in HHT (agency 578).</v>
          </cell>
          <cell r="J155" t="str">
            <v>Not Supported -</v>
          </cell>
          <cell r="K155">
            <v>1</v>
          </cell>
          <cell r="L155">
            <v>27</v>
          </cell>
          <cell r="M155">
            <v>0</v>
          </cell>
          <cell r="N155">
            <v>-986</v>
          </cell>
          <cell r="O155">
            <v>-5925</v>
          </cell>
          <cell r="P155">
            <v>0</v>
          </cell>
          <cell r="Q155">
            <v>0</v>
          </cell>
          <cell r="R155">
            <v>0</v>
          </cell>
          <cell r="S155">
            <v>0</v>
          </cell>
          <cell r="T155">
            <v>0</v>
          </cell>
          <cell r="U155">
            <v>0</v>
          </cell>
          <cell r="V155">
            <v>0</v>
          </cell>
        </row>
        <row r="156">
          <cell r="H156">
            <v>4973</v>
          </cell>
          <cell r="I156" t="str">
            <v>Pass through grant to HHT: Capitalised Maintenance Program - Under the Cluster funding arrangement, as the principal department, DPE needs to reflect the funding flow from Consolidated Fund for grant expenses to line agencies within the Cluster. See Bid ID 4963 in HHT (agency 578).</v>
          </cell>
          <cell r="J156" t="str">
            <v>Supported -</v>
          </cell>
          <cell r="K156">
            <v>1</v>
          </cell>
          <cell r="L156">
            <v>27</v>
          </cell>
          <cell r="M156">
            <v>0</v>
          </cell>
          <cell r="N156">
            <v>-7531</v>
          </cell>
          <cell r="O156">
            <v>-5771</v>
          </cell>
          <cell r="P156">
            <v>-3352</v>
          </cell>
          <cell r="Q156">
            <v>-2413</v>
          </cell>
          <cell r="R156">
            <v>0</v>
          </cell>
          <cell r="S156">
            <v>-1379</v>
          </cell>
          <cell r="T156">
            <v>-5104</v>
          </cell>
          <cell r="U156">
            <v>-3247</v>
          </cell>
          <cell r="V156">
            <v>-3019</v>
          </cell>
        </row>
        <row r="157">
          <cell r="H157">
            <v>4991</v>
          </cell>
          <cell r="I157" t="str">
            <v>Pass through grant to OLG: Lord Howe Island Board Infrastructure renewals - Under the Cluster funding arrangement, as the principal department, DPE needs to reflect the funding flow from Consolidated Fund for grant expenses to line agencies within the Cluster. See bid 4987</v>
          </cell>
          <cell r="J157" t="str">
            <v>Not Supported -</v>
          </cell>
          <cell r="K157">
            <v>1</v>
          </cell>
          <cell r="M157">
            <v>0</v>
          </cell>
          <cell r="N157">
            <v>-737</v>
          </cell>
          <cell r="O157">
            <v>0</v>
          </cell>
          <cell r="P157">
            <v>0</v>
          </cell>
          <cell r="Q157">
            <v>0</v>
          </cell>
          <cell r="R157">
            <v>0</v>
          </cell>
          <cell r="S157">
            <v>0</v>
          </cell>
          <cell r="T157">
            <v>0</v>
          </cell>
          <cell r="U157">
            <v>0</v>
          </cell>
          <cell r="V157">
            <v>0</v>
          </cell>
        </row>
        <row r="158">
          <cell r="H158">
            <v>4992</v>
          </cell>
          <cell r="I158" t="str">
            <v>Pass through grant to OLG: Lord Howe Island Board building purchases and extentions - Under the Cluster funding arrangement, as the principal department, DPE needs to reflect the funding flow from Consolidated Fund for grant expenses to line agencies within the Cluster. See Bid no 4988</v>
          </cell>
          <cell r="J158" t="str">
            <v>Not Supported -</v>
          </cell>
          <cell r="K158">
            <v>1</v>
          </cell>
          <cell r="M158">
            <v>0</v>
          </cell>
          <cell r="N158">
            <v>-700</v>
          </cell>
          <cell r="O158">
            <v>0</v>
          </cell>
          <cell r="P158">
            <v>0</v>
          </cell>
          <cell r="Q158">
            <v>0</v>
          </cell>
          <cell r="R158">
            <v>0</v>
          </cell>
          <cell r="S158">
            <v>0</v>
          </cell>
          <cell r="T158">
            <v>0</v>
          </cell>
          <cell r="U158">
            <v>0</v>
          </cell>
          <cell r="V158">
            <v>0</v>
          </cell>
        </row>
        <row r="159">
          <cell r="H159">
            <v>4993</v>
          </cell>
          <cell r="I159" t="str">
            <v>Pass through grant to OLG: Lord Howe Island Board minor plant and equipment - Under the Cluster funding arrangement, as the principal department, DPE needs to reflect the funding flow from Consolidated Fund for grant expenses to line agencies within the Cluster. See bid no 4989</v>
          </cell>
          <cell r="J159" t="str">
            <v>Not Supported -</v>
          </cell>
          <cell r="K159">
            <v>1</v>
          </cell>
          <cell r="M159">
            <v>0</v>
          </cell>
          <cell r="N159">
            <v>-248</v>
          </cell>
          <cell r="O159">
            <v>0</v>
          </cell>
          <cell r="P159">
            <v>0</v>
          </cell>
          <cell r="Q159">
            <v>0</v>
          </cell>
          <cell r="R159">
            <v>0</v>
          </cell>
          <cell r="S159">
            <v>0</v>
          </cell>
          <cell r="T159">
            <v>0</v>
          </cell>
          <cell r="U159">
            <v>0</v>
          </cell>
          <cell r="V159">
            <v>0</v>
          </cell>
        </row>
        <row r="160">
          <cell r="H160">
            <v>4994</v>
          </cell>
          <cell r="I160" t="str">
            <v>Pass through grant to OLG: Lord Howe Island Board Upgrade of key systems - Under the Cluster funding arrangement, as the principal department, DPE needs to reflect the funding flow from Consolidated Fund for grant expenses to line agencies within the Cluster. See bid no 4990.</v>
          </cell>
          <cell r="J160" t="str">
            <v>Not Supported -</v>
          </cell>
          <cell r="K160">
            <v>1</v>
          </cell>
          <cell r="M160">
            <v>0</v>
          </cell>
          <cell r="N160">
            <v>-160</v>
          </cell>
          <cell r="O160">
            <v>0</v>
          </cell>
          <cell r="P160">
            <v>0</v>
          </cell>
          <cell r="Q160">
            <v>0</v>
          </cell>
          <cell r="R160">
            <v>0</v>
          </cell>
          <cell r="S160">
            <v>0</v>
          </cell>
          <cell r="T160">
            <v>0</v>
          </cell>
          <cell r="U160">
            <v>0</v>
          </cell>
          <cell r="V160">
            <v>0</v>
          </cell>
        </row>
        <row r="161">
          <cell r="H161">
            <v>5163</v>
          </cell>
          <cell r="I161" t="str">
            <v>Efficiency Dividend [pass through to Agency 592 EPA] - The Government committed to a 1.5 per cent efficiency dividend at the 2015 NSW election. See Bid ID 5159 in Agency 592 EPA.</v>
          </cell>
          <cell r="J161" t="str">
            <v>Supported - This efficiency dividend was calculated as per the standard Treasury model.</v>
          </cell>
          <cell r="K161">
            <v>2</v>
          </cell>
          <cell r="M161">
            <v>0</v>
          </cell>
          <cell r="N161">
            <v>686</v>
          </cell>
          <cell r="O161">
            <v>632</v>
          </cell>
          <cell r="P161">
            <v>626</v>
          </cell>
          <cell r="Q161">
            <v>650</v>
          </cell>
          <cell r="R161">
            <v>0</v>
          </cell>
          <cell r="S161">
            <v>686</v>
          </cell>
          <cell r="T161">
            <v>632</v>
          </cell>
          <cell r="U161">
            <v>626</v>
          </cell>
          <cell r="V161">
            <v>650</v>
          </cell>
        </row>
        <row r="162">
          <cell r="H162">
            <v>5164</v>
          </cell>
          <cell r="I162" t="str">
            <v>Efficiency Dividend [pass through to Agency 478 RBGDT] - The Government committed to a 1.5 per cent efficiency dividend at the 2015 NSW election. See Bid ID 5161 in Agency 478 RBGDT.</v>
          </cell>
          <cell r="J162" t="str">
            <v>Supported - This efficiency dividend was calculated as per the standard Treasury model.</v>
          </cell>
          <cell r="K162">
            <v>2</v>
          </cell>
          <cell r="M162">
            <v>0</v>
          </cell>
          <cell r="N162">
            <v>500</v>
          </cell>
          <cell r="O162">
            <v>517</v>
          </cell>
          <cell r="P162">
            <v>546</v>
          </cell>
          <cell r="Q162">
            <v>561</v>
          </cell>
          <cell r="R162">
            <v>0</v>
          </cell>
          <cell r="S162">
            <v>500</v>
          </cell>
          <cell r="T162">
            <v>517</v>
          </cell>
          <cell r="U162">
            <v>546</v>
          </cell>
          <cell r="V162">
            <v>561</v>
          </cell>
        </row>
        <row r="163">
          <cell r="H163">
            <v>5165</v>
          </cell>
          <cell r="I163" t="str">
            <v>Efficiency Dividend [pass through to Agency 587 WSPT] - The Government committed to a 1.5 per cent efficiency dividend at the 2015 NSW election. See Bid ID 5162 in Agency 587 WSPT.</v>
          </cell>
          <cell r="J163" t="str">
            <v>Supported - This efficiency dividend was calculated as per the standard Treasury model.</v>
          </cell>
          <cell r="K163">
            <v>2</v>
          </cell>
          <cell r="M163">
            <v>0</v>
          </cell>
          <cell r="N163">
            <v>38</v>
          </cell>
          <cell r="O163">
            <v>38</v>
          </cell>
          <cell r="P163">
            <v>40</v>
          </cell>
          <cell r="Q163">
            <v>41</v>
          </cell>
          <cell r="R163">
            <v>0</v>
          </cell>
          <cell r="S163">
            <v>38</v>
          </cell>
          <cell r="T163">
            <v>38</v>
          </cell>
          <cell r="U163">
            <v>40</v>
          </cell>
          <cell r="V163">
            <v>41</v>
          </cell>
        </row>
        <row r="164">
          <cell r="H164">
            <v>5181</v>
          </cell>
          <cell r="I164" t="str">
            <v>Efficiency Dividend (DPE) - The Government committed to a 1.5 per cent efficiency dividend at the 2015 NSW election.</v>
          </cell>
          <cell r="J164" t="str">
            <v>Supported - This efficiency dividend was calculated as per the standard Treasury model.</v>
          </cell>
          <cell r="K164">
            <v>2</v>
          </cell>
          <cell r="M164">
            <v>0</v>
          </cell>
          <cell r="N164">
            <v>1369</v>
          </cell>
          <cell r="O164">
            <v>1384</v>
          </cell>
          <cell r="P164">
            <v>1419</v>
          </cell>
          <cell r="Q164">
            <v>1456</v>
          </cell>
          <cell r="R164">
            <v>0</v>
          </cell>
          <cell r="S164">
            <v>1369</v>
          </cell>
          <cell r="T164">
            <v>1384</v>
          </cell>
          <cell r="U164">
            <v>1419</v>
          </cell>
          <cell r="V164">
            <v>1456</v>
          </cell>
        </row>
        <row r="165">
          <cell r="H165">
            <v>5184</v>
          </cell>
          <cell r="I165" t="str">
            <v>Pass through grant to HHT: Efficiency Dividend - See Bid ID 5180 in Agency 578 (HHT).</v>
          </cell>
          <cell r="J165" t="str">
            <v>Supported -</v>
          </cell>
          <cell r="K165">
            <v>2</v>
          </cell>
          <cell r="M165">
            <v>0</v>
          </cell>
          <cell r="N165">
            <v>356</v>
          </cell>
          <cell r="O165">
            <v>350</v>
          </cell>
          <cell r="P165">
            <v>347</v>
          </cell>
          <cell r="Q165">
            <v>347</v>
          </cell>
          <cell r="R165">
            <v>0</v>
          </cell>
          <cell r="S165">
            <v>356</v>
          </cell>
          <cell r="T165">
            <v>350</v>
          </cell>
          <cell r="U165">
            <v>347</v>
          </cell>
          <cell r="V165">
            <v>347</v>
          </cell>
        </row>
        <row r="166">
          <cell r="H166">
            <v>5212</v>
          </cell>
          <cell r="I166" t="str">
            <v>Efficiency Dividend (Flow through to OLG) - The Government committed to a 1.5 per cent efficiency dividend at the 2015 NSW election. (see OLG bid 5211)</v>
          </cell>
          <cell r="J166" t="str">
            <v>Supported - The efficiency dividend was calculated as per the standard Treasury model.</v>
          </cell>
          <cell r="K166">
            <v>2</v>
          </cell>
          <cell r="M166">
            <v>0</v>
          </cell>
          <cell r="N166">
            <v>244</v>
          </cell>
          <cell r="O166">
            <v>229</v>
          </cell>
          <cell r="P166">
            <v>191</v>
          </cell>
          <cell r="Q166">
            <v>196</v>
          </cell>
          <cell r="R166">
            <v>0</v>
          </cell>
          <cell r="S166">
            <v>244</v>
          </cell>
          <cell r="T166">
            <v>229</v>
          </cell>
          <cell r="U166">
            <v>191</v>
          </cell>
          <cell r="V166">
            <v>196</v>
          </cell>
        </row>
        <row r="167">
          <cell r="H167">
            <v>5215</v>
          </cell>
          <cell r="I167" t="str">
            <v>Procurement benefits program dividends: DPE - The Government committed to procurement benefits program dividend.</v>
          </cell>
          <cell r="J167" t="str">
            <v>Supported - This procurement dividend was calculated as per the standard Treasury model.</v>
          </cell>
          <cell r="K167">
            <v>2</v>
          </cell>
          <cell r="M167">
            <v>0</v>
          </cell>
          <cell r="N167">
            <v>1590</v>
          </cell>
          <cell r="O167">
            <v>2120</v>
          </cell>
          <cell r="P167">
            <v>2500</v>
          </cell>
          <cell r="Q167">
            <v>2550</v>
          </cell>
          <cell r="R167">
            <v>0</v>
          </cell>
          <cell r="S167">
            <v>1590</v>
          </cell>
          <cell r="T167">
            <v>2120</v>
          </cell>
          <cell r="U167">
            <v>2500</v>
          </cell>
          <cell r="V167">
            <v>2550</v>
          </cell>
        </row>
        <row r="168">
          <cell r="H168">
            <v>5219</v>
          </cell>
          <cell r="I168" t="str">
            <v>Eliminating duplication across Government savings (DPE) - The Government committed to eliminating duplication across Government savings.</v>
          </cell>
          <cell r="J168" t="str">
            <v>Supported - This saving was calculated as per the standard Treasury model.</v>
          </cell>
          <cell r="K168">
            <v>2</v>
          </cell>
          <cell r="M168">
            <v>0</v>
          </cell>
          <cell r="N168">
            <v>350</v>
          </cell>
          <cell r="O168">
            <v>584</v>
          </cell>
          <cell r="P168">
            <v>934</v>
          </cell>
          <cell r="Q168">
            <v>934</v>
          </cell>
          <cell r="R168">
            <v>0</v>
          </cell>
          <cell r="S168">
            <v>350</v>
          </cell>
          <cell r="T168">
            <v>584</v>
          </cell>
          <cell r="U168">
            <v>934</v>
          </cell>
          <cell r="V168">
            <v>934</v>
          </cell>
        </row>
        <row r="169">
          <cell r="H169">
            <v>5220</v>
          </cell>
          <cell r="I169" t="str">
            <v>Pass through grant to CPMPT: Efficiency Dividend - See Bid ID 5216 in Agency 583 (CPMPT). Reduction to grant in 2015-16 and 2016-17 only as grant funding insufficient to cover efficiency dividend in remaining years (off-set to cash in CPMPT).</v>
          </cell>
          <cell r="J169" t="str">
            <v>Supported -</v>
          </cell>
          <cell r="K169">
            <v>2</v>
          </cell>
          <cell r="M169">
            <v>0</v>
          </cell>
          <cell r="N169">
            <v>230</v>
          </cell>
          <cell r="O169">
            <v>229</v>
          </cell>
          <cell r="P169">
            <v>245</v>
          </cell>
          <cell r="Q169">
            <v>253</v>
          </cell>
          <cell r="R169">
            <v>0</v>
          </cell>
          <cell r="S169">
            <v>230</v>
          </cell>
          <cell r="T169">
            <v>229</v>
          </cell>
          <cell r="U169">
            <v>0</v>
          </cell>
          <cell r="V169">
            <v>0</v>
          </cell>
        </row>
        <row r="170">
          <cell r="H170">
            <v>5221</v>
          </cell>
          <cell r="I170" t="str">
            <v>Efficiency Dividend [pass through to Agency 489 OEH] - The Government committed to a 1.5 per cent efficiency dividend at the 2015 NSW election. See Bid 5222 in OEH (489)</v>
          </cell>
          <cell r="J170" t="str">
            <v>Supported -</v>
          </cell>
          <cell r="K170">
            <v>2</v>
          </cell>
          <cell r="M170">
            <v>0</v>
          </cell>
          <cell r="N170">
            <v>6864</v>
          </cell>
          <cell r="O170">
            <v>6976</v>
          </cell>
          <cell r="P170">
            <v>7172</v>
          </cell>
          <cell r="Q170">
            <v>7609</v>
          </cell>
          <cell r="R170">
            <v>0</v>
          </cell>
          <cell r="S170">
            <v>6864</v>
          </cell>
          <cell r="T170">
            <v>6976</v>
          </cell>
          <cell r="U170">
            <v>7172</v>
          </cell>
          <cell r="V170">
            <v>7609</v>
          </cell>
        </row>
        <row r="171">
          <cell r="H171">
            <v>4220</v>
          </cell>
          <cell r="I171" t="str">
            <v>ePlanning program (Phase 2) - The Phase 2 ePlanning program builds on the Phase 1 program to enhance the quality and reliability of planning data across NSW.</v>
          </cell>
          <cell r="J171"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171">
            <v>1</v>
          </cell>
          <cell r="M171">
            <v>0</v>
          </cell>
          <cell r="N171">
            <v>0</v>
          </cell>
          <cell r="O171">
            <v>0</v>
          </cell>
          <cell r="P171">
            <v>-1767</v>
          </cell>
          <cell r="Q171">
            <v>-1816</v>
          </cell>
          <cell r="R171">
            <v>0</v>
          </cell>
          <cell r="S171">
            <v>0</v>
          </cell>
          <cell r="T171">
            <v>0</v>
          </cell>
          <cell r="U171">
            <v>-1767</v>
          </cell>
          <cell r="V171">
            <v>-1816</v>
          </cell>
        </row>
        <row r="172">
          <cell r="H172">
            <v>3706</v>
          </cell>
          <cell r="I172" t="str">
            <v>Carry Forward for Urban Activation Precincts - Carry forward underspent Urban Activation Precinct funding due to lower council claims at year end.</v>
          </cell>
          <cell r="J1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72">
            <v>6</v>
          </cell>
          <cell r="M172">
            <v>-11160</v>
          </cell>
          <cell r="N172">
            <v>0</v>
          </cell>
          <cell r="O172">
            <v>0</v>
          </cell>
          <cell r="P172">
            <v>0</v>
          </cell>
          <cell r="Q172">
            <v>0</v>
          </cell>
          <cell r="R172">
            <v>-11160</v>
          </cell>
          <cell r="S172">
            <v>0</v>
          </cell>
          <cell r="T172">
            <v>0</v>
          </cell>
          <cell r="U172">
            <v>0</v>
          </cell>
          <cell r="V172">
            <v>0</v>
          </cell>
        </row>
        <row r="173">
          <cell r="H173">
            <v>3712</v>
          </cell>
          <cell r="I173" t="str">
            <v>Carry Forward for Local Infrastructure Growth Scheme - Carry forward underspent Local Infrastructure Growth Scheme partly due to lower council claims and invoices received but not paid out.</v>
          </cell>
          <cell r="J17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73">
            <v>6</v>
          </cell>
          <cell r="M173">
            <v>-34938</v>
          </cell>
          <cell r="N173">
            <v>0</v>
          </cell>
          <cell r="O173">
            <v>0</v>
          </cell>
          <cell r="P173">
            <v>0</v>
          </cell>
          <cell r="Q173">
            <v>0</v>
          </cell>
          <cell r="R173">
            <v>-34938</v>
          </cell>
          <cell r="S173">
            <v>0</v>
          </cell>
          <cell r="T173">
            <v>0</v>
          </cell>
          <cell r="U173">
            <v>0</v>
          </cell>
          <cell r="V173">
            <v>0</v>
          </cell>
        </row>
        <row r="174">
          <cell r="H174">
            <v>3830</v>
          </cell>
          <cell r="I174" t="str">
            <v>UGDC: Central to Eveleigh Project - Timing adjustment for the Central to Eveleigh Project costs due to delays in obtaining Government approvals and commissioning work subsequent to those approvals.</v>
          </cell>
          <cell r="J174" t="str">
            <v>Supported - Supported.  Timing adjustment for the project due to delays in obtaining Government approvals and commissioning work subsequent to those approvals is supported.</v>
          </cell>
          <cell r="K174">
            <v>6</v>
          </cell>
          <cell r="M174">
            <v>4700</v>
          </cell>
          <cell r="N174">
            <v>-4700</v>
          </cell>
          <cell r="O174">
            <v>0</v>
          </cell>
          <cell r="P174">
            <v>0</v>
          </cell>
          <cell r="Q174">
            <v>0</v>
          </cell>
          <cell r="R174">
            <v>4700</v>
          </cell>
          <cell r="S174">
            <v>-4700</v>
          </cell>
          <cell r="T174">
            <v>0</v>
          </cell>
          <cell r="U174">
            <v>0</v>
          </cell>
          <cell r="V174">
            <v>0</v>
          </cell>
        </row>
        <row r="175">
          <cell r="H175">
            <v>4062</v>
          </cell>
          <cell r="I175" t="str">
            <v>Pass through grant to OEH: Aboriginal Cultural Heritage Broader Reform initiative and other Heritage - grants See Bid Id. 4061</v>
          </cell>
          <cell r="J175" t="str">
            <v>Supported -</v>
          </cell>
          <cell r="K175">
            <v>6</v>
          </cell>
          <cell r="M175">
            <v>467</v>
          </cell>
          <cell r="N175">
            <v>33</v>
          </cell>
          <cell r="O175">
            <v>-500</v>
          </cell>
          <cell r="P175">
            <v>0</v>
          </cell>
          <cell r="Q175">
            <v>0</v>
          </cell>
          <cell r="R175">
            <v>467</v>
          </cell>
          <cell r="S175">
            <v>33</v>
          </cell>
          <cell r="T175">
            <v>-500</v>
          </cell>
          <cell r="U175">
            <v>0</v>
          </cell>
          <cell r="V175">
            <v>0</v>
          </cell>
        </row>
        <row r="176">
          <cell r="H176">
            <v>4223</v>
          </cell>
          <cell r="I176" t="str">
            <v>Hunter Infrastructure Investment Fund - Timing adjustment to reflect the updated delivery timeframes of existing HIIF projects. Pass through grant to HDC. See bid 4237.</v>
          </cell>
          <cell r="J176" t="str">
            <v>Supported - Pass through grant to HDC. See bid 4237.</v>
          </cell>
          <cell r="K176">
            <v>6</v>
          </cell>
          <cell r="M176">
            <v>27960</v>
          </cell>
          <cell r="N176">
            <v>-3399</v>
          </cell>
          <cell r="O176">
            <v>-23980</v>
          </cell>
          <cell r="P176">
            <v>-581</v>
          </cell>
          <cell r="Q176">
            <v>0</v>
          </cell>
          <cell r="R176">
            <v>27960</v>
          </cell>
          <cell r="S176">
            <v>-3399</v>
          </cell>
          <cell r="T176">
            <v>-24561</v>
          </cell>
          <cell r="U176">
            <v>0</v>
          </cell>
          <cell r="V176">
            <v>0</v>
          </cell>
        </row>
        <row r="177">
          <cell r="H177">
            <v>5241</v>
          </cell>
          <cell r="I177" t="str">
            <v>Pass through to HHT: Carry Forward Request (Capital Maintenance Program) - See Bid ID 5228 Agency 578 (HHT).</v>
          </cell>
          <cell r="J177" t="str">
            <v>Supported -</v>
          </cell>
          <cell r="K177">
            <v>6</v>
          </cell>
          <cell r="M177">
            <v>1000</v>
          </cell>
          <cell r="N177">
            <v>-1000</v>
          </cell>
          <cell r="O177">
            <v>0</v>
          </cell>
          <cell r="P177">
            <v>0</v>
          </cell>
          <cell r="Q177">
            <v>0</v>
          </cell>
          <cell r="R177">
            <v>1000</v>
          </cell>
          <cell r="S177">
            <v>-1000</v>
          </cell>
          <cell r="T177">
            <v>0</v>
          </cell>
          <cell r="U177">
            <v>0</v>
          </cell>
          <cell r="V177">
            <v>0</v>
          </cell>
        </row>
        <row r="178">
          <cell r="H178">
            <v>5277</v>
          </cell>
          <cell r="I178" t="str">
            <v>Pass through to BGT: Carry Forwards (four projects) - See Bid ID 5262, 5280, 5283 and 5284 in Agency 478 (BGT).</v>
          </cell>
          <cell r="J178" t="str">
            <v>Supported - SUPPORTED</v>
          </cell>
          <cell r="K178">
            <v>6</v>
          </cell>
          <cell r="M178">
            <v>6972</v>
          </cell>
          <cell r="N178">
            <v>-6972</v>
          </cell>
          <cell r="O178">
            <v>0</v>
          </cell>
          <cell r="P178">
            <v>0</v>
          </cell>
          <cell r="Q178">
            <v>0</v>
          </cell>
          <cell r="R178">
            <v>5034</v>
          </cell>
          <cell r="S178">
            <v>-5034</v>
          </cell>
          <cell r="T178">
            <v>0</v>
          </cell>
          <cell r="U178">
            <v>0</v>
          </cell>
          <cell r="V178">
            <v>0</v>
          </cell>
        </row>
        <row r="179">
          <cell r="H179">
            <v>5321</v>
          </cell>
          <cell r="I179" t="str">
            <v>Pass through grants: carry forwards for OEH Coastal, Estuary and Floodplain Management program - Carry forward adjustment.  See Bid 5319 in OEH (489).</v>
          </cell>
          <cell r="J179" t="str">
            <v>Supported -</v>
          </cell>
          <cell r="K179">
            <v>6</v>
          </cell>
          <cell r="M179">
            <v>2600</v>
          </cell>
          <cell r="N179">
            <v>-1000</v>
          </cell>
          <cell r="O179">
            <v>-1000</v>
          </cell>
          <cell r="P179">
            <v>-600</v>
          </cell>
          <cell r="Q179">
            <v>0</v>
          </cell>
          <cell r="R179">
            <v>2600</v>
          </cell>
          <cell r="S179">
            <v>-1000</v>
          </cell>
          <cell r="T179">
            <v>-1000</v>
          </cell>
          <cell r="U179">
            <v>-600</v>
          </cell>
          <cell r="V179">
            <v>0</v>
          </cell>
        </row>
        <row r="180">
          <cell r="H180">
            <v>5333</v>
          </cell>
          <cell r="I180" t="str">
            <v>Pass through grant to OEH: carry forward of minor projects - See Bid 5331 in OEH (489)</v>
          </cell>
          <cell r="J180" t="str">
            <v>Supported -</v>
          </cell>
          <cell r="K180">
            <v>6</v>
          </cell>
          <cell r="M180">
            <v>420</v>
          </cell>
          <cell r="N180">
            <v>-408</v>
          </cell>
          <cell r="O180">
            <v>-12</v>
          </cell>
          <cell r="P180">
            <v>0</v>
          </cell>
          <cell r="Q180">
            <v>0</v>
          </cell>
          <cell r="R180">
            <v>420</v>
          </cell>
          <cell r="S180">
            <v>-408</v>
          </cell>
          <cell r="T180">
            <v>-12</v>
          </cell>
          <cell r="U180">
            <v>0</v>
          </cell>
          <cell r="V180">
            <v>0</v>
          </cell>
        </row>
        <row r="181">
          <cell r="H181">
            <v>5337</v>
          </cell>
          <cell r="I181" t="str">
            <v>Pass through grant to OEH: Carry forward for the Reintroduction of Locally Extinct Mammals - See Bid 5336 in OEH (489)</v>
          </cell>
          <cell r="J181" t="str">
            <v>Supported -</v>
          </cell>
          <cell r="K181">
            <v>6</v>
          </cell>
          <cell r="M181">
            <v>3040</v>
          </cell>
          <cell r="N181">
            <v>-3040</v>
          </cell>
          <cell r="O181">
            <v>0</v>
          </cell>
          <cell r="P181">
            <v>0</v>
          </cell>
          <cell r="Q181">
            <v>0</v>
          </cell>
          <cell r="R181">
            <v>3040</v>
          </cell>
          <cell r="S181">
            <v>-3040</v>
          </cell>
          <cell r="T181">
            <v>0</v>
          </cell>
          <cell r="U181">
            <v>0</v>
          </cell>
          <cell r="V181">
            <v>0</v>
          </cell>
        </row>
        <row r="182">
          <cell r="H182">
            <v>5340</v>
          </cell>
          <cell r="I182" t="str">
            <v>Pass through grant to OEH: carry forward of Stategic initiatives - See Bid 5339 in OEH (489)</v>
          </cell>
          <cell r="J182" t="str">
            <v>Supported -</v>
          </cell>
          <cell r="K182">
            <v>6</v>
          </cell>
          <cell r="M182">
            <v>2421</v>
          </cell>
          <cell r="N182">
            <v>-2421</v>
          </cell>
          <cell r="O182">
            <v>0</v>
          </cell>
          <cell r="P182">
            <v>0</v>
          </cell>
          <cell r="Q182">
            <v>0</v>
          </cell>
          <cell r="R182">
            <v>2421</v>
          </cell>
          <cell r="S182">
            <v>-2421</v>
          </cell>
          <cell r="T182">
            <v>0</v>
          </cell>
          <cell r="U182">
            <v>0</v>
          </cell>
          <cell r="V182">
            <v>0</v>
          </cell>
        </row>
        <row r="183">
          <cell r="H183">
            <v>5342</v>
          </cell>
          <cell r="I183" t="str">
            <v>Pass through grant to OEH: minor works - See Bid 5341 in OEH (489)</v>
          </cell>
          <cell r="J183" t="str">
            <v>Supported -</v>
          </cell>
          <cell r="K183">
            <v>6</v>
          </cell>
          <cell r="M183">
            <v>1170</v>
          </cell>
          <cell r="N183">
            <v>-1170</v>
          </cell>
          <cell r="O183">
            <v>0</v>
          </cell>
          <cell r="P183">
            <v>0</v>
          </cell>
          <cell r="Q183">
            <v>0</v>
          </cell>
          <cell r="R183">
            <v>1170</v>
          </cell>
          <cell r="S183">
            <v>-1170</v>
          </cell>
          <cell r="T183">
            <v>0</v>
          </cell>
          <cell r="U183">
            <v>0</v>
          </cell>
          <cell r="V183">
            <v>0</v>
          </cell>
        </row>
        <row r="184">
          <cell r="H184">
            <v>5348</v>
          </cell>
          <cell r="I184" t="str">
            <v>Pass through grant to HHT: Carry Forward Request - See Bid ID 5347 in Agency 578 (HHT).</v>
          </cell>
          <cell r="J184" t="str">
            <v>Supported -</v>
          </cell>
          <cell r="K184">
            <v>6</v>
          </cell>
          <cell r="M184">
            <v>500</v>
          </cell>
          <cell r="N184">
            <v>-500</v>
          </cell>
          <cell r="O184">
            <v>0</v>
          </cell>
          <cell r="P184">
            <v>0</v>
          </cell>
          <cell r="Q184">
            <v>0</v>
          </cell>
          <cell r="R184">
            <v>500</v>
          </cell>
          <cell r="S184">
            <v>-500</v>
          </cell>
          <cell r="T184">
            <v>0</v>
          </cell>
          <cell r="U184">
            <v>0</v>
          </cell>
          <cell r="V184">
            <v>0</v>
          </cell>
        </row>
        <row r="185">
          <cell r="H185">
            <v>5373</v>
          </cell>
          <cell r="I185" t="str">
            <v>Pass through grant to Environment Trust for ET grants - Timing adjustment due to delays with existing grant projects and the achievement of grant milestones and delays with the initial scoping of the projects. (see ET bid id 5371)</v>
          </cell>
          <cell r="J185" t="str">
            <v>Supported - Supported</v>
          </cell>
          <cell r="K185">
            <v>6</v>
          </cell>
          <cell r="M185">
            <v>2072</v>
          </cell>
          <cell r="N185">
            <v>-972</v>
          </cell>
          <cell r="O185">
            <v>-1100</v>
          </cell>
          <cell r="P185">
            <v>0</v>
          </cell>
          <cell r="Q185">
            <v>0</v>
          </cell>
          <cell r="R185">
            <v>2072</v>
          </cell>
          <cell r="S185">
            <v>-972</v>
          </cell>
          <cell r="T185">
            <v>-1100</v>
          </cell>
          <cell r="U185">
            <v>0</v>
          </cell>
          <cell r="V185">
            <v>0</v>
          </cell>
        </row>
        <row r="186">
          <cell r="H186">
            <v>5380</v>
          </cell>
          <cell r="I186" t="str">
            <v>Pass through grant to EPA: Carry Forward (Reform &amp; Compliance Projects) - See Bid ID 5374 in Agency 592 (EPA).</v>
          </cell>
          <cell r="J186" t="str">
            <v>Supported -</v>
          </cell>
          <cell r="K186">
            <v>6</v>
          </cell>
          <cell r="M186">
            <v>1543</v>
          </cell>
          <cell r="N186">
            <v>-1543</v>
          </cell>
          <cell r="O186">
            <v>0</v>
          </cell>
          <cell r="P186">
            <v>0</v>
          </cell>
          <cell r="Q186">
            <v>0</v>
          </cell>
          <cell r="R186">
            <v>1543</v>
          </cell>
          <cell r="S186">
            <v>-1543</v>
          </cell>
          <cell r="T186">
            <v>0</v>
          </cell>
          <cell r="U186">
            <v>0</v>
          </cell>
          <cell r="V186">
            <v>0</v>
          </cell>
        </row>
        <row r="187">
          <cell r="H187">
            <v>5381</v>
          </cell>
          <cell r="I187" t="str">
            <v>Pass through grant to EPA: Carry Forward (HIEH) - See Bid ID 5375 in Agency 592 (EPA).</v>
          </cell>
          <cell r="J187" t="str">
            <v>Supported -</v>
          </cell>
          <cell r="K187">
            <v>6</v>
          </cell>
          <cell r="M187">
            <v>290</v>
          </cell>
          <cell r="N187">
            <v>-290</v>
          </cell>
          <cell r="O187">
            <v>0</v>
          </cell>
          <cell r="P187">
            <v>0</v>
          </cell>
          <cell r="Q187">
            <v>0</v>
          </cell>
          <cell r="R187">
            <v>290</v>
          </cell>
          <cell r="S187">
            <v>-290</v>
          </cell>
          <cell r="T187">
            <v>0</v>
          </cell>
          <cell r="U187">
            <v>0</v>
          </cell>
          <cell r="V187">
            <v>0</v>
          </cell>
        </row>
        <row r="188">
          <cell r="H188">
            <v>5382</v>
          </cell>
          <cell r="I188" t="str">
            <v>Flow through grant to EPA: Carry Forward (Gas industry regulation &amp; compliance) - See Bid ID 5376 in Agency 592 (EPA).</v>
          </cell>
          <cell r="J188" t="str">
            <v>Supported -</v>
          </cell>
          <cell r="K188">
            <v>6</v>
          </cell>
          <cell r="M188">
            <v>650</v>
          </cell>
          <cell r="N188">
            <v>-410</v>
          </cell>
          <cell r="O188">
            <v>-120</v>
          </cell>
          <cell r="P188">
            <v>-120</v>
          </cell>
          <cell r="Q188">
            <v>0</v>
          </cell>
          <cell r="R188">
            <v>650</v>
          </cell>
          <cell r="S188">
            <v>-410</v>
          </cell>
          <cell r="T188">
            <v>-120</v>
          </cell>
          <cell r="U188">
            <v>-120</v>
          </cell>
          <cell r="V188">
            <v>0</v>
          </cell>
        </row>
        <row r="189">
          <cell r="H189">
            <v>5383</v>
          </cell>
          <cell r="I189" t="str">
            <v>Pass through grant to EPA: Carry Forward (South Branch External Projects) - See Bid ID 5377 in Agency 592 (EPA).</v>
          </cell>
          <cell r="J189" t="str">
            <v>Supported -</v>
          </cell>
          <cell r="K189">
            <v>6</v>
          </cell>
          <cell r="M189">
            <v>123</v>
          </cell>
          <cell r="N189">
            <v>-123</v>
          </cell>
          <cell r="O189">
            <v>0</v>
          </cell>
          <cell r="P189">
            <v>0</v>
          </cell>
          <cell r="Q189">
            <v>0</v>
          </cell>
          <cell r="R189">
            <v>123</v>
          </cell>
          <cell r="S189">
            <v>-123</v>
          </cell>
          <cell r="T189">
            <v>0</v>
          </cell>
          <cell r="U189">
            <v>0</v>
          </cell>
          <cell r="V189">
            <v>0</v>
          </cell>
        </row>
        <row r="190">
          <cell r="H190">
            <v>5384</v>
          </cell>
          <cell r="I190" t="str">
            <v>Flow through grant to EPA: Carry Forward (ICT Program) - See Bid ID 5378 in Agency 592 (EPA).</v>
          </cell>
          <cell r="J190" t="str">
            <v>Supported -</v>
          </cell>
          <cell r="K190">
            <v>6</v>
          </cell>
          <cell r="M190">
            <v>466</v>
          </cell>
          <cell r="N190">
            <v>-466</v>
          </cell>
          <cell r="O190">
            <v>0</v>
          </cell>
          <cell r="P190">
            <v>0</v>
          </cell>
          <cell r="Q190">
            <v>0</v>
          </cell>
          <cell r="R190">
            <v>466</v>
          </cell>
          <cell r="S190">
            <v>-466</v>
          </cell>
          <cell r="T190">
            <v>0</v>
          </cell>
          <cell r="U190">
            <v>0</v>
          </cell>
          <cell r="V190">
            <v>0</v>
          </cell>
        </row>
        <row r="191">
          <cell r="H191">
            <v>5385</v>
          </cell>
          <cell r="I191" t="str">
            <v>Flow through grant to EPA: Carry Forward (Waste Less Recycle More) - See Bid ID 5379 in Agency 592 (EPA).</v>
          </cell>
          <cell r="J191" t="str">
            <v>Supported -</v>
          </cell>
          <cell r="K191">
            <v>6</v>
          </cell>
          <cell r="M191">
            <v>4050</v>
          </cell>
          <cell r="N191">
            <v>-4050</v>
          </cell>
          <cell r="O191">
            <v>0</v>
          </cell>
          <cell r="P191">
            <v>0</v>
          </cell>
          <cell r="Q191">
            <v>0</v>
          </cell>
          <cell r="R191">
            <v>4050</v>
          </cell>
          <cell r="S191">
            <v>-4050</v>
          </cell>
          <cell r="T191">
            <v>0</v>
          </cell>
          <cell r="U191">
            <v>0</v>
          </cell>
          <cell r="V191">
            <v>0</v>
          </cell>
        </row>
        <row r="192">
          <cell r="H192">
            <v>3829</v>
          </cell>
          <cell r="I192" t="str">
            <v>Development Application fee - Drop in Development Application fees due to Government decision to Repeal Part 3A applications resulting in around 50 per cent reduction in the number of matters that will be considered of state significance.</v>
          </cell>
          <cell r="J192" t="str">
            <v>Not Supported - Not supported.  Mitigation strategy: The Department of Planning and Environment (DPE) will perform investigations into volume and price of DA fees post the repeal of Part 3A. Considerations will also be performed surrounding cost recovery and operating models. Treasury position:  Not supported.  Development Application (DA) fees should be assessed as part of DPE's overall fees strategy and a review to be proposed by Treasury of the Development Assessment process.  Further, the Department advised that there is a 50% reduction in the number of matters that will be considered of state significance and assessed by the Department. DPE's DA activities should be fully cost recovered and hence, the Department should reduce its cost due to reduced assessment activity.</v>
          </cell>
          <cell r="K192">
            <v>1</v>
          </cell>
          <cell r="M192">
            <v>-7225</v>
          </cell>
          <cell r="N192">
            <v>-7225</v>
          </cell>
          <cell r="O192">
            <v>-7225</v>
          </cell>
          <cell r="P192">
            <v>-7225</v>
          </cell>
          <cell r="Q192">
            <v>-7225</v>
          </cell>
          <cell r="R192">
            <v>0</v>
          </cell>
          <cell r="S192">
            <v>0</v>
          </cell>
          <cell r="T192">
            <v>0</v>
          </cell>
          <cell r="U192">
            <v>0</v>
          </cell>
          <cell r="V192">
            <v>0</v>
          </cell>
        </row>
        <row r="193">
          <cell r="H193">
            <v>3941</v>
          </cell>
          <cell r="I193" t="str">
            <v>Growth Centres Precinct Planning Costs partly funded by Consolidated Fund - Additional funding for the precinct planning costs due to Government decision to extend the special infrastructure contributions.</v>
          </cell>
          <cell r="J193" t="str">
            <v>Supported - Partial support.  Due to the Government's decision to extend the discount on the special infrastructure contributions, additional consolidated funding is required to fund 50 per cent of the precinct planning costs for the Growth Centres.    Treasury supports the funding for 2014-15 and 2015-16. Funding for 2016-17 onwards should be considered as part of the developer contributions reform.</v>
          </cell>
          <cell r="K193">
            <v>6</v>
          </cell>
          <cell r="M193">
            <v>0</v>
          </cell>
          <cell r="N193">
            <v>-4828</v>
          </cell>
          <cell r="O193">
            <v>-4867</v>
          </cell>
          <cell r="P193">
            <v>-4907</v>
          </cell>
          <cell r="Q193">
            <v>-4907</v>
          </cell>
          <cell r="R193">
            <v>0</v>
          </cell>
          <cell r="S193">
            <v>-4828</v>
          </cell>
          <cell r="T193">
            <v>0</v>
          </cell>
          <cell r="U193">
            <v>0</v>
          </cell>
          <cell r="V193">
            <v>0</v>
          </cell>
        </row>
        <row r="194">
          <cell r="H194">
            <v>4043</v>
          </cell>
          <cell r="I194" t="str">
            <v>Pass through grant to EPA: Gas team Expanded Role. - Pass through recurrent grant to EPA. See Bid ID: 4041.</v>
          </cell>
          <cell r="J194" t="str">
            <v>Supported - PARTIALLY SUPPORTED. Pass through recurrent grant to EPA. See Bid ID: 4041.</v>
          </cell>
          <cell r="K194">
            <v>1</v>
          </cell>
          <cell r="M194">
            <v>0</v>
          </cell>
          <cell r="N194">
            <v>-1918</v>
          </cell>
          <cell r="O194">
            <v>-1918</v>
          </cell>
          <cell r="P194">
            <v>0</v>
          </cell>
          <cell r="Q194">
            <v>0</v>
          </cell>
          <cell r="R194">
            <v>0</v>
          </cell>
          <cell r="S194">
            <v>-1918</v>
          </cell>
          <cell r="T194">
            <v>0</v>
          </cell>
          <cell r="U194">
            <v>0</v>
          </cell>
          <cell r="V194">
            <v>0</v>
          </cell>
        </row>
        <row r="195">
          <cell r="H195">
            <v>4054</v>
          </cell>
          <cell r="I195" t="str">
            <v>Removal of Hospital Road parking opposite the Parliamentary precinct (pass through to RBGDT) - Pass through recurrent grant to RBGDT. See Bid ID: 4053.</v>
          </cell>
          <cell r="J195" t="str">
            <v>Supported - SUPPORTED. Pass through recurrent grant to RBGDT. See Bid ID: 4053.</v>
          </cell>
          <cell r="K195">
            <v>1</v>
          </cell>
          <cell r="M195">
            <v>-373</v>
          </cell>
          <cell r="N195">
            <v>-594</v>
          </cell>
          <cell r="O195">
            <v>-624</v>
          </cell>
          <cell r="P195">
            <v>-655</v>
          </cell>
          <cell r="Q195">
            <v>-688</v>
          </cell>
          <cell r="R195">
            <v>-373</v>
          </cell>
          <cell r="S195">
            <v>-594</v>
          </cell>
          <cell r="T195">
            <v>-624</v>
          </cell>
          <cell r="U195">
            <v>-655</v>
          </cell>
          <cell r="V195">
            <v>-688</v>
          </cell>
        </row>
        <row r="196">
          <cell r="H196">
            <v>4239</v>
          </cell>
          <cell r="I196" t="str">
            <v>Environmental Trust (ET) grant programs (pass through to ET) - Pass through recurrent grant to ET. See Bid ID: 4238.</v>
          </cell>
          <cell r="J196" t="str">
            <v>Supported - SUPPORTED. Pass through recurrent grant to ET. See Bid ID: 4238.</v>
          </cell>
          <cell r="K196">
            <v>3</v>
          </cell>
          <cell r="M196">
            <v>11060</v>
          </cell>
          <cell r="N196">
            <v>-8285</v>
          </cell>
          <cell r="O196">
            <v>-2550</v>
          </cell>
          <cell r="P196">
            <v>-225</v>
          </cell>
          <cell r="Q196">
            <v>0</v>
          </cell>
          <cell r="R196">
            <v>11060</v>
          </cell>
          <cell r="S196">
            <v>-8285</v>
          </cell>
          <cell r="T196">
            <v>-2550</v>
          </cell>
          <cell r="U196">
            <v>-225</v>
          </cell>
          <cell r="V196">
            <v>0</v>
          </cell>
        </row>
        <row r="197">
          <cell r="H197">
            <v>4273</v>
          </cell>
          <cell r="I197" t="str">
            <v>Waste and Environment Levy Envelope (WELE) Terminating programs - This proposal reflects return of funding from the Environmental Trust in 2017-18 to OEH relating to the WELE terminating programs. It should not have overall impact. See Bid 4272 (OEH), 4275 (ET), 5521 (DPE).</v>
          </cell>
          <cell r="J197" t="str">
            <v>Supported - This proposal reflects return of funding from the Environment Trust in 2017-18 to OEH relating to the WELE terminating programs. See Bid 4272 in OEH and 4275 in ET.</v>
          </cell>
          <cell r="K197">
            <v>4</v>
          </cell>
          <cell r="M197">
            <v>0</v>
          </cell>
          <cell r="N197">
            <v>0</v>
          </cell>
          <cell r="O197">
            <v>0</v>
          </cell>
          <cell r="P197">
            <v>2700</v>
          </cell>
          <cell r="Q197">
            <v>0</v>
          </cell>
          <cell r="R197">
            <v>0</v>
          </cell>
          <cell r="S197">
            <v>0</v>
          </cell>
          <cell r="T197">
            <v>0</v>
          </cell>
          <cell r="U197">
            <v>2700</v>
          </cell>
          <cell r="V197">
            <v>0</v>
          </cell>
        </row>
        <row r="198">
          <cell r="H198">
            <v>4283</v>
          </cell>
          <cell r="I198" t="str">
            <v>Organics Fund (pass through to EPA) - Pass through recurrent grant to EPA. See Bid ID: 4282.</v>
          </cell>
          <cell r="J198" t="str">
            <v>Supported - SUPPORTED. Pass through recurrent grant to EPA. See Bid ID: 4282.</v>
          </cell>
          <cell r="K198">
            <v>3</v>
          </cell>
          <cell r="M198">
            <v>750</v>
          </cell>
          <cell r="N198">
            <v>-400</v>
          </cell>
          <cell r="O198">
            <v>-350</v>
          </cell>
          <cell r="P198">
            <v>0</v>
          </cell>
          <cell r="Q198">
            <v>0</v>
          </cell>
          <cell r="R198">
            <v>750</v>
          </cell>
          <cell r="S198">
            <v>-400</v>
          </cell>
          <cell r="T198">
            <v>-350</v>
          </cell>
          <cell r="U198">
            <v>0</v>
          </cell>
          <cell r="V198">
            <v>0</v>
          </cell>
        </row>
        <row r="199">
          <cell r="H199">
            <v>4400</v>
          </cell>
          <cell r="I199" t="str">
            <v>OEH Parramatta Park Trust's capital expenditure reprofiling - Pass through grant to OEH. See Bid No. 4398</v>
          </cell>
          <cell r="J199" t="str">
            <v>Supported -</v>
          </cell>
          <cell r="K199">
            <v>5</v>
          </cell>
          <cell r="M199">
            <v>3062</v>
          </cell>
          <cell r="N199">
            <v>-3062</v>
          </cell>
          <cell r="O199">
            <v>0</v>
          </cell>
          <cell r="P199">
            <v>0</v>
          </cell>
          <cell r="Q199">
            <v>0</v>
          </cell>
          <cell r="R199">
            <v>3062</v>
          </cell>
          <cell r="S199">
            <v>-3062</v>
          </cell>
          <cell r="T199">
            <v>0</v>
          </cell>
          <cell r="U199">
            <v>0</v>
          </cell>
          <cell r="V199">
            <v>0</v>
          </cell>
        </row>
        <row r="200">
          <cell r="H200">
            <v>5521</v>
          </cell>
          <cell r="I200" t="str">
            <v>Pass through grant to OEH - - This proposal reflects the receipt of funding from Environmental Trust in 2017-18 by OEH relating to Waste and environment terminating programs. See Bids 4272 (OEH), 4273 (DPE), 4275 (ET).</v>
          </cell>
          <cell r="J200" t="str">
            <v>Supported - SUPPORTED. This proposal reflects return of funding from the Environment Trust in 2017-18 to OEH relating to the WELE terminating programs. See Bid 4272 in OEH and 4275 in ET.</v>
          </cell>
          <cell r="K200">
            <v>4</v>
          </cell>
          <cell r="M200">
            <v>0</v>
          </cell>
          <cell r="N200">
            <v>0</v>
          </cell>
          <cell r="O200">
            <v>0</v>
          </cell>
          <cell r="P200">
            <v>-2700</v>
          </cell>
          <cell r="Q200">
            <v>0</v>
          </cell>
          <cell r="R200">
            <v>0</v>
          </cell>
          <cell r="S200">
            <v>0</v>
          </cell>
          <cell r="T200">
            <v>0</v>
          </cell>
          <cell r="U200">
            <v>-2700</v>
          </cell>
          <cell r="V200">
            <v>0</v>
          </cell>
        </row>
        <row r="201">
          <cell r="H201">
            <v>4259</v>
          </cell>
          <cell r="I201" t="str">
            <v>Heritage Information System (pass through to OEH) - Re-profile capital expenses relating to the Heritage Information System.  See Bid ID: 4258 in OEH</v>
          </cell>
          <cell r="J201" t="str">
            <v>Supported - SUPPORTED. Pass through recurrent grant to OEH. See Bid 4258.</v>
          </cell>
          <cell r="K201">
            <v>1</v>
          </cell>
          <cell r="M201">
            <v>2070</v>
          </cell>
          <cell r="N201">
            <v>-850</v>
          </cell>
          <cell r="O201">
            <v>-850</v>
          </cell>
          <cell r="P201">
            <v>-370</v>
          </cell>
          <cell r="Q201">
            <v>0</v>
          </cell>
          <cell r="R201">
            <v>2070</v>
          </cell>
          <cell r="S201">
            <v>-850</v>
          </cell>
          <cell r="T201">
            <v>-850</v>
          </cell>
          <cell r="U201">
            <v>-370</v>
          </cell>
          <cell r="V201">
            <v>0</v>
          </cell>
        </row>
        <row r="202">
          <cell r="H202">
            <v>4267</v>
          </cell>
          <cell r="I202" t="str">
            <v>Native Vegetation Assessment Tools and Case Management System (Grant pass through to OEH) - Pass through recurrent grant to OEH. See Bid 4266.</v>
          </cell>
          <cell r="J202" t="str">
            <v>Supported - SUPPORTED. Pass through recurrent grant to OEH. See Bid 4266.</v>
          </cell>
          <cell r="K202">
            <v>1</v>
          </cell>
          <cell r="M202">
            <v>598</v>
          </cell>
          <cell r="N202">
            <v>-728</v>
          </cell>
          <cell r="O202">
            <v>130</v>
          </cell>
          <cell r="P202">
            <v>0</v>
          </cell>
          <cell r="Q202">
            <v>0</v>
          </cell>
          <cell r="R202">
            <v>598</v>
          </cell>
          <cell r="S202">
            <v>-728</v>
          </cell>
          <cell r="T202">
            <v>130</v>
          </cell>
          <cell r="U202">
            <v>0</v>
          </cell>
          <cell r="V202">
            <v>0</v>
          </cell>
        </row>
        <row r="203">
          <cell r="H203">
            <v>4052</v>
          </cell>
          <cell r="I203" t="str">
            <v>Royal Botanic Gardens:  Grant transfer, Disputed project cost (see Bid Id: 3788 in agency 478) -  ($1.3m in 2014-15)</v>
          </cell>
          <cell r="J203" t="str">
            <v>Supported -</v>
          </cell>
          <cell r="K203">
            <v>1</v>
          </cell>
          <cell r="M203">
            <v>-1300</v>
          </cell>
          <cell r="N203">
            <v>0</v>
          </cell>
          <cell r="O203">
            <v>0</v>
          </cell>
          <cell r="P203">
            <v>0</v>
          </cell>
          <cell r="Q203">
            <v>0</v>
          </cell>
          <cell r="R203">
            <v>-1</v>
          </cell>
          <cell r="S203">
            <v>0</v>
          </cell>
          <cell r="T203">
            <v>0</v>
          </cell>
          <cell r="U203">
            <v>0</v>
          </cell>
          <cell r="V203">
            <v>0</v>
          </cell>
        </row>
        <row r="204">
          <cell r="H204">
            <v>4055</v>
          </cell>
          <cell r="I204" t="str">
            <v>Pass through grant to Royal Botanics Gardens: Future maintenance for Victoria Lodge -</v>
          </cell>
          <cell r="J204" t="str">
            <v>Not Supported -</v>
          </cell>
          <cell r="K204">
            <v>1</v>
          </cell>
          <cell r="M204">
            <v>-60</v>
          </cell>
          <cell r="N204">
            <v>-260</v>
          </cell>
          <cell r="O204">
            <v>-260</v>
          </cell>
          <cell r="P204">
            <v>-260</v>
          </cell>
          <cell r="Q204">
            <v>-260</v>
          </cell>
          <cell r="R204">
            <v>0</v>
          </cell>
          <cell r="S204">
            <v>0</v>
          </cell>
          <cell r="T204">
            <v>0</v>
          </cell>
          <cell r="U204">
            <v>0</v>
          </cell>
          <cell r="V204">
            <v>0</v>
          </cell>
        </row>
        <row r="205">
          <cell r="H205">
            <v>4064</v>
          </cell>
          <cell r="I205" t="str">
            <v>Newcastle Urban Renewal Project - Recurrent funding to Department of Planning and Environment for onpassing to UrbanGrowth NSW for urban renewal works in Newcastle.  The Cabinet Minute is subject to ERC's consideration on 25 November 2014.</v>
          </cell>
          <cell r="J205" t="str">
            <v>Supported - UrbanGrowth NSW is seeking Consolidated Fund support for the Newcastle Urban Renewal Project.</v>
          </cell>
          <cell r="K205">
            <v>1</v>
          </cell>
          <cell r="M205">
            <v>0</v>
          </cell>
          <cell r="N205">
            <v>-24000</v>
          </cell>
          <cell r="O205">
            <v>-19000</v>
          </cell>
          <cell r="P205">
            <v>-17000</v>
          </cell>
          <cell r="Q205">
            <v>-9000</v>
          </cell>
          <cell r="R205">
            <v>0</v>
          </cell>
          <cell r="S205">
            <v>-1</v>
          </cell>
          <cell r="T205">
            <v>0</v>
          </cell>
          <cell r="U205">
            <v>0</v>
          </cell>
          <cell r="V205">
            <v>0</v>
          </cell>
        </row>
        <row r="206">
          <cell r="H206">
            <v>4066</v>
          </cell>
          <cell r="I206" t="str">
            <v>Pass through grant to OEH: Taronga Zoo Visitor Experience Plan -</v>
          </cell>
          <cell r="J206" t="str">
            <v>Supported -</v>
          </cell>
          <cell r="K206">
            <v>1</v>
          </cell>
          <cell r="M206">
            <v>0</v>
          </cell>
          <cell r="N206">
            <v>-2297</v>
          </cell>
          <cell r="O206">
            <v>-11536</v>
          </cell>
          <cell r="P206">
            <v>-16666</v>
          </cell>
          <cell r="Q206">
            <v>-16625</v>
          </cell>
          <cell r="R206">
            <v>0</v>
          </cell>
          <cell r="S206">
            <v>-1</v>
          </cell>
          <cell r="T206">
            <v>0</v>
          </cell>
          <cell r="U206">
            <v>0</v>
          </cell>
          <cell r="V206">
            <v>0</v>
          </cell>
        </row>
        <row r="207">
          <cell r="H207">
            <v>4085</v>
          </cell>
          <cell r="I207" t="str">
            <v>Pass through grant to Centennial Park: Maintenance for ES Marks Field &amp; Toll House -</v>
          </cell>
          <cell r="J207" t="str">
            <v>Supported -</v>
          </cell>
          <cell r="K207">
            <v>1</v>
          </cell>
          <cell r="M207">
            <v>0</v>
          </cell>
          <cell r="N207">
            <v>-200</v>
          </cell>
          <cell r="O207">
            <v>-250</v>
          </cell>
          <cell r="P207">
            <v>-250</v>
          </cell>
          <cell r="Q207">
            <v>-250</v>
          </cell>
          <cell r="R207">
            <v>0</v>
          </cell>
          <cell r="S207">
            <v>-200</v>
          </cell>
          <cell r="T207">
            <v>-250</v>
          </cell>
          <cell r="U207">
            <v>-250</v>
          </cell>
          <cell r="V207">
            <v>-250</v>
          </cell>
        </row>
        <row r="208">
          <cell r="H208">
            <v>4155</v>
          </cell>
          <cell r="I208" t="str">
            <v>Pass through grant to OEH: Reintroduction of locally extinct mammals in NSW national parks - See Bid. Id 4154 A supplementation of $2.023m is also sought in 2014-15)</v>
          </cell>
          <cell r="J208" t="str">
            <v>Supported -</v>
          </cell>
          <cell r="K208">
            <v>1</v>
          </cell>
          <cell r="M208">
            <v>-2023</v>
          </cell>
          <cell r="N208">
            <v>-7109</v>
          </cell>
          <cell r="O208">
            <v>-4455</v>
          </cell>
          <cell r="P208">
            <v>0</v>
          </cell>
          <cell r="Q208">
            <v>0</v>
          </cell>
          <cell r="R208">
            <v>-1</v>
          </cell>
          <cell r="S208">
            <v>0</v>
          </cell>
          <cell r="T208">
            <v>0</v>
          </cell>
          <cell r="U208">
            <v>0</v>
          </cell>
          <cell r="V208">
            <v>0</v>
          </cell>
        </row>
        <row r="209">
          <cell r="H209">
            <v>4196</v>
          </cell>
          <cell r="I209" t="str">
            <v>Pass through grant to RBGDT: Anticipated Savings from Merger Between RBGDT and CPMPT - Grant transfer for agency 478. See Bid ID 4195.</v>
          </cell>
          <cell r="J209" t="str">
            <v>Unreconciled Assessment Underway -</v>
          </cell>
          <cell r="K209">
            <v>5</v>
          </cell>
          <cell r="M209">
            <v>0</v>
          </cell>
          <cell r="N209">
            <v>0</v>
          </cell>
          <cell r="O209">
            <v>0</v>
          </cell>
          <cell r="P209">
            <v>0</v>
          </cell>
          <cell r="Q209">
            <v>0</v>
          </cell>
          <cell r="R209">
            <v>0</v>
          </cell>
          <cell r="S209">
            <v>1000</v>
          </cell>
          <cell r="T209">
            <v>1000</v>
          </cell>
          <cell r="U209">
            <v>1000</v>
          </cell>
          <cell r="V209">
            <v>1000</v>
          </cell>
        </row>
        <row r="210">
          <cell r="H210">
            <v>5223</v>
          </cell>
          <cell r="I210" t="str">
            <v>Election costing (OLG): Overhauling the companion animal registration system - Funding to be provded to councils resulting from a reduction in registration fee. (see OLG bid 5224)</v>
          </cell>
          <cell r="J210" t="str">
            <v>Supported -</v>
          </cell>
          <cell r="K210">
            <v>3</v>
          </cell>
          <cell r="M210">
            <v>0</v>
          </cell>
          <cell r="N210">
            <v>-984</v>
          </cell>
          <cell r="O210">
            <v>-1048</v>
          </cell>
          <cell r="P210">
            <v>-1113</v>
          </cell>
          <cell r="Q210">
            <v>-1140</v>
          </cell>
          <cell r="R210">
            <v>0</v>
          </cell>
          <cell r="S210">
            <v>-984</v>
          </cell>
          <cell r="T210">
            <v>-1048</v>
          </cell>
          <cell r="U210">
            <v>-1113</v>
          </cell>
          <cell r="V210">
            <v>-1140</v>
          </cell>
        </row>
        <row r="211">
          <cell r="H211">
            <v>5264</v>
          </cell>
          <cell r="I211" t="str">
            <v>Pass through to OEH: Enhance and Expand our National Park system -   See Bid 4962 in OEH (489)</v>
          </cell>
          <cell r="J211" t="str">
            <v>Supported -</v>
          </cell>
          <cell r="K211">
            <v>3</v>
          </cell>
          <cell r="M211">
            <v>0</v>
          </cell>
          <cell r="N211">
            <v>-3390</v>
          </cell>
          <cell r="O211">
            <v>-384</v>
          </cell>
          <cell r="P211">
            <v>-395</v>
          </cell>
          <cell r="Q211">
            <v>-404</v>
          </cell>
          <cell r="R211">
            <v>0</v>
          </cell>
          <cell r="S211">
            <v>-3390</v>
          </cell>
          <cell r="T211">
            <v>-384</v>
          </cell>
          <cell r="U211">
            <v>-395</v>
          </cell>
          <cell r="V211">
            <v>-404</v>
          </cell>
        </row>
        <row r="212">
          <cell r="H212">
            <v>5299</v>
          </cell>
          <cell r="I212" t="str">
            <v>Saving our Species -   See Bid 5298 in OEH (489)</v>
          </cell>
          <cell r="J212" t="str">
            <v>Supported -</v>
          </cell>
          <cell r="K212">
            <v>3</v>
          </cell>
          <cell r="M212">
            <v>0</v>
          </cell>
          <cell r="N212">
            <v>0</v>
          </cell>
          <cell r="O212">
            <v>-20000</v>
          </cell>
          <cell r="P212">
            <v>-20000</v>
          </cell>
          <cell r="Q212">
            <v>-20000</v>
          </cell>
          <cell r="R212">
            <v>0</v>
          </cell>
          <cell r="S212">
            <v>0</v>
          </cell>
          <cell r="T212">
            <v>-20000</v>
          </cell>
          <cell r="U212">
            <v>-20000</v>
          </cell>
          <cell r="V212">
            <v>-20000</v>
          </cell>
        </row>
        <row r="213">
          <cell r="H213">
            <v>3853</v>
          </cell>
          <cell r="I213" t="str">
            <v>Building Maintenance: Bridge St - Adjustment to building maintenance for Bridge St Building. Originally transferred from OFS but addit ional funding required.</v>
          </cell>
          <cell r="J213" t="str">
            <v>Treasurer Approved -</v>
          </cell>
          <cell r="K213">
            <v>2</v>
          </cell>
          <cell r="M213">
            <v>-1390</v>
          </cell>
          <cell r="N213">
            <v>-1425</v>
          </cell>
          <cell r="O213">
            <v>-1460</v>
          </cell>
          <cell r="P213">
            <v>-1460</v>
          </cell>
          <cell r="Q213">
            <v>-1460</v>
          </cell>
          <cell r="R213">
            <v>-1390</v>
          </cell>
          <cell r="S213">
            <v>-1425</v>
          </cell>
          <cell r="T213">
            <v>-1460</v>
          </cell>
          <cell r="U213">
            <v>-1460</v>
          </cell>
          <cell r="V213">
            <v>-1460</v>
          </cell>
        </row>
        <row r="214">
          <cell r="H214">
            <v>3785</v>
          </cell>
          <cell r="I214" t="str">
            <v>Parks Estate Maintenance Funding: unquantified - Funding is required to cover the liability in light of consolidated revenue budget constraints. The amount of funding required has not been quantified.</v>
          </cell>
          <cell r="J214" t="str">
            <v>Supported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be completed over the next 18 months)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will report to ERC in June 2015 on OEH's work. This risk is rated as MODERATE.</v>
          </cell>
          <cell r="K214">
            <v>1</v>
          </cell>
          <cell r="M214">
            <v>0</v>
          </cell>
          <cell r="N214">
            <v>0</v>
          </cell>
          <cell r="O214">
            <v>0</v>
          </cell>
          <cell r="P214">
            <v>0</v>
          </cell>
          <cell r="Q214">
            <v>0</v>
          </cell>
          <cell r="R214">
            <v>0</v>
          </cell>
          <cell r="S214">
            <v>-1</v>
          </cell>
          <cell r="T214">
            <v>0</v>
          </cell>
          <cell r="U214">
            <v>0</v>
          </cell>
          <cell r="V214">
            <v>0</v>
          </cell>
        </row>
        <row r="215">
          <cell r="H215">
            <v>4199</v>
          </cell>
          <cell r="I215"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215"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215">
            <v>5</v>
          </cell>
          <cell r="M215">
            <v>0</v>
          </cell>
          <cell r="N215">
            <v>-13814</v>
          </cell>
          <cell r="O215">
            <v>-28319</v>
          </cell>
          <cell r="P215">
            <v>-43541</v>
          </cell>
          <cell r="Q215">
            <v>-59508</v>
          </cell>
          <cell r="R215">
            <v>0</v>
          </cell>
          <cell r="S215">
            <v>0</v>
          </cell>
          <cell r="T215">
            <v>0</v>
          </cell>
          <cell r="U215">
            <v>0</v>
          </cell>
          <cell r="V215">
            <v>0</v>
          </cell>
        </row>
        <row r="216">
          <cell r="H216">
            <v>4962</v>
          </cell>
          <cell r="I216" t="str">
            <v>Enhance and Expand our National Park system - Renamed from: National Parks - Social Licence for Specific Mining Projects See Bid 5264 in DPE (497).</v>
          </cell>
          <cell r="J216"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216">
            <v>3</v>
          </cell>
          <cell r="M216">
            <v>0</v>
          </cell>
          <cell r="N216">
            <v>0</v>
          </cell>
          <cell r="O216">
            <v>0</v>
          </cell>
          <cell r="P216">
            <v>0</v>
          </cell>
          <cell r="Q216">
            <v>0</v>
          </cell>
          <cell r="R216">
            <v>0</v>
          </cell>
          <cell r="S216">
            <v>0</v>
          </cell>
          <cell r="T216">
            <v>0</v>
          </cell>
          <cell r="U216">
            <v>0</v>
          </cell>
          <cell r="V216">
            <v>0</v>
          </cell>
        </row>
        <row r="217">
          <cell r="H217">
            <v>5143</v>
          </cell>
          <cell r="I217"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217" t="str">
            <v>Supported - See bid # 4359 for 2015-16 and 2016-17 impact.</v>
          </cell>
          <cell r="K217">
            <v>2</v>
          </cell>
          <cell r="M217">
            <v>0</v>
          </cell>
          <cell r="N217">
            <v>1833</v>
          </cell>
          <cell r="O217">
            <v>1833</v>
          </cell>
          <cell r="P217">
            <v>1833</v>
          </cell>
          <cell r="Q217">
            <v>1833</v>
          </cell>
          <cell r="R217">
            <v>0</v>
          </cell>
          <cell r="S217">
            <v>0</v>
          </cell>
          <cell r="T217">
            <v>0</v>
          </cell>
          <cell r="U217">
            <v>0</v>
          </cell>
          <cell r="V217">
            <v>0</v>
          </cell>
        </row>
        <row r="218">
          <cell r="H218">
            <v>5450</v>
          </cell>
          <cell r="I218" t="str">
            <v>Pass through of Grant to Australian Museum: Free Entry for under 16s to State Cultural Institutions - See Agency 576, Bid no. 5106</v>
          </cell>
          <cell r="J218" t="str">
            <v>ERC Approved -</v>
          </cell>
          <cell r="K218">
            <v>1</v>
          </cell>
          <cell r="M218">
            <v>0</v>
          </cell>
          <cell r="N218">
            <v>-875</v>
          </cell>
          <cell r="O218">
            <v>-897</v>
          </cell>
          <cell r="P218">
            <v>-919</v>
          </cell>
          <cell r="Q218">
            <v>-942</v>
          </cell>
          <cell r="R218">
            <v>0</v>
          </cell>
          <cell r="S218">
            <v>0</v>
          </cell>
          <cell r="T218">
            <v>0</v>
          </cell>
          <cell r="U218">
            <v>0</v>
          </cell>
          <cell r="V218">
            <v>0</v>
          </cell>
        </row>
        <row r="219">
          <cell r="H219">
            <v>5451</v>
          </cell>
          <cell r="I219" t="str">
            <v>Pass through of Grant to MAAS: Free entry for under 16s to State Cultural Institutions - See Agency 577, Bid no. 5105</v>
          </cell>
          <cell r="J219" t="str">
            <v>ERC Approved -</v>
          </cell>
          <cell r="K219">
            <v>1</v>
          </cell>
          <cell r="M219">
            <v>0</v>
          </cell>
          <cell r="N219">
            <v>-1196</v>
          </cell>
          <cell r="O219">
            <v>-1226</v>
          </cell>
          <cell r="P219">
            <v>-1257</v>
          </cell>
          <cell r="Q219">
            <v>-1288</v>
          </cell>
          <cell r="R219">
            <v>0</v>
          </cell>
          <cell r="S219">
            <v>0</v>
          </cell>
          <cell r="T219">
            <v>0</v>
          </cell>
          <cell r="U219">
            <v>0</v>
          </cell>
          <cell r="V219">
            <v>0</v>
          </cell>
        </row>
        <row r="220">
          <cell r="H220">
            <v>4174</v>
          </cell>
          <cell r="I220" t="str">
            <v>Funding approval for the construction of new custodial facilities - Do not support funding approval at this time. Support proceeding with pre-tender work and EOI for lo cation of Northern NSW facility.</v>
          </cell>
          <cell r="J220" t="str">
            <v>Not Supported -</v>
          </cell>
          <cell r="K220">
            <v>2</v>
          </cell>
          <cell r="M220">
            <v>-1600</v>
          </cell>
          <cell r="N220">
            <v>-22900</v>
          </cell>
          <cell r="O220">
            <v>-56100</v>
          </cell>
          <cell r="P220">
            <v>-134300</v>
          </cell>
          <cell r="Q220">
            <v>0</v>
          </cell>
          <cell r="R220">
            <v>0</v>
          </cell>
          <cell r="S220">
            <v>0</v>
          </cell>
          <cell r="T220">
            <v>0</v>
          </cell>
          <cell r="U220">
            <v>0</v>
          </cell>
          <cell r="V220">
            <v>0</v>
          </cell>
        </row>
        <row r="221">
          <cell r="H221">
            <v>3991</v>
          </cell>
          <cell r="I221" t="str">
            <v>DoJ funding offset Police Body Worn Video bid (includes both recurrent and capital parts) -</v>
          </cell>
          <cell r="J221" t="str">
            <v>Not Supported -</v>
          </cell>
          <cell r="K221">
            <v>1</v>
          </cell>
          <cell r="M221">
            <v>0</v>
          </cell>
          <cell r="N221">
            <v>0</v>
          </cell>
          <cell r="O221">
            <v>-14206</v>
          </cell>
          <cell r="P221">
            <v>-14206</v>
          </cell>
          <cell r="Q221">
            <v>-14206</v>
          </cell>
          <cell r="R221">
            <v>0</v>
          </cell>
          <cell r="S221">
            <v>0</v>
          </cell>
          <cell r="T221">
            <v>0</v>
          </cell>
          <cell r="U221">
            <v>0</v>
          </cell>
          <cell r="V221">
            <v>0</v>
          </cell>
        </row>
        <row r="222">
          <cell r="H222">
            <v>3995</v>
          </cell>
          <cell r="I222" t="str">
            <v>DoJ offset for Police's Child Abuse Squad bid -</v>
          </cell>
          <cell r="J222" t="str">
            <v>Not Supported -</v>
          </cell>
          <cell r="K222">
            <v>1</v>
          </cell>
          <cell r="M222">
            <v>0</v>
          </cell>
          <cell r="N222">
            <v>-10031</v>
          </cell>
          <cell r="O222">
            <v>-8892</v>
          </cell>
          <cell r="P222">
            <v>-8892</v>
          </cell>
          <cell r="Q222">
            <v>-8892</v>
          </cell>
          <cell r="R222">
            <v>0</v>
          </cell>
          <cell r="S222">
            <v>0</v>
          </cell>
          <cell r="T222">
            <v>0</v>
          </cell>
          <cell r="U222">
            <v>0</v>
          </cell>
          <cell r="V222">
            <v>0</v>
          </cell>
        </row>
        <row r="223">
          <cell r="H223">
            <v>3997</v>
          </cell>
          <cell r="I223" t="str">
            <v>DoJ offset for Police's Middle Eastern Crime Squad (MEOCS) -</v>
          </cell>
          <cell r="J223" t="str">
            <v>Not Supported -</v>
          </cell>
          <cell r="K223">
            <v>1</v>
          </cell>
          <cell r="M223">
            <v>0</v>
          </cell>
          <cell r="N223">
            <v>-9190</v>
          </cell>
          <cell r="O223">
            <v>-7952</v>
          </cell>
          <cell r="P223">
            <v>-7952</v>
          </cell>
          <cell r="Q223">
            <v>-7952</v>
          </cell>
          <cell r="R223">
            <v>0</v>
          </cell>
          <cell r="S223">
            <v>0</v>
          </cell>
          <cell r="T223">
            <v>0</v>
          </cell>
          <cell r="U223">
            <v>0</v>
          </cell>
          <cell r="V223">
            <v>0</v>
          </cell>
        </row>
        <row r="224">
          <cell r="H224">
            <v>4003</v>
          </cell>
          <cell r="I224" t="str">
            <v>DoJ offset for Police's Fraud and Cybercrime Squad -</v>
          </cell>
          <cell r="J224" t="str">
            <v>Not Supported -</v>
          </cell>
          <cell r="K224">
            <v>1</v>
          </cell>
          <cell r="M224">
            <v>0</v>
          </cell>
          <cell r="N224">
            <v>-6138</v>
          </cell>
          <cell r="O224">
            <v>-5420</v>
          </cell>
          <cell r="P224">
            <v>-5420</v>
          </cell>
          <cell r="Q224">
            <v>-5420</v>
          </cell>
          <cell r="R224">
            <v>0</v>
          </cell>
          <cell r="S224">
            <v>0</v>
          </cell>
          <cell r="T224">
            <v>0</v>
          </cell>
          <cell r="U224">
            <v>0</v>
          </cell>
          <cell r="V224">
            <v>0</v>
          </cell>
        </row>
        <row r="225">
          <cell r="H225">
            <v>4005</v>
          </cell>
          <cell r="I225" t="str">
            <v>DoJ offset for Police's bid relating to Firearms and Organised Crime -</v>
          </cell>
          <cell r="J225" t="str">
            <v>Not Supported -</v>
          </cell>
          <cell r="K225">
            <v>1</v>
          </cell>
          <cell r="M225">
            <v>0</v>
          </cell>
          <cell r="N225">
            <v>-3530</v>
          </cell>
          <cell r="O225">
            <v>-3109</v>
          </cell>
          <cell r="P225">
            <v>-3109</v>
          </cell>
          <cell r="Q225">
            <v>-3109</v>
          </cell>
          <cell r="R225">
            <v>0</v>
          </cell>
          <cell r="S225">
            <v>0</v>
          </cell>
          <cell r="T225">
            <v>0</v>
          </cell>
          <cell r="U225">
            <v>0</v>
          </cell>
          <cell r="V225">
            <v>0</v>
          </cell>
        </row>
        <row r="226">
          <cell r="H226">
            <v>4007</v>
          </cell>
          <cell r="I226" t="str">
            <v>DoJ offset for Police's bid for Real Time Intelligence Response Centre (formerly Operation Talon) -</v>
          </cell>
          <cell r="J226" t="str">
            <v>Not Supported -</v>
          </cell>
          <cell r="K226">
            <v>1</v>
          </cell>
          <cell r="M226">
            <v>0</v>
          </cell>
          <cell r="N226">
            <v>-3544</v>
          </cell>
          <cell r="O226">
            <v>-3098</v>
          </cell>
          <cell r="P226">
            <v>-3098</v>
          </cell>
          <cell r="Q226">
            <v>-3098</v>
          </cell>
          <cell r="R226">
            <v>0</v>
          </cell>
          <cell r="S226">
            <v>0</v>
          </cell>
          <cell r="T226">
            <v>0</v>
          </cell>
          <cell r="U226">
            <v>0</v>
          </cell>
          <cell r="V226">
            <v>0</v>
          </cell>
        </row>
        <row r="227">
          <cell r="H227">
            <v>4011</v>
          </cell>
          <cell r="I227" t="str">
            <v>DoJ offset for Police's bid for Mobile Policing Program - Tranche 2 (both recurrent and capital) -</v>
          </cell>
          <cell r="J227" t="str">
            <v>Not Supported -</v>
          </cell>
          <cell r="K227">
            <v>1</v>
          </cell>
          <cell r="M227">
            <v>0</v>
          </cell>
          <cell r="N227">
            <v>-71150</v>
          </cell>
          <cell r="O227">
            <v>-67895</v>
          </cell>
          <cell r="P227">
            <v>-63528</v>
          </cell>
          <cell r="Q227">
            <v>-47523</v>
          </cell>
          <cell r="R227">
            <v>0</v>
          </cell>
          <cell r="S227">
            <v>0</v>
          </cell>
          <cell r="T227">
            <v>0</v>
          </cell>
          <cell r="U227">
            <v>0</v>
          </cell>
          <cell r="V227">
            <v>0</v>
          </cell>
        </row>
        <row r="228">
          <cell r="H228">
            <v>4012</v>
          </cell>
          <cell r="I228"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228" t="str">
            <v>Not Supported - Not supported. Reduction was offered as a savings measure to meet savings target in 2012 and is to take effect in 2014-15. Agency should identify alternative saving measures when delays in implementation are anticipated.</v>
          </cell>
          <cell r="K228">
            <v>1</v>
          </cell>
          <cell r="M228">
            <v>0</v>
          </cell>
          <cell r="N228">
            <v>-2000</v>
          </cell>
          <cell r="O228">
            <v>-2050</v>
          </cell>
          <cell r="P228">
            <v>-1025</v>
          </cell>
          <cell r="Q228">
            <v>0</v>
          </cell>
          <cell r="R228">
            <v>0</v>
          </cell>
          <cell r="S228">
            <v>0</v>
          </cell>
          <cell r="T228">
            <v>0</v>
          </cell>
          <cell r="U228">
            <v>0</v>
          </cell>
          <cell r="V228">
            <v>0</v>
          </cell>
        </row>
        <row r="229">
          <cell r="H229">
            <v>4014</v>
          </cell>
          <cell r="I229" t="str">
            <v>DoJ offset for Police's Wellbeing Program -</v>
          </cell>
          <cell r="J229" t="str">
            <v>Not Supported -</v>
          </cell>
          <cell r="K229">
            <v>1</v>
          </cell>
          <cell r="M229">
            <v>0</v>
          </cell>
          <cell r="N229">
            <v>-5400</v>
          </cell>
          <cell r="O229">
            <v>-3900</v>
          </cell>
          <cell r="P229">
            <v>-3900</v>
          </cell>
          <cell r="Q229">
            <v>-3900</v>
          </cell>
          <cell r="R229">
            <v>0</v>
          </cell>
          <cell r="S229">
            <v>0</v>
          </cell>
          <cell r="T229">
            <v>0</v>
          </cell>
          <cell r="U229">
            <v>0</v>
          </cell>
          <cell r="V229">
            <v>0</v>
          </cell>
        </row>
        <row r="230">
          <cell r="H230">
            <v>4018</v>
          </cell>
          <cell r="I230" t="str">
            <v>Increase in transportation costs associated with Coronial inquests - Outside metropolitan area available Coronial Medical Officers (NSW Health appointment) to perform post-mortems dropped from 10 to 3. Bodies had to be transported to Sydney or major regional forensic centres for post-mortems. Associated transport costs increased substantially.</v>
          </cell>
          <cell r="J230" t="str">
            <v>Supported - Supported. Initially submitted as PTA. Despite measures taken to reduce the number of required post-mortems by 25% the transportation costs has consistently risen from $4.1m in 2010-11 (when number of Coronial Medical Officer started dropping) to $5.6m in 2013-14, and projected at $6.5m in 2014- 15, a shortfall of $1.6m against budget.</v>
          </cell>
          <cell r="K230">
            <v>1</v>
          </cell>
          <cell r="M230">
            <v>0</v>
          </cell>
          <cell r="N230">
            <v>-1609</v>
          </cell>
          <cell r="O230">
            <v>-1609</v>
          </cell>
          <cell r="P230">
            <v>-1609</v>
          </cell>
          <cell r="Q230">
            <v>-1609</v>
          </cell>
          <cell r="R230">
            <v>0</v>
          </cell>
          <cell r="S230">
            <v>-1609</v>
          </cell>
          <cell r="T230">
            <v>-1609</v>
          </cell>
          <cell r="U230">
            <v>-1609</v>
          </cell>
          <cell r="V230">
            <v>-1609</v>
          </cell>
        </row>
        <row r="231">
          <cell r="H231">
            <v>4021</v>
          </cell>
          <cell r="I231"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231"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231">
            <v>1</v>
          </cell>
          <cell r="M231">
            <v>0</v>
          </cell>
          <cell r="N231">
            <v>-3758</v>
          </cell>
          <cell r="O231">
            <v>-3758</v>
          </cell>
          <cell r="P231">
            <v>-1880</v>
          </cell>
          <cell r="Q231">
            <v>0</v>
          </cell>
          <cell r="R231">
            <v>0</v>
          </cell>
          <cell r="S231">
            <v>0</v>
          </cell>
          <cell r="T231">
            <v>0</v>
          </cell>
          <cell r="U231">
            <v>0</v>
          </cell>
          <cell r="V231">
            <v>0</v>
          </cell>
        </row>
        <row r="232">
          <cell r="H232">
            <v>4245</v>
          </cell>
          <cell r="I232" t="str">
            <v>ICAC: Funding legal representation before ICAC in accordanc with s52 of the ICAC Act 1988 - Demand for legal representation assistance for witnesses appearing before ICAC has significantly risen. The length and complexity of corruption enquires undertaken by ICAC has increased. In 2014-15 over $3m is projected against a budget of $0.8m and $1.7M spent in 2013-14.</v>
          </cell>
          <cell r="J232" t="str">
            <v>Supported - Supported. Additional $3m funding is supported for 2015-16 only. Funding should be a protected item in 2015-16 to ensure it is used for the purpose intended. Funding is not supported for 2016-17 onwards due to the uncertainty at this time around the number of corruption enquiries, and the length and complexity of each enquiry, to be undertaken by ICAC in 2016-17. Currently $0.108m p.a. is provided in DJ's forward estimates.</v>
          </cell>
          <cell r="K232">
            <v>1</v>
          </cell>
          <cell r="M232">
            <v>0</v>
          </cell>
          <cell r="N232">
            <v>-3000</v>
          </cell>
          <cell r="O232">
            <v>-3000</v>
          </cell>
          <cell r="P232">
            <v>-3000</v>
          </cell>
          <cell r="Q232">
            <v>-3000</v>
          </cell>
          <cell r="R232">
            <v>0</v>
          </cell>
          <cell r="S232">
            <v>-3000</v>
          </cell>
          <cell r="T232">
            <v>0</v>
          </cell>
          <cell r="U232">
            <v>0</v>
          </cell>
          <cell r="V232">
            <v>0</v>
          </cell>
        </row>
        <row r="233">
          <cell r="H233">
            <v>4309</v>
          </cell>
          <cell r="I233" t="str">
            <v>Workers Compensation Premium Benchmark Shortfall Offset (Police BID ID 4301) - This request is for a 2 year (2015-16 &amp; 2016-17) partial restoration ($11m p/yr) for the gap between the workers compensation premium benchmark and the actual premium paid.</v>
          </cell>
          <cell r="J233" t="str">
            <v>Not Supported -</v>
          </cell>
          <cell r="K233">
            <v>1</v>
          </cell>
          <cell r="M233">
            <v>0</v>
          </cell>
          <cell r="N233">
            <v>-11000</v>
          </cell>
          <cell r="O233">
            <v>-11000</v>
          </cell>
          <cell r="P233">
            <v>0</v>
          </cell>
          <cell r="Q233">
            <v>0</v>
          </cell>
          <cell r="R233">
            <v>0</v>
          </cell>
          <cell r="S233">
            <v>0</v>
          </cell>
          <cell r="T233">
            <v>0</v>
          </cell>
          <cell r="U233">
            <v>0</v>
          </cell>
          <cell r="V233">
            <v>0</v>
          </cell>
        </row>
        <row r="234">
          <cell r="H234">
            <v>4310</v>
          </cell>
          <cell r="I234" t="str">
            <v>Police and Citizens Youth Club offset (pass through to Police BIDID 4305) - Following the 2011 election the NSW Government provided the PCYC with $20.25m over four years to con construct eight new clubs and for other works and programs. This funding has expired and additional funding of $15.4m over the next 4 years is sought to continue the projects.</v>
          </cell>
          <cell r="J234" t="str">
            <v>Not Supported -</v>
          </cell>
          <cell r="K234">
            <v>2</v>
          </cell>
          <cell r="M234">
            <v>0</v>
          </cell>
          <cell r="N234">
            <v>-3735</v>
          </cell>
          <cell r="O234">
            <v>-3735</v>
          </cell>
          <cell r="P234">
            <v>-3735</v>
          </cell>
          <cell r="Q234">
            <v>-4235</v>
          </cell>
          <cell r="R234">
            <v>0</v>
          </cell>
          <cell r="S234">
            <v>0</v>
          </cell>
          <cell r="T234">
            <v>0</v>
          </cell>
          <cell r="U234">
            <v>0</v>
          </cell>
          <cell r="V234">
            <v>0</v>
          </cell>
        </row>
        <row r="235">
          <cell r="H235">
            <v>4381</v>
          </cell>
          <cell r="I235" t="str">
            <v>Accommodation - Relocation of the NSW Crime Commission OFFSET (NSW CrimeCommission BID ID 4369) - Government Property NSW (GPNSW) has advised the NSW Crime Commission of its intention to dispose of the premises that currently accommodate the Commission and the New South Wales Police Force's Organi sed Crime Squad (OCS).</v>
          </cell>
          <cell r="J235" t="str">
            <v>Not Supported -</v>
          </cell>
          <cell r="K235">
            <v>1</v>
          </cell>
          <cell r="M235">
            <v>0</v>
          </cell>
          <cell r="N235">
            <v>-8689</v>
          </cell>
          <cell r="O235">
            <v>-3435</v>
          </cell>
          <cell r="P235">
            <v>-3435</v>
          </cell>
          <cell r="Q235">
            <v>-3435</v>
          </cell>
          <cell r="R235">
            <v>0</v>
          </cell>
          <cell r="S235">
            <v>0</v>
          </cell>
          <cell r="T235">
            <v>0</v>
          </cell>
          <cell r="U235">
            <v>0</v>
          </cell>
          <cell r="V235">
            <v>0</v>
          </cell>
        </row>
        <row r="236">
          <cell r="H236">
            <v>4382</v>
          </cell>
          <cell r="I236" t="str">
            <v>New Training College - Leasing (Department of Justice offset for Fire and Rescue Bid ID 4362) - FRNSW has identified as a high priority need for a new Training College to replace its aged facility at Alexandria.FRNSW is working with Government Property NSW (GPNSW) to find an appropriate site for leasing.</v>
          </cell>
          <cell r="J236" t="str">
            <v>Not Supported -</v>
          </cell>
          <cell r="K236">
            <v>1</v>
          </cell>
          <cell r="M236">
            <v>0</v>
          </cell>
          <cell r="N236">
            <v>-219</v>
          </cell>
          <cell r="O236">
            <v>-365</v>
          </cell>
          <cell r="P236">
            <v>-730</v>
          </cell>
          <cell r="Q236">
            <v>-730</v>
          </cell>
          <cell r="R236">
            <v>0</v>
          </cell>
          <cell r="S236">
            <v>0</v>
          </cell>
          <cell r="T236">
            <v>0</v>
          </cell>
          <cell r="U236">
            <v>0</v>
          </cell>
          <cell r="V236">
            <v>0</v>
          </cell>
        </row>
        <row r="237">
          <cell r="H237">
            <v>4394</v>
          </cell>
          <cell r="I237" t="str">
            <v>NSW Crime Commission Act 2012 Impact of Bill Offset (NSW CrimeCommission BID ID 4367) - Recent legislative changes to the Crime Commission 2012 Act in November 2014 will have a substantial impact on the Commission's operations.</v>
          </cell>
          <cell r="J237" t="str">
            <v>Not Supported -</v>
          </cell>
          <cell r="K237">
            <v>1</v>
          </cell>
          <cell r="M237">
            <v>-71</v>
          </cell>
          <cell r="N237">
            <v>-141</v>
          </cell>
          <cell r="O237">
            <v>-141</v>
          </cell>
          <cell r="P237">
            <v>-141</v>
          </cell>
          <cell r="Q237">
            <v>-141</v>
          </cell>
          <cell r="R237">
            <v>0</v>
          </cell>
          <cell r="S237">
            <v>0</v>
          </cell>
          <cell r="T237">
            <v>0</v>
          </cell>
          <cell r="U237">
            <v>0</v>
          </cell>
          <cell r="V237">
            <v>0</v>
          </cell>
        </row>
        <row r="238">
          <cell r="H238">
            <v>4395</v>
          </cell>
          <cell r="I238" t="str">
            <v>Cabinet Approved New Legislation offset (NSW Crime Cmomission BID ID 4368) - Specifically the legislation will enable the Commission to seek court injunctions to restrain identi fied persons from activities and behaviours related to criminal activity. To utilise these changes t he Commission will need to increase its capacity and capability.</v>
          </cell>
          <cell r="J238" t="str">
            <v>Not Supported -</v>
          </cell>
          <cell r="K238">
            <v>1</v>
          </cell>
          <cell r="M238">
            <v>0</v>
          </cell>
          <cell r="N238">
            <v>-391</v>
          </cell>
          <cell r="O238">
            <v>-391</v>
          </cell>
          <cell r="P238">
            <v>-391</v>
          </cell>
          <cell r="Q238">
            <v>-391</v>
          </cell>
          <cell r="R238">
            <v>0</v>
          </cell>
          <cell r="S238">
            <v>0</v>
          </cell>
          <cell r="T238">
            <v>0</v>
          </cell>
          <cell r="U238">
            <v>0</v>
          </cell>
          <cell r="V238">
            <v>0</v>
          </cell>
        </row>
        <row r="239">
          <cell r="H239">
            <v>4558</v>
          </cell>
          <cell r="I239" t="str">
            <v>Counter Terrorism: Additional security guards at critical centres - Courts - Additional contracted security for Downing, Sydney Central and Parramata precints and additional 36 security personnel for 16 high traffic, high risk areas to ensure the safety of victims, witnesses, Police officers,  the judiciary and the public in and around court premises.</v>
          </cell>
          <cell r="J239"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at most one year subject to reasonableness review of the number of personnel required to be agreed between the agency and Treasury. The permanent funding implied in this proposal should be informed by the AFP review of court security procedures and documented in a business case.</v>
          </cell>
          <cell r="K239">
            <v>1</v>
          </cell>
          <cell r="M239">
            <v>0</v>
          </cell>
          <cell r="N239">
            <v>-5154</v>
          </cell>
          <cell r="O239">
            <v>-5154</v>
          </cell>
          <cell r="P239">
            <v>-5154</v>
          </cell>
          <cell r="Q239">
            <v>-5154</v>
          </cell>
          <cell r="R239">
            <v>0</v>
          </cell>
          <cell r="S239">
            <v>-5154</v>
          </cell>
          <cell r="T239">
            <v>0</v>
          </cell>
          <cell r="U239">
            <v>0</v>
          </cell>
          <cell r="V239">
            <v>0</v>
          </cell>
        </row>
        <row r="240">
          <cell r="H240">
            <v>4559</v>
          </cell>
          <cell r="I240" t="str">
            <v>Counter Terrorism: Corrective Services - Counter radicalisation program - Training program for all staff ($254,000), increase in number of subsidies for Islamic Chaplains ($296,000); Intelligence ($176,000); Chief Psychologist project ($,1245,000); Security specialist ($160,000)</v>
          </cell>
          <cell r="J240"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Bid for Islamic Chaplains supported for one year.  Further funding subject to favourable program evaluation. The rest of program componnents (security, training, intelligence, Chief Psychologist project) not supported.  Some expenses (eg training, intelligence) have existing funding which could be re-priotised for CT.  There is no clear evidence that the program techniques are effective.</v>
          </cell>
          <cell r="K240">
            <v>1</v>
          </cell>
          <cell r="M240">
            <v>0</v>
          </cell>
          <cell r="N240">
            <v>-2263</v>
          </cell>
          <cell r="O240">
            <v>-2263</v>
          </cell>
          <cell r="P240">
            <v>-2131</v>
          </cell>
          <cell r="Q240">
            <v>-2131</v>
          </cell>
          <cell r="R240">
            <v>0</v>
          </cell>
          <cell r="S240">
            <v>-296</v>
          </cell>
          <cell r="T240">
            <v>0</v>
          </cell>
          <cell r="U240">
            <v>0</v>
          </cell>
          <cell r="V240">
            <v>0</v>
          </cell>
        </row>
        <row r="241">
          <cell r="H241">
            <v>4675</v>
          </cell>
          <cell r="I241" t="str">
            <v>Ongoing funding for correctional centre capacity - Ongoing funding to increase correctional centre capacity by 690 beds.</v>
          </cell>
          <cell r="J241" t="str">
            <v>Supported - Support- Ongoing management cost of additional 690 beds created in 2014-15 to bring total prison capacity to 11,050. This funding should be protected.</v>
          </cell>
          <cell r="K241">
            <v>1</v>
          </cell>
          <cell r="M241">
            <v>0</v>
          </cell>
          <cell r="N241">
            <v>-20404</v>
          </cell>
          <cell r="O241">
            <v>-20404</v>
          </cell>
          <cell r="P241">
            <v>-20404</v>
          </cell>
          <cell r="Q241">
            <v>-20404</v>
          </cell>
          <cell r="R241">
            <v>0</v>
          </cell>
          <cell r="S241">
            <v>-20404</v>
          </cell>
          <cell r="T241">
            <v>-20404</v>
          </cell>
          <cell r="U241">
            <v>-20404</v>
          </cell>
          <cell r="V241">
            <v>-20404</v>
          </cell>
        </row>
        <row r="242">
          <cell r="H242">
            <v>4679</v>
          </cell>
          <cell r="I242" t="str">
            <v>CSNSW short term capacity increase - Additional funding required for expanding prison capacity by a further 950 beds and converting 120 beds from minimum to maximum security.</v>
          </cell>
          <cell r="J242"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242">
            <v>1</v>
          </cell>
          <cell r="M242">
            <v>0</v>
          </cell>
          <cell r="N242">
            <v>-56065</v>
          </cell>
          <cell r="O242">
            <v>-50601</v>
          </cell>
          <cell r="P242">
            <v>-50601</v>
          </cell>
          <cell r="Q242">
            <v>-50601</v>
          </cell>
          <cell r="R242">
            <v>0</v>
          </cell>
          <cell r="S242">
            <v>-56065</v>
          </cell>
          <cell r="T242">
            <v>-50601</v>
          </cell>
          <cell r="U242">
            <v>-50601</v>
          </cell>
          <cell r="V242">
            <v>-50601</v>
          </cell>
        </row>
        <row r="243">
          <cell r="H243">
            <v>4693</v>
          </cell>
          <cell r="I243" t="str">
            <v>IPC: Interest foregone adjustment (DoJ Offset) -</v>
          </cell>
          <cell r="J243" t="str">
            <v>Supported - Supported: as per cash management guidelines</v>
          </cell>
          <cell r="K243">
            <v>1</v>
          </cell>
          <cell r="M243">
            <v>0</v>
          </cell>
          <cell r="N243">
            <v>-33</v>
          </cell>
          <cell r="O243">
            <v>-31</v>
          </cell>
          <cell r="P243">
            <v>-31</v>
          </cell>
          <cell r="Q243">
            <v>-31</v>
          </cell>
          <cell r="R243">
            <v>0</v>
          </cell>
          <cell r="S243">
            <v>-33</v>
          </cell>
          <cell r="T243">
            <v>-31</v>
          </cell>
          <cell r="U243">
            <v>-31</v>
          </cell>
          <cell r="V243">
            <v>-31</v>
          </cell>
        </row>
        <row r="244">
          <cell r="H244">
            <v>4702</v>
          </cell>
          <cell r="I244" t="str">
            <v>Legal Aid NSW: interest adjustment for Urgent and Other (DoJ offset) - Interest revenue as part of the ERC approved cash management reforms</v>
          </cell>
          <cell r="J244" t="str">
            <v>Supported - Supported - The agency has an increasing cash balance for the last four years. $1.4m  of interest revenue is supported. This calculation is based on the average interest revenue the agency has received for the Commonwealth and PPF sources of revenue between 2012/13 to 2014/15</v>
          </cell>
          <cell r="K244">
            <v>1</v>
          </cell>
          <cell r="M244">
            <v>0</v>
          </cell>
          <cell r="N244">
            <v>-3524</v>
          </cell>
          <cell r="O244">
            <v>-3524</v>
          </cell>
          <cell r="P244">
            <v>-3524</v>
          </cell>
          <cell r="Q244">
            <v>-3524</v>
          </cell>
          <cell r="R244">
            <v>0</v>
          </cell>
          <cell r="S244">
            <v>-1400</v>
          </cell>
          <cell r="T244">
            <v>-1400</v>
          </cell>
          <cell r="U244">
            <v>-1400</v>
          </cell>
          <cell r="V244">
            <v>-1400</v>
          </cell>
        </row>
        <row r="245">
          <cell r="H245">
            <v>4727</v>
          </cell>
          <cell r="I245" t="str">
            <v>DoJ offset for FRNSW urgent and unavoidable bid #4725 Emergency First Responder -</v>
          </cell>
          <cell r="J245" t="str">
            <v>Not Supported -</v>
          </cell>
          <cell r="K245">
            <v>1</v>
          </cell>
          <cell r="M245">
            <v>0</v>
          </cell>
          <cell r="N245">
            <v>-161</v>
          </cell>
          <cell r="O245">
            <v>-2930</v>
          </cell>
          <cell r="P245">
            <v>-2820</v>
          </cell>
          <cell r="Q245">
            <v>-2820</v>
          </cell>
          <cell r="R245">
            <v>0</v>
          </cell>
          <cell r="S245">
            <v>0</v>
          </cell>
          <cell r="T245">
            <v>0</v>
          </cell>
          <cell r="U245">
            <v>0</v>
          </cell>
          <cell r="V245">
            <v>0</v>
          </cell>
        </row>
        <row r="246">
          <cell r="H246">
            <v>4729</v>
          </cell>
          <cell r="I246" t="str">
            <v>DoJ offset for Police bid #4728 Forensic Services Group submitted as urgent and unavoidable -</v>
          </cell>
          <cell r="J246" t="str">
            <v>Not Supported -</v>
          </cell>
          <cell r="K246">
            <v>1</v>
          </cell>
          <cell r="M246">
            <v>0</v>
          </cell>
          <cell r="N246">
            <v>-6080</v>
          </cell>
          <cell r="O246">
            <v>-6080</v>
          </cell>
          <cell r="P246">
            <v>-6080</v>
          </cell>
          <cell r="Q246">
            <v>-6080</v>
          </cell>
          <cell r="R246">
            <v>0</v>
          </cell>
          <cell r="S246">
            <v>0</v>
          </cell>
          <cell r="T246">
            <v>0</v>
          </cell>
          <cell r="U246">
            <v>0</v>
          </cell>
          <cell r="V246">
            <v>0</v>
          </cell>
        </row>
        <row r="247">
          <cell r="H247">
            <v>4731</v>
          </cell>
          <cell r="I247" t="str">
            <v>DoJ offset for Police bid #4730 State Electronic Surveillance Branch (urgent &amp; unavoidable) -</v>
          </cell>
          <cell r="J247" t="str">
            <v>Not Supported -</v>
          </cell>
          <cell r="K247">
            <v>1</v>
          </cell>
          <cell r="M247">
            <v>0</v>
          </cell>
          <cell r="N247">
            <v>-5857</v>
          </cell>
          <cell r="O247">
            <v>-4850</v>
          </cell>
          <cell r="P247">
            <v>-4850</v>
          </cell>
          <cell r="Q247">
            <v>-4850</v>
          </cell>
          <cell r="R247">
            <v>0</v>
          </cell>
          <cell r="S247">
            <v>0</v>
          </cell>
          <cell r="T247">
            <v>0</v>
          </cell>
          <cell r="U247">
            <v>0</v>
          </cell>
          <cell r="V247">
            <v>0</v>
          </cell>
        </row>
        <row r="248">
          <cell r="H248">
            <v>4739</v>
          </cell>
          <cell r="I248" t="str">
            <v>DoJ offset fpr Police bid #4738 Relief from 2015-16 savings targets (submitted as urgent) -</v>
          </cell>
          <cell r="J248" t="str">
            <v>Not Supported -</v>
          </cell>
          <cell r="K248">
            <v>1</v>
          </cell>
          <cell r="M248">
            <v>0</v>
          </cell>
          <cell r="N248">
            <v>-24400</v>
          </cell>
          <cell r="O248">
            <v>-24400</v>
          </cell>
          <cell r="P248">
            <v>-24400</v>
          </cell>
          <cell r="Q248">
            <v>-24400</v>
          </cell>
          <cell r="R248">
            <v>0</v>
          </cell>
          <cell r="S248">
            <v>0</v>
          </cell>
          <cell r="T248">
            <v>0</v>
          </cell>
          <cell r="U248">
            <v>0</v>
          </cell>
          <cell r="V248">
            <v>0</v>
          </cell>
        </row>
        <row r="249">
          <cell r="H249">
            <v>4857</v>
          </cell>
          <cell r="I249" t="str">
            <v>Interest Adjustment relating to approved cash management reform - Interest adjustments to compensate for the loss of interest revenue as a result of the ERC approved cash management reform.</v>
          </cell>
          <cell r="J249" t="str">
            <v>Supported - Notional interest revenue adjustment only. Actual interest adjustments, if any, will be subject to further consideration.</v>
          </cell>
          <cell r="K249">
            <v>1</v>
          </cell>
          <cell r="M249">
            <v>0</v>
          </cell>
          <cell r="N249">
            <v>-1915</v>
          </cell>
          <cell r="O249">
            <v>-1914</v>
          </cell>
          <cell r="P249">
            <v>-1914</v>
          </cell>
          <cell r="Q249">
            <v>-1914</v>
          </cell>
          <cell r="R249">
            <v>0</v>
          </cell>
          <cell r="S249">
            <v>-1915</v>
          </cell>
          <cell r="T249">
            <v>-1914</v>
          </cell>
          <cell r="U249">
            <v>-1914</v>
          </cell>
          <cell r="V249">
            <v>-1914</v>
          </cell>
        </row>
        <row r="250">
          <cell r="H250">
            <v>4888</v>
          </cell>
          <cell r="I250" t="str">
            <v>Flood Data Access Program - DoJ Offset (SES Bid ID 4698)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250" t="str">
            <v>Supported -</v>
          </cell>
          <cell r="K250">
            <v>1</v>
          </cell>
          <cell r="M250">
            <v>0</v>
          </cell>
          <cell r="N250">
            <v>-84</v>
          </cell>
          <cell r="O250">
            <v>-80</v>
          </cell>
          <cell r="P250">
            <v>-82</v>
          </cell>
          <cell r="Q250">
            <v>-84</v>
          </cell>
          <cell r="R250">
            <v>0</v>
          </cell>
          <cell r="S250">
            <v>-42</v>
          </cell>
          <cell r="T250">
            <v>-80</v>
          </cell>
          <cell r="U250">
            <v>-80</v>
          </cell>
          <cell r="V250">
            <v>-80</v>
          </cell>
        </row>
        <row r="251">
          <cell r="H251">
            <v>4892</v>
          </cell>
          <cell r="I251" t="str">
            <v>NSW SES Reform Package - DoJ Offset (SES Bid ID  4705)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251" t="str">
            <v>Supported -</v>
          </cell>
          <cell r="K251">
            <v>1</v>
          </cell>
          <cell r="M251">
            <v>0</v>
          </cell>
          <cell r="N251">
            <v>-313</v>
          </cell>
          <cell r="O251">
            <v>-282</v>
          </cell>
          <cell r="P251">
            <v>-292</v>
          </cell>
          <cell r="Q251">
            <v>-295</v>
          </cell>
          <cell r="R251">
            <v>0</v>
          </cell>
          <cell r="S251">
            <v>-266</v>
          </cell>
          <cell r="T251">
            <v>-225</v>
          </cell>
          <cell r="U251">
            <v>-225</v>
          </cell>
          <cell r="V251">
            <v>-225</v>
          </cell>
        </row>
        <row r="252">
          <cell r="H252">
            <v>4965</v>
          </cell>
          <cell r="I252" t="str">
            <v>Seed Funding to establish a Justice Cluster Performance and Analysis Capability - One-off seed funding to establish Justice Cluster Performance and Analysis capability within the Strategy &amp; Policy Division of the Department of Justice.  This will be a critical enabler of the Justice sector strategies and system reform agenda requested by Cabinet.</v>
          </cell>
          <cell r="J252" t="str">
            <v>Supported - Supported. One-off seed funding to supplement existing Departmental resources to urgently deliver the necessary capability being a key enabler for the NSW Criminal Justice Strategy and Civil Justice Strategy.</v>
          </cell>
          <cell r="K252">
            <v>1</v>
          </cell>
          <cell r="M252">
            <v>0</v>
          </cell>
          <cell r="N252">
            <v>-500</v>
          </cell>
          <cell r="O252">
            <v>0</v>
          </cell>
          <cell r="P252">
            <v>0</v>
          </cell>
          <cell r="Q252">
            <v>0</v>
          </cell>
          <cell r="R252">
            <v>0</v>
          </cell>
          <cell r="S252">
            <v>-500</v>
          </cell>
          <cell r="T252">
            <v>0</v>
          </cell>
          <cell r="U252">
            <v>0</v>
          </cell>
          <cell r="V252">
            <v>0</v>
          </cell>
        </row>
        <row r="253">
          <cell r="H253">
            <v>5018</v>
          </cell>
          <cell r="I253" t="str">
            <v>Interest adjustment resulting from cash management reform  DoJ Offset (SES Bid ID 5015) - As part of ERC's cash management reform SES will no longer earn interest on some of its funds. SES requests this funding be replaced with an equivalent grant from DoJ to maintain the current level of service delivery.</v>
          </cell>
          <cell r="J253" t="str">
            <v>Supported -</v>
          </cell>
          <cell r="K253">
            <v>1</v>
          </cell>
          <cell r="M253">
            <v>0</v>
          </cell>
          <cell r="N253">
            <v>-409</v>
          </cell>
          <cell r="O253">
            <v>-409</v>
          </cell>
          <cell r="P253">
            <v>-409</v>
          </cell>
          <cell r="Q253">
            <v>-409</v>
          </cell>
          <cell r="R253">
            <v>0</v>
          </cell>
          <cell r="S253">
            <v>-409</v>
          </cell>
          <cell r="T253">
            <v>-409</v>
          </cell>
          <cell r="U253">
            <v>-409</v>
          </cell>
          <cell r="V253">
            <v>-409</v>
          </cell>
        </row>
        <row r="254">
          <cell r="H254">
            <v>5024</v>
          </cell>
          <cell r="I254" t="str">
            <v>Interest adjustment resulting from cash management reform DoJ Offset (RFS Bid ID 5019) - As part of ERC's cash management reform RFS will no longer earn interest on some of its funds. RFS requests this funding be replaced with an equivalent grant from DoJ to maintain the current level of service delivery.</v>
          </cell>
          <cell r="J254" t="str">
            <v>Supported -</v>
          </cell>
          <cell r="K254">
            <v>1</v>
          </cell>
          <cell r="M254">
            <v>0</v>
          </cell>
          <cell r="N254">
            <v>-720</v>
          </cell>
          <cell r="O254">
            <v>-720</v>
          </cell>
          <cell r="P254">
            <v>-720</v>
          </cell>
          <cell r="Q254">
            <v>-720</v>
          </cell>
          <cell r="R254">
            <v>0</v>
          </cell>
          <cell r="S254">
            <v>-720</v>
          </cell>
          <cell r="T254">
            <v>-720</v>
          </cell>
          <cell r="U254">
            <v>-720</v>
          </cell>
          <cell r="V254">
            <v>-720</v>
          </cell>
        </row>
        <row r="255">
          <cell r="H255">
            <v>5039</v>
          </cell>
          <cell r="I255" t="str">
            <v>DoJ offset for Police bid #5037 interest adjustment from cash management reforms -</v>
          </cell>
          <cell r="J255" t="str">
            <v>Supported -</v>
          </cell>
          <cell r="K255">
            <v>1</v>
          </cell>
          <cell r="M255">
            <v>0</v>
          </cell>
          <cell r="N255">
            <v>-2835</v>
          </cell>
          <cell r="O255">
            <v>-2835</v>
          </cell>
          <cell r="P255">
            <v>-2835</v>
          </cell>
          <cell r="Q255">
            <v>-2835</v>
          </cell>
          <cell r="R255">
            <v>0</v>
          </cell>
          <cell r="S255">
            <v>-2835</v>
          </cell>
          <cell r="T255">
            <v>-2835</v>
          </cell>
          <cell r="U255">
            <v>-2835</v>
          </cell>
          <cell r="V255">
            <v>-2835</v>
          </cell>
        </row>
        <row r="256">
          <cell r="H256">
            <v>5051</v>
          </cell>
          <cell r="I256" t="str">
            <v>DoJ offset for FRNSW interest revenue bid (#5049) -</v>
          </cell>
          <cell r="J256" t="str">
            <v>Supported -</v>
          </cell>
          <cell r="K256">
            <v>1</v>
          </cell>
          <cell r="M256">
            <v>0</v>
          </cell>
          <cell r="N256">
            <v>-5819</v>
          </cell>
          <cell r="O256">
            <v>-5819</v>
          </cell>
          <cell r="P256">
            <v>-5819</v>
          </cell>
          <cell r="Q256">
            <v>-5819</v>
          </cell>
          <cell r="R256">
            <v>0</v>
          </cell>
          <cell r="S256">
            <v>-5819</v>
          </cell>
          <cell r="T256">
            <v>-5819</v>
          </cell>
          <cell r="U256">
            <v>-5819</v>
          </cell>
          <cell r="V256">
            <v>-5819</v>
          </cell>
        </row>
        <row r="257">
          <cell r="H257">
            <v>5273</v>
          </cell>
          <cell r="I257" t="str">
            <v>Social Impact Investment Project to Reduce Parolee Re-offending - RFP seeks proposals to improve community safety and realise justice system savings by reducing re- offending and incarceration of parolees.</v>
          </cell>
          <cell r="J257" t="str">
            <v>Supported - Supported - Funding will support Payment-by-Results contract ($6.9M over 5 years) opportunity to go to market in May 2015.  RFP seeks proposals to improve community safety and realise justice system savings by reducing re- offending and incarceration of parolees. Additional outcomes include increased rates of employment and in the intermediate, potentially increased time after release without further incarceration, re-offences, and reduced severity of re- offences. Total funding amount is subject to refinement based on results of RFP and contract parameters related to cohort size, length of proposed intervention and payment model. Funding should be provided as a "Protected Item".</v>
          </cell>
          <cell r="K257">
            <v>1</v>
          </cell>
          <cell r="M257">
            <v>0</v>
          </cell>
          <cell r="N257">
            <v>-1380</v>
          </cell>
          <cell r="O257">
            <v>-1380</v>
          </cell>
          <cell r="P257">
            <v>-1380</v>
          </cell>
          <cell r="Q257">
            <v>-1380</v>
          </cell>
          <cell r="R257">
            <v>0</v>
          </cell>
          <cell r="S257">
            <v>-1380</v>
          </cell>
          <cell r="T257">
            <v>-1380</v>
          </cell>
          <cell r="U257">
            <v>-1380</v>
          </cell>
          <cell r="V257">
            <v>-1380</v>
          </cell>
        </row>
        <row r="258">
          <cell r="H258">
            <v>5311</v>
          </cell>
          <cell r="I258" t="str">
            <v>DoJ offset for Crime Commission efficiency dividend (bid #5268) -</v>
          </cell>
          <cell r="J258" t="str">
            <v>Supported -</v>
          </cell>
          <cell r="K258">
            <v>2</v>
          </cell>
          <cell r="M258">
            <v>0</v>
          </cell>
          <cell r="N258">
            <v>298</v>
          </cell>
          <cell r="O258">
            <v>300</v>
          </cell>
          <cell r="P258">
            <v>294</v>
          </cell>
          <cell r="Q258">
            <v>301</v>
          </cell>
          <cell r="R258">
            <v>0</v>
          </cell>
          <cell r="S258">
            <v>298</v>
          </cell>
          <cell r="T258">
            <v>300</v>
          </cell>
          <cell r="U258">
            <v>294</v>
          </cell>
          <cell r="V258">
            <v>301</v>
          </cell>
        </row>
        <row r="259">
          <cell r="H259">
            <v>5320</v>
          </cell>
          <cell r="I259" t="str">
            <v>DoJ offset for Police efficiency dividend (bid #5317) -</v>
          </cell>
          <cell r="J259" t="str">
            <v>Not Supported -</v>
          </cell>
          <cell r="K259">
            <v>2</v>
          </cell>
          <cell r="M259">
            <v>0</v>
          </cell>
          <cell r="N259">
            <v>38022</v>
          </cell>
          <cell r="O259">
            <v>37689</v>
          </cell>
          <cell r="P259">
            <v>38557</v>
          </cell>
          <cell r="Q259">
            <v>39510</v>
          </cell>
          <cell r="R259">
            <v>0</v>
          </cell>
          <cell r="S259">
            <v>0</v>
          </cell>
          <cell r="T259">
            <v>0</v>
          </cell>
          <cell r="U259">
            <v>0</v>
          </cell>
          <cell r="V259">
            <v>0</v>
          </cell>
        </row>
        <row r="260">
          <cell r="H260">
            <v>5327</v>
          </cell>
          <cell r="I260" t="str">
            <v>Efficiency Dividend Department of Justice - The Government committed to a 1.5 per cent efficiency dividend at the 2015 NSW election</v>
          </cell>
          <cell r="J260" t="str">
            <v>Supported - This efficiency dividend was calculated as per the standard Treasury model.</v>
          </cell>
          <cell r="K260">
            <v>2</v>
          </cell>
          <cell r="M260">
            <v>0</v>
          </cell>
          <cell r="N260">
            <v>0</v>
          </cell>
          <cell r="O260">
            <v>0</v>
          </cell>
          <cell r="P260">
            <v>0</v>
          </cell>
          <cell r="Q260">
            <v>0</v>
          </cell>
          <cell r="R260">
            <v>0</v>
          </cell>
          <cell r="S260">
            <v>20269</v>
          </cell>
          <cell r="T260">
            <v>21208</v>
          </cell>
          <cell r="U260">
            <v>21793</v>
          </cell>
          <cell r="V260">
            <v>22382</v>
          </cell>
        </row>
        <row r="261">
          <cell r="H261">
            <v>5355</v>
          </cell>
          <cell r="I261" t="str">
            <v>Efficiency Dividend (Pass through to Agency 185) DOJ offset - The Government committed to a 1.5 per cent efficiency divident at the 2015 NSW election</v>
          </cell>
          <cell r="J261" t="str">
            <v>Supported - This efficiency dividend was calculated as per the standard Treasury model</v>
          </cell>
          <cell r="K261">
            <v>2</v>
          </cell>
          <cell r="M261">
            <v>0</v>
          </cell>
          <cell r="N261">
            <v>74</v>
          </cell>
          <cell r="O261">
            <v>75</v>
          </cell>
          <cell r="P261">
            <v>76</v>
          </cell>
          <cell r="Q261">
            <v>78</v>
          </cell>
          <cell r="R261">
            <v>0</v>
          </cell>
          <cell r="S261">
            <v>74</v>
          </cell>
          <cell r="T261">
            <v>75</v>
          </cell>
          <cell r="U261">
            <v>76</v>
          </cell>
          <cell r="V261">
            <v>78</v>
          </cell>
        </row>
        <row r="262">
          <cell r="H262">
            <v>5358</v>
          </cell>
          <cell r="I262" t="str">
            <v>Efficiency dividend (Pass through to Agency 210) DoJ offset - The Government committed to a 1.5 per cent efficiency dividend at the 2015 NSW election</v>
          </cell>
          <cell r="J262" t="str">
            <v>Supported - This efficinecy dividend was calculated as per the standard Treasury model</v>
          </cell>
          <cell r="K262">
            <v>2</v>
          </cell>
          <cell r="M262">
            <v>0</v>
          </cell>
          <cell r="N262">
            <v>1834</v>
          </cell>
          <cell r="O262">
            <v>1927</v>
          </cell>
          <cell r="P262">
            <v>2026</v>
          </cell>
          <cell r="Q262">
            <v>2125</v>
          </cell>
          <cell r="R262">
            <v>0</v>
          </cell>
          <cell r="S262">
            <v>1834</v>
          </cell>
          <cell r="T262">
            <v>1927</v>
          </cell>
          <cell r="U262">
            <v>2026</v>
          </cell>
          <cell r="V262">
            <v>2125</v>
          </cell>
        </row>
        <row r="263">
          <cell r="H263">
            <v>5367</v>
          </cell>
          <cell r="I263" t="str">
            <v>Eliminating Duplication Across NSW Government - Election Commitment savings</v>
          </cell>
          <cell r="J263" t="str">
            <v>Supported -</v>
          </cell>
          <cell r="K263">
            <v>2</v>
          </cell>
          <cell r="M263">
            <v>0</v>
          </cell>
          <cell r="N263">
            <v>2649</v>
          </cell>
          <cell r="O263">
            <v>4415</v>
          </cell>
          <cell r="P263">
            <v>7064</v>
          </cell>
          <cell r="Q263">
            <v>7064</v>
          </cell>
          <cell r="R263">
            <v>0</v>
          </cell>
          <cell r="S263">
            <v>2649</v>
          </cell>
          <cell r="T263">
            <v>4415</v>
          </cell>
          <cell r="U263">
            <v>7064</v>
          </cell>
          <cell r="V263">
            <v>7064</v>
          </cell>
        </row>
        <row r="264">
          <cell r="H264">
            <v>5368</v>
          </cell>
          <cell r="I264" t="str">
            <v>Procurement Benefits Program Dividends - Election Commitment savings</v>
          </cell>
          <cell r="J264" t="str">
            <v>Supported -</v>
          </cell>
          <cell r="K264">
            <v>2</v>
          </cell>
          <cell r="M264">
            <v>0</v>
          </cell>
          <cell r="N264">
            <v>11620</v>
          </cell>
          <cell r="O264">
            <v>18757</v>
          </cell>
          <cell r="P264">
            <v>19498</v>
          </cell>
          <cell r="Q264">
            <v>19641</v>
          </cell>
          <cell r="R264">
            <v>0</v>
          </cell>
          <cell r="S264">
            <v>11620</v>
          </cell>
          <cell r="T264">
            <v>18757</v>
          </cell>
          <cell r="U264">
            <v>19498</v>
          </cell>
          <cell r="V264">
            <v>19641</v>
          </cell>
        </row>
        <row r="265">
          <cell r="H265">
            <v>5429</v>
          </cell>
          <cell r="I265" t="str">
            <v>Pass through of Grant to Art Gallery of NSW for Urgent repairs on Vestibule &amp; Portico Concrete Slab - See Agency 579 Bid ID 5026</v>
          </cell>
          <cell r="J265" t="str">
            <v>Supported - See Agency 579 Bid ID 5026.</v>
          </cell>
          <cell r="K265">
            <v>1</v>
          </cell>
          <cell r="M265">
            <v>0</v>
          </cell>
          <cell r="N265">
            <v>-400</v>
          </cell>
          <cell r="O265">
            <v>0</v>
          </cell>
          <cell r="P265">
            <v>0</v>
          </cell>
          <cell r="Q265">
            <v>0</v>
          </cell>
          <cell r="R265">
            <v>0</v>
          </cell>
          <cell r="S265">
            <v>-400</v>
          </cell>
          <cell r="T265">
            <v>0</v>
          </cell>
          <cell r="U265">
            <v>0</v>
          </cell>
          <cell r="V265">
            <v>0</v>
          </cell>
        </row>
        <row r="266">
          <cell r="H266">
            <v>5430</v>
          </cell>
          <cell r="I266" t="str">
            <v>Pass through of Grant to Art Gallery of NSW for Replacement of Chiller Units - See Agency 579 Bid ID 5027</v>
          </cell>
          <cell r="J266" t="str">
            <v>Supported - See Agency 579 Bid ID 5027.</v>
          </cell>
          <cell r="K266">
            <v>1</v>
          </cell>
          <cell r="M266">
            <v>0</v>
          </cell>
          <cell r="N266">
            <v>-1650</v>
          </cell>
          <cell r="O266">
            <v>0</v>
          </cell>
          <cell r="P266">
            <v>0</v>
          </cell>
          <cell r="Q266">
            <v>0</v>
          </cell>
          <cell r="R266">
            <v>0</v>
          </cell>
          <cell r="S266">
            <v>-1650</v>
          </cell>
          <cell r="T266">
            <v>0</v>
          </cell>
          <cell r="U266">
            <v>0</v>
          </cell>
          <cell r="V266">
            <v>0</v>
          </cell>
        </row>
        <row r="267">
          <cell r="H267">
            <v>5431</v>
          </cell>
          <cell r="I267" t="str">
            <v>Pass through of Grant to Art Gallery of NSW for Capital Maintenance Program - See Agency 579 Bid ID 5032</v>
          </cell>
          <cell r="J267" t="str">
            <v>Not Supported - See Agency 579 Bid ID 5032.</v>
          </cell>
          <cell r="K267">
            <v>1</v>
          </cell>
          <cell r="M267">
            <v>0</v>
          </cell>
          <cell r="N267">
            <v>-2775</v>
          </cell>
          <cell r="O267">
            <v>-2775</v>
          </cell>
          <cell r="P267">
            <v>-2775</v>
          </cell>
          <cell r="Q267">
            <v>-2775</v>
          </cell>
          <cell r="R267">
            <v>0</v>
          </cell>
          <cell r="S267">
            <v>0</v>
          </cell>
          <cell r="T267">
            <v>0</v>
          </cell>
          <cell r="U267">
            <v>0</v>
          </cell>
          <cell r="V267">
            <v>0</v>
          </cell>
        </row>
        <row r="268">
          <cell r="H268">
            <v>5432</v>
          </cell>
          <cell r="I268" t="str">
            <v>Pass through of Grant to Museum of Applied Arts &amp; Sciences for Ultimo Precinct Integration - See Agency 577 Bid ID 5034</v>
          </cell>
          <cell r="J268" t="str">
            <v>Not Supported - Not Supported As per Chief of Staff SOG.</v>
          </cell>
          <cell r="K268">
            <v>1</v>
          </cell>
          <cell r="M268">
            <v>0</v>
          </cell>
          <cell r="N268">
            <v>-2000</v>
          </cell>
          <cell r="O268">
            <v>0</v>
          </cell>
          <cell r="P268">
            <v>0</v>
          </cell>
          <cell r="Q268">
            <v>0</v>
          </cell>
          <cell r="R268">
            <v>0</v>
          </cell>
          <cell r="S268">
            <v>0</v>
          </cell>
          <cell r="T268">
            <v>0</v>
          </cell>
          <cell r="U268">
            <v>0</v>
          </cell>
          <cell r="V268">
            <v>0</v>
          </cell>
        </row>
        <row r="269">
          <cell r="H269">
            <v>5433</v>
          </cell>
          <cell r="I269" t="str">
            <v>Pass through of Grant for Museum of Applied Arts &amp; Sciences for Castle Hill - Chiller - See Agency 577 Bid ID 5035</v>
          </cell>
          <cell r="J269" t="str">
            <v>Supported - See Agency 577 Bid ID 5035.</v>
          </cell>
          <cell r="K269">
            <v>1</v>
          </cell>
          <cell r="M269">
            <v>0</v>
          </cell>
          <cell r="N269">
            <v>-900</v>
          </cell>
          <cell r="O269">
            <v>0</v>
          </cell>
          <cell r="P269">
            <v>0</v>
          </cell>
          <cell r="Q269">
            <v>0</v>
          </cell>
          <cell r="R269">
            <v>0</v>
          </cell>
          <cell r="S269">
            <v>-900</v>
          </cell>
          <cell r="T269">
            <v>0</v>
          </cell>
          <cell r="U269">
            <v>0</v>
          </cell>
          <cell r="V269">
            <v>0</v>
          </cell>
        </row>
        <row r="270">
          <cell r="H270">
            <v>5434</v>
          </cell>
          <cell r="I270" t="str">
            <v>Pass through of Grant to Museum of Applied Arts &amp; Sciences for Access Lift - North Annex - See Agency 577 Bid ID 5036</v>
          </cell>
          <cell r="J270" t="str">
            <v>Not Supported - See Agency 577 Bid ID 5036.</v>
          </cell>
          <cell r="K270">
            <v>1</v>
          </cell>
          <cell r="M270">
            <v>0</v>
          </cell>
          <cell r="N270">
            <v>-300</v>
          </cell>
          <cell r="O270">
            <v>-300</v>
          </cell>
          <cell r="P270">
            <v>0</v>
          </cell>
          <cell r="Q270">
            <v>0</v>
          </cell>
          <cell r="R270">
            <v>0</v>
          </cell>
          <cell r="S270">
            <v>0</v>
          </cell>
          <cell r="T270">
            <v>0</v>
          </cell>
          <cell r="U270">
            <v>0</v>
          </cell>
          <cell r="V270">
            <v>0</v>
          </cell>
        </row>
        <row r="271">
          <cell r="H271">
            <v>5435</v>
          </cell>
          <cell r="I271" t="str">
            <v>Pass through of Grant to Museum of Applied Arts &amp; Sciences for Sydney Observatory Emergency Egress - See Agency 577 Bid ID 5038</v>
          </cell>
          <cell r="J271" t="str">
            <v>Supported - See Agency 577 Bid ID 5038.</v>
          </cell>
          <cell r="K271">
            <v>1</v>
          </cell>
          <cell r="M271">
            <v>0</v>
          </cell>
          <cell r="N271">
            <v>-180</v>
          </cell>
          <cell r="O271">
            <v>-180</v>
          </cell>
          <cell r="P271">
            <v>0</v>
          </cell>
          <cell r="Q271">
            <v>0</v>
          </cell>
          <cell r="R271">
            <v>0</v>
          </cell>
          <cell r="S271">
            <v>-180</v>
          </cell>
          <cell r="T271">
            <v>-180</v>
          </cell>
          <cell r="U271">
            <v>0</v>
          </cell>
          <cell r="V271">
            <v>0</v>
          </cell>
        </row>
        <row r="272">
          <cell r="H272">
            <v>5436</v>
          </cell>
          <cell r="I272" t="str">
            <v>Pass through of Grant to Museum of Applied Arts &amp; Sciences for Sydney Observatory Fire System - See Agency 577 Bid ID 5041</v>
          </cell>
          <cell r="J272" t="str">
            <v>Supported - See Agency 577 Bid ID 5041.</v>
          </cell>
          <cell r="K272">
            <v>1</v>
          </cell>
          <cell r="M272">
            <v>0</v>
          </cell>
          <cell r="N272">
            <v>-300</v>
          </cell>
          <cell r="O272">
            <v>0</v>
          </cell>
          <cell r="P272">
            <v>0</v>
          </cell>
          <cell r="Q272">
            <v>0</v>
          </cell>
          <cell r="R272">
            <v>0</v>
          </cell>
          <cell r="S272">
            <v>-300</v>
          </cell>
          <cell r="T272">
            <v>0</v>
          </cell>
          <cell r="U272">
            <v>0</v>
          </cell>
          <cell r="V272">
            <v>0</v>
          </cell>
        </row>
        <row r="273">
          <cell r="H273">
            <v>5437</v>
          </cell>
          <cell r="I273" t="str">
            <v>Pass through of Grant to Museum of Applied Arts &amp; Sciences for Powerhouse Museum Stage 1 Basement - See Angency 577 Bid ID 5042</v>
          </cell>
          <cell r="J273" t="str">
            <v>Not Supported - See Angency 577 Bid ID 5042.</v>
          </cell>
          <cell r="K273">
            <v>1</v>
          </cell>
          <cell r="M273">
            <v>0</v>
          </cell>
          <cell r="N273">
            <v>-650</v>
          </cell>
          <cell r="O273">
            <v>0</v>
          </cell>
          <cell r="P273">
            <v>0</v>
          </cell>
          <cell r="Q273">
            <v>0</v>
          </cell>
          <cell r="R273">
            <v>0</v>
          </cell>
          <cell r="S273">
            <v>0</v>
          </cell>
          <cell r="T273">
            <v>0</v>
          </cell>
          <cell r="U273">
            <v>0</v>
          </cell>
          <cell r="V273">
            <v>0</v>
          </cell>
        </row>
        <row r="274">
          <cell r="H274">
            <v>5438</v>
          </cell>
          <cell r="I274" t="str">
            <v>Pass through of Grant to Museum of Applied Arts &amp; Sciences for Sydney Observatory Disability Access - See Agency 577 Bid ID 5048</v>
          </cell>
          <cell r="J274" t="str">
            <v>Supported - See Agency 577 Bid ID 5048.</v>
          </cell>
          <cell r="K274">
            <v>1</v>
          </cell>
          <cell r="M274">
            <v>0</v>
          </cell>
          <cell r="N274">
            <v>-240</v>
          </cell>
          <cell r="O274">
            <v>0</v>
          </cell>
          <cell r="P274">
            <v>0</v>
          </cell>
          <cell r="Q274">
            <v>0</v>
          </cell>
          <cell r="R274">
            <v>0</v>
          </cell>
          <cell r="S274">
            <v>-240</v>
          </cell>
          <cell r="T274">
            <v>0</v>
          </cell>
          <cell r="U274">
            <v>0</v>
          </cell>
          <cell r="V274">
            <v>0</v>
          </cell>
        </row>
        <row r="275">
          <cell r="H275">
            <v>5439</v>
          </cell>
          <cell r="I275" t="str">
            <v>Pass through of Grant to Museum of Applied Arts &amp; Sciences for Access Lift Harwood Building Basement - See Agency 577 Bid ID 5050</v>
          </cell>
          <cell r="J275" t="str">
            <v>Not Supported - See Agency 577 Bid ID 5050.</v>
          </cell>
          <cell r="K275">
            <v>1</v>
          </cell>
          <cell r="M275">
            <v>0</v>
          </cell>
          <cell r="N275">
            <v>-400</v>
          </cell>
          <cell r="O275">
            <v>0</v>
          </cell>
          <cell r="P275">
            <v>0</v>
          </cell>
          <cell r="Q275">
            <v>0</v>
          </cell>
          <cell r="R275">
            <v>0</v>
          </cell>
          <cell r="S275">
            <v>0</v>
          </cell>
          <cell r="T275">
            <v>0</v>
          </cell>
          <cell r="U275">
            <v>0</v>
          </cell>
          <cell r="V275">
            <v>0</v>
          </cell>
        </row>
        <row r="276">
          <cell r="H276">
            <v>5440</v>
          </cell>
          <cell r="I276" t="str">
            <v>Pass through of Grant to Museum of Applied Arts &amp; Sciences for Energy Management - See Agency 577 Bid ID 5053</v>
          </cell>
          <cell r="J276" t="str">
            <v>Not Supported - See Agency 577 Bid ID 5053.</v>
          </cell>
          <cell r="K276">
            <v>1</v>
          </cell>
          <cell r="M276">
            <v>0</v>
          </cell>
          <cell r="N276">
            <v>-1050</v>
          </cell>
          <cell r="O276">
            <v>-1050</v>
          </cell>
          <cell r="P276">
            <v>0</v>
          </cell>
          <cell r="Q276">
            <v>0</v>
          </cell>
          <cell r="R276">
            <v>0</v>
          </cell>
          <cell r="S276">
            <v>0</v>
          </cell>
          <cell r="T276">
            <v>0</v>
          </cell>
          <cell r="U276">
            <v>0</v>
          </cell>
          <cell r="V276">
            <v>0</v>
          </cell>
        </row>
        <row r="277">
          <cell r="H277">
            <v>5441</v>
          </cell>
          <cell r="I277" t="str">
            <v>Pass through of Grant to Museum of Applied Arts &amp; Sciences for Annual Minor Works - See Agency 577 Bid ID 5054</v>
          </cell>
          <cell r="J277" t="str">
            <v>Not Supported - See Agency 577 Bid ID 5054.</v>
          </cell>
          <cell r="K277">
            <v>1</v>
          </cell>
          <cell r="M277">
            <v>0</v>
          </cell>
          <cell r="N277">
            <v>-500</v>
          </cell>
          <cell r="O277">
            <v>-500</v>
          </cell>
          <cell r="P277">
            <v>-500</v>
          </cell>
          <cell r="Q277">
            <v>-500</v>
          </cell>
          <cell r="R277">
            <v>0</v>
          </cell>
          <cell r="S277">
            <v>0</v>
          </cell>
          <cell r="T277">
            <v>0</v>
          </cell>
          <cell r="U277">
            <v>0</v>
          </cell>
          <cell r="V277">
            <v>0</v>
          </cell>
        </row>
        <row r="278">
          <cell r="H278">
            <v>5442</v>
          </cell>
          <cell r="I278" t="str">
            <v>Pass through of Grant to State Library of NSW for Building Accessibility and Life Safety Compliance - See Agency 580 Bid ID 5056</v>
          </cell>
          <cell r="J278" t="str">
            <v>Supported - See Agency 580 Bid ID 5056.</v>
          </cell>
          <cell r="K278">
            <v>1</v>
          </cell>
          <cell r="M278">
            <v>0</v>
          </cell>
          <cell r="N278">
            <v>-2470</v>
          </cell>
          <cell r="O278">
            <v>-2460</v>
          </cell>
          <cell r="P278">
            <v>0</v>
          </cell>
          <cell r="Q278">
            <v>0</v>
          </cell>
          <cell r="R278">
            <v>0</v>
          </cell>
          <cell r="S278">
            <v>-2470</v>
          </cell>
          <cell r="T278">
            <v>-2460</v>
          </cell>
          <cell r="U278">
            <v>0</v>
          </cell>
          <cell r="V278">
            <v>0</v>
          </cell>
        </row>
        <row r="279">
          <cell r="H279">
            <v>5443</v>
          </cell>
          <cell r="I279" t="str">
            <v>Pass through of Grant to Australian Museum for the Digital Museum project - See Agency 576 Bid ID 5145</v>
          </cell>
          <cell r="J279" t="str">
            <v>Not Supported -</v>
          </cell>
          <cell r="K279">
            <v>1</v>
          </cell>
          <cell r="M279">
            <v>0</v>
          </cell>
          <cell r="N279">
            <v>-5112</v>
          </cell>
          <cell r="O279">
            <v>-7053</v>
          </cell>
          <cell r="P279">
            <v>-7018</v>
          </cell>
          <cell r="Q279">
            <v>-6451</v>
          </cell>
          <cell r="R279">
            <v>0</v>
          </cell>
          <cell r="S279">
            <v>0</v>
          </cell>
          <cell r="T279">
            <v>0</v>
          </cell>
          <cell r="U279">
            <v>0</v>
          </cell>
          <cell r="V279">
            <v>0</v>
          </cell>
        </row>
        <row r="280">
          <cell r="H280">
            <v>5444</v>
          </cell>
          <cell r="I280" t="str">
            <v>Pass through of Grant to Art Gallery for Sydney Modern Project - See Agency 579 Bid ID 5147</v>
          </cell>
          <cell r="J280" t="str">
            <v>Supported -</v>
          </cell>
          <cell r="K280">
            <v>1</v>
          </cell>
          <cell r="M280">
            <v>0</v>
          </cell>
          <cell r="N280">
            <v>-4600</v>
          </cell>
          <cell r="O280">
            <v>0</v>
          </cell>
          <cell r="P280">
            <v>0</v>
          </cell>
          <cell r="Q280">
            <v>0</v>
          </cell>
          <cell r="R280">
            <v>0</v>
          </cell>
          <cell r="S280">
            <v>-4000</v>
          </cell>
          <cell r="T280">
            <v>0</v>
          </cell>
          <cell r="U280">
            <v>0</v>
          </cell>
          <cell r="V280">
            <v>0</v>
          </cell>
        </row>
        <row r="281">
          <cell r="H281">
            <v>5445</v>
          </cell>
          <cell r="I281" t="str">
            <v>Efficiency Dividend pass through to the Independent Liquor and Gaming Authority - The Government committed to a 1.5 per cent efficiency dividend at the 2015 NSW election</v>
          </cell>
          <cell r="J281" t="str">
            <v>Supported - This efficiency dividend was calculated as per the standard Treasury model.</v>
          </cell>
          <cell r="K281">
            <v>2</v>
          </cell>
          <cell r="M281">
            <v>0</v>
          </cell>
          <cell r="N281">
            <v>189</v>
          </cell>
          <cell r="O281">
            <v>192</v>
          </cell>
          <cell r="P281">
            <v>200</v>
          </cell>
          <cell r="Q281">
            <v>204</v>
          </cell>
          <cell r="R281">
            <v>0</v>
          </cell>
          <cell r="S281">
            <v>189</v>
          </cell>
          <cell r="T281">
            <v>192</v>
          </cell>
          <cell r="U281">
            <v>200</v>
          </cell>
          <cell r="V281">
            <v>204</v>
          </cell>
        </row>
        <row r="282">
          <cell r="H282">
            <v>5446</v>
          </cell>
          <cell r="I282" t="str">
            <v>Efficiency Dividend pass through to the Australian Museum - The Government committed to a 1.5 per cent efficiency dividend at the 2015 NSW election</v>
          </cell>
          <cell r="J282" t="str">
            <v>Supported - This efficiency dividend was calculated as per the standard Treasury model.</v>
          </cell>
          <cell r="K282">
            <v>2</v>
          </cell>
          <cell r="M282">
            <v>0</v>
          </cell>
          <cell r="N282">
            <v>475</v>
          </cell>
          <cell r="O282">
            <v>481</v>
          </cell>
          <cell r="P282">
            <v>490</v>
          </cell>
          <cell r="Q282">
            <v>499</v>
          </cell>
          <cell r="R282">
            <v>0</v>
          </cell>
          <cell r="S282">
            <v>475</v>
          </cell>
          <cell r="T282">
            <v>481</v>
          </cell>
          <cell r="U282">
            <v>490</v>
          </cell>
          <cell r="V282">
            <v>499</v>
          </cell>
        </row>
        <row r="283">
          <cell r="H283">
            <v>5447</v>
          </cell>
          <cell r="I283" t="str">
            <v>Efficiency Dividend pass through to the Museum of Applied Arts and Sciences - The Government committed to a 1.5 per cent efficiency dividend at the 2015 NSW election</v>
          </cell>
          <cell r="J283" t="str">
            <v>Supported - This efficiency dividend was calculated as per the standard Treasury model.</v>
          </cell>
          <cell r="K283">
            <v>2</v>
          </cell>
          <cell r="M283">
            <v>0</v>
          </cell>
          <cell r="N283">
            <v>507</v>
          </cell>
          <cell r="O283">
            <v>511</v>
          </cell>
          <cell r="P283">
            <v>525</v>
          </cell>
          <cell r="Q283">
            <v>536</v>
          </cell>
          <cell r="R283">
            <v>0</v>
          </cell>
          <cell r="S283">
            <v>507</v>
          </cell>
          <cell r="T283">
            <v>511</v>
          </cell>
          <cell r="U283">
            <v>525</v>
          </cell>
          <cell r="V283">
            <v>536</v>
          </cell>
        </row>
        <row r="284">
          <cell r="H284">
            <v>5448</v>
          </cell>
          <cell r="I284" t="str">
            <v>Efficiency Dividend pass through to the Art Gallery of NSW - The Government committed to a 1.5 per cent efficiency dividend at the 2015 NSW election</v>
          </cell>
          <cell r="J284" t="str">
            <v>Supported - This efficiency dividend was calculated as per the standard Treasury model.</v>
          </cell>
          <cell r="K284">
            <v>2</v>
          </cell>
          <cell r="M284">
            <v>0</v>
          </cell>
          <cell r="N284">
            <v>448</v>
          </cell>
          <cell r="O284">
            <v>449</v>
          </cell>
          <cell r="P284">
            <v>458</v>
          </cell>
          <cell r="Q284">
            <v>467</v>
          </cell>
          <cell r="R284">
            <v>0</v>
          </cell>
          <cell r="S284">
            <v>448</v>
          </cell>
          <cell r="T284">
            <v>449</v>
          </cell>
          <cell r="U284">
            <v>458</v>
          </cell>
          <cell r="V284">
            <v>467</v>
          </cell>
        </row>
        <row r="285">
          <cell r="H285">
            <v>5449</v>
          </cell>
          <cell r="I285" t="str">
            <v>Efficiency Dividend pass through to the State Library of NSW - The Government committed to a 1.5 per cent efficiency dividend at the 2015 NSW election</v>
          </cell>
          <cell r="J285" t="str">
            <v>Supported - This efficiency dividend was calculated as per the standard Treasury model.</v>
          </cell>
          <cell r="K285">
            <v>2</v>
          </cell>
          <cell r="M285">
            <v>0</v>
          </cell>
          <cell r="N285">
            <v>565</v>
          </cell>
          <cell r="O285">
            <v>577</v>
          </cell>
          <cell r="P285">
            <v>600</v>
          </cell>
          <cell r="Q285">
            <v>622</v>
          </cell>
          <cell r="R285">
            <v>0</v>
          </cell>
          <cell r="S285">
            <v>565</v>
          </cell>
          <cell r="T285">
            <v>577</v>
          </cell>
          <cell r="U285">
            <v>600</v>
          </cell>
          <cell r="V285">
            <v>622</v>
          </cell>
        </row>
        <row r="286">
          <cell r="H286">
            <v>5452</v>
          </cell>
          <cell r="I286" t="str">
            <v>Pass through to ILGA. Compensation for Interest forgone (See Fis 325/ Bid No. 5387) - Pass through for compensation for interest revenue that will no longer be paid due to Cash Management reform.</v>
          </cell>
          <cell r="J286" t="str">
            <v>Supported -</v>
          </cell>
          <cell r="K286">
            <v>1</v>
          </cell>
          <cell r="M286">
            <v>0</v>
          </cell>
          <cell r="N286">
            <v>-150</v>
          </cell>
          <cell r="O286">
            <v>-150</v>
          </cell>
          <cell r="P286">
            <v>-150</v>
          </cell>
          <cell r="Q286">
            <v>-150</v>
          </cell>
          <cell r="R286">
            <v>0</v>
          </cell>
          <cell r="S286">
            <v>-150</v>
          </cell>
          <cell r="T286">
            <v>-150</v>
          </cell>
          <cell r="U286">
            <v>-150</v>
          </cell>
          <cell r="V286">
            <v>-150</v>
          </cell>
        </row>
        <row r="287">
          <cell r="H287">
            <v>5453</v>
          </cell>
          <cell r="I287" t="str">
            <v>Pass through to Art Gallery. Compensation for Interest Forgone (See FIS No. 579 /Bid No. 5391) - Pass through for compensation for interest revenue that will no longer be paid due to Cash Management reform.</v>
          </cell>
          <cell r="J287" t="str">
            <v>Supported -</v>
          </cell>
          <cell r="K287">
            <v>1</v>
          </cell>
          <cell r="M287">
            <v>0</v>
          </cell>
          <cell r="N287">
            <v>-50</v>
          </cell>
          <cell r="O287">
            <v>-50</v>
          </cell>
          <cell r="P287">
            <v>-50</v>
          </cell>
          <cell r="Q287">
            <v>-50</v>
          </cell>
          <cell r="R287">
            <v>0</v>
          </cell>
          <cell r="S287">
            <v>-50</v>
          </cell>
          <cell r="T287">
            <v>-50</v>
          </cell>
          <cell r="U287">
            <v>-50</v>
          </cell>
          <cell r="V287">
            <v>-50</v>
          </cell>
        </row>
        <row r="288">
          <cell r="H288">
            <v>5454</v>
          </cell>
          <cell r="I288" t="str">
            <v>Pass through to Australian Museum. Compensation for Interest Forgone (See FIS No. 576 /Bid No. 5392) - Pass through for compensation for interest revenue that will no longer be paid due to Cash Management reform.</v>
          </cell>
          <cell r="J288" t="str">
            <v>Supported -</v>
          </cell>
          <cell r="K288">
            <v>1</v>
          </cell>
          <cell r="M288">
            <v>0</v>
          </cell>
          <cell r="N288">
            <v>-400</v>
          </cell>
          <cell r="O288">
            <v>-400</v>
          </cell>
          <cell r="P288">
            <v>-400</v>
          </cell>
          <cell r="Q288">
            <v>-400</v>
          </cell>
          <cell r="R288">
            <v>0</v>
          </cell>
          <cell r="S288">
            <v>-400</v>
          </cell>
          <cell r="T288">
            <v>-400</v>
          </cell>
          <cell r="U288">
            <v>-400</v>
          </cell>
          <cell r="V288">
            <v>-400</v>
          </cell>
        </row>
        <row r="289">
          <cell r="H289">
            <v>5455</v>
          </cell>
          <cell r="I289" t="str">
            <v>Pass through to MAAS. Compensation for Interest Forgone (See FIS No. 577 /Bid No. 5394) - Pass through for compensation for interest revenue that will no longer be paid due to Cash Management reform.</v>
          </cell>
          <cell r="J289" t="str">
            <v>Supported -</v>
          </cell>
          <cell r="K289">
            <v>1</v>
          </cell>
          <cell r="M289">
            <v>0</v>
          </cell>
          <cell r="N289">
            <v>-113</v>
          </cell>
          <cell r="O289">
            <v>-75</v>
          </cell>
          <cell r="P289">
            <v>-77</v>
          </cell>
          <cell r="Q289">
            <v>-78</v>
          </cell>
          <cell r="R289">
            <v>0</v>
          </cell>
          <cell r="S289">
            <v>-113</v>
          </cell>
          <cell r="T289">
            <v>-75</v>
          </cell>
          <cell r="U289">
            <v>-77</v>
          </cell>
          <cell r="V289">
            <v>-78</v>
          </cell>
        </row>
        <row r="290">
          <cell r="H290">
            <v>5456</v>
          </cell>
          <cell r="I290" t="str">
            <v>Pass through to State Library. Compensation for Interest Forgone (See FIS No. 580 /Bid No. 5395) - Pass through for compensation for interest revenue that will no longer be paid due to Cash Management reform.</v>
          </cell>
          <cell r="J290" t="str">
            <v>Supported -</v>
          </cell>
          <cell r="K290">
            <v>1</v>
          </cell>
          <cell r="M290">
            <v>0</v>
          </cell>
          <cell r="N290">
            <v>-750</v>
          </cell>
          <cell r="O290">
            <v>-750</v>
          </cell>
          <cell r="P290">
            <v>-750</v>
          </cell>
          <cell r="Q290">
            <v>-750</v>
          </cell>
          <cell r="R290">
            <v>0</v>
          </cell>
          <cell r="S290">
            <v>-750</v>
          </cell>
          <cell r="T290">
            <v>-750</v>
          </cell>
          <cell r="U290">
            <v>-750</v>
          </cell>
          <cell r="V290">
            <v>-750</v>
          </cell>
        </row>
        <row r="291">
          <cell r="H291">
            <v>5460</v>
          </cell>
          <cell r="I291" t="str">
            <v>Increased grant to the Sydney Opera House - Major Maintenance - Security Systems - Increased recurrent grant to the Sydney Opera House to replace and upgrade its security systems. This includes: access control, cameras, camera control systems, bollard control systems and central control room. This is a new proposed capital project for the Opera House.</v>
          </cell>
          <cell r="J291" t="str">
            <v>Not Supported - NOT SUPPORT. Treasury recommends this is considered for the HYR when a full business case will have been completed and reviewed, including Gateway review. The proposed project exceeds $10m which requires a business case. SOH have submitted a summary business case. SOH has advised that the final business case will still take a couple of months to complete all requirements. SOH has not provided rigorous and detailed explanation of other costs. The summary business case states that the total estimated cost of $16.2m has a 25 per cent percentage error. Depreciation is not included in the summary of financial impacts. This proposal was not submitted in response to Tsrs 30/3/14 request for agencies to identify any additional security response measures required following the Sept 2014 increase in terrorism increase alert level. BACKGROUND The upgrade includes new Secure Electronic Access Control Credential, Electron Access Control System, CCTV system, User Management system and Security Management system. SOH will also review the current retractable and fixed bollard system for its suitability for purpose, and replacement, if deemed unfit for purpose.</v>
          </cell>
          <cell r="K291">
            <v>1</v>
          </cell>
          <cell r="M291">
            <v>0</v>
          </cell>
          <cell r="N291">
            <v>-7800</v>
          </cell>
          <cell r="O291">
            <v>-8400</v>
          </cell>
          <cell r="P291">
            <v>0</v>
          </cell>
          <cell r="Q291">
            <v>0</v>
          </cell>
          <cell r="R291">
            <v>0</v>
          </cell>
          <cell r="S291">
            <v>0</v>
          </cell>
          <cell r="T291">
            <v>0</v>
          </cell>
          <cell r="U291">
            <v>0</v>
          </cell>
          <cell r="V291">
            <v>0</v>
          </cell>
        </row>
        <row r="292">
          <cell r="H292">
            <v>5470</v>
          </cell>
          <cell r="I292" t="str">
            <v>Water Safety Black Spots Fund - The proposal requests the continuation of the 2011 election commitment to the Water Safety Black Spot Fund with $12m over 4 years $2m per annum to the Water Safety Black Spots Fund and $1m to Surf Life Saving NSW.</v>
          </cell>
          <cell r="J292" t="str">
            <v>Not Supported - Not Supported. This bid was re-submitted in the urgent and unavoidable process. This initiative was funded for four years as a 2011 election commitment. Funding will expire in 2015-16 - Department of Justice (formerly MPES) is seeking continuation of funding. Further supporting information on the effectiveness of the program in reducing the number of drowning deaths was requested. However, an independent review into the effectiveness of historical funding was not available. As such, there is no robust case for change.</v>
          </cell>
          <cell r="K292">
            <v>1</v>
          </cell>
          <cell r="M292">
            <v>0</v>
          </cell>
          <cell r="N292">
            <v>-3000</v>
          </cell>
          <cell r="O292">
            <v>-3000</v>
          </cell>
          <cell r="P292">
            <v>-3000</v>
          </cell>
          <cell r="Q292">
            <v>-3000</v>
          </cell>
          <cell r="R292">
            <v>0</v>
          </cell>
          <cell r="S292">
            <v>0</v>
          </cell>
          <cell r="T292">
            <v>0</v>
          </cell>
          <cell r="U292">
            <v>0</v>
          </cell>
          <cell r="V292">
            <v>0</v>
          </cell>
        </row>
        <row r="293">
          <cell r="H293">
            <v>5471</v>
          </cell>
          <cell r="I293" t="str">
            <v>Interest adjustment resulting from cash management reform - As part of ERC's cash management reform DoJ (formerly MPES) will no longer earn interest as all of its funds will be held in non-interest bearing accounts. DoJ requests this funding be replaced  with an equivalent grant from ConFund to maintain the current level of service delivery.</v>
          </cell>
          <cell r="J293" t="str">
            <v>Supported - Position may need to be changed depending on the policy decision to be applied across all agencies.</v>
          </cell>
          <cell r="K293">
            <v>1</v>
          </cell>
          <cell r="M293">
            <v>0</v>
          </cell>
          <cell r="N293">
            <v>-131</v>
          </cell>
          <cell r="O293">
            <v>-154</v>
          </cell>
          <cell r="P293">
            <v>-169</v>
          </cell>
          <cell r="Q293">
            <v>-169</v>
          </cell>
          <cell r="R293">
            <v>0</v>
          </cell>
          <cell r="S293">
            <v>-131</v>
          </cell>
          <cell r="T293">
            <v>-154</v>
          </cell>
          <cell r="U293">
            <v>-169</v>
          </cell>
          <cell r="V293">
            <v>-169</v>
          </cell>
        </row>
        <row r="294">
          <cell r="H294">
            <v>5472</v>
          </cell>
          <cell r="I294" t="str">
            <v>CT: Enhanced security arrangements in response to elevation of terror alert level to high - This is a consolidated submission from various agencies requesting additional funding for security personnel, counter radicalisation program, security reviews and improvements in access control.</v>
          </cell>
          <cell r="J294" t="str">
            <v>Not 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assessed proposals did not meet the above criteria</v>
          </cell>
          <cell r="K294">
            <v>1</v>
          </cell>
          <cell r="L294">
            <v>16</v>
          </cell>
          <cell r="M294">
            <v>0</v>
          </cell>
          <cell r="N294">
            <v>-12161</v>
          </cell>
          <cell r="O294">
            <v>-3726</v>
          </cell>
          <cell r="P294">
            <v>-3726</v>
          </cell>
          <cell r="Q294">
            <v>-3726</v>
          </cell>
          <cell r="R294">
            <v>0</v>
          </cell>
          <cell r="S294">
            <v>0</v>
          </cell>
          <cell r="T294">
            <v>0</v>
          </cell>
          <cell r="U294">
            <v>0</v>
          </cell>
          <cell r="V294">
            <v>0</v>
          </cell>
        </row>
        <row r="295">
          <cell r="H295">
            <v>5473</v>
          </cell>
          <cell r="I295" t="str">
            <v>Efficiency Dividend - The Government committed to a 1.5 per cent efficiency dividend at the 2015 NSW election</v>
          </cell>
          <cell r="J295" t="str">
            <v>Supported - This efficiency dividend was calculated as per the standard Treasury model.</v>
          </cell>
          <cell r="K295">
            <v>2</v>
          </cell>
          <cell r="M295">
            <v>0</v>
          </cell>
          <cell r="N295">
            <v>584</v>
          </cell>
          <cell r="O295">
            <v>576</v>
          </cell>
          <cell r="P295">
            <v>545</v>
          </cell>
          <cell r="Q295">
            <v>555</v>
          </cell>
          <cell r="R295">
            <v>0</v>
          </cell>
          <cell r="S295">
            <v>584</v>
          </cell>
          <cell r="T295">
            <v>576</v>
          </cell>
          <cell r="U295">
            <v>545</v>
          </cell>
          <cell r="V295">
            <v>555</v>
          </cell>
        </row>
        <row r="296">
          <cell r="H296">
            <v>3934</v>
          </cell>
          <cell r="I296"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296"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296">
            <v>1</v>
          </cell>
          <cell r="M296">
            <v>0</v>
          </cell>
          <cell r="N296">
            <v>-4199</v>
          </cell>
          <cell r="O296">
            <v>-1139</v>
          </cell>
          <cell r="P296">
            <v>-1020</v>
          </cell>
          <cell r="Q296">
            <v>-1020</v>
          </cell>
          <cell r="R296">
            <v>0</v>
          </cell>
          <cell r="S296">
            <v>0</v>
          </cell>
          <cell r="T296">
            <v>0</v>
          </cell>
          <cell r="U296">
            <v>0</v>
          </cell>
          <cell r="V296">
            <v>0</v>
          </cell>
        </row>
        <row r="297">
          <cell r="H297">
            <v>4338</v>
          </cell>
          <cell r="I297" t="str">
            <v>ADASHI First Responder Program offset(see FRNSW BID ID 4336) - ADASHI First Responder program willprovide a mobile device to frontline staff allowing them to acces s critical information improving situational awareness and supporting effective delivery of emergenc y services.</v>
          </cell>
          <cell r="J297" t="str">
            <v>Not Supported -</v>
          </cell>
          <cell r="K297">
            <v>1</v>
          </cell>
          <cell r="M297">
            <v>0</v>
          </cell>
          <cell r="N297">
            <v>-1076</v>
          </cell>
          <cell r="O297">
            <v>-274</v>
          </cell>
          <cell r="P297">
            <v>-187</v>
          </cell>
          <cell r="Q297">
            <v>-187</v>
          </cell>
          <cell r="R297">
            <v>0</v>
          </cell>
          <cell r="S297">
            <v>0</v>
          </cell>
          <cell r="T297">
            <v>0</v>
          </cell>
          <cell r="U297">
            <v>0</v>
          </cell>
          <cell r="V297">
            <v>0</v>
          </cell>
        </row>
        <row r="298">
          <cell r="H298">
            <v>4345</v>
          </cell>
          <cell r="I298" t="str">
            <v>Home Fire Safety Checks Program offset (FRNSW Bid ID 4343) - FRNSW is seeking funding for a community-based, state-wide fire prevention initiative aimed at imple menting a targeted early intervention strategy, working closely with identified 'at risk' local comm unities to reduce the prevalence and impact of home fires.</v>
          </cell>
          <cell r="J298" t="str">
            <v>Not Supported -</v>
          </cell>
          <cell r="K298">
            <v>1</v>
          </cell>
          <cell r="M298">
            <v>0</v>
          </cell>
          <cell r="N298">
            <v>-180</v>
          </cell>
          <cell r="O298">
            <v>-340</v>
          </cell>
          <cell r="P298">
            <v>-496</v>
          </cell>
          <cell r="Q298">
            <v>-496</v>
          </cell>
          <cell r="R298">
            <v>0</v>
          </cell>
          <cell r="S298">
            <v>0</v>
          </cell>
          <cell r="T298">
            <v>0</v>
          </cell>
          <cell r="U298">
            <v>0</v>
          </cell>
          <cell r="V298">
            <v>0</v>
          </cell>
        </row>
        <row r="299">
          <cell r="H299">
            <v>4370</v>
          </cell>
          <cell r="I299" t="str">
            <v>Maintenance of State-Wide Rescue Capability Offset (FRNSW Bid ID 4360) - The business case has been developed to ensure that the seamless State-wide primary rescue capabilit y is maintained and that rural and regional NSW is not disadvantaged by a decline in the delivery of emergency rescue services.</v>
          </cell>
          <cell r="J299" t="str">
            <v>Not Supported -</v>
          </cell>
          <cell r="K299">
            <v>1</v>
          </cell>
          <cell r="M299">
            <v>0</v>
          </cell>
          <cell r="N299">
            <v>-316</v>
          </cell>
          <cell r="O299">
            <v>-187</v>
          </cell>
          <cell r="P299">
            <v>-187</v>
          </cell>
          <cell r="Q299">
            <v>-187</v>
          </cell>
          <cell r="R299">
            <v>0</v>
          </cell>
          <cell r="S299">
            <v>0</v>
          </cell>
          <cell r="T299">
            <v>0</v>
          </cell>
          <cell r="U299">
            <v>0</v>
          </cell>
          <cell r="V299">
            <v>0</v>
          </cell>
        </row>
        <row r="300">
          <cell r="H300">
            <v>4373</v>
          </cell>
          <cell r="I300" t="str">
            <v>Construction of New Fire Stations - Oran Park and Marsden Park Offset (FRNSW Bid ID 4358)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300" t="str">
            <v>Not Supported -</v>
          </cell>
          <cell r="K300">
            <v>1</v>
          </cell>
          <cell r="M300">
            <v>0</v>
          </cell>
          <cell r="N300">
            <v>-467</v>
          </cell>
          <cell r="O300">
            <v>-234</v>
          </cell>
          <cell r="P300">
            <v>-1452</v>
          </cell>
          <cell r="Q300">
            <v>-974</v>
          </cell>
          <cell r="R300">
            <v>0</v>
          </cell>
          <cell r="S300">
            <v>0</v>
          </cell>
          <cell r="T300">
            <v>0</v>
          </cell>
          <cell r="U300">
            <v>0</v>
          </cell>
          <cell r="V300">
            <v>0</v>
          </cell>
        </row>
        <row r="301">
          <cell r="H301">
            <v>4393</v>
          </cell>
          <cell r="I301" t="str">
            <v>Operational Fleet Project - DoJ Offset (SES Bid ID 4226) - NSW SES seeks funding to upgrade 114 Flood and Storm Response vehicles, that are part of Centrally Managed Operational Fleet project, that has been deemed as not fit for purpose and unsafe to use after an independent vehicle weight assessment was undertaken.</v>
          </cell>
          <cell r="J301"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301">
            <v>1</v>
          </cell>
          <cell r="M301">
            <v>0</v>
          </cell>
          <cell r="N301">
            <v>-1918</v>
          </cell>
          <cell r="O301">
            <v>-13</v>
          </cell>
          <cell r="P301">
            <v>0</v>
          </cell>
          <cell r="Q301">
            <v>0</v>
          </cell>
          <cell r="R301">
            <v>0</v>
          </cell>
          <cell r="S301">
            <v>0</v>
          </cell>
          <cell r="T301">
            <v>0</v>
          </cell>
          <cell r="U301">
            <v>0</v>
          </cell>
          <cell r="V301">
            <v>0</v>
          </cell>
        </row>
        <row r="302">
          <cell r="H302">
            <v>4719</v>
          </cell>
          <cell r="I302" t="str">
            <v>Northern Region and Parklea Correctional Centres - Establishment of a new 600 bed facility in the Northern NSW Region and an additional 400 beds at Parklea Correctional Centre. The new facility will assist in creating capacity to meet inmate population growth</v>
          </cell>
          <cell r="J302"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302">
            <v>1</v>
          </cell>
          <cell r="M302">
            <v>0</v>
          </cell>
          <cell r="N302">
            <v>0</v>
          </cell>
          <cell r="O302">
            <v>0</v>
          </cell>
          <cell r="P302">
            <v>0</v>
          </cell>
          <cell r="Q302">
            <v>-47245</v>
          </cell>
          <cell r="R302">
            <v>0</v>
          </cell>
          <cell r="S302">
            <v>0</v>
          </cell>
          <cell r="T302">
            <v>0</v>
          </cell>
          <cell r="U302">
            <v>0</v>
          </cell>
          <cell r="V302">
            <v>0</v>
          </cell>
        </row>
        <row r="303">
          <cell r="H303">
            <v>4856</v>
          </cell>
          <cell r="I303"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303"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303">
            <v>1</v>
          </cell>
          <cell r="M303">
            <v>-476</v>
          </cell>
          <cell r="N303">
            <v>-971</v>
          </cell>
          <cell r="O303">
            <v>0</v>
          </cell>
          <cell r="P303">
            <v>0</v>
          </cell>
          <cell r="Q303">
            <v>0</v>
          </cell>
          <cell r="R303">
            <v>-476</v>
          </cell>
          <cell r="S303">
            <v>-971</v>
          </cell>
          <cell r="T303">
            <v>0</v>
          </cell>
          <cell r="U303">
            <v>0</v>
          </cell>
          <cell r="V303">
            <v>0</v>
          </cell>
        </row>
        <row r="304">
          <cell r="H304">
            <v>4889</v>
          </cell>
          <cell r="I304" t="str">
            <v>Incident Management and User Interface Program - DoJ Offset (SES Bid ID 4703)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304" t="str">
            <v>Not Supported -</v>
          </cell>
          <cell r="K304">
            <v>1</v>
          </cell>
          <cell r="M304">
            <v>0</v>
          </cell>
          <cell r="N304">
            <v>-299</v>
          </cell>
          <cell r="O304">
            <v>-190</v>
          </cell>
          <cell r="P304">
            <v>-190</v>
          </cell>
          <cell r="Q304">
            <v>0</v>
          </cell>
          <cell r="R304">
            <v>0</v>
          </cell>
          <cell r="S304">
            <v>0</v>
          </cell>
          <cell r="T304">
            <v>0</v>
          </cell>
          <cell r="U304">
            <v>0</v>
          </cell>
          <cell r="V304">
            <v>0</v>
          </cell>
        </row>
        <row r="305">
          <cell r="H305">
            <v>4890</v>
          </cell>
          <cell r="I305"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305"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305">
            <v>1</v>
          </cell>
          <cell r="M305">
            <v>0</v>
          </cell>
          <cell r="N305">
            <v>-4050</v>
          </cell>
          <cell r="O305">
            <v>-4050</v>
          </cell>
          <cell r="P305">
            <v>-4050</v>
          </cell>
          <cell r="Q305">
            <v>-4050</v>
          </cell>
          <cell r="R305">
            <v>0</v>
          </cell>
          <cell r="S305">
            <v>0</v>
          </cell>
          <cell r="T305">
            <v>0</v>
          </cell>
          <cell r="U305">
            <v>0</v>
          </cell>
          <cell r="V305">
            <v>0</v>
          </cell>
        </row>
        <row r="306">
          <cell r="H306">
            <v>4891</v>
          </cell>
          <cell r="I306" t="str">
            <v>Public Safety and Emergency Management (PSEM) Program - DoJ Offset (SES Bid ID 4704) - The PSEM program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306" t="str">
            <v>Not Supported -</v>
          </cell>
          <cell r="K306">
            <v>1</v>
          </cell>
          <cell r="M306">
            <v>0</v>
          </cell>
          <cell r="N306">
            <v>-2044</v>
          </cell>
          <cell r="O306">
            <v>-3517</v>
          </cell>
          <cell r="P306">
            <v>-2288</v>
          </cell>
          <cell r="Q306">
            <v>-2569</v>
          </cell>
          <cell r="R306">
            <v>0</v>
          </cell>
          <cell r="S306">
            <v>0</v>
          </cell>
          <cell r="T306">
            <v>0</v>
          </cell>
          <cell r="U306">
            <v>0</v>
          </cell>
          <cell r="V306">
            <v>0</v>
          </cell>
        </row>
        <row r="307">
          <cell r="H307">
            <v>5457</v>
          </cell>
          <cell r="I307" t="str">
            <v>Pass through of grant to Art Gallery for Lighting Upgrade and Air Conditioning Duct Work Replacement - See Agency 579 Bid ID 5013</v>
          </cell>
          <cell r="J307" t="str">
            <v>Supported - See Agency 579 Bid ID 5013.</v>
          </cell>
          <cell r="K307">
            <v>1</v>
          </cell>
          <cell r="M307">
            <v>0</v>
          </cell>
          <cell r="N307">
            <v>-1200</v>
          </cell>
          <cell r="O307">
            <v>0</v>
          </cell>
          <cell r="P307">
            <v>0</v>
          </cell>
          <cell r="Q307">
            <v>0</v>
          </cell>
          <cell r="R307">
            <v>0</v>
          </cell>
          <cell r="S307">
            <v>-1200</v>
          </cell>
          <cell r="T307">
            <v>0</v>
          </cell>
          <cell r="U307">
            <v>0</v>
          </cell>
          <cell r="V307">
            <v>0</v>
          </cell>
        </row>
        <row r="308">
          <cell r="H308">
            <v>5461</v>
          </cell>
          <cell r="I308" t="str">
            <v>Western Sydney Transition (see FIS 577, Bid 5095) -</v>
          </cell>
          <cell r="J308" t="str">
            <v>Not Supported - Not Supported As per Chief of Staff SOG</v>
          </cell>
          <cell r="K308">
            <v>1</v>
          </cell>
          <cell r="M308">
            <v>0</v>
          </cell>
          <cell r="N308">
            <v>-790</v>
          </cell>
          <cell r="O308">
            <v>-742</v>
          </cell>
          <cell r="P308">
            <v>-506</v>
          </cell>
          <cell r="Q308">
            <v>159</v>
          </cell>
          <cell r="R308">
            <v>0</v>
          </cell>
          <cell r="S308">
            <v>0</v>
          </cell>
          <cell r="T308">
            <v>0</v>
          </cell>
          <cell r="U308">
            <v>0</v>
          </cell>
          <cell r="V308">
            <v>0</v>
          </cell>
        </row>
        <row r="309">
          <cell r="H309">
            <v>5474</v>
          </cell>
          <cell r="I309" t="str">
            <v>CT: Security enhancements to selected facilities with the elevation of terror alert level to high - This is a consolidated submission from various agencies to improve building security, upgrade response facilities and increase monitoring capability.</v>
          </cell>
          <cell r="J309" t="str">
            <v>Not 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proposals included in this assessment did not meet the above criteria</v>
          </cell>
          <cell r="K309">
            <v>1</v>
          </cell>
          <cell r="M309">
            <v>0</v>
          </cell>
          <cell r="N309">
            <v>-37502</v>
          </cell>
          <cell r="O309">
            <v>-2662</v>
          </cell>
          <cell r="P309">
            <v>-2640</v>
          </cell>
          <cell r="Q309">
            <v>-1734</v>
          </cell>
          <cell r="R309">
            <v>0</v>
          </cell>
          <cell r="S309">
            <v>0</v>
          </cell>
          <cell r="T309">
            <v>0</v>
          </cell>
          <cell r="U309">
            <v>0</v>
          </cell>
          <cell r="V309">
            <v>0</v>
          </cell>
        </row>
        <row r="310">
          <cell r="H310">
            <v>4024</v>
          </cell>
          <cell r="I310" t="str">
            <v>Forum Sentencing funding allocation - Cabinet approved on 19 Nov 2012 the Youth on Track program to be funded by savings from the Forum Sentencing program. A residual $2.144m was provided to DJ in 2013-14. DJ claimed that the $2.144m should have been permanently allocated.</v>
          </cell>
          <cell r="J310" t="str">
            <v>Not Supported - Not supported. Cabinet approved the Youth On Track trial to be funded by savings made through resturcuturing of the Forum Sentencing program and as a result $2.144m already provided in 2013-14 should be one-off funding.</v>
          </cell>
          <cell r="K310">
            <v>5</v>
          </cell>
          <cell r="M310">
            <v>0</v>
          </cell>
          <cell r="N310">
            <v>-2144</v>
          </cell>
          <cell r="O310">
            <v>-2144</v>
          </cell>
          <cell r="P310">
            <v>-2144</v>
          </cell>
          <cell r="Q310">
            <v>-2144</v>
          </cell>
          <cell r="R310">
            <v>0</v>
          </cell>
          <cell r="S310">
            <v>0</v>
          </cell>
          <cell r="T310">
            <v>0</v>
          </cell>
          <cell r="U310">
            <v>0</v>
          </cell>
          <cell r="V310">
            <v>0</v>
          </cell>
        </row>
        <row r="311">
          <cell r="H311">
            <v>4571</v>
          </cell>
          <cell r="I311" t="str">
            <v>DoJ Offset for Carry Forward request for Family &amp; Crime funding (Legal Aid Bid ID 4569) - Delays in spending on funding for Family &amp; Crime including Violence Against Women in 2014-15</v>
          </cell>
          <cell r="J311" t="str">
            <v>Supported - Supported- Adjustment to grants to/from Legal Aid NSW due to budget rollover from 2014-15 to 2015-16.</v>
          </cell>
          <cell r="K311">
            <v>6</v>
          </cell>
          <cell r="M311">
            <v>4000</v>
          </cell>
          <cell r="N311">
            <v>-4000</v>
          </cell>
          <cell r="O311">
            <v>0</v>
          </cell>
          <cell r="P311">
            <v>0</v>
          </cell>
          <cell r="Q311">
            <v>0</v>
          </cell>
          <cell r="R311">
            <v>4000</v>
          </cell>
          <cell r="S311">
            <v>-4000</v>
          </cell>
          <cell r="T311">
            <v>0</v>
          </cell>
          <cell r="U311">
            <v>0</v>
          </cell>
          <cell r="V311">
            <v>0</v>
          </cell>
        </row>
        <row r="312">
          <cell r="H312">
            <v>5366</v>
          </cell>
          <cell r="I312" t="str">
            <v>Carry forward for Crime and ALS funding reduction (Legal Aid - Bid ID 5364) DoJ offset - Delays in spending for Crime (addressing backlog; volatility of state expensive cases) and a reduction in Aboriginal Legal Service funding to be addressed through savings in other state crime</v>
          </cell>
          <cell r="J312"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312">
            <v>6</v>
          </cell>
          <cell r="M312">
            <v>5250</v>
          </cell>
          <cell r="N312">
            <v>-250</v>
          </cell>
          <cell r="O312">
            <v>-3000</v>
          </cell>
          <cell r="P312">
            <v>-1000</v>
          </cell>
          <cell r="Q312">
            <v>-1000</v>
          </cell>
          <cell r="R312">
            <v>5250</v>
          </cell>
          <cell r="S312">
            <v>-250</v>
          </cell>
          <cell r="T312">
            <v>-3000</v>
          </cell>
          <cell r="U312">
            <v>-1000</v>
          </cell>
          <cell r="V312">
            <v>-1000</v>
          </cell>
        </row>
        <row r="313">
          <cell r="H313">
            <v>5458</v>
          </cell>
          <cell r="I313" t="str">
            <v>Grants to MAAS and Art Gallery - MAAS and Art Gallery have submitted PTA requests to reprofile capital expenditure. These requests have been submitted by T&amp;I so as to change the capital grant from T&amp;I. This proposal is to adjust T&amp;Is NCOS to reflect that reprofiling.</v>
          </cell>
          <cell r="J313" t="str">
            <v>Supported - This is the corrsponding grant adjustments for the reprofiling of the two capital projects.</v>
          </cell>
          <cell r="K313">
            <v>2</v>
          </cell>
          <cell r="M313">
            <v>18780</v>
          </cell>
          <cell r="N313">
            <v>-18780</v>
          </cell>
          <cell r="O313">
            <v>0</v>
          </cell>
          <cell r="P313">
            <v>0</v>
          </cell>
          <cell r="Q313">
            <v>0</v>
          </cell>
          <cell r="R313">
            <v>18780</v>
          </cell>
          <cell r="S313">
            <v>-18780</v>
          </cell>
          <cell r="T313">
            <v>0</v>
          </cell>
          <cell r="U313">
            <v>0</v>
          </cell>
          <cell r="V313">
            <v>0</v>
          </cell>
        </row>
        <row r="314">
          <cell r="H314">
            <v>5478</v>
          </cell>
          <cell r="I314" t="str">
            <v>Rollover of Emergency Alert System funding - DoJ (formerly MPES) received $2m to fund infrastructure upgrades to the Emergency Alert System. The owners of the system, Victorian Dept of Justice, have advised that they will not be invoicing states in 2015-16 because of project delays. DoJ would like to rollover this expenditure into 2015-16.</v>
          </cell>
          <cell r="J314" t="str">
            <v>Supported - Supported. In the 2014-15 Budget, the NSW Government committed an additional $2m towards this national project for the upgrade and maintenance of the emergency alert system. Due to delays experienced by the Victorian Department of Justice, expenditure and funding should be carried forward into 2015-16 to accurately reflect when the transaction occurred.</v>
          </cell>
          <cell r="K314">
            <v>6</v>
          </cell>
          <cell r="M314">
            <v>2000</v>
          </cell>
          <cell r="N314">
            <v>-2000</v>
          </cell>
          <cell r="O314">
            <v>0</v>
          </cell>
          <cell r="P314">
            <v>0</v>
          </cell>
          <cell r="Q314">
            <v>0</v>
          </cell>
          <cell r="R314">
            <v>2000</v>
          </cell>
          <cell r="S314">
            <v>-2000</v>
          </cell>
          <cell r="T314">
            <v>0</v>
          </cell>
          <cell r="U314">
            <v>0</v>
          </cell>
          <cell r="V314">
            <v>0</v>
          </cell>
        </row>
        <row r="315">
          <cell r="H315">
            <v>3714</v>
          </cell>
          <cell r="I315" t="str">
            <v>Carry Forward for the NSW Police Hazardous Materials Management Program - There have been some delays in this project, and as a result capital expenditure is expected to occu r in 2014-15.</v>
          </cell>
          <cell r="J31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5">
            <v>4</v>
          </cell>
          <cell r="M315">
            <v>-5154</v>
          </cell>
          <cell r="N315">
            <v>0</v>
          </cell>
          <cell r="O315">
            <v>0</v>
          </cell>
          <cell r="P315">
            <v>0</v>
          </cell>
          <cell r="Q315">
            <v>0</v>
          </cell>
          <cell r="R315">
            <v>-5154</v>
          </cell>
          <cell r="S315">
            <v>0</v>
          </cell>
          <cell r="T315">
            <v>0</v>
          </cell>
          <cell r="U315">
            <v>0</v>
          </cell>
          <cell r="V315">
            <v>0</v>
          </cell>
        </row>
        <row r="316">
          <cell r="H316">
            <v>3716</v>
          </cell>
          <cell r="I316" t="str">
            <v>Carry Forward for the Crime Commission Palantir ICT System project - There have been some delays in this project, and as a result capital expenditure is expected to occu r in 2014-15.</v>
          </cell>
          <cell r="J3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6">
            <v>4</v>
          </cell>
          <cell r="M316">
            <v>-183</v>
          </cell>
          <cell r="N316">
            <v>0</v>
          </cell>
          <cell r="O316">
            <v>0</v>
          </cell>
          <cell r="P316">
            <v>0</v>
          </cell>
          <cell r="Q316">
            <v>0</v>
          </cell>
          <cell r="R316">
            <v>-183</v>
          </cell>
          <cell r="S316">
            <v>0</v>
          </cell>
          <cell r="T316">
            <v>0</v>
          </cell>
          <cell r="U316">
            <v>0</v>
          </cell>
          <cell r="V316">
            <v>0</v>
          </cell>
        </row>
        <row r="317">
          <cell r="H317">
            <v>4147</v>
          </cell>
          <cell r="I317" t="str">
            <v>Justice Shared Corporate Services Program - Carry forward request - Carry forward request to realign cashflow with revised program of works and costings. This PTA incorporates the carry forward request submitted in November 2014.</v>
          </cell>
          <cell r="J317" t="str">
            <v>Supported - Supported. Rephasing of cashflow due to realignment of planned works following review of priorities. No net budget impact.</v>
          </cell>
          <cell r="K317">
            <v>4</v>
          </cell>
          <cell r="M317">
            <v>2200</v>
          </cell>
          <cell r="N317">
            <v>-2200</v>
          </cell>
          <cell r="O317">
            <v>0</v>
          </cell>
          <cell r="P317">
            <v>0</v>
          </cell>
          <cell r="Q317">
            <v>0</v>
          </cell>
          <cell r="R317">
            <v>2200</v>
          </cell>
          <cell r="S317">
            <v>-2200</v>
          </cell>
          <cell r="T317">
            <v>0</v>
          </cell>
          <cell r="U317">
            <v>0</v>
          </cell>
          <cell r="V317">
            <v>0</v>
          </cell>
        </row>
        <row r="318">
          <cell r="H318">
            <v>4683</v>
          </cell>
          <cell r="I318"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318" t="str">
            <v>Not Supported -</v>
          </cell>
          <cell r="K318">
            <v>4</v>
          </cell>
          <cell r="M318">
            <v>30470</v>
          </cell>
          <cell r="N318">
            <v>-30470</v>
          </cell>
          <cell r="O318">
            <v>0</v>
          </cell>
          <cell r="P318">
            <v>0</v>
          </cell>
          <cell r="Q318">
            <v>0</v>
          </cell>
          <cell r="R318">
            <v>0</v>
          </cell>
          <cell r="S318">
            <v>0</v>
          </cell>
          <cell r="T318">
            <v>0</v>
          </cell>
          <cell r="U318">
            <v>0</v>
          </cell>
          <cell r="V318">
            <v>0</v>
          </cell>
        </row>
        <row r="319">
          <cell r="H319">
            <v>4019</v>
          </cell>
          <cell r="I319" t="str">
            <v>Courts and Tribunal Services - Revenue adjustment - DJ seeks $7.8m reduction in revenue budget due to reduced demand of civil lodgements, outsourcing of civil transcripts and adjustments of cost recovery items classified as revenue. Note: Treasury does not support this PTA originally submitted in Nov 2014 seeking $5.3m adjustment.</v>
          </cell>
          <cell r="J319" t="str">
            <v>Not Supported - First Round PTA: Not Supported. Actual result against budget over past 5 years indicated a clear trend of growing unfavourable variances especially in Transcript services and Industrial Court, Family Court and Dust Disease Tribunal. Fees from other courts largely on budget overall. However it is not clear to what extent lower revenues were offsetted by commensurate lower expenses (e.g. lower ERE's following transcripts outsourcing).   Agency need to support its case with detailed review of underlying cost and revenue drivers and explore other options such as greater cost recoveries. Second Round PTA: Not supported. Agency does not provided additional information requested to support the case. Whilst certain revenue items (e.g. sale of transcripts)showed a clear down trend agency did not provide any information on the offsetting expenses which may allow for an internal reallocation. Volume drivers such as civil lodgement data as well as the underlying expenses for cost recoups which accounted for $3.9m (50%)of the bid was also not provided to support the case.</v>
          </cell>
          <cell r="K319">
            <v>1</v>
          </cell>
          <cell r="M319">
            <v>-7047</v>
          </cell>
          <cell r="N319">
            <v>-7838</v>
          </cell>
          <cell r="O319">
            <v>-7838</v>
          </cell>
          <cell r="P319">
            <v>-7838</v>
          </cell>
          <cell r="Q319">
            <v>-7838</v>
          </cell>
          <cell r="R319">
            <v>0</v>
          </cell>
          <cell r="S319">
            <v>0</v>
          </cell>
          <cell r="T319">
            <v>0</v>
          </cell>
          <cell r="U319">
            <v>0</v>
          </cell>
          <cell r="V319">
            <v>0</v>
          </cell>
        </row>
        <row r="320">
          <cell r="H320">
            <v>4307</v>
          </cell>
          <cell r="I320" t="str">
            <v>Police Salary offset (NSW Police BID ID 4299) - This request is for an adjustment to the NSWPF Police Salaries budget of $15 m for an unavoidable in crease to average rank levels resulting from reducing attestation numbers ie fewer officers occupyin g entry level rank.</v>
          </cell>
          <cell r="J320" t="str">
            <v>Not Supported -</v>
          </cell>
          <cell r="K320">
            <v>1</v>
          </cell>
          <cell r="M320">
            <v>-11495</v>
          </cell>
          <cell r="N320">
            <v>-15485</v>
          </cell>
          <cell r="O320">
            <v>-15485</v>
          </cell>
          <cell r="P320">
            <v>-15485</v>
          </cell>
          <cell r="Q320">
            <v>-15485</v>
          </cell>
          <cell r="R320">
            <v>0</v>
          </cell>
          <cell r="S320">
            <v>0</v>
          </cell>
          <cell r="T320">
            <v>0</v>
          </cell>
          <cell r="U320">
            <v>0</v>
          </cell>
          <cell r="V320">
            <v>0</v>
          </cell>
        </row>
        <row r="321">
          <cell r="H321">
            <v>4392</v>
          </cell>
          <cell r="I321" t="str">
            <v>Private Radio Network and Paging Project - DoJ Offset (RFS Bid ID 4365) - The proposal seeks funding for changes in prices and input costs.These costs have largely arisen due to decisions by the Australian Communications and Media Authority (ACMA) and the National Telecommunications Authority (NTA) and were outside the control of the agency.</v>
          </cell>
          <cell r="J321"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321">
            <v>6</v>
          </cell>
          <cell r="M321">
            <v>0</v>
          </cell>
          <cell r="N321">
            <v>-429</v>
          </cell>
          <cell r="O321">
            <v>0</v>
          </cell>
          <cell r="P321">
            <v>0</v>
          </cell>
          <cell r="Q321">
            <v>0</v>
          </cell>
          <cell r="R321">
            <v>0</v>
          </cell>
          <cell r="S321">
            <v>-429</v>
          </cell>
          <cell r="T321">
            <v>0</v>
          </cell>
          <cell r="U321">
            <v>0</v>
          </cell>
          <cell r="V321">
            <v>0</v>
          </cell>
        </row>
        <row r="322">
          <cell r="H322">
            <v>4478</v>
          </cell>
          <cell r="I322" t="str">
            <v>Funding transfer from Ministry of Health - Transfer of funding from the Ministry of Health for the Magistrates' Early Referral into Treatment (MERIT) Program and Juvenile Justice counselling and rehabilitation programs. (re. Health PTA 3877)</v>
          </cell>
          <cell r="J322" t="str">
            <v>Supported - Supported - agreed function transfer between agencies. Net nil budget impact.</v>
          </cell>
          <cell r="K322">
            <v>4</v>
          </cell>
          <cell r="M322">
            <v>0</v>
          </cell>
          <cell r="N322">
            <v>-2769</v>
          </cell>
          <cell r="O322">
            <v>-2769</v>
          </cell>
          <cell r="P322">
            <v>-2769</v>
          </cell>
          <cell r="Q322">
            <v>-2769</v>
          </cell>
          <cell r="R322">
            <v>0</v>
          </cell>
          <cell r="S322">
            <v>-2769</v>
          </cell>
          <cell r="T322">
            <v>-2769</v>
          </cell>
          <cell r="U322">
            <v>-2769</v>
          </cell>
          <cell r="V322">
            <v>-2769</v>
          </cell>
        </row>
        <row r="323">
          <cell r="H323">
            <v>4482</v>
          </cell>
          <cell r="I323" t="str">
            <v>Emergency and Rescue Workers Compensation Fund - DoJ Offset (SES bid ID 4222) - Workcover has advised the premium payable for covering volunteers will be increasing over the forward estimates.</v>
          </cell>
          <cell r="J323" t="str">
            <v>Supported - These adjustments have been supported for a number of years on the basis of the benefits that accrue to Government from the volunteers. Given the current funding arrangements, the impact on the State's aggregates is negligible.</v>
          </cell>
          <cell r="K323">
            <v>1</v>
          </cell>
          <cell r="M323">
            <v>0</v>
          </cell>
          <cell r="N323">
            <v>-73</v>
          </cell>
          <cell r="O323">
            <v>0</v>
          </cell>
          <cell r="P323">
            <v>0</v>
          </cell>
          <cell r="Q323">
            <v>0</v>
          </cell>
          <cell r="R323">
            <v>0</v>
          </cell>
          <cell r="S323">
            <v>-73</v>
          </cell>
          <cell r="T323">
            <v>0</v>
          </cell>
          <cell r="U323">
            <v>0</v>
          </cell>
          <cell r="V323">
            <v>0</v>
          </cell>
        </row>
        <row r="324">
          <cell r="H324">
            <v>4514</v>
          </cell>
          <cell r="I324" t="str">
            <v>Bush Fire Fighters' Compensation Fund Contribution - DoJ Offset (RFS Bid ID 4397) - Workcover has advised the premium payable for covering volunteers will be increasing over the forward estimates.</v>
          </cell>
          <cell r="J324"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324">
            <v>1</v>
          </cell>
          <cell r="M324">
            <v>0</v>
          </cell>
          <cell r="N324">
            <v>-288</v>
          </cell>
          <cell r="O324">
            <v>-140</v>
          </cell>
          <cell r="P324">
            <v>-67</v>
          </cell>
          <cell r="Q324">
            <v>0</v>
          </cell>
          <cell r="R324">
            <v>0</v>
          </cell>
          <cell r="S324">
            <v>-288</v>
          </cell>
          <cell r="T324">
            <v>-140</v>
          </cell>
          <cell r="U324">
            <v>-67</v>
          </cell>
          <cell r="V324">
            <v>0</v>
          </cell>
        </row>
        <row r="325">
          <cell r="H325">
            <v>4517</v>
          </cell>
          <cell r="I325" t="str">
            <v>Police offset -superannuation adjustment realting to movement from defined benefits to accumulation - (refer to Police bid #4515)</v>
          </cell>
          <cell r="J325" t="str">
            <v>Supported -</v>
          </cell>
          <cell r="K325">
            <v>6</v>
          </cell>
          <cell r="M325">
            <v>0</v>
          </cell>
          <cell r="N325">
            <v>-3000</v>
          </cell>
          <cell r="O325">
            <v>-3000</v>
          </cell>
          <cell r="P325">
            <v>-3000</v>
          </cell>
          <cell r="Q325">
            <v>-3000</v>
          </cell>
          <cell r="R325">
            <v>0</v>
          </cell>
          <cell r="S325">
            <v>-3000</v>
          </cell>
          <cell r="T325">
            <v>-3000</v>
          </cell>
          <cell r="U325">
            <v>-3000</v>
          </cell>
          <cell r="V325">
            <v>-3000</v>
          </cell>
        </row>
        <row r="326">
          <cell r="H326">
            <v>5479</v>
          </cell>
          <cell r="I326" t="str">
            <v>Natural Disaster Arrangements (NDA) (CFE Bid 4528) - As a result of ERC of Cabinet's decision in relation to the Natural Disaster Expenditure Governance Review DoJ (formerly MPES) is the lead agency for managing the NDA and the Disaster Relief Account. The NDA functions are currently performed by NSW TSY and will be transferred to DoJ on 1 July 2015.</v>
          </cell>
          <cell r="J326" t="str">
            <v>Supported - Supported. In August 2014 ERC, as part of the Natural Disaster Expenditure Governance Review, endorsed the decision for MPES (now part of DoJ) to be the lead agency responsible for managing the Natural Disaster Arrangements, including the financial management function that is currently being performed by NSW Treasury. This PTA represents the transfer of the total annual budget for the Disaster Relief Account, $95m per annum to MPES (now part of DoJ) from 1 July 2015. The amount supported is greater than the $95m sought because Treasury's assessment is based on past expenditures and previously agreed amount of increasing the DRA to $120m. In the Crown's forward estimates, there is a budget of $118.6m for Disaster Relief Account. Increasing the DRA to $120m will have a $1.4m budget impact. Over the past decade, the State's Natural Disaster Response and Recovery expenditures have been exceeding the $95m Budget, and supplementations were required. Additionally, funding appropriations received by RMS for the maintenance of roads under the Roads Act 1993, will now only be for State roads. This means that from 1 July 2015, damages from local council managed roads are now eligible for funding from the DRA pool. The existing $95m will be insufficient to cover the increased cost pressures, and under-forecasting of the DRA budget poses a risk to the accuracy of the State's expenditure.</v>
          </cell>
          <cell r="K326">
            <v>4</v>
          </cell>
          <cell r="M326">
            <v>0</v>
          </cell>
          <cell r="N326">
            <v>-95000</v>
          </cell>
          <cell r="O326">
            <v>-95000</v>
          </cell>
          <cell r="P326">
            <v>-95000</v>
          </cell>
          <cell r="Q326">
            <v>-95000</v>
          </cell>
          <cell r="R326">
            <v>0</v>
          </cell>
          <cell r="S326">
            <v>-120000</v>
          </cell>
          <cell r="T326">
            <v>-120000</v>
          </cell>
          <cell r="U326">
            <v>-120000</v>
          </cell>
          <cell r="V326">
            <v>-120000</v>
          </cell>
        </row>
        <row r="327">
          <cell r="H327">
            <v>5480</v>
          </cell>
          <cell r="I327" t="str">
            <v>Transfer of Disaster Response Service Appropriation from CFE (CFE Bid ID 4427) - Endorsement is sought to transfer $1.4m of funding directly to DoJ's (formerly MPES's)  budget for expenditure in DRS. This is a protected item in DoJ's budget, and currently DoJ seeks reimbursement from Treasury for for these expenses.</v>
          </cell>
          <cell r="J327" t="str">
            <v>Supported - Disaster Response Service funding is managed under the State's Disaster Assistance Guidelines. This is supported as from 1 July 2015, ERC has endorsed for Ministry for Police and Emergency Service (now part of the Department of Justice) to be the lead agency (previously managed by Treasury) in the management of Natural Disaster Arrangements, including the financial management function. In addition, the current arrangement with DoJ is inconsistent with the $5m and $7m provision held within State Emergency Service and $7m Rural Fire Service, respectively. This is a protected item in DoJ's budget, and agreements will be put in place between Treasury and DoJ outlining eligible expenditure within the $1.4m. There is no NCoS impact as this represents a change in the source of revenue for DoJ, previously revenue recoup from CFE (due to system limitation, assigned to Personnel Services Revenue line item) now revenue will be a grant from ConFund.</v>
          </cell>
          <cell r="K327">
            <v>1</v>
          </cell>
          <cell r="M327">
            <v>0</v>
          </cell>
          <cell r="N327">
            <v>-1400</v>
          </cell>
          <cell r="O327">
            <v>-1400</v>
          </cell>
          <cell r="P327">
            <v>-1400</v>
          </cell>
          <cell r="Q327">
            <v>-1400</v>
          </cell>
          <cell r="R327">
            <v>0</v>
          </cell>
          <cell r="S327">
            <v>-1400</v>
          </cell>
          <cell r="T327">
            <v>-1400</v>
          </cell>
          <cell r="U327">
            <v>-1400</v>
          </cell>
          <cell r="V327">
            <v>-1400</v>
          </cell>
        </row>
        <row r="328">
          <cell r="H328">
            <v>3790</v>
          </cell>
          <cell r="I328" t="str">
            <v>Costs associated with further revisions to the Bail Act - Unknown financial impact</v>
          </cell>
          <cell r="J328" t="str">
            <v>Supported -</v>
          </cell>
          <cell r="K328">
            <v>1</v>
          </cell>
          <cell r="M328">
            <v>0</v>
          </cell>
          <cell r="N328">
            <v>0</v>
          </cell>
          <cell r="O328">
            <v>0</v>
          </cell>
          <cell r="P328">
            <v>0</v>
          </cell>
          <cell r="Q328">
            <v>0</v>
          </cell>
          <cell r="R328">
            <v>0</v>
          </cell>
          <cell r="S328">
            <v>-1</v>
          </cell>
          <cell r="T328">
            <v>0</v>
          </cell>
          <cell r="U328">
            <v>0</v>
          </cell>
          <cell r="V328">
            <v>0</v>
          </cell>
        </row>
        <row r="329">
          <cell r="H329">
            <v>4049</v>
          </cell>
          <cell r="I329" t="str">
            <v>Funding for Correctional Centre Capacity - Potential budget exposure arising from growth in inmate population</v>
          </cell>
          <cell r="J329"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329">
            <v>1</v>
          </cell>
          <cell r="M329">
            <v>0</v>
          </cell>
          <cell r="N329">
            <v>0</v>
          </cell>
          <cell r="O329">
            <v>0</v>
          </cell>
          <cell r="P329">
            <v>0</v>
          </cell>
          <cell r="Q329">
            <v>0</v>
          </cell>
          <cell r="R329">
            <v>0</v>
          </cell>
          <cell r="S329">
            <v>-18300</v>
          </cell>
          <cell r="T329">
            <v>-30700</v>
          </cell>
          <cell r="U329">
            <v>-62200</v>
          </cell>
          <cell r="V329">
            <v>-94900</v>
          </cell>
        </row>
        <row r="330">
          <cell r="H330">
            <v>4141</v>
          </cell>
          <cell r="I330" t="str">
            <v>Proposed NSW Government Redress Scheme for past institutional child abuse in NSW - Subject of Cabinet and ERC deliberations and decisions. Potential redress scheme could have a significant material cost impact on NSW. Risks and likelihood are unknown.</v>
          </cell>
          <cell r="J330" t="str">
            <v>Supported - KPMG is reatined to prepare actuarial costing. Preliminary high level estimates used to flag the potential financial risks.</v>
          </cell>
          <cell r="K330">
            <v>1</v>
          </cell>
          <cell r="M330">
            <v>0</v>
          </cell>
          <cell r="N330">
            <v>0</v>
          </cell>
          <cell r="O330">
            <v>0</v>
          </cell>
          <cell r="P330">
            <v>0</v>
          </cell>
          <cell r="Q330">
            <v>0</v>
          </cell>
          <cell r="R330">
            <v>-600000</v>
          </cell>
          <cell r="S330">
            <v>0</v>
          </cell>
          <cell r="T330">
            <v>0</v>
          </cell>
          <cell r="U330">
            <v>0</v>
          </cell>
          <cell r="V330">
            <v>0</v>
          </cell>
        </row>
        <row r="331">
          <cell r="H331">
            <v>4143</v>
          </cell>
          <cell r="I331"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331" t="str">
            <v>Supported - Outcome is dependent on the IPART review.</v>
          </cell>
          <cell r="K331">
            <v>1</v>
          </cell>
          <cell r="M331">
            <v>0</v>
          </cell>
          <cell r="N331">
            <v>-5692</v>
          </cell>
          <cell r="O331">
            <v>-14800</v>
          </cell>
          <cell r="P331">
            <v>-16244</v>
          </cell>
          <cell r="Q331">
            <v>-17089</v>
          </cell>
          <cell r="R331">
            <v>0</v>
          </cell>
          <cell r="S331">
            <v>-5692</v>
          </cell>
          <cell r="T331">
            <v>-14800</v>
          </cell>
          <cell r="U331">
            <v>-16244</v>
          </cell>
          <cell r="V331">
            <v>-17089</v>
          </cell>
        </row>
        <row r="332">
          <cell r="H332">
            <v>4145</v>
          </cell>
          <cell r="I332" t="str">
            <v>Public Purpose Fund (PFF) Review - Department of Justice is finalising the terms and reference of the performance and operation of PFF with the Law Society and Treasury. Risks and likelihood of the outcome is unknown.</v>
          </cell>
          <cell r="J332" t="str">
            <v>Supported -</v>
          </cell>
          <cell r="K332">
            <v>1</v>
          </cell>
          <cell r="M332">
            <v>0</v>
          </cell>
          <cell r="N332">
            <v>0</v>
          </cell>
          <cell r="O332">
            <v>0</v>
          </cell>
          <cell r="P332">
            <v>0</v>
          </cell>
          <cell r="Q332">
            <v>0</v>
          </cell>
          <cell r="R332">
            <v>0</v>
          </cell>
          <cell r="S332">
            <v>-1</v>
          </cell>
          <cell r="T332">
            <v>0</v>
          </cell>
          <cell r="U332">
            <v>0</v>
          </cell>
          <cell r="V332">
            <v>0</v>
          </cell>
        </row>
        <row r="333">
          <cell r="H333">
            <v>4146</v>
          </cell>
          <cell r="I333" t="str">
            <v>Impact of Government Sector Employment (GSE) Act 2013 - Risks of redundancy costs relating to GSE implementation. Rosks and likelihood unknown.</v>
          </cell>
          <cell r="J333" t="str">
            <v>Supported -</v>
          </cell>
          <cell r="K333">
            <v>1</v>
          </cell>
          <cell r="M333">
            <v>0</v>
          </cell>
          <cell r="N333">
            <v>0</v>
          </cell>
          <cell r="O333">
            <v>0</v>
          </cell>
          <cell r="P333">
            <v>0</v>
          </cell>
          <cell r="Q333">
            <v>0</v>
          </cell>
          <cell r="R333">
            <v>0</v>
          </cell>
          <cell r="S333">
            <v>-1</v>
          </cell>
          <cell r="T333">
            <v>0</v>
          </cell>
          <cell r="U333">
            <v>0</v>
          </cell>
          <cell r="V333">
            <v>0</v>
          </cell>
        </row>
        <row r="334">
          <cell r="H334">
            <v>4156</v>
          </cell>
          <cell r="I334" t="str">
            <v>Revenue shortfall for Courts and Tribunal Services - Court revenues are escalated annually but falling lodgement volumes of civil cases and outsourcing of transcript services have reduced court revenues</v>
          </cell>
          <cell r="J334" t="str">
            <v>Supported -</v>
          </cell>
          <cell r="K334">
            <v>1</v>
          </cell>
          <cell r="M334">
            <v>0</v>
          </cell>
          <cell r="N334">
            <v>-5297</v>
          </cell>
          <cell r="O334">
            <v>-5297</v>
          </cell>
          <cell r="P334">
            <v>-5297</v>
          </cell>
          <cell r="Q334">
            <v>-5297</v>
          </cell>
          <cell r="R334">
            <v>0</v>
          </cell>
          <cell r="S334">
            <v>-5297</v>
          </cell>
          <cell r="T334">
            <v>-5297</v>
          </cell>
          <cell r="U334">
            <v>-5297</v>
          </cell>
          <cell r="V334">
            <v>-5297</v>
          </cell>
        </row>
        <row r="335">
          <cell r="H335">
            <v>4534</v>
          </cell>
          <cell r="I335" t="str">
            <v>Justice Reinvestment Progam L04-01-04 - Commit to $4 million over the term of the next government to develop pilot projects in NSW and the establishment of a co-ordinating unit within the government to drive the process.</v>
          </cell>
          <cell r="J335" t="str">
            <v>Unreconciled Assessment Underway - Assume pilot  projects will cost $1.6M in the first year and $800K ongoing costs with a total of $4M in the next four years.</v>
          </cell>
          <cell r="K335">
            <v>8</v>
          </cell>
          <cell r="M335">
            <v>0</v>
          </cell>
          <cell r="N335">
            <v>-1600</v>
          </cell>
          <cell r="O335">
            <v>-800</v>
          </cell>
          <cell r="P335">
            <v>-800</v>
          </cell>
          <cell r="Q335">
            <v>-800</v>
          </cell>
          <cell r="R335">
            <v>0</v>
          </cell>
          <cell r="S335">
            <v>-1600</v>
          </cell>
          <cell r="T335">
            <v>-800</v>
          </cell>
          <cell r="U335">
            <v>-800</v>
          </cell>
          <cell r="V335">
            <v>-800</v>
          </cell>
        </row>
        <row r="336">
          <cell r="H336">
            <v>4736</v>
          </cell>
          <cell r="I336" t="str">
            <v>Coroner's Court - Funding the construction of a new Coroner's Court to meet current and projected demand as a joint project with NSW Health. The existing facilities house the Coroner's Court and Forensic Pathology has reached capacity and end of economic life and cannot meet current service requirements.</v>
          </cell>
          <cell r="J336" t="str">
            <v>Supported - Supported. The facility provides vital services to NSW and the current court facilities are not sufficient for the number or size of Coronial inquests. As the Forensic Pathology Service and Coroner's Court respond to the same demand, the current model of co-located facility is critical for successful service delivery. Cost of the new facility will be shared by NSW Health ($59.7m) and the Department of Justice ($31.8m.). Subsequent to Justice's initial capital bid submission Justice and Health agreed that the capital bid will be made wholly by Health and Justice will provide recurrent grant funding to Health for its share of the project.</v>
          </cell>
          <cell r="K336">
            <v>3</v>
          </cell>
          <cell r="M336">
            <v>0</v>
          </cell>
          <cell r="N336">
            <v>-1887</v>
          </cell>
          <cell r="O336">
            <v>-4097</v>
          </cell>
          <cell r="P336">
            <v>-9806</v>
          </cell>
          <cell r="Q336">
            <v>-16010</v>
          </cell>
          <cell r="R336">
            <v>0</v>
          </cell>
          <cell r="S336">
            <v>-1887</v>
          </cell>
          <cell r="T336">
            <v>-4097</v>
          </cell>
          <cell r="U336">
            <v>-9806</v>
          </cell>
          <cell r="V336">
            <v>-16010</v>
          </cell>
        </row>
        <row r="337">
          <cell r="H337">
            <v>4791</v>
          </cell>
          <cell r="I337" t="str">
            <v>DoJ offset for Policing for Tomorrow election commitment (bid #4788) -</v>
          </cell>
          <cell r="J337" t="str">
            <v>Supported -</v>
          </cell>
          <cell r="K337">
            <v>3</v>
          </cell>
          <cell r="M337">
            <v>0</v>
          </cell>
          <cell r="N337">
            <v>-25000</v>
          </cell>
          <cell r="O337">
            <v>-25250</v>
          </cell>
          <cell r="P337">
            <v>-25506</v>
          </cell>
          <cell r="Q337">
            <v>-25769</v>
          </cell>
          <cell r="R337">
            <v>0</v>
          </cell>
          <cell r="S337">
            <v>-25000</v>
          </cell>
          <cell r="T337">
            <v>-25250</v>
          </cell>
          <cell r="U337">
            <v>-25506</v>
          </cell>
          <cell r="V337">
            <v>-25769</v>
          </cell>
        </row>
        <row r="338">
          <cell r="H338">
            <v>4796</v>
          </cell>
          <cell r="I338" t="str">
            <v>DoJ offset for building New South Wales Police Force (election commitment) -</v>
          </cell>
          <cell r="J338" t="str">
            <v>Supported -</v>
          </cell>
          <cell r="K338">
            <v>3</v>
          </cell>
          <cell r="M338">
            <v>0</v>
          </cell>
          <cell r="N338">
            <v>-12030</v>
          </cell>
          <cell r="O338">
            <v>-18306</v>
          </cell>
          <cell r="P338">
            <v>-25528</v>
          </cell>
          <cell r="Q338">
            <v>-31373</v>
          </cell>
          <cell r="R338">
            <v>0</v>
          </cell>
          <cell r="S338">
            <v>-12030</v>
          </cell>
          <cell r="T338">
            <v>-18306</v>
          </cell>
          <cell r="U338">
            <v>-25528</v>
          </cell>
          <cell r="V338">
            <v>-31373</v>
          </cell>
        </row>
        <row r="339">
          <cell r="H339">
            <v>4908</v>
          </cell>
          <cell r="I339" t="str">
            <v>Combatting Child Sexual Assault - Election Commitment -</v>
          </cell>
          <cell r="J339" t="str">
            <v>Supported -</v>
          </cell>
          <cell r="K339">
            <v>3</v>
          </cell>
          <cell r="M339">
            <v>0</v>
          </cell>
          <cell r="N339">
            <v>-5484</v>
          </cell>
          <cell r="O339">
            <v>-5621</v>
          </cell>
          <cell r="P339">
            <v>-5762</v>
          </cell>
          <cell r="Q339">
            <v>-5906</v>
          </cell>
          <cell r="R339">
            <v>0</v>
          </cell>
          <cell r="S339">
            <v>-5484</v>
          </cell>
          <cell r="T339">
            <v>-5621</v>
          </cell>
          <cell r="U339">
            <v>-5762</v>
          </cell>
          <cell r="V339">
            <v>-5906</v>
          </cell>
        </row>
        <row r="340">
          <cell r="H340">
            <v>4912</v>
          </cell>
          <cell r="I340" t="str">
            <v>Gun Related Offences - Election Commitment - To introduce or increase length of standard non-parole periods used in sentencing for various firearms offences</v>
          </cell>
          <cell r="J340" t="str">
            <v>Supported -</v>
          </cell>
          <cell r="K340">
            <v>3</v>
          </cell>
          <cell r="M340">
            <v>0</v>
          </cell>
          <cell r="N340">
            <v>-925</v>
          </cell>
          <cell r="O340">
            <v>-2030</v>
          </cell>
          <cell r="P340">
            <v>-2275</v>
          </cell>
          <cell r="Q340">
            <v>-2448</v>
          </cell>
          <cell r="R340">
            <v>0</v>
          </cell>
          <cell r="S340">
            <v>-925</v>
          </cell>
          <cell r="T340">
            <v>-2030</v>
          </cell>
          <cell r="U340">
            <v>-2275</v>
          </cell>
          <cell r="V340">
            <v>-2448</v>
          </cell>
        </row>
        <row r="341">
          <cell r="H341">
            <v>4914</v>
          </cell>
          <cell r="I341" t="str">
            <v>Community Safety Fund - Election Commitment - To provide a $10 million Community Safety Fund to deliver a grant program for initiatives meeting the relevant criteria from 2015-16 to 2018-19. The source of funding is from the Confiscated Proceeds Account.</v>
          </cell>
          <cell r="J341" t="str">
            <v>Supported -</v>
          </cell>
          <cell r="K341">
            <v>3</v>
          </cell>
          <cell r="M341">
            <v>0</v>
          </cell>
          <cell r="N341">
            <v>-2500</v>
          </cell>
          <cell r="O341">
            <v>-2500</v>
          </cell>
          <cell r="P341">
            <v>-2500</v>
          </cell>
          <cell r="Q341">
            <v>-2500</v>
          </cell>
          <cell r="R341">
            <v>0</v>
          </cell>
          <cell r="S341">
            <v>-2500</v>
          </cell>
          <cell r="T341">
            <v>-2500</v>
          </cell>
          <cell r="U341">
            <v>-2500</v>
          </cell>
          <cell r="V341">
            <v>-2500</v>
          </cell>
        </row>
        <row r="342">
          <cell r="H342">
            <v>4923</v>
          </cell>
          <cell r="I342" t="str">
            <v>Equipping our rural firefighters with the tools to better protect our communities (RFS Bid ID 4792) - Election Commitment</v>
          </cell>
          <cell r="J342" t="str">
            <v>Supported -</v>
          </cell>
          <cell r="K342">
            <v>3</v>
          </cell>
          <cell r="M342">
            <v>0</v>
          </cell>
          <cell r="N342">
            <v>-2381</v>
          </cell>
          <cell r="O342">
            <v>-2097</v>
          </cell>
          <cell r="P342">
            <v>-366</v>
          </cell>
          <cell r="Q342">
            <v>-366</v>
          </cell>
          <cell r="R342">
            <v>0</v>
          </cell>
          <cell r="S342">
            <v>-2381</v>
          </cell>
          <cell r="T342">
            <v>-2097</v>
          </cell>
          <cell r="U342">
            <v>-366</v>
          </cell>
          <cell r="V342">
            <v>-366</v>
          </cell>
        </row>
        <row r="343">
          <cell r="H343">
            <v>5308</v>
          </cell>
          <cell r="I343" t="str">
            <v>Victims Compensation Scheme - To reverse the retrospective application of the Victims Rights and Support Act 2013 and assess all claims arising up until the introduction of the new legislation under the former scheme. Costing is prepared by the PBO and Treasury is unable to confirm as insufficient information is available.</v>
          </cell>
          <cell r="J343" t="str">
            <v>Supported - Costing is prepared by the PBO and Treasury cannot confirm the costing as insufficient infomation is available at this time.    The costing also estimated that a net financial liability of $244.155m will be recognised in 2014-15 but noted that this increase will not impact on the 2014-15 budget as the adjustment is recognised in the 'Other Economic Flows'. This accounting treatment and additional NCOS impact to agency will need to be clarified. Operating result reflected that of the agency. 2014-15 costs of $4.764m is funded via the Treasurer's Advance (in a related election commitment) hence the net overall budget result impact in 2014-15 is nil.</v>
          </cell>
          <cell r="K343">
            <v>3</v>
          </cell>
          <cell r="M343">
            <v>-4764</v>
          </cell>
          <cell r="N343">
            <v>-7567</v>
          </cell>
          <cell r="O343">
            <v>-7552</v>
          </cell>
          <cell r="P343">
            <v>-8815</v>
          </cell>
          <cell r="Q343">
            <v>0</v>
          </cell>
          <cell r="R343">
            <v>-4764</v>
          </cell>
          <cell r="S343">
            <v>-7567</v>
          </cell>
          <cell r="T343">
            <v>-7552</v>
          </cell>
          <cell r="U343">
            <v>-8815</v>
          </cell>
          <cell r="V343">
            <v>0</v>
          </cell>
        </row>
        <row r="344">
          <cell r="H344">
            <v>5325</v>
          </cell>
          <cell r="I344" t="str">
            <v>DoJ offset for Police election commitment for PCYCs (bid #5324) -</v>
          </cell>
          <cell r="J344" t="str">
            <v>Supported -</v>
          </cell>
          <cell r="K344">
            <v>3</v>
          </cell>
          <cell r="M344">
            <v>0</v>
          </cell>
          <cell r="N344">
            <v>-1000</v>
          </cell>
          <cell r="O344">
            <v>-500</v>
          </cell>
          <cell r="P344">
            <v>-500</v>
          </cell>
          <cell r="Q344">
            <v>-500</v>
          </cell>
          <cell r="R344">
            <v>0</v>
          </cell>
          <cell r="S344">
            <v>-1000</v>
          </cell>
          <cell r="T344">
            <v>-500</v>
          </cell>
          <cell r="U344">
            <v>-500</v>
          </cell>
          <cell r="V344">
            <v>-500</v>
          </cell>
        </row>
        <row r="345">
          <cell r="H345">
            <v>5481</v>
          </cell>
          <cell r="I345" t="str">
            <v>Potential Disaster Mitigation Funding increase under the reviewed NDRRA - As part of a review of assistance provided to states under the Natural Disaster Relief and Recovery Arrangements the Productivity Commission had submitted recommendations to the Cwlth. Until advised otherwise by the Cwlth there is a risk of increased state funding for disaster mitigation.</v>
          </cell>
          <cell r="J345" t="str">
            <v>Supported - The Productivity Commission draft recommends that the Commonwealth gradually increase mitigation funding to $200m. Under state co-founding arrangement NSW's share of this will be $80m. Currently NSW's contribution is $6m, which leaves a potential upside funding risk of $74m. Assuming the Commonwealth sets the first year funding to $100m (as the first stage of the gradual increase) - the NSW contribution will be $40m, which leaves a potential upside funding risk of $34m. The Commonwealth has until June 2015 to respond but until confirmed otherwise Treasury recommends that this financial risk be adequately reflected.</v>
          </cell>
          <cell r="K345">
            <v>1</v>
          </cell>
          <cell r="M345">
            <v>0</v>
          </cell>
          <cell r="N345">
            <v>0</v>
          </cell>
          <cell r="O345">
            <v>0</v>
          </cell>
          <cell r="P345">
            <v>0</v>
          </cell>
          <cell r="Q345">
            <v>0</v>
          </cell>
          <cell r="R345">
            <v>0</v>
          </cell>
          <cell r="S345">
            <v>-34000</v>
          </cell>
          <cell r="T345">
            <v>-74000</v>
          </cell>
          <cell r="U345">
            <v>-74000</v>
          </cell>
          <cell r="V345">
            <v>-74000</v>
          </cell>
        </row>
        <row r="346">
          <cell r="H346">
            <v>5483</v>
          </cell>
          <cell r="I346" t="str">
            <v>Changing Carrier Prices for the Emergency Alert Capability - Emergency Alery provides emergency services in Australia with the ability to send warning messages. Carriers' (Optus Telstra Vodafone) intial prices for the forward estimates indicates potentially higher prices. Further information has been requested to assess value for money.</v>
          </cell>
          <cell r="J346" t="str">
            <v>Supported - This proposal was raised as a risk in the Cluster SOG Meeting. MPES (now abolished and functions transferred to DoJ) was able to provide the following information: Emergency Alert (EA) is a telephony based capability that provides emergency services in Australia with the ability to send warning messages. EA is provided by three carriers, namely Telstra, Optus and Vodafone. The current service delivery contracts expire 22 December 2015. The three carriers have recently provided their initial prices for the period 23/12/15 to 30 June 2019. The initial prices suggest NSW will have to pay $9.4m in 2015-16 and $4.7m each year thereafter for the service (total service charge of $23.5m). This excludes usage costs. DoJ forward estimates have $3.0m set aside each year, with another $0.7m for usage costs. This means there is an unfunded risk of $11.5 million. The higher cost in 2015-16 includes charges to cover capital enhancements,,the negotiation team (led by Emergency Management Victoria) has requested more information from the providers so they can complete a value for money assessment and the proposed pricing is considered the worst case scenario.</v>
          </cell>
          <cell r="K346">
            <v>1</v>
          </cell>
          <cell r="M346">
            <v>0</v>
          </cell>
          <cell r="N346">
            <v>-6400</v>
          </cell>
          <cell r="O346">
            <v>-1700</v>
          </cell>
          <cell r="P346">
            <v>-1700</v>
          </cell>
          <cell r="Q346">
            <v>-1700</v>
          </cell>
          <cell r="R346">
            <v>0</v>
          </cell>
          <cell r="S346">
            <v>-6400</v>
          </cell>
          <cell r="T346">
            <v>-1700</v>
          </cell>
          <cell r="U346">
            <v>-1700</v>
          </cell>
          <cell r="V346">
            <v>-1700</v>
          </cell>
        </row>
        <row r="347">
          <cell r="H347">
            <v>4211</v>
          </cell>
          <cell r="I347"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347"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347">
            <v>8</v>
          </cell>
          <cell r="M347">
            <v>0</v>
          </cell>
          <cell r="N347">
            <v>-306</v>
          </cell>
          <cell r="O347">
            <v>-582</v>
          </cell>
          <cell r="P347">
            <v>-28273</v>
          </cell>
          <cell r="Q347">
            <v>-28273</v>
          </cell>
          <cell r="R347">
            <v>0</v>
          </cell>
          <cell r="S347">
            <v>0</v>
          </cell>
          <cell r="T347">
            <v>0</v>
          </cell>
          <cell r="U347">
            <v>0</v>
          </cell>
          <cell r="V347">
            <v>0</v>
          </cell>
        </row>
        <row r="348">
          <cell r="H348">
            <v>4532</v>
          </cell>
          <cell r="I348" t="str">
            <v>ALP Prison Management Commitment L04-01-03 - The shadow attorney general Paul Lynch said a Labor government, if elected, wouldn't open more private prisons, and would instead reopen the Kirkconnell prison, reopen a closed annexe at Cooma and better utilise Grafton</v>
          </cell>
          <cell r="J348"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348">
            <v>8</v>
          </cell>
          <cell r="M348">
            <v>0</v>
          </cell>
          <cell r="N348">
            <v>-26888</v>
          </cell>
          <cell r="O348">
            <v>-26888</v>
          </cell>
          <cell r="P348">
            <v>-26888</v>
          </cell>
          <cell r="Q348">
            <v>-26888</v>
          </cell>
          <cell r="R348">
            <v>0</v>
          </cell>
          <cell r="S348">
            <v>-26888</v>
          </cell>
          <cell r="T348">
            <v>-26888</v>
          </cell>
          <cell r="U348">
            <v>-26888</v>
          </cell>
          <cell r="V348">
            <v>-26888</v>
          </cell>
        </row>
        <row r="349">
          <cell r="H349">
            <v>5556</v>
          </cell>
          <cell r="I349" t="str">
            <v>Central Coast Life Saving - The policy provides capped grants(recurrent and capital) to community groups and associations, local councils and non-government organisations to improve facilities and services in local neighobourhoods.</v>
          </cell>
          <cell r="J349" t="str">
            <v>Supported - SUPPORTED</v>
          </cell>
          <cell r="K349">
            <v>3</v>
          </cell>
          <cell r="M349">
            <v>0</v>
          </cell>
          <cell r="N349">
            <v>-345</v>
          </cell>
          <cell r="O349">
            <v>0</v>
          </cell>
          <cell r="P349">
            <v>0</v>
          </cell>
          <cell r="Q349">
            <v>0</v>
          </cell>
          <cell r="R349">
            <v>0</v>
          </cell>
          <cell r="S349">
            <v>-345</v>
          </cell>
          <cell r="T349">
            <v>0</v>
          </cell>
          <cell r="U349">
            <v>0</v>
          </cell>
          <cell r="V349">
            <v>0</v>
          </cell>
        </row>
        <row r="350">
          <cell r="H350">
            <v>5557</v>
          </cell>
          <cell r="I350" t="str">
            <v>Hunter Surf Life Saving - The policy provides capped grants(recurrent and capital) to community groups and associations, local councils and non-government organisations to improve facilities and services in local neighobourhoods.</v>
          </cell>
          <cell r="J350" t="str">
            <v>Supported - SUPPORTED</v>
          </cell>
          <cell r="K350">
            <v>3</v>
          </cell>
          <cell r="M350">
            <v>0</v>
          </cell>
          <cell r="N350">
            <v>-91</v>
          </cell>
          <cell r="O350">
            <v>0</v>
          </cell>
          <cell r="P350">
            <v>0</v>
          </cell>
          <cell r="Q350">
            <v>0</v>
          </cell>
          <cell r="R350">
            <v>0</v>
          </cell>
          <cell r="S350">
            <v>-91</v>
          </cell>
          <cell r="T350">
            <v>0</v>
          </cell>
          <cell r="U350">
            <v>0</v>
          </cell>
          <cell r="V350">
            <v>0</v>
          </cell>
        </row>
        <row r="351">
          <cell r="H351">
            <v>4058</v>
          </cell>
          <cell r="I351" t="str">
            <v>DoJ offset for MPES's Transfer of Expenditure and Appropriation from Disaster Relief Account. -</v>
          </cell>
          <cell r="J351" t="str">
            <v>Bid - Unreconciled -</v>
          </cell>
          <cell r="K351">
            <v>2</v>
          </cell>
          <cell r="M351">
            <v>0</v>
          </cell>
          <cell r="N351">
            <v>0</v>
          </cell>
          <cell r="O351">
            <v>0</v>
          </cell>
          <cell r="P351">
            <v>0</v>
          </cell>
          <cell r="Q351">
            <v>0</v>
          </cell>
          <cell r="R351">
            <v>0</v>
          </cell>
          <cell r="S351">
            <v>0</v>
          </cell>
          <cell r="T351">
            <v>0</v>
          </cell>
          <cell r="U351">
            <v>0</v>
          </cell>
          <cell r="V351">
            <v>0</v>
          </cell>
        </row>
        <row r="352">
          <cell r="H352">
            <v>4101</v>
          </cell>
          <cell r="I352" t="str">
            <v>Crime Prevention Grants for non-government organisations and businesses - $5 million increase in 2014-15 NCOS limits for DJ to support expansion of the crime prevention grants program. The budget impact is offsetted by a transfer from the Confiscated Proceeds Account to the Consolidated Fund.</v>
          </cell>
          <cell r="J352" t="str">
            <v>Supported - Supported. Treasurer approved the increase in DJ's 2014-15 NCOS. Cash funding in the first instance is to be sourced from any of  DJ's underspent existing appropriation</v>
          </cell>
          <cell r="K352">
            <v>2</v>
          </cell>
          <cell r="M352">
            <v>0</v>
          </cell>
          <cell r="N352">
            <v>0</v>
          </cell>
          <cell r="O352">
            <v>0</v>
          </cell>
          <cell r="P352">
            <v>0</v>
          </cell>
          <cell r="Q352">
            <v>0</v>
          </cell>
          <cell r="R352">
            <v>-5000</v>
          </cell>
          <cell r="S352">
            <v>0</v>
          </cell>
          <cell r="T352">
            <v>0</v>
          </cell>
          <cell r="U352">
            <v>0</v>
          </cell>
          <cell r="V352">
            <v>0</v>
          </cell>
        </row>
        <row r="353">
          <cell r="H353">
            <v>5485</v>
          </cell>
          <cell r="I353" t="str">
            <v>Transfer of Expenses and Appropriation following the Natural Disasters Funding Reforms - Following the Natural Disaster funding reforms, MPES will be responsible for the whole-of-Government policy, and funding. Recovery expenditures and funding will be transferred from Roads and Maritime (RMS, under Transport for NSW). There is an offsetting transaction in RMS, see bid 3917.</v>
          </cell>
          <cell r="J353" t="str">
            <v>Treasurer Approved - SUPPORTED - This is a PTA initiated by Roads and Maritime Services as a result of the ERC decision in August 2014, approving the recommendation that overall financial management and finanical policy setting for Natural Disasters be centralised within MPES. This represents a reallocation of recurrent budget of $550k per annum from RMS(under Transport for NSW) to MPES (under the Department of Police and Justice), to fund additional positions supporting the new responsibilities transferred to MPES. Note that a seperate brief will be submitted to the Treasurer for approval.</v>
          </cell>
          <cell r="K353">
            <v>2</v>
          </cell>
          <cell r="M353">
            <v>0</v>
          </cell>
          <cell r="N353">
            <v>0</v>
          </cell>
          <cell r="O353">
            <v>0</v>
          </cell>
          <cell r="P353">
            <v>0</v>
          </cell>
          <cell r="Q353">
            <v>0</v>
          </cell>
          <cell r="R353">
            <v>0</v>
          </cell>
          <cell r="S353">
            <v>-564</v>
          </cell>
          <cell r="T353">
            <v>-578</v>
          </cell>
          <cell r="U353">
            <v>-592</v>
          </cell>
          <cell r="V353">
            <v>-607</v>
          </cell>
        </row>
        <row r="354">
          <cell r="H354">
            <v>5486</v>
          </cell>
          <cell r="I354" t="str">
            <v>Transfer of Expenses and Appropriation Funding from Disaster Relief Account (under, DoJ) - Following the Natural Disaster funding reforms, MPES is now responsible for the management and co-ordination of natural disaster issues with agencies and insurers. Funding from the DRA to MPES represents residual costs which is not covered by the $550k p.a from RMS. See bid 3985</v>
          </cell>
          <cell r="J354" t="str">
            <v>Treasurer Approved - SUPPORTED. ERC has agreed for residual costs exceeding the funding available from Roads and Maritime Services (under, Transport for NSW) to be met via an allocation from the DRA. The amount of additional funding, mainly to cover for transition costs, has been agreed between Treasury and MPES. Note that a seperate brief will be submitted to the Treasurer for approval.</v>
          </cell>
          <cell r="K354">
            <v>2</v>
          </cell>
          <cell r="M354">
            <v>0</v>
          </cell>
          <cell r="N354">
            <v>0</v>
          </cell>
          <cell r="O354">
            <v>0</v>
          </cell>
          <cell r="P354">
            <v>0</v>
          </cell>
          <cell r="Q354">
            <v>0</v>
          </cell>
          <cell r="R354">
            <v>0</v>
          </cell>
          <cell r="S354">
            <v>-144</v>
          </cell>
          <cell r="T354">
            <v>0</v>
          </cell>
          <cell r="U354">
            <v>0</v>
          </cell>
          <cell r="V354">
            <v>0</v>
          </cell>
        </row>
        <row r="355">
          <cell r="H355">
            <v>3953</v>
          </cell>
          <cell r="I355"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355" t="str">
            <v>Supported -</v>
          </cell>
          <cell r="K355">
            <v>1</v>
          </cell>
          <cell r="M355">
            <v>0</v>
          </cell>
          <cell r="N355">
            <v>0</v>
          </cell>
          <cell r="O355">
            <v>-40000</v>
          </cell>
          <cell r="P355">
            <v>-40000</v>
          </cell>
          <cell r="Q355">
            <v>-40000</v>
          </cell>
          <cell r="R355">
            <v>0</v>
          </cell>
          <cell r="S355">
            <v>0</v>
          </cell>
          <cell r="T355">
            <v>-40000</v>
          </cell>
          <cell r="U355">
            <v>-40000</v>
          </cell>
          <cell r="V355">
            <v>-40000</v>
          </cell>
        </row>
        <row r="356">
          <cell r="H356">
            <v>3967</v>
          </cell>
          <cell r="I356" t="str">
            <v>Non achievement of efficiency/savings targets - Police have not identified any sustainable savings measures to date. As savings requirements increase it is likely Police will require some sort of budget adjustment.</v>
          </cell>
          <cell r="J356" t="str">
            <v>Supported -</v>
          </cell>
          <cell r="K356">
            <v>1</v>
          </cell>
          <cell r="M356">
            <v>0</v>
          </cell>
          <cell r="N356">
            <v>-25000</v>
          </cell>
          <cell r="O356">
            <v>-50000</v>
          </cell>
          <cell r="P356">
            <v>-60000</v>
          </cell>
          <cell r="Q356">
            <v>-60000</v>
          </cell>
          <cell r="R356">
            <v>0</v>
          </cell>
          <cell r="S356">
            <v>-25000</v>
          </cell>
          <cell r="T356">
            <v>-50000</v>
          </cell>
          <cell r="U356">
            <v>-60000</v>
          </cell>
          <cell r="V356">
            <v>-60000</v>
          </cell>
        </row>
        <row r="357">
          <cell r="H357">
            <v>4020</v>
          </cell>
          <cell r="I357" t="str">
            <v>Disaster Response Services - Based on the experience of significant bushfires in previous years, such as the October Blue Mountains bushfires, resulted in additional funding on top of existing Crown provision. Based on historical occurences, additional provision should be held in the Crown.</v>
          </cell>
          <cell r="J357" t="str">
            <v>Supported - Estimate of impact over the forward estimates based on the average of the overrun over the past four years.</v>
          </cell>
          <cell r="K357">
            <v>7</v>
          </cell>
          <cell r="M357">
            <v>0</v>
          </cell>
          <cell r="N357">
            <v>-61000</v>
          </cell>
          <cell r="O357">
            <v>-61000</v>
          </cell>
          <cell r="P357">
            <v>-61000</v>
          </cell>
          <cell r="Q357">
            <v>-61000</v>
          </cell>
          <cell r="R357">
            <v>0</v>
          </cell>
          <cell r="S357">
            <v>-61000</v>
          </cell>
          <cell r="T357">
            <v>-61000</v>
          </cell>
          <cell r="U357">
            <v>-61000</v>
          </cell>
          <cell r="V357">
            <v>-61000</v>
          </cell>
        </row>
        <row r="358">
          <cell r="H358">
            <v>4694</v>
          </cell>
          <cell r="I358" t="str">
            <v>Interest revenue foregone proposal - Interest foregone proposal as part of the ERC approved cash management reforms</v>
          </cell>
          <cell r="J358" t="str">
            <v>Supported - Supported : Judicial Commission own generated revenue currently funds around 14% of expenses. Own generated revenue from 2014-15 is from software development, annual software system maintenance, royalty income and Royal Commission work income. Royalty income is from copyright royalties received from Copyright Agency Limited as a result of legal papers and bulletins that the Judicial Commission has written. Agency has provided documentation of software development of associated costs.</v>
          </cell>
          <cell r="K358">
            <v>1</v>
          </cell>
          <cell r="M358">
            <v>0</v>
          </cell>
          <cell r="N358">
            <v>-50</v>
          </cell>
          <cell r="O358">
            <v>-51</v>
          </cell>
          <cell r="P358">
            <v>-51</v>
          </cell>
          <cell r="Q358">
            <v>-51</v>
          </cell>
          <cell r="R358">
            <v>0</v>
          </cell>
          <cell r="S358">
            <v>-50</v>
          </cell>
          <cell r="T358">
            <v>-51</v>
          </cell>
          <cell r="U358">
            <v>-51</v>
          </cell>
          <cell r="V358">
            <v>-51</v>
          </cell>
        </row>
        <row r="359">
          <cell r="H359">
            <v>5361</v>
          </cell>
          <cell r="I359" t="str">
            <v>Efficiency Dividend - The Government committed to a 1.5 per cent efficiency dividend at the 2015 NSW election</v>
          </cell>
          <cell r="J359" t="str">
            <v>Supported - The efficiency dividend was caluclated as per the standard Treasury model.</v>
          </cell>
          <cell r="K359">
            <v>2</v>
          </cell>
          <cell r="M359">
            <v>0</v>
          </cell>
          <cell r="N359">
            <v>70</v>
          </cell>
          <cell r="O359">
            <v>72</v>
          </cell>
          <cell r="P359">
            <v>74</v>
          </cell>
          <cell r="Q359">
            <v>76</v>
          </cell>
          <cell r="R359">
            <v>0</v>
          </cell>
          <cell r="S359">
            <v>70</v>
          </cell>
          <cell r="T359">
            <v>72</v>
          </cell>
          <cell r="U359">
            <v>74</v>
          </cell>
          <cell r="V359">
            <v>76</v>
          </cell>
        </row>
        <row r="360">
          <cell r="H360">
            <v>4203</v>
          </cell>
          <cell r="I360" t="str">
            <v>Relocation of Office - Funding for relocation and fitout of new offices, due to impending lease end and demolish clause allowing for 6 months' notice to vacate. Agency does not have a budgeted funding for relocation and fitout.</v>
          </cell>
          <cell r="J360"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360">
            <v>1</v>
          </cell>
          <cell r="M360">
            <v>0</v>
          </cell>
          <cell r="N360">
            <v>-141</v>
          </cell>
          <cell r="O360">
            <v>-211</v>
          </cell>
          <cell r="P360">
            <v>-211</v>
          </cell>
          <cell r="Q360">
            <v>-211</v>
          </cell>
          <cell r="R360">
            <v>0</v>
          </cell>
          <cell r="S360">
            <v>-141</v>
          </cell>
          <cell r="T360">
            <v>-211</v>
          </cell>
          <cell r="U360">
            <v>-211</v>
          </cell>
          <cell r="V360">
            <v>-211</v>
          </cell>
        </row>
        <row r="361">
          <cell r="H361">
            <v>4204</v>
          </cell>
          <cell r="I361" t="str">
            <v>Conduct Division Funding - Provide certainty of funding for Conduct Division enquiry, previously funded through Treasurer's Advance. Funding will be protected for use of Conduct Division expenses.</v>
          </cell>
          <cell r="J361" t="str">
            <v>Supported - Support- Historically, Conduct Division Inquiries are funded on an as needs basis from the Treasurer's Advance. It is more practical for future Conduct Division Inquiries be provided through protected item allocation given the increased frequency of such inquiries in the past few years.</v>
          </cell>
          <cell r="K361">
            <v>1</v>
          </cell>
          <cell r="M361">
            <v>0</v>
          </cell>
          <cell r="N361">
            <v>-400</v>
          </cell>
          <cell r="O361">
            <v>-400</v>
          </cell>
          <cell r="P361">
            <v>-400</v>
          </cell>
          <cell r="Q361">
            <v>-400</v>
          </cell>
          <cell r="R361">
            <v>0</v>
          </cell>
          <cell r="S361">
            <v>-400</v>
          </cell>
          <cell r="T361">
            <v>-400</v>
          </cell>
          <cell r="U361">
            <v>-400</v>
          </cell>
          <cell r="V361">
            <v>-400</v>
          </cell>
        </row>
        <row r="362">
          <cell r="H362">
            <v>4165</v>
          </cell>
          <cell r="I362"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362" t="str">
            <v>Supported - Approval for base budget adjustment of $11.9M (in 2015-16 dollars). ERC has also agreed that any realignment of savings will be cost neutral over 4 years. Budget impact includes cost neutral realignment of savings.</v>
          </cell>
          <cell r="K362">
            <v>2</v>
          </cell>
          <cell r="M362">
            <v>0</v>
          </cell>
          <cell r="N362">
            <v>-11900</v>
          </cell>
          <cell r="O362">
            <v>-11500</v>
          </cell>
          <cell r="P362">
            <v>-11000</v>
          </cell>
          <cell r="Q362">
            <v>-10600</v>
          </cell>
          <cell r="R362">
            <v>0</v>
          </cell>
          <cell r="S362">
            <v>-10422</v>
          </cell>
          <cell r="T362">
            <v>-12406</v>
          </cell>
          <cell r="U362">
            <v>-12406</v>
          </cell>
          <cell r="V362">
            <v>-11206</v>
          </cell>
        </row>
        <row r="363">
          <cell r="H363">
            <v>4670</v>
          </cell>
          <cell r="I363" t="str">
            <v>Budget adjustment for interest foregone - The cash management reform will result in a reduction of $200K to the revenue base. Compensation for interest loss is required as interest revenue is use to fund 3 FTE (operational staff)</v>
          </cell>
          <cell r="J363" t="str">
            <v>Supported - Support- ODPP has indicated that interest revenue is used to support their operation. The cash balance over the forward estimates is showing a declining trend. The loss of interest revenue will result in reduction of 3 FTEs that is inconsistent with recent ERC decision that recognised the need for ODPP to increase staffing to bring performance (efficiency) up to an acceptable standard especially in sexual assault prosecutions.</v>
          </cell>
          <cell r="K363">
            <v>1</v>
          </cell>
          <cell r="M363">
            <v>0</v>
          </cell>
          <cell r="N363">
            <v>-200</v>
          </cell>
          <cell r="O363">
            <v>-200</v>
          </cell>
          <cell r="P363">
            <v>-200</v>
          </cell>
          <cell r="Q363">
            <v>-200</v>
          </cell>
          <cell r="R363">
            <v>0</v>
          </cell>
          <cell r="S363">
            <v>-199</v>
          </cell>
          <cell r="T363">
            <v>-199</v>
          </cell>
          <cell r="U363">
            <v>-199</v>
          </cell>
          <cell r="V363">
            <v>-199</v>
          </cell>
        </row>
        <row r="364">
          <cell r="H364">
            <v>4673</v>
          </cell>
          <cell r="I364"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364" t="str">
            <v>Supported - Support- ODPP funding model and base funding have not included new prosecution work. The $1M sought should be approved as a Protected Item for work arising from 'Operation Prospect' Inquiry.</v>
          </cell>
          <cell r="K364">
            <v>1</v>
          </cell>
          <cell r="M364">
            <v>0</v>
          </cell>
          <cell r="N364">
            <v>-1000</v>
          </cell>
          <cell r="O364">
            <v>0</v>
          </cell>
          <cell r="P364">
            <v>0</v>
          </cell>
          <cell r="Q364">
            <v>0</v>
          </cell>
          <cell r="R364">
            <v>0</v>
          </cell>
          <cell r="S364">
            <v>-1000</v>
          </cell>
          <cell r="T364">
            <v>0</v>
          </cell>
          <cell r="U364">
            <v>0</v>
          </cell>
          <cell r="V364">
            <v>0</v>
          </cell>
        </row>
        <row r="365">
          <cell r="H365">
            <v>5178</v>
          </cell>
          <cell r="I365" t="str">
            <v>Efficiency Dividend - The Government committed to a 1.5 per cent efficiency dividend at the 2015 NSW election.</v>
          </cell>
          <cell r="J365" t="str">
            <v>Supported - This efficiency dividend was calculated as per the standard Treasury model.</v>
          </cell>
          <cell r="K365">
            <v>2</v>
          </cell>
          <cell r="M365">
            <v>0</v>
          </cell>
          <cell r="N365">
            <v>1265</v>
          </cell>
          <cell r="O365">
            <v>1277</v>
          </cell>
          <cell r="P365">
            <v>1310</v>
          </cell>
          <cell r="Q365">
            <v>1344</v>
          </cell>
          <cell r="R365">
            <v>0</v>
          </cell>
          <cell r="S365">
            <v>1265</v>
          </cell>
          <cell r="T365">
            <v>1277</v>
          </cell>
          <cell r="U365">
            <v>1310</v>
          </cell>
          <cell r="V365">
            <v>1344</v>
          </cell>
        </row>
        <row r="366">
          <cell r="H366">
            <v>5232</v>
          </cell>
          <cell r="I366" t="str">
            <v>Efficiency Dividend - The Government committed to a 1.5 per cent efficiency dividend at the 2015 NSW election.</v>
          </cell>
          <cell r="J366" t="str">
            <v>Supported - This efficiency dividend was calculated as per the standard Treasury model</v>
          </cell>
          <cell r="K366">
            <v>2</v>
          </cell>
          <cell r="M366">
            <v>0</v>
          </cell>
          <cell r="N366">
            <v>241</v>
          </cell>
          <cell r="O366">
            <v>245</v>
          </cell>
          <cell r="P366">
            <v>251</v>
          </cell>
          <cell r="Q366">
            <v>257</v>
          </cell>
          <cell r="R366">
            <v>0</v>
          </cell>
          <cell r="S366">
            <v>241</v>
          </cell>
          <cell r="T366">
            <v>245</v>
          </cell>
          <cell r="U366">
            <v>251</v>
          </cell>
          <cell r="V366">
            <v>257</v>
          </cell>
        </row>
        <row r="367">
          <cell r="H367">
            <v>3945</v>
          </cell>
          <cell r="I367" t="str">
            <v>Anzac Memorial Education and Interpretation Centre and Water Cascade - Establishment of a new provision of $18 million over 2 years in case of a delay or shortfall in the receipt of funds from either the Commonwealth or other philanthropic contribution.</v>
          </cell>
          <cell r="J367" t="str">
            <v>Supported - ERC previously approved $20.3m over two years to be set aside to fund 50% of this project pending matching funding from the Commonwealth's Anzac Centenary Public Fund and separate NSW fundraising efforts. NSW Treasury does not support the provision of additional funding as the State should not bear the risk of any funding shortfalls from other sources.</v>
          </cell>
          <cell r="K367">
            <v>1</v>
          </cell>
          <cell r="M367">
            <v>0</v>
          </cell>
          <cell r="N367">
            <v>-3100</v>
          </cell>
          <cell r="O367">
            <v>-14900</v>
          </cell>
          <cell r="P367">
            <v>0</v>
          </cell>
          <cell r="Q367">
            <v>0</v>
          </cell>
          <cell r="R367">
            <v>0</v>
          </cell>
          <cell r="S367">
            <v>-3100</v>
          </cell>
          <cell r="T367">
            <v>-14900</v>
          </cell>
          <cell r="U367">
            <v>0</v>
          </cell>
          <cell r="V367">
            <v>0</v>
          </cell>
        </row>
        <row r="368">
          <cell r="H368">
            <v>3812</v>
          </cell>
          <cell r="I368"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368" t="str">
            <v>Supported - These additional costs will allow the Governor to undertake his role; they are unforeseen and outside the agency's control. Being a significantly smaller agency after the recent restructure, DPC will find it difficult to absorb these costs.</v>
          </cell>
          <cell r="K368">
            <v>1</v>
          </cell>
          <cell r="M368">
            <v>0</v>
          </cell>
          <cell r="N368">
            <v>-635</v>
          </cell>
          <cell r="O368">
            <v>-635</v>
          </cell>
          <cell r="P368">
            <v>-635</v>
          </cell>
          <cell r="Q368">
            <v>-635</v>
          </cell>
          <cell r="R368">
            <v>0</v>
          </cell>
          <cell r="S368">
            <v>-682</v>
          </cell>
          <cell r="T368">
            <v>-682</v>
          </cell>
          <cell r="U368">
            <v>-682</v>
          </cell>
          <cell r="V368">
            <v>-682</v>
          </cell>
        </row>
        <row r="369">
          <cell r="H369">
            <v>3965</v>
          </cell>
          <cell r="I369" t="str">
            <v>Advertising revenue Strategic Communications (SC) (government advertising agency). - SC partially funds its activities from a management fee levied on agencies' advertising invoices. DPC argues that this funding model is inconsistent with SC's purpose and proposes to replace it with funding from Confund, with offset savings to be gained from reduced expenses in other Clusters.</v>
          </cell>
          <cell r="J369" t="str">
            <v>Not Supported - The Budget neutral outcome, claimed in the proposal, cannot be achieved, as DPC has not consulted on the proposed offsetting adjustments with the agencies or clusters involved.</v>
          </cell>
          <cell r="K369">
            <v>1</v>
          </cell>
          <cell r="M369">
            <v>0</v>
          </cell>
          <cell r="N369">
            <v>-520</v>
          </cell>
          <cell r="O369">
            <v>-520</v>
          </cell>
          <cell r="P369">
            <v>-520</v>
          </cell>
          <cell r="Q369">
            <v>-520</v>
          </cell>
          <cell r="R369">
            <v>0</v>
          </cell>
          <cell r="S369">
            <v>0</v>
          </cell>
          <cell r="T369">
            <v>0</v>
          </cell>
          <cell r="U369">
            <v>0</v>
          </cell>
          <cell r="V369">
            <v>0</v>
          </cell>
        </row>
        <row r="370">
          <cell r="H370">
            <v>4538</v>
          </cell>
          <cell r="I370" t="str">
            <v>Urgent repairs in Sport and Recreation Centres and ex-Olympic Venues. - Proposal seeks $1.7m for maintenance expenditure at its 11 Sport and Recreation Centres and 3 ex-Oly mpic Venues to address health and safety issues ($1.2m), security concerns ($0.1m), compliance and s tatutory requirements ($0.02m) and operational and life cycle risks ($0.4m)</v>
          </cell>
          <cell r="J370"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370">
            <v>1</v>
          </cell>
          <cell r="M370">
            <v>0</v>
          </cell>
          <cell r="N370">
            <v>-1781</v>
          </cell>
          <cell r="O370">
            <v>0</v>
          </cell>
          <cell r="P370">
            <v>0</v>
          </cell>
          <cell r="Q370">
            <v>0</v>
          </cell>
          <cell r="R370">
            <v>0</v>
          </cell>
          <cell r="S370">
            <v>-1000</v>
          </cell>
          <cell r="T370">
            <v>0</v>
          </cell>
          <cell r="U370">
            <v>0</v>
          </cell>
          <cell r="V370">
            <v>0</v>
          </cell>
        </row>
        <row r="371">
          <cell r="H371">
            <v>4798</v>
          </cell>
          <cell r="I371" t="str">
            <v>Behavioural Insights (BI) Fund - The proposed BI funding of $6.9 million over four years is designed to fund: specialist BI Trial Advisors; advisory support and shared operating costs of running trials.</v>
          </cell>
          <cell r="J371" t="str">
            <v>Supported - The benefits to whole of government/specific clusters are expected to be significantly greater than the costs.  However, the extra funding should conditional on DPC developing a model allowing it to recoup the costs from savings made.</v>
          </cell>
          <cell r="K371">
            <v>1</v>
          </cell>
          <cell r="M371">
            <v>0</v>
          </cell>
          <cell r="N371">
            <v>-1500</v>
          </cell>
          <cell r="O371">
            <v>-1800</v>
          </cell>
          <cell r="P371">
            <v>-1800</v>
          </cell>
          <cell r="Q371">
            <v>-1800</v>
          </cell>
          <cell r="R371">
            <v>0</v>
          </cell>
          <cell r="S371">
            <v>-1500</v>
          </cell>
          <cell r="T371">
            <v>-1800</v>
          </cell>
          <cell r="U371">
            <v>-1800</v>
          </cell>
          <cell r="V371">
            <v>-1800</v>
          </cell>
        </row>
        <row r="372">
          <cell r="H372">
            <v>4806</v>
          </cell>
          <cell r="I372" t="str">
            <v>Premier's Innovation Intiative - The Initiative was launched in August 2014 to invite non-government participants to bring forward and deliver innovative ideas for addressing Government priorities in the following areas: Open Data; Congestion; Social Housing Assets and An Open Ideas Category.  Funding to be held in Crown.</v>
          </cell>
          <cell r="J372" t="str">
            <v>Supported - The intiative is a Government priority announced by the Premier. Applications are already being shortlisted for further consideration.  Rather than funding being held in Crown, funding could be held by DPC and released on the approval of the Secretary of DPC in consultation with Treasury.</v>
          </cell>
          <cell r="K372">
            <v>1</v>
          </cell>
          <cell r="M372">
            <v>0</v>
          </cell>
          <cell r="N372">
            <v>-2000</v>
          </cell>
          <cell r="O372">
            <v>0</v>
          </cell>
          <cell r="P372">
            <v>0</v>
          </cell>
          <cell r="Q372">
            <v>0</v>
          </cell>
          <cell r="R372">
            <v>0</v>
          </cell>
          <cell r="S372">
            <v>-2000</v>
          </cell>
          <cell r="T372">
            <v>0</v>
          </cell>
          <cell r="U372">
            <v>0</v>
          </cell>
          <cell r="V372">
            <v>0</v>
          </cell>
        </row>
        <row r="373">
          <cell r="H373">
            <v>4813</v>
          </cell>
          <cell r="I373" t="str">
            <v>Compensation for Interest foregone - Compensation for interest revenue that will no longer be paid due to Cash Managment Reforms. Interest is approximately $1m p.a over the F.Es. A reduction in funding of this size would lead to a loss of 8 FTEs and have significant impact on DPC ability to maintain its current services.</v>
          </cell>
          <cell r="J373" t="str">
            <v>Supported - A reduction in funding of this size will have a significant impact on DPC's ability to maintain its current service levels and would result in loss of 8 FTEs.</v>
          </cell>
          <cell r="K373">
            <v>1</v>
          </cell>
          <cell r="M373">
            <v>0</v>
          </cell>
          <cell r="N373">
            <v>-1001</v>
          </cell>
          <cell r="O373">
            <v>-988</v>
          </cell>
          <cell r="P373">
            <v>-986</v>
          </cell>
          <cell r="Q373">
            <v>-992</v>
          </cell>
          <cell r="R373">
            <v>0</v>
          </cell>
          <cell r="S373">
            <v>-1001</v>
          </cell>
          <cell r="T373">
            <v>-988</v>
          </cell>
          <cell r="U373">
            <v>-986</v>
          </cell>
          <cell r="V373">
            <v>-992</v>
          </cell>
        </row>
        <row r="374">
          <cell r="H374">
            <v>4817</v>
          </cell>
          <cell r="I374" t="str">
            <v>Office of Sport's Capitalised Maintenance Program - Total project funding $29.8m over 8 years including $12m over the forward estimates is sought for capitalised maintenance at 5 sport centres and 3 ex olympic venues to address safety and statutory compliance issues, as well as replacement of assets at the end of their useful life.</v>
          </cell>
          <cell r="J374"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through a business case submission as part of the 2016/17 Budget process.</v>
          </cell>
          <cell r="K374">
            <v>1</v>
          </cell>
          <cell r="M374">
            <v>0</v>
          </cell>
          <cell r="N374">
            <v>-4080</v>
          </cell>
          <cell r="O374">
            <v>-2713</v>
          </cell>
          <cell r="P374">
            <v>-1757</v>
          </cell>
          <cell r="Q374">
            <v>-3442</v>
          </cell>
          <cell r="R374">
            <v>0</v>
          </cell>
          <cell r="S374">
            <v>-250</v>
          </cell>
          <cell r="T374">
            <v>0</v>
          </cell>
          <cell r="U374">
            <v>0</v>
          </cell>
          <cell r="V374">
            <v>0</v>
          </cell>
        </row>
        <row r="375">
          <cell r="H375">
            <v>4818</v>
          </cell>
          <cell r="I375" t="str">
            <v>Sydney International Shooting Centre upgrade of SIUS target systems - Funding is required to upgrade the Shooting Centre's target system to meet international standards a nd ensure the venue can host international sporting events such as the International Paralympic Committee Shooting World Cup, which the centre is scheduled to host in 2015.</v>
          </cell>
          <cell r="J375"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375">
            <v>1</v>
          </cell>
          <cell r="M375">
            <v>0</v>
          </cell>
          <cell r="N375">
            <v>-2078</v>
          </cell>
          <cell r="O375">
            <v>0</v>
          </cell>
          <cell r="P375">
            <v>0</v>
          </cell>
          <cell r="Q375">
            <v>0</v>
          </cell>
          <cell r="R375">
            <v>0</v>
          </cell>
          <cell r="S375">
            <v>0</v>
          </cell>
          <cell r="T375">
            <v>0</v>
          </cell>
          <cell r="U375">
            <v>0</v>
          </cell>
          <cell r="V375">
            <v>0</v>
          </cell>
        </row>
        <row r="376">
          <cell r="H376">
            <v>4820</v>
          </cell>
          <cell r="I376" t="str">
            <v>Customer Information Management System (CIMS) - The proposal is to upgrade the current system for managing revenue, bookings, clients and products which is based on ageing technologies.</v>
          </cell>
          <cell r="J376"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376">
            <v>1</v>
          </cell>
          <cell r="M376">
            <v>0</v>
          </cell>
          <cell r="N376">
            <v>-1500</v>
          </cell>
          <cell r="O376">
            <v>0</v>
          </cell>
          <cell r="P376">
            <v>0</v>
          </cell>
          <cell r="Q376">
            <v>0</v>
          </cell>
          <cell r="R376">
            <v>0</v>
          </cell>
          <cell r="S376">
            <v>0</v>
          </cell>
          <cell r="T376">
            <v>0</v>
          </cell>
          <cell r="U376">
            <v>0</v>
          </cell>
          <cell r="V376">
            <v>0</v>
          </cell>
        </row>
        <row r="377">
          <cell r="H377">
            <v>4823</v>
          </cell>
          <cell r="I377" t="str">
            <v>Sydney International Regatta Centre - Aquatic Plant Management - Proposal seeks $5.1m to remove overgrown aquatic plants which has had a significant impact on the co mpetition course lanes and is putting the Centre's international accreditation at risk.</v>
          </cell>
          <cell r="J377"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377">
            <v>1</v>
          </cell>
          <cell r="M377">
            <v>0</v>
          </cell>
          <cell r="N377">
            <v>-5077</v>
          </cell>
          <cell r="O377">
            <v>0</v>
          </cell>
          <cell r="P377">
            <v>0</v>
          </cell>
          <cell r="Q377">
            <v>0</v>
          </cell>
          <cell r="R377">
            <v>0</v>
          </cell>
          <cell r="S377">
            <v>-661</v>
          </cell>
          <cell r="T377">
            <v>0</v>
          </cell>
          <cell r="U377">
            <v>0</v>
          </cell>
          <cell r="V377">
            <v>0</v>
          </cell>
        </row>
        <row r="378">
          <cell r="H378">
            <v>4824</v>
          </cell>
          <cell r="I378" t="str">
            <v>State Sporting Venues Authority's Capitalised Maintenance Program - Total project funding of $17m including $7.8m over the forward estimates is sought for capitalised maintenance at 6 sport centres and 1 shooting venue to address safety and statutory compliance issue s as well as replacement of assets at the end of their useful life.</v>
          </cell>
          <cell r="J378"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378">
            <v>1</v>
          </cell>
          <cell r="M378">
            <v>0</v>
          </cell>
          <cell r="N378">
            <v>-3765</v>
          </cell>
          <cell r="O378">
            <v>-946</v>
          </cell>
          <cell r="P378">
            <v>-900</v>
          </cell>
          <cell r="Q378">
            <v>-2232</v>
          </cell>
          <cell r="R378">
            <v>0</v>
          </cell>
          <cell r="S378">
            <v>-500</v>
          </cell>
          <cell r="T378">
            <v>0</v>
          </cell>
          <cell r="U378">
            <v>0</v>
          </cell>
          <cell r="V378">
            <v>0</v>
          </cell>
        </row>
        <row r="379">
          <cell r="H379">
            <v>4825</v>
          </cell>
          <cell r="I379"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379"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379">
            <v>1</v>
          </cell>
          <cell r="M379">
            <v>0</v>
          </cell>
          <cell r="N379">
            <v>-9881</v>
          </cell>
          <cell r="O379">
            <v>0</v>
          </cell>
          <cell r="P379">
            <v>0</v>
          </cell>
          <cell r="Q379">
            <v>0</v>
          </cell>
          <cell r="R379">
            <v>0</v>
          </cell>
          <cell r="S379">
            <v>0</v>
          </cell>
          <cell r="T379">
            <v>0</v>
          </cell>
          <cell r="U379">
            <v>0</v>
          </cell>
          <cell r="V379">
            <v>0</v>
          </cell>
        </row>
        <row r="380">
          <cell r="H380">
            <v>4827</v>
          </cell>
          <cell r="I380" t="str">
            <v>Allianz Stadium Services Upgrade - Proposal seeks to replace public address system, sports lighting, general lighting, southern videosc reen, refurbish concourse bathrooms and upgrade infrastructure to Internet Protocol TV and building controls to ensure Allianz Stadium maintains service delivery at international sporting standards.</v>
          </cell>
          <cell r="J380"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380">
            <v>1</v>
          </cell>
          <cell r="M380">
            <v>0</v>
          </cell>
          <cell r="N380">
            <v>-8184</v>
          </cell>
          <cell r="O380">
            <v>0</v>
          </cell>
          <cell r="P380">
            <v>0</v>
          </cell>
          <cell r="Q380">
            <v>0</v>
          </cell>
          <cell r="R380">
            <v>0</v>
          </cell>
          <cell r="S380">
            <v>0</v>
          </cell>
          <cell r="T380">
            <v>0</v>
          </cell>
          <cell r="U380">
            <v>0</v>
          </cell>
          <cell r="V380">
            <v>0</v>
          </cell>
        </row>
        <row r="381">
          <cell r="H381">
            <v>4828</v>
          </cell>
          <cell r="I381" t="str">
            <v>Allianz Stadium Arena Reconstruction - This capital proposal is for the upgrade of the Allianz Stadium arena surface. Completion of the upg rade is necessary to ensure that the trust remains competitive with other national and international venues.</v>
          </cell>
          <cell r="J381"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381">
            <v>1</v>
          </cell>
          <cell r="M381">
            <v>0</v>
          </cell>
          <cell r="N381">
            <v>-1076</v>
          </cell>
          <cell r="O381">
            <v>-2716</v>
          </cell>
          <cell r="P381">
            <v>0</v>
          </cell>
          <cell r="Q381">
            <v>0</v>
          </cell>
          <cell r="R381">
            <v>0</v>
          </cell>
          <cell r="S381">
            <v>0</v>
          </cell>
          <cell r="T381">
            <v>0</v>
          </cell>
          <cell r="U381">
            <v>0</v>
          </cell>
          <cell r="V381">
            <v>0</v>
          </cell>
        </row>
        <row r="382">
          <cell r="H382">
            <v>4830</v>
          </cell>
          <cell r="I382" t="str">
            <v>Sports Central Plaza - Proposal seeks to redevelop the public plaza between the SCG and Allianz Stadium and construct an AN ZAC Memorial, as well as a new building to house venue services, admin facilities, commercial tenant , child care facilities, an upgraded gym, pool and tennis courts.</v>
          </cell>
          <cell r="J382" t="str">
            <v>Not Supported - Decisions regarding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382">
            <v>1</v>
          </cell>
          <cell r="M382">
            <v>0</v>
          </cell>
          <cell r="N382">
            <v>-46897</v>
          </cell>
          <cell r="O382">
            <v>-59582</v>
          </cell>
          <cell r="P382">
            <v>-13471</v>
          </cell>
          <cell r="Q382">
            <v>0</v>
          </cell>
          <cell r="R382">
            <v>0</v>
          </cell>
          <cell r="S382">
            <v>0</v>
          </cell>
          <cell r="T382">
            <v>0</v>
          </cell>
          <cell r="U382">
            <v>0</v>
          </cell>
          <cell r="V382">
            <v>0</v>
          </cell>
        </row>
        <row r="383">
          <cell r="H383">
            <v>4832</v>
          </cell>
          <cell r="I383" t="str">
            <v>Hunter Venues capitalised maintenance program - Proposal seeks capitalised maintenance funding for Hunter Venues to repair and repaint interiors at the Eastern Grandstand, repair and resealing the carpark and repair/refurbish/demolish facilities i n the north and south hills.</v>
          </cell>
          <cell r="J383"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383">
            <v>1</v>
          </cell>
          <cell r="M383">
            <v>0</v>
          </cell>
          <cell r="N383">
            <v>-1520</v>
          </cell>
          <cell r="O383">
            <v>-1265</v>
          </cell>
          <cell r="P383">
            <v>-200</v>
          </cell>
          <cell r="Q383">
            <v>-200</v>
          </cell>
          <cell r="R383">
            <v>0</v>
          </cell>
          <cell r="S383">
            <v>0</v>
          </cell>
          <cell r="T383">
            <v>0</v>
          </cell>
          <cell r="U383">
            <v>0</v>
          </cell>
          <cell r="V383">
            <v>0</v>
          </cell>
        </row>
        <row r="384">
          <cell r="H384">
            <v>4834</v>
          </cell>
          <cell r="I384" t="str">
            <v>Pirtek Stadium capitalised maintenance program - Proposal seeks capitalised maintenance funding for Pirtek Stadium to upgrade electrical reticulation , televisions for corporate boxes, refurbish corporate areas, catering equipment and replacement of horticultural and other equipment.</v>
          </cell>
          <cell r="J38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384">
            <v>1</v>
          </cell>
          <cell r="M384">
            <v>0</v>
          </cell>
          <cell r="N384">
            <v>-686</v>
          </cell>
          <cell r="O384">
            <v>-427</v>
          </cell>
          <cell r="P384">
            <v>-427</v>
          </cell>
          <cell r="Q384">
            <v>-427</v>
          </cell>
          <cell r="R384">
            <v>0</v>
          </cell>
          <cell r="S384">
            <v>0</v>
          </cell>
          <cell r="T384">
            <v>0</v>
          </cell>
          <cell r="U384">
            <v>0</v>
          </cell>
          <cell r="V384">
            <v>0</v>
          </cell>
        </row>
        <row r="385">
          <cell r="H385">
            <v>4835</v>
          </cell>
          <cell r="I385" t="str">
            <v>WIN Sports and Entertainment Centres capitalised maintenance - Proposal seeks capitalised maintenance funding for the WIN Entertainment Centre to repair and repain t the building and replace the PABX telephone system and foyer furniture. Funding for minor capital works is also sought.</v>
          </cell>
          <cell r="J385"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385">
            <v>1</v>
          </cell>
          <cell r="M385">
            <v>0</v>
          </cell>
          <cell r="N385">
            <v>-843</v>
          </cell>
          <cell r="O385">
            <v>-170</v>
          </cell>
          <cell r="P385">
            <v>-170</v>
          </cell>
          <cell r="Q385">
            <v>-170</v>
          </cell>
          <cell r="R385">
            <v>0</v>
          </cell>
          <cell r="S385">
            <v>0</v>
          </cell>
          <cell r="T385">
            <v>0</v>
          </cell>
          <cell r="U385">
            <v>0</v>
          </cell>
          <cell r="V385">
            <v>0</v>
          </cell>
        </row>
        <row r="386">
          <cell r="H386">
            <v>4836</v>
          </cell>
          <cell r="I386" t="str">
            <v>Equipment replacement for Hunter Stadium, WIN Stadium and Pirtek Stadium - Proposal seeks to replace equipment at the 3 stadia including spray unit, reelmaster, workman vehicl e, Zero Turn Motor, 4ws Slope Mower, Aerator Procure, Rake o Vac and Topdresser pp200.</v>
          </cell>
          <cell r="J386"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386">
            <v>1</v>
          </cell>
          <cell r="M386">
            <v>0</v>
          </cell>
          <cell r="N386">
            <v>-360</v>
          </cell>
          <cell r="O386">
            <v>0</v>
          </cell>
          <cell r="P386">
            <v>0</v>
          </cell>
          <cell r="Q386">
            <v>0</v>
          </cell>
          <cell r="R386">
            <v>0</v>
          </cell>
          <cell r="S386">
            <v>0</v>
          </cell>
          <cell r="T386">
            <v>0</v>
          </cell>
          <cell r="U386">
            <v>0</v>
          </cell>
          <cell r="V386">
            <v>0</v>
          </cell>
        </row>
        <row r="387">
          <cell r="H387">
            <v>4837</v>
          </cell>
          <cell r="I387" t="str">
            <v>Hunter Stadium Building and Water Management System - Proposal seeks funding for a building management system at Hunter Stadium to reduce electricity and water usage and better manage the operational hours for equipment and services. Savings of $150k per annum are expected following the implementation of the proposal.</v>
          </cell>
          <cell r="J387"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387">
            <v>1</v>
          </cell>
          <cell r="M387">
            <v>0</v>
          </cell>
          <cell r="N387">
            <v>-1639</v>
          </cell>
          <cell r="O387">
            <v>0</v>
          </cell>
          <cell r="P387">
            <v>0</v>
          </cell>
          <cell r="Q387">
            <v>0</v>
          </cell>
          <cell r="R387">
            <v>0</v>
          </cell>
          <cell r="S387">
            <v>0</v>
          </cell>
          <cell r="T387">
            <v>0</v>
          </cell>
          <cell r="U387">
            <v>0</v>
          </cell>
          <cell r="V387">
            <v>0</v>
          </cell>
        </row>
        <row r="388">
          <cell r="H388">
            <v>4840</v>
          </cell>
          <cell r="I388"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388" t="str">
            <v>Not Supported - This project is not urgent and should be funded from the existing funding envelope provided to the NSW Institute of Sport (around $11m per annum) by Office of Sport.</v>
          </cell>
          <cell r="K388">
            <v>1</v>
          </cell>
          <cell r="M388">
            <v>0</v>
          </cell>
          <cell r="N388">
            <v>-878</v>
          </cell>
          <cell r="O388">
            <v>0</v>
          </cell>
          <cell r="P388">
            <v>0</v>
          </cell>
          <cell r="Q388">
            <v>0</v>
          </cell>
          <cell r="R388">
            <v>0</v>
          </cell>
          <cell r="S388">
            <v>0</v>
          </cell>
          <cell r="T388">
            <v>0</v>
          </cell>
          <cell r="U388">
            <v>0</v>
          </cell>
          <cell r="V388">
            <v>0</v>
          </cell>
        </row>
        <row r="389">
          <cell r="H389">
            <v>4842</v>
          </cell>
          <cell r="I389" t="str">
            <v>Interest Foregone due to Cash Management Reforms for Office of Sport - Proposal seeks funding for loss of interest as a result of the new Cash Management Policy. The reven ue is relied upon for the agency's operation and its reduction will have a significant impact on the Office's service delivery levels.</v>
          </cell>
          <cell r="J389" t="str">
            <v>Supported - The loss of interest income will directly impact upon the Office's service delivery and the proposal should be supported.</v>
          </cell>
          <cell r="K389">
            <v>1</v>
          </cell>
          <cell r="M389">
            <v>0</v>
          </cell>
          <cell r="N389">
            <v>-171</v>
          </cell>
          <cell r="O389">
            <v>-171</v>
          </cell>
          <cell r="P389">
            <v>-171</v>
          </cell>
          <cell r="Q389">
            <v>-171</v>
          </cell>
          <cell r="R389">
            <v>0</v>
          </cell>
          <cell r="S389">
            <v>-171</v>
          </cell>
          <cell r="T389">
            <v>-171</v>
          </cell>
          <cell r="U389">
            <v>-171</v>
          </cell>
          <cell r="V389">
            <v>-171</v>
          </cell>
        </row>
        <row r="390">
          <cell r="H390">
            <v>4843</v>
          </cell>
          <cell r="I390" t="str">
            <v>Future Needs of Sport Research Study - Proposal seeks funding to undertake a Future Needs of Sport Research Study for the development of a community sport facility strategic investment framework.</v>
          </cell>
          <cell r="J390"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390">
            <v>1</v>
          </cell>
          <cell r="M390">
            <v>0</v>
          </cell>
          <cell r="N390">
            <v>-500</v>
          </cell>
          <cell r="O390">
            <v>0</v>
          </cell>
          <cell r="P390">
            <v>0</v>
          </cell>
          <cell r="Q390">
            <v>0</v>
          </cell>
          <cell r="R390">
            <v>0</v>
          </cell>
          <cell r="S390">
            <v>0</v>
          </cell>
          <cell r="T390">
            <v>0</v>
          </cell>
          <cell r="U390">
            <v>0</v>
          </cell>
          <cell r="V390">
            <v>0</v>
          </cell>
        </row>
        <row r="391">
          <cell r="H391">
            <v>4845</v>
          </cell>
          <cell r="I391" t="str">
            <v>Office of Sport - Strategy Implementation Plan - Proposal seeks funding to implement reforms proposed for the Office of Sport based on the findings a nd recommendations from the Hawke Capability Review.</v>
          </cell>
          <cell r="J391"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391">
            <v>1</v>
          </cell>
          <cell r="M391">
            <v>0</v>
          </cell>
          <cell r="N391">
            <v>-600</v>
          </cell>
          <cell r="O391">
            <v>-800</v>
          </cell>
          <cell r="P391">
            <v>0</v>
          </cell>
          <cell r="Q391">
            <v>0</v>
          </cell>
          <cell r="R391">
            <v>0</v>
          </cell>
          <cell r="S391">
            <v>0</v>
          </cell>
          <cell r="T391">
            <v>0</v>
          </cell>
          <cell r="U391">
            <v>0</v>
          </cell>
          <cell r="V391">
            <v>0</v>
          </cell>
        </row>
        <row r="392">
          <cell r="H392">
            <v>4846</v>
          </cell>
          <cell r="I392" t="str">
            <v>Vouchers for disadvantaged and socially excluded children to participate in community sport - Office of Sport is requesting funding to undertake a vouchers program to increase youth participatio n in sport and make it possible for disadvantaged and socially excluded children to participate in c ommunity sport.</v>
          </cell>
          <cell r="J392" t="str">
            <v>Not Supported - The proposal does not meet the urgent and unavoidable criteria and is not an election commitment.</v>
          </cell>
          <cell r="K392">
            <v>1</v>
          </cell>
          <cell r="M392">
            <v>0</v>
          </cell>
          <cell r="N392">
            <v>-2000</v>
          </cell>
          <cell r="O392">
            <v>-2500</v>
          </cell>
          <cell r="P392">
            <v>-2500</v>
          </cell>
          <cell r="Q392">
            <v>-3000</v>
          </cell>
          <cell r="R392">
            <v>0</v>
          </cell>
          <cell r="S392">
            <v>0</v>
          </cell>
          <cell r="T392">
            <v>0</v>
          </cell>
          <cell r="U392">
            <v>0</v>
          </cell>
          <cell r="V392">
            <v>0</v>
          </cell>
        </row>
        <row r="393">
          <cell r="H393">
            <v>4847</v>
          </cell>
          <cell r="I393" t="str">
            <v>Maintenance Funding for Venues NSW Stadia and Entertainment Centres - Proposal seeks funding to clear backlog maintenance for the three stadia and two entertainment centr es. Works include those on the car parks, external lighting, painting, public areas, electrical reti culation and catering outlets.</v>
          </cell>
          <cell r="J393"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393">
            <v>1</v>
          </cell>
          <cell r="M393">
            <v>0</v>
          </cell>
          <cell r="N393">
            <v>-4600</v>
          </cell>
          <cell r="O393">
            <v>-3900</v>
          </cell>
          <cell r="P393">
            <v>-3400</v>
          </cell>
          <cell r="Q393">
            <v>-3000</v>
          </cell>
          <cell r="R393">
            <v>0</v>
          </cell>
          <cell r="S393">
            <v>-792</v>
          </cell>
          <cell r="T393">
            <v>0</v>
          </cell>
          <cell r="U393">
            <v>0</v>
          </cell>
          <cell r="V393">
            <v>0</v>
          </cell>
        </row>
        <row r="394">
          <cell r="H394">
            <v>4848</v>
          </cell>
          <cell r="I394" t="str">
            <v>Sydney Olympic Park Authority's Interest Adjustment - The Authority forecasts financial pressures due to reduced revenue (relocation of major lessee) and events moving to the SCSGT, and increasing costs from 2 new urban precincts. Interest revenue, used to fund its $15m repairs and maintenance expenditure budget, should be maintained.</v>
          </cell>
          <cell r="J394" t="str">
            <v>Supported - The loss of interest income will directly impact upon the Authority's service delivery and the proposal should be supported.</v>
          </cell>
          <cell r="K394">
            <v>1</v>
          </cell>
          <cell r="M394">
            <v>0</v>
          </cell>
          <cell r="N394">
            <v>-900</v>
          </cell>
          <cell r="O394">
            <v>-900</v>
          </cell>
          <cell r="P394">
            <v>-900</v>
          </cell>
          <cell r="Q394">
            <v>-900</v>
          </cell>
          <cell r="R394">
            <v>0</v>
          </cell>
          <cell r="S394">
            <v>-610</v>
          </cell>
          <cell r="T394">
            <v>-610</v>
          </cell>
          <cell r="U394">
            <v>-610</v>
          </cell>
          <cell r="V394">
            <v>-610</v>
          </cell>
        </row>
        <row r="395">
          <cell r="H395">
            <v>5258</v>
          </cell>
          <cell r="I395" t="str">
            <v>Efficiency Dividend (pass through to Natural Resource Commission) - The Government committed to a 1.5 per cent efficiency dividend at the 2015 NSW election.</v>
          </cell>
          <cell r="J395" t="str">
            <v>Supported - This efficiency dividend was calculated as per the standard Treasury model.</v>
          </cell>
          <cell r="K395">
            <v>2</v>
          </cell>
          <cell r="M395">
            <v>0</v>
          </cell>
          <cell r="N395">
            <v>69</v>
          </cell>
          <cell r="O395">
            <v>70</v>
          </cell>
          <cell r="P395">
            <v>70</v>
          </cell>
          <cell r="Q395">
            <v>72</v>
          </cell>
          <cell r="R395">
            <v>0</v>
          </cell>
          <cell r="S395">
            <v>69</v>
          </cell>
          <cell r="T395">
            <v>70</v>
          </cell>
          <cell r="U395">
            <v>70</v>
          </cell>
          <cell r="V395">
            <v>72</v>
          </cell>
        </row>
        <row r="396">
          <cell r="H396">
            <v>5259</v>
          </cell>
          <cell r="I396" t="str">
            <v>Efficiency Dividend (pass through to Parliamentary Counsel's Office) - The Government committed to a 1.5 per cent efficiency dividend at the 2015 NSW election.</v>
          </cell>
          <cell r="J396" t="str">
            <v>Supported - This efficiency dividend was calculated as per the standard Treasury model.</v>
          </cell>
          <cell r="K396">
            <v>2</v>
          </cell>
          <cell r="M396">
            <v>0</v>
          </cell>
          <cell r="N396">
            <v>112</v>
          </cell>
          <cell r="O396">
            <v>115</v>
          </cell>
          <cell r="P396">
            <v>118</v>
          </cell>
          <cell r="Q396">
            <v>122</v>
          </cell>
          <cell r="R396">
            <v>0</v>
          </cell>
          <cell r="S396">
            <v>112</v>
          </cell>
          <cell r="T396">
            <v>115</v>
          </cell>
          <cell r="U396">
            <v>118</v>
          </cell>
          <cell r="V396">
            <v>122</v>
          </cell>
        </row>
        <row r="397">
          <cell r="H397">
            <v>5270</v>
          </cell>
          <cell r="I397" t="str">
            <v>Efficiency Dividend [pass through to Office of Sport] - The Government committed to a 1.5 per cent efficiency dividend at the 2015 NSW election.</v>
          </cell>
          <cell r="J397" t="str">
            <v>Supported - This efficiency dividend was calculated as per the standard Treasury model.</v>
          </cell>
          <cell r="K397">
            <v>2</v>
          </cell>
          <cell r="M397">
            <v>0</v>
          </cell>
          <cell r="N397">
            <v>1319</v>
          </cell>
          <cell r="O397">
            <v>1304</v>
          </cell>
          <cell r="P397">
            <v>1216</v>
          </cell>
          <cell r="Q397">
            <v>1280</v>
          </cell>
          <cell r="R397">
            <v>0</v>
          </cell>
          <cell r="S397">
            <v>1319</v>
          </cell>
          <cell r="T397">
            <v>1304</v>
          </cell>
          <cell r="U397">
            <v>1216</v>
          </cell>
          <cell r="V397">
            <v>1280</v>
          </cell>
        </row>
        <row r="398">
          <cell r="H398">
            <v>5278</v>
          </cell>
          <cell r="I398" t="str">
            <v>Efficiency Dividend [pass through to SOPA] - The Government committed to a 1.5 per cent efficiency dividend at the 2015 NSW election.</v>
          </cell>
          <cell r="J398" t="str">
            <v>Supported - This efficiency dividend was calculated as per the standard Treasury model.</v>
          </cell>
          <cell r="K398">
            <v>2</v>
          </cell>
          <cell r="M398">
            <v>0</v>
          </cell>
          <cell r="N398">
            <v>1162</v>
          </cell>
          <cell r="O398">
            <v>1172</v>
          </cell>
          <cell r="P398">
            <v>1202</v>
          </cell>
          <cell r="Q398">
            <v>1232</v>
          </cell>
          <cell r="R398">
            <v>0</v>
          </cell>
          <cell r="S398">
            <v>1162</v>
          </cell>
          <cell r="T398">
            <v>1172</v>
          </cell>
          <cell r="U398">
            <v>1202</v>
          </cell>
          <cell r="V398">
            <v>1232</v>
          </cell>
        </row>
        <row r="399">
          <cell r="H399">
            <v>5312</v>
          </cell>
          <cell r="I399" t="str">
            <v>Procurement benefits - Savings to offset the cost of the Governments election costings. Allocated to the principal dept in the first instance.</v>
          </cell>
          <cell r="J399" t="str">
            <v>Supported -</v>
          </cell>
          <cell r="K399">
            <v>2</v>
          </cell>
          <cell r="M399">
            <v>0</v>
          </cell>
          <cell r="N399">
            <v>945</v>
          </cell>
          <cell r="O399">
            <v>1336</v>
          </cell>
          <cell r="P399">
            <v>1486</v>
          </cell>
          <cell r="Q399">
            <v>1545</v>
          </cell>
          <cell r="R399">
            <v>0</v>
          </cell>
          <cell r="S399">
            <v>945</v>
          </cell>
          <cell r="T399">
            <v>1336</v>
          </cell>
          <cell r="U399">
            <v>1486</v>
          </cell>
          <cell r="V399">
            <v>1545</v>
          </cell>
        </row>
        <row r="400">
          <cell r="H400">
            <v>5314</v>
          </cell>
          <cell r="I400" t="str">
            <v>Eliminating duplication - Savings to offset the election costings.</v>
          </cell>
          <cell r="J400" t="str">
            <v>Supported -</v>
          </cell>
          <cell r="K400">
            <v>2</v>
          </cell>
          <cell r="M400">
            <v>0</v>
          </cell>
          <cell r="N400">
            <v>195</v>
          </cell>
          <cell r="O400">
            <v>324</v>
          </cell>
          <cell r="P400">
            <v>519</v>
          </cell>
          <cell r="Q400">
            <v>519</v>
          </cell>
          <cell r="R400">
            <v>0</v>
          </cell>
          <cell r="S400">
            <v>195</v>
          </cell>
          <cell r="T400">
            <v>324</v>
          </cell>
          <cell r="U400">
            <v>519</v>
          </cell>
          <cell r="V400">
            <v>519</v>
          </cell>
        </row>
        <row r="401">
          <cell r="H401">
            <v>5322</v>
          </cell>
          <cell r="I401" t="str">
            <v>Efficiency Dividend (1.5%) - This efficiency dividend was calculated as per the standard Treasury model.</v>
          </cell>
          <cell r="J401" t="str">
            <v>Supported -</v>
          </cell>
          <cell r="K401">
            <v>2</v>
          </cell>
          <cell r="M401">
            <v>0</v>
          </cell>
          <cell r="N401">
            <v>1961</v>
          </cell>
          <cell r="O401">
            <v>1987</v>
          </cell>
          <cell r="P401">
            <v>1942</v>
          </cell>
          <cell r="Q401">
            <v>2006</v>
          </cell>
          <cell r="R401">
            <v>0</v>
          </cell>
          <cell r="S401">
            <v>1961</v>
          </cell>
          <cell r="T401">
            <v>1987</v>
          </cell>
          <cell r="U401">
            <v>1942</v>
          </cell>
          <cell r="V401">
            <v>2006</v>
          </cell>
        </row>
        <row r="402">
          <cell r="H402">
            <v>5343</v>
          </cell>
          <cell r="I402" t="str">
            <v>Implementation of the Sydney Cricket and Sports Ground Trust (SCSGT)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402"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402">
            <v>1</v>
          </cell>
          <cell r="M402">
            <v>0</v>
          </cell>
          <cell r="N402">
            <v>-5800</v>
          </cell>
          <cell r="O402">
            <v>0</v>
          </cell>
          <cell r="P402">
            <v>0</v>
          </cell>
          <cell r="Q402">
            <v>0</v>
          </cell>
          <cell r="R402">
            <v>0</v>
          </cell>
          <cell r="S402">
            <v>-5800</v>
          </cell>
          <cell r="T402">
            <v>0</v>
          </cell>
          <cell r="U402">
            <v>0</v>
          </cell>
          <cell r="V402">
            <v>0</v>
          </cell>
        </row>
        <row r="403">
          <cell r="H403">
            <v>5415</v>
          </cell>
          <cell r="I403" t="str">
            <v>Supplementation to Office of Sport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403"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403">
            <v>1</v>
          </cell>
          <cell r="M403">
            <v>0</v>
          </cell>
          <cell r="N403">
            <v>-941</v>
          </cell>
          <cell r="O403">
            <v>-939</v>
          </cell>
          <cell r="P403">
            <v>-939</v>
          </cell>
          <cell r="Q403">
            <v>-939</v>
          </cell>
          <cell r="R403">
            <v>0</v>
          </cell>
          <cell r="S403">
            <v>-941</v>
          </cell>
          <cell r="T403">
            <v>0</v>
          </cell>
          <cell r="U403">
            <v>0</v>
          </cell>
          <cell r="V403">
            <v>0</v>
          </cell>
        </row>
        <row r="404">
          <cell r="H404">
            <v>5419</v>
          </cell>
          <cell r="I404" t="str">
            <v>Higher Ministerial Staff Levels - Higher staff levels across Ministerial Offices will result in additional other operating expenses within DPC.</v>
          </cell>
          <cell r="J404" t="str">
            <v>Supported - This bid has receieved endorsement from the Premier's Chief of Staff in discussions with the CFO of the Department of Premier and Cabinet.</v>
          </cell>
          <cell r="K404">
            <v>1</v>
          </cell>
          <cell r="M404">
            <v>0</v>
          </cell>
          <cell r="N404">
            <v>-4004</v>
          </cell>
          <cell r="O404">
            <v>-4399</v>
          </cell>
          <cell r="P404">
            <v>-4438</v>
          </cell>
          <cell r="Q404">
            <v>-4440</v>
          </cell>
          <cell r="R404">
            <v>0</v>
          </cell>
          <cell r="S404">
            <v>-4004</v>
          </cell>
          <cell r="T404">
            <v>-4399</v>
          </cell>
          <cell r="U404">
            <v>-4438</v>
          </cell>
          <cell r="V404">
            <v>-4440</v>
          </cell>
        </row>
        <row r="405">
          <cell r="H405">
            <v>5421</v>
          </cell>
          <cell r="I405" t="str">
            <v>Efficiency Dividend [pass through to Infrastructure NSW 5189] - The Government committed to a 1.5 per cent efficiency dividend at the 2015 NSW election</v>
          </cell>
          <cell r="J405" t="str">
            <v>Supported - This efficiency dividend was calculatted as per the standard Treasury Model</v>
          </cell>
          <cell r="K405">
            <v>2</v>
          </cell>
          <cell r="M405">
            <v>0</v>
          </cell>
          <cell r="N405">
            <v>132</v>
          </cell>
          <cell r="O405">
            <v>135</v>
          </cell>
          <cell r="P405">
            <v>133</v>
          </cell>
          <cell r="Q405">
            <v>136</v>
          </cell>
          <cell r="R405">
            <v>0</v>
          </cell>
          <cell r="S405">
            <v>132</v>
          </cell>
          <cell r="T405">
            <v>135</v>
          </cell>
          <cell r="U405">
            <v>133</v>
          </cell>
          <cell r="V405">
            <v>136</v>
          </cell>
        </row>
        <row r="406">
          <cell r="H406">
            <v>5465</v>
          </cell>
          <cell r="I406" t="str">
            <v>Efficiency Dividend pass through to the Destination NSW - The Government committed to a 1.5 per cent efficiency dividend at the 2015 NSW election</v>
          </cell>
          <cell r="J406" t="str">
            <v>Supported - This efficiency dividend was calculated as per the standard Treasury model.</v>
          </cell>
          <cell r="K406">
            <v>2</v>
          </cell>
          <cell r="M406">
            <v>0</v>
          </cell>
          <cell r="N406">
            <v>1936</v>
          </cell>
          <cell r="O406">
            <v>1964</v>
          </cell>
          <cell r="P406">
            <v>2011</v>
          </cell>
          <cell r="Q406">
            <v>2067</v>
          </cell>
          <cell r="R406">
            <v>0</v>
          </cell>
          <cell r="S406">
            <v>1936</v>
          </cell>
          <cell r="T406">
            <v>1964</v>
          </cell>
          <cell r="U406">
            <v>2011</v>
          </cell>
          <cell r="V406">
            <v>2067</v>
          </cell>
        </row>
        <row r="407">
          <cell r="H407">
            <v>5466</v>
          </cell>
          <cell r="I407" t="str">
            <v>Pass through to Destination NSW. Compensation for Interest Forgone (See FIS No. 593 /Bid No. 5390) - Pass through for compensation for interest revenue that will no longer be paid due to Cash Management reform.</v>
          </cell>
          <cell r="J407" t="str">
            <v>Supported - The maximum compensation is the interest in the 2014-15 forward estimates.</v>
          </cell>
          <cell r="K407">
            <v>1</v>
          </cell>
          <cell r="M407">
            <v>0</v>
          </cell>
          <cell r="N407">
            <v>-1250</v>
          </cell>
          <cell r="O407">
            <v>-1250</v>
          </cell>
          <cell r="P407">
            <v>-1250</v>
          </cell>
          <cell r="Q407">
            <v>-1250</v>
          </cell>
          <cell r="R407">
            <v>0</v>
          </cell>
          <cell r="S407">
            <v>-750</v>
          </cell>
          <cell r="T407">
            <v>-750</v>
          </cell>
          <cell r="U407">
            <v>-750</v>
          </cell>
          <cell r="V407">
            <v>-750</v>
          </cell>
        </row>
        <row r="408">
          <cell r="H408">
            <v>5527</v>
          </cell>
          <cell r="I408" t="str">
            <v>Counter Terrorism: Premier's Personal Security - Additional security for the Premier.</v>
          </cell>
          <cell r="J408"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Recommended by the NSW Police.  Cost of security re- enforcement considered low relative to the value of the Premier as a te rrorism target.</v>
          </cell>
          <cell r="K408">
            <v>1</v>
          </cell>
          <cell r="M408">
            <v>0</v>
          </cell>
          <cell r="N408">
            <v>-360</v>
          </cell>
          <cell r="O408">
            <v>-360</v>
          </cell>
          <cell r="P408">
            <v>-360</v>
          </cell>
          <cell r="Q408">
            <v>-360</v>
          </cell>
          <cell r="R408">
            <v>0</v>
          </cell>
          <cell r="S408">
            <v>-360</v>
          </cell>
          <cell r="T408">
            <v>0</v>
          </cell>
          <cell r="U408">
            <v>0</v>
          </cell>
          <cell r="V408">
            <v>0</v>
          </cell>
        </row>
        <row r="409">
          <cell r="H409">
            <v>5528</v>
          </cell>
          <cell r="I409" t="str">
            <v>Counter Terrorism: Additional Security Staff at 52 Martin Place - 52 MP is in a high profile location and has high profile assets (including the media as Channel 7 are also in a prominent area in the building) , this site is deemed to be high risk.</v>
          </cell>
          <cell r="J409"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up to one year subject to reasonableness review of the number of personnel required.</v>
          </cell>
          <cell r="K409">
            <v>1</v>
          </cell>
          <cell r="M409">
            <v>0</v>
          </cell>
          <cell r="N409">
            <v>-1140</v>
          </cell>
          <cell r="O409">
            <v>-1140</v>
          </cell>
          <cell r="P409">
            <v>-1140</v>
          </cell>
          <cell r="Q409">
            <v>-1140</v>
          </cell>
          <cell r="R409">
            <v>0</v>
          </cell>
          <cell r="S409">
            <v>-1140</v>
          </cell>
          <cell r="T409">
            <v>0</v>
          </cell>
          <cell r="U409">
            <v>0</v>
          </cell>
          <cell r="V409">
            <v>0</v>
          </cell>
        </row>
        <row r="410">
          <cell r="H410">
            <v>5565</v>
          </cell>
          <cell r="I410" t="str">
            <v>Reinstation of the Department of Premier and Cabinet Contingency Fund - Reestablishment of the Contingency Fund as agreed at the Bilateral meeting between the Treasurer and the Premier.</v>
          </cell>
          <cell r="J410" t="str">
            <v>Supported -</v>
          </cell>
          <cell r="K410">
            <v>1</v>
          </cell>
          <cell r="M410">
            <v>0</v>
          </cell>
          <cell r="N410">
            <v>-9700</v>
          </cell>
          <cell r="O410">
            <v>-10000</v>
          </cell>
          <cell r="P410">
            <v>-10000</v>
          </cell>
          <cell r="Q410">
            <v>-10000</v>
          </cell>
          <cell r="R410">
            <v>0</v>
          </cell>
          <cell r="S410">
            <v>-9700</v>
          </cell>
          <cell r="T410">
            <v>-10000</v>
          </cell>
          <cell r="U410">
            <v>-10000</v>
          </cell>
          <cell r="V410">
            <v>-10000</v>
          </cell>
        </row>
        <row r="411">
          <cell r="H411">
            <v>3952</v>
          </cell>
          <cell r="I411"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411"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411">
            <v>1</v>
          </cell>
          <cell r="M411">
            <v>0</v>
          </cell>
          <cell r="N411">
            <v>0</v>
          </cell>
          <cell r="O411">
            <v>-20</v>
          </cell>
          <cell r="P411">
            <v>-20</v>
          </cell>
          <cell r="Q411">
            <v>-20</v>
          </cell>
          <cell r="R411">
            <v>0</v>
          </cell>
          <cell r="S411">
            <v>-20</v>
          </cell>
          <cell r="T411">
            <v>-20</v>
          </cell>
          <cell r="U411">
            <v>-20</v>
          </cell>
          <cell r="V411">
            <v>-20</v>
          </cell>
        </row>
        <row r="412">
          <cell r="H412">
            <v>4298</v>
          </cell>
          <cell r="I412"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412" t="str">
            <v>Supported - The program of works will bring the House up to a habitable standard,  address ongoing maintenance issues and will allow Government House to be used as the Government intended.</v>
          </cell>
          <cell r="K412">
            <v>1</v>
          </cell>
          <cell r="M412">
            <v>0</v>
          </cell>
          <cell r="N412">
            <v>-97</v>
          </cell>
          <cell r="O412">
            <v>-74</v>
          </cell>
          <cell r="P412">
            <v>-10</v>
          </cell>
          <cell r="Q412">
            <v>-5</v>
          </cell>
          <cell r="R412">
            <v>0</v>
          </cell>
          <cell r="S412">
            <v>-97</v>
          </cell>
          <cell r="T412">
            <v>-74</v>
          </cell>
          <cell r="U412">
            <v>-10</v>
          </cell>
          <cell r="V412">
            <v>-5</v>
          </cell>
        </row>
        <row r="413">
          <cell r="H413">
            <v>3663</v>
          </cell>
          <cell r="I413" t="str">
            <v>Carry forward of the Stop Before It Gets Ugly (alcohol fuelled violence) program - The Stop Before It Gets Ugly program was delayed to a Treasury requirement for an appraisal of the i nitial pilot program being undertaken. Funds will be invested into the same program in 2014-15.</v>
          </cell>
          <cell r="J4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13">
            <v>6</v>
          </cell>
          <cell r="M413">
            <v>-3461</v>
          </cell>
          <cell r="N413">
            <v>0</v>
          </cell>
          <cell r="O413">
            <v>0</v>
          </cell>
          <cell r="P413">
            <v>0</v>
          </cell>
          <cell r="Q413">
            <v>0</v>
          </cell>
          <cell r="R413">
            <v>-3461</v>
          </cell>
          <cell r="S413">
            <v>0</v>
          </cell>
          <cell r="T413">
            <v>0</v>
          </cell>
          <cell r="U413">
            <v>0</v>
          </cell>
          <cell r="V413">
            <v>0</v>
          </cell>
        </row>
        <row r="414">
          <cell r="H414">
            <v>3966</v>
          </cell>
          <cell r="I414"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414"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414">
            <v>5</v>
          </cell>
          <cell r="M414">
            <v>0</v>
          </cell>
          <cell r="N414">
            <v>-2240</v>
          </cell>
          <cell r="O414">
            <v>-2240</v>
          </cell>
          <cell r="P414">
            <v>-590</v>
          </cell>
          <cell r="Q414">
            <v>0</v>
          </cell>
          <cell r="R414">
            <v>0</v>
          </cell>
          <cell r="S414">
            <v>-2240</v>
          </cell>
          <cell r="T414">
            <v>-2240</v>
          </cell>
          <cell r="U414">
            <v>-590</v>
          </cell>
          <cell r="V414">
            <v>0</v>
          </cell>
        </row>
        <row r="415">
          <cell r="H415">
            <v>4296</v>
          </cell>
          <cell r="I415" t="str">
            <v>Additional Recurrent Appropriation - Over time the shortfall between the cash related components of DPC's approved NCOS and the Recurrent Appropriation has been widening. With OEH and other operations now moved out of the Department, the Department is likely to run out of cash reserves during the 2015-16 year.</v>
          </cell>
          <cell r="J415" t="str">
            <v>Supported - The use of cash reserves of DPC have assisted in reducing the amount of consolidated funding needed for ongoing operations but this is not sustainable over the long term.</v>
          </cell>
          <cell r="K415">
            <v>5</v>
          </cell>
          <cell r="M415">
            <v>0</v>
          </cell>
          <cell r="N415">
            <v>-7657</v>
          </cell>
          <cell r="O415">
            <v>-6603</v>
          </cell>
          <cell r="P415">
            <v>-6360</v>
          </cell>
          <cell r="Q415">
            <v>-7220</v>
          </cell>
          <cell r="R415">
            <v>0</v>
          </cell>
          <cell r="S415">
            <v>-7657</v>
          </cell>
          <cell r="T415">
            <v>-6603</v>
          </cell>
          <cell r="U415">
            <v>-6360</v>
          </cell>
          <cell r="V415">
            <v>-7220</v>
          </cell>
        </row>
        <row r="416">
          <cell r="H416">
            <v>4304</v>
          </cell>
          <cell r="I416" t="str">
            <v>Transfer of Human Services Data Hub to OFS - This PTA is part of an agreed transfer of the budget allocation for the Human Services Data Hub from DPC to OFS. This PTA will decrease the DPC recurrent budget and will be matched by an increase in the OFS budget.</v>
          </cell>
          <cell r="J416" t="str">
            <v>Supported - Agencies have agreed to the transfer.</v>
          </cell>
          <cell r="K416">
            <v>3</v>
          </cell>
          <cell r="M416">
            <v>0</v>
          </cell>
          <cell r="N416">
            <v>191</v>
          </cell>
          <cell r="O416">
            <v>154</v>
          </cell>
          <cell r="P416">
            <v>154</v>
          </cell>
          <cell r="Q416">
            <v>0</v>
          </cell>
          <cell r="R416">
            <v>0</v>
          </cell>
          <cell r="S416">
            <v>191</v>
          </cell>
          <cell r="T416">
            <v>154</v>
          </cell>
          <cell r="U416">
            <v>154</v>
          </cell>
          <cell r="V416">
            <v>0</v>
          </cell>
        </row>
        <row r="417">
          <cell r="H417">
            <v>4666</v>
          </cell>
          <cell r="I417"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417" t="str">
            <v>Supported - This bid implements an existing government decision, and has a net nil financial impact across the general government sector.</v>
          </cell>
          <cell r="K417">
            <v>3</v>
          </cell>
          <cell r="M417">
            <v>0</v>
          </cell>
          <cell r="N417">
            <v>-295</v>
          </cell>
          <cell r="O417">
            <v>-298</v>
          </cell>
          <cell r="P417">
            <v>-298</v>
          </cell>
          <cell r="Q417">
            <v>-298</v>
          </cell>
          <cell r="R417">
            <v>0</v>
          </cell>
          <cell r="S417">
            <v>-295</v>
          </cell>
          <cell r="T417">
            <v>-298</v>
          </cell>
          <cell r="U417">
            <v>-298</v>
          </cell>
          <cell r="V417">
            <v>-298</v>
          </cell>
        </row>
        <row r="418">
          <cell r="H418">
            <v>5467</v>
          </cell>
          <cell r="I418" t="str">
            <v>Pass through of grant to Destination NSW for Regional Visitor Economy Fund carryover request. - See agency 593, bid 4329.</v>
          </cell>
          <cell r="J418" t="str">
            <v>Not Supported -</v>
          </cell>
          <cell r="K418">
            <v>6</v>
          </cell>
          <cell r="M418">
            <v>0</v>
          </cell>
          <cell r="N418">
            <v>0</v>
          </cell>
          <cell r="O418">
            <v>0</v>
          </cell>
          <cell r="P418">
            <v>0</v>
          </cell>
          <cell r="Q418">
            <v>0</v>
          </cell>
          <cell r="R418">
            <v>0</v>
          </cell>
          <cell r="S418">
            <v>0</v>
          </cell>
          <cell r="T418">
            <v>0</v>
          </cell>
          <cell r="U418">
            <v>0</v>
          </cell>
          <cell r="V418">
            <v>0</v>
          </cell>
        </row>
        <row r="419">
          <cell r="H419">
            <v>3679</v>
          </cell>
          <cell r="I419" t="str">
            <v>Carry Forward of the Office of Sport's Minor Works Capital Grant - The Office of Sport underspent its capital grants in 2013-14. This carry forward restores this fundi ng to be used in 2014-15.</v>
          </cell>
          <cell r="J4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19">
            <v>4</v>
          </cell>
          <cell r="M419">
            <v>-316</v>
          </cell>
          <cell r="N419">
            <v>0</v>
          </cell>
          <cell r="O419">
            <v>0</v>
          </cell>
          <cell r="P419">
            <v>0</v>
          </cell>
          <cell r="Q419">
            <v>0</v>
          </cell>
          <cell r="R419">
            <v>-316</v>
          </cell>
          <cell r="S419">
            <v>0</v>
          </cell>
          <cell r="T419">
            <v>0</v>
          </cell>
          <cell r="U419">
            <v>0</v>
          </cell>
          <cell r="V419">
            <v>0</v>
          </cell>
        </row>
        <row r="420">
          <cell r="H420">
            <v>4302</v>
          </cell>
          <cell r="I420" t="str">
            <v>Reprofiling of Corporate and Shared Services Program - Delay in expenditure for Corporate and Shared Services due to the transition to the Service First outsource provider, the Sport and Recreation portfolio moving to outsource provider platform, and the integration of the P&amp;C cluster information with the new Treasury System.</v>
          </cell>
          <cell r="J420" t="str">
            <v>Supported - The delay is due to circumstances outside DPC's control and the program needs to be adjusted to reflect DPC cluster's new structure.  The under- expenditure in 2014-15 has already been recognised.  Treasury will continue to monitor the expenditure on this program in the forward years.</v>
          </cell>
          <cell r="K420">
            <v>3</v>
          </cell>
          <cell r="M420">
            <v>1900</v>
          </cell>
          <cell r="N420">
            <v>-1948</v>
          </cell>
          <cell r="O420">
            <v>0</v>
          </cell>
          <cell r="P420">
            <v>0</v>
          </cell>
          <cell r="Q420">
            <v>0</v>
          </cell>
          <cell r="R420">
            <v>1900</v>
          </cell>
          <cell r="S420">
            <v>-1948</v>
          </cell>
          <cell r="T420">
            <v>0</v>
          </cell>
          <cell r="U420">
            <v>0</v>
          </cell>
          <cell r="V420">
            <v>0</v>
          </cell>
        </row>
        <row r="421">
          <cell r="H421">
            <v>4303</v>
          </cell>
          <cell r="I421"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421" t="str">
            <v>Supported - The Customer Service Commissioner has been transferred from Service NSW to the Department of Premier and Cabinet under the Administrative Arrangements Order of 2014.   The agencies have agreed to the amount and transfer.</v>
          </cell>
          <cell r="K421">
            <v>4</v>
          </cell>
          <cell r="M421">
            <v>0</v>
          </cell>
          <cell r="N421">
            <v>-882</v>
          </cell>
          <cell r="O421">
            <v>-882</v>
          </cell>
          <cell r="P421">
            <v>-882</v>
          </cell>
          <cell r="Q421">
            <v>-882</v>
          </cell>
          <cell r="R421">
            <v>0</v>
          </cell>
          <cell r="S421">
            <v>-882</v>
          </cell>
          <cell r="T421">
            <v>-882</v>
          </cell>
          <cell r="U421">
            <v>-882</v>
          </cell>
          <cell r="V421">
            <v>-882</v>
          </cell>
        </row>
        <row r="422">
          <cell r="H422">
            <v>4402</v>
          </cell>
          <cell r="I422" t="str">
            <v>INSW: Carry forward of unspent funding for the Flood Mitigation Strategy - INSW proposes to carryforward ConFund grants to meet the expenditure profile of the Hawkesbury Nepean Flood Mitigation Strategy development. Links with INSW #594 bid 4404.</v>
          </cell>
          <cell r="J422" t="str">
            <v>Supported - The proposal is a timing adjustment that will carryforward funding from 2014-15 to 2015-16. This is to align with the expenditure profile of the Hawkesbury Nepean Flood Mitigation Strategy.</v>
          </cell>
          <cell r="K422">
            <v>3</v>
          </cell>
          <cell r="M422">
            <v>220</v>
          </cell>
          <cell r="N422">
            <v>-220</v>
          </cell>
          <cell r="O422">
            <v>0</v>
          </cell>
          <cell r="P422">
            <v>0</v>
          </cell>
          <cell r="Q422">
            <v>0</v>
          </cell>
          <cell r="R422">
            <v>220</v>
          </cell>
          <cell r="S422">
            <v>-220</v>
          </cell>
          <cell r="T422">
            <v>0</v>
          </cell>
          <cell r="U422">
            <v>0</v>
          </cell>
          <cell r="V422">
            <v>0</v>
          </cell>
        </row>
        <row r="423">
          <cell r="H423">
            <v>4116</v>
          </cell>
          <cell r="I423" t="str">
            <v>Customer NOW iniatives - The Customer Service Commissioner is developing a whole of government initiative Customer NOW. The strategy will respond to results from a whole of government satisfaction survey (March 2014) and outline a series of initiatives to deliver tangible benefits to customers.</v>
          </cell>
          <cell r="J423" t="str">
            <v>Supported -</v>
          </cell>
          <cell r="K423">
            <v>1</v>
          </cell>
          <cell r="M423">
            <v>-2000</v>
          </cell>
          <cell r="N423">
            <v>-3950</v>
          </cell>
          <cell r="O423">
            <v>0</v>
          </cell>
          <cell r="P423">
            <v>0</v>
          </cell>
          <cell r="Q423">
            <v>0</v>
          </cell>
          <cell r="R423">
            <v>-2000</v>
          </cell>
          <cell r="S423">
            <v>-3950</v>
          </cell>
          <cell r="T423">
            <v>0</v>
          </cell>
          <cell r="U423">
            <v>0</v>
          </cell>
          <cell r="V423">
            <v>0</v>
          </cell>
        </row>
        <row r="424">
          <cell r="H424">
            <v>5276</v>
          </cell>
          <cell r="I424" t="str">
            <v>Election costing: Reduce DPC Contingency Fund to fund front line services - The policy proposes to cancel the DPC Contingency Fund from 1 July 2015 to produce $29.7m in savings over the F.Es. $300,000 have already been approved for spending in 2015-16.  This costing assumes that amounts that have been approved will be funded.</v>
          </cell>
          <cell r="J424" t="str">
            <v>Supported - Cancellation of the DPC Contingency Fund may limit the ability of the Department to meet the cost of any unanticipated and unbudgeted initiatives of the Executive Branch of government, and may result in departmental overspends in future years. The cost of this is not included in the costing.</v>
          </cell>
          <cell r="K424">
            <v>3</v>
          </cell>
          <cell r="M424">
            <v>0</v>
          </cell>
          <cell r="N424">
            <v>9700</v>
          </cell>
          <cell r="O424">
            <v>10000</v>
          </cell>
          <cell r="P424">
            <v>10000</v>
          </cell>
          <cell r="Q424">
            <v>10000</v>
          </cell>
          <cell r="R424">
            <v>0</v>
          </cell>
          <cell r="S424">
            <v>9700</v>
          </cell>
          <cell r="T424">
            <v>10000</v>
          </cell>
          <cell r="U424">
            <v>10000</v>
          </cell>
          <cell r="V424">
            <v>10000</v>
          </cell>
        </row>
        <row r="425">
          <cell r="H425">
            <v>5468</v>
          </cell>
          <cell r="I425" t="str">
            <v>Grow Visitor Economy - Destination NSW - CM 14-378 (see fis 593, bid 5110) - Growing the visitor economy in NSW and making Sydney the number one destination for major events.</v>
          </cell>
          <cell r="J425"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425">
            <v>3</v>
          </cell>
          <cell r="M425">
            <v>0</v>
          </cell>
          <cell r="N425">
            <v>-35650</v>
          </cell>
          <cell r="O425">
            <v>-32698</v>
          </cell>
          <cell r="P425">
            <v>-32990</v>
          </cell>
          <cell r="Q425">
            <v>-26276</v>
          </cell>
          <cell r="R425">
            <v>0</v>
          </cell>
          <cell r="S425">
            <v>-35650</v>
          </cell>
          <cell r="T425">
            <v>-32698</v>
          </cell>
          <cell r="U425">
            <v>-32990</v>
          </cell>
          <cell r="V425">
            <v>-26276</v>
          </cell>
        </row>
        <row r="426">
          <cell r="H426">
            <v>4974</v>
          </cell>
          <cell r="I426"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426" t="str">
            <v>Supported - SUPPORTED.</v>
          </cell>
          <cell r="K426">
            <v>3</v>
          </cell>
          <cell r="M426">
            <v>0</v>
          </cell>
          <cell r="N426">
            <v>-577</v>
          </cell>
          <cell r="O426">
            <v>-423</v>
          </cell>
          <cell r="P426">
            <v>-423</v>
          </cell>
          <cell r="Q426">
            <v>-423</v>
          </cell>
          <cell r="R426">
            <v>0</v>
          </cell>
          <cell r="S426">
            <v>-577</v>
          </cell>
          <cell r="T426">
            <v>-423</v>
          </cell>
          <cell r="U426">
            <v>-423</v>
          </cell>
          <cell r="V426">
            <v>-423</v>
          </cell>
        </row>
        <row r="427">
          <cell r="H427">
            <v>5306</v>
          </cell>
          <cell r="I427" t="str">
            <v>Fixed commitments for local projects (pass through to FIS 351 Bid ID 5559) - The policy provides capped grants(recurrent and capital) to community groups and associations, local councils and non-government organisations to improve facilities and services in local neighobourhoods.</v>
          </cell>
          <cell r="J427" t="str">
            <v>Supported - SUPPORTED</v>
          </cell>
          <cell r="K427">
            <v>3</v>
          </cell>
          <cell r="M427">
            <v>0</v>
          </cell>
          <cell r="N427">
            <v>-9975</v>
          </cell>
          <cell r="O427">
            <v>-475</v>
          </cell>
          <cell r="P427">
            <v>-4125</v>
          </cell>
          <cell r="Q427">
            <v>0</v>
          </cell>
          <cell r="R427">
            <v>0</v>
          </cell>
          <cell r="S427">
            <v>-9975</v>
          </cell>
          <cell r="T427">
            <v>-475</v>
          </cell>
          <cell r="U427">
            <v>-4125</v>
          </cell>
          <cell r="V427">
            <v>0</v>
          </cell>
        </row>
        <row r="428">
          <cell r="H428">
            <v>4045</v>
          </cell>
          <cell r="I428" t="str">
            <v>Appointment to audit Local Government entities - Legislation change mandating the audit of Local Government entities. Financail implications currently unknown. Awaiting passing of legislation for timing implications.</v>
          </cell>
          <cell r="J428" t="str">
            <v>Supported -</v>
          </cell>
          <cell r="K428">
            <v>1</v>
          </cell>
          <cell r="M428">
            <v>0</v>
          </cell>
          <cell r="N428">
            <v>0</v>
          </cell>
          <cell r="O428">
            <v>0</v>
          </cell>
          <cell r="P428">
            <v>0</v>
          </cell>
          <cell r="Q428">
            <v>0</v>
          </cell>
          <cell r="R428">
            <v>0</v>
          </cell>
          <cell r="S428">
            <v>-1</v>
          </cell>
          <cell r="T428">
            <v>0</v>
          </cell>
          <cell r="U428">
            <v>0</v>
          </cell>
          <cell r="V428">
            <v>0</v>
          </cell>
        </row>
        <row r="429">
          <cell r="H429">
            <v>4074</v>
          </cell>
          <cell r="I429"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429"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29">
            <v>1</v>
          </cell>
          <cell r="M429">
            <v>0</v>
          </cell>
          <cell r="N429">
            <v>-1410</v>
          </cell>
          <cell r="O429">
            <v>-1410</v>
          </cell>
          <cell r="P429">
            <v>-1410</v>
          </cell>
          <cell r="Q429">
            <v>-1410</v>
          </cell>
          <cell r="R429">
            <v>0</v>
          </cell>
          <cell r="S429">
            <v>0</v>
          </cell>
          <cell r="T429">
            <v>0</v>
          </cell>
          <cell r="U429">
            <v>0</v>
          </cell>
          <cell r="V429">
            <v>0</v>
          </cell>
        </row>
        <row r="430">
          <cell r="H430">
            <v>4501</v>
          </cell>
          <cell r="I430" t="str">
            <v>Disaster Recovery Site Operating Costs - The agency seeks funding for additional air-conditioning and electricity costs from relocating its disaster recovering equipment offsite.</v>
          </cell>
          <cell r="J430"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30">
            <v>1</v>
          </cell>
          <cell r="M430">
            <v>0</v>
          </cell>
          <cell r="N430">
            <v>-70</v>
          </cell>
          <cell r="O430">
            <v>-70</v>
          </cell>
          <cell r="P430">
            <v>-70</v>
          </cell>
          <cell r="Q430">
            <v>-70</v>
          </cell>
          <cell r="R430">
            <v>0</v>
          </cell>
          <cell r="S430">
            <v>0</v>
          </cell>
          <cell r="T430">
            <v>0</v>
          </cell>
          <cell r="U430">
            <v>0</v>
          </cell>
          <cell r="V430">
            <v>0</v>
          </cell>
        </row>
        <row r="431">
          <cell r="H431">
            <v>4504</v>
          </cell>
          <cell r="I431" t="str">
            <v>Software licencing for Data Analytics and Forensics - The Commission invested in telecommunication interception and data analysis systems (JSI and iBase) from its capital appropriation but was not funded for annual licensing costs. The Agency argues that these costs cannot be absorbed from within existing resources.</v>
          </cell>
          <cell r="J431"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31">
            <v>1</v>
          </cell>
          <cell r="M431">
            <v>0</v>
          </cell>
          <cell r="N431">
            <v>-110</v>
          </cell>
          <cell r="O431">
            <v>-110</v>
          </cell>
          <cell r="P431">
            <v>-110</v>
          </cell>
          <cell r="Q431">
            <v>-110</v>
          </cell>
          <cell r="R431">
            <v>0</v>
          </cell>
          <cell r="S431">
            <v>0</v>
          </cell>
          <cell r="T431">
            <v>0</v>
          </cell>
          <cell r="U431">
            <v>0</v>
          </cell>
          <cell r="V431">
            <v>0</v>
          </cell>
        </row>
        <row r="432">
          <cell r="H432">
            <v>4505</v>
          </cell>
          <cell r="I432" t="str">
            <v>Miscellaneous Operating Expenses - Proposal seeks additional funding for expenditure which has increased across the board and includes utilities, road tolls, increased IT training requirements etc. While savings have been made previously, the Commission believes it is unlikely to be able to maintain this.</v>
          </cell>
          <cell r="J432"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432">
            <v>1</v>
          </cell>
          <cell r="M432">
            <v>0</v>
          </cell>
          <cell r="N432">
            <v>-90</v>
          </cell>
          <cell r="O432">
            <v>-90</v>
          </cell>
          <cell r="P432">
            <v>-90</v>
          </cell>
          <cell r="Q432">
            <v>-90</v>
          </cell>
          <cell r="R432">
            <v>0</v>
          </cell>
          <cell r="S432">
            <v>0</v>
          </cell>
          <cell r="T432">
            <v>0</v>
          </cell>
          <cell r="U432">
            <v>0</v>
          </cell>
          <cell r="V432">
            <v>0</v>
          </cell>
        </row>
        <row r="433">
          <cell r="H433">
            <v>5151</v>
          </cell>
          <cell r="I433" t="str">
            <v>Interest Income replacement arising from the changes to Cash Management - The rentention of the funding will enable ICAC to maintain its level of frontline services.</v>
          </cell>
          <cell r="J433" t="str">
            <v>Supported - Recurrent $45,000 will be used for  ICACs core services - frontline services. This is supported in line with Treasury policy dealing with the impact of the introduction of the new cash management policies.</v>
          </cell>
          <cell r="K433">
            <v>1</v>
          </cell>
          <cell r="M433">
            <v>0</v>
          </cell>
          <cell r="N433">
            <v>-45</v>
          </cell>
          <cell r="O433">
            <v>-45</v>
          </cell>
          <cell r="P433">
            <v>-45</v>
          </cell>
          <cell r="Q433">
            <v>-45</v>
          </cell>
          <cell r="R433">
            <v>0</v>
          </cell>
          <cell r="S433">
            <v>-45</v>
          </cell>
          <cell r="T433">
            <v>-45</v>
          </cell>
          <cell r="U433">
            <v>-45</v>
          </cell>
          <cell r="V433">
            <v>-45</v>
          </cell>
        </row>
        <row r="434">
          <cell r="H434">
            <v>5239</v>
          </cell>
          <cell r="I434" t="str">
            <v>Efficiency Dividend - The Government committed to a 1.5 per cent efficiency dividend at the 2015 NSW election.</v>
          </cell>
          <cell r="J434" t="str">
            <v>Supported - This efficiency dividend was calculated as per the standard Treasury model.</v>
          </cell>
          <cell r="K434">
            <v>2</v>
          </cell>
          <cell r="M434">
            <v>0</v>
          </cell>
          <cell r="N434">
            <v>302</v>
          </cell>
          <cell r="O434">
            <v>309</v>
          </cell>
          <cell r="P434">
            <v>317</v>
          </cell>
          <cell r="Q434">
            <v>324</v>
          </cell>
          <cell r="R434">
            <v>0</v>
          </cell>
          <cell r="S434">
            <v>302</v>
          </cell>
          <cell r="T434">
            <v>309</v>
          </cell>
          <cell r="U434">
            <v>317</v>
          </cell>
          <cell r="V434">
            <v>324</v>
          </cell>
        </row>
        <row r="435">
          <cell r="H435">
            <v>4507</v>
          </cell>
          <cell r="I435" t="str">
            <v>Rental recovery costs - 255 Elizabeth Street, Sydney - Additional funding is sought to manage extra rental costs from the recent relocation. The move was a ttractive as $3.1m was received upfront as lease incentive for fit out. Unused capital appropriation for the fit out has been returned and future rental increase cannot be met.</v>
          </cell>
          <cell r="J435" t="str">
            <v>Supported - Savings have been made by reducing ICAC's capital allocation as a result of ICAC using its lease incentive for fit out. Funding should thus be provided to support extra rent expenditure.</v>
          </cell>
          <cell r="K435">
            <v>1</v>
          </cell>
          <cell r="M435">
            <v>0</v>
          </cell>
          <cell r="N435">
            <v>-231</v>
          </cell>
          <cell r="O435">
            <v>-240</v>
          </cell>
          <cell r="P435">
            <v>-249</v>
          </cell>
          <cell r="Q435">
            <v>-259</v>
          </cell>
          <cell r="R435">
            <v>0</v>
          </cell>
          <cell r="S435">
            <v>-231</v>
          </cell>
          <cell r="T435">
            <v>-240</v>
          </cell>
          <cell r="U435">
            <v>-249</v>
          </cell>
          <cell r="V435">
            <v>-259</v>
          </cell>
        </row>
        <row r="436">
          <cell r="H436">
            <v>4838</v>
          </cell>
          <cell r="I436" t="str">
            <v>Interest Foregone - The proposal seeks an interest adjustment of $255,000 per annum as part of the ERC-approved cash management reforms.</v>
          </cell>
          <cell r="J436" t="str">
            <v>Supported - The agency advises that a reduction in revenue of this size will adversely impact its service delivery level. The amount requested is consistant with the agency's current forward estimates.</v>
          </cell>
          <cell r="K436">
            <v>1</v>
          </cell>
          <cell r="M436">
            <v>0</v>
          </cell>
          <cell r="N436">
            <v>-255</v>
          </cell>
          <cell r="O436">
            <v>-255</v>
          </cell>
          <cell r="P436">
            <v>-255</v>
          </cell>
          <cell r="Q436">
            <v>-255</v>
          </cell>
          <cell r="R436">
            <v>0</v>
          </cell>
          <cell r="S436">
            <v>-255</v>
          </cell>
          <cell r="T436">
            <v>-255</v>
          </cell>
          <cell r="U436">
            <v>-255</v>
          </cell>
          <cell r="V436">
            <v>-255</v>
          </cell>
        </row>
        <row r="437">
          <cell r="H437">
            <v>5234</v>
          </cell>
          <cell r="I437" t="str">
            <v>Efficiency Dividend - The Government committed to a 1.5 per cent efficiency dividend at the 2015 NSW election.</v>
          </cell>
          <cell r="J437" t="str">
            <v>Supported - This efficiency dividend was calculated as per the standard Treasury model.</v>
          </cell>
          <cell r="K437">
            <v>2</v>
          </cell>
          <cell r="M437">
            <v>0</v>
          </cell>
          <cell r="N437">
            <v>332</v>
          </cell>
          <cell r="O437">
            <v>339</v>
          </cell>
          <cell r="P437">
            <v>348</v>
          </cell>
          <cell r="Q437">
            <v>357</v>
          </cell>
          <cell r="R437">
            <v>0</v>
          </cell>
          <cell r="S437">
            <v>332</v>
          </cell>
          <cell r="T437">
            <v>339</v>
          </cell>
          <cell r="U437">
            <v>348</v>
          </cell>
          <cell r="V437">
            <v>357</v>
          </cell>
        </row>
        <row r="438">
          <cell r="H438">
            <v>5154</v>
          </cell>
          <cell r="I438" t="str">
            <v>Interest income adjustment as part of ERC Cash Management Reform - The proposal seeks an interest adjustment of $174,000per annum as part of the ERC-approved cash management reforms.</v>
          </cell>
          <cell r="J438" t="str">
            <v>Supported - The proposed adjustment is required to enable the agency to maintain its core service delivery and is consistent with its forward estimates.</v>
          </cell>
          <cell r="K438">
            <v>1</v>
          </cell>
          <cell r="M438">
            <v>0</v>
          </cell>
          <cell r="N438">
            <v>-174</v>
          </cell>
          <cell r="O438">
            <v>-174</v>
          </cell>
          <cell r="P438">
            <v>-174</v>
          </cell>
          <cell r="Q438">
            <v>-174</v>
          </cell>
          <cell r="R438">
            <v>0</v>
          </cell>
          <cell r="S438">
            <v>-174</v>
          </cell>
          <cell r="T438">
            <v>-174</v>
          </cell>
          <cell r="U438">
            <v>-174</v>
          </cell>
          <cell r="V438">
            <v>-174</v>
          </cell>
        </row>
        <row r="439">
          <cell r="H439">
            <v>5291</v>
          </cell>
          <cell r="I439" t="str">
            <v>Efficiency Dividend pass through to Electoral Commission - The Government committed to a 1.5 per cent efficiency dividend at the 2015 NSW election.</v>
          </cell>
          <cell r="J439" t="str">
            <v>Supported -</v>
          </cell>
          <cell r="K439">
            <v>2</v>
          </cell>
          <cell r="M439">
            <v>0</v>
          </cell>
          <cell r="N439">
            <v>243</v>
          </cell>
          <cell r="O439">
            <v>313</v>
          </cell>
          <cell r="P439">
            <v>297</v>
          </cell>
          <cell r="Q439">
            <v>304</v>
          </cell>
          <cell r="R439">
            <v>0</v>
          </cell>
          <cell r="S439">
            <v>243</v>
          </cell>
          <cell r="T439">
            <v>313</v>
          </cell>
          <cell r="U439">
            <v>297</v>
          </cell>
          <cell r="V439">
            <v>304</v>
          </cell>
        </row>
        <row r="440">
          <cell r="H440">
            <v>4917</v>
          </cell>
          <cell r="I440"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440" t="str">
            <v>Not Supported - Facilitating online, real-time disclosure of political donations and electoral expendiure is consistent with the recent ICAC and Panel of Experts recommendations, and has been supported in-principle by Government. However, the proposed project should be delayed pending potential further legislative amendments aiming to address deficiencies in management of election funding and disclosure compliance.  Although the Commission advised that the new system would be beneficial for Local Government Elections in 2016-17, there is no proposal to share the cost with Local Government. According to the Commission, once the system is built there will be only a marginal cost to amend it to use for a local government event, which will be met by councils. At the State level, the system would be most beneficial in the lead up to the next State Election, and hence the porject can be delayed. It is also noted that while the agency claims significant benefits from the project only $60k in savings have been identified. These benefits lie more with transparency and currency of Electoral campaign expenditure and donation information.</v>
          </cell>
          <cell r="K440">
            <v>1</v>
          </cell>
          <cell r="M440">
            <v>0</v>
          </cell>
          <cell r="N440">
            <v>0</v>
          </cell>
          <cell r="O440">
            <v>-280</v>
          </cell>
          <cell r="P440">
            <v>-280</v>
          </cell>
          <cell r="Q440">
            <v>-280</v>
          </cell>
          <cell r="R440">
            <v>0</v>
          </cell>
          <cell r="S440">
            <v>0</v>
          </cell>
          <cell r="T440">
            <v>0</v>
          </cell>
          <cell r="U440">
            <v>0</v>
          </cell>
          <cell r="V440">
            <v>0</v>
          </cell>
        </row>
        <row r="441">
          <cell r="H441">
            <v>3670</v>
          </cell>
          <cell r="I441" t="str">
            <v>Carry Forward for the Preparation for the 2015 State General Election - Expenses related to preparation for the State General Election 2015 (a 2 year program) have been del ayed due to proposed legislative changes and changes to tender processes. Costs will be incurred ins tead in 2014-15.</v>
          </cell>
          <cell r="J4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41">
            <v>6</v>
          </cell>
          <cell r="M441">
            <v>-492</v>
          </cell>
          <cell r="N441">
            <v>0</v>
          </cell>
          <cell r="O441">
            <v>0</v>
          </cell>
          <cell r="P441">
            <v>0</v>
          </cell>
          <cell r="Q441">
            <v>0</v>
          </cell>
          <cell r="R441">
            <v>-492</v>
          </cell>
          <cell r="S441">
            <v>0</v>
          </cell>
          <cell r="T441">
            <v>0</v>
          </cell>
          <cell r="U441">
            <v>0</v>
          </cell>
          <cell r="V441">
            <v>0</v>
          </cell>
        </row>
        <row r="442">
          <cell r="H442">
            <v>4111</v>
          </cell>
          <cell r="I442"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442"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442">
            <v>1</v>
          </cell>
          <cell r="M442">
            <v>-718</v>
          </cell>
          <cell r="N442">
            <v>-1612</v>
          </cell>
          <cell r="O442">
            <v>-1612</v>
          </cell>
          <cell r="P442">
            <v>-1612</v>
          </cell>
          <cell r="Q442">
            <v>-1612</v>
          </cell>
          <cell r="R442">
            <v>0</v>
          </cell>
          <cell r="S442">
            <v>-1612</v>
          </cell>
          <cell r="T442">
            <v>-1612</v>
          </cell>
          <cell r="U442">
            <v>-1612</v>
          </cell>
          <cell r="V442">
            <v>-1612</v>
          </cell>
        </row>
        <row r="443">
          <cell r="H443">
            <v>4209</v>
          </cell>
          <cell r="I443"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443"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443">
            <v>1</v>
          </cell>
          <cell r="M443">
            <v>-4842</v>
          </cell>
          <cell r="N443">
            <v>-2095</v>
          </cell>
          <cell r="O443">
            <v>-2032</v>
          </cell>
          <cell r="P443">
            <v>-2032</v>
          </cell>
          <cell r="Q443">
            <v>-2032</v>
          </cell>
          <cell r="R443">
            <v>0</v>
          </cell>
          <cell r="S443">
            <v>-1828</v>
          </cell>
          <cell r="T443">
            <v>-1828</v>
          </cell>
          <cell r="U443">
            <v>-1828</v>
          </cell>
          <cell r="V443">
            <v>-1828</v>
          </cell>
        </row>
        <row r="444">
          <cell r="H444">
            <v>4479</v>
          </cell>
          <cell r="I444" t="str">
            <v>Indexation (CPI) of funding under Elections Funding, Expenditure and Disclosure Act (EFEDA) - Agency is seeking indexation of parties entitlements from Administration and Policy Development Funds. Under the EFED Act the claim rates increase each year on 1 January based on the gazetted CPI increase for the previous year.</v>
          </cell>
          <cell r="J444" t="str">
            <v>Supported - Supported in principle. The proposed increase is consistent with Legislative requirements. However, the agency's estimates are preliminary and may change based on the composition of Parliament post the State Election. Expenditure from Administration and Policy Development funds is protected and no automatic annual escalation is currently applied. This is because in the past funding indexation has been absorbed within existing funding as not all political parties claimed the maxi mum allowable reimbursements under the Act. However, the Commission now advises all political parties indicated that they will be claiming the maximum amounts they are entitled to. In the circumstances the proposed one-off funding indexation is supported.</v>
          </cell>
          <cell r="K444">
            <v>1</v>
          </cell>
          <cell r="M444">
            <v>0</v>
          </cell>
          <cell r="N444">
            <v>-375</v>
          </cell>
          <cell r="O444">
            <v>-375</v>
          </cell>
          <cell r="P444">
            <v>-375</v>
          </cell>
          <cell r="Q444">
            <v>-375</v>
          </cell>
          <cell r="R444">
            <v>0</v>
          </cell>
          <cell r="S444">
            <v>-375</v>
          </cell>
          <cell r="T444">
            <v>-375</v>
          </cell>
          <cell r="U444">
            <v>-375</v>
          </cell>
          <cell r="V444">
            <v>-375</v>
          </cell>
        </row>
        <row r="445">
          <cell r="H445">
            <v>4480</v>
          </cell>
          <cell r="I445" t="str">
            <v>Administration and Policy Development Fund claims for new Parties registered post the State Election - Agency anticipates there will be at least one new independent candidate elected at the upcoming SGE and five new political parties registered.They will be eligible to claim against the Administration and Policy Development Fund.</v>
          </cell>
          <cell r="J445" t="str">
            <v>Supported - Supported in principle. The additional funding is required to enable the Commission to fulfil it's obligations to make payments from the Administration and Policy Development Funds as required by the Election Funding, Expenditure and Disclosure Act 1981. However, the agency's estimates are preliminary and may change based on the composition of Parliament post the State Election. Key assumptions supporting the estimates include: 1) One new independent candidate will be elected at the upcoming State general election and be therefore eligible to claim from the Administration Fund. 2) Five new registered political parties will have candidates contesting the upcoming State general election and will therefore be eligible to claim from the Policy Development Fund.</v>
          </cell>
          <cell r="K445">
            <v>1</v>
          </cell>
          <cell r="M445">
            <v>0</v>
          </cell>
          <cell r="N445">
            <v>-265</v>
          </cell>
          <cell r="O445">
            <v>-265</v>
          </cell>
          <cell r="P445">
            <v>-265</v>
          </cell>
          <cell r="Q445">
            <v>-265</v>
          </cell>
          <cell r="R445">
            <v>0</v>
          </cell>
          <cell r="S445">
            <v>-265</v>
          </cell>
          <cell r="T445">
            <v>-265</v>
          </cell>
          <cell r="U445">
            <v>-265</v>
          </cell>
          <cell r="V445">
            <v>-265</v>
          </cell>
        </row>
        <row r="446">
          <cell r="H446">
            <v>4212</v>
          </cell>
          <cell r="I446"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446"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446">
            <v>1</v>
          </cell>
          <cell r="M446">
            <v>0</v>
          </cell>
          <cell r="N446">
            <v>0</v>
          </cell>
          <cell r="O446">
            <v>0</v>
          </cell>
          <cell r="P446">
            <v>0</v>
          </cell>
          <cell r="Q446">
            <v>0</v>
          </cell>
          <cell r="R446">
            <v>0</v>
          </cell>
          <cell r="S446">
            <v>0</v>
          </cell>
          <cell r="T446">
            <v>96</v>
          </cell>
          <cell r="U446">
            <v>0</v>
          </cell>
          <cell r="V446">
            <v>0</v>
          </cell>
        </row>
        <row r="447">
          <cell r="H447">
            <v>4213</v>
          </cell>
          <cell r="I447"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447"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447">
            <v>1</v>
          </cell>
          <cell r="M447">
            <v>0</v>
          </cell>
          <cell r="N447">
            <v>0</v>
          </cell>
          <cell r="O447">
            <v>0</v>
          </cell>
          <cell r="P447">
            <v>0</v>
          </cell>
          <cell r="Q447">
            <v>0</v>
          </cell>
          <cell r="R447">
            <v>0</v>
          </cell>
          <cell r="S447">
            <v>0</v>
          </cell>
          <cell r="T447">
            <v>55</v>
          </cell>
          <cell r="U447">
            <v>0</v>
          </cell>
          <cell r="V447">
            <v>0</v>
          </cell>
        </row>
        <row r="448">
          <cell r="H448">
            <v>4110</v>
          </cell>
          <cell r="I448" t="str">
            <v>Quality Management resulted from "the Keelty Report" - The Commission has implemented some measures to enhance security of ballot papers fro the 2015 State Election, such as providing security cameras where ballot papers are handled and stored. The extra cost is estimated at $2.2m in 2014-15.</v>
          </cell>
          <cell r="J448" t="str">
            <v>Supported - There may be some savings in other election related projects to offset some of these costs; however the final cost of the Election will not be know until May 2015.</v>
          </cell>
          <cell r="K448">
            <v>1</v>
          </cell>
          <cell r="M448">
            <v>0</v>
          </cell>
          <cell r="N448">
            <v>0</v>
          </cell>
          <cell r="O448">
            <v>0</v>
          </cell>
          <cell r="P448">
            <v>0</v>
          </cell>
          <cell r="Q448">
            <v>0</v>
          </cell>
          <cell r="R448">
            <v>0</v>
          </cell>
          <cell r="S448">
            <v>0</v>
          </cell>
          <cell r="T448">
            <v>0</v>
          </cell>
          <cell r="U448">
            <v>0</v>
          </cell>
          <cell r="V448">
            <v>0</v>
          </cell>
        </row>
        <row r="449">
          <cell r="H449">
            <v>4852</v>
          </cell>
          <cell r="I449" t="str">
            <v>Interest Income Adjustment - The proposal seeks an interest adjustment of $70,000 per annum as part of the ERC-approved cash management reforms.</v>
          </cell>
          <cell r="J449" t="str">
            <v>Supported - Any revenue the Ombudsman generates is used to support the core work of the office. Interest revenue has already been built into the forward estimates, therefore its loss will directly impact upon the service delivery of the Ombudsman. However, only $32 ,000 per annum in interest compensation should be provided consistent with the Ombudsman's current forward estimates.</v>
          </cell>
          <cell r="K449">
            <v>1</v>
          </cell>
          <cell r="M449">
            <v>0</v>
          </cell>
          <cell r="N449">
            <v>-70</v>
          </cell>
          <cell r="O449">
            <v>-70</v>
          </cell>
          <cell r="P449">
            <v>-70</v>
          </cell>
          <cell r="Q449">
            <v>-70</v>
          </cell>
          <cell r="R449">
            <v>0</v>
          </cell>
          <cell r="S449">
            <v>-32</v>
          </cell>
          <cell r="T449">
            <v>-32</v>
          </cell>
          <cell r="U449">
            <v>-32</v>
          </cell>
          <cell r="V449">
            <v>-32</v>
          </cell>
        </row>
        <row r="450">
          <cell r="H450">
            <v>5290</v>
          </cell>
          <cell r="I450" t="str">
            <v>Efficiency Dividend pass through to the Ombudsman's Office - The Government committed to a 1.5 per cent efficiency dividend at the 2015 NSW election.</v>
          </cell>
          <cell r="J450" t="str">
            <v>Supported -</v>
          </cell>
          <cell r="K450">
            <v>2</v>
          </cell>
          <cell r="M450">
            <v>0</v>
          </cell>
          <cell r="N450">
            <v>377</v>
          </cell>
          <cell r="O450">
            <v>358</v>
          </cell>
          <cell r="P450">
            <v>367</v>
          </cell>
          <cell r="Q450">
            <v>376</v>
          </cell>
          <cell r="R450">
            <v>0</v>
          </cell>
          <cell r="S450">
            <v>377</v>
          </cell>
          <cell r="T450">
            <v>358</v>
          </cell>
          <cell r="U450">
            <v>367</v>
          </cell>
          <cell r="V450">
            <v>376</v>
          </cell>
        </row>
        <row r="451">
          <cell r="H451">
            <v>4084</v>
          </cell>
          <cell r="I451"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451"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451">
            <v>1</v>
          </cell>
          <cell r="M451">
            <v>0</v>
          </cell>
          <cell r="N451">
            <v>-336</v>
          </cell>
          <cell r="O451">
            <v>-336</v>
          </cell>
          <cell r="P451">
            <v>-336</v>
          </cell>
          <cell r="Q451">
            <v>-336</v>
          </cell>
          <cell r="R451">
            <v>0</v>
          </cell>
          <cell r="S451">
            <v>-336</v>
          </cell>
          <cell r="T451">
            <v>0</v>
          </cell>
          <cell r="U451">
            <v>0</v>
          </cell>
          <cell r="V451">
            <v>0</v>
          </cell>
        </row>
        <row r="452">
          <cell r="H452">
            <v>4086</v>
          </cell>
          <cell r="I452"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452"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452">
            <v>1</v>
          </cell>
          <cell r="M452">
            <v>-739</v>
          </cell>
          <cell r="N452">
            <v>-739</v>
          </cell>
          <cell r="O452">
            <v>-839</v>
          </cell>
          <cell r="P452">
            <v>-839</v>
          </cell>
          <cell r="Q452">
            <v>-839</v>
          </cell>
          <cell r="R452">
            <v>0</v>
          </cell>
          <cell r="S452">
            <v>0</v>
          </cell>
          <cell r="T452">
            <v>-450</v>
          </cell>
          <cell r="U452">
            <v>-450</v>
          </cell>
          <cell r="V452">
            <v>-450</v>
          </cell>
        </row>
        <row r="453">
          <cell r="H453">
            <v>4092</v>
          </cell>
          <cell r="I453"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453" t="str">
            <v>Supported - Funding of $700k for 2015-16 only with funding in forward years should be subject to Ombudsman submission in light of the workload experience in 2015-16. (Note: the expenditure pressure has been recognised by the Premier and in 2014-15 it is being managed with a grant funding from DPC of $500k). The significant increase in the Ombudsman's workload related to child protection matters is evident from supporting information. However, it is likely that it has been sparked by the Royal Commission Inquiry and may not continue at the same level in the future. Hence, the requested ongoing funding is not supported at this point and a review of the work load experience should be undertaken in 2015-16. It is noted that the Solicitor General's advice has substantially expanded the range of organisations/individuals now deemed to fall under the definition of "agency providing substitute residential care" under Part 3A of the Ombudsman Act. However, this is not expected to result in a significant number of extra notifications in the first half of 2015-16, as the sectors affected do not yet have the necessary investigative and administrative arrangements in place. Hence, only 50% of the requested funding for the anticipated workload increase in 2015-16 is supported. Any ongoing funding should be subject of a further review next year. While at this stage, there is no proposal to narrow the Part 3A interpretation, this may be considered by the Government in the future among other possible legislative amendments following the next interim report of the Royal Commission (expected in mid-2015). In addition, agency should apply the projected additional training revenue of $300,000 to assist in meeting the expenditure pressure(which would otherwise be unspent in 2014-15 and proposed to be carried forward into 2015-16)</v>
          </cell>
          <cell r="K453">
            <v>1</v>
          </cell>
          <cell r="M453">
            <v>0</v>
          </cell>
          <cell r="N453">
            <v>-1250</v>
          </cell>
          <cell r="O453">
            <v>-1243</v>
          </cell>
          <cell r="P453">
            <v>-1132</v>
          </cell>
          <cell r="Q453">
            <v>-1132</v>
          </cell>
          <cell r="R453">
            <v>0</v>
          </cell>
          <cell r="S453">
            <v>-700</v>
          </cell>
          <cell r="T453">
            <v>0</v>
          </cell>
          <cell r="U453">
            <v>0</v>
          </cell>
          <cell r="V453">
            <v>0</v>
          </cell>
        </row>
        <row r="454">
          <cell r="H454">
            <v>4244</v>
          </cell>
          <cell r="I454" t="str">
            <v>Rent increases and Government Property NSW (GPNSW) management fee - The negotiation of a new accommodation lease includes provision for rent increases above the escalat ion factor. In accordance with Government policy, GPNSW will take over the management of the Ombudsm an's lease at a cost to the Ombudsman.</v>
          </cell>
          <cell r="J454" t="str">
            <v>Supported - The increase is beyond the control of the agency and as a result of a whole-of-government decision. The increase represents a significant increase to a small agency and if not supported will adversely impact the service delivery of the Ombudsman. While there is no basis for funding the increase in management fees paid to GPNSW, it will result in a higher dividend being returned to the government and not funding this would place an additional cost saving on the agency and directly impact the Ombudsman's service delivery.</v>
          </cell>
          <cell r="K454">
            <v>1</v>
          </cell>
          <cell r="M454">
            <v>0</v>
          </cell>
          <cell r="N454">
            <v>-384</v>
          </cell>
          <cell r="O454">
            <v>-415</v>
          </cell>
          <cell r="P454">
            <v>-451</v>
          </cell>
          <cell r="Q454">
            <v>-489</v>
          </cell>
          <cell r="R454">
            <v>0</v>
          </cell>
          <cell r="S454">
            <v>-384</v>
          </cell>
          <cell r="T454">
            <v>-415</v>
          </cell>
          <cell r="U454">
            <v>-451</v>
          </cell>
          <cell r="V454">
            <v>-489</v>
          </cell>
        </row>
        <row r="455">
          <cell r="H455">
            <v>4265</v>
          </cell>
          <cell r="I455"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455"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455">
            <v>1</v>
          </cell>
          <cell r="M455">
            <v>-260</v>
          </cell>
          <cell r="N455">
            <v>-203</v>
          </cell>
          <cell r="O455">
            <v>0</v>
          </cell>
          <cell r="P455">
            <v>0</v>
          </cell>
          <cell r="Q455">
            <v>0</v>
          </cell>
          <cell r="R455">
            <v>0</v>
          </cell>
          <cell r="S455">
            <v>-203</v>
          </cell>
          <cell r="T455">
            <v>0</v>
          </cell>
          <cell r="U455">
            <v>0</v>
          </cell>
          <cell r="V455">
            <v>0</v>
          </cell>
        </row>
        <row r="456">
          <cell r="H456">
            <v>4089</v>
          </cell>
          <cell r="I456" t="str">
            <v>Royal Commission into Institutional Responses to Child Sexual Abuse - Additional workload driven by the Royal Commission into Institutional Responses to Child Sexual Abuse and changes to the scope of the Ombudsman's child protection jurisdiction.</v>
          </cell>
          <cell r="J456" t="str">
            <v>Supported -</v>
          </cell>
          <cell r="K456">
            <v>1</v>
          </cell>
          <cell r="M456">
            <v>-111</v>
          </cell>
          <cell r="N456">
            <v>-111</v>
          </cell>
          <cell r="O456">
            <v>-111</v>
          </cell>
          <cell r="P456">
            <v>0</v>
          </cell>
          <cell r="Q456">
            <v>0</v>
          </cell>
          <cell r="R456">
            <v>-111</v>
          </cell>
          <cell r="S456">
            <v>-111</v>
          </cell>
          <cell r="T456">
            <v>-111</v>
          </cell>
          <cell r="U456">
            <v>0</v>
          </cell>
          <cell r="V456">
            <v>0</v>
          </cell>
        </row>
        <row r="457">
          <cell r="H457">
            <v>4091</v>
          </cell>
          <cell r="I457"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457" t="str">
            <v>Supported - The Solicitor General's advice in relation to camping activiites expands the number of individuals who are deemed to fall under the jurisdiction of the Ombudsman. In late 2014, a legislative amendment to narrow (although not substantially) the reach of the camps advice was included in a Statute Law (Miscellaneous Provisions) Bill. This proposed amendment was withdrawn. This matter is still unresolved.</v>
          </cell>
          <cell r="K457">
            <v>1</v>
          </cell>
          <cell r="M457">
            <v>-473</v>
          </cell>
          <cell r="N457">
            <v>-707</v>
          </cell>
          <cell r="O457">
            <v>-700</v>
          </cell>
          <cell r="P457">
            <v>-700</v>
          </cell>
          <cell r="Q457">
            <v>-700</v>
          </cell>
          <cell r="R457">
            <v>0</v>
          </cell>
          <cell r="S457">
            <v>-707</v>
          </cell>
          <cell r="T457">
            <v>-700</v>
          </cell>
          <cell r="U457">
            <v>-700</v>
          </cell>
          <cell r="V457">
            <v>-700</v>
          </cell>
        </row>
        <row r="458">
          <cell r="H458">
            <v>5237</v>
          </cell>
          <cell r="I458" t="str">
            <v>Efficiency Dividend - The Government committed to a 1.5 per cent efficiency dividend at the 2015 NSW election.</v>
          </cell>
          <cell r="J458" t="str">
            <v>Supported - This efficiency dividend was calculated as per the standard Treasury model.</v>
          </cell>
          <cell r="K458">
            <v>2</v>
          </cell>
          <cell r="M458">
            <v>0</v>
          </cell>
          <cell r="N458">
            <v>416</v>
          </cell>
          <cell r="O458">
            <v>399</v>
          </cell>
          <cell r="P458">
            <v>398</v>
          </cell>
          <cell r="Q458">
            <v>408</v>
          </cell>
          <cell r="R458">
            <v>0</v>
          </cell>
          <cell r="S458">
            <v>416</v>
          </cell>
          <cell r="T458">
            <v>399</v>
          </cell>
          <cell r="U458">
            <v>398</v>
          </cell>
          <cell r="V458">
            <v>408</v>
          </cell>
        </row>
        <row r="459">
          <cell r="H459">
            <v>3678</v>
          </cell>
          <cell r="I459" t="str">
            <v>Carry Forward for Human Capital Program Works - Work planned for delivery by external vendors in relation to the Human Capital Program was not compl eted in the 2013-14 financial year. It is expected to be completed in 2014-15 instead.</v>
          </cell>
          <cell r="J45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59">
            <v>6</v>
          </cell>
          <cell r="M459">
            <v>-60</v>
          </cell>
          <cell r="N459">
            <v>0</v>
          </cell>
          <cell r="O459">
            <v>0</v>
          </cell>
          <cell r="P459">
            <v>0</v>
          </cell>
          <cell r="Q459">
            <v>0</v>
          </cell>
          <cell r="R459">
            <v>-60</v>
          </cell>
          <cell r="S459">
            <v>0</v>
          </cell>
          <cell r="T459">
            <v>0</v>
          </cell>
          <cell r="U459">
            <v>0</v>
          </cell>
          <cell r="V459">
            <v>0</v>
          </cell>
        </row>
        <row r="460">
          <cell r="H460">
            <v>4263</v>
          </cell>
          <cell r="I460" t="str">
            <v>Rollover of Human Capital Management (HCM) underspend (recurrent) - Work planned for delivery on the Human Capital Management (HCM) program for 2014-15 has been delayed due to competing cluster/agency priorities and delays in the preparation of HCM business cases. The adjustment is critical to the success of the whole of government project.</v>
          </cell>
          <cell r="J460" t="str">
            <v>Supported - Success of this project requires a well-planned transition to ensure that expected benefits are realised, including full integration of the project and realisation of program efficiencies. Further the overall cost of the project remains the same, this is a timing adjustment of project expenditure.</v>
          </cell>
          <cell r="K460">
            <v>6</v>
          </cell>
          <cell r="M460">
            <v>980</v>
          </cell>
          <cell r="N460">
            <v>-480</v>
          </cell>
          <cell r="O460">
            <v>-500</v>
          </cell>
          <cell r="P460">
            <v>0</v>
          </cell>
          <cell r="Q460">
            <v>0</v>
          </cell>
          <cell r="R460">
            <v>980</v>
          </cell>
          <cell r="S460">
            <v>-480</v>
          </cell>
          <cell r="T460">
            <v>-500</v>
          </cell>
          <cell r="U460">
            <v>0</v>
          </cell>
          <cell r="V460">
            <v>0</v>
          </cell>
        </row>
        <row r="461">
          <cell r="H461">
            <v>3779</v>
          </cell>
          <cell r="I461" t="str">
            <v>Voluntary Petroleum Title Buy-Back Scheme - Buy back scheme for petroleum titles. Cabinet approved capped buy-back but did not quantify the cap (CM14-295). ERC agreed that the buy back would be funded from with the cluster's budget (SC581-2014).</v>
          </cell>
          <cell r="J461" t="str">
            <v>Not Supported - In achieving a buy-back the Government will need to agree a flat-fee and manage for both a low and a high take-up of the offer. There are currently 46 Petroleum Titles held across NSW, approximately 40 of which are exploration-related titles. Current proposals are for a $300,000 buy-back offer. Full take-up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461">
            <v>1</v>
          </cell>
          <cell r="M461">
            <v>-10000</v>
          </cell>
          <cell r="N461">
            <v>0</v>
          </cell>
          <cell r="O461">
            <v>0</v>
          </cell>
          <cell r="P461">
            <v>0</v>
          </cell>
          <cell r="Q461">
            <v>0</v>
          </cell>
          <cell r="R461">
            <v>0</v>
          </cell>
          <cell r="S461">
            <v>0</v>
          </cell>
          <cell r="T461">
            <v>0</v>
          </cell>
          <cell r="U461">
            <v>0</v>
          </cell>
          <cell r="V461">
            <v>0</v>
          </cell>
        </row>
        <row r="462">
          <cell r="H462">
            <v>3850</v>
          </cell>
          <cell r="I462" t="str">
            <v>Contribution to Racing Carnival - ERC approved $10 million for the Sydney Racing Carnival in 2014-15 with costs being funded within existing resources. SC543-2014</v>
          </cell>
          <cell r="J462" t="str">
            <v>Supported -</v>
          </cell>
          <cell r="K462">
            <v>1</v>
          </cell>
          <cell r="M462">
            <v>-10000</v>
          </cell>
          <cell r="N462">
            <v>0</v>
          </cell>
          <cell r="O462">
            <v>0</v>
          </cell>
          <cell r="P462">
            <v>0</v>
          </cell>
          <cell r="Q462">
            <v>0</v>
          </cell>
          <cell r="R462">
            <v>0</v>
          </cell>
          <cell r="S462">
            <v>0</v>
          </cell>
          <cell r="T462">
            <v>0</v>
          </cell>
          <cell r="U462">
            <v>0</v>
          </cell>
          <cell r="V462">
            <v>0</v>
          </cell>
        </row>
        <row r="463">
          <cell r="H463">
            <v>3851</v>
          </cell>
          <cell r="I463" t="str">
            <v>Regional Relocation Grant Program - ERC approved the extension of the regional relocation program until March 2015. This PTA identifies the funding source within the Department to pay for this policy (mainly the Skilled Regional Relocation Incentive component).</v>
          </cell>
          <cell r="J463" t="str">
            <v>Supported - The PTA reprofiles expenditure in line with the revised Government policy which extended the regional relocation program (the Skilled Regional Relocation Incentive component) until March 2015. The policy is expected to expire in March 2015, however the financial impact of the implementation of the policy will continue for another two years. This is due to the criteria of the Incentive. Background: This issues has been considered several times. The Secretary of DTIRIS indicated to Treasury that DTIRIS will pay for the program for up to $8.34m from existing resources (with $2.4m in 2014-15, $5.515m in 2015-16 and $0.425m in 2016-17, based on costings initially submitted by the Office of State Revenue). These costings/funding amounts have not been revised for the latest round of approvals and are still to be agreed on by the agencies involved in this program. The latest PTA submissions requests a re-profiling of expenses (of $5.94m) only from 2014-15 to 2015-16 and 2016-17 - i.e. the costs of Regional Relocation program will be funded within existing resources, and the recurrent appropriation will be adjusted to realign with the expenses. The first submission requested for $3.603 million in 2014-15, $6.735 million in 2015-16 and $1.7 million in 2016-17 to be funded from the Consolidated Fund. The ERC decision (12 August 2014, SC383-2014) indicates that the Minister for Trade and Investment will report back on the detailed costings identifying offsetting cost savings. A subsequent Cabinet decision (CM 14-270) also supported this decision.</v>
          </cell>
          <cell r="K463">
            <v>1</v>
          </cell>
          <cell r="M463">
            <v>5940</v>
          </cell>
          <cell r="N463">
            <v>-5515</v>
          </cell>
          <cell r="O463">
            <v>-425</v>
          </cell>
          <cell r="P463">
            <v>0</v>
          </cell>
          <cell r="Q463">
            <v>0</v>
          </cell>
          <cell r="R463">
            <v>5940</v>
          </cell>
          <cell r="S463">
            <v>-5515</v>
          </cell>
          <cell r="T463">
            <v>-425</v>
          </cell>
          <cell r="U463">
            <v>0</v>
          </cell>
          <cell r="V463">
            <v>0</v>
          </cell>
        </row>
        <row r="464">
          <cell r="H464">
            <v>4935</v>
          </cell>
          <cell r="I464" t="str">
            <v>Newsagents Assistance Fund - On 30 January 2015, the NSW Government a $15m Newsagents Assistance Fund allowing agents who require assistance with upgrading shop fit-outs and diversifying their businesses to be supported.</v>
          </cell>
          <cell r="J464" t="str">
            <v>ERC Approved - PARTIAL SUPPORT. Treasury notes that this is an urgent and other proposal due to the Treasurer and Minister's announcement. Funding should be provided from existing funding within the Trade and Investment cluster. The Department has advised that the timing of fit outs is indicative and still subject to negotiations with eligible agents and the Tatts Group.</v>
          </cell>
          <cell r="K464">
            <v>1</v>
          </cell>
          <cell r="M464">
            <v>-300</v>
          </cell>
          <cell r="N464">
            <v>-1220</v>
          </cell>
          <cell r="O464">
            <v>-1200</v>
          </cell>
          <cell r="P464">
            <v>-1500</v>
          </cell>
          <cell r="Q464">
            <v>-1980</v>
          </cell>
          <cell r="R464">
            <v>0</v>
          </cell>
          <cell r="S464">
            <v>0</v>
          </cell>
          <cell r="T464">
            <v>0</v>
          </cell>
          <cell r="U464">
            <v>0</v>
          </cell>
          <cell r="V464">
            <v>0</v>
          </cell>
        </row>
        <row r="465">
          <cell r="H465">
            <v>5099</v>
          </cell>
          <cell r="I465" t="str">
            <v>Drought package - Expenses component (see fis 115, bid 4530 for Loans component) - On 3 February 2015, the Government announced a $300 million drought support package. This bid relates to the expenses component.</v>
          </cell>
          <cell r="J465" t="str">
            <v>ERC Approved -</v>
          </cell>
          <cell r="K465">
            <v>1</v>
          </cell>
          <cell r="M465">
            <v>-4450</v>
          </cell>
          <cell r="N465">
            <v>-12450</v>
          </cell>
          <cell r="O465">
            <v>-12761</v>
          </cell>
          <cell r="P465">
            <v>-11767</v>
          </cell>
          <cell r="Q465">
            <v>-12061</v>
          </cell>
          <cell r="R465">
            <v>0</v>
          </cell>
          <cell r="S465">
            <v>0</v>
          </cell>
          <cell r="T465">
            <v>0</v>
          </cell>
          <cell r="U465">
            <v>0</v>
          </cell>
          <cell r="V465">
            <v>0</v>
          </cell>
        </row>
        <row r="466">
          <cell r="H466">
            <v>3983</v>
          </cell>
          <cell r="I466"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466" t="str">
            <v>Supported -</v>
          </cell>
          <cell r="K466">
            <v>1</v>
          </cell>
          <cell r="M466">
            <v>0</v>
          </cell>
          <cell r="N466">
            <v>-922</v>
          </cell>
          <cell r="O466">
            <v>-922</v>
          </cell>
          <cell r="P466">
            <v>-923</v>
          </cell>
          <cell r="Q466">
            <v>-923</v>
          </cell>
          <cell r="R466">
            <v>0</v>
          </cell>
          <cell r="S466">
            <v>-922</v>
          </cell>
          <cell r="T466">
            <v>-922</v>
          </cell>
          <cell r="U466">
            <v>-923</v>
          </cell>
          <cell r="V466">
            <v>-923</v>
          </cell>
        </row>
        <row r="467">
          <cell r="H467">
            <v>5549</v>
          </cell>
          <cell r="I467" t="str">
            <v>Relocation of the Powerhouse Museum from Ultimo to Parramatta -</v>
          </cell>
          <cell r="J467" t="str">
            <v>Supported -</v>
          </cell>
          <cell r="K467">
            <v>1</v>
          </cell>
          <cell r="M467">
            <v>0</v>
          </cell>
          <cell r="N467">
            <v>-5000</v>
          </cell>
          <cell r="O467">
            <v>-5000</v>
          </cell>
          <cell r="P467">
            <v>0</v>
          </cell>
          <cell r="Q467">
            <v>0</v>
          </cell>
          <cell r="R467">
            <v>0</v>
          </cell>
          <cell r="S467">
            <v>-5000</v>
          </cell>
          <cell r="T467">
            <v>-5000</v>
          </cell>
          <cell r="U467">
            <v>0</v>
          </cell>
          <cell r="V467">
            <v>0</v>
          </cell>
        </row>
        <row r="468">
          <cell r="H468">
            <v>4599</v>
          </cell>
          <cell r="I468" t="str">
            <v>Compensation for Interest Forgone - Compensation for interest revenue that will no longer be paid due to Cash Management Reforms.</v>
          </cell>
          <cell r="J468" t="str">
            <v>Supported -</v>
          </cell>
          <cell r="K468">
            <v>1</v>
          </cell>
          <cell r="M468">
            <v>0</v>
          </cell>
          <cell r="N468">
            <v>-8300</v>
          </cell>
          <cell r="O468">
            <v>-8300</v>
          </cell>
          <cell r="P468">
            <v>-8300</v>
          </cell>
          <cell r="Q468">
            <v>-8300</v>
          </cell>
          <cell r="R468">
            <v>0</v>
          </cell>
          <cell r="S468">
            <v>-8300</v>
          </cell>
          <cell r="T468">
            <v>-8300</v>
          </cell>
          <cell r="U468">
            <v>-8300</v>
          </cell>
          <cell r="V468">
            <v>-8300</v>
          </cell>
        </row>
        <row r="469">
          <cell r="H469">
            <v>5003</v>
          </cell>
          <cell r="I469" t="str">
            <v>Special Commission of Inquiry into the Greyhound Racing Industry in New South Wales - Establishment of the Special Commission of Inquiry at short notice in response to recent footage of shocking mistreatment of animals within the greyhound racing industry.</v>
          </cell>
          <cell r="J469" t="str">
            <v>Supported - SUPPORTED. As per the Chief of Staff SOG. The Special Commission of Inquiry is required to produce a final report to government by 30 September 2015. The Commission should be funded from Trade and Investments existing provisions. It may be possible to reduce implementation costs. BACKGROUND. The Special Commission of Inquiry was established at short notice in response to recent footage of shocking mistreatment of animals within the greyhound racing industry.</v>
          </cell>
          <cell r="K469">
            <v>1</v>
          </cell>
          <cell r="M469">
            <v>-1890</v>
          </cell>
          <cell r="N469">
            <v>-2440</v>
          </cell>
          <cell r="O469">
            <v>0</v>
          </cell>
          <cell r="P469">
            <v>0</v>
          </cell>
          <cell r="Q469">
            <v>0</v>
          </cell>
          <cell r="R469">
            <v>0</v>
          </cell>
          <cell r="S469">
            <v>-2440</v>
          </cell>
          <cell r="T469">
            <v>0</v>
          </cell>
          <cell r="U469">
            <v>0</v>
          </cell>
          <cell r="V469">
            <v>0</v>
          </cell>
        </row>
        <row r="470">
          <cell r="H470">
            <v>5128</v>
          </cell>
          <cell r="I470" t="str">
            <v>Local Land Services implementation of roles to support the Biodiversity reform process - See Agency 818 Bid 5126</v>
          </cell>
          <cell r="J470" t="str">
            <v>Not Supported - See Agency 818 Bid 5126 This should be reclassified as a risk.</v>
          </cell>
          <cell r="K470">
            <v>1</v>
          </cell>
          <cell r="M470">
            <v>0</v>
          </cell>
          <cell r="N470">
            <v>-3000</v>
          </cell>
          <cell r="O470">
            <v>-2270</v>
          </cell>
          <cell r="P470">
            <v>-1995</v>
          </cell>
          <cell r="Q470">
            <v>-1755</v>
          </cell>
          <cell r="R470">
            <v>0</v>
          </cell>
          <cell r="S470">
            <v>0</v>
          </cell>
          <cell r="T470">
            <v>0</v>
          </cell>
          <cell r="U470">
            <v>0</v>
          </cell>
          <cell r="V470">
            <v>0</v>
          </cell>
        </row>
        <row r="471">
          <cell r="H471">
            <v>5168</v>
          </cell>
          <cell r="I471" t="str">
            <v>Efficiency Dividend - principal Department - The Government committed to a 1.5 per cent efficiency dividend at the 2015 NSW election</v>
          </cell>
          <cell r="J471" t="str">
            <v>Supported - This efficiency dividend was calculated as per the standard Treasury model.</v>
          </cell>
          <cell r="K471">
            <v>2</v>
          </cell>
          <cell r="M471">
            <v>0</v>
          </cell>
          <cell r="N471">
            <v>14847</v>
          </cell>
          <cell r="O471">
            <v>15416</v>
          </cell>
          <cell r="P471">
            <v>15380</v>
          </cell>
          <cell r="Q471">
            <v>14590</v>
          </cell>
          <cell r="R471">
            <v>0</v>
          </cell>
          <cell r="S471">
            <v>14847</v>
          </cell>
          <cell r="T471">
            <v>15416</v>
          </cell>
          <cell r="U471">
            <v>15380</v>
          </cell>
          <cell r="V471">
            <v>14590</v>
          </cell>
        </row>
        <row r="472">
          <cell r="H472">
            <v>5169</v>
          </cell>
          <cell r="I472" t="str">
            <v>Efficiency Dividend pass through to the NSW Rural Assistance Authority - The Government committed to a 1.5 per cent efficiency dividend at the 2015 NSW election See bid 5191, agency 115</v>
          </cell>
          <cell r="J472" t="str">
            <v>Supported - This efficiency dividend was calculated as per the standard Treasury model.</v>
          </cell>
          <cell r="K472">
            <v>2</v>
          </cell>
          <cell r="M472">
            <v>0</v>
          </cell>
          <cell r="N472">
            <v>109</v>
          </cell>
          <cell r="O472">
            <v>110</v>
          </cell>
          <cell r="P472">
            <v>110</v>
          </cell>
          <cell r="Q472">
            <v>112</v>
          </cell>
          <cell r="R472">
            <v>0</v>
          </cell>
          <cell r="S472">
            <v>109</v>
          </cell>
          <cell r="T472">
            <v>110</v>
          </cell>
          <cell r="U472">
            <v>110</v>
          </cell>
          <cell r="V472">
            <v>112</v>
          </cell>
        </row>
        <row r="473">
          <cell r="H473">
            <v>5171</v>
          </cell>
          <cell r="I473" t="str">
            <v>Efficiency Dividend pass through to the NSW Food Authority - The Government committed to a 1.5 per cent efficiency dividend at the 2015 NSW election</v>
          </cell>
          <cell r="J473" t="str">
            <v>Supported - This efficiency dividend was calculated as per the standard Treasury model.</v>
          </cell>
          <cell r="K473">
            <v>2</v>
          </cell>
          <cell r="M473">
            <v>0</v>
          </cell>
          <cell r="N473">
            <v>158</v>
          </cell>
          <cell r="O473">
            <v>160</v>
          </cell>
          <cell r="P473">
            <v>164</v>
          </cell>
          <cell r="Q473">
            <v>169</v>
          </cell>
          <cell r="R473">
            <v>0</v>
          </cell>
          <cell r="S473">
            <v>158</v>
          </cell>
          <cell r="T473">
            <v>160</v>
          </cell>
          <cell r="U473">
            <v>164</v>
          </cell>
          <cell r="V473">
            <v>169</v>
          </cell>
        </row>
        <row r="474">
          <cell r="H474">
            <v>5177</v>
          </cell>
          <cell r="I474" t="str">
            <v>Efficiency Dividend pass through to the Local Land Services - The Government committed to a 1.5 per cent efficiency dividend at the 2015 NSW election</v>
          </cell>
          <cell r="J474" t="str">
            <v>Supported - This efficiency dividend was calculated as per the standard Treasury model.</v>
          </cell>
          <cell r="K474">
            <v>2</v>
          </cell>
          <cell r="M474">
            <v>0</v>
          </cell>
          <cell r="N474">
            <v>1609</v>
          </cell>
          <cell r="O474">
            <v>1595</v>
          </cell>
          <cell r="P474">
            <v>1211</v>
          </cell>
          <cell r="Q474">
            <v>1224</v>
          </cell>
          <cell r="R474">
            <v>0</v>
          </cell>
          <cell r="S474">
            <v>1609</v>
          </cell>
          <cell r="T474">
            <v>1595</v>
          </cell>
          <cell r="U474">
            <v>1211</v>
          </cell>
          <cell r="V474">
            <v>1224</v>
          </cell>
        </row>
        <row r="475">
          <cell r="H475">
            <v>5230</v>
          </cell>
          <cell r="I475" t="str">
            <v>Procurement Benefits Program Dividends - The Government agreed to implement efficiency savings through 10 whole of government procurement initiatives. Cluster impact to be broken down into individual agencies at a later date.</v>
          </cell>
          <cell r="J475" t="str">
            <v>Bid - Unreconciled -</v>
          </cell>
          <cell r="K475">
            <v>2</v>
          </cell>
          <cell r="M475">
            <v>0</v>
          </cell>
          <cell r="N475">
            <v>5095</v>
          </cell>
          <cell r="O475">
            <v>6907</v>
          </cell>
          <cell r="P475">
            <v>7206</v>
          </cell>
          <cell r="Q475">
            <v>7164</v>
          </cell>
          <cell r="R475">
            <v>0</v>
          </cell>
          <cell r="S475">
            <v>5095</v>
          </cell>
          <cell r="T475">
            <v>6907</v>
          </cell>
          <cell r="U475">
            <v>7206</v>
          </cell>
          <cell r="V475">
            <v>7164</v>
          </cell>
        </row>
        <row r="476">
          <cell r="H476">
            <v>5233</v>
          </cell>
          <cell r="I476" t="str">
            <v>Eliminating Duplication across NSW Government - The Government agreed to savings upon identification of government agencies, bodies, commission, panels, boards and committees where there is unnecessary duplication between entities.</v>
          </cell>
          <cell r="J476" t="str">
            <v>Supported -</v>
          </cell>
          <cell r="K476">
            <v>2</v>
          </cell>
          <cell r="M476">
            <v>0</v>
          </cell>
          <cell r="N476">
            <v>507</v>
          </cell>
          <cell r="O476">
            <v>846</v>
          </cell>
          <cell r="P476">
            <v>1353</v>
          </cell>
          <cell r="Q476">
            <v>1353</v>
          </cell>
          <cell r="R476">
            <v>0</v>
          </cell>
          <cell r="S476">
            <v>507</v>
          </cell>
          <cell r="T476">
            <v>846</v>
          </cell>
          <cell r="U476">
            <v>1353</v>
          </cell>
          <cell r="V476">
            <v>1353</v>
          </cell>
        </row>
        <row r="477">
          <cell r="H477">
            <v>5402</v>
          </cell>
          <cell r="I477" t="str">
            <v>Pass through to RAA. Compensation for Interest Forgone (See FIS No. 115 /Bid No. 5388) - Pass through for compensation for interest revenue that will no longer be paid due to Cash Management reform.</v>
          </cell>
          <cell r="J477" t="str">
            <v>Supported -</v>
          </cell>
          <cell r="K477">
            <v>1</v>
          </cell>
          <cell r="M477">
            <v>0</v>
          </cell>
          <cell r="N477">
            <v>-250</v>
          </cell>
          <cell r="O477">
            <v>-250</v>
          </cell>
          <cell r="P477">
            <v>-250</v>
          </cell>
          <cell r="Q477">
            <v>-250</v>
          </cell>
          <cell r="R477">
            <v>0</v>
          </cell>
          <cell r="S477">
            <v>-250</v>
          </cell>
          <cell r="T477">
            <v>-250</v>
          </cell>
          <cell r="U477">
            <v>-250</v>
          </cell>
          <cell r="V477">
            <v>-250</v>
          </cell>
        </row>
        <row r="478">
          <cell r="H478">
            <v>5408</v>
          </cell>
          <cell r="I478" t="str">
            <v>Pass through to Food Authority. Compensation for Interest Forgone (See FIS No. 532 /Bid No. 5396 ) - Pass through for compensation for interest revenue that will no longer be paid due to Cash Management reform.</v>
          </cell>
          <cell r="J478" t="str">
            <v>Not Supported - Not Supported. On basis that all NSW Food Authority cash is restricted and entitled to earn interest.</v>
          </cell>
          <cell r="K478">
            <v>1</v>
          </cell>
          <cell r="M478">
            <v>0</v>
          </cell>
          <cell r="N478">
            <v>-450</v>
          </cell>
          <cell r="O478">
            <v>-450</v>
          </cell>
          <cell r="P478">
            <v>-450</v>
          </cell>
          <cell r="Q478">
            <v>-450</v>
          </cell>
          <cell r="R478">
            <v>0</v>
          </cell>
          <cell r="S478">
            <v>0</v>
          </cell>
          <cell r="T478">
            <v>0</v>
          </cell>
          <cell r="U478">
            <v>0</v>
          </cell>
          <cell r="V478">
            <v>0</v>
          </cell>
        </row>
        <row r="479">
          <cell r="H479">
            <v>5409</v>
          </cell>
          <cell r="I479" t="str">
            <v>Pass through to LLS. Compensation for Interest Forgone (See FIS No. 818 /Bid No. 5397) - Pass through for compensation for interest revenue that will no longer be paid due to Cash Management reform.</v>
          </cell>
          <cell r="J479" t="str">
            <v>Supported -</v>
          </cell>
          <cell r="K479">
            <v>1</v>
          </cell>
          <cell r="M479">
            <v>0</v>
          </cell>
          <cell r="N479">
            <v>-724</v>
          </cell>
          <cell r="O479">
            <v>-724</v>
          </cell>
          <cell r="P479">
            <v>-724</v>
          </cell>
          <cell r="Q479">
            <v>-724</v>
          </cell>
          <cell r="R479">
            <v>0</v>
          </cell>
          <cell r="S479">
            <v>-724</v>
          </cell>
          <cell r="T479">
            <v>-724</v>
          </cell>
          <cell r="U479">
            <v>-724</v>
          </cell>
          <cell r="V479">
            <v>-724</v>
          </cell>
        </row>
        <row r="480">
          <cell r="H480">
            <v>4711</v>
          </cell>
          <cell r="I480"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480"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480">
            <v>1</v>
          </cell>
          <cell r="M480">
            <v>0</v>
          </cell>
          <cell r="N480">
            <v>-40</v>
          </cell>
          <cell r="O480">
            <v>0</v>
          </cell>
          <cell r="P480">
            <v>0</v>
          </cell>
          <cell r="Q480">
            <v>0</v>
          </cell>
          <cell r="R480">
            <v>0</v>
          </cell>
          <cell r="S480">
            <v>-40</v>
          </cell>
          <cell r="T480">
            <v>-75</v>
          </cell>
          <cell r="U480">
            <v>-75</v>
          </cell>
          <cell r="V480">
            <v>-75</v>
          </cell>
        </row>
        <row r="481">
          <cell r="H481">
            <v>4748</v>
          </cell>
          <cell r="I481" t="str">
            <v>Local Land Services Office Integration (FIS 818, BID 5094) - LLS currently has 119 offices in 94 locations.  The proposal is to reduce LLS's total accommodation by 24% (by 6,689.37 m2) over three years.</v>
          </cell>
          <cell r="J481" t="str">
            <v>Supported - PARTIALLY SUPPORTED. The business case for the proposed project is not yet finalised. A rationalisation of office strategy is appropriate, but further work with the Department is required to determine the best approach and allocation of costs and asset sale proceeds.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481">
            <v>1</v>
          </cell>
          <cell r="M481">
            <v>0</v>
          </cell>
          <cell r="N481">
            <v>-5044</v>
          </cell>
          <cell r="O481">
            <v>-4396</v>
          </cell>
          <cell r="P481">
            <v>-252</v>
          </cell>
          <cell r="Q481">
            <v>0</v>
          </cell>
          <cell r="R481">
            <v>0</v>
          </cell>
          <cell r="S481">
            <v>0</v>
          </cell>
          <cell r="T481">
            <v>0</v>
          </cell>
          <cell r="U481">
            <v>0</v>
          </cell>
          <cell r="V481">
            <v>0</v>
          </cell>
        </row>
        <row r="482">
          <cell r="H482">
            <v>4802</v>
          </cell>
          <cell r="I482"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482" t="str">
            <v>Not Supported - NOT SUPPORTED. A decision on this should not be made ahead of completion of the business case. NSW Trade &amp; Investment has advised that the final business case will be available at the end of the month. T &amp;I advise that this supports staying in current accommodation but is dependent on lease renewals. Capital costs of $9.7m to reconfigure existing office space would be offset by $4.4m in rental savings.</v>
          </cell>
          <cell r="K482">
            <v>1</v>
          </cell>
          <cell r="M482">
            <v>0</v>
          </cell>
          <cell r="N482">
            <v>0</v>
          </cell>
          <cell r="O482">
            <v>0</v>
          </cell>
          <cell r="P482">
            <v>500</v>
          </cell>
          <cell r="Q482">
            <v>1700</v>
          </cell>
          <cell r="R482">
            <v>0</v>
          </cell>
          <cell r="S482">
            <v>0</v>
          </cell>
          <cell r="T482">
            <v>0</v>
          </cell>
          <cell r="U482">
            <v>0</v>
          </cell>
          <cell r="V482">
            <v>0</v>
          </cell>
        </row>
        <row r="483">
          <cell r="H483">
            <v>5102</v>
          </cell>
          <cell r="I483"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483"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483">
            <v>1</v>
          </cell>
          <cell r="M483">
            <v>0</v>
          </cell>
          <cell r="N483">
            <v>-172</v>
          </cell>
          <cell r="O483">
            <v>-177</v>
          </cell>
          <cell r="P483">
            <v>0</v>
          </cell>
          <cell r="Q483">
            <v>0</v>
          </cell>
          <cell r="R483">
            <v>0</v>
          </cell>
          <cell r="S483">
            <v>-172</v>
          </cell>
          <cell r="T483">
            <v>-177</v>
          </cell>
          <cell r="U483">
            <v>0</v>
          </cell>
          <cell r="V483">
            <v>0</v>
          </cell>
        </row>
        <row r="484">
          <cell r="H484">
            <v>3757</v>
          </cell>
          <cell r="I484" t="str">
            <v>Carry Forward for Coal Seam Gas Projects - This approval will allow Commonwealth funding received in 2013-14 to be applied to projects in 2014- 15.</v>
          </cell>
          <cell r="J48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84">
            <v>6</v>
          </cell>
          <cell r="M484">
            <v>-904</v>
          </cell>
          <cell r="N484">
            <v>0</v>
          </cell>
          <cell r="O484">
            <v>0</v>
          </cell>
          <cell r="P484">
            <v>0</v>
          </cell>
          <cell r="Q484">
            <v>0</v>
          </cell>
          <cell r="R484">
            <v>-904</v>
          </cell>
          <cell r="S484">
            <v>0</v>
          </cell>
          <cell r="T484">
            <v>0</v>
          </cell>
          <cell r="U484">
            <v>0</v>
          </cell>
          <cell r="V484">
            <v>0</v>
          </cell>
        </row>
        <row r="485">
          <cell r="H485">
            <v>3979</v>
          </cell>
          <cell r="I485"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485"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485">
            <v>2</v>
          </cell>
          <cell r="L485">
            <v>3</v>
          </cell>
          <cell r="M485">
            <v>7861</v>
          </cell>
          <cell r="N485">
            <v>942</v>
          </cell>
          <cell r="O485">
            <v>1</v>
          </cell>
          <cell r="P485">
            <v>-2938</v>
          </cell>
          <cell r="Q485">
            <v>-4194</v>
          </cell>
          <cell r="R485">
            <v>7861</v>
          </cell>
          <cell r="S485">
            <v>942</v>
          </cell>
          <cell r="T485">
            <v>1</v>
          </cell>
          <cell r="U485">
            <v>-2938</v>
          </cell>
          <cell r="V485">
            <v>-4194</v>
          </cell>
        </row>
        <row r="486">
          <cell r="H486">
            <v>3981</v>
          </cell>
          <cell r="I486"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486"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486">
            <v>5</v>
          </cell>
          <cell r="L486">
            <v>3</v>
          </cell>
          <cell r="M486">
            <v>36387</v>
          </cell>
          <cell r="N486">
            <v>24745</v>
          </cell>
          <cell r="O486">
            <v>54152</v>
          </cell>
          <cell r="P486">
            <v>17944</v>
          </cell>
          <cell r="Q486">
            <v>0</v>
          </cell>
          <cell r="R486">
            <v>36387</v>
          </cell>
          <cell r="S486">
            <v>24745</v>
          </cell>
          <cell r="T486">
            <v>54152</v>
          </cell>
          <cell r="U486">
            <v>17944</v>
          </cell>
          <cell r="V486">
            <v>0</v>
          </cell>
        </row>
        <row r="487">
          <cell r="H487">
            <v>3984</v>
          </cell>
          <cell r="I487" t="str">
            <v>Murrumbidgee Irrigation Privatisation Agreement adjustment - An increase in funding is sought in 2015/16 to complete works under the Murrumbidgee Irrigation Areas and Districts Road Bridges and Culverts Funding Deed.</v>
          </cell>
          <cell r="J487" t="str">
            <v>Supported - The Road Bridges and Culverts Funding Deed (Road Deed) expired on 30 June 2013 and there is an existing commitment to pay residual funds upon expiry of the deed (clause 3.13(1)). DTIRIS has advised that $3.687m is the residual amount due under the Road Deed and that the sought amount includes $250,000 to fund obligations under the Wakool Tullakool Sub Surface Drainage Scheme Deed. Treasury does not support the $250,000 payment as no information has been provided on this deed. Accordingly, $250 ,000 has been excluded in Treasury's assessment. BACKGROUND As part of the 2011/12 budget process, Treasury reprofiled and extended payments for the Asset Refurbishment Funding Deed and Road Deed out to 2014/15. Treasury did not extend payments out to 2015/16 due to Treasury not recognising adjustments beyond the 2014/15 year. The Asset Refurbishment Deed is associated to the Road Deed. DTIRIS has confirmed that financial obligations under the Asset Refurbishment Deed were fulfilled in 2014/15.</v>
          </cell>
          <cell r="K487">
            <v>5</v>
          </cell>
          <cell r="M487">
            <v>200</v>
          </cell>
          <cell r="N487">
            <v>-3937</v>
          </cell>
          <cell r="O487">
            <v>0</v>
          </cell>
          <cell r="P487">
            <v>0</v>
          </cell>
          <cell r="Q487">
            <v>0</v>
          </cell>
          <cell r="R487">
            <v>200</v>
          </cell>
          <cell r="S487">
            <v>-3687</v>
          </cell>
          <cell r="T487">
            <v>0</v>
          </cell>
          <cell r="U487">
            <v>0</v>
          </cell>
          <cell r="V487">
            <v>0</v>
          </cell>
        </row>
        <row r="488">
          <cell r="H488">
            <v>4104</v>
          </cell>
          <cell r="I488" t="str">
            <v>Coal Seam Gas and Large Coal Mining Development National Partnership - The NSW Government commited to fund additional 2 years commencing December 2014 - January 2015.</v>
          </cell>
          <cell r="J488" t="str">
            <v>Supported - The Department has available expenditure and recurrent Consolidated Funds for the project to carry forward from 2014-15 to 2015-16.</v>
          </cell>
          <cell r="K488">
            <v>6</v>
          </cell>
          <cell r="M488">
            <v>304</v>
          </cell>
          <cell r="N488">
            <v>-304</v>
          </cell>
          <cell r="O488">
            <v>0</v>
          </cell>
          <cell r="P488">
            <v>0</v>
          </cell>
          <cell r="Q488">
            <v>0</v>
          </cell>
          <cell r="R488">
            <v>304</v>
          </cell>
          <cell r="S488">
            <v>-304</v>
          </cell>
          <cell r="T488">
            <v>0</v>
          </cell>
          <cell r="U488">
            <v>0</v>
          </cell>
          <cell r="V488">
            <v>0</v>
          </cell>
        </row>
        <row r="489">
          <cell r="H489">
            <v>4291</v>
          </cell>
          <cell r="I489" t="str">
            <v>Carry Forward for National Collaboration Research Infrastructure Strategy funding round 2015-16 - The proposal seeks to carry forward $5m from the 2014-15 Research Attraction and Acceleration Program to 2015-16 to support the National Collaboration Research Infrastructure Strategy (NCRIS) funding of NSW based projects.</v>
          </cell>
          <cell r="J489" t="str">
            <v>Supported - The Department anticipates that a competitive grant round will open later in 2015 for NCRIS projects.  This delay is as a result of the Commonwealth's review of existing research infrastructure and level of investment, and development of an approach for further investment under NCRIS. The Department's proposal included agency cash balance as the funding source. After Treasury consultation, the Department has now agreed that the funding source is recurrent Consolidated Funds. Background: The Office of the NSW Chief Scientist and Engineer funds NCRIS projects in New South Wales.</v>
          </cell>
          <cell r="K489">
            <v>6</v>
          </cell>
          <cell r="M489">
            <v>0</v>
          </cell>
          <cell r="N489">
            <v>0</v>
          </cell>
          <cell r="O489">
            <v>0</v>
          </cell>
          <cell r="P489">
            <v>0</v>
          </cell>
          <cell r="Q489">
            <v>0</v>
          </cell>
          <cell r="R489">
            <v>5000</v>
          </cell>
          <cell r="S489">
            <v>-5000</v>
          </cell>
          <cell r="T489">
            <v>0</v>
          </cell>
          <cell r="U489">
            <v>0</v>
          </cell>
          <cell r="V489">
            <v>0</v>
          </cell>
        </row>
        <row r="490">
          <cell r="H490">
            <v>4324</v>
          </cell>
          <cell r="I490" t="str">
            <v>Regional Industries Investment Fund (RIIF) - PTA submission round 2: Carryover from 2014-15 into forward years.</v>
          </cell>
          <cell r="J490" t="str">
            <v>Supported - Funds cannot be expended under RIIF (Regional Industries Investment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cease the RIIF initiative and return the funds back to the Consolidated Fund.</v>
          </cell>
          <cell r="K490">
            <v>6</v>
          </cell>
          <cell r="M490">
            <v>0</v>
          </cell>
          <cell r="N490">
            <v>0</v>
          </cell>
          <cell r="O490">
            <v>0</v>
          </cell>
          <cell r="P490">
            <v>0</v>
          </cell>
          <cell r="Q490">
            <v>0</v>
          </cell>
          <cell r="R490">
            <v>13556</v>
          </cell>
          <cell r="S490">
            <v>-4969</v>
          </cell>
          <cell r="T490">
            <v>-4164</v>
          </cell>
          <cell r="U490">
            <v>-4423</v>
          </cell>
          <cell r="V490">
            <v>0</v>
          </cell>
        </row>
        <row r="491">
          <cell r="H491">
            <v>4327</v>
          </cell>
          <cell r="I491" t="str">
            <v>State Industry and Investment Attraction Scheme (SIAS) - PTA submission round 2: Carryover of funds from 2014-15 into forward years.</v>
          </cell>
          <cell r="J491" t="str">
            <v>Supported - Funds cannot be expended under SIAS (State Investment Attraction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 ease the SIAS initiative and return the funds back to the Consolidated Fund.</v>
          </cell>
          <cell r="K491">
            <v>6</v>
          </cell>
          <cell r="M491">
            <v>0</v>
          </cell>
          <cell r="N491">
            <v>0</v>
          </cell>
          <cell r="O491">
            <v>0</v>
          </cell>
          <cell r="P491">
            <v>0</v>
          </cell>
          <cell r="Q491">
            <v>0</v>
          </cell>
          <cell r="R491">
            <v>14574</v>
          </cell>
          <cell r="S491">
            <v>-6368</v>
          </cell>
          <cell r="T491">
            <v>-4130</v>
          </cell>
          <cell r="U491">
            <v>-4076</v>
          </cell>
          <cell r="V491">
            <v>0</v>
          </cell>
        </row>
        <row r="492">
          <cell r="H492">
            <v>3937</v>
          </cell>
          <cell r="I492" t="str">
            <v>Adjustments to Community Service Obligation (CSO) funding for the Hunter Water Corporation - Adjustment to DTIRIS' grants to the Hunter Water Corporation from 2015-16 to 2018-19 to align DTIRIS' grants for CSO payments with the Statement of Corporate Intent.</v>
          </cell>
          <cell r="J492" t="str">
            <v>Supported - The adjustments align the Department of Trade and Investment, Regional Infrastructure and Services' Community Services Obligation (CSO) grants with the draft 2015-16 Hunter Water Corporation Statement of Corporate Intent. The corporation advises that the variances mainly relate to a small change in residential connection growth rates forecast. The CSO payment in 2014-15 is expected to decrease by $16,000.</v>
          </cell>
          <cell r="K492">
            <v>1</v>
          </cell>
          <cell r="M492">
            <v>16</v>
          </cell>
          <cell r="N492">
            <v>-230</v>
          </cell>
          <cell r="O492">
            <v>-250</v>
          </cell>
          <cell r="P492">
            <v>230</v>
          </cell>
          <cell r="Q492">
            <v>-294</v>
          </cell>
          <cell r="R492">
            <v>16</v>
          </cell>
          <cell r="S492">
            <v>-230</v>
          </cell>
          <cell r="T492">
            <v>-250</v>
          </cell>
          <cell r="U492">
            <v>230</v>
          </cell>
          <cell r="V492">
            <v>-294</v>
          </cell>
        </row>
        <row r="493">
          <cell r="H493">
            <v>3939</v>
          </cell>
          <cell r="I493" t="str">
            <v>Decreased Community Service Obligation (CSO) funding for the Sydney Water Corporation - Adjustments to DTIRIS' grants to the Sydney Water Corporation from 2015-16 to 2018-19 to align DTIRIS' grants for CSO payments with the Statement of Corporate Intent. Adjustments include the reinstatement of the Blue Mountains septic pump out subsidy.</v>
          </cell>
          <cell r="J493" t="str">
            <v>Supported - The adjustment aligns the Department of Trade and Investment, Regional Infrastructure and Services' (DTIRIS') Community Services Obligation (CSO) grants with the draft 2015-16 Sydney Water Corporation Statement of Corporate Intent. The corporation advises that the annual decreases in grant payments are largely due to a combination of lower than expected water prices from 2016-17 and lower overall forecast pensioner numbers. The next price submission to IPART is due in June 2015, with new charges to apply from 1 July 2016. The CSO grants include the Blue Mountains septic pump out subsidy, which ceased on 1 July 2014 but was reinstated on 1 March 2015. The Premier and the Treasurer agreed to the reinstatement which was not subject to ERC consideration. The subsidy entitles 72 property owners that previously received the subsidy to either continue receiving the subsidy or receive a one-off $10,000 contribution towards the cost of a permanent solution. On 5 March 2015, the Treasurer approved DTIRIS receiving $720,000 from the Treasurer's Advance to meet the one-off payments, with any unspent funds to be returned to the Consolidated Fund. Sydney Water estimates that 14 households will choose to receive the one-off payment in 2015-16 (in addition to 8 households estimated in 2014-15). Sydney Water also estimates that the average cost of the ongoing subsidy is $5,100 per household per year. Recurrent expenses to administer the policy are estimated to be $30,000 per year. The CSO payment is expected to decrease by $3.653m in 2014-15.</v>
          </cell>
          <cell r="K493">
            <v>1</v>
          </cell>
          <cell r="M493">
            <v>3653</v>
          </cell>
          <cell r="N493">
            <v>4271</v>
          </cell>
          <cell r="O493">
            <v>21021</v>
          </cell>
          <cell r="P493">
            <v>23857</v>
          </cell>
          <cell r="Q493">
            <v>17315</v>
          </cell>
          <cell r="R493">
            <v>3653</v>
          </cell>
          <cell r="S493">
            <v>4271</v>
          </cell>
          <cell r="T493">
            <v>21021</v>
          </cell>
          <cell r="U493">
            <v>23857</v>
          </cell>
          <cell r="V493">
            <v>17315</v>
          </cell>
        </row>
        <row r="494">
          <cell r="H494">
            <v>3951</v>
          </cell>
          <cell r="I494" t="str">
            <v>Increased Community Service Obligation funding in 2018-19 for the State Water Corporation - Adjustment to the Department's 2018-19 grant to the State Water Corporation for Community Service Obligations to align with the Statement of Corporate Intent and business plan.</v>
          </cell>
          <cell r="J494" t="str">
            <v>Supported - The proposal aligns the Department of Trade and Investment, Regional Infrastructure and Services' 2018-19 Community Service Obligations grant to the State Water Corporation's 2014-15 business plan. The Department's 2017-18 grant for the Corporation's Community Service Obligations of $44.058m was rolled over into       2018-19 as part of the September 2014 allocation letter process. The Corporation's business plan indicates that the Community Service Obligations total $49.005m in 2018-19. The proposed increase in the Department's grant in 2018-19 is $3.296m (3,296,000 = 49,005,000 - 44,058,000).  The annual increases to the Community Service Obligations are derived from Australian Competition and Consumer Commission price determinations. It should be noted that the Corporation is currently preparing its 2015-16 Statement of Corporate Intent (draft due 31 March 2015). This statement may revise the estimates.</v>
          </cell>
          <cell r="K494">
            <v>1</v>
          </cell>
          <cell r="M494">
            <v>0</v>
          </cell>
          <cell r="N494">
            <v>0</v>
          </cell>
          <cell r="O494">
            <v>0</v>
          </cell>
          <cell r="P494">
            <v>0</v>
          </cell>
          <cell r="Q494">
            <v>-3296</v>
          </cell>
          <cell r="R494">
            <v>0</v>
          </cell>
          <cell r="S494">
            <v>0</v>
          </cell>
          <cell r="T494">
            <v>0</v>
          </cell>
          <cell r="U494">
            <v>0</v>
          </cell>
          <cell r="V494">
            <v>-3296</v>
          </cell>
        </row>
        <row r="495">
          <cell r="H495">
            <v>3794</v>
          </cell>
          <cell r="I495" t="str">
            <v>Native Game Bird Management Program - The Department has been requested to bring forward a proposal to extend and expand the existing Native Game Bird Management Program. The department did not foresee this request and as such has no mitigation strategy. Insufficient information from the Department.</v>
          </cell>
          <cell r="J495" t="str">
            <v>Not Supported - The Department has been requested to bring forward a proposal to expand the existing Native Game Bird Management Program, estimated to cost $3,467,554 over three years for research, validation and implementation. The proposal involves identification of additional areas, where sustainable hunting of native game birds could deliver benefits to agricultural productivity, and bring economic benefits to rural and regional communities. The Department has no current mitigation for this risk. On 12 August 2014, ERC approved expenditure of $589,649 by NSW Trade and Investment in 2014-15 for the purpose of implementing an expanded Native Game Bird Management Program, to be funded from within the Trade and Investment cluster's existing resources. The risk has been decreased to $2.892m. The risk rating is classified as low and subject to completion of a study.</v>
          </cell>
          <cell r="K495">
            <v>1</v>
          </cell>
          <cell r="M495">
            <v>0</v>
          </cell>
          <cell r="N495">
            <v>-1443</v>
          </cell>
          <cell r="O495">
            <v>-1449</v>
          </cell>
          <cell r="P495">
            <v>0</v>
          </cell>
          <cell r="Q495">
            <v>0</v>
          </cell>
          <cell r="R495">
            <v>0</v>
          </cell>
          <cell r="S495">
            <v>0</v>
          </cell>
          <cell r="T495">
            <v>0</v>
          </cell>
          <cell r="U495">
            <v>0</v>
          </cell>
          <cell r="V495">
            <v>0</v>
          </cell>
        </row>
        <row r="496">
          <cell r="H496">
            <v>3795</v>
          </cell>
          <cell r="I496" t="str">
            <v>MetGasCo Negotiated Settlement - The Government is attempting to negotiate a settlement with MetGasCo, following a legal suit, on a 'no prejudice' basis. The risk is the size of the settlement.</v>
          </cell>
          <cell r="J496" t="str">
            <v>Supported - On 15 May 2014, the Minister for Resources and Energy suspended petroleum exploration and production company MetGasCo Limited's right to drill an exploration well at the Rosella site, near Bentley in Northern NSW. MetGasCo initiated court action. The Government is looking at options to resolve the issues including a "without prejudice" negotiated settlement. This risk is rated as high. The company has initiated court action and a court hearing was held in late October 2014. The main risk is that if Metgasco wins the court case, New South Wales may have to pay Metgasco's legal costs estimated at $250,000. Separate proceedings would be required in relation to a damages claim by Metgasco. The Department has estimated the damages at $15m.</v>
          </cell>
          <cell r="K496">
            <v>1</v>
          </cell>
          <cell r="M496">
            <v>-15000</v>
          </cell>
          <cell r="N496">
            <v>0</v>
          </cell>
          <cell r="O496">
            <v>0</v>
          </cell>
          <cell r="P496">
            <v>0</v>
          </cell>
          <cell r="Q496">
            <v>0</v>
          </cell>
          <cell r="R496">
            <v>-250</v>
          </cell>
          <cell r="S496">
            <v>0</v>
          </cell>
          <cell r="T496">
            <v>0</v>
          </cell>
          <cell r="U496">
            <v>0</v>
          </cell>
          <cell r="V496">
            <v>0</v>
          </cell>
        </row>
        <row r="497">
          <cell r="H497">
            <v>3796</v>
          </cell>
          <cell r="I497" t="str">
            <v>Commonwealth funding received in 2013-14 for water projects in 2014-15 - The Department submitted carry forward proposals for various water projects from 2013-14 to 2014-15. Expenditure was approved in 2014-15 using general underspends. Approval is sought to increase the Department's recurrent Consolidated Funds in 2014-15 for Commonwealth monies received in 2013-14.</v>
          </cell>
          <cell r="J497" t="str">
            <v>Supported - The Department's appropriation was not increased in 2013-14 as expenditure would not be incurred in that financial year. The proposed increase in 2014-15 funding could not be considered in the carry forward process. Treasury intends to seek the Treasurer's approval to increase the Department's recurrent Consolidated Funds in 2014-15 for these projects using offsetting savings later in this financial year. This proposal includes funding of $3.95m for the State Priority Projects, $307,000 for the Menindee Lakes project, $4.477m for the Great Artesian Basin Sustainability Initiative, $492,000 for the Aboriginal Water and Sewerage program and $600,000 for the Environmental Works and Measures program.</v>
          </cell>
          <cell r="K497">
            <v>1</v>
          </cell>
          <cell r="M497">
            <v>-9826</v>
          </cell>
          <cell r="N497">
            <v>0</v>
          </cell>
          <cell r="O497">
            <v>0</v>
          </cell>
          <cell r="P497">
            <v>0</v>
          </cell>
          <cell r="Q497">
            <v>0</v>
          </cell>
          <cell r="R497">
            <v>-9826</v>
          </cell>
          <cell r="S497">
            <v>0</v>
          </cell>
          <cell r="T497">
            <v>0</v>
          </cell>
          <cell r="U497">
            <v>0</v>
          </cell>
          <cell r="V497">
            <v>0</v>
          </cell>
        </row>
        <row r="498">
          <cell r="H498">
            <v>4051</v>
          </cell>
          <cell r="I498" t="str">
            <v>Consolidated Fund flow through to Grant funded agency Local Land Services (818) - Caring for our Country. Proposal ID: 4039, fis 818. The Department has not provided sufficient information.</v>
          </cell>
          <cell r="J498" t="str">
            <v>Not Supported -</v>
          </cell>
          <cell r="K498">
            <v>1</v>
          </cell>
          <cell r="M498">
            <v>-16500</v>
          </cell>
          <cell r="N498">
            <v>0</v>
          </cell>
          <cell r="O498">
            <v>0</v>
          </cell>
          <cell r="P498">
            <v>0</v>
          </cell>
          <cell r="Q498">
            <v>0</v>
          </cell>
          <cell r="R498">
            <v>0</v>
          </cell>
          <cell r="S498">
            <v>0</v>
          </cell>
          <cell r="T498">
            <v>0</v>
          </cell>
          <cell r="U498">
            <v>0</v>
          </cell>
          <cell r="V498">
            <v>0</v>
          </cell>
        </row>
        <row r="499">
          <cell r="H499">
            <v>4056</v>
          </cell>
          <cell r="I499" t="str">
            <v>NSW Gas Plan - Environmental Data Portal - ERC decision approved $5.5m for the project with a maximum contribution of $2.75m from the existing resources of Trade and Investment. ERC also agreed that the proposal will be funded from user charges. The Department is preparing a Minute for ERC consideration.</v>
          </cell>
          <cell r="J499" t="str">
            <v>Not Supported -</v>
          </cell>
          <cell r="K499">
            <v>1</v>
          </cell>
          <cell r="M499">
            <v>-500</v>
          </cell>
          <cell r="N499">
            <v>-2250</v>
          </cell>
          <cell r="O499">
            <v>0</v>
          </cell>
          <cell r="P499">
            <v>0</v>
          </cell>
          <cell r="Q499">
            <v>0</v>
          </cell>
          <cell r="R499">
            <v>0</v>
          </cell>
          <cell r="S499">
            <v>0</v>
          </cell>
          <cell r="T499">
            <v>0</v>
          </cell>
          <cell r="U499">
            <v>0</v>
          </cell>
          <cell r="V499">
            <v>0</v>
          </cell>
        </row>
        <row r="500">
          <cell r="H500">
            <v>4057</v>
          </cell>
          <cell r="I500" t="str">
            <v>NSW Gas Plan - Coal Seam Gas Subsidence Mapping - This project was recommended in the Chief Scientist's report. Cabinet approved a package of measures without allocating agency responsibility or costing initiatives. The Department is preparing a Minute for ERC consideration.</v>
          </cell>
          <cell r="J500" t="str">
            <v>Not Supported - A scoping study is to be undertaken in 2014-15 which will inform future activity and costs. This is classified as high risk.</v>
          </cell>
          <cell r="K500">
            <v>1</v>
          </cell>
          <cell r="M500">
            <v>-250</v>
          </cell>
          <cell r="N500">
            <v>-10000</v>
          </cell>
          <cell r="O500">
            <v>-10000</v>
          </cell>
          <cell r="P500">
            <v>0</v>
          </cell>
          <cell r="Q500">
            <v>0</v>
          </cell>
          <cell r="R500">
            <v>0</v>
          </cell>
          <cell r="S500">
            <v>0</v>
          </cell>
          <cell r="T500">
            <v>0</v>
          </cell>
          <cell r="U500">
            <v>0</v>
          </cell>
          <cell r="V500">
            <v>0</v>
          </cell>
        </row>
        <row r="501">
          <cell r="H501">
            <v>4059</v>
          </cell>
          <cell r="I501" t="str">
            <v>NSW Gas Plan - Implementation of Water Monitoring Framework - This is linked to the Government's response to the Chief Scientist's report. The Department is preparing a Minute for ERC consideration.</v>
          </cell>
          <cell r="J501" t="str">
            <v>Not Supported - The Office of Water is preparing a proposal. This is classified as a high risk.</v>
          </cell>
          <cell r="K501">
            <v>1</v>
          </cell>
          <cell r="M501">
            <v>0</v>
          </cell>
          <cell r="N501">
            <v>-3387</v>
          </cell>
          <cell r="O501">
            <v>-3785</v>
          </cell>
          <cell r="P501">
            <v>-3899</v>
          </cell>
          <cell r="Q501">
            <v>-4013</v>
          </cell>
          <cell r="R501">
            <v>0</v>
          </cell>
          <cell r="S501">
            <v>0</v>
          </cell>
          <cell r="T501">
            <v>0</v>
          </cell>
          <cell r="U501">
            <v>0</v>
          </cell>
          <cell r="V501">
            <v>0</v>
          </cell>
        </row>
        <row r="502">
          <cell r="H502">
            <v>4068</v>
          </cell>
          <cell r="I502" t="str">
            <v>NSW Gas Plan - other initiatives - Cabinet approved a package of measures without allocating agency responsibility of costing initiatives. The Department is preparing a Minute for ERC consideration.</v>
          </cell>
          <cell r="J502" t="str">
            <v>Not Supported - This is classified as high risk. Cabinet agreed that case managers ($300,000) will report to the Resources and Land Use Sub-Committee of Cabinet, and will be funded from existing cluster resources. (550,000 = 850,000 - 300 ,000)</v>
          </cell>
          <cell r="K502">
            <v>1</v>
          </cell>
          <cell r="M502">
            <v>0</v>
          </cell>
          <cell r="N502">
            <v>-850</v>
          </cell>
          <cell r="O502">
            <v>0</v>
          </cell>
          <cell r="P502">
            <v>0</v>
          </cell>
          <cell r="Q502">
            <v>0</v>
          </cell>
          <cell r="R502">
            <v>0</v>
          </cell>
          <cell r="S502">
            <v>0</v>
          </cell>
          <cell r="T502">
            <v>0</v>
          </cell>
          <cell r="U502">
            <v>0</v>
          </cell>
          <cell r="V502">
            <v>0</v>
          </cell>
        </row>
        <row r="503">
          <cell r="H503">
            <v>4088</v>
          </cell>
          <cell r="I503" t="str">
            <v>Commonwealth funding for the National Framework for Compliance and Enforcement Systems program - The Department submitted a carry forward proposal for the program from 2013-14 to 2015-16. Expenditure was approved in 2015-16 using general underspends. Approval is sought to increase the Department's recurrent Consolidated Funds in 2014-15 for Commonwealth monies received in 2013-14.</v>
          </cell>
          <cell r="J503" t="str">
            <v>Supported - The Department's appropriation was not increased in 2013-14 as expenditure would not be incurred in that financial year. The proposed increase in 2015-16 funding could not be considered in the carry forward process. Treasury intends to seek the Treasurer's approval to increase the Department's recurrent Consolidated Funds in 2015-16 for this project.</v>
          </cell>
          <cell r="K503">
            <v>1</v>
          </cell>
          <cell r="M503">
            <v>0</v>
          </cell>
          <cell r="N503">
            <v>-383</v>
          </cell>
          <cell r="O503">
            <v>0</v>
          </cell>
          <cell r="P503">
            <v>0</v>
          </cell>
          <cell r="Q503">
            <v>0</v>
          </cell>
          <cell r="R503">
            <v>0</v>
          </cell>
          <cell r="S503">
            <v>-383</v>
          </cell>
          <cell r="T503">
            <v>0</v>
          </cell>
          <cell r="U503">
            <v>0</v>
          </cell>
          <cell r="V503">
            <v>0</v>
          </cell>
        </row>
        <row r="504">
          <cell r="H504">
            <v>4192</v>
          </cell>
          <cell r="I504" t="str">
            <v>Election Costing - Establish NSW Jobs Commission - Creation of a new NSW Jobs Commission.</v>
          </cell>
          <cell r="J504" t="str">
            <v>Unreconciled Assessment Underway -</v>
          </cell>
          <cell r="K504">
            <v>7</v>
          </cell>
          <cell r="M504">
            <v>0</v>
          </cell>
          <cell r="N504">
            <v>-3200</v>
          </cell>
          <cell r="O504">
            <v>-3200</v>
          </cell>
          <cell r="P504">
            <v>-3200</v>
          </cell>
          <cell r="Q504">
            <v>-3200</v>
          </cell>
          <cell r="R504">
            <v>0</v>
          </cell>
          <cell r="S504">
            <v>-3200</v>
          </cell>
          <cell r="T504">
            <v>-3200</v>
          </cell>
          <cell r="U504">
            <v>-3200</v>
          </cell>
          <cell r="V504">
            <v>-3200</v>
          </cell>
        </row>
        <row r="505">
          <cell r="H505">
            <v>4270</v>
          </cell>
          <cell r="I505"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505"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505">
            <v>3</v>
          </cell>
          <cell r="L505">
            <v>1</v>
          </cell>
          <cell r="M505">
            <v>0</v>
          </cell>
          <cell r="N505">
            <v>-3762</v>
          </cell>
          <cell r="O505">
            <v>-3762</v>
          </cell>
          <cell r="P505">
            <v>-3762</v>
          </cell>
          <cell r="Q505">
            <v>0</v>
          </cell>
          <cell r="R505">
            <v>0</v>
          </cell>
          <cell r="S505">
            <v>0</v>
          </cell>
          <cell r="T505">
            <v>0</v>
          </cell>
          <cell r="U505">
            <v>0</v>
          </cell>
          <cell r="V505">
            <v>0</v>
          </cell>
        </row>
        <row r="506">
          <cell r="H506">
            <v>4586</v>
          </cell>
          <cell r="I506" t="str">
            <v>Harnessing New Technology To Prevent Shark Attacks - Proposal to trial innovative technologies such as shark-detecting sonar technology at a number of beaches. Proposal also includes the continuation of summer aerial patrols, grants to local councils to fund local shark spotting measures, provision of safety tips and a shark tracking program.</v>
          </cell>
          <cell r="J506" t="str">
            <v>Supported - The only new measure included in this proposal is $100,000 for the trial of innovative technologies. The other measures are ongoing existing programs that are currently funded within Trade and Investment's existing cluster. This is disputed by the agency who claims that two of the programs are due to terminate this FY, but Treasury considers the existing funding arrangements are ongoing. The trial of innovative technologies includes $40,000 in contractor costs, which are associated with engagement of a University Academic to provide independent scientific literature associated with the proposal. Additional funding is required to meet this expense in 2015/2016. The trial also includes $60,000 in Operational costs, associated with (1) staging of the "Shark Summit" including venue hire, promotion and expenses associated with attendance of overseas and Australian-based experts (travel, accommodation, meals etc) and (2) hire of equipment and expertise of Sydney Aquarium to undertake preliminary trials of the proposed technology ("Smart Buoys") - depending upon the outcome of the Shark Summit. Additional funding is required in 2015/2016 to meet these expenses. The Buoys for the trial is being provided by the manufacturer free of cost. If the trial is successful there will be future costs however it is not known whether this will be borne by Councils or NSW Government.</v>
          </cell>
          <cell r="K506">
            <v>3</v>
          </cell>
          <cell r="L506" t="str">
            <v>UE05</v>
          </cell>
          <cell r="M506">
            <v>0</v>
          </cell>
          <cell r="N506">
            <v>-100</v>
          </cell>
          <cell r="O506">
            <v>0</v>
          </cell>
          <cell r="P506">
            <v>0</v>
          </cell>
          <cell r="Q506">
            <v>0</v>
          </cell>
          <cell r="R506">
            <v>0</v>
          </cell>
          <cell r="S506">
            <v>-100</v>
          </cell>
          <cell r="T506">
            <v>0</v>
          </cell>
          <cell r="U506">
            <v>0</v>
          </cell>
          <cell r="V506">
            <v>0</v>
          </cell>
        </row>
        <row r="507">
          <cell r="H507">
            <v>5055</v>
          </cell>
          <cell r="I507" t="str">
            <v>Jobs for NSW - Establish a Jobs and Investment Board and incentives for local businesses to grow and for interstate and international businesses to relocate to New South Wales.</v>
          </cell>
          <cell r="J507"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$31.6 million capped additional funding for the State Investment Attraction Scheme (SIAS) and the Regional Industries Investment Scheme (RIIF). * $25 million for a VET scholarships fund for technology industry students (25,000 grants available at $1,000 per grant). The allocation of funding assumes a 100 per cent take up of the grants. The Department of Education is reporting the $25m for a VET scholarships fund. The gross new allocation to all of the above measures over four years t</v>
          </cell>
          <cell r="K507">
            <v>3</v>
          </cell>
          <cell r="M507">
            <v>0</v>
          </cell>
          <cell r="N507">
            <v>-2450</v>
          </cell>
          <cell r="O507">
            <v>-81650</v>
          </cell>
          <cell r="P507">
            <v>-156650</v>
          </cell>
          <cell r="Q507">
            <v>-131650</v>
          </cell>
          <cell r="R507">
            <v>0</v>
          </cell>
          <cell r="S507">
            <v>-2450</v>
          </cell>
          <cell r="T507">
            <v>-81650</v>
          </cell>
          <cell r="U507">
            <v>-156650</v>
          </cell>
          <cell r="V507">
            <v>-131650</v>
          </cell>
        </row>
        <row r="508">
          <cell r="H508">
            <v>5265</v>
          </cell>
          <cell r="I508" t="str">
            <v>Growing the Arts and Cultural Sector in Western Sydney - Funding is provided to support artists and art organisations in Western Sydney</v>
          </cell>
          <cell r="J508" t="str">
            <v>Supported - The costing assumes $4.5m will be provided from 2015-16 to 2017-18, with an additional $3.5m provided in 2018-19.</v>
          </cell>
          <cell r="K508">
            <v>3</v>
          </cell>
          <cell r="M508">
            <v>0</v>
          </cell>
          <cell r="N508">
            <v>-1000</v>
          </cell>
          <cell r="O508">
            <v>-1500</v>
          </cell>
          <cell r="P508">
            <v>-2000</v>
          </cell>
          <cell r="Q508">
            <v>-3000</v>
          </cell>
          <cell r="R508">
            <v>0</v>
          </cell>
          <cell r="S508">
            <v>-1000</v>
          </cell>
          <cell r="T508">
            <v>-1500</v>
          </cell>
          <cell r="U508">
            <v>-2000</v>
          </cell>
          <cell r="V508">
            <v>-3000</v>
          </cell>
        </row>
        <row r="509">
          <cell r="H509">
            <v>5271</v>
          </cell>
          <cell r="I509" t="str">
            <v>Reforming Energy Rebates - The proposal aims to offer a $90 gas rebate for low income households, offer additional electricity rebates for residents of retirement and residential parks and extend the medical energy rebates available under the Life Support Rebate scheme.</v>
          </cell>
          <cell r="J509" t="str">
            <v>Supported - The changes to the medical energy rebates and an extension of other rebates to retirement villages and residential parks has been costed in total at $1.22m over the four years to 2018-19. Based on IPART changes in gas prices, an escalation rate of 8.4% per annum has been applied over the forward estimates for the $90 gas rebate. The number of potential claimants for the gas rebate has been estimated based on the number of people receiving the low income household electricity rebate (LHIR). There are currently 770,000 LHIR recipients. There are 1.2 million households with gas and 3.2 million with electricity in NSW. So the households eligible to claim the gas rebate is estimated to be about 38 per cent of the total eligible households for the electricity rebate. The electricity rebate is $235, whilst the gas rebate starts at $90. So it would be expected that take-up of the gas rebate amongst eligible claimants would be lower, especially when first introduced where awareness about the rebate may be lower. The modelling has effectively assumed take-up rates for the gas rebate are 80 per cent of the take-up rates for the electricity rebate for eligible households in 2015-16, because of the lower price incentive and because the scheme is new. The take-up rate for the gas rebate is assumed to rise each year by 5%, to 85% in 2016-17, and 90% in 2017-18. Total households claiming the gas rebate is estimated at 236,000 in 2015-16 rising to 275,000 in 2017-18. There may be some households eligible for both the gas and electricity rebates who are currently not claiming the electricity rebate, who become more aware, and start claiming both rebates. Hence, the costs of the current electricity rebate may indirectly rise as a result of this policy. This effect has not been included in this cost estimate, and is more properly attributed to the costs of the electricity rebate. Costs of administering the policies are assumed to be absorbed within agencies.</v>
          </cell>
          <cell r="K509">
            <v>3</v>
          </cell>
          <cell r="M509">
            <v>0</v>
          </cell>
          <cell r="N509">
            <v>-21567</v>
          </cell>
          <cell r="O509">
            <v>-25233</v>
          </cell>
          <cell r="P509">
            <v>-29422</v>
          </cell>
          <cell r="Q509">
            <v>-33620</v>
          </cell>
          <cell r="R509">
            <v>0</v>
          </cell>
          <cell r="S509">
            <v>-21567</v>
          </cell>
          <cell r="T509">
            <v>-25233</v>
          </cell>
          <cell r="U509">
            <v>-29422</v>
          </cell>
          <cell r="V509">
            <v>-33620</v>
          </cell>
        </row>
        <row r="510">
          <cell r="H510">
            <v>5279</v>
          </cell>
          <cell r="I510" t="str">
            <v>Supporting the RSPCA - The proposal will provide capped grant funding to the Royal Society for the Prevention of Cruelty to Animals.</v>
          </cell>
          <cell r="J510" t="str">
            <v>Supported - The costing assumes $500,000 per year from 2015-16 for four years.</v>
          </cell>
          <cell r="K510">
            <v>3</v>
          </cell>
          <cell r="M510">
            <v>0</v>
          </cell>
          <cell r="N510">
            <v>-500</v>
          </cell>
          <cell r="O510">
            <v>-500</v>
          </cell>
          <cell r="P510">
            <v>-500</v>
          </cell>
          <cell r="Q510">
            <v>-500</v>
          </cell>
          <cell r="R510">
            <v>0</v>
          </cell>
          <cell r="S510">
            <v>-500</v>
          </cell>
          <cell r="T510">
            <v>-500</v>
          </cell>
          <cell r="U510">
            <v>-500</v>
          </cell>
          <cell r="V510">
            <v>-500</v>
          </cell>
        </row>
        <row r="511">
          <cell r="H511">
            <v>5304</v>
          </cell>
          <cell r="I511" t="str">
            <v>Boost funding for Landcare -</v>
          </cell>
          <cell r="J511" t="str">
            <v>Supported -</v>
          </cell>
          <cell r="K511">
            <v>3</v>
          </cell>
          <cell r="M511">
            <v>0</v>
          </cell>
          <cell r="N511">
            <v>-1500</v>
          </cell>
          <cell r="O511">
            <v>-2500</v>
          </cell>
          <cell r="P511">
            <v>-5000</v>
          </cell>
          <cell r="Q511">
            <v>-6000</v>
          </cell>
          <cell r="R511">
            <v>0</v>
          </cell>
          <cell r="S511">
            <v>-1500</v>
          </cell>
          <cell r="T511">
            <v>-2500</v>
          </cell>
          <cell r="U511">
            <v>-5000</v>
          </cell>
          <cell r="V511">
            <v>-6000</v>
          </cell>
        </row>
        <row r="512">
          <cell r="H512">
            <v>5544</v>
          </cell>
          <cell r="I512" t="str">
            <v>Voluntary Petroleum Title Buy-Back Scheme - Buy back scheme for petroleum titles. Cabinet approved capped buy-back but did not quantify the cap (CM14-295). ERC agreed that the buy back would be funded from with the cluster's budget (SC581-2014).</v>
          </cell>
          <cell r="J512" t="str">
            <v>Supported - In achieving a buy-back the Government will need to agree a flat-fee and manage for both a low and a high take-up of the offer. There are currently 46 Petroleum Titles held across NSW, approximately 40 of which are exploration- related titles. Current proposals are for a $300,000 buy-back offer. Full take- 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512">
            <v>3</v>
          </cell>
          <cell r="M512">
            <v>-10000</v>
          </cell>
          <cell r="N512">
            <v>0</v>
          </cell>
          <cell r="O512">
            <v>0</v>
          </cell>
          <cell r="P512">
            <v>0</v>
          </cell>
          <cell r="Q512">
            <v>0</v>
          </cell>
          <cell r="R512">
            <v>0</v>
          </cell>
          <cell r="S512">
            <v>0</v>
          </cell>
          <cell r="T512">
            <v>0</v>
          </cell>
          <cell r="U512">
            <v>0</v>
          </cell>
          <cell r="V512">
            <v>0</v>
          </cell>
        </row>
        <row r="513">
          <cell r="H513">
            <v>5564</v>
          </cell>
          <cell r="I513" t="str">
            <v>Improving telecommunications services in regional areas of NSW - The proposal is to participate in the Commonwealth Government's $100 million Mobile Blackspot Programme that encourages telecommunication providers to invest in regional areas where there are mobile communication blackspots.</v>
          </cell>
          <cell r="J513" t="str">
            <v>Supported -</v>
          </cell>
          <cell r="K513">
            <v>3</v>
          </cell>
          <cell r="M513">
            <v>0</v>
          </cell>
          <cell r="N513">
            <v>-8340</v>
          </cell>
          <cell r="O513">
            <v>-8549</v>
          </cell>
          <cell r="P513">
            <v>-8741</v>
          </cell>
          <cell r="Q513">
            <v>0</v>
          </cell>
          <cell r="R513">
            <v>0</v>
          </cell>
          <cell r="S513">
            <v>-8340</v>
          </cell>
          <cell r="T513">
            <v>-8549</v>
          </cell>
          <cell r="U513">
            <v>-8741</v>
          </cell>
          <cell r="V513">
            <v>0</v>
          </cell>
        </row>
        <row r="514">
          <cell r="H514">
            <v>4186</v>
          </cell>
          <cell r="I514" t="str">
            <v>Make Sydney Harbour a Marine Park - Under the proposal, Sydney Harbour would become a marine park that extends from Pittwater to Port Hacking. It will have a mix of sanctuary areas (where recreational fishing is banned) and general use zones.</v>
          </cell>
          <cell r="J514"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514">
            <v>8</v>
          </cell>
          <cell r="M514">
            <v>0</v>
          </cell>
          <cell r="N514">
            <v>-1776</v>
          </cell>
          <cell r="O514">
            <v>-6038</v>
          </cell>
          <cell r="P514">
            <v>-1840</v>
          </cell>
          <cell r="Q514">
            <v>-1840</v>
          </cell>
          <cell r="R514">
            <v>0</v>
          </cell>
          <cell r="S514">
            <v>0</v>
          </cell>
          <cell r="T514">
            <v>0</v>
          </cell>
          <cell r="U514">
            <v>0</v>
          </cell>
          <cell r="V514">
            <v>0</v>
          </cell>
        </row>
        <row r="515">
          <cell r="H515">
            <v>4207</v>
          </cell>
          <cell r="I515"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515"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515">
            <v>5</v>
          </cell>
          <cell r="M515">
            <v>0</v>
          </cell>
          <cell r="N515">
            <v>-1776</v>
          </cell>
          <cell r="O515">
            <v>-3466</v>
          </cell>
          <cell r="P515">
            <v>-1728</v>
          </cell>
          <cell r="Q515">
            <v>-1728</v>
          </cell>
          <cell r="R515">
            <v>0</v>
          </cell>
          <cell r="S515">
            <v>0</v>
          </cell>
          <cell r="T515">
            <v>0</v>
          </cell>
          <cell r="U515">
            <v>0</v>
          </cell>
          <cell r="V515">
            <v>0</v>
          </cell>
        </row>
        <row r="516">
          <cell r="H516">
            <v>5560</v>
          </cell>
          <cell r="I516" t="str">
            <v>The Entrance Channel Break wall - The policy provides capped grants(recurrent and capital) to community groups and associations, local councils and non-government organisations to improve facilities and services in local neighobourhoods.</v>
          </cell>
          <cell r="J516" t="str">
            <v>Supported -</v>
          </cell>
          <cell r="K516">
            <v>3</v>
          </cell>
          <cell r="M516">
            <v>0</v>
          </cell>
          <cell r="N516">
            <v>-2415</v>
          </cell>
          <cell r="O516">
            <v>0</v>
          </cell>
          <cell r="P516">
            <v>0</v>
          </cell>
          <cell r="Q516">
            <v>0</v>
          </cell>
          <cell r="R516">
            <v>0</v>
          </cell>
          <cell r="S516">
            <v>-2415</v>
          </cell>
          <cell r="T516">
            <v>0</v>
          </cell>
          <cell r="U516">
            <v>0</v>
          </cell>
          <cell r="V516">
            <v>0</v>
          </cell>
        </row>
        <row r="517">
          <cell r="H517">
            <v>5561</v>
          </cell>
          <cell r="I517" t="str">
            <v>Relocate Canberra Train Museum to Bungendore - The policy provides capped grants(recurrent and capital) to community groups and associations, local councils and non-government organisations to improve facilities and services in local neighobourhoods.</v>
          </cell>
          <cell r="J517" t="str">
            <v>Supported -</v>
          </cell>
          <cell r="K517">
            <v>3</v>
          </cell>
          <cell r="M517">
            <v>0</v>
          </cell>
          <cell r="N517">
            <v>-1000</v>
          </cell>
          <cell r="O517">
            <v>0</v>
          </cell>
          <cell r="P517">
            <v>0</v>
          </cell>
          <cell r="Q517">
            <v>0</v>
          </cell>
          <cell r="R517">
            <v>0</v>
          </cell>
          <cell r="S517">
            <v>-1000</v>
          </cell>
          <cell r="T517">
            <v>0</v>
          </cell>
          <cell r="U517">
            <v>0</v>
          </cell>
          <cell r="V517">
            <v>0</v>
          </cell>
        </row>
        <row r="518">
          <cell r="H518">
            <v>4167</v>
          </cell>
          <cell r="I518" t="str">
            <v>Reprofiling expenses from 2014-15 for NSW Gas Plan projects - ERC agreed to re profile $3.8m expenses in 2014-15 to forward estimates for various Gas Plan projects (SC581-2014).</v>
          </cell>
          <cell r="J518" t="str">
            <v>Treasurer Approved - In November 2015, ERC agreed to: increase the Department of Trade and Investment, Regional Infrastructure Services' (DTIRIS) capital expenditure authorisation limits and capital consolidated fund by $4.562 million per annum from 2015-16 to 2019-20 for the Water Monitoring Framework; increase DTIRIS' Net Cost of Services limits for depreciation relating to the capital project; and reprioritise expenses for the NSW Gas Plan (SC581-2014). The agreed revised profile of expenses for NSW Gas Plan projects uses general underspends in 2014-15. Note the amounts sought are inconsistent with amounts assessed because of a subsequent amendment agreed between Treasury and T&amp;I. Treasury has prepared a brief to the Treasurer seeking approval of ERC's decision.</v>
          </cell>
          <cell r="K518">
            <v>2</v>
          </cell>
          <cell r="M518">
            <v>3800</v>
          </cell>
          <cell r="N518">
            <v>-4900</v>
          </cell>
          <cell r="O518">
            <v>-4900</v>
          </cell>
          <cell r="P518">
            <v>-4600</v>
          </cell>
          <cell r="Q518">
            <v>0</v>
          </cell>
          <cell r="R518">
            <v>0</v>
          </cell>
          <cell r="S518">
            <v>0</v>
          </cell>
          <cell r="T518">
            <v>0</v>
          </cell>
          <cell r="U518">
            <v>0</v>
          </cell>
          <cell r="V518">
            <v>0</v>
          </cell>
        </row>
        <row r="519">
          <cell r="H519">
            <v>4162</v>
          </cell>
          <cell r="I519" t="str">
            <v>Newcastle Urban Renewal and Transport Program - Agency seeks funding for the urban renewal program of $94 million ($50m from HIIF and $44m from repurposed corridor land sales. Agency also seeks funding for light rail $245 million from a reallocation of Transport capital budget. Treasury does not support the additional request for funds</v>
          </cell>
          <cell r="J519" t="str">
            <v>Unreconciled Assessment Underway - Oppose the recommendations. The funding request is in excess of the program budget with no alternative source of funds identified. The proposal does not have economic merit.</v>
          </cell>
          <cell r="K519">
            <v>2</v>
          </cell>
          <cell r="M519">
            <v>0</v>
          </cell>
          <cell r="N519">
            <v>0</v>
          </cell>
          <cell r="O519">
            <v>-11000</v>
          </cell>
          <cell r="P519">
            <v>-3000</v>
          </cell>
          <cell r="Q519">
            <v>0</v>
          </cell>
          <cell r="R519">
            <v>0</v>
          </cell>
          <cell r="S519">
            <v>0</v>
          </cell>
          <cell r="T519">
            <v>0</v>
          </cell>
          <cell r="U519">
            <v>0</v>
          </cell>
          <cell r="V519">
            <v>0</v>
          </cell>
        </row>
        <row r="520">
          <cell r="H520">
            <v>4632</v>
          </cell>
          <cell r="I520" t="str">
            <v>ERC approval: WestConnex Stage 2 King Georges Road Intersection Upgrade [links with RMS #4633] - ERC approved $129.5m in capital expenditure to deliver the project and associated RMS depreciation costs of $8.1m ($3.25m pa at maturity) on 16 February 2015 (SC016-2015). The capital funding is sourced from the prepaid WestConnex Federal funding. [Note $11m funding in 2014-15 not shown]</v>
          </cell>
          <cell r="J520"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520">
            <v>1</v>
          </cell>
          <cell r="M520">
            <v>0</v>
          </cell>
          <cell r="N520">
            <v>-68000</v>
          </cell>
          <cell r="O520">
            <v>-50500</v>
          </cell>
          <cell r="P520">
            <v>0</v>
          </cell>
          <cell r="Q520">
            <v>0</v>
          </cell>
          <cell r="R520">
            <v>0</v>
          </cell>
          <cell r="S520">
            <v>-58300</v>
          </cell>
          <cell r="T520">
            <v>-43400</v>
          </cell>
          <cell r="U520">
            <v>0</v>
          </cell>
          <cell r="V520">
            <v>0</v>
          </cell>
        </row>
        <row r="521">
          <cell r="H521">
            <v>3887</v>
          </cell>
          <cell r="I521" t="str">
            <v>TfNSW REC05: U&amp;O; Transport Management Centre Special Events - Resourcing and provision of adequate transport services for special events. Funding will be used to develop, implement and manage strategies for special events, and for transporting the travelling public to and from special events.</v>
          </cell>
          <cell r="J521" t="str">
            <v>Not Supported - NOT SUPPORTED. Rationale: Special events are handled through a separate Government process, managed by the committee set up to manage and operate special events (e.g. through DPC's Events co-ordination unit). TfNSW has not provided details as to the extent of its liaison with DPC and how the extra costs were determined for each event. If an event requires additional capacity of transport services over and above what TfNSW's contingencies allow for, the details should be provided to support the funding sought. Where DPC's Events co- ordination unit manages an event, this unit liaises with affected agencies and carries out a detailed impact analysis. As part of any funding assistance for special events, the issue of transport costs is also investigated. This exercise takes into account the nature and extent of any agency involvement and how any resource impacts are dealt with. This was the case of recently approved events such as Asian Football Cup 2015 and ICC Cricket World Cup 2015. Such arrangements are more transparent than providing an additional budget allocation to an agency in isolation. For example, TfNSW always deals with Summer of Cricket and Rugby (league and union) competitions annually.  "</v>
          </cell>
          <cell r="K521">
            <v>1</v>
          </cell>
          <cell r="M521">
            <v>0</v>
          </cell>
          <cell r="N521">
            <v>-3800</v>
          </cell>
          <cell r="O521">
            <v>-3800</v>
          </cell>
          <cell r="P521">
            <v>-3800</v>
          </cell>
          <cell r="Q521">
            <v>-3800</v>
          </cell>
          <cell r="R521">
            <v>0</v>
          </cell>
          <cell r="S521">
            <v>0</v>
          </cell>
          <cell r="T521">
            <v>0</v>
          </cell>
          <cell r="U521">
            <v>0</v>
          </cell>
          <cell r="V521">
            <v>0</v>
          </cell>
        </row>
        <row r="522">
          <cell r="H522">
            <v>3888</v>
          </cell>
          <cell r="I522" t="str">
            <v>TfNSW REC06: U&amp;O Customer information and services - Improve and develop a range of information channels such as website applications, inquiry lines, printed material and maps for customers using various modes of public transport. This includes specialist information services for customers with a disability.</v>
          </cell>
          <cell r="J522" t="str">
            <v>Not Supported - NOT SUPPORTED. Insufficient evidence provided on economic merit of investment and cost assurance. This proposal can't be considerred as an urgent and unavoidable as it is a core activity of TfNSW.  This proposal was submitted by TfNSW PTA in the November 2014 process. Treasury did not support the proposal then because it did not satisfy the definition of a PTA and it requires significantly more detail of and support for cost assumptions for it to be considered as a Measure (i.e., a Business Case to support the investment). TfNSW have resubmitted the proposal to Treasury, but have not provided the level of detail previously requested. It is reasonable to assume that this program is a core function of TfNSW. Additionally, extra funding support requested is significant ($33.5m over the forward estimates period) and TFNSW has not provided Treasury with detailed information including the cost assumptions and benefits from the investment.  Until an appropriate amount of information is provided Treasury is not in a position to support the proposal. "</v>
          </cell>
          <cell r="K522">
            <v>1</v>
          </cell>
          <cell r="M522">
            <v>0</v>
          </cell>
          <cell r="N522">
            <v>-5500</v>
          </cell>
          <cell r="O522">
            <v>-7500</v>
          </cell>
          <cell r="P522">
            <v>-9500</v>
          </cell>
          <cell r="Q522">
            <v>-11000</v>
          </cell>
          <cell r="R522">
            <v>0</v>
          </cell>
          <cell r="S522">
            <v>0</v>
          </cell>
          <cell r="T522">
            <v>0</v>
          </cell>
          <cell r="U522">
            <v>0</v>
          </cell>
          <cell r="V522">
            <v>0</v>
          </cell>
        </row>
        <row r="523">
          <cell r="H523">
            <v>3890</v>
          </cell>
          <cell r="I523" t="str">
            <v>TfNSW REC08: Western Sydney Bus Depot - Operating costs of the planned Western Sydney Bus Depot (at Silverwater) which has been approved for development to cater for the expanding bus fleet.</v>
          </cell>
          <cell r="J523" t="str">
            <v>Not Supported - Not Supported. The submission relates to funding of operating costs for the planned Western Sydney Bus Depot. The total estimated cost of the of the project is $42 million and is reflected in TfNSW's Total Asset Management (TAM) plan.  However, funding has not been approved for the operational costs of the project.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 However, it is recognised that recurrent funding is required to allow operational commencement of the new infrastructure assets being delivered.</v>
          </cell>
          <cell r="K523">
            <v>1</v>
          </cell>
          <cell r="M523">
            <v>0</v>
          </cell>
          <cell r="N523">
            <v>0</v>
          </cell>
          <cell r="O523">
            <v>-2938</v>
          </cell>
          <cell r="P523">
            <v>-2938</v>
          </cell>
          <cell r="Q523">
            <v>-2938</v>
          </cell>
          <cell r="R523">
            <v>0</v>
          </cell>
          <cell r="S523">
            <v>0</v>
          </cell>
          <cell r="T523">
            <v>0</v>
          </cell>
          <cell r="U523">
            <v>0</v>
          </cell>
          <cell r="V523">
            <v>0</v>
          </cell>
        </row>
        <row r="524">
          <cell r="H524">
            <v>3897</v>
          </cell>
          <cell r="I524" t="str">
            <v>TfNSW REC15: Increase in High Alert Security Measures for Transport Cluster [links RMS #3943] - Additional funding to meet increased security costs due to an increase in the security alert level from medium to high. This has necessitated the need to improve various security aspects around stations and other transport infrastructure.</v>
          </cell>
          <cell r="J524" t="str">
            <v>Not Supported - NOT SUPPORTED as this is currently being dealt with by a combined whole-of-Government proosal by the Ministry of Police and Emergency Services (MPES). This proposal is classified as a Measure as TfNSW. The issue relating to security measures affects a number of agencies which requires a co- ordinated response by the Government as a whole-of-government issue. The proposal by MPES will include recommendations for additional funding for security measures also for Transport agencies. Once funding has been approved by ERC, the approved amounts will be included in TfNSW's cluster agencies. This bid should await finalisation of that process.</v>
          </cell>
          <cell r="K524">
            <v>1</v>
          </cell>
          <cell r="M524">
            <v>0</v>
          </cell>
          <cell r="N524">
            <v>-12100</v>
          </cell>
          <cell r="O524">
            <v>-12400</v>
          </cell>
          <cell r="P524">
            <v>-12600</v>
          </cell>
          <cell r="Q524">
            <v>-12900</v>
          </cell>
          <cell r="R524">
            <v>0</v>
          </cell>
          <cell r="S524">
            <v>0</v>
          </cell>
          <cell r="T524">
            <v>0</v>
          </cell>
          <cell r="U524">
            <v>0</v>
          </cell>
          <cell r="V524">
            <v>0</v>
          </cell>
        </row>
        <row r="525">
          <cell r="H525">
            <v>3898</v>
          </cell>
          <cell r="I525" t="str">
            <v>TfNSW REC16: U&amp;O Rail: Customer experience and reliability improvement programmes - Funding requested to deliver customer experience and reliability improvement programs. These include additional graffiti removal, deep clean of trains, paramedics at key stations and various train refreshes.</v>
          </cell>
          <cell r="J525" t="str">
            <v>Not Supported - NOT SUPPORTED. Insufficient evidence provided on economic merit of investment and cost assurance. This proposal was submitted by TfNSW as a proposed Parameter and Technical Adjustment (PTA) in the November 2014 PTA process. It did not satisfy the definition of a PTA and requested from TfNSW to provide Treasury with significantly more detail of and support for cost assumptions for this proposal to be considered as a Measure (i.e., a Business Case to support the investment). The proposal is a substantial expansion of the current services. Additional funding requested is significant ($207.4m over the forward estimates period). Treasury believes that a proposal of this nature requires a more detailed business case with detailed costs, benefits expected and assumptions used to justify such a significant investment.  The details should include how the expanded program differs from TfNSW's current customer service and reliability program. "</v>
          </cell>
          <cell r="K525">
            <v>1</v>
          </cell>
          <cell r="M525">
            <v>-86000</v>
          </cell>
          <cell r="N525">
            <v>-49800</v>
          </cell>
          <cell r="O525">
            <v>-51300</v>
          </cell>
          <cell r="P525">
            <v>-52500</v>
          </cell>
          <cell r="Q525">
            <v>-53800</v>
          </cell>
          <cell r="R525">
            <v>0</v>
          </cell>
          <cell r="S525">
            <v>0</v>
          </cell>
          <cell r="T525">
            <v>0</v>
          </cell>
          <cell r="U525">
            <v>0</v>
          </cell>
          <cell r="V525">
            <v>0</v>
          </cell>
        </row>
        <row r="526">
          <cell r="H526">
            <v>3914</v>
          </cell>
          <cell r="I526" t="str">
            <v>TfNSW REC32: U&amp;O; Maritime Long Term Lease of the Port of Newcastle [links with RMS #3923] - To replace the lost revenue stream paid by the Newcastle Ports to the RMS' Maritime Waterways Fund with ConFund grants.</v>
          </cell>
          <cell r="J526" t="str">
            <v>Not Supported - Not supported. The RMS Waterways Fund balance is projected to decline from $49m in 2014-15 and stablise around $12m to $14m from 2016-17 to 2018-19 and is not under further structural stress. The decline in the balance is primarily due to 1) higher expenditure, risks and provisions in 2014-15 and 2) expenditure of $67m for the NSW Boating Program which has not been approved in the Budget. Excluding the unapproved expenditure of $67m, the Maritime Balance is projected to be in healthy financial position, with the balance growing to $80m by 2018-19. The proposal to top up the Maritime Waterways Fund should only be considered in tandem with decisions on major maritime initiatives and expenditure from the fund.</v>
          </cell>
          <cell r="K526">
            <v>1</v>
          </cell>
          <cell r="M526">
            <v>-6855</v>
          </cell>
          <cell r="N526">
            <v>-7252</v>
          </cell>
          <cell r="O526">
            <v>-7674</v>
          </cell>
          <cell r="P526">
            <v>-8122</v>
          </cell>
          <cell r="Q526">
            <v>-8596</v>
          </cell>
          <cell r="R526">
            <v>0</v>
          </cell>
          <cell r="S526">
            <v>0</v>
          </cell>
          <cell r="T526">
            <v>0</v>
          </cell>
          <cell r="U526">
            <v>0</v>
          </cell>
          <cell r="V526">
            <v>0</v>
          </cell>
        </row>
        <row r="527">
          <cell r="H527">
            <v>4474</v>
          </cell>
          <cell r="I527" t="str">
            <v>RMS TAM J (Part 1): ConFund redistribution and new programs [links with #445 RMS bid #4462] - The adjustments relates to numerous program level redistributions and new programs proposed in the 2015-16 TAM.</v>
          </cell>
          <cell r="J527"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527">
            <v>1</v>
          </cell>
          <cell r="M527">
            <v>-21312</v>
          </cell>
          <cell r="N527">
            <v>-70215</v>
          </cell>
          <cell r="O527">
            <v>18490</v>
          </cell>
          <cell r="P527">
            <v>29394</v>
          </cell>
          <cell r="Q527">
            <v>-70500</v>
          </cell>
          <cell r="R527">
            <v>-10276</v>
          </cell>
          <cell r="S527">
            <v>-20621</v>
          </cell>
          <cell r="T527">
            <v>47042</v>
          </cell>
          <cell r="U527">
            <v>-57284</v>
          </cell>
          <cell r="V527">
            <v>-20794</v>
          </cell>
        </row>
        <row r="528">
          <cell r="H528">
            <v>4685</v>
          </cell>
          <cell r="I528" t="str">
            <v>U&amp;O: Glebe Island Bridge maintenance and repair [links with RMS bid #4696] - Following the opening of the Anzac Bridge, Glebe Island bridge was placed on the Heritage Register. RMS is required to maintain the Bridge to an acceptable standard, despite the optimal asset management strategy is for its demolition and disposal.</v>
          </cell>
          <cell r="J528"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528">
            <v>1</v>
          </cell>
          <cell r="M528">
            <v>-500</v>
          </cell>
          <cell r="N528">
            <v>-4000</v>
          </cell>
          <cell r="O528">
            <v>-8000</v>
          </cell>
          <cell r="P528">
            <v>-4500</v>
          </cell>
          <cell r="Q528">
            <v>0</v>
          </cell>
          <cell r="R528">
            <v>0</v>
          </cell>
          <cell r="S528">
            <v>0</v>
          </cell>
          <cell r="T528">
            <v>0</v>
          </cell>
          <cell r="U528">
            <v>0</v>
          </cell>
          <cell r="V528">
            <v>0</v>
          </cell>
        </row>
        <row r="529">
          <cell r="H529">
            <v>4687</v>
          </cell>
          <cell r="I529" t="str">
            <v>TfNSW: U&amp;O 4a&amp;b - Replacement Bus Lease Payments (sought amounts are also in PTA bid 3904) - Under the bus contracts policy (Sydney Metropolitan Bus Services Contracts and Outer Metropolitan Bus Contracts), operators are funded for financing costs of bus purchases for the first 15 years of the bus' life. Funding is sought for the financing costs to replace buses over the forward estimates</v>
          </cell>
          <cell r="J529" t="str">
            <v>Supported - Supported funding for 2015-16 to meet contractual obligations for the financing cost component and to enable TfNSW to develop alternative options, or make a case for continued Consolidated Funding with relevant supporting information, including whether the original assumptions on capital and interest costs are correct. In the past the cost of bus replacement was funded internally but TfNSW has advised this is no longer viable because of the significant savings applied to bus funding. A business case is required for any recurrent new policy proposal with a cost of more than $20m over the forward estimates. It does not appear the costs are stabilising by around 2020-21 as previously advised by TfNSW.</v>
          </cell>
          <cell r="K529">
            <v>1</v>
          </cell>
          <cell r="M529">
            <v>-5314</v>
          </cell>
          <cell r="N529">
            <v>-11857</v>
          </cell>
          <cell r="O529">
            <v>-17614</v>
          </cell>
          <cell r="P529">
            <v>-23321</v>
          </cell>
          <cell r="Q529">
            <v>-32374</v>
          </cell>
          <cell r="R529">
            <v>0</v>
          </cell>
          <cell r="S529">
            <v>-11857</v>
          </cell>
          <cell r="T529">
            <v>0</v>
          </cell>
          <cell r="U529">
            <v>0</v>
          </cell>
          <cell r="V529">
            <v>0</v>
          </cell>
        </row>
        <row r="530">
          <cell r="H530">
            <v>4874</v>
          </cell>
          <cell r="I530" t="str">
            <v>U&amp;O: Liddell Interchange Update [links with RMS #445 bid #4873] - This submission updates the cashflows and classification of expenditure related to the Liddell Interchange upgrade that was submitted in February. The submission reclassifies expenditure from operating into capital nature and shifts out the cashflows from 2014-15.</v>
          </cell>
          <cell r="J530"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530">
            <v>1</v>
          </cell>
          <cell r="M530">
            <v>1690</v>
          </cell>
          <cell r="N530">
            <v>-54</v>
          </cell>
          <cell r="O530">
            <v>-1219</v>
          </cell>
          <cell r="P530">
            <v>271</v>
          </cell>
          <cell r="Q530">
            <v>-467</v>
          </cell>
          <cell r="R530">
            <v>1690</v>
          </cell>
          <cell r="S530">
            <v>-54</v>
          </cell>
          <cell r="T530">
            <v>-1219</v>
          </cell>
          <cell r="U530">
            <v>271</v>
          </cell>
          <cell r="V530">
            <v>-467</v>
          </cell>
        </row>
        <row r="531">
          <cell r="H531">
            <v>4924</v>
          </cell>
          <cell r="I531" t="str">
            <v>TfNSW: U&amp;O; 5b North West Rail Link operations and maintenance - NWRL is scheduled to be operational from the end of calender year 2018 and funding is now sought to meet the estimated operational costs commencing in 2018-19 financial year.</v>
          </cell>
          <cell r="J531" t="str">
            <v>Supported - SUPPORTED. TfNSW will be required to pay Availability Service Contract payments for Operations &amp; Maintenance from the commencement of NWRL operations (April 2019). Treasury Rationale: 1) Suitability for Urgent and Other Process: This proposal meets the criteria to be considered as a part of the Urgent and Other policy proposals as the submission relates to operational funding associated with the commencing of NWRL services in 2018-19. Approval of the NWRL business case did not include approval for the recurrent funding associated with the project, as the completion date was significantly outside the forward estimates period. 2) Sufficiency of evidence provided to support bid: Sufficient evidence including the PPP Contract Financial Model has been used to assess this bid. The NWRL will be delivered in April 2019 and under the PPP contract, Availability service contract payments will need to be made to the private operator of the NWRL network. The availability service contract payment for 2018/19 (as per the PPP Financial model) is broken up into:              o Operating &amp; Maintenance cost: $23.232m              o Interest Cost: $32.895m           o Principal Repayment: $12.369m 3) Treasury assessment of financial impacts: Treasury supports the amount sought by TfNSW ($51.018 million) given that it is contractually obliged to pay the Availability Service Contract Payment under the OTS contract.</v>
          </cell>
          <cell r="K531">
            <v>1</v>
          </cell>
          <cell r="M531">
            <v>0</v>
          </cell>
          <cell r="N531">
            <v>0</v>
          </cell>
          <cell r="O531">
            <v>0</v>
          </cell>
          <cell r="P531">
            <v>0</v>
          </cell>
          <cell r="Q531">
            <v>-51018</v>
          </cell>
          <cell r="R531">
            <v>0</v>
          </cell>
          <cell r="S531">
            <v>0</v>
          </cell>
          <cell r="T531">
            <v>0</v>
          </cell>
          <cell r="U531">
            <v>0</v>
          </cell>
          <cell r="V531">
            <v>-51018</v>
          </cell>
        </row>
        <row r="532">
          <cell r="H532">
            <v>4925</v>
          </cell>
          <cell r="I532" t="str">
            <v>TfNSW: U&amp;O; Kingsgrove depot lease - Leasing a site for a new bus depot for buses acquired under the Sydney Metropolitan Bus Service Contract 10.</v>
          </cell>
          <cell r="J532" t="str">
            <v>Supported - SUPPORTED. TfNSW will be required to reimburse $809k per annum to TransDev NSW South (TDNSW South- a private bus operator) as a part of the Sydney Metropolitan Bus Service Contract (SMBSC10) for leasing of a new bus depot. Treasury Rationale: 1) Suitability for Urgent and Other Process: This proposal meets the criteria to be considered as part of the Urgent and Other policy proposals since the proposal is for the reimbursement to TDNSW South for the lease of a bus depot in Kingsgrove, which it requires for safety and over- capacity reasons. 2) Sufficiency of evidence provided to support bid: TfNSW has provided details of the SMBSC10 contract. Clause 14.3 of the SMBSC10 provides TfNSW discretion over entering into leases for new bus depots. 3) Treasury assessment of financial impacts: Treasury supports the proposal of reimbursement to Transdev NSW South (TDNSW South) of $809k per annum, since at the time of contract negotiation in 2012, TfNSW implicitly agreed to provide out of c ontract funding for bus depot lease, if there were capacity issues or safety concerns, which is the case as the current Tarent Point Bus depot is too small and currently running at over capacity, which has led to safety concerns. TfNSW has also been given step-in rights to access the depot.</v>
          </cell>
          <cell r="K532">
            <v>1</v>
          </cell>
          <cell r="M532">
            <v>0</v>
          </cell>
          <cell r="N532">
            <v>-809</v>
          </cell>
          <cell r="O532">
            <v>-809</v>
          </cell>
          <cell r="P532">
            <v>-809</v>
          </cell>
          <cell r="Q532">
            <v>-809</v>
          </cell>
          <cell r="R532">
            <v>0</v>
          </cell>
          <cell r="S532">
            <v>-809</v>
          </cell>
          <cell r="T532">
            <v>-809</v>
          </cell>
          <cell r="U532">
            <v>-809</v>
          </cell>
          <cell r="V532">
            <v>-809</v>
          </cell>
        </row>
        <row r="533">
          <cell r="H533">
            <v>4926</v>
          </cell>
          <cell r="I533" t="str">
            <v>TfNSW U&amp;O: Deferred maintenance and maintenance of new assets (links with RMS #4950) - Proposal seeks additinal funding to meet the costs of maintaining deferred and new raod and public transport assets.</v>
          </cell>
          <cell r="J533" t="str">
            <v>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 C. Funding of $248m for the maintenance of Public Transport and Transport Access Program assets is partially supported. Transport has provided a detailed list of new assets that require maintenance funding. The total</v>
          </cell>
          <cell r="K533">
            <v>1</v>
          </cell>
          <cell r="M533">
            <v>0</v>
          </cell>
          <cell r="N533">
            <v>-207593</v>
          </cell>
          <cell r="O533">
            <v>-412737</v>
          </cell>
          <cell r="P533">
            <v>-548557</v>
          </cell>
          <cell r="Q533">
            <v>-730955</v>
          </cell>
          <cell r="R533">
            <v>0</v>
          </cell>
          <cell r="S533">
            <v>-24721</v>
          </cell>
          <cell r="T533">
            <v>-47234</v>
          </cell>
          <cell r="U533">
            <v>-66285</v>
          </cell>
          <cell r="V533">
            <v>-72285</v>
          </cell>
        </row>
        <row r="534">
          <cell r="H534">
            <v>4929</v>
          </cell>
          <cell r="I534" t="str">
            <v>TfNSW: U&amp;O; Rail Timetable review - Time Table review resulting from a Sydney's Rail Futures Stage 2</v>
          </cell>
          <cell r="J534" t="str">
            <v>Supported - Support: Insufficient evidence has been provided to support full funding for the bid at this stage. A business case is required for any recurrent new policy proposal with a cost of more than $20m over the forward estimates, however Transport has not provided a business case. Only minor funding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is not in a position to support the proposed financial impact, unless sufficient evidence is provided by TfNSW as discussed above. Ideally, the proposal should have included incremental BCRs, an indication of the impact of the changes in terms of transport outcomes (e.g., volume to capacity ratios with and without the timetable changes) and a detailed build-up of the cost assumptions. However. Treasury has supported funding of $11m in 2015-16 only for the urgent and unavoidable component of this bid related to integration of the South West Rail Link.</v>
          </cell>
          <cell r="K534">
            <v>1</v>
          </cell>
          <cell r="M534">
            <v>0</v>
          </cell>
          <cell r="N534">
            <v>-58015</v>
          </cell>
          <cell r="O534">
            <v>-80668</v>
          </cell>
          <cell r="P534">
            <v>-84676</v>
          </cell>
          <cell r="Q534">
            <v>-88887</v>
          </cell>
          <cell r="R534">
            <v>0</v>
          </cell>
          <cell r="S534">
            <v>-11000</v>
          </cell>
          <cell r="T534">
            <v>0</v>
          </cell>
          <cell r="U534">
            <v>0</v>
          </cell>
          <cell r="V534">
            <v>0</v>
          </cell>
        </row>
        <row r="535">
          <cell r="H535">
            <v>4931</v>
          </cell>
          <cell r="I535" t="str">
            <v>TfNSW: U&amp;O; Newcastle Light Rail operations and maintenance - In line with the proposed new light rail line from Wickham to Newcastle, the service is planned to be operational from early 2018. Funding is required to meet the operational costs of te service.</v>
          </cell>
          <cell r="J535" t="str">
            <v>Supported - Supported in principle. on 18 December 2014, ERC approved transport element of the Newcastle Urban Renewal and Transport program including $50m for 2014-15 to meet the costs of  the heavy rail truncation and operational costs of rail line once built. The light rail was announced by the NSW Government as part of the 2013-14 NSW Budget.  The heavy rail line into Newcastle CBD was truncated from Wickham to Newcastle station on 26 December 2014 as part of the Newcastle Urban Renewal and Transport Program (NURTP). There is a risk surrounding the commencement of the capital works and completion time frames due to pending legal issues.  Funding for operating costs of the railway line is supported subject to the project being operational from 2017-18.</v>
          </cell>
          <cell r="K535">
            <v>1</v>
          </cell>
          <cell r="M535">
            <v>0</v>
          </cell>
          <cell r="N535">
            <v>0</v>
          </cell>
          <cell r="O535">
            <v>0</v>
          </cell>
          <cell r="P535">
            <v>-4500</v>
          </cell>
          <cell r="Q535">
            <v>-6840</v>
          </cell>
          <cell r="R535">
            <v>0</v>
          </cell>
          <cell r="S535">
            <v>0</v>
          </cell>
          <cell r="T535">
            <v>0</v>
          </cell>
          <cell r="U535">
            <v>-4500</v>
          </cell>
          <cell r="V535">
            <v>-6840</v>
          </cell>
        </row>
        <row r="536">
          <cell r="H536">
            <v>4932</v>
          </cell>
          <cell r="I536" t="str">
            <v>TfNSW: U&amp;O 3a&amp;b: Opal Pricing Strategy Impact on Farebox Revenue - The transition to the Opal Electronic Ticketing System is causing a decline in the yield per journey and this poses a significant risk to the farebox revenue.</v>
          </cell>
          <cell r="J536" t="str">
            <v>Not Supported - Not supported. Cabinet (CM12-308) has noted TfNSW will meet any farebox revenue variation and TfNSW has not considered options to recover these costs through user charges. Whilst there is a constraint in terms of IPART pricing determination on fares, TfNSW has some flexibility to increase current levels of cost recovery of fares. Treasury had opposed TfNSW's Opal pricing strategy: a 5% discount for the Opal ticketing system and 1 free journey per 8 paid journeys. Instead Treasury had requested TfNSW to develop a strategy to improve cost recovery to sustainable levels and consider non-monetary incentives to encourage Opal take up. TfNSW has advised it is NOT seeking funding for the shortfall in 2014-15, which will be absorbed within the cluster. However, the sought funding amounts assume a continuation of the current fares policy i.e. fare discounts will continue and fare caps will increase at the same rate as the fare increases (at 2.5% pa). Insufficient evidence has been provided to support funding at this stage.</v>
          </cell>
          <cell r="K536">
            <v>1</v>
          </cell>
          <cell r="M536">
            <v>-72906</v>
          </cell>
          <cell r="N536">
            <v>-85482</v>
          </cell>
          <cell r="O536">
            <v>-70202</v>
          </cell>
          <cell r="P536">
            <v>-51587</v>
          </cell>
          <cell r="Q536">
            <v>-29704</v>
          </cell>
          <cell r="R536">
            <v>0</v>
          </cell>
          <cell r="S536">
            <v>0</v>
          </cell>
          <cell r="T536">
            <v>0</v>
          </cell>
          <cell r="U536">
            <v>0</v>
          </cell>
          <cell r="V536">
            <v>0</v>
          </cell>
        </row>
        <row r="537">
          <cell r="H537">
            <v>4933</v>
          </cell>
          <cell r="I537" t="str">
            <v>TfNSW: U&amp;O; Interest revenue shortfalls (see RMS Bid ID 4947) - As a result of Treasury's change of the cash management system, TfNSW cluster agencies require additional funding as a result of foregone revenue.</v>
          </cell>
          <cell r="J537" t="str">
            <v>Supported - SUPPORTED.  The interest rate compensation requested for TfNSW and RMS assumes that these agencies will be compensated at a higher level (on an increased cash balance).  Treasury has now developed a consistent approach to calculate compensation for agencies's lost revenue taking their forecast revenue in forward estimates as a ceiling. At Treasury's request, agencies brought this issue as an 'urgent and other' proposal. The calculated compensation amounts for TfNSW are $8.6m in 2015-16 rising to $8.9m in 2018-19 while the respective amounts for RMS is $6.7m in 2015-16 and $6.8m in 2017-18.  The one-off compensation is supported recognising the service delivery impact and the significant amounts of savings that has been imposed on the cluster (efficiency, procurement etc) including the most recent round of savings. The compensation sought for rail entities and STA is not supported as these are PTEs, and they will continue to earn interest on cash balances at the rate paid within the Treasury Banking System. While the PTEs may be currently earning a higher rate of interest (over 3%), ERC has determined that the interest rate differences will not be compensated. Access to the higher rate offered currently by Westpac should be determined on a whole-of-government basis to ensure the highest benefits to the State and will only be paid in exceptional circumstances.</v>
          </cell>
          <cell r="K537">
            <v>1</v>
          </cell>
          <cell r="M537">
            <v>0</v>
          </cell>
          <cell r="N537">
            <v>-20013</v>
          </cell>
          <cell r="O537">
            <v>-20765</v>
          </cell>
          <cell r="P537">
            <v>-20481</v>
          </cell>
          <cell r="Q537">
            <v>-20055</v>
          </cell>
          <cell r="R537">
            <v>0</v>
          </cell>
          <cell r="S537">
            <v>-15347</v>
          </cell>
          <cell r="T537">
            <v>-16043</v>
          </cell>
          <cell r="U537">
            <v>-15737</v>
          </cell>
          <cell r="V537">
            <v>-15392</v>
          </cell>
        </row>
        <row r="538">
          <cell r="H538">
            <v>4952</v>
          </cell>
          <cell r="I538" t="str">
            <v>TfNSW U&amp;O: Maritime long term lease of the Newcastle Port (links with RMS #4953) - To replace the lost revenue stream no longer paid by the Newcastle Port Corporation to the RMS Maritime Waterways Fund with ConFund revenues.</v>
          </cell>
          <cell r="J538"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538">
            <v>1</v>
          </cell>
          <cell r="M538">
            <v>0</v>
          </cell>
          <cell r="N538">
            <v>-7252</v>
          </cell>
          <cell r="O538">
            <v>-7674</v>
          </cell>
          <cell r="P538">
            <v>-8122</v>
          </cell>
          <cell r="Q538">
            <v>-8596</v>
          </cell>
          <cell r="R538">
            <v>0</v>
          </cell>
          <cell r="S538">
            <v>0</v>
          </cell>
          <cell r="T538">
            <v>0</v>
          </cell>
          <cell r="U538">
            <v>0</v>
          </cell>
          <cell r="V538">
            <v>0</v>
          </cell>
        </row>
        <row r="539">
          <cell r="H539">
            <v>5008</v>
          </cell>
          <cell r="I539" t="str">
            <v>TfNSW: U&amp;O - Rail Operations Centre profile changes - Changes to the existing expenditure profile contained in the February 2015 TAM for the Rail Operations Centre in line with the latest business case. No change to the estimated total cost from the revisions. This is technically a Parameter and Technical Adjustment.</v>
          </cell>
          <cell r="J539" t="str">
            <v>Supported - Supported the revisions to the expenditure profile for the Rail Operations Centre (ROC) on the basis of no change in the total estimated cost of the project subject to further information on why the profile has changed. The latest business case has not yet been provided to Treasury. This is technically a Parameter and Technical Adjustment but is classified as a Measure so that it can be considered in this round. Limited evidence is provided. However, the revisions do not lead to a change in the estimated total cost. Background: The ROC capital project was approved by ERC on 5 August 2014 and included as an adjustment in the September 2014 Allocation Schedules. The Budget support for the ROC is capped at $149m with the following funding profile: $36m in 2015-16, $77m in 2016-17, $36m in 2017-18.</v>
          </cell>
          <cell r="K539">
            <v>1</v>
          </cell>
          <cell r="M539">
            <v>-1300</v>
          </cell>
          <cell r="N539">
            <v>-48900</v>
          </cell>
          <cell r="O539">
            <v>17400</v>
          </cell>
          <cell r="P539">
            <v>32800</v>
          </cell>
          <cell r="Q539">
            <v>0</v>
          </cell>
          <cell r="R539">
            <v>-1300</v>
          </cell>
          <cell r="S539">
            <v>-48900</v>
          </cell>
          <cell r="T539">
            <v>17400</v>
          </cell>
          <cell r="U539">
            <v>32800</v>
          </cell>
          <cell r="V539">
            <v>0</v>
          </cell>
        </row>
        <row r="540">
          <cell r="H540">
            <v>5073</v>
          </cell>
          <cell r="I540" t="str">
            <v>U&amp;O: March revisions to Weight Tax projections [links with RMS #445 bid #5071]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540"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540">
            <v>1</v>
          </cell>
          <cell r="M540">
            <v>0</v>
          </cell>
          <cell r="N540">
            <v>8000</v>
          </cell>
          <cell r="O540">
            <v>11000</v>
          </cell>
          <cell r="P540">
            <v>11000</v>
          </cell>
          <cell r="Q540">
            <v>10000</v>
          </cell>
          <cell r="R540">
            <v>0</v>
          </cell>
          <cell r="S540">
            <v>8000</v>
          </cell>
          <cell r="T540">
            <v>11000</v>
          </cell>
          <cell r="U540">
            <v>11000</v>
          </cell>
          <cell r="V540">
            <v>10000</v>
          </cell>
        </row>
        <row r="541">
          <cell r="H541">
            <v>5100</v>
          </cell>
          <cell r="I541" t="str">
            <v>U&amp;O: RMS Escalation Shortfall [links with RMS bid #5101] - Transport claims there is a significant funding escalation shortfall for RMS and requests $189m.</v>
          </cell>
          <cell r="J541"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541">
            <v>1</v>
          </cell>
          <cell r="M541">
            <v>0</v>
          </cell>
          <cell r="N541">
            <v>-33567</v>
          </cell>
          <cell r="O541">
            <v>-151981</v>
          </cell>
          <cell r="P541">
            <v>-29195</v>
          </cell>
          <cell r="Q541">
            <v>25224</v>
          </cell>
          <cell r="R541">
            <v>0</v>
          </cell>
          <cell r="S541">
            <v>0</v>
          </cell>
          <cell r="T541">
            <v>0</v>
          </cell>
          <cell r="U541">
            <v>0</v>
          </cell>
          <cell r="V541">
            <v>0</v>
          </cell>
        </row>
        <row r="542">
          <cell r="H542">
            <v>5182</v>
          </cell>
          <cell r="I542" t="str">
            <v>TfNSW: Procurement benefit program 'dividends'. - The Government has committed to a program of procurement savings</v>
          </cell>
          <cell r="J542" t="str">
            <v>Supported - Government has approved a procurement benefit program across government agencies as part of its savings strategy.</v>
          </cell>
          <cell r="K542">
            <v>2</v>
          </cell>
          <cell r="M542">
            <v>0</v>
          </cell>
          <cell r="N542">
            <v>13520</v>
          </cell>
          <cell r="O542">
            <v>24830</v>
          </cell>
          <cell r="P542">
            <v>27080</v>
          </cell>
          <cell r="Q542">
            <v>27390</v>
          </cell>
          <cell r="R542">
            <v>0</v>
          </cell>
          <cell r="S542">
            <v>13520</v>
          </cell>
          <cell r="T542">
            <v>24830</v>
          </cell>
          <cell r="U542">
            <v>27080</v>
          </cell>
          <cell r="V542">
            <v>27390</v>
          </cell>
        </row>
        <row r="543">
          <cell r="H543">
            <v>5183</v>
          </cell>
          <cell r="I543" t="str">
            <v>TfNSW: Eliminating duplication across Government - The Government has committed to a program of savings which included eliminating duplication across Government.</v>
          </cell>
          <cell r="J543" t="str">
            <v>Supported - The Government has committed eliminating duplication accross NSW Government and this strategy is expected to achieve savings.</v>
          </cell>
          <cell r="K543">
            <v>2</v>
          </cell>
          <cell r="M543">
            <v>0</v>
          </cell>
          <cell r="N543">
            <v>2558</v>
          </cell>
          <cell r="O543">
            <v>4264</v>
          </cell>
          <cell r="P543">
            <v>6822</v>
          </cell>
          <cell r="Q543">
            <v>6822</v>
          </cell>
          <cell r="R543">
            <v>0</v>
          </cell>
          <cell r="S543">
            <v>2558</v>
          </cell>
          <cell r="T543">
            <v>4264</v>
          </cell>
          <cell r="U543">
            <v>6822</v>
          </cell>
          <cell r="V543">
            <v>6822</v>
          </cell>
        </row>
        <row r="544">
          <cell r="H544">
            <v>5197</v>
          </cell>
          <cell r="I544" t="str">
            <v>TfNSW: Efficiency dividends (links with RMS #5185, ITSR #5207 and OTSI #5200) - The Government has committed to a 1.5 per cent efficiency dividend at the 2015 Election</v>
          </cell>
          <cell r="J544" t="str">
            <v>Supported - This represents Transport cluster's contribution. This efficiency dividend was calculated as per the standard Treasury model.</v>
          </cell>
          <cell r="K544">
            <v>2</v>
          </cell>
          <cell r="M544">
            <v>0</v>
          </cell>
          <cell r="N544">
            <v>72928</v>
          </cell>
          <cell r="O544">
            <v>76545</v>
          </cell>
          <cell r="P544">
            <v>78468</v>
          </cell>
          <cell r="Q544">
            <v>81131</v>
          </cell>
          <cell r="R544">
            <v>0</v>
          </cell>
          <cell r="S544">
            <v>72928</v>
          </cell>
          <cell r="T544">
            <v>76545</v>
          </cell>
          <cell r="U544">
            <v>78468</v>
          </cell>
          <cell r="V544">
            <v>81131</v>
          </cell>
        </row>
        <row r="545">
          <cell r="H545">
            <v>5530</v>
          </cell>
          <cell r="I545" t="str">
            <v>Counter Terrorism - Sydney CBD Emergency Warning System upgrade - 14 additional Loudspeaker Sites; 15 additional Variable Messages Signs</v>
          </cell>
          <cell r="J545"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545">
            <v>1</v>
          </cell>
          <cell r="M545">
            <v>0</v>
          </cell>
          <cell r="N545">
            <v>-249</v>
          </cell>
          <cell r="O545">
            <v>-89</v>
          </cell>
          <cell r="P545">
            <v>-89</v>
          </cell>
          <cell r="Q545">
            <v>-89</v>
          </cell>
          <cell r="R545">
            <v>0</v>
          </cell>
          <cell r="S545">
            <v>-249</v>
          </cell>
          <cell r="T545">
            <v>-89</v>
          </cell>
          <cell r="U545">
            <v>-89</v>
          </cell>
          <cell r="V545">
            <v>-89</v>
          </cell>
        </row>
        <row r="546">
          <cell r="H546">
            <v>5533</v>
          </cell>
          <cell r="I546" t="str">
            <v>Counter Terrorism- Additional security for iconic bridges and Circular Quay (RMS Offset Bid 5524) - Additional 10 security guard positions for: Harbour Bridge (5), Anzac Bridge (2) and Circular Q (3)</v>
          </cell>
          <cell r="J546" t="str">
            <v>Supported -</v>
          </cell>
          <cell r="K546">
            <v>1</v>
          </cell>
          <cell r="M546">
            <v>0</v>
          </cell>
          <cell r="N546">
            <v>-4100</v>
          </cell>
          <cell r="O546">
            <v>-4200</v>
          </cell>
          <cell r="P546">
            <v>-4200</v>
          </cell>
          <cell r="Q546">
            <v>-4300</v>
          </cell>
          <cell r="R546">
            <v>0</v>
          </cell>
          <cell r="S546">
            <v>-2700</v>
          </cell>
          <cell r="T546">
            <v>0</v>
          </cell>
          <cell r="U546">
            <v>0</v>
          </cell>
          <cell r="V546">
            <v>0</v>
          </cell>
        </row>
        <row r="547">
          <cell r="H547">
            <v>3884</v>
          </cell>
          <cell r="I547" t="str">
            <v>TfNSW: U&amp;O 2a&amp;c: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547"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is expected to be exhausted in early 2015.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547">
            <v>1</v>
          </cell>
          <cell r="M547">
            <v>0</v>
          </cell>
          <cell r="N547">
            <v>-146075</v>
          </cell>
          <cell r="O547">
            <v>-132978</v>
          </cell>
          <cell r="P547">
            <v>-125126</v>
          </cell>
          <cell r="Q547">
            <v>-124797</v>
          </cell>
          <cell r="R547">
            <v>0</v>
          </cell>
          <cell r="S547">
            <v>-146075</v>
          </cell>
          <cell r="T547">
            <v>0</v>
          </cell>
          <cell r="U547">
            <v>0</v>
          </cell>
          <cell r="V547">
            <v>0</v>
          </cell>
        </row>
        <row r="548">
          <cell r="H548">
            <v>3969</v>
          </cell>
          <cell r="I548"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548"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548">
            <v>1</v>
          </cell>
          <cell r="M548">
            <v>-14059</v>
          </cell>
          <cell r="N548">
            <v>-16023</v>
          </cell>
          <cell r="O548">
            <v>-8005</v>
          </cell>
          <cell r="P548">
            <v>0</v>
          </cell>
          <cell r="Q548">
            <v>0</v>
          </cell>
          <cell r="R548">
            <v>-14059</v>
          </cell>
          <cell r="S548">
            <v>-16023</v>
          </cell>
          <cell r="T548">
            <v>-8005</v>
          </cell>
          <cell r="U548">
            <v>0</v>
          </cell>
          <cell r="V548">
            <v>0</v>
          </cell>
        </row>
        <row r="549">
          <cell r="H549">
            <v>4383</v>
          </cell>
          <cell r="I549" t="str">
            <v>REC CAP34-6: Arncliffe Pedestrian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549" t="str">
            <v>Supported - Supported. The adjustment represent an immaterial reallocation of capital expenditure between agencies in the Transport Cluster.</v>
          </cell>
          <cell r="K549">
            <v>1</v>
          </cell>
          <cell r="M549">
            <v>8000</v>
          </cell>
          <cell r="N549">
            <v>8400</v>
          </cell>
          <cell r="O549">
            <v>0</v>
          </cell>
          <cell r="P549">
            <v>0</v>
          </cell>
          <cell r="Q549">
            <v>0</v>
          </cell>
          <cell r="R549">
            <v>8000</v>
          </cell>
          <cell r="S549">
            <v>8400</v>
          </cell>
          <cell r="T549">
            <v>0</v>
          </cell>
          <cell r="U549">
            <v>0</v>
          </cell>
          <cell r="V549">
            <v>0</v>
          </cell>
        </row>
        <row r="550">
          <cell r="H550">
            <v>4429</v>
          </cell>
          <cell r="I550" t="str">
            <v>TfNSW TAM 46Q1A: TAM adjustments resulting from reallocation of IT funds - RailCorp - Reallocation of RailCorp capital expenditure to fund the Next Generation Information System (NGIS) IT project. This adjustment will align with the proposed February 2015 TAM.</v>
          </cell>
          <cell r="J550"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550">
            <v>1</v>
          </cell>
          <cell r="M550">
            <v>0</v>
          </cell>
          <cell r="N550">
            <v>12176</v>
          </cell>
          <cell r="O550">
            <v>12799</v>
          </cell>
          <cell r="P550">
            <v>12335</v>
          </cell>
          <cell r="Q550">
            <v>17491</v>
          </cell>
          <cell r="R550">
            <v>0</v>
          </cell>
          <cell r="S550">
            <v>12176</v>
          </cell>
          <cell r="T550">
            <v>12799</v>
          </cell>
          <cell r="U550">
            <v>12335</v>
          </cell>
          <cell r="V550">
            <v>17491</v>
          </cell>
        </row>
        <row r="551">
          <cell r="H551">
            <v>4430</v>
          </cell>
          <cell r="I551" t="str">
            <v>TfNSW TAM 46Q2: TAM adjustments resulting from reallocation of IT funds - NSW Trains - Reallocation of NSW Trains' capital projects to fund the Next Generation Information System (NGIS) IT project. This will align with the proposed February 2015 TAM.</v>
          </cell>
          <cell r="J551"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551">
            <v>1</v>
          </cell>
          <cell r="M551">
            <v>0</v>
          </cell>
          <cell r="N551">
            <v>222</v>
          </cell>
          <cell r="O551">
            <v>238</v>
          </cell>
          <cell r="P551">
            <v>228</v>
          </cell>
          <cell r="Q551">
            <v>0</v>
          </cell>
          <cell r="R551">
            <v>0</v>
          </cell>
          <cell r="S551">
            <v>222</v>
          </cell>
          <cell r="T551">
            <v>238</v>
          </cell>
          <cell r="U551">
            <v>228</v>
          </cell>
          <cell r="V551">
            <v>0</v>
          </cell>
        </row>
        <row r="552">
          <cell r="H552">
            <v>4431</v>
          </cell>
          <cell r="I552" t="str">
            <v>TfNSW/RMS TAM 46Q3: TAM adjustments resulting from reallocation of IT funds [RMS #445 bid #4466] - Reallocation of funding from RMS' capital program to fund the Next Generation Information System delivered by Transport for NSW, as proposed in the 2015-16 TAM Plan.</v>
          </cell>
          <cell r="J55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552">
            <v>1</v>
          </cell>
          <cell r="M552">
            <v>0</v>
          </cell>
          <cell r="N552">
            <v>28689</v>
          </cell>
          <cell r="O552">
            <v>26885</v>
          </cell>
          <cell r="P552">
            <v>26365</v>
          </cell>
          <cell r="Q552">
            <v>48663</v>
          </cell>
          <cell r="R552">
            <v>0</v>
          </cell>
          <cell r="S552">
            <v>28689</v>
          </cell>
          <cell r="T552">
            <v>26885</v>
          </cell>
          <cell r="U552">
            <v>26365</v>
          </cell>
          <cell r="V552">
            <v>53663</v>
          </cell>
        </row>
        <row r="553">
          <cell r="H553">
            <v>4432</v>
          </cell>
          <cell r="I553"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553"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553">
            <v>3</v>
          </cell>
          <cell r="M553">
            <v>0</v>
          </cell>
          <cell r="N553">
            <v>392</v>
          </cell>
          <cell r="O553">
            <v>755</v>
          </cell>
          <cell r="P553">
            <v>256</v>
          </cell>
          <cell r="Q553">
            <v>537</v>
          </cell>
          <cell r="R553">
            <v>0</v>
          </cell>
          <cell r="S553">
            <v>392</v>
          </cell>
          <cell r="T553">
            <v>755</v>
          </cell>
          <cell r="U553">
            <v>256</v>
          </cell>
          <cell r="V553">
            <v>537</v>
          </cell>
        </row>
        <row r="554">
          <cell r="H554">
            <v>4927</v>
          </cell>
          <cell r="I554" t="str">
            <v>TfNSW: U&amp;O; Sydney Ferries Improvement program - As part of the election committment as announced on 9 March 2015, four new ferries and a construction of a new wharf at Rhodes.</v>
          </cell>
          <cell r="J554" t="str">
            <v>Not Supported - NOT SUPPORTED. This proposal for increased ferry services on the Paramatta river along with the purchase and construction of four River Ferries is an Election Commitment. This propsal also includes recurrent expenditure of $2.1 million per annum (from 2016-17 to 2018-19) for operating costs of Inner Harbour Ferries, which were not a part of the Election Commitment. This proposal does not meet the criteria to be considered as a part of the Urgent and Other policy proposals as a part of the submission is for an election committment which has been earmarked for review under a separate assessment process by the Expenditure Review Committee. Furthermore, the component of the proposal that relates to operating costs for Inner Harbour Ferries ($6.3 million over the forward estimates)  does not meet the criteria to be considered as a part of the Urgent and Other policy proposals due to it being under the cost of $20 million as well as costs commencing in 2016-17.</v>
          </cell>
          <cell r="K554">
            <v>1</v>
          </cell>
          <cell r="M554">
            <v>0</v>
          </cell>
          <cell r="N554">
            <v>-6000</v>
          </cell>
          <cell r="O554">
            <v>-8100</v>
          </cell>
          <cell r="P554">
            <v>-10100</v>
          </cell>
          <cell r="Q554">
            <v>-8100</v>
          </cell>
          <cell r="R554">
            <v>0</v>
          </cell>
          <cell r="S554">
            <v>0</v>
          </cell>
          <cell r="T554">
            <v>0</v>
          </cell>
          <cell r="U554">
            <v>0</v>
          </cell>
          <cell r="V554">
            <v>0</v>
          </cell>
        </row>
        <row r="555">
          <cell r="H555">
            <v>4996</v>
          </cell>
          <cell r="I555" t="str">
            <v>Treasury U&amp;O: NorthConnex update #1 derecognise old cashflows [links with RMS #445 bid #4999] - The proposal is to update the NorthConnex delivery profile in accordance with the contractual close reached with Transurban in early 2015. This would primarily involve timing adjustments to funding, Transurban contributions and land acquisitions.</v>
          </cell>
          <cell r="J555"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555">
            <v>2</v>
          </cell>
          <cell r="M555">
            <v>158585</v>
          </cell>
          <cell r="N555">
            <v>163000</v>
          </cell>
          <cell r="O555">
            <v>116000</v>
          </cell>
          <cell r="P555">
            <v>40000</v>
          </cell>
          <cell r="Q555">
            <v>17000</v>
          </cell>
          <cell r="R555">
            <v>158585</v>
          </cell>
          <cell r="S555">
            <v>163000</v>
          </cell>
          <cell r="T555">
            <v>116000</v>
          </cell>
          <cell r="U555">
            <v>40000</v>
          </cell>
          <cell r="V555">
            <v>17000</v>
          </cell>
        </row>
        <row r="556">
          <cell r="H556">
            <v>4997</v>
          </cell>
          <cell r="I556" t="str">
            <v>Treasury U&amp;O: NorthConnex update #2 recognise new cashflows [links with RMS #445 bid id #5000] - The proposal is to update the NorthConnex delivery profile in accordance with the contractual close reached with Transurban in early 2015. This would primarily involve timing adjustments to funding, Transurban contributions and land acquisitions.</v>
          </cell>
          <cell r="J556"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556">
            <v>2</v>
          </cell>
          <cell r="M556">
            <v>-62000</v>
          </cell>
          <cell r="N556">
            <v>-241000</v>
          </cell>
          <cell r="O556">
            <v>-130000</v>
          </cell>
          <cell r="P556">
            <v>-40000</v>
          </cell>
          <cell r="Q556">
            <v>-19000</v>
          </cell>
          <cell r="R556">
            <v>-31100</v>
          </cell>
          <cell r="S556">
            <v>-270000</v>
          </cell>
          <cell r="T556">
            <v>-128100</v>
          </cell>
          <cell r="U556">
            <v>-34600</v>
          </cell>
          <cell r="V556">
            <v>-28200</v>
          </cell>
        </row>
        <row r="557">
          <cell r="H557">
            <v>5040</v>
          </cell>
          <cell r="I557" t="str">
            <v>TfNSW/RMS: U&amp;O TAM 46J: Public transport funding allocation from RMS [links with #445 RMS bid #5058] - Proposed transfer of public transport related road works from RMS to TfNSW. These adjustments were previously submitted as a TAM PTA adjustment in February 2015. This bid will now be re-prosecuted as a new measure in the Urgent &amp; Unavoidable round (see bid #4423).</v>
          </cell>
          <cell r="J557" t="str">
            <v>Supported - Supported. The adjustment represent an immaterial reallocation of capital expenditure between agencies in the Transport Cluster.</v>
          </cell>
          <cell r="K557">
            <v>3</v>
          </cell>
          <cell r="M557">
            <v>0</v>
          </cell>
          <cell r="N557">
            <v>12000</v>
          </cell>
          <cell r="O557">
            <v>12000</v>
          </cell>
          <cell r="P557">
            <v>12000</v>
          </cell>
          <cell r="Q557">
            <v>11840</v>
          </cell>
          <cell r="R557">
            <v>0</v>
          </cell>
          <cell r="S557">
            <v>12000</v>
          </cell>
          <cell r="T557">
            <v>12000</v>
          </cell>
          <cell r="U557">
            <v>12000</v>
          </cell>
          <cell r="V557">
            <v>11840</v>
          </cell>
        </row>
        <row r="558">
          <cell r="H558">
            <v>5057</v>
          </cell>
          <cell r="I558"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558" t="str">
            <v>Supported - The adjustment represent a reallocation of capital expenditure between agencies in the Transport Cluster (between Transport Managed Rail projects and RMS projects) to deliver public transport projects.</v>
          </cell>
          <cell r="K558">
            <v>3</v>
          </cell>
          <cell r="M558">
            <v>-14304</v>
          </cell>
          <cell r="N558">
            <v>-14467</v>
          </cell>
          <cell r="O558">
            <v>-37965</v>
          </cell>
          <cell r="P558">
            <v>-41370</v>
          </cell>
          <cell r="Q558">
            <v>-36000</v>
          </cell>
          <cell r="R558">
            <v>-14304</v>
          </cell>
          <cell r="S558">
            <v>-14467</v>
          </cell>
          <cell r="T558">
            <v>-37965</v>
          </cell>
          <cell r="U558">
            <v>-41370</v>
          </cell>
          <cell r="V558">
            <v>-36000</v>
          </cell>
        </row>
        <row r="559">
          <cell r="H559">
            <v>5061</v>
          </cell>
          <cell r="I559" t="str">
            <v>U&amp;O: TAM Hunter Infrastructure Investment Fund, Nelson Bay Road [links with #445 RMS bid #5060] - Proposal to accelerate project spending from 2015-16 into 2014-15 for the Nelson Bay Road project. Although classified as a Budget New Policy, the submission is primarily a timing adjustment.</v>
          </cell>
          <cell r="J559" t="str">
            <v>Supported - Supported. Project progress is currently ahead of schedule and would require acceleration of funds budgeted in 2015-16 to be allocated in 2014-15.</v>
          </cell>
          <cell r="K559">
            <v>2</v>
          </cell>
          <cell r="M559">
            <v>-3500</v>
          </cell>
          <cell r="N559">
            <v>3500</v>
          </cell>
          <cell r="O559">
            <v>0</v>
          </cell>
          <cell r="P559">
            <v>0</v>
          </cell>
          <cell r="Q559">
            <v>0</v>
          </cell>
          <cell r="R559">
            <v>-3500</v>
          </cell>
          <cell r="S559">
            <v>3500</v>
          </cell>
          <cell r="T559">
            <v>0</v>
          </cell>
          <cell r="U559">
            <v>0</v>
          </cell>
          <cell r="V559">
            <v>0</v>
          </cell>
        </row>
        <row r="560">
          <cell r="H560">
            <v>5064</v>
          </cell>
          <cell r="I560" t="str">
            <v>U&amp;O: TAM Housing Acceleration Fund round 1 and 2 further adjustments [links with RMS bid #5063] - Proposal to accelerate project expenditure from 2015-16 and 2016-17 into 2014-15. Although classified as a Budget New Policy, the submission is primarily a timing adjustment.</v>
          </cell>
          <cell r="J560" t="str">
            <v>Supported - Supported. This is a timing shift to correspond with the projected acceleration of the road projects within the Housing Acceleration Fund programs. The overall program cost remains unchanged.</v>
          </cell>
          <cell r="K560">
            <v>2</v>
          </cell>
          <cell r="M560">
            <v>-16000</v>
          </cell>
          <cell r="N560">
            <v>8122</v>
          </cell>
          <cell r="O560">
            <v>7878</v>
          </cell>
          <cell r="P560">
            <v>0</v>
          </cell>
          <cell r="Q560">
            <v>0</v>
          </cell>
          <cell r="R560">
            <v>-16000</v>
          </cell>
          <cell r="S560">
            <v>8122</v>
          </cell>
          <cell r="T560">
            <v>7878</v>
          </cell>
          <cell r="U560">
            <v>0</v>
          </cell>
          <cell r="V560">
            <v>0</v>
          </cell>
        </row>
        <row r="561">
          <cell r="H561">
            <v>3667</v>
          </cell>
          <cell r="I561" t="str">
            <v>Carry forward funding for the Country Rail Network - Delays in 2013-14 Country Rail Network maintenance expenditure due to late Treasury advice on supple mentary funding (partly funded by Cash balances and Confund appropriation).</v>
          </cell>
          <cell r="J56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1">
            <v>6</v>
          </cell>
          <cell r="M561">
            <v>-8589</v>
          </cell>
          <cell r="N561">
            <v>0</v>
          </cell>
          <cell r="O561">
            <v>0</v>
          </cell>
          <cell r="P561">
            <v>0</v>
          </cell>
          <cell r="Q561">
            <v>0</v>
          </cell>
          <cell r="R561">
            <v>-8589</v>
          </cell>
          <cell r="S561">
            <v>0</v>
          </cell>
          <cell r="T561">
            <v>0</v>
          </cell>
          <cell r="U561">
            <v>0</v>
          </cell>
          <cell r="V561">
            <v>0</v>
          </cell>
        </row>
        <row r="562">
          <cell r="H562">
            <v>3696</v>
          </cell>
          <cell r="I562" t="str">
            <v>Carry Forward from RMS Congestion Busting Plan - RMS underspend on its Congestion Busting Plan (ConFund) - election commitment.</v>
          </cell>
          <cell r="J5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2">
            <v>6</v>
          </cell>
          <cell r="M562">
            <v>-249</v>
          </cell>
          <cell r="N562">
            <v>0</v>
          </cell>
          <cell r="O562">
            <v>0</v>
          </cell>
          <cell r="P562">
            <v>0</v>
          </cell>
          <cell r="Q562">
            <v>0</v>
          </cell>
          <cell r="R562">
            <v>-249</v>
          </cell>
          <cell r="S562">
            <v>0</v>
          </cell>
          <cell r="T562">
            <v>0</v>
          </cell>
          <cell r="U562">
            <v>0</v>
          </cell>
          <cell r="V562">
            <v>0</v>
          </cell>
        </row>
        <row r="563">
          <cell r="H563">
            <v>3699</v>
          </cell>
          <cell r="I563" t="str">
            <v>Carry Forward from RMS Hunter Infrastructure Investment Fund - Slower claims from Local Government for RMS Hunter Infrastructure Investment Fund (Con Fund) - election commitment.</v>
          </cell>
          <cell r="J56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3">
            <v>6</v>
          </cell>
          <cell r="M563">
            <v>-3657</v>
          </cell>
          <cell r="N563">
            <v>0</v>
          </cell>
          <cell r="O563">
            <v>0</v>
          </cell>
          <cell r="P563">
            <v>0</v>
          </cell>
          <cell r="Q563">
            <v>0</v>
          </cell>
          <cell r="R563">
            <v>-3657</v>
          </cell>
          <cell r="S563">
            <v>0</v>
          </cell>
          <cell r="T563">
            <v>0</v>
          </cell>
          <cell r="U563">
            <v>0</v>
          </cell>
          <cell r="V563">
            <v>0</v>
          </cell>
        </row>
        <row r="564">
          <cell r="H564">
            <v>3701</v>
          </cell>
          <cell r="I564" t="str">
            <v>Carry Forward for RMS Blackspot Funding - Slower claims from Local Government for RMS Blackspot funding (ConFund) - election commitment</v>
          </cell>
          <cell r="J56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4">
            <v>6</v>
          </cell>
          <cell r="M564">
            <v>-5650</v>
          </cell>
          <cell r="N564">
            <v>-11998</v>
          </cell>
          <cell r="O564">
            <v>0</v>
          </cell>
          <cell r="P564">
            <v>0</v>
          </cell>
          <cell r="Q564">
            <v>0</v>
          </cell>
          <cell r="R564">
            <v>-5650</v>
          </cell>
          <cell r="S564">
            <v>-11998</v>
          </cell>
          <cell r="T564">
            <v>0</v>
          </cell>
          <cell r="U564">
            <v>0</v>
          </cell>
          <cell r="V564">
            <v>0</v>
          </cell>
        </row>
        <row r="565">
          <cell r="H565">
            <v>3703</v>
          </cell>
          <cell r="I565" t="str">
            <v>Carry forward for Bells Line of Road program - Reimbursement of $1m from Restart in the Crown on the Bells Line of Road program.</v>
          </cell>
          <cell r="J56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5">
            <v>6</v>
          </cell>
          <cell r="M565">
            <v>1000</v>
          </cell>
          <cell r="N565">
            <v>0</v>
          </cell>
          <cell r="O565">
            <v>0</v>
          </cell>
          <cell r="P565">
            <v>0</v>
          </cell>
          <cell r="Q565">
            <v>0</v>
          </cell>
          <cell r="R565">
            <v>1000</v>
          </cell>
          <cell r="S565">
            <v>0</v>
          </cell>
          <cell r="T565">
            <v>0</v>
          </cell>
          <cell r="U565">
            <v>0</v>
          </cell>
          <cell r="V565">
            <v>0</v>
          </cell>
        </row>
        <row r="566">
          <cell r="H566">
            <v>3913</v>
          </cell>
          <cell r="I566" t="str">
            <v>TfNSW REC31: Transfer of RMS Funding for SES Long Service Leave to Crown [links to RMS #3922 &amp; CFE] - The Crown absorbed the long service leave liabilities of RMS senior executive service staff in 2013-14. It was agreed between senior officers in TfNSW and Treasury that funding allocated to RMS to meet these liabilities be transferred to the Crown.</v>
          </cell>
          <cell r="J566"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566">
            <v>3</v>
          </cell>
          <cell r="M566">
            <v>966</v>
          </cell>
          <cell r="N566">
            <v>990</v>
          </cell>
          <cell r="O566">
            <v>1015</v>
          </cell>
          <cell r="P566">
            <v>1040</v>
          </cell>
          <cell r="Q566">
            <v>1066</v>
          </cell>
          <cell r="R566">
            <v>966</v>
          </cell>
          <cell r="S566">
            <v>990</v>
          </cell>
          <cell r="T566">
            <v>1015</v>
          </cell>
          <cell r="U566">
            <v>1040</v>
          </cell>
          <cell r="V566">
            <v>1066</v>
          </cell>
        </row>
        <row r="567">
          <cell r="H567">
            <v>3968</v>
          </cell>
          <cell r="I567"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567"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567">
            <v>1</v>
          </cell>
          <cell r="M567">
            <v>21410</v>
          </cell>
          <cell r="N567">
            <v>28969</v>
          </cell>
          <cell r="O567">
            <v>32246</v>
          </cell>
          <cell r="P567">
            <v>28989</v>
          </cell>
          <cell r="Q567">
            <v>29454</v>
          </cell>
          <cell r="R567">
            <v>21410</v>
          </cell>
          <cell r="S567">
            <v>28969</v>
          </cell>
          <cell r="T567">
            <v>32246</v>
          </cell>
          <cell r="U567">
            <v>28989</v>
          </cell>
          <cell r="V567">
            <v>29454</v>
          </cell>
        </row>
        <row r="568">
          <cell r="H568">
            <v>3971</v>
          </cell>
          <cell r="I568"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568"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568">
            <v>1</v>
          </cell>
          <cell r="M568">
            <v>-7500</v>
          </cell>
          <cell r="N568">
            <v>-5000</v>
          </cell>
          <cell r="O568">
            <v>-4878</v>
          </cell>
          <cell r="P568">
            <v>-4759</v>
          </cell>
          <cell r="Q568">
            <v>-4643</v>
          </cell>
          <cell r="R568">
            <v>-7500</v>
          </cell>
          <cell r="S568">
            <v>-5000</v>
          </cell>
          <cell r="T568">
            <v>-4878</v>
          </cell>
          <cell r="U568">
            <v>-4759</v>
          </cell>
          <cell r="V568">
            <v>-4643</v>
          </cell>
        </row>
        <row r="569">
          <cell r="H569">
            <v>3999</v>
          </cell>
          <cell r="I569" t="str">
            <v>TfNSW REC34-4 PART A: Transport Management Centre Transfer from RMS to Transport [RMS link #3998] - Transfer of expenditure and assets between TNSW and RMS relating to the Transport Management Centre. Part A relates to the transfer of capital funding and expenditure from RMS to TFNSW, which will be partially reclassified as recurrent expenditure ($5m pa).</v>
          </cell>
          <cell r="J569" t="str">
            <v>Supported - SUPPORTED. The transfer of capex works is to align with TfNSW portfolio responsibility and management of the project. The reclassification of capital expenditure is to accord with internal Transport accounting policies on capitalisation.</v>
          </cell>
          <cell r="K569">
            <v>1</v>
          </cell>
          <cell r="M569">
            <v>7200</v>
          </cell>
          <cell r="N569">
            <v>7800</v>
          </cell>
          <cell r="O569">
            <v>7800</v>
          </cell>
          <cell r="P569">
            <v>7800</v>
          </cell>
          <cell r="Q569">
            <v>7800</v>
          </cell>
          <cell r="R569">
            <v>7200</v>
          </cell>
          <cell r="S569">
            <v>7800</v>
          </cell>
          <cell r="T569">
            <v>7800</v>
          </cell>
          <cell r="U569">
            <v>7800</v>
          </cell>
          <cell r="V569">
            <v>7800</v>
          </cell>
        </row>
        <row r="570">
          <cell r="H570">
            <v>4385</v>
          </cell>
          <cell r="I570" t="str">
            <v>TfNSW CAP34-10: CBD Light rail availability payments - CBD light rail availability payments are now classified from capital to recurrent</v>
          </cell>
          <cell r="J570"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capital allocations.  The adjustment is to satisfy accounting policies and guidelines for capitalisation.</v>
          </cell>
          <cell r="K570">
            <v>3</v>
          </cell>
          <cell r="M570">
            <v>-1000</v>
          </cell>
          <cell r="N570">
            <v>-7000</v>
          </cell>
          <cell r="O570">
            <v>-4878</v>
          </cell>
          <cell r="P570">
            <v>-3807</v>
          </cell>
          <cell r="Q570">
            <v>-3714</v>
          </cell>
          <cell r="R570">
            <v>-1000</v>
          </cell>
          <cell r="S570">
            <v>-7000</v>
          </cell>
          <cell r="T570">
            <v>-4878</v>
          </cell>
          <cell r="U570">
            <v>-3807</v>
          </cell>
          <cell r="V570">
            <v>-3714</v>
          </cell>
        </row>
        <row r="571">
          <cell r="H571">
            <v>4386</v>
          </cell>
          <cell r="I571" t="str">
            <v>TfNSW CAP34-12: Private vehicle conveyance - Re-classification of expenses from recurrent to capital</v>
          </cell>
          <cell r="J571"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571">
            <v>3</v>
          </cell>
          <cell r="M571">
            <v>0</v>
          </cell>
          <cell r="N571">
            <v>1005</v>
          </cell>
          <cell r="O571">
            <v>0</v>
          </cell>
          <cell r="P571">
            <v>0</v>
          </cell>
          <cell r="Q571">
            <v>0</v>
          </cell>
          <cell r="R571">
            <v>0</v>
          </cell>
          <cell r="S571">
            <v>1005</v>
          </cell>
          <cell r="T571">
            <v>0</v>
          </cell>
          <cell r="U571">
            <v>0</v>
          </cell>
          <cell r="V571">
            <v>0</v>
          </cell>
        </row>
        <row r="572">
          <cell r="H572">
            <v>4434</v>
          </cell>
          <cell r="I572" t="str">
            <v>TfNSW TAM 46R1: TAM adjustment to non-cash grant for RailCorp - Adjustment to Transport for NSW managed capital program relating to a number of rail projects based on the proposed February 2015 TAM.</v>
          </cell>
          <cell r="J572" t="str">
            <v>Supported -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572">
            <v>3</v>
          </cell>
          <cell r="M572">
            <v>-20716</v>
          </cell>
          <cell r="N572">
            <v>-105278</v>
          </cell>
          <cell r="O572">
            <v>-18703</v>
          </cell>
          <cell r="P572">
            <v>11611</v>
          </cell>
          <cell r="Q572">
            <v>31484</v>
          </cell>
          <cell r="R572">
            <v>-20716</v>
          </cell>
          <cell r="S572">
            <v>-105278</v>
          </cell>
          <cell r="T572">
            <v>-18703</v>
          </cell>
          <cell r="U572">
            <v>11611</v>
          </cell>
          <cell r="V572">
            <v>31484</v>
          </cell>
        </row>
        <row r="573">
          <cell r="H573">
            <v>4435</v>
          </cell>
          <cell r="I573" t="str">
            <v>TfNSW TAM 46R2: TAM adjustment to non-cash grant for NSW Trains - Adjustments relating to an increase in NSW Trains Operational Capital Program reallocated from RailCorp's program based on the proposed February 2015 TAM.</v>
          </cell>
          <cell r="J573" t="str">
            <v>Supported - The adjustment is a reallocation of non-cash grant to a cash grant to RailCorp with nil impact on expenses. The proposed TAM adjustments involve increasing NSW Trains operational capital offset by a decrease in the non-cash grant  over the forward estimates.</v>
          </cell>
          <cell r="K573">
            <v>3</v>
          </cell>
          <cell r="M573">
            <v>0</v>
          </cell>
          <cell r="N573">
            <v>-8500</v>
          </cell>
          <cell r="O573">
            <v>-8500</v>
          </cell>
          <cell r="P573">
            <v>-8500</v>
          </cell>
          <cell r="Q573">
            <v>0</v>
          </cell>
          <cell r="R573">
            <v>0</v>
          </cell>
          <cell r="S573">
            <v>-8500</v>
          </cell>
          <cell r="T573">
            <v>-8500</v>
          </cell>
          <cell r="U573">
            <v>-8500</v>
          </cell>
          <cell r="V573">
            <v>0</v>
          </cell>
        </row>
        <row r="574">
          <cell r="H574">
            <v>4437</v>
          </cell>
          <cell r="I574" t="str">
            <v>TfNSW TAM 46R3: TAM adjustment to non-cash grant for Sydney Ferries - Adjustments relating to the propsed 2014-15 TAM -reallocation of Sydney Ferries' asset maintenance program (reallocation between capital and recurrent from RailCorp's program?).</v>
          </cell>
          <cell r="J574"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574">
            <v>3</v>
          </cell>
          <cell r="M574">
            <v>-4490</v>
          </cell>
          <cell r="N574">
            <v>6284</v>
          </cell>
          <cell r="O574">
            <v>-17410</v>
          </cell>
          <cell r="P574">
            <v>1658</v>
          </cell>
          <cell r="Q574">
            <v>6000</v>
          </cell>
          <cell r="R574">
            <v>-4490</v>
          </cell>
          <cell r="S574">
            <v>6284</v>
          </cell>
          <cell r="T574">
            <v>-17410</v>
          </cell>
          <cell r="U574">
            <v>1658</v>
          </cell>
          <cell r="V574">
            <v>6000</v>
          </cell>
        </row>
        <row r="575">
          <cell r="H575">
            <v>3899</v>
          </cell>
          <cell r="I575" t="str">
            <v>TfNSW REC17: Waratah PPP Maintenance and Finance Costs - Additional funding to meet the cost increases of cost elements such as labour, exchange and interest rates. The Waratah PPP contract allows for these increases to be recouped.</v>
          </cell>
          <cell r="J575" t="str">
            <v>Supported - Supported. The submission relates to the request for additional Consolidated Funding in order to meet availability payments on the Waratah PPP contract. This proposal is classified as a Parameter and Technical Adjustment under Treasury Circular (14/28) as cost changes are  non-discretionary and parameter driven. This proposal constitutes revised estimates of expenses due to changes in parameters in the underlying PPP contract, reset in accordance with the contract.</v>
          </cell>
          <cell r="K575">
            <v>1</v>
          </cell>
          <cell r="M575">
            <v>0</v>
          </cell>
          <cell r="N575">
            <v>0</v>
          </cell>
          <cell r="O575">
            <v>0</v>
          </cell>
          <cell r="P575">
            <v>0</v>
          </cell>
          <cell r="Q575">
            <v>-28848</v>
          </cell>
          <cell r="R575">
            <v>0</v>
          </cell>
          <cell r="S575">
            <v>0</v>
          </cell>
          <cell r="T575">
            <v>0</v>
          </cell>
          <cell r="U575">
            <v>0</v>
          </cell>
          <cell r="V575">
            <v>-28848</v>
          </cell>
        </row>
        <row r="576">
          <cell r="H576">
            <v>3902</v>
          </cell>
          <cell r="I576" t="str">
            <v>TfNSW REC20: Inner West Light Rail Operations and Maintenance escalation - Additional funding sought to cover escalation (to convert 2013-14 dollars to 2015-16 dollars) for Inner West Light Rail operations and maintenance funding provided in the 2014-15 Budget.</v>
          </cell>
          <cell r="J576" t="str">
            <v>Supported - SUPPORTED. This proposal for escalation is deemed a PTA under the Treasury Circular (14/28). 1) The 2014-15 Budget provided funding for the operation of the Inner West Light Rail Extension but the amounts were in 2013-14 dollars. These amounts should be escalated using CPI of 2% for 2014-15 to be consistent with Treasury's database (rather than applying CPI rate of 2.5% to $13.7m as proposed by Transport for NSW) to convert the amounts to 2014-15 dollars. 2) It is not necessary to convert the amounts to 2015-16 dollars as this item now has an escalation code attached to the account, so the amounts will be subject to annual database escalation. 3) As the submission seeks funding in 2014-15, this will require a separate approval.</v>
          </cell>
          <cell r="K576">
            <v>1</v>
          </cell>
          <cell r="M576">
            <v>-342</v>
          </cell>
          <cell r="N576">
            <v>-351</v>
          </cell>
          <cell r="O576">
            <v>-351</v>
          </cell>
          <cell r="P576">
            <v>-351</v>
          </cell>
          <cell r="Q576">
            <v>-351</v>
          </cell>
          <cell r="R576">
            <v>-274</v>
          </cell>
          <cell r="S576">
            <v>-280</v>
          </cell>
          <cell r="T576">
            <v>-286</v>
          </cell>
          <cell r="U576">
            <v>-292</v>
          </cell>
          <cell r="V576">
            <v>-292</v>
          </cell>
        </row>
        <row r="577">
          <cell r="H577">
            <v>3903</v>
          </cell>
          <cell r="I577" t="str">
            <v>TfNSW REC21: Sydney Trains and NSW Trains Service Grant CPI Indexation for 2018-19 - Additional funding sought to cover escalation (CPI of 2.5%) for service grant payments from Transport for NSW to Sydney Trains and NSW Trains in 2018-19.</v>
          </cell>
          <cell r="J577" t="str">
            <v>Supported - SUPPORTED. This proposal for escalation is deemed a PTA under the Treasury Circular (14/28). 1) The service grant payment from Transport for NSW to Sydney Trains in 2018-19 needs to be escalated as there is no automatic escalation to account for the rollover of the database to 2018-19 (i.e. no escalation code attached to the account). 2) For similar reason,the service grant payment from Transport for NSW to NSW Trains also needs to be escalated.</v>
          </cell>
          <cell r="K577">
            <v>1</v>
          </cell>
          <cell r="M577">
            <v>0</v>
          </cell>
          <cell r="N577">
            <v>0</v>
          </cell>
          <cell r="O577">
            <v>0</v>
          </cell>
          <cell r="P577">
            <v>0</v>
          </cell>
          <cell r="Q577">
            <v>-34512</v>
          </cell>
          <cell r="R577">
            <v>0</v>
          </cell>
          <cell r="S577">
            <v>0</v>
          </cell>
          <cell r="T577">
            <v>0</v>
          </cell>
          <cell r="U577">
            <v>0</v>
          </cell>
          <cell r="V577">
            <v>-34512</v>
          </cell>
        </row>
        <row r="578">
          <cell r="H578">
            <v>3904</v>
          </cell>
          <cell r="I578" t="str">
            <v>TfNSW REC22: Funding New Fleet Periodic Payment (NFPP) for Replacement Buses - Additional funding is required to meet the financing and amortisation costs of replacement buses for the forward estimates period.</v>
          </cell>
          <cell r="J578" t="str">
            <v>Supported - SUPPORTED. The submission has two elements being the additional finance costs (1)for replacement buses and (2) the alignment of amortisation and interest adjustments  between STAs and TfNSW's financial statements. 1) Not Supported. This submission relates to additional funding to cover the financing costs for replacement buses. This is classified as a Measure (see further below). 2) Supported. STA's bus fleet has changed over the past 12 months. Amortisation and interest adjustments are to align STA's net book value of finance leases with TfNSW. For Part 1 of the proposal to be considered as a Measure, further information is required on bus replacement policy (including cost calculations) and levels of savings initially expected under the new Sydney and Outer Metropolitan bus service contracts.</v>
          </cell>
          <cell r="K578">
            <v>1</v>
          </cell>
          <cell r="M578">
            <v>-4843</v>
          </cell>
          <cell r="N578">
            <v>-12688</v>
          </cell>
          <cell r="O578">
            <v>-18431</v>
          </cell>
          <cell r="P578">
            <v>-24133</v>
          </cell>
          <cell r="Q578">
            <v>-37973</v>
          </cell>
          <cell r="R578">
            <v>471</v>
          </cell>
          <cell r="S578">
            <v>-830</v>
          </cell>
          <cell r="T578">
            <v>-817</v>
          </cell>
          <cell r="U578">
            <v>-812</v>
          </cell>
          <cell r="V578">
            <v>-5599</v>
          </cell>
        </row>
        <row r="579">
          <cell r="H579">
            <v>3905</v>
          </cell>
          <cell r="I579" t="str">
            <v>TfNSW REC23: Operating and Financing Costs for 100 Growth Buses in 2018-19 - Additional funding to meet the cost of fullfiling the Government's `100 growth buses' program. This is part of delivering the Government's commitment for 1,000 buses over a period of 10 years.</v>
          </cell>
          <cell r="J579" t="str">
            <v>Supported - SUPPORTED. This submission relates to the incremental costs of 100 additional growth buses each year as per current government policy. The previous government committed to 100 growth buses every year over 10 years, effectively locking in the service level. Similar adjustments were supported in the previous two years to correctly adjust the new forward estimates. This proposal is classified as a Parameter and Technical Adjustment under Treasury Circular 14/28 as the agency does not have service delivery discretion on this issue. Treasury support is subject to clarification of the current government's commitment, (i.e. 500 buses over 5 years or 1,000 buses over 10 years) and the clarification of timing.</v>
          </cell>
          <cell r="K579">
            <v>1</v>
          </cell>
          <cell r="M579">
            <v>0</v>
          </cell>
          <cell r="N579">
            <v>0</v>
          </cell>
          <cell r="O579">
            <v>0</v>
          </cell>
          <cell r="P579">
            <v>0</v>
          </cell>
          <cell r="Q579">
            <v>-35755</v>
          </cell>
          <cell r="R579">
            <v>0</v>
          </cell>
          <cell r="S579">
            <v>0</v>
          </cell>
          <cell r="T579">
            <v>0</v>
          </cell>
          <cell r="U579">
            <v>0</v>
          </cell>
          <cell r="V579">
            <v>-35755</v>
          </cell>
        </row>
        <row r="580">
          <cell r="H580">
            <v>3906</v>
          </cell>
          <cell r="I580" t="str">
            <v>TfNSW REC24: Above CPI Indexation from 2015 to 2019 for bus and ferry contracts - The cost of delivering bus and ferry contracts increases by more then 2.5%, the escalation rate provided by Treasury. TfNSW has a contractural obligation to pay the cost increases based on higher cost increases prevailing in the industry.</v>
          </cell>
          <cell r="J580" t="str">
            <v>Supported - Supported. This submission relates to indexation changes for buses and ferries above 2015-16 CPI. Increases in bus and ferry operator costs above the 2.5% indexation rate is beyond TfNSW's control. The current contract prices factor in salaries and wages, bus maintenance and repairs, fuel and oil, depot ownership charges and other costs - these can be driven by exogenous factors. Note: only the 2015-16 escalation difference is sought. This proposal is classified as a Parameter and Technical Adjustment under Treasury Circular 14/28 as it relates to  significant changes in the underlying cost of an existing level of service provision.</v>
          </cell>
          <cell r="K580">
            <v>1</v>
          </cell>
          <cell r="M580">
            <v>0</v>
          </cell>
          <cell r="N580">
            <v>-1752</v>
          </cell>
          <cell r="O580">
            <v>-1759</v>
          </cell>
          <cell r="P580">
            <v>-1825</v>
          </cell>
          <cell r="Q580">
            <v>-1825</v>
          </cell>
          <cell r="R580">
            <v>0</v>
          </cell>
          <cell r="S580">
            <v>-1752</v>
          </cell>
          <cell r="T580">
            <v>-1759</v>
          </cell>
          <cell r="U580">
            <v>-1825</v>
          </cell>
          <cell r="V580">
            <v>-1825</v>
          </cell>
        </row>
        <row r="581">
          <cell r="H581">
            <v>3909</v>
          </cell>
          <cell r="I581" t="str">
            <v>TfNSW REC27: Escalation of Natural Disaster Base Funding [links with RMS #3918] - Roads and Maritime Services maintains an internal provision of $20m per annum that is ring-fenced and applied to Local Government claims to repair natural disaster road damage. This is proposed to be escalated to maintain the real value of the provision.</v>
          </cell>
          <cell r="J581"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581">
            <v>1</v>
          </cell>
          <cell r="M581">
            <v>0</v>
          </cell>
          <cell r="N581">
            <v>-1013</v>
          </cell>
          <cell r="O581">
            <v>-1538</v>
          </cell>
          <cell r="P581">
            <v>-2076</v>
          </cell>
          <cell r="Q581">
            <v>-2628</v>
          </cell>
          <cell r="R581">
            <v>0</v>
          </cell>
          <cell r="S581">
            <v>-1013</v>
          </cell>
          <cell r="T581">
            <v>-1538</v>
          </cell>
          <cell r="U581">
            <v>-2076</v>
          </cell>
          <cell r="V581">
            <v>-2628</v>
          </cell>
        </row>
        <row r="582">
          <cell r="H582">
            <v>3910</v>
          </cell>
          <cell r="I582" t="str">
            <v>TfNSW REC28: Escalation of Transport Management Centre (TMC) Funding [links with RMS #3919] - Proposal to escalate funding for the Transport Management Centre funding, which was transferred from RMS into TfNSW responsibility in 2011-12 during the cluster amalgamations.</v>
          </cell>
          <cell r="J582"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582">
            <v>1</v>
          </cell>
          <cell r="M582">
            <v>0</v>
          </cell>
          <cell r="N582">
            <v>-1561</v>
          </cell>
          <cell r="O582">
            <v>-1535</v>
          </cell>
          <cell r="P582">
            <v>-1535</v>
          </cell>
          <cell r="Q582">
            <v>-1535</v>
          </cell>
          <cell r="R582">
            <v>0</v>
          </cell>
          <cell r="S582">
            <v>0</v>
          </cell>
          <cell r="T582">
            <v>0</v>
          </cell>
          <cell r="U582">
            <v>0</v>
          </cell>
          <cell r="V582">
            <v>0</v>
          </cell>
        </row>
        <row r="583">
          <cell r="H583">
            <v>3911</v>
          </cell>
          <cell r="I583" t="str">
            <v>TfNSW REC29: Escalation of RMS Grants to NSW Police [links with RMS #3920] - Grant funding from Roads and Maritime Services to NSW Police is proposed to be escalated to continue delivering road safety functions.</v>
          </cell>
          <cell r="J583"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583">
            <v>1</v>
          </cell>
          <cell r="M583">
            <v>0</v>
          </cell>
          <cell r="N583">
            <v>-793</v>
          </cell>
          <cell r="O583">
            <v>-815</v>
          </cell>
          <cell r="P583">
            <v>-819</v>
          </cell>
          <cell r="Q583">
            <v>-819</v>
          </cell>
          <cell r="R583">
            <v>0</v>
          </cell>
          <cell r="S583">
            <v>0</v>
          </cell>
          <cell r="T583">
            <v>0</v>
          </cell>
          <cell r="U583">
            <v>0</v>
          </cell>
          <cell r="V583">
            <v>0</v>
          </cell>
        </row>
        <row r="584">
          <cell r="H584">
            <v>3912</v>
          </cell>
          <cell r="I584" t="str">
            <v>TfNSW REC30: RMS Escalation Shortfall [links with RMS #3921] - Transport has requested significant revisions to Roads and Maritime Services' Weight Tax and State Funding (Fuel Levy replacement) formulas, including also further claims for escalation.</v>
          </cell>
          <cell r="J584" t="str">
            <v>Supported - NOT SUPPORT the $195m opex requested over 4 years. SUPPORT only marginal adjustments totalling $4.1m over 4 years.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584">
            <v>1</v>
          </cell>
          <cell r="M584">
            <v>0</v>
          </cell>
          <cell r="N584">
            <v>-26507</v>
          </cell>
          <cell r="O584">
            <v>-25312</v>
          </cell>
          <cell r="P584">
            <v>-62961</v>
          </cell>
          <cell r="Q584">
            <v>-79913</v>
          </cell>
          <cell r="R584">
            <v>0</v>
          </cell>
          <cell r="S584">
            <v>-1077</v>
          </cell>
          <cell r="T584">
            <v>-1058</v>
          </cell>
          <cell r="U584">
            <v>-1008</v>
          </cell>
          <cell r="V584">
            <v>-925</v>
          </cell>
        </row>
        <row r="585">
          <cell r="H585">
            <v>4340</v>
          </cell>
          <cell r="I585" t="str">
            <v>TfNSW REC39: Weight Tax estimate increase [links with RMS #68 bid #4339] - Hypothecated Weight Tax revenue estimates has increased over the forward estimates due to increased CPI and volume growth. It is proposed the additional hypothecated Weight Tax be allocated to meet RMS maintenance requirements.</v>
          </cell>
          <cell r="J585"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585">
            <v>1</v>
          </cell>
          <cell r="M585">
            <v>-13000</v>
          </cell>
          <cell r="N585">
            <v>-15000</v>
          </cell>
          <cell r="O585">
            <v>-16000</v>
          </cell>
          <cell r="P585">
            <v>-18000</v>
          </cell>
          <cell r="Q585">
            <v>-29000</v>
          </cell>
          <cell r="R585">
            <v>-13000</v>
          </cell>
          <cell r="S585">
            <v>-15000</v>
          </cell>
          <cell r="T585">
            <v>-16000</v>
          </cell>
          <cell r="U585">
            <v>-18000</v>
          </cell>
          <cell r="V585">
            <v>-29000</v>
          </cell>
        </row>
        <row r="586">
          <cell r="H586">
            <v>4346</v>
          </cell>
          <cell r="I586" t="str">
            <v>REC42 Liddell Interchange: [links with RMS #445 bid #4344]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586"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asset transaction has shifted maintenance responsibility from Macquarie Generation to RMS.</v>
          </cell>
          <cell r="K586">
            <v>1</v>
          </cell>
          <cell r="M586">
            <v>-1690</v>
          </cell>
          <cell r="N586">
            <v>-1665</v>
          </cell>
          <cell r="O586">
            <v>-380</v>
          </cell>
          <cell r="P586">
            <v>-670</v>
          </cell>
          <cell r="Q586">
            <v>-262</v>
          </cell>
          <cell r="R586">
            <v>-1690</v>
          </cell>
          <cell r="S586">
            <v>-1665</v>
          </cell>
          <cell r="T586">
            <v>-380</v>
          </cell>
          <cell r="U586">
            <v>-670</v>
          </cell>
          <cell r="V586">
            <v>-262</v>
          </cell>
        </row>
        <row r="587">
          <cell r="H587">
            <v>4469</v>
          </cell>
          <cell r="I587" t="str">
            <v>RMS TAM B: Prepaid Federal Funding [links with RMS #445 bid #4455] - Proposed alignment of prepaid Federal funding and expenditure with Transport's 2015-16 TAM plan. Total adjustment of -$85m is proposed by Transport.</v>
          </cell>
          <cell r="J587"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587">
            <v>6</v>
          </cell>
          <cell r="M587">
            <v>0</v>
          </cell>
          <cell r="N587">
            <v>121855</v>
          </cell>
          <cell r="O587">
            <v>-72096</v>
          </cell>
          <cell r="P587">
            <v>-500</v>
          </cell>
          <cell r="Q587">
            <v>0</v>
          </cell>
          <cell r="R587">
            <v>0</v>
          </cell>
          <cell r="S587">
            <v>77755</v>
          </cell>
          <cell r="T587">
            <v>-69096</v>
          </cell>
          <cell r="U587">
            <v>0</v>
          </cell>
          <cell r="V587">
            <v>0</v>
          </cell>
        </row>
        <row r="588">
          <cell r="H588">
            <v>4472</v>
          </cell>
          <cell r="I588" t="str">
            <v>RMS TAM E, F &amp; H: HAF 1 &amp; 2 and HIIF [links with #445 RMS bids #4458, #4459 and #4461] - Timing and minor adjustments to the first and second rounds of the Housing Acceleration Fund package and the Hunter Infrastructure Investment Fund program. Note there is an offseting increase in capital expenditure of $17.1m in 2014-15 not shown in the table.</v>
          </cell>
          <cell r="J588"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588">
            <v>3</v>
          </cell>
          <cell r="M588">
            <v>0</v>
          </cell>
          <cell r="N588">
            <v>17153</v>
          </cell>
          <cell r="O588">
            <v>-66</v>
          </cell>
          <cell r="P588">
            <v>0</v>
          </cell>
          <cell r="Q588">
            <v>0</v>
          </cell>
          <cell r="R588">
            <v>0</v>
          </cell>
          <cell r="S588">
            <v>17153</v>
          </cell>
          <cell r="T588">
            <v>-66</v>
          </cell>
          <cell r="U588">
            <v>0</v>
          </cell>
          <cell r="V588">
            <v>0</v>
          </cell>
        </row>
        <row r="589">
          <cell r="H589">
            <v>3774</v>
          </cell>
          <cell r="I589" t="str">
            <v>Strategic Capital Planning - Further work to develop concepts and projects in the Long Term Transport Master Plan would initially require recurrent funds. These funds could be considerable and are currently outside the funding pro vision to the transport cluster.</v>
          </cell>
          <cell r="J589" t="str">
            <v>Supported - A lack of early preparation for major capital projects can result in poor planning or interruption to the number of projects that are ready for inclusion in the capital program should additional funds become available.This risk is rated as MODERATE.</v>
          </cell>
          <cell r="K589">
            <v>1</v>
          </cell>
          <cell r="M589">
            <v>-12800</v>
          </cell>
          <cell r="N589">
            <v>-10800</v>
          </cell>
          <cell r="O589">
            <v>-11400</v>
          </cell>
          <cell r="P589">
            <v>0</v>
          </cell>
          <cell r="Q589">
            <v>0</v>
          </cell>
          <cell r="R589">
            <v>-12800</v>
          </cell>
          <cell r="S589">
            <v>-10800</v>
          </cell>
          <cell r="T589">
            <v>-11400</v>
          </cell>
          <cell r="U589">
            <v>0</v>
          </cell>
          <cell r="V589">
            <v>0</v>
          </cell>
        </row>
        <row r="590">
          <cell r="H590">
            <v>3778</v>
          </cell>
          <cell r="I590" t="str">
            <v>Sydney Trains: delay to major reform programs (i.e. Rail Efficiency Savings) - Delay to reform programs, predominantly, driver-only trains and guards on trains. The rail entities are seeking to identify other measures to cover this shortfall.</v>
          </cell>
          <cell r="J590" t="str">
            <v>Supported - As part of 2014-15 budget process ERC agrees to move some of the Rail Savings to the outer years and to consider forward years' requirements. Mitigation strategy is short term budget compliance measures, annual re- assessment of opportunities and funding requirements. Transport for NSW has now identified further shortfall in the savings noting the rail entities are seeking to identify other meausres to cover this shortfall. This risk is rated as HIGH.</v>
          </cell>
          <cell r="K590">
            <v>1</v>
          </cell>
          <cell r="M590">
            <v>0</v>
          </cell>
          <cell r="N590">
            <v>-92120</v>
          </cell>
          <cell r="O590">
            <v>-156000</v>
          </cell>
          <cell r="P590">
            <v>-162400</v>
          </cell>
          <cell r="Q590">
            <v>-154440</v>
          </cell>
          <cell r="R590">
            <v>0</v>
          </cell>
          <cell r="S590">
            <v>-92120</v>
          </cell>
          <cell r="T590">
            <v>-156000</v>
          </cell>
          <cell r="U590">
            <v>-162400</v>
          </cell>
          <cell r="V590">
            <v>-154440</v>
          </cell>
        </row>
        <row r="591">
          <cell r="H591">
            <v>3781</v>
          </cell>
          <cell r="I591" t="str">
            <v>Rail: existing and future excess staff - Currently 215 excess staff with assumption that new EBA commences in October 2014 and will allow forced redundancies. This has now crystalised and been lodged as a supplementation request.</v>
          </cell>
          <cell r="J591" t="str">
            <v>Supported - Currently RailCorp is attempting to manage this partly through external provisions and partly with funds carried forward from last year. No provision has been made for future years. This risk is rated as HIGH.</v>
          </cell>
          <cell r="K591">
            <v>1</v>
          </cell>
          <cell r="M591">
            <v>-22000</v>
          </cell>
          <cell r="N591">
            <v>0</v>
          </cell>
          <cell r="O591">
            <v>0</v>
          </cell>
          <cell r="P591">
            <v>0</v>
          </cell>
          <cell r="Q591">
            <v>0</v>
          </cell>
          <cell r="R591">
            <v>-22000</v>
          </cell>
          <cell r="S591">
            <v>0</v>
          </cell>
          <cell r="T591">
            <v>0</v>
          </cell>
          <cell r="U591">
            <v>0</v>
          </cell>
          <cell r="V591">
            <v>0</v>
          </cell>
        </row>
        <row r="592">
          <cell r="H592">
            <v>3783</v>
          </cell>
          <cell r="I592" t="str">
            <v>Delay to major asset sales - Sales process currently in progress - subject to obtaining satisfactory market response.</v>
          </cell>
          <cell r="J592" t="str">
            <v>Supported - This risk is rated LOW.</v>
          </cell>
          <cell r="K592">
            <v>1</v>
          </cell>
          <cell r="M592">
            <v>-30000</v>
          </cell>
          <cell r="N592">
            <v>0</v>
          </cell>
          <cell r="O592">
            <v>0</v>
          </cell>
          <cell r="P592">
            <v>0</v>
          </cell>
          <cell r="Q592">
            <v>0</v>
          </cell>
          <cell r="R592">
            <v>-30000</v>
          </cell>
          <cell r="S592">
            <v>0</v>
          </cell>
          <cell r="T592">
            <v>0</v>
          </cell>
          <cell r="U592">
            <v>0</v>
          </cell>
          <cell r="V592">
            <v>0</v>
          </cell>
        </row>
        <row r="593">
          <cell r="H593">
            <v>3839</v>
          </cell>
          <cell r="I593" t="str">
            <v>Procurement of New Intercity Fleet - ERC agreed that New Intercity Fleet would be funded within the existing agreed 10 year with any changes in 10 year annual TAM profile being subject to ERC. See bid 5047 Commencing procurement before the cost plan is finalised could introduce risks to the Budget.</v>
          </cell>
          <cell r="J593" t="str">
            <v>Supported -</v>
          </cell>
          <cell r="K593">
            <v>1</v>
          </cell>
          <cell r="M593">
            <v>0</v>
          </cell>
          <cell r="N593">
            <v>0</v>
          </cell>
          <cell r="O593">
            <v>0</v>
          </cell>
          <cell r="P593">
            <v>0</v>
          </cell>
          <cell r="Q593">
            <v>0</v>
          </cell>
          <cell r="R593">
            <v>-1</v>
          </cell>
          <cell r="S593">
            <v>0</v>
          </cell>
          <cell r="T593">
            <v>0</v>
          </cell>
          <cell r="U593">
            <v>0</v>
          </cell>
          <cell r="V593">
            <v>0</v>
          </cell>
        </row>
        <row r="594">
          <cell r="H594">
            <v>3841</v>
          </cell>
          <cell r="I594" t="str">
            <v>WestConnex M5 - Release of EOI for construction works - Reliance on private funding could indirectly impact Government through impacts on equity returns and/or length of tolling concessions before the road reverts back to Government. Also, the amount of land required has not yet been determined.</v>
          </cell>
          <cell r="J594" t="str">
            <v>Supported - Reference financing and procurement strategy for Westconnex M5  is consistent with the approach approved by ERC in May 2014.</v>
          </cell>
          <cell r="K594">
            <v>1</v>
          </cell>
          <cell r="M594">
            <v>0</v>
          </cell>
          <cell r="N594">
            <v>-1</v>
          </cell>
          <cell r="O594">
            <v>0</v>
          </cell>
          <cell r="P594">
            <v>0</v>
          </cell>
          <cell r="Q594">
            <v>0</v>
          </cell>
          <cell r="R594">
            <v>0</v>
          </cell>
          <cell r="S594">
            <v>-1</v>
          </cell>
          <cell r="T594">
            <v>0</v>
          </cell>
          <cell r="U594">
            <v>0</v>
          </cell>
          <cell r="V594">
            <v>0</v>
          </cell>
        </row>
        <row r="595">
          <cell r="H595">
            <v>4103</v>
          </cell>
          <cell r="I595" t="str">
            <v>Possible future asbestosis claims - STA has a risk of future claims for mesothelioma and will be unable to meet such costs. STA has already paid a claim ($1.1m) for compensation based a recent court order and future claims are likely.  The amounts are unknown at this stage.</v>
          </cell>
          <cell r="J595" t="str">
            <v>Supported -</v>
          </cell>
          <cell r="K595">
            <v>1</v>
          </cell>
          <cell r="M595">
            <v>0</v>
          </cell>
          <cell r="N595">
            <v>0</v>
          </cell>
          <cell r="O595">
            <v>0</v>
          </cell>
          <cell r="P595">
            <v>0</v>
          </cell>
          <cell r="Q595">
            <v>0</v>
          </cell>
          <cell r="R595">
            <v>0</v>
          </cell>
          <cell r="S595">
            <v>-1</v>
          </cell>
          <cell r="T595">
            <v>0</v>
          </cell>
          <cell r="U595">
            <v>0</v>
          </cell>
          <cell r="V595">
            <v>0</v>
          </cell>
        </row>
        <row r="596">
          <cell r="H596">
            <v>4107</v>
          </cell>
          <cell r="I596" t="str">
            <v>National Partnership Agreement (NPA)on concessions - Federal Government's decision to terminate the NPAs on certain concessions from 1 July 2014 means Transport cluster may face a funding shortfall for providing concessions for seniors and pensioners</v>
          </cell>
          <cell r="J596" t="str">
            <v>Supported -</v>
          </cell>
          <cell r="K596">
            <v>1</v>
          </cell>
          <cell r="M596">
            <v>0</v>
          </cell>
          <cell r="N596">
            <v>0</v>
          </cell>
          <cell r="O596">
            <v>0</v>
          </cell>
          <cell r="P596">
            <v>0</v>
          </cell>
          <cell r="Q596">
            <v>0</v>
          </cell>
          <cell r="R596">
            <v>0</v>
          </cell>
          <cell r="S596">
            <v>-1</v>
          </cell>
          <cell r="T596">
            <v>0</v>
          </cell>
          <cell r="U596">
            <v>0</v>
          </cell>
          <cell r="V596">
            <v>0</v>
          </cell>
        </row>
        <row r="597">
          <cell r="H597">
            <v>4109</v>
          </cell>
          <cell r="I597" t="str">
            <v>National Heavy Vehicle Charges determination - National Transport Commission's decision to review heavy vehicle charges in 2016 has the potential for a lower allocation of funds for TfNSW. Amounts are uncertain.</v>
          </cell>
          <cell r="J597" t="str">
            <v>Supported -</v>
          </cell>
          <cell r="K597">
            <v>1</v>
          </cell>
          <cell r="M597">
            <v>0</v>
          </cell>
          <cell r="N597">
            <v>0</v>
          </cell>
          <cell r="O597">
            <v>0</v>
          </cell>
          <cell r="P597">
            <v>0</v>
          </cell>
          <cell r="Q597">
            <v>0</v>
          </cell>
          <cell r="R597">
            <v>0</v>
          </cell>
          <cell r="S597">
            <v>-1</v>
          </cell>
          <cell r="T597">
            <v>0</v>
          </cell>
          <cell r="U597">
            <v>0</v>
          </cell>
          <cell r="V597">
            <v>0</v>
          </cell>
        </row>
        <row r="598">
          <cell r="H598">
            <v>4184</v>
          </cell>
          <cell r="I598" t="str">
            <v>Election Costing: $60m over four years to upgrade Kings Highway [links with RMS #4185] - The Opposition has announced $60m over four years to upgrade Kings Highway.</v>
          </cell>
          <cell r="J598" t="str">
            <v>Supported - RMS has only allocated $9.7m to the Kings Highway in the 2014-15 Budget at this stage ($6.7m capital, $3m recurrent). The remaining cost of $50.3m is assumed as additional Government capital expenditure. The $50.3m cost has been spread over four years to 2018-19: $15m in 2015-16, $15m in 2016-17, $15m in 2017-18 and $5.3m in 2018-19. There are recurrent costs of $450k per annum following the project's completion in 2019-20 (not shown above). This comprises depreciation costs of $375k per annum, assuming an asset life of 40 years (2.5%) and maintenance costs of $75k per annum (0.5% of total ETC). Note that funding has been reserved in the cash balances of Restart NSW as part of the $200m Regional Freight Pinch Point and Safety Program. However this has not yet been recognised in the 2014-15 Budget aggregates as the specific quantum, timing  and scope of works have yet to been developed through a final feasbility and business case for INSW review, recommendation and Government approval  (BP4, pp 2-10 &amp; 2-12). Funding the project from existing cash balances in Restart NSW instead of ConFund would have the same impact to the underlying financial results.</v>
          </cell>
          <cell r="K598">
            <v>8</v>
          </cell>
          <cell r="M598">
            <v>0</v>
          </cell>
          <cell r="N598">
            <v>-15000</v>
          </cell>
          <cell r="O598">
            <v>-15000</v>
          </cell>
          <cell r="P598">
            <v>-15000</v>
          </cell>
          <cell r="Q598">
            <v>-5313</v>
          </cell>
          <cell r="R598">
            <v>0</v>
          </cell>
          <cell r="S598">
            <v>-15000</v>
          </cell>
          <cell r="T598">
            <v>-15000</v>
          </cell>
          <cell r="U598">
            <v>-15000</v>
          </cell>
          <cell r="V598">
            <v>-5313</v>
          </cell>
        </row>
        <row r="599">
          <cell r="H599">
            <v>4588</v>
          </cell>
          <cell r="I599" t="str">
            <v>PBO Costing: School Safety Zones and Flashing Lights - Expenditure on road safety initiatives funded from existing allocations.</v>
          </cell>
          <cell r="J599" t="str">
            <v>Supported -</v>
          </cell>
          <cell r="K599">
            <v>3</v>
          </cell>
          <cell r="M599">
            <v>0</v>
          </cell>
          <cell r="N599">
            <v>-5000</v>
          </cell>
          <cell r="O599">
            <v>-5000</v>
          </cell>
          <cell r="P599">
            <v>0</v>
          </cell>
          <cell r="Q599">
            <v>0</v>
          </cell>
          <cell r="R599">
            <v>0</v>
          </cell>
          <cell r="S599">
            <v>0</v>
          </cell>
          <cell r="T599">
            <v>0</v>
          </cell>
          <cell r="U599">
            <v>0</v>
          </cell>
          <cell r="V599">
            <v>0</v>
          </cell>
        </row>
        <row r="600">
          <cell r="H600">
            <v>5122</v>
          </cell>
          <cell r="I600" t="str">
            <v>Risk: Opal Pricing Strategy - Impact on Farebox Revenue - TfNSW seeks funding for the impact on farebox revenue associated with the Opal Pricing Strategy which poses a risk to the Budget. See bid 4932.</v>
          </cell>
          <cell r="J600" t="str">
            <v>Supported -</v>
          </cell>
          <cell r="K600">
            <v>1</v>
          </cell>
          <cell r="M600">
            <v>0</v>
          </cell>
          <cell r="N600">
            <v>-85482</v>
          </cell>
          <cell r="O600">
            <v>-70202</v>
          </cell>
          <cell r="P600">
            <v>-51587</v>
          </cell>
          <cell r="Q600">
            <v>-29704</v>
          </cell>
          <cell r="R600">
            <v>0</v>
          </cell>
          <cell r="S600">
            <v>-85482</v>
          </cell>
          <cell r="T600">
            <v>-70202</v>
          </cell>
          <cell r="U600">
            <v>-51587</v>
          </cell>
          <cell r="V600">
            <v>-29704</v>
          </cell>
        </row>
        <row r="601">
          <cell r="H601">
            <v>5123</v>
          </cell>
          <cell r="I601" t="str">
            <v>Election Costing CM14-356: Cleaner Trains and Stations - The proposed cost of $18.8m over the forward estimates is expected to be met from within existing Budget allocations.</v>
          </cell>
          <cell r="J601" t="str">
            <v>Supported -</v>
          </cell>
          <cell r="K601">
            <v>2</v>
          </cell>
          <cell r="M601">
            <v>0</v>
          </cell>
          <cell r="N601">
            <v>0</v>
          </cell>
          <cell r="O601">
            <v>0</v>
          </cell>
          <cell r="P601">
            <v>0</v>
          </cell>
          <cell r="Q601">
            <v>-1</v>
          </cell>
          <cell r="R601">
            <v>0</v>
          </cell>
          <cell r="S601">
            <v>0</v>
          </cell>
          <cell r="T601">
            <v>0</v>
          </cell>
          <cell r="U601">
            <v>0</v>
          </cell>
          <cell r="V601">
            <v>-1</v>
          </cell>
        </row>
        <row r="602">
          <cell r="H602">
            <v>5124</v>
          </cell>
          <cell r="I602" t="str">
            <v>Risk - Replacement Bus Lease Payments - TfNSW seeks funding for financing costs of bus purchases under the existing bus contracts policy which poses a risk to the Budget (see bid 4687). Additional information from TfNSW suggest potential Budget risk of around $68.8m on average from 2019-20 to 2024-25.</v>
          </cell>
          <cell r="J602" t="str">
            <v>Supported -</v>
          </cell>
          <cell r="K602">
            <v>1</v>
          </cell>
          <cell r="M602">
            <v>0</v>
          </cell>
          <cell r="N602">
            <v>0</v>
          </cell>
          <cell r="O602">
            <v>-17614</v>
          </cell>
          <cell r="P602">
            <v>-23321</v>
          </cell>
          <cell r="Q602">
            <v>-32374</v>
          </cell>
          <cell r="R602">
            <v>0</v>
          </cell>
          <cell r="S602">
            <v>0</v>
          </cell>
          <cell r="T602">
            <v>-17614</v>
          </cell>
          <cell r="U602">
            <v>-23321</v>
          </cell>
          <cell r="V602">
            <v>-32374</v>
          </cell>
        </row>
        <row r="603">
          <cell r="H603">
            <v>5417</v>
          </cell>
          <cell r="I603" t="str">
            <v>TfNSW: U&amp;O; Rail Timetable review - Time Table review resulting from a Sydney's Rail Futures Stage 2. $11 million of this proposal was supported for the integration of the South West Rail Link into the system. The remaining funding for this proposal will be considered in the 2016-17 Budget process.</v>
          </cell>
          <cell r="J603" t="str">
            <v>Supported - Support: A risk has been provided for the Rail Timetable update for 2015-16. $11 million has been supported in 2015-16. However the remaining balance requested has not been verified as a business case has not been proivided by Transport for NSW. Only minor funding ($11 million)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will assess the funding of the Rail Timetable update once TfNSW provides an updated costing with supporting information. Funding for this proposal will be considered in the 2016-17 Budget process.</v>
          </cell>
          <cell r="K603">
            <v>1</v>
          </cell>
          <cell r="M603">
            <v>0</v>
          </cell>
          <cell r="N603">
            <v>-47015</v>
          </cell>
          <cell r="O603">
            <v>-80668</v>
          </cell>
          <cell r="P603">
            <v>-84676</v>
          </cell>
          <cell r="Q603">
            <v>-88887</v>
          </cell>
          <cell r="R603">
            <v>0</v>
          </cell>
          <cell r="S603">
            <v>-47015</v>
          </cell>
          <cell r="T603">
            <v>-80668</v>
          </cell>
          <cell r="U603">
            <v>-84676</v>
          </cell>
          <cell r="V603">
            <v>-88887</v>
          </cell>
        </row>
        <row r="604">
          <cell r="H604">
            <v>4102</v>
          </cell>
          <cell r="I604" t="str">
            <v>RISK: Opal Costs - Funding is sought for opal operating costs that cannot be met within the cluster. TfNSW is seeking funding for the Opal costs - see bid 3884.</v>
          </cell>
          <cell r="J604" t="str">
            <v>Supported -</v>
          </cell>
          <cell r="K604">
            <v>1</v>
          </cell>
          <cell r="M604">
            <v>0</v>
          </cell>
          <cell r="N604">
            <v>0</v>
          </cell>
          <cell r="O604">
            <v>-132978</v>
          </cell>
          <cell r="P604">
            <v>-125126</v>
          </cell>
          <cell r="Q604">
            <v>-124797</v>
          </cell>
          <cell r="R604">
            <v>0</v>
          </cell>
          <cell r="S604">
            <v>0</v>
          </cell>
          <cell r="T604">
            <v>-132978</v>
          </cell>
          <cell r="U604">
            <v>-125126</v>
          </cell>
          <cell r="V604">
            <v>-124797</v>
          </cell>
        </row>
        <row r="605">
          <cell r="H605">
            <v>4869</v>
          </cell>
          <cell r="I605" t="str">
            <v>U&amp;O: WestConnex Project and Land Acquisition Costs [links with #445 RMS bid #4868] - This adjustment is to recognise the additional project and land acquisition costs incurred by WestConnex Delivery Authority (WDA) and RMS for Stages 2 and 3.</v>
          </cell>
          <cell r="J605"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WestConnex funding issue is being reviewed and would return to Cabinet for consideration mid-April.</v>
          </cell>
          <cell r="K605">
            <v>1</v>
          </cell>
          <cell r="M605">
            <v>0</v>
          </cell>
          <cell r="N605">
            <v>-207857</v>
          </cell>
          <cell r="O605">
            <v>-381762</v>
          </cell>
          <cell r="P605">
            <v>-180207</v>
          </cell>
          <cell r="Q605">
            <v>-112934</v>
          </cell>
          <cell r="R605">
            <v>0</v>
          </cell>
          <cell r="S605">
            <v>-207857</v>
          </cell>
          <cell r="T605">
            <v>-381762</v>
          </cell>
          <cell r="U605">
            <v>-180207</v>
          </cell>
          <cell r="V605">
            <v>-112934</v>
          </cell>
        </row>
        <row r="606">
          <cell r="H606">
            <v>5007</v>
          </cell>
          <cell r="I606" t="str">
            <v>RISK: Woolgoolga to Ballina funding shortfall -</v>
          </cell>
          <cell r="J606" t="str">
            <v>Unreconciled Assessment Underway -</v>
          </cell>
          <cell r="K606">
            <v>1</v>
          </cell>
          <cell r="M606">
            <v>0</v>
          </cell>
          <cell r="N606">
            <v>-150000</v>
          </cell>
          <cell r="O606">
            <v>-150000</v>
          </cell>
          <cell r="P606">
            <v>-150000</v>
          </cell>
          <cell r="Q606">
            <v>-60000</v>
          </cell>
          <cell r="R606">
            <v>0</v>
          </cell>
          <cell r="S606">
            <v>0</v>
          </cell>
          <cell r="T606">
            <v>0</v>
          </cell>
          <cell r="U606">
            <v>0</v>
          </cell>
          <cell r="V606">
            <v>0</v>
          </cell>
        </row>
        <row r="607">
          <cell r="H607">
            <v>5103</v>
          </cell>
          <cell r="I607" t="str">
            <v>RISK: Northern Beaches Bus Rapid Transit - Government has made commitments to deliver the Northern Beaches Bus Rapid Transit. Bridging funding of $30m could be potentially allocated to commence project development and delivery following business case approval in 2015-16, with full funding to be considered in 2016-17 Budget.</v>
          </cell>
          <cell r="J607" t="str">
            <v>Unreconciled Assessment Underway -</v>
          </cell>
          <cell r="K607">
            <v>1</v>
          </cell>
          <cell r="M607">
            <v>0</v>
          </cell>
          <cell r="N607">
            <v>-30000</v>
          </cell>
          <cell r="O607">
            <v>0</v>
          </cell>
          <cell r="P607">
            <v>0</v>
          </cell>
          <cell r="Q607">
            <v>0</v>
          </cell>
          <cell r="R607">
            <v>0</v>
          </cell>
          <cell r="S607">
            <v>0</v>
          </cell>
          <cell r="T607">
            <v>0</v>
          </cell>
          <cell r="U607">
            <v>0</v>
          </cell>
          <cell r="V607">
            <v>0</v>
          </cell>
        </row>
        <row r="608">
          <cell r="H608">
            <v>5118</v>
          </cell>
          <cell r="I608" t="str">
            <v>Election Costing CM14-325: Universal Access to Sydney Harbour Bridge [links with RMS #5114] - Ramp and lift access to the Sydney Harbour Bridge.</v>
          </cell>
          <cell r="J608" t="str">
            <v>Supported -</v>
          </cell>
          <cell r="K608">
            <v>2</v>
          </cell>
          <cell r="M608">
            <v>0</v>
          </cell>
          <cell r="N608">
            <v>-10000</v>
          </cell>
          <cell r="O608">
            <v>-15000</v>
          </cell>
          <cell r="P608">
            <v>0</v>
          </cell>
          <cell r="Q608">
            <v>0</v>
          </cell>
          <cell r="R608">
            <v>0</v>
          </cell>
          <cell r="S608">
            <v>-10000</v>
          </cell>
          <cell r="T608">
            <v>-15000</v>
          </cell>
          <cell r="U608">
            <v>0</v>
          </cell>
          <cell r="V608">
            <v>0</v>
          </cell>
        </row>
        <row r="609">
          <cell r="H609">
            <v>5119</v>
          </cell>
          <cell r="I609" t="str">
            <v>Election Costing CM14-344: New Ferries and Services - Delivery of 6 inner harbour ferries and ferry wharf at Rhodes, and associated operating and depreciation costs. Note the $1m approved for 2014-15 is not shown below.</v>
          </cell>
          <cell r="J609" t="str">
            <v>Supported - Note the assessed amount is higher to account for escalation of costs, where as the sought amount relates to the original unescalated costs.</v>
          </cell>
          <cell r="K609">
            <v>3</v>
          </cell>
          <cell r="M609">
            <v>0</v>
          </cell>
          <cell r="N609">
            <v>0</v>
          </cell>
          <cell r="O609">
            <v>0</v>
          </cell>
          <cell r="P609">
            <v>-6000</v>
          </cell>
          <cell r="Q609">
            <v>-6000</v>
          </cell>
          <cell r="R609">
            <v>0</v>
          </cell>
          <cell r="S609">
            <v>0</v>
          </cell>
          <cell r="T609">
            <v>0</v>
          </cell>
          <cell r="U609">
            <v>-6304</v>
          </cell>
          <cell r="V609">
            <v>-6461</v>
          </cell>
        </row>
        <row r="610">
          <cell r="H610">
            <v>5125</v>
          </cell>
          <cell r="I610" t="str">
            <v>Election Costing CM14-331: More Western Sydney Express Trains - Allocation of $139.3m over 4 years to 2017-18 for Western Sydney Express Trains. Note the $36.1m in 2014-15 is not shown below, and there are also operating costs of $780k pa from 2018-19.</v>
          </cell>
          <cell r="J610" t="str">
            <v>Supported -</v>
          </cell>
          <cell r="K610">
            <v>2</v>
          </cell>
          <cell r="M610">
            <v>0</v>
          </cell>
          <cell r="N610">
            <v>0</v>
          </cell>
          <cell r="O610">
            <v>0</v>
          </cell>
          <cell r="P610">
            <v>-780</v>
          </cell>
          <cell r="Q610">
            <v>-780</v>
          </cell>
          <cell r="R610">
            <v>0</v>
          </cell>
          <cell r="S610">
            <v>0</v>
          </cell>
          <cell r="T610">
            <v>0</v>
          </cell>
          <cell r="U610">
            <v>-780</v>
          </cell>
          <cell r="V610">
            <v>-780</v>
          </cell>
        </row>
        <row r="611">
          <cell r="H611">
            <v>5420</v>
          </cell>
          <cell r="I611" t="str">
            <v>Fighting the scourge of ice in our communities election commitment (pass through to Bid 4800) - This is a pass through for the Police Election Commitment 'Fight the scourge of Ice in our Communities'.</v>
          </cell>
          <cell r="J611" t="str">
            <v>Supported -</v>
          </cell>
          <cell r="K611">
            <v>3</v>
          </cell>
          <cell r="M611">
            <v>0</v>
          </cell>
          <cell r="N611">
            <v>-1700</v>
          </cell>
          <cell r="O611">
            <v>-1300</v>
          </cell>
          <cell r="P611">
            <v>0</v>
          </cell>
          <cell r="Q611">
            <v>0</v>
          </cell>
          <cell r="R611">
            <v>0</v>
          </cell>
          <cell r="S611">
            <v>-1700</v>
          </cell>
          <cell r="T611">
            <v>-1300</v>
          </cell>
          <cell r="U611">
            <v>0</v>
          </cell>
          <cell r="V611">
            <v>0</v>
          </cell>
        </row>
        <row r="612">
          <cell r="H612">
            <v>5562</v>
          </cell>
          <cell r="I612" t="str">
            <v>Argyle Street Railway Overpass - The policy provides capped grants(recurrent and capital) to community groups and associations, local councils and non-government organisations to improve facilities and services in local neighobourhoods.</v>
          </cell>
          <cell r="J612" t="str">
            <v>Supported -</v>
          </cell>
          <cell r="K612">
            <v>3</v>
          </cell>
          <cell r="M612">
            <v>0</v>
          </cell>
          <cell r="N612">
            <v>-300</v>
          </cell>
          <cell r="O612">
            <v>-390</v>
          </cell>
          <cell r="P612">
            <v>0</v>
          </cell>
          <cell r="Q612">
            <v>0</v>
          </cell>
          <cell r="R612">
            <v>0</v>
          </cell>
          <cell r="S612">
            <v>-300</v>
          </cell>
          <cell r="T612">
            <v>-390</v>
          </cell>
          <cell r="U612">
            <v>0</v>
          </cell>
          <cell r="V612">
            <v>0</v>
          </cell>
        </row>
        <row r="613">
          <cell r="H613">
            <v>3849</v>
          </cell>
          <cell r="I613" t="str">
            <v>Rail Operations Centre (now in the database- see allocation letter of September 2014) - ERC has approved the consolidation of existing centres into one state-of-the-art Rail Operations Centre. No offset for decision. Treasurer has approved this funding to be provided to TfNSW. Funding is already included in the September 2014 Allocation Letter.</v>
          </cell>
          <cell r="J613" t="str">
            <v>Supported -</v>
          </cell>
          <cell r="K613">
            <v>1</v>
          </cell>
          <cell r="M613">
            <v>0</v>
          </cell>
          <cell r="N613">
            <v>-36000</v>
          </cell>
          <cell r="O613">
            <v>-77000</v>
          </cell>
          <cell r="P613">
            <v>-36000</v>
          </cell>
          <cell r="Q613">
            <v>0</v>
          </cell>
          <cell r="R613">
            <v>0</v>
          </cell>
          <cell r="S613">
            <v>-36000</v>
          </cell>
          <cell r="T613">
            <v>-77000</v>
          </cell>
          <cell r="U613">
            <v>-36000</v>
          </cell>
          <cell r="V613">
            <v>0</v>
          </cell>
        </row>
        <row r="614">
          <cell r="H614">
            <v>3908</v>
          </cell>
          <cell r="I614" t="str">
            <v>TfNSW REC26: Funding transfer to Ministry of Police and Emergency Services [links RMS #3917 &amp; DAGJ] - To transfer budgeted funding and expenditure from Roads and Maritime Services to the Ministry for Police and Emergency Services to meet the costs of reforming and coordinating Government natural disaster responses, including road damage. Note TfNSW/RMS figures are in escalated dollars.</v>
          </cell>
          <cell r="J614"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614">
            <v>2</v>
          </cell>
          <cell r="M614">
            <v>550</v>
          </cell>
          <cell r="N614">
            <v>564</v>
          </cell>
          <cell r="O614">
            <v>578</v>
          </cell>
          <cell r="P614">
            <v>592</v>
          </cell>
          <cell r="Q614">
            <v>607</v>
          </cell>
          <cell r="R614">
            <v>550</v>
          </cell>
          <cell r="S614">
            <v>564</v>
          </cell>
          <cell r="T614">
            <v>578</v>
          </cell>
          <cell r="U614">
            <v>592</v>
          </cell>
          <cell r="V614">
            <v>607</v>
          </cell>
        </row>
        <row r="615">
          <cell r="H615">
            <v>4171</v>
          </cell>
          <cell r="I615" t="str">
            <v>WestConnex Stage 1A M4 widening contract extension - Treasury supports the recommendation subject to Treasury Accounting Policy signing-off.</v>
          </cell>
          <cell r="J615" t="str">
            <v>Supported -</v>
          </cell>
          <cell r="K615">
            <v>2</v>
          </cell>
          <cell r="M615">
            <v>0</v>
          </cell>
          <cell r="N615">
            <v>0</v>
          </cell>
          <cell r="O615">
            <v>0</v>
          </cell>
          <cell r="P615">
            <v>0</v>
          </cell>
          <cell r="Q615">
            <v>0</v>
          </cell>
          <cell r="R615">
            <v>0</v>
          </cell>
          <cell r="S615">
            <v>-1</v>
          </cell>
          <cell r="T615">
            <v>0</v>
          </cell>
          <cell r="U615">
            <v>0</v>
          </cell>
          <cell r="V615">
            <v>0</v>
          </cell>
        </row>
        <row r="616">
          <cell r="H616">
            <v>4161</v>
          </cell>
          <cell r="I616" t="str">
            <v>Parramatta North Urban Renewal Project - The Business Case is presented in the minute and requests funding from Treasury to UrbanGrowth NSW to commence the overall project. Funding is not supported</v>
          </cell>
          <cell r="J616" t="str">
            <v>Not Supported - Oppose the recommendations. Treasury has concerns with the Business Case and the financial and economic appraisal.</v>
          </cell>
          <cell r="K616">
            <v>2</v>
          </cell>
          <cell r="M616">
            <v>-7000</v>
          </cell>
          <cell r="N616">
            <v>0</v>
          </cell>
          <cell r="O616">
            <v>0</v>
          </cell>
          <cell r="P616">
            <v>0</v>
          </cell>
          <cell r="Q616">
            <v>0</v>
          </cell>
          <cell r="R616">
            <v>0</v>
          </cell>
          <cell r="S616">
            <v>0</v>
          </cell>
          <cell r="T616">
            <v>0</v>
          </cell>
          <cell r="U616">
            <v>0</v>
          </cell>
          <cell r="V616">
            <v>0</v>
          </cell>
        </row>
        <row r="617">
          <cell r="H617">
            <v>4168</v>
          </cell>
          <cell r="I617" t="str">
            <v>Hunter Water's sale of non-core subsidary -</v>
          </cell>
          <cell r="J617" t="str">
            <v>Supported - Support the recommendations (joint Treasurer / Minister for Finance and Services Minute).</v>
          </cell>
          <cell r="K617">
            <v>2</v>
          </cell>
          <cell r="M617">
            <v>0</v>
          </cell>
          <cell r="N617">
            <v>0</v>
          </cell>
          <cell r="O617">
            <v>0</v>
          </cell>
          <cell r="P617">
            <v>0</v>
          </cell>
          <cell r="Q617">
            <v>0</v>
          </cell>
          <cell r="R617">
            <v>0</v>
          </cell>
          <cell r="S617">
            <v>-1</v>
          </cell>
          <cell r="T617">
            <v>0</v>
          </cell>
          <cell r="U617">
            <v>0</v>
          </cell>
          <cell r="V617">
            <v>0</v>
          </cell>
        </row>
        <row r="618">
          <cell r="H618">
            <v>5227</v>
          </cell>
          <cell r="I618" t="str">
            <v>Efficiency Dividend -</v>
          </cell>
          <cell r="J618" t="str">
            <v>Supported -</v>
          </cell>
          <cell r="K618">
            <v>2</v>
          </cell>
          <cell r="M618">
            <v>0</v>
          </cell>
          <cell r="N618">
            <v>978</v>
          </cell>
          <cell r="O618">
            <v>913</v>
          </cell>
          <cell r="P618">
            <v>924</v>
          </cell>
          <cell r="Q618">
            <v>927</v>
          </cell>
          <cell r="R618">
            <v>0</v>
          </cell>
          <cell r="S618">
            <v>978</v>
          </cell>
          <cell r="T618">
            <v>913</v>
          </cell>
          <cell r="U618">
            <v>924</v>
          </cell>
          <cell r="V618">
            <v>927</v>
          </cell>
        </row>
        <row r="619">
          <cell r="H619">
            <v>5229</v>
          </cell>
          <cell r="I619" t="str">
            <v>Procurement Benefits Program Dividends - Treasury cluster impact</v>
          </cell>
          <cell r="J619" t="str">
            <v>Supported -</v>
          </cell>
          <cell r="K619">
            <v>2</v>
          </cell>
          <cell r="M619">
            <v>0</v>
          </cell>
          <cell r="N619">
            <v>947</v>
          </cell>
          <cell r="O619">
            <v>1204</v>
          </cell>
          <cell r="P619">
            <v>1340</v>
          </cell>
          <cell r="Q619">
            <v>1360</v>
          </cell>
          <cell r="R619">
            <v>0</v>
          </cell>
          <cell r="S619">
            <v>947</v>
          </cell>
          <cell r="T619">
            <v>1204</v>
          </cell>
          <cell r="U619">
            <v>1340</v>
          </cell>
          <cell r="V619">
            <v>1360</v>
          </cell>
        </row>
        <row r="620">
          <cell r="H620">
            <v>5231</v>
          </cell>
          <cell r="I620" t="str">
            <v>Eliminating duplication across NSW Government -</v>
          </cell>
          <cell r="J620" t="str">
            <v>Supported -</v>
          </cell>
          <cell r="K620">
            <v>2</v>
          </cell>
          <cell r="M620">
            <v>0</v>
          </cell>
          <cell r="N620">
            <v>29</v>
          </cell>
          <cell r="O620">
            <v>49</v>
          </cell>
          <cell r="P620">
            <v>78</v>
          </cell>
          <cell r="Q620">
            <v>78</v>
          </cell>
          <cell r="R620">
            <v>0</v>
          </cell>
          <cell r="S620">
            <v>29</v>
          </cell>
          <cell r="T620">
            <v>49</v>
          </cell>
          <cell r="U620">
            <v>78</v>
          </cell>
          <cell r="V620">
            <v>78</v>
          </cell>
        </row>
        <row r="621">
          <cell r="H621">
            <v>5428</v>
          </cell>
          <cell r="I621" t="str">
            <v>Interest revenue foregone under Cash Management Reforms - Replacement of interest revenue foregone under the Cash Management Reforms</v>
          </cell>
          <cell r="J621" t="str">
            <v>Supported - This bid is supported in line with Treasury policy. Note that it will have a net nil budget impact, as interest revenue will instead be held by the Crown.</v>
          </cell>
          <cell r="K621">
            <v>1</v>
          </cell>
          <cell r="M621">
            <v>0</v>
          </cell>
          <cell r="N621">
            <v>-308</v>
          </cell>
          <cell r="O621">
            <v>-308</v>
          </cell>
          <cell r="P621">
            <v>-308</v>
          </cell>
          <cell r="Q621">
            <v>-308</v>
          </cell>
          <cell r="R621">
            <v>0</v>
          </cell>
          <cell r="S621">
            <v>-308</v>
          </cell>
          <cell r="T621">
            <v>-308</v>
          </cell>
          <cell r="U621">
            <v>-308</v>
          </cell>
          <cell r="V621">
            <v>-308</v>
          </cell>
        </row>
        <row r="622">
          <cell r="H622">
            <v>4785</v>
          </cell>
          <cell r="I622" t="str">
            <v>NSW Social Impact Investment Policy - Costing prepared by Kirrin Winning Crown impact in 4784</v>
          </cell>
          <cell r="J622" t="str">
            <v>Supported -</v>
          </cell>
          <cell r="K622">
            <v>5</v>
          </cell>
          <cell r="M622">
            <v>0</v>
          </cell>
          <cell r="N622">
            <v>-360</v>
          </cell>
          <cell r="O622">
            <v>-369</v>
          </cell>
          <cell r="P622">
            <v>-378</v>
          </cell>
          <cell r="Q622">
            <v>0</v>
          </cell>
          <cell r="R622">
            <v>0</v>
          </cell>
          <cell r="S622">
            <v>0</v>
          </cell>
          <cell r="T622">
            <v>0</v>
          </cell>
          <cell r="U622">
            <v>0</v>
          </cell>
          <cell r="V622">
            <v>0</v>
          </cell>
        </row>
        <row r="623">
          <cell r="H623">
            <v>5519</v>
          </cell>
          <cell r="I623" t="str">
            <v>Electricity Generation Assets - post transaction costs - Potential contractual payments arising from the sale of the electricity generator assets. Payments relate to the remediation of a number of legacy assets.</v>
          </cell>
          <cell r="J623" t="str">
            <v>Supported -</v>
          </cell>
          <cell r="K623">
            <v>1</v>
          </cell>
          <cell r="M623">
            <v>0</v>
          </cell>
          <cell r="N623">
            <v>-25000</v>
          </cell>
          <cell r="O623">
            <v>-25000</v>
          </cell>
          <cell r="P623">
            <v>-15000</v>
          </cell>
          <cell r="Q623">
            <v>-15000</v>
          </cell>
          <cell r="R623">
            <v>0</v>
          </cell>
          <cell r="S623">
            <v>-25000</v>
          </cell>
          <cell r="T623">
            <v>-25000</v>
          </cell>
          <cell r="U623">
            <v>-15000</v>
          </cell>
          <cell r="V623">
            <v>-15000</v>
          </cell>
        </row>
        <row r="624">
          <cell r="H624">
            <v>3940</v>
          </cell>
          <cell r="I624" t="str">
            <v>Transfer of Long Service Leave liability from Transport to the Crown - The Treasurer approved the transfer of $65 million of long service leave liabilities from Transport for NSW on 30 June 2014.  The transfer related to staff formerly attached to the State Transit Authority, Sydney Trains and NSW Trains.See Transport for NSW bid 3913</v>
          </cell>
          <cell r="J624" t="str">
            <v>Supported - There is no net budget impact as the increase in appropriation for the Crown has been matched by a decrease in the appropriation for Transport for NSW. Further, total state sector long service leave expenses are adjusted as part of the budget process as a result of annual actuarial review. The Treasurer has approved the transfer and all agencies have agreed to the amounts to be transferred. It is noted that the Consolidated Fund reflects the transfer of funding from Transport for NSW and will be held as cash by the Crown.</v>
          </cell>
          <cell r="K624">
            <v>3</v>
          </cell>
          <cell r="M624">
            <v>0</v>
          </cell>
          <cell r="N624">
            <v>-990</v>
          </cell>
          <cell r="O624">
            <v>-1015</v>
          </cell>
          <cell r="P624">
            <v>-1040</v>
          </cell>
          <cell r="Q624">
            <v>-1066</v>
          </cell>
          <cell r="R624">
            <v>0</v>
          </cell>
          <cell r="S624">
            <v>-990</v>
          </cell>
          <cell r="T624">
            <v>-1015</v>
          </cell>
          <cell r="U624">
            <v>-1040</v>
          </cell>
          <cell r="V624">
            <v>-1066</v>
          </cell>
        </row>
        <row r="625">
          <cell r="H625">
            <v>5389</v>
          </cell>
          <cell r="I625" t="str">
            <v>Make Safe Assistance package and Taskforce for loose fill insulation affected homes. - ERC in December 2104 approved measures under the Make Safe assistance package. Costs estimates are preliminary and subject to change as more clarity is achieved.</v>
          </cell>
          <cell r="J625"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625">
            <v>6</v>
          </cell>
          <cell r="M625">
            <v>-2500</v>
          </cell>
          <cell r="N625">
            <v>-5000</v>
          </cell>
          <cell r="O625">
            <v>-120</v>
          </cell>
          <cell r="P625">
            <v>-120</v>
          </cell>
          <cell r="Q625">
            <v>-120</v>
          </cell>
          <cell r="R625">
            <v>5360</v>
          </cell>
          <cell r="S625">
            <v>-5000</v>
          </cell>
          <cell r="T625">
            <v>-120</v>
          </cell>
          <cell r="U625">
            <v>-120</v>
          </cell>
          <cell r="V625">
            <v>-120</v>
          </cell>
        </row>
        <row r="626">
          <cell r="H626">
            <v>3978</v>
          </cell>
          <cell r="I626" t="str">
            <v>National Disability Insurance Scheme Reform Group - The Crown currently holds a provision for transitional costs pending final agreement between the Commonwealth and NSW.  DPC is currently seeking to access a portion of the provision to establish a reform group consistent with initial agreements with the Commonwealth.</v>
          </cell>
          <cell r="J626" t="str">
            <v>Supported - There is no net impact as the expenditure incurred by DPC will be offset by a reduction in the Crown provision (Bid Number 3966 in DPC). Crown held the provision which was to be allocated to specific agencies as the NDIS program progressed.  The amount sought by DPC is consistent with this position.</v>
          </cell>
          <cell r="K626">
            <v>6</v>
          </cell>
          <cell r="M626">
            <v>0</v>
          </cell>
          <cell r="N626">
            <v>2240</v>
          </cell>
          <cell r="O626">
            <v>2240</v>
          </cell>
          <cell r="P626">
            <v>591</v>
          </cell>
          <cell r="Q626">
            <v>0</v>
          </cell>
          <cell r="R626">
            <v>0</v>
          </cell>
          <cell r="S626">
            <v>2240</v>
          </cell>
          <cell r="T626">
            <v>2240</v>
          </cell>
          <cell r="U626">
            <v>591</v>
          </cell>
          <cell r="V626">
            <v>0</v>
          </cell>
        </row>
        <row r="627">
          <cell r="H627">
            <v>4477</v>
          </cell>
          <cell r="I627" t="str">
            <v>Transfer of Disaster Response Service funding from the Crown to Department of Justice - The Ministry for Police and Emergency Services is seeking to have funding for the Disaster Response Service directly appropriated to the Department of Justice (currently reimbursed from the Crown) which is consistent with funding arrangements for the Rural Fire Service and the SES. (see bid 4449)</v>
          </cell>
          <cell r="J627" t="str">
            <v>Supported - Support. ERC approved the transfer of funding and administration from the Crown to the Ministry for Police and Emergency Services.</v>
          </cell>
          <cell r="K627">
            <v>4</v>
          </cell>
          <cell r="M627">
            <v>0</v>
          </cell>
          <cell r="N627">
            <v>1400</v>
          </cell>
          <cell r="O627">
            <v>1400</v>
          </cell>
          <cell r="P627">
            <v>1400</v>
          </cell>
          <cell r="Q627">
            <v>1400</v>
          </cell>
          <cell r="R627">
            <v>0</v>
          </cell>
          <cell r="S627">
            <v>1400</v>
          </cell>
          <cell r="T627">
            <v>1400</v>
          </cell>
          <cell r="U627">
            <v>1400</v>
          </cell>
          <cell r="V627">
            <v>1400</v>
          </cell>
        </row>
        <row r="628">
          <cell r="H628">
            <v>4528</v>
          </cell>
          <cell r="I628" t="str">
            <v>Transfer of funding for Natural Disaster arrangements for Department of Justice [See bid #4315] -</v>
          </cell>
          <cell r="J628" t="str">
            <v>Supported - Support.  ERC approved the transfer of the adminsutration and funding for the Disaster Relief Account to the Ministry for Police and Emergency Services.</v>
          </cell>
          <cell r="K628">
            <v>4</v>
          </cell>
          <cell r="M628">
            <v>0</v>
          </cell>
          <cell r="N628">
            <v>118600</v>
          </cell>
          <cell r="O628">
            <v>118600</v>
          </cell>
          <cell r="P628">
            <v>118600</v>
          </cell>
          <cell r="Q628">
            <v>118600</v>
          </cell>
          <cell r="R628">
            <v>0</v>
          </cell>
          <cell r="S628">
            <v>118600</v>
          </cell>
          <cell r="T628">
            <v>118600</v>
          </cell>
          <cell r="U628">
            <v>118600</v>
          </cell>
          <cell r="V628">
            <v>118600</v>
          </cell>
        </row>
        <row r="629">
          <cell r="H629">
            <v>4784</v>
          </cell>
          <cell r="I629" t="str">
            <v>NSW Social Impact Investment Policy - Costing prepared by Kirrin Winning Treasury impact in bid 4785</v>
          </cell>
          <cell r="J629" t="str">
            <v>Supported -</v>
          </cell>
          <cell r="K629">
            <v>5</v>
          </cell>
          <cell r="M629">
            <v>0</v>
          </cell>
          <cell r="N629">
            <v>-175</v>
          </cell>
          <cell r="O629">
            <v>-103</v>
          </cell>
          <cell r="P629">
            <v>-105</v>
          </cell>
          <cell r="Q629">
            <v>0</v>
          </cell>
          <cell r="R629">
            <v>0</v>
          </cell>
          <cell r="S629">
            <v>0</v>
          </cell>
          <cell r="T629">
            <v>0</v>
          </cell>
          <cell r="U629">
            <v>0</v>
          </cell>
          <cell r="V629">
            <v>0</v>
          </cell>
        </row>
        <row r="630">
          <cell r="H630">
            <v>4686</v>
          </cell>
          <cell r="I630" t="str">
            <v>NSW Government Procurement Benefits Program - Top 10 priority Initiatives - OFS is seeking funding approval for $32.9M for the rapid implementation of the ten priority  whole of government initiatives identified under the Program to 30 June 2019.</v>
          </cell>
          <cell r="J630" t="str">
            <v>Supported - SUPPORT: Support for Investment component related to the Top 10 initiatives.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v>
          </cell>
          <cell r="K630">
            <v>1</v>
          </cell>
          <cell r="M630">
            <v>0</v>
          </cell>
          <cell r="N630">
            <v>-10379</v>
          </cell>
          <cell r="O630">
            <v>-7159</v>
          </cell>
          <cell r="P630">
            <v>-7684</v>
          </cell>
          <cell r="Q630">
            <v>-7684</v>
          </cell>
          <cell r="R630">
            <v>0</v>
          </cell>
          <cell r="S630">
            <v>-10379</v>
          </cell>
          <cell r="T630">
            <v>-7159</v>
          </cell>
          <cell r="U630">
            <v>-7684</v>
          </cell>
          <cell r="V630">
            <v>-7684</v>
          </cell>
        </row>
        <row r="631">
          <cell r="H631">
            <v>3882</v>
          </cell>
          <cell r="I631" t="str">
            <v>Service Innovation and Strategy (SIS) Expansion - OFS seeks additional funding for the SIS division for 2015-16 to 2018-19. The budget for 2014-15 has been increased and is to be funded through agency savings.</v>
          </cell>
          <cell r="J631" t="str">
            <v>Not Supported - NOT SUPPORTED. OFS has not provided a business case for the funding sought.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631">
            <v>1</v>
          </cell>
          <cell r="M631">
            <v>0</v>
          </cell>
          <cell r="N631">
            <v>-8680</v>
          </cell>
          <cell r="O631">
            <v>-9278</v>
          </cell>
          <cell r="P631">
            <v>-9750</v>
          </cell>
          <cell r="Q631">
            <v>-10318</v>
          </cell>
          <cell r="R631">
            <v>0</v>
          </cell>
          <cell r="S631">
            <v>0</v>
          </cell>
          <cell r="T631">
            <v>0</v>
          </cell>
          <cell r="U631">
            <v>0</v>
          </cell>
          <cell r="V631">
            <v>0</v>
          </cell>
        </row>
        <row r="632">
          <cell r="H632">
            <v>4137</v>
          </cell>
          <cell r="I632" t="str">
            <v>Funding for continuation of Corporate Shared Services Reform program (CSSRP) - The CSSRP was set up to lead and support the implementation of the Government Corporate and Shared Services blueprint. The Program's approved funding ceases in June 2015 and OFS seeks $15M over 3 yrs to support the ongoing operations of the program.</v>
          </cell>
          <cell r="J632" t="str">
            <v>Not Supported - NOT SUPPORT: The CSSRP is due to end in 2014-15. The program's core deliverables will be completed by June. OFS has not demonstrated that additional funding for the program will provide the necessary support to agencies to continue their implementation of corporate and shared services work. Although there may be some loss of corporate knowledge on ERP systems, Principal departments and clusters are large enough to continue their own implementation.</v>
          </cell>
          <cell r="K632">
            <v>1</v>
          </cell>
          <cell r="M632">
            <v>0</v>
          </cell>
          <cell r="N632">
            <v>-5000</v>
          </cell>
          <cell r="O632">
            <v>-5000</v>
          </cell>
          <cell r="P632">
            <v>-5000</v>
          </cell>
          <cell r="Q632">
            <v>0</v>
          </cell>
          <cell r="R632">
            <v>0</v>
          </cell>
          <cell r="S632">
            <v>0</v>
          </cell>
          <cell r="T632">
            <v>0</v>
          </cell>
          <cell r="U632">
            <v>0</v>
          </cell>
          <cell r="V632">
            <v>0</v>
          </cell>
        </row>
        <row r="633">
          <cell r="H633">
            <v>4294</v>
          </cell>
          <cell r="I633" t="str">
            <v>OFS - GovDC Project - OFS seeks grant funding for the Data Centre migration project due to agencies' migration delay.</v>
          </cell>
          <cell r="J633" t="str">
            <v>Not Supported - NOT SUPPORT: Shortfall in revenue due to agencies delays in migration to GovDC should be managed by OFS/cluster's budget as the delays in migration should be within the agency's own control.</v>
          </cell>
          <cell r="K633">
            <v>1</v>
          </cell>
          <cell r="M633">
            <v>0</v>
          </cell>
          <cell r="N633">
            <v>-1500</v>
          </cell>
          <cell r="O633">
            <v>-1000</v>
          </cell>
          <cell r="P633">
            <v>0</v>
          </cell>
          <cell r="Q633">
            <v>0</v>
          </cell>
          <cell r="R633">
            <v>0</v>
          </cell>
          <cell r="S633">
            <v>0</v>
          </cell>
          <cell r="T633">
            <v>0</v>
          </cell>
          <cell r="U633">
            <v>0</v>
          </cell>
          <cell r="V633">
            <v>0</v>
          </cell>
        </row>
        <row r="634">
          <cell r="H634">
            <v>4540</v>
          </cell>
          <cell r="I634" t="str">
            <v>ICT Strategic Delivery - Upgrade of security arrangements - OFS seeks additional funding due to the uplifting of the terror threat level to high. The original budget assumed the terror threat would remain at the moderate level and no funding was allocated for installing the additional security facilities from Metronode.</v>
          </cell>
          <cell r="J634" t="str">
            <v>Not Supported - NOT SUPPORTED: OFS to fund additional security costs via agency's savings.</v>
          </cell>
          <cell r="K634">
            <v>1</v>
          </cell>
          <cell r="M634">
            <v>-300</v>
          </cell>
          <cell r="N634">
            <v>-500</v>
          </cell>
          <cell r="O634">
            <v>0</v>
          </cell>
          <cell r="P634">
            <v>0</v>
          </cell>
          <cell r="Q634">
            <v>0</v>
          </cell>
          <cell r="R634">
            <v>0</v>
          </cell>
          <cell r="S634">
            <v>0</v>
          </cell>
          <cell r="T634">
            <v>0</v>
          </cell>
          <cell r="U634">
            <v>0</v>
          </cell>
          <cell r="V634">
            <v>0</v>
          </cell>
        </row>
        <row r="635">
          <cell r="H635">
            <v>4695</v>
          </cell>
          <cell r="I635"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635" t="str">
            <v>Not Supported - SUPPORT: On 18 Dec 2014, ERC approved in-principle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635">
            <v>1</v>
          </cell>
          <cell r="M635">
            <v>0</v>
          </cell>
          <cell r="N635">
            <v>-24218</v>
          </cell>
          <cell r="O635">
            <v>-17280</v>
          </cell>
          <cell r="P635">
            <v>-16218</v>
          </cell>
          <cell r="Q635">
            <v>-16235</v>
          </cell>
          <cell r="R635">
            <v>0</v>
          </cell>
          <cell r="S635">
            <v>0</v>
          </cell>
          <cell r="T635">
            <v>0</v>
          </cell>
          <cell r="U635">
            <v>0</v>
          </cell>
          <cell r="V635">
            <v>0</v>
          </cell>
        </row>
        <row r="636">
          <cell r="H636">
            <v>4733</v>
          </cell>
          <cell r="I636" t="str">
            <v>Interest Adjustment - Cash Management Reform - OFS seeks adjustment for the interest forgone associated with the cash management reforms - where interest will no longer be paid on the operating bank balances from July 2015. Loss of interest revenue for OFS on the Current Account and Hourglass account.</v>
          </cell>
          <cell r="J636" t="str">
            <v>Supported - SUPPORT: Funding for interest forgone due to the introduction of the TBS Cash Management Reform is supported based on: (i) OSR - the current level of interest revenue is used to support service delivery of the division's recurrent program. There is a predicted net deficit after depreciation and capital funding and current funding will not be sufficient to support the 2015/16 and future years estimates and the entire OSR division will not be sustainable. (ii) OFS Main Operating Account: The cash reserves held in the main operating bank account support the operations of the main commercial divisions including Public Works and StateFleet and operate in accordance with Treasury's Commercial Policy Framework. OFS have indicated that the introduction of the cash reforms would mean that the business would not operate on a competitively neutral model and and the pricing model for the commercial businesses would be adversely impacted. Eg/ Public Works would be required to increase project fee revenue to compensate for the loss of interest revenue. The increase in grant funding allocated to OFS is supported, noting that these funds will be returned to the budget via higher dividends from the commercial business units.</v>
          </cell>
          <cell r="K636">
            <v>1</v>
          </cell>
          <cell r="M636">
            <v>0</v>
          </cell>
          <cell r="N636">
            <v>-2753</v>
          </cell>
          <cell r="O636">
            <v>-2796</v>
          </cell>
          <cell r="P636">
            <v>-2841</v>
          </cell>
          <cell r="Q636">
            <v>-2841</v>
          </cell>
          <cell r="R636">
            <v>0</v>
          </cell>
          <cell r="S636">
            <v>-2753</v>
          </cell>
          <cell r="T636">
            <v>-2796</v>
          </cell>
          <cell r="U636">
            <v>-2841</v>
          </cell>
          <cell r="V636">
            <v>-2841</v>
          </cell>
        </row>
        <row r="637">
          <cell r="H637">
            <v>4734</v>
          </cell>
          <cell r="I637"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637"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637">
            <v>1</v>
          </cell>
          <cell r="M637">
            <v>0</v>
          </cell>
          <cell r="N637">
            <v>-6900</v>
          </cell>
          <cell r="O637">
            <v>-4818</v>
          </cell>
          <cell r="P637">
            <v>0</v>
          </cell>
          <cell r="Q637">
            <v>0</v>
          </cell>
          <cell r="R637">
            <v>0</v>
          </cell>
          <cell r="S637">
            <v>-6900</v>
          </cell>
          <cell r="T637">
            <v>-4818</v>
          </cell>
          <cell r="U637">
            <v>0</v>
          </cell>
          <cell r="V637">
            <v>0</v>
          </cell>
        </row>
        <row r="638">
          <cell r="H638">
            <v>5166</v>
          </cell>
          <cell r="I638" t="str">
            <v>Efficiency Dividend - The Government committed to a 1.5 per cent efficiency dividend at the 2015 NSW election.</v>
          </cell>
          <cell r="J638" t="str">
            <v>Supported - This efficiency dividend was calculated as per the standard Treasury model. However, the reduction in grant expense to OFS is apportioned for the Budget dependent business units only.</v>
          </cell>
          <cell r="K638">
            <v>2</v>
          </cell>
          <cell r="M638">
            <v>0</v>
          </cell>
          <cell r="N638">
            <v>10270</v>
          </cell>
          <cell r="O638">
            <v>10458</v>
          </cell>
          <cell r="P638">
            <v>10803</v>
          </cell>
          <cell r="Q638">
            <v>10967</v>
          </cell>
          <cell r="R638">
            <v>0</v>
          </cell>
          <cell r="S638">
            <v>4294</v>
          </cell>
          <cell r="T638">
            <v>4373</v>
          </cell>
          <cell r="U638">
            <v>4517</v>
          </cell>
          <cell r="V638">
            <v>4586</v>
          </cell>
        </row>
        <row r="639">
          <cell r="H639">
            <v>5492</v>
          </cell>
          <cell r="I639" t="str">
            <v>(Service NSW) General Enquiries funding - see bid 4667</v>
          </cell>
          <cell r="J639" t="str">
            <v>Not Supported -</v>
          </cell>
          <cell r="K639">
            <v>1</v>
          </cell>
          <cell r="M639">
            <v>0</v>
          </cell>
          <cell r="N639">
            <v>-5500</v>
          </cell>
          <cell r="O639">
            <v>-5500</v>
          </cell>
          <cell r="P639">
            <v>0</v>
          </cell>
          <cell r="Q639">
            <v>0</v>
          </cell>
          <cell r="R639">
            <v>0</v>
          </cell>
          <cell r="S639">
            <v>0</v>
          </cell>
          <cell r="T639">
            <v>0</v>
          </cell>
          <cell r="U639">
            <v>0</v>
          </cell>
          <cell r="V639">
            <v>0</v>
          </cell>
        </row>
        <row r="640">
          <cell r="H640">
            <v>5493</v>
          </cell>
          <cell r="I640" t="str">
            <v>(Service NSW) Accelerating digital alignment with OneGov - see bid 4707</v>
          </cell>
          <cell r="J640" t="str">
            <v>Supported -</v>
          </cell>
          <cell r="K640">
            <v>1</v>
          </cell>
          <cell r="M640">
            <v>0</v>
          </cell>
          <cell r="N640">
            <v>-2704</v>
          </cell>
          <cell r="O640">
            <v>-2291</v>
          </cell>
          <cell r="P640">
            <v>0</v>
          </cell>
          <cell r="Q640">
            <v>0</v>
          </cell>
          <cell r="R640">
            <v>0</v>
          </cell>
          <cell r="S640">
            <v>-2704</v>
          </cell>
          <cell r="T640">
            <v>-2291</v>
          </cell>
          <cell r="U640">
            <v>0</v>
          </cell>
          <cell r="V640">
            <v>0</v>
          </cell>
        </row>
        <row r="641">
          <cell r="H641">
            <v>5494</v>
          </cell>
          <cell r="I641" t="str">
            <v>(SRA) Interest Adjustment per ERC Approved Cash Management Reforms Pass Through (See SRA Bid 4880)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641" t="str">
            <v>Supported - Proposal is to compensate for interest foregone due to cash management changes given that interest revenue has supported service delivery. The compensation amount is as forecast at 2014-15 Budget, as per the ERC decision.</v>
          </cell>
          <cell r="K641">
            <v>1</v>
          </cell>
          <cell r="M641">
            <v>0</v>
          </cell>
          <cell r="N641">
            <v>-200</v>
          </cell>
          <cell r="O641">
            <v>-200</v>
          </cell>
          <cell r="P641">
            <v>-200</v>
          </cell>
          <cell r="Q641">
            <v>-200</v>
          </cell>
          <cell r="R641">
            <v>0</v>
          </cell>
          <cell r="S641">
            <v>-48</v>
          </cell>
          <cell r="T641">
            <v>-48</v>
          </cell>
          <cell r="U641">
            <v>-48</v>
          </cell>
          <cell r="V641">
            <v>-48</v>
          </cell>
        </row>
        <row r="642">
          <cell r="H642">
            <v>5495</v>
          </cell>
          <cell r="I642" t="str">
            <v>(Telco)Interest Adjustment per ERC Approved Cash Management Reforms Pass Through(See Telco Bid 4882)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642" t="str">
            <v>Not 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642">
            <v>1</v>
          </cell>
          <cell r="M642">
            <v>0</v>
          </cell>
          <cell r="N642">
            <v>-393</v>
          </cell>
          <cell r="O642">
            <v>-401</v>
          </cell>
          <cell r="P642">
            <v>-409</v>
          </cell>
          <cell r="Q642">
            <v>-418</v>
          </cell>
          <cell r="R642">
            <v>0</v>
          </cell>
          <cell r="S642">
            <v>0</v>
          </cell>
          <cell r="T642">
            <v>0</v>
          </cell>
          <cell r="U642">
            <v>0</v>
          </cell>
          <cell r="V642">
            <v>0</v>
          </cell>
        </row>
        <row r="643">
          <cell r="H643">
            <v>5496</v>
          </cell>
          <cell r="I643" t="str">
            <v>(Service NSW) Crown Liabilities - see Service NSW bid 4966</v>
          </cell>
          <cell r="J643" t="str">
            <v>Supported -</v>
          </cell>
          <cell r="K643">
            <v>1</v>
          </cell>
          <cell r="M643">
            <v>0</v>
          </cell>
          <cell r="N643">
            <v>-2292</v>
          </cell>
          <cell r="O643">
            <v>-3471</v>
          </cell>
          <cell r="P643">
            <v>0</v>
          </cell>
          <cell r="Q643">
            <v>0</v>
          </cell>
          <cell r="R643">
            <v>0</v>
          </cell>
          <cell r="S643">
            <v>-2292</v>
          </cell>
          <cell r="T643">
            <v>-3471</v>
          </cell>
          <cell r="U643">
            <v>0</v>
          </cell>
          <cell r="V643">
            <v>0</v>
          </cell>
        </row>
        <row r="644">
          <cell r="H644">
            <v>5497</v>
          </cell>
          <cell r="I644" t="str">
            <v>(Service NSW) Efficiency Dividend - see bid 5225</v>
          </cell>
          <cell r="J644" t="str">
            <v>Supported -</v>
          </cell>
          <cell r="K644">
            <v>2</v>
          </cell>
          <cell r="M644">
            <v>0</v>
          </cell>
          <cell r="N644">
            <v>2398</v>
          </cell>
          <cell r="O644">
            <v>2264</v>
          </cell>
          <cell r="P644">
            <v>0</v>
          </cell>
          <cell r="Q644">
            <v>0</v>
          </cell>
          <cell r="R644">
            <v>0</v>
          </cell>
          <cell r="S644">
            <v>2398</v>
          </cell>
          <cell r="T644">
            <v>2264</v>
          </cell>
          <cell r="U644">
            <v>0</v>
          </cell>
          <cell r="V644">
            <v>0</v>
          </cell>
        </row>
        <row r="645">
          <cell r="H645">
            <v>5515</v>
          </cell>
          <cell r="I645" t="str">
            <v>Procurement Benefits Program Dividends - Total Finance cluster impact</v>
          </cell>
          <cell r="J645" t="str">
            <v>Supported - The procurement benefits program was agreed at the cluster consultatations. A reduction in grant expense to OFS is apportioned for the Budget dependent business units only.</v>
          </cell>
          <cell r="K645">
            <v>2</v>
          </cell>
          <cell r="M645">
            <v>0</v>
          </cell>
          <cell r="N645">
            <v>6223</v>
          </cell>
          <cell r="O645">
            <v>8636</v>
          </cell>
          <cell r="P645">
            <v>9780</v>
          </cell>
          <cell r="Q645">
            <v>9940</v>
          </cell>
          <cell r="R645">
            <v>0</v>
          </cell>
          <cell r="S645">
            <v>2604</v>
          </cell>
          <cell r="T645">
            <v>3609</v>
          </cell>
          <cell r="U645">
            <v>4090</v>
          </cell>
          <cell r="V645">
            <v>4156</v>
          </cell>
        </row>
        <row r="646">
          <cell r="H646">
            <v>5535</v>
          </cell>
          <cell r="I646" t="str">
            <v>Eliminating Duplication - Application of the Eliminating Duplication across the NSW Government program.</v>
          </cell>
          <cell r="J646" t="str">
            <v>Supported -</v>
          </cell>
          <cell r="K646">
            <v>2</v>
          </cell>
          <cell r="M646">
            <v>0</v>
          </cell>
          <cell r="N646">
            <v>467</v>
          </cell>
          <cell r="O646">
            <v>778</v>
          </cell>
          <cell r="P646">
            <v>1244</v>
          </cell>
          <cell r="Q646">
            <v>1244</v>
          </cell>
          <cell r="R646">
            <v>0</v>
          </cell>
          <cell r="S646">
            <v>467</v>
          </cell>
          <cell r="T646">
            <v>788</v>
          </cell>
          <cell r="U646">
            <v>1244</v>
          </cell>
          <cell r="V646">
            <v>1244</v>
          </cell>
        </row>
        <row r="647">
          <cell r="H647">
            <v>5536</v>
          </cell>
          <cell r="I647" t="str">
            <v>Transformation of Public Works - 2015-16 Transition Team Costs - Funding for 2015-16 for team costs, consultants and incidental costs to progress the transition of Public Works.</v>
          </cell>
          <cell r="J647" t="str">
            <v>Supported - Supported. A provision for $6.6M to ensure project costs can continue to be met. Minister to bring forward business case and outcomes can be confirmed in the Half Yearly Review.</v>
          </cell>
          <cell r="K647">
            <v>1</v>
          </cell>
          <cell r="M647">
            <v>0</v>
          </cell>
          <cell r="N647">
            <v>-6600</v>
          </cell>
          <cell r="O647">
            <v>0</v>
          </cell>
          <cell r="P647">
            <v>0</v>
          </cell>
          <cell r="Q647">
            <v>0</v>
          </cell>
          <cell r="R647">
            <v>0</v>
          </cell>
          <cell r="S647">
            <v>-6600</v>
          </cell>
          <cell r="T647">
            <v>0</v>
          </cell>
          <cell r="U647">
            <v>0</v>
          </cell>
          <cell r="V647">
            <v>0</v>
          </cell>
        </row>
        <row r="648">
          <cell r="H648">
            <v>4605</v>
          </cell>
          <cell r="I648"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648"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648">
            <v>1</v>
          </cell>
          <cell r="M648">
            <v>0</v>
          </cell>
          <cell r="N648">
            <v>-1053</v>
          </cell>
          <cell r="O648">
            <v>-970</v>
          </cell>
          <cell r="P648">
            <v>-970</v>
          </cell>
          <cell r="Q648">
            <v>-970</v>
          </cell>
          <cell r="R648">
            <v>0</v>
          </cell>
          <cell r="S648">
            <v>0</v>
          </cell>
          <cell r="T648">
            <v>0</v>
          </cell>
          <cell r="U648">
            <v>0</v>
          </cell>
          <cell r="V648">
            <v>0</v>
          </cell>
        </row>
        <row r="649">
          <cell r="H649">
            <v>4732</v>
          </cell>
          <cell r="I649" t="str">
            <v>Accelerating Digital Alignment Service NSW and OneGov See also SNSW:4707 - OFS seeks approval for the accelerated digital alignment of ServiceNSW and the OFS platform OneGov (formerly the Government Licencing Service) with the view to accelerating the adoption by NSW citizens of digital services with most transactions. Separate bid for the SNSW component.</v>
          </cell>
          <cell r="J649" t="str">
            <v>Supported - SUPPORT in principle, subject to the review and endorsement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 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v>
          </cell>
          <cell r="K649">
            <v>1</v>
          </cell>
          <cell r="M649">
            <v>0</v>
          </cell>
          <cell r="N649">
            <v>-2626</v>
          </cell>
          <cell r="O649">
            <v>-2158</v>
          </cell>
          <cell r="P649">
            <v>0</v>
          </cell>
          <cell r="Q649">
            <v>0</v>
          </cell>
          <cell r="R649">
            <v>0</v>
          </cell>
          <cell r="S649">
            <v>-2626</v>
          </cell>
          <cell r="T649">
            <v>-2158</v>
          </cell>
          <cell r="U649">
            <v>0</v>
          </cell>
          <cell r="V649">
            <v>0</v>
          </cell>
        </row>
        <row r="650">
          <cell r="H650">
            <v>5498</v>
          </cell>
          <cell r="I650" t="str">
            <v>(Telco) New Mobile Data Radio Network (MDRN) Pass Through (See Telco Bid 4332) - To decommission and replace the existing Mobile Data Radio Network (MDRN), which is at the end of its economic life and will not be supported by the current network manager post March 2016. The MDRN is the Ambulance dispatch system.</v>
          </cell>
          <cell r="J650"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650">
            <v>1</v>
          </cell>
          <cell r="M650">
            <v>0</v>
          </cell>
          <cell r="N650">
            <v>-5000</v>
          </cell>
          <cell r="O650">
            <v>-700</v>
          </cell>
          <cell r="P650">
            <v>0</v>
          </cell>
          <cell r="Q650">
            <v>0</v>
          </cell>
          <cell r="R650">
            <v>0</v>
          </cell>
          <cell r="S650">
            <v>0</v>
          </cell>
          <cell r="T650">
            <v>-700</v>
          </cell>
          <cell r="U650">
            <v>0</v>
          </cell>
          <cell r="V650">
            <v>0</v>
          </cell>
        </row>
        <row r="651">
          <cell r="H651">
            <v>5499</v>
          </cell>
          <cell r="I651" t="str">
            <v>(SRA) Critical Engineering Services and Engineering Upgrade Pass Through (See SRA Bid 4881) - Proposal seeks funding of $7.4 million and approval to spend $9.9 million (escalated) over three years to address engineering service and compliance issues at the Western Sydney Records Centre.</v>
          </cell>
          <cell r="J651"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651">
            <v>1</v>
          </cell>
          <cell r="M651">
            <v>0</v>
          </cell>
          <cell r="N651">
            <v>-820</v>
          </cell>
          <cell r="O651">
            <v>-3378</v>
          </cell>
          <cell r="P651">
            <v>-3259</v>
          </cell>
          <cell r="Q651">
            <v>0</v>
          </cell>
          <cell r="R651">
            <v>0</v>
          </cell>
          <cell r="S651">
            <v>-820</v>
          </cell>
          <cell r="T651">
            <v>0</v>
          </cell>
          <cell r="U651">
            <v>0</v>
          </cell>
          <cell r="V651">
            <v>0</v>
          </cell>
        </row>
        <row r="652">
          <cell r="H652">
            <v>5500</v>
          </cell>
          <cell r="I652" t="str">
            <v>(SRA) Cultural and Community Engagement Centre Pass Through (See SRA Bid 4895) - Proposal seeks funding of $25.2m and approval to spend $28.7m over three years to construct a new reception, public access reading room and associated facilities at the Western Sydney Records Centre.</v>
          </cell>
          <cell r="J652"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652">
            <v>1</v>
          </cell>
          <cell r="M652">
            <v>0</v>
          </cell>
          <cell r="N652">
            <v>-455</v>
          </cell>
          <cell r="O652">
            <v>-21282</v>
          </cell>
          <cell r="P652">
            <v>-3923</v>
          </cell>
          <cell r="Q652">
            <v>0</v>
          </cell>
          <cell r="R652">
            <v>0</v>
          </cell>
          <cell r="S652">
            <v>0</v>
          </cell>
          <cell r="T652">
            <v>0</v>
          </cell>
          <cell r="U652">
            <v>0</v>
          </cell>
          <cell r="V652">
            <v>0</v>
          </cell>
        </row>
        <row r="653">
          <cell r="H653">
            <v>5501</v>
          </cell>
          <cell r="I653" t="str">
            <v>(SRA) Digitisation of Archives for Preservation and Regional Access Pass Through (See SRA Bid 4883) - Proposal seeks funding to establish a collection digitisation program within State Records to catalogue and digitise items considered at risk or of high value over a 10 year period.</v>
          </cell>
          <cell r="J653"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653">
            <v>1</v>
          </cell>
          <cell r="M653">
            <v>0</v>
          </cell>
          <cell r="N653">
            <v>-1640</v>
          </cell>
          <cell r="O653">
            <v>-8734</v>
          </cell>
          <cell r="P653">
            <v>-6819</v>
          </cell>
          <cell r="Q653">
            <v>-6217</v>
          </cell>
          <cell r="R653">
            <v>0</v>
          </cell>
          <cell r="S653">
            <v>0</v>
          </cell>
          <cell r="T653">
            <v>0</v>
          </cell>
          <cell r="U653">
            <v>0</v>
          </cell>
          <cell r="V653">
            <v>0</v>
          </cell>
        </row>
        <row r="654">
          <cell r="H654">
            <v>5502</v>
          </cell>
          <cell r="I654" t="str">
            <v>(Service NSW) Easy To Do Business - The Customer Service Commissioner will submit to ERC a number of red tape reduction proposals for inclusion into the 2015-16 budget. Figures are indicative only and will be confirmed by a business case.</v>
          </cell>
          <cell r="J654" t="str">
            <v>Supported -</v>
          </cell>
          <cell r="K654">
            <v>1</v>
          </cell>
          <cell r="M654">
            <v>0</v>
          </cell>
          <cell r="N654">
            <v>-11000</v>
          </cell>
          <cell r="O654">
            <v>-6300</v>
          </cell>
          <cell r="P654">
            <v>-6300</v>
          </cell>
          <cell r="Q654">
            <v>-6300</v>
          </cell>
          <cell r="R654">
            <v>0</v>
          </cell>
          <cell r="S654">
            <v>-11000</v>
          </cell>
          <cell r="T654">
            <v>-6300</v>
          </cell>
          <cell r="U654">
            <v>-6300</v>
          </cell>
          <cell r="V654">
            <v>-6300</v>
          </cell>
        </row>
        <row r="655">
          <cell r="H655">
            <v>5503</v>
          </cell>
          <cell r="I655" t="str">
            <v>(GPNSW) ICT Strategic Plan Implementation (GPNSW Capital Program Re-prioritisation) see bid 4726 - GPNSW is seeking to undertake 4 ICT projects to update processes and systems relating to property management and reporting. The project streams are: 1. Strategic Financial and Property Information, 2. Electronic Forms and Work Flow, 3. Project and Contract Management and 4. Business Service Portal</v>
          </cell>
          <cell r="J655"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655">
            <v>1</v>
          </cell>
          <cell r="M655">
            <v>1316</v>
          </cell>
          <cell r="N655">
            <v>-3426</v>
          </cell>
          <cell r="O655">
            <v>-3242</v>
          </cell>
          <cell r="P655">
            <v>-1559</v>
          </cell>
          <cell r="Q655">
            <v>2747</v>
          </cell>
          <cell r="R655">
            <v>0</v>
          </cell>
          <cell r="S655">
            <v>0</v>
          </cell>
          <cell r="T655">
            <v>0</v>
          </cell>
          <cell r="U655">
            <v>0</v>
          </cell>
          <cell r="V655">
            <v>0</v>
          </cell>
        </row>
        <row r="656">
          <cell r="H656">
            <v>4078</v>
          </cell>
          <cell r="I656" t="str">
            <v>Payroll Tax Rebate Scheme - Reallocation of existing budget estimates for the Office of State Revenue administered Scheme due to timing differences.</v>
          </cell>
          <cell r="J656" t="str">
            <v>Supported - SUPPORT. Revised expenditure profile has been developed based on the current available data for this Government commitment. Data reveals that eligible claims are lodged over a more extended timeframe than previously assumed. Reprofiled Scheme will still remain within existing overall forward estimates budget.</v>
          </cell>
          <cell r="K656">
            <v>6</v>
          </cell>
          <cell r="M656">
            <v>46000</v>
          </cell>
          <cell r="N656">
            <v>24000</v>
          </cell>
          <cell r="O656">
            <v>-20000</v>
          </cell>
          <cell r="P656">
            <v>-39000</v>
          </cell>
          <cell r="Q656">
            <v>-11000</v>
          </cell>
          <cell r="R656">
            <v>46000</v>
          </cell>
          <cell r="S656">
            <v>24000</v>
          </cell>
          <cell r="T656">
            <v>-20000</v>
          </cell>
          <cell r="U656">
            <v>-39000</v>
          </cell>
          <cell r="V656">
            <v>-11000</v>
          </cell>
        </row>
        <row r="657">
          <cell r="H657">
            <v>5504</v>
          </cell>
          <cell r="I657" t="str">
            <v>(Service NSW) Transfer of Customer Service Commissioner to the Department of Premier and Cabinet - See Bid 4216 in SNSW</v>
          </cell>
          <cell r="J657" t="str">
            <v>Supported -</v>
          </cell>
          <cell r="K657">
            <v>3</v>
          </cell>
          <cell r="M657">
            <v>0</v>
          </cell>
          <cell r="N657">
            <v>882</v>
          </cell>
          <cell r="O657">
            <v>882</v>
          </cell>
          <cell r="P657">
            <v>0</v>
          </cell>
          <cell r="Q657">
            <v>0</v>
          </cell>
          <cell r="R657">
            <v>0</v>
          </cell>
          <cell r="S657">
            <v>882</v>
          </cell>
          <cell r="T657">
            <v>882</v>
          </cell>
          <cell r="U657">
            <v>0</v>
          </cell>
          <cell r="V657">
            <v>0</v>
          </cell>
        </row>
        <row r="658">
          <cell r="H658">
            <v>5505</v>
          </cell>
          <cell r="I658" t="str">
            <v>(Telco) Carry Forward Public Safety Mobile Broadband Business Case Pass Through (See Telco Bid 4330) - Rollover of funding and expenses for Public Safety Mobile Broadband (PSMB) business case development approved in 2014-15 Budget. The carry forward is to complete business case activities following delays in finding suitable skills in the market in 2014-15.</v>
          </cell>
          <cell r="J658"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658">
            <v>6</v>
          </cell>
          <cell r="M658">
            <v>300</v>
          </cell>
          <cell r="N658">
            <v>-300</v>
          </cell>
          <cell r="O658">
            <v>0</v>
          </cell>
          <cell r="P658">
            <v>0</v>
          </cell>
          <cell r="Q658">
            <v>0</v>
          </cell>
          <cell r="R658">
            <v>300</v>
          </cell>
          <cell r="S658">
            <v>-300</v>
          </cell>
          <cell r="T658">
            <v>0</v>
          </cell>
          <cell r="U658">
            <v>0</v>
          </cell>
          <cell r="V658">
            <v>0</v>
          </cell>
        </row>
        <row r="659">
          <cell r="H659">
            <v>5506</v>
          </cell>
          <cell r="I659" t="str">
            <v>(GPNSW) Adjustment to approved funding for State Emergency Services Headquarters - Funding for State Emergency Headquarters was incorrectly allocated to Government Property NSW.</v>
          </cell>
          <cell r="J659" t="str">
            <v>Supported - Support: Funding for State Emergency Headquarters was incorrectly allocated to Government Property NSW.</v>
          </cell>
          <cell r="K659">
            <v>5</v>
          </cell>
          <cell r="M659">
            <v>0</v>
          </cell>
          <cell r="N659">
            <v>4850</v>
          </cell>
          <cell r="O659">
            <v>0</v>
          </cell>
          <cell r="P659">
            <v>0</v>
          </cell>
          <cell r="Q659">
            <v>0</v>
          </cell>
          <cell r="R659">
            <v>0</v>
          </cell>
          <cell r="S659">
            <v>4850</v>
          </cell>
          <cell r="T659">
            <v>0</v>
          </cell>
          <cell r="U659">
            <v>0</v>
          </cell>
          <cell r="V659">
            <v>0</v>
          </cell>
        </row>
        <row r="660">
          <cell r="H660">
            <v>4672</v>
          </cell>
          <cell r="I660" t="str">
            <v>Transition to Corporate and Shared Services - OFS seeks carry forward of capital grant funding for the TSS project. Project delayed pending Government decision on ServiceFirst Outsourcing project.</v>
          </cell>
          <cell r="J660"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660">
            <v>4</v>
          </cell>
          <cell r="M660">
            <v>-91</v>
          </cell>
          <cell r="N660">
            <v>-1538</v>
          </cell>
          <cell r="O660">
            <v>-360</v>
          </cell>
          <cell r="P660">
            <v>0</v>
          </cell>
          <cell r="Q660">
            <v>1989</v>
          </cell>
          <cell r="R660">
            <v>-91</v>
          </cell>
          <cell r="S660">
            <v>-1538</v>
          </cell>
          <cell r="T660">
            <v>-360</v>
          </cell>
          <cell r="U660">
            <v>0</v>
          </cell>
          <cell r="V660">
            <v>1989</v>
          </cell>
        </row>
        <row r="661">
          <cell r="H661">
            <v>5507</v>
          </cell>
          <cell r="I661" t="str">
            <v>(SRA) Integrated Collection Management Project Carry Forward (See SRA Bid 4093) - Pass through of funding for the development of collection management system that replaces and integrates archive and recordssystems, approved in 2014-15 Budget. Carry forward is to complete remaing three modules ofthe integrated system in 2015-16.</v>
          </cell>
          <cell r="J661"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661">
            <v>4</v>
          </cell>
          <cell r="M661">
            <v>0</v>
          </cell>
          <cell r="N661">
            <v>0</v>
          </cell>
          <cell r="O661">
            <v>0</v>
          </cell>
          <cell r="P661">
            <v>0</v>
          </cell>
          <cell r="Q661">
            <v>0</v>
          </cell>
          <cell r="R661">
            <v>1348</v>
          </cell>
          <cell r="S661">
            <v>-1348</v>
          </cell>
          <cell r="T661">
            <v>0</v>
          </cell>
          <cell r="U661">
            <v>0</v>
          </cell>
          <cell r="V661">
            <v>0</v>
          </cell>
        </row>
        <row r="662">
          <cell r="H662">
            <v>3879</v>
          </cell>
          <cell r="I662" t="str">
            <v>Treasury to OFS Recurrent Funding Adjustment - OFS seeks to recover grant funding for savings targets imposed relating to the commercial business units, which has driven a cash shortfall in OFS.</v>
          </cell>
          <cell r="J662" t="str">
            <v>Supported - SUPPORTED. An increase in the funds (but no overall NCOS to OFS) allocated to OFS is supported, noting that these funds will be returned to the budget via higher dividends from the commercial business units and will have a cash neutral impact. The expense savings targets were allocated to OFS for the Labour Expense Cap in 2012-13 and Efficiency Dividends in 2013-14 and 2014-15 based on the total expenditure for OFS. This has caused a cash shortfall to the extent that savings are achieved by commercial business units plus a higher distribution is paid to Treasury via dividends each year. Note: OFS have subsequently withdrawn the proposal for an additional $600K pa relating to the OneGov Gov't Licensing Service. The supported amounts have been reduced by this component.</v>
          </cell>
          <cell r="K662">
            <v>6</v>
          </cell>
          <cell r="M662">
            <v>0</v>
          </cell>
          <cell r="N662">
            <v>-13326</v>
          </cell>
          <cell r="O662">
            <v>-18176</v>
          </cell>
          <cell r="P662">
            <v>-18176</v>
          </cell>
          <cell r="Q662">
            <v>-18176</v>
          </cell>
          <cell r="R662">
            <v>0</v>
          </cell>
          <cell r="S662">
            <v>-12726</v>
          </cell>
          <cell r="T662">
            <v>-17576</v>
          </cell>
          <cell r="U662">
            <v>-17576</v>
          </cell>
          <cell r="V662">
            <v>-17576</v>
          </cell>
        </row>
        <row r="663">
          <cell r="H663">
            <v>4255</v>
          </cell>
          <cell r="I663" t="str">
            <v>Motor Vehicle Repair Industry Authority Repeal - Funds sought to compensate Fair Trading, Office of Finance and Services, for loss of administration fee revenues resulting from a legislation repeal abolishing the Motor Vehicle Industry Authority.</v>
          </cell>
          <cell r="J663" t="str">
            <v>Supported - SUPPORT. NSW Fair Trading continues to bear administration costs for oversightsing motor vehicle industry related activities, but is no longer able to recoup these costs from the now abolished Authority. This is an unintended consequence of the reform, creating undue pressure on the agency's budget. Reimbursing NSW Fair Trading will simply involve a recycling of the licence fees via an appropriation to Treasury and then an on-payment to Office of Finance and Services. Licence fees, previously collected by the Authority, are now remitted in full by Fair Trading to the Consolidated Fund. The arrangement will not impact the Budget Result.</v>
          </cell>
          <cell r="K663">
            <v>6</v>
          </cell>
          <cell r="M663">
            <v>-1190</v>
          </cell>
          <cell r="N663">
            <v>-2062</v>
          </cell>
          <cell r="O663">
            <v>-2062</v>
          </cell>
          <cell r="P663">
            <v>-2062</v>
          </cell>
          <cell r="Q663">
            <v>-2062</v>
          </cell>
          <cell r="R663">
            <v>-1190</v>
          </cell>
          <cell r="S663">
            <v>-2062</v>
          </cell>
          <cell r="T663">
            <v>-2062</v>
          </cell>
          <cell r="U663">
            <v>-2062</v>
          </cell>
          <cell r="V663">
            <v>-2062</v>
          </cell>
        </row>
        <row r="664">
          <cell r="H664">
            <v>4288</v>
          </cell>
          <cell r="I664" t="str">
            <v>Funding for higher land tax valuation fees payable by the Office of State Revenue - A cost allocation change recommended by the IPART has resulted in higher OSR fees payable to Land and Property Information.</v>
          </cell>
          <cell r="J664" t="str">
            <v>Supported - SUPPORT Revenue loss of around $2.9 million per annum is too large for the Office of Finance and Services (OFS) to absorb. Unless additional funding is provided this is expected to adversely impact service delivery levels. Land and Property Information (LPI), a business unit of OFS like Office of State Revenues (OSR), operates on a fully commercial basis. Therefore, any subsidy offered to OSR would be contrary to Treasury policy and would lead to lower LPI distributions remitted back to the Consolidated Fund.</v>
          </cell>
          <cell r="K664">
            <v>1</v>
          </cell>
          <cell r="M664">
            <v>-2853</v>
          </cell>
          <cell r="N664">
            <v>-2918</v>
          </cell>
          <cell r="O664">
            <v>-2896</v>
          </cell>
          <cell r="P664">
            <v>-2878</v>
          </cell>
          <cell r="Q664">
            <v>-2856</v>
          </cell>
          <cell r="R664">
            <v>-2853</v>
          </cell>
          <cell r="S664">
            <v>-2918</v>
          </cell>
          <cell r="T664">
            <v>-2896</v>
          </cell>
          <cell r="U664">
            <v>-2878</v>
          </cell>
          <cell r="V664">
            <v>-2856</v>
          </cell>
        </row>
        <row r="665">
          <cell r="H665">
            <v>5508</v>
          </cell>
          <cell r="I665" t="str">
            <v>(Service NSW) Termination of leases - See SNSW bid 4219</v>
          </cell>
          <cell r="J665" t="str">
            <v>Supported -</v>
          </cell>
          <cell r="K665">
            <v>1</v>
          </cell>
          <cell r="M665">
            <v>0</v>
          </cell>
          <cell r="N665">
            <v>-2800</v>
          </cell>
          <cell r="O665">
            <v>0</v>
          </cell>
          <cell r="P665">
            <v>0</v>
          </cell>
          <cell r="Q665">
            <v>0</v>
          </cell>
          <cell r="R665">
            <v>0</v>
          </cell>
          <cell r="S665">
            <v>-2800</v>
          </cell>
          <cell r="T665">
            <v>0</v>
          </cell>
          <cell r="U665">
            <v>0</v>
          </cell>
          <cell r="V665">
            <v>0</v>
          </cell>
        </row>
        <row r="666">
          <cell r="H666">
            <v>5509</v>
          </cell>
          <cell r="I666" t="str">
            <v>(Service NSW) Market rent adjustment - see SNSW Bid 4217</v>
          </cell>
          <cell r="J666" t="str">
            <v>Supported -</v>
          </cell>
          <cell r="K666">
            <v>6</v>
          </cell>
          <cell r="M666">
            <v>0</v>
          </cell>
          <cell r="N666">
            <v>-6014</v>
          </cell>
          <cell r="O666">
            <v>-6025</v>
          </cell>
          <cell r="P666">
            <v>0</v>
          </cell>
          <cell r="Q666">
            <v>0</v>
          </cell>
          <cell r="R666">
            <v>0</v>
          </cell>
          <cell r="S666">
            <v>-6014</v>
          </cell>
          <cell r="T666">
            <v>-6025</v>
          </cell>
          <cell r="U666">
            <v>0</v>
          </cell>
          <cell r="V666">
            <v>0</v>
          </cell>
        </row>
        <row r="667">
          <cell r="H667">
            <v>5510</v>
          </cell>
          <cell r="I667" t="str">
            <v>(SRA) Treasury Recurrent Grant Adjustment Pass Through (See SRA Bid 4325) - Increase in recurrent grant to recoup funding from prior year savings targets imposed on commercial operations.</v>
          </cell>
          <cell r="J667"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 on consolidation.</v>
          </cell>
          <cell r="K667">
            <v>6</v>
          </cell>
          <cell r="M667">
            <v>0</v>
          </cell>
          <cell r="N667">
            <v>-2756</v>
          </cell>
          <cell r="O667">
            <v>-2894</v>
          </cell>
          <cell r="P667">
            <v>-3039</v>
          </cell>
          <cell r="Q667">
            <v>-3191</v>
          </cell>
          <cell r="R667">
            <v>0</v>
          </cell>
          <cell r="S667">
            <v>-1645</v>
          </cell>
          <cell r="T667">
            <v>-490</v>
          </cell>
          <cell r="U667">
            <v>-490</v>
          </cell>
          <cell r="V667">
            <v>-490</v>
          </cell>
        </row>
        <row r="668">
          <cell r="H668">
            <v>5511</v>
          </cell>
          <cell r="I668"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and 5157.</v>
          </cell>
          <cell r="J668" t="str">
            <v>Supported - Supported: The adjustment will increase pricing transparency for agencies impacted by PAUT Tranche 1. There will be a corresponding adjustment to impacted agencies and it will be whole of Government budget neutral.</v>
          </cell>
          <cell r="K668">
            <v>6</v>
          </cell>
          <cell r="M668">
            <v>-648</v>
          </cell>
          <cell r="N668">
            <v>-664</v>
          </cell>
          <cell r="O668">
            <v>-664</v>
          </cell>
          <cell r="P668">
            <v>-681</v>
          </cell>
          <cell r="Q668">
            <v>-681</v>
          </cell>
          <cell r="R668">
            <v>-648</v>
          </cell>
          <cell r="S668">
            <v>-664</v>
          </cell>
          <cell r="T668">
            <v>-664</v>
          </cell>
          <cell r="U668">
            <v>-681</v>
          </cell>
          <cell r="V668">
            <v>-681</v>
          </cell>
        </row>
        <row r="669">
          <cell r="H669">
            <v>4133</v>
          </cell>
          <cell r="I669" t="str">
            <v>Outsourcing of ServiceFirst functions - Pending decision to outsource part of ServiceFirst functions - risk that there will be a impact on OFS' NCOS to fund the program. Overall positive budget impact for the Gov't over the FE's, however there is an upfront cost that will adversely affect OFS's budget in the early years.</v>
          </cell>
          <cell r="J669" t="str">
            <v>Supported - The agency has submitted the following as a risk: - 2014-15 ($10 million) - Upfront costs include the change management team and advisers, as well as transition and transformation costs. - 2015-16 - Redundancies and vendor costs. These will be partially offset by savings from the SF delivery costs and amounts is dependant on the start date, across ServiceFirst external government clients. ERC Brief is being prepared to advise on the total impact of the outsourcing of SF functions. The brief will seek ERC approval to incur the early year funding/costs, with benefit of latter year savings.</v>
          </cell>
          <cell r="K669">
            <v>1</v>
          </cell>
          <cell r="M669">
            <v>-17600</v>
          </cell>
          <cell r="N669">
            <v>-17500</v>
          </cell>
          <cell r="O669">
            <v>21900</v>
          </cell>
          <cell r="P669">
            <v>21600</v>
          </cell>
          <cell r="Q669">
            <v>22200</v>
          </cell>
          <cell r="R669">
            <v>-10000</v>
          </cell>
          <cell r="S669">
            <v>-36000</v>
          </cell>
          <cell r="T669">
            <v>17000</v>
          </cell>
          <cell r="U669">
            <v>18000</v>
          </cell>
          <cell r="V669">
            <v>19000</v>
          </cell>
        </row>
        <row r="670">
          <cell r="H670">
            <v>4135</v>
          </cell>
          <cell r="I670" t="str">
            <v>LPI - Torrens Assurance Fund - Current claims on Torrens Assurance Fund of $16 million exceed the current balance of approx. $2M.</v>
          </cell>
          <cell r="J670" t="str">
            <v>Supported - Unfunded  claims on TAF are the responsibility of Crown and needs to be reviewed.</v>
          </cell>
          <cell r="K670">
            <v>1</v>
          </cell>
          <cell r="M670">
            <v>-3000</v>
          </cell>
          <cell r="N670">
            <v>-13000</v>
          </cell>
          <cell r="O670">
            <v>-10000</v>
          </cell>
          <cell r="P670">
            <v>-2000</v>
          </cell>
          <cell r="Q670">
            <v>0</v>
          </cell>
          <cell r="R670">
            <v>-3000</v>
          </cell>
          <cell r="S670">
            <v>-13000</v>
          </cell>
          <cell r="T670">
            <v>-10000</v>
          </cell>
          <cell r="U670">
            <v>-2000</v>
          </cell>
          <cell r="V670">
            <v>0</v>
          </cell>
        </row>
        <row r="671">
          <cell r="H671">
            <v>4139</v>
          </cell>
          <cell r="I671"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671"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671">
            <v>1</v>
          </cell>
          <cell r="M671">
            <v>0</v>
          </cell>
          <cell r="N671">
            <v>-2600</v>
          </cell>
          <cell r="O671">
            <v>-2450</v>
          </cell>
          <cell r="P671">
            <v>-2000</v>
          </cell>
          <cell r="Q671">
            <v>0</v>
          </cell>
          <cell r="R671">
            <v>0</v>
          </cell>
          <cell r="S671">
            <v>-2600</v>
          </cell>
          <cell r="T671">
            <v>-2450</v>
          </cell>
          <cell r="U671">
            <v>-2000</v>
          </cell>
          <cell r="V671">
            <v>0</v>
          </cell>
        </row>
        <row r="672">
          <cell r="H672">
            <v>5512</v>
          </cell>
          <cell r="I672" t="str">
            <v>(Service NSW) Registry Closures - ERC Minute to be considered in April 2015 (see SNSW bid 3870) -</v>
          </cell>
          <cell r="J672" t="str">
            <v>Supported -</v>
          </cell>
          <cell r="K672">
            <v>1</v>
          </cell>
          <cell r="M672">
            <v>-16500</v>
          </cell>
          <cell r="N672">
            <v>-6500</v>
          </cell>
          <cell r="O672">
            <v>0</v>
          </cell>
          <cell r="P672">
            <v>0</v>
          </cell>
          <cell r="Q672">
            <v>0</v>
          </cell>
          <cell r="R672">
            <v>-16500</v>
          </cell>
          <cell r="S672">
            <v>-6500</v>
          </cell>
          <cell r="T672">
            <v>0</v>
          </cell>
          <cell r="U672">
            <v>0</v>
          </cell>
          <cell r="V672">
            <v>0</v>
          </cell>
        </row>
        <row r="673">
          <cell r="H673">
            <v>5513</v>
          </cell>
          <cell r="I673" t="str">
            <v>(SNSW) Digital Licences - Election Costing - see bid 4771 - grant funding through principal department</v>
          </cell>
          <cell r="J673" t="str">
            <v>Supported -</v>
          </cell>
          <cell r="K673">
            <v>5</v>
          </cell>
          <cell r="M673">
            <v>-1500</v>
          </cell>
          <cell r="N673">
            <v>-3000</v>
          </cell>
          <cell r="O673">
            <v>-2000</v>
          </cell>
          <cell r="P673">
            <v>0</v>
          </cell>
          <cell r="Q673">
            <v>0</v>
          </cell>
          <cell r="R673">
            <v>0</v>
          </cell>
          <cell r="S673">
            <v>0</v>
          </cell>
          <cell r="T673">
            <v>0</v>
          </cell>
          <cell r="U673">
            <v>0</v>
          </cell>
          <cell r="V673">
            <v>0</v>
          </cell>
        </row>
        <row r="674">
          <cell r="H674">
            <v>5517</v>
          </cell>
          <cell r="I674" t="str">
            <v>Mr Fluffy - Loose fill asbestos - Costing of a policy to acquire and demolish homes affected by Mr Fluffy loose fill asbestos. Assumes that Government decision is made in 2014-15 with 59 confirmed affected properties in the FY with another 59 properties identified in 2015-16. Relates to WorkCover BAS id 4901</v>
          </cell>
          <cell r="J674" t="str">
            <v>Supported - This BAS entry reflects the funding pass-through to WorkCover Authority (refer to BAS Id.4901).</v>
          </cell>
          <cell r="K674">
            <v>1</v>
          </cell>
          <cell r="M674">
            <v>-39472</v>
          </cell>
          <cell r="N674">
            <v>-39472</v>
          </cell>
          <cell r="O674">
            <v>0</v>
          </cell>
          <cell r="P674">
            <v>0</v>
          </cell>
          <cell r="Q674">
            <v>0</v>
          </cell>
          <cell r="R674">
            <v>-39472</v>
          </cell>
          <cell r="S674">
            <v>-39472</v>
          </cell>
          <cell r="T674">
            <v>0</v>
          </cell>
          <cell r="U674">
            <v>0</v>
          </cell>
          <cell r="V674">
            <v>0</v>
          </cell>
        </row>
        <row r="675">
          <cell r="H675">
            <v>5414</v>
          </cell>
          <cell r="I675" t="str">
            <v>Impact of GPNSW Property Sales Transactions (at 31 Jan 2015) - GPNSW is seeking funding based on the impact of the PAUT recommendations and GPNSW's mandate under PM 2012-20 for an ongoing program to identify owned property asset sales. Please refer to Bid ID 4293.</v>
          </cell>
          <cell r="J675" t="str">
            <v>Supported - Supported: GPNSW's NCS and distributions of 5 owned property sales, including 3 sale and leaseback transactions confirmed since the 2014-15 Half- Yearly Review need to be recognised within GPNSW's 2015-16 Budget and Forward Year estimates.</v>
          </cell>
          <cell r="K675">
            <v>6</v>
          </cell>
          <cell r="M675">
            <v>-128</v>
          </cell>
          <cell r="N675">
            <v>-2817</v>
          </cell>
          <cell r="O675">
            <v>-3283</v>
          </cell>
          <cell r="P675">
            <v>-3059</v>
          </cell>
          <cell r="Q675">
            <v>-3059</v>
          </cell>
          <cell r="R675">
            <v>-128</v>
          </cell>
          <cell r="S675">
            <v>-2817</v>
          </cell>
          <cell r="T675">
            <v>-3283</v>
          </cell>
          <cell r="U675">
            <v>-3059</v>
          </cell>
          <cell r="V675">
            <v>-3059</v>
          </cell>
        </row>
        <row r="676">
          <cell r="H676">
            <v>3928</v>
          </cell>
          <cell r="I676" t="str">
            <v>Workers Compensation Legislation Reform Amendments - Following changes to the legislation, unintended anomalies and incentives for injured workers occure d. This Cabinet decision has rectified these issues. Note there is no offset for this decision.</v>
          </cell>
          <cell r="J676" t="str">
            <v>ERC Approved - The Workers Compensation Legislation Reform in 2012 had unintended anomalies and incentives to the earlier return to work outcome for injured workers. Cabinet made the decision on 23 June 2014 to rectify these unintended anomalies and incentives. Note: Changes made to the workers compensation scheme in 2012 still present a significant financial risk (although they have moved the scheme into surplus thus far).</v>
          </cell>
          <cell r="K676">
            <v>1</v>
          </cell>
          <cell r="M676">
            <v>-60000</v>
          </cell>
          <cell r="N676">
            <v>-8000</v>
          </cell>
          <cell r="O676">
            <v>-8000</v>
          </cell>
          <cell r="P676">
            <v>-8000</v>
          </cell>
          <cell r="Q676">
            <v>0</v>
          </cell>
          <cell r="R676">
            <v>-60000</v>
          </cell>
          <cell r="S676">
            <v>-8200</v>
          </cell>
          <cell r="T676">
            <v>-8405</v>
          </cell>
          <cell r="U676">
            <v>-8615</v>
          </cell>
          <cell r="V676">
            <v>0</v>
          </cell>
        </row>
        <row r="677">
          <cell r="H677">
            <v>4108</v>
          </cell>
          <cell r="I677" t="str">
            <v>Heritage Assets Received: First Time Recognition - Relates to first time recognition of the value of state archive assets received at no cost, as revenue as per accounting standards. The impacts have not been inputted as BAS cannot appropriately capture this transaction.</v>
          </cell>
          <cell r="J677" t="str">
            <v>Supported - The agency has submitted as a risk the receipt of heritage assets whereby the asset value is recognised for the first time as revenue as per accounting standards. The impacts are $7m (2014-15) $5m (2015-16) $5m (2016-17) $5m (2017-18) $5m (2018-19). As this is revenue recognised for the first time, this is excluded from the Budget and Net Lending Result. The impact is to revenue and the accounting Net Cost of Service. As the BAS cannot accurately capture this, the financials have not been inputted.</v>
          </cell>
          <cell r="K677">
            <v>1</v>
          </cell>
          <cell r="M677">
            <v>0</v>
          </cell>
          <cell r="N677">
            <v>0</v>
          </cell>
          <cell r="O677">
            <v>0</v>
          </cell>
          <cell r="P677">
            <v>0</v>
          </cell>
          <cell r="Q677">
            <v>0</v>
          </cell>
          <cell r="R677">
            <v>-1</v>
          </cell>
          <cell r="S677">
            <v>0</v>
          </cell>
          <cell r="T677">
            <v>0</v>
          </cell>
          <cell r="U677">
            <v>0</v>
          </cell>
          <cell r="V677">
            <v>0</v>
          </cell>
        </row>
      </sheetData>
      <sheetData sheetId="43">
        <row r="2">
          <cell r="H2">
            <v>4277</v>
          </cell>
          <cell r="I2" t="str">
            <v>Upgrade to Parliament House Critical Security Infrastructure - Upgrades to Parliament House security infrastructure following on from a Protective Security Review completed by the NSW Police Force. The replacement of existing security infrastructure at a cost of $1.89m in 2015-16 is required to address current vulnerabilities.</v>
          </cell>
          <cell r="J2" t="str">
            <v>Not Supported - The request has been submitted in the PTA round but is not a PTA, and, hence, will need to be assessed as part of a new policy budget process. Note agency has submitted this bid to the Police and Justice cluster to be addressed in the Whole of Government proposal (being submitted by the Ministry of Police and Emergency services).</v>
          </cell>
          <cell r="K2">
            <v>1</v>
          </cell>
          <cell r="M2">
            <v>0</v>
          </cell>
          <cell r="N2">
            <v>-1890</v>
          </cell>
          <cell r="O2">
            <v>0</v>
          </cell>
          <cell r="P2">
            <v>0</v>
          </cell>
          <cell r="Q2">
            <v>0</v>
          </cell>
          <cell r="R2">
            <v>0</v>
          </cell>
          <cell r="S2">
            <v>0</v>
          </cell>
          <cell r="T2">
            <v>0</v>
          </cell>
          <cell r="U2">
            <v>0</v>
          </cell>
          <cell r="V2">
            <v>0</v>
          </cell>
        </row>
        <row r="3">
          <cell r="H3">
            <v>4284</v>
          </cell>
          <cell r="I3" t="str">
            <v>Historic Roof Replacement Funding Adjustment - Complete the replacement of the deteriorated roof system of the heritage buildings of Parliament House. ERC originally approved $2.2m for the project over two years (including $1.2m in 2015-16). However, subsequently $1m was approved to be reallocated to fund furniture and fittings replacement.</v>
          </cell>
          <cell r="J3" t="str">
            <v>Supported - The project is essential to ensure the heritage buildings of Parliament House are protected from major damage and avoid potentially significant repair costs and disruptions to the operation of the parliamentary chambers.</v>
          </cell>
          <cell r="K3">
            <v>3</v>
          </cell>
          <cell r="M3">
            <v>0</v>
          </cell>
          <cell r="N3">
            <v>-1000</v>
          </cell>
          <cell r="O3">
            <v>0</v>
          </cell>
          <cell r="P3">
            <v>0</v>
          </cell>
          <cell r="Q3">
            <v>0</v>
          </cell>
          <cell r="R3">
            <v>0</v>
          </cell>
          <cell r="S3">
            <v>-1000</v>
          </cell>
          <cell r="T3">
            <v>0</v>
          </cell>
          <cell r="U3">
            <v>0</v>
          </cell>
          <cell r="V3">
            <v>0</v>
          </cell>
        </row>
        <row r="4">
          <cell r="H4">
            <v>4853</v>
          </cell>
          <cell r="I4" t="str">
            <v>Disabled Access to Legislative Assembly and Legislative Council Public Galleries at Parliament House - The proposal seeks $900,000 to provide disabled access to the public galleries of the Legislative Council and Legislative Assembly and ensure compliance with the Disability Discrimination Act 1992 (Cth) and Building Code of Australia standards.</v>
          </cell>
          <cell r="J4" t="str">
            <v>Not Supported - The project is not urgent (ranked eighth out of eight projects by the agency) and can be delayed given the current fiscal constraints. Building Code of Australia standards are not enforceable given the building was compliant at the time of construction, and improvements to disability access should be prioritised and managed within the agency's exisitng annual capital provision of $10.6 million over four years (including $2.9m in 2015-16).</v>
          </cell>
          <cell r="K4">
            <v>1</v>
          </cell>
          <cell r="M4">
            <v>0</v>
          </cell>
          <cell r="N4">
            <v>-900</v>
          </cell>
          <cell r="O4">
            <v>0</v>
          </cell>
          <cell r="P4">
            <v>0</v>
          </cell>
          <cell r="Q4">
            <v>0</v>
          </cell>
          <cell r="R4">
            <v>0</v>
          </cell>
          <cell r="S4">
            <v>0</v>
          </cell>
          <cell r="T4">
            <v>0</v>
          </cell>
          <cell r="U4">
            <v>0</v>
          </cell>
          <cell r="V4">
            <v>0</v>
          </cell>
        </row>
        <row r="5">
          <cell r="H5">
            <v>4854</v>
          </cell>
          <cell r="I5" t="str">
            <v>Level 7 Seminar Space Upgrade - The proposal seeks $1.86 million to create a multi-purpose seminar &amp; meeting room facility (similar to 52 Martin Place) at Parliament house for member use and other public engagements. The renovation would also address storage space and Work Health &amp; Safety concerns in the area.</v>
          </cell>
          <cell r="J5" t="str">
            <v>Supported - Based on decision from Chiefs of Staff meeting. The project is not urgent and can be delayed given the current fiscal constraints. Alternative resources (e.g. 52 Martin Place) are available and within close proximity to Parliment House. The Work, Health and Safety concerns and storage space issues should be prioritised and managed within the agency's existing annual capital provision for $10.6m over four years (including $2.9m in 2015-16).</v>
          </cell>
          <cell r="K5">
            <v>1</v>
          </cell>
          <cell r="M5">
            <v>0</v>
          </cell>
          <cell r="N5">
            <v>-1860</v>
          </cell>
          <cell r="O5">
            <v>0</v>
          </cell>
          <cell r="P5">
            <v>0</v>
          </cell>
          <cell r="Q5">
            <v>0</v>
          </cell>
          <cell r="R5">
            <v>0</v>
          </cell>
          <cell r="S5">
            <v>-1860</v>
          </cell>
          <cell r="T5">
            <v>0</v>
          </cell>
          <cell r="U5">
            <v>0</v>
          </cell>
          <cell r="V5">
            <v>0</v>
          </cell>
        </row>
        <row r="6">
          <cell r="H6">
            <v>4855</v>
          </cell>
          <cell r="I6" t="str">
            <v>Disabled Access Toilets Upgrade at Parliament House - The proposal seeks $2.2 million to upgrade exisitng toilet facilities to enable disabled access and ensure compliance with Building Code of Australia standards.</v>
          </cell>
          <cell r="J6" t="str">
            <v>Supported - Based on decision from Chiefs of Staff meeting. The project is not urgent and can be delayed given the current fiscal constraints. Only $1.35m of the total $2.2m requested relates to addressing the identified disabled access issues. The remaining $850,000 relates to additional maintenance of tower block toilets, which should be funded from the existing annual capital provision of $10.6m over four years (including $2.9m in 2015-16), if required.</v>
          </cell>
          <cell r="K6">
            <v>1</v>
          </cell>
          <cell r="M6">
            <v>0</v>
          </cell>
          <cell r="N6">
            <v>-900</v>
          </cell>
          <cell r="O6">
            <v>-1300</v>
          </cell>
          <cell r="P6">
            <v>0</v>
          </cell>
          <cell r="Q6">
            <v>0</v>
          </cell>
          <cell r="R6">
            <v>0</v>
          </cell>
          <cell r="S6">
            <v>-900</v>
          </cell>
          <cell r="T6">
            <v>-1300</v>
          </cell>
          <cell r="U6">
            <v>0</v>
          </cell>
          <cell r="V6">
            <v>0</v>
          </cell>
        </row>
        <row r="7">
          <cell r="H7">
            <v>4897</v>
          </cell>
          <cell r="I7" t="str">
            <v>Managed Print Services for Electorate Offices - This proposal seeks capital funding of $1.03m in 2015-16 to provide new Multi-Function Devices (MFD) and managed print services to 95 electorate offices.</v>
          </cell>
          <cell r="J7" t="str">
            <v>Supported - Parliament's current managed print services contract covering electorate offices will expire in October 2015. Although there is an option to extend the current arrangement for 2 years, the maintenance costs are likely to double based on agency advice. The benefit of replacing the MFDs will mean maintenance costs will stay the same (potentially avoiding extra recurrent costs of $330,000 over two years).  MFDs within electorate offices are considered by members of Parliament to be an essential component for the efficient operation of their offices, and also in ensuring that they can communicate effectively with their electorate.</v>
          </cell>
          <cell r="K7">
            <v>1</v>
          </cell>
          <cell r="M7">
            <v>0</v>
          </cell>
          <cell r="N7">
            <v>-1030</v>
          </cell>
          <cell r="O7">
            <v>0</v>
          </cell>
          <cell r="P7">
            <v>0</v>
          </cell>
          <cell r="Q7">
            <v>0</v>
          </cell>
          <cell r="R7">
            <v>0</v>
          </cell>
          <cell r="S7">
            <v>-1030</v>
          </cell>
          <cell r="T7">
            <v>0</v>
          </cell>
          <cell r="U7">
            <v>0</v>
          </cell>
          <cell r="V7">
            <v>0</v>
          </cell>
        </row>
        <row r="8">
          <cell r="H8">
            <v>4904</v>
          </cell>
          <cell r="I8"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8" t="str">
            <v>Supported - Based on decision from Chiefs of Staff meeting.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8">
            <v>1</v>
          </cell>
          <cell r="M8">
            <v>0</v>
          </cell>
          <cell r="N8">
            <v>-1025</v>
          </cell>
          <cell r="O8">
            <v>-819</v>
          </cell>
          <cell r="P8">
            <v>0</v>
          </cell>
          <cell r="Q8">
            <v>0</v>
          </cell>
          <cell r="R8">
            <v>0</v>
          </cell>
          <cell r="S8">
            <v>-1025</v>
          </cell>
          <cell r="T8">
            <v>-819</v>
          </cell>
          <cell r="U8">
            <v>0</v>
          </cell>
          <cell r="V8">
            <v>0</v>
          </cell>
        </row>
        <row r="9">
          <cell r="H9">
            <v>4915</v>
          </cell>
          <cell r="I9" t="str">
            <v>Historical Buildings Restoration - This proposal seeks $2.005 million over two years to perform interior restoration works on Parliament House (total 5 buildings) with a heritage-compliant restoration program.</v>
          </cell>
          <cell r="J9" t="str">
            <v>Supported - Based on decision from Chiefs of Staff meeting. The project is not urgent and can be delayed, given the current fiscal constrains. Any identified specific safety and statutory compliance issues should be addressed by reprioritising existing minor works budget of $10.6m over four years (including $2.9m in 2015-16).</v>
          </cell>
          <cell r="K9">
            <v>1</v>
          </cell>
          <cell r="M9">
            <v>0</v>
          </cell>
          <cell r="N9">
            <v>-805</v>
          </cell>
          <cell r="O9">
            <v>-1200</v>
          </cell>
          <cell r="P9">
            <v>0</v>
          </cell>
          <cell r="Q9">
            <v>0</v>
          </cell>
          <cell r="R9">
            <v>0</v>
          </cell>
          <cell r="S9">
            <v>-805</v>
          </cell>
          <cell r="T9">
            <v>-1200</v>
          </cell>
          <cell r="U9">
            <v>0</v>
          </cell>
          <cell r="V9">
            <v>0</v>
          </cell>
        </row>
        <row r="10">
          <cell r="H10">
            <v>4936</v>
          </cell>
          <cell r="I10"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10"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10">
            <v>1</v>
          </cell>
          <cell r="M10">
            <v>0</v>
          </cell>
          <cell r="N10">
            <v>-1457</v>
          </cell>
          <cell r="O10">
            <v>0</v>
          </cell>
          <cell r="P10">
            <v>0</v>
          </cell>
          <cell r="Q10">
            <v>0</v>
          </cell>
          <cell r="R10">
            <v>0</v>
          </cell>
          <cell r="S10">
            <v>-1364</v>
          </cell>
          <cell r="T10">
            <v>0</v>
          </cell>
          <cell r="U10">
            <v>0</v>
          </cell>
          <cell r="V10">
            <v>0</v>
          </cell>
        </row>
        <row r="11">
          <cell r="H11">
            <v>4937</v>
          </cell>
          <cell r="I11" t="str">
            <v>Tower Block Fit Out - The proposal seeks to enable the completion of works to replace the Parliament's old furniture,fitti ngs and equipment in the Tower Block building which includes the Members' offices. The agency argues that these assets have past their serviceble life and no longer comply with contemporary standards.</v>
          </cell>
          <cell r="J11" t="str">
            <v>Supported - Based on decision from Chiefs of Staff meeting. The project is not urgent and can be delayed given the current fiscal constraints. Any identified occupational health and safety issues should be prioritised and managed within the agency's annual capital provision of $10.6m over four years (including $2.9m in 2015-16).  It is noted that the agency's minor works program ($2.4m per annum) was enhanced in 2013-14 by an extra $3.3m over four years to help the Legislature to meet its priori ty capital expenditure needs (including office furniture, fittings and equipment). A further $1m was transferred in 2014-15 from the Historic Roof Restoration Project for priority works in the Tower Refit Project, as requested by the Legislature.</v>
          </cell>
          <cell r="K11">
            <v>1</v>
          </cell>
          <cell r="M11">
            <v>0</v>
          </cell>
          <cell r="N11">
            <v>-3153</v>
          </cell>
          <cell r="O11">
            <v>0</v>
          </cell>
          <cell r="P11">
            <v>0</v>
          </cell>
          <cell r="Q11">
            <v>0</v>
          </cell>
          <cell r="R11">
            <v>0</v>
          </cell>
          <cell r="S11">
            <v>-3153</v>
          </cell>
          <cell r="T11">
            <v>0</v>
          </cell>
          <cell r="U11">
            <v>0</v>
          </cell>
          <cell r="V11">
            <v>0</v>
          </cell>
        </row>
        <row r="12">
          <cell r="H12">
            <v>5523</v>
          </cell>
          <cell r="I12" t="str">
            <v>CT: Replacement of access control system, CCTV upgrade and installation of physical barriers - This project aims to immediately address the vulnerabilities in the existing critical security infrastructure at Parliament House. This includes replacement of access control system, upgrades to to the CCTV system and installation of physical access barriers.</v>
          </cell>
          <cell r="J12"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project will assist in minimising exposure to potential security or critical incidents that may result in catastrophic reputational damage and legal liability for the Parliament and NSW Government. Replacement of security access control system and installation of physical barriers in Parliament House for $1.9m. Numerous structural deficiencies were noted in the various security reviews conducted for the House, including that conducted by NSW Police. Building deficiencies have been noted in various security assessments beginning  2006.  This proposal addresses some deficiencies noted in these assessments.  The agency indicated it may need a third party to undertake a comprehensive protective security following confirmation that NSW Police would not be able to provide a comprehensive assessment on top of what it has already provided the agency.  The agency assured that this proposal consists of basic security features which will not likely be affected by the comprehensive protective security review.</v>
          </cell>
          <cell r="K12">
            <v>1</v>
          </cell>
          <cell r="M12">
            <v>0</v>
          </cell>
          <cell r="N12">
            <v>-1890</v>
          </cell>
          <cell r="O12">
            <v>0</v>
          </cell>
          <cell r="P12">
            <v>0</v>
          </cell>
          <cell r="Q12">
            <v>0</v>
          </cell>
          <cell r="R12">
            <v>0</v>
          </cell>
          <cell r="S12">
            <v>-1890</v>
          </cell>
          <cell r="T12">
            <v>0</v>
          </cell>
          <cell r="U12">
            <v>0</v>
          </cell>
          <cell r="V12">
            <v>0</v>
          </cell>
        </row>
        <row r="13">
          <cell r="H13">
            <v>4281</v>
          </cell>
          <cell r="I13" t="str">
            <v>Members accommodation level 11 (post election impact) - This proposal seeks capital funding of $250,000 to reconfigure up to 12 offices on level 11 of Parliament House following the 2015 NSW State Election. The final cost of such building works will be determined on the membership of the Legislative Council following the March 2015 election results</v>
          </cell>
          <cell r="J13" t="str">
            <v>Supported - There is a need to reconfigure offices post each State Election to provide adequate accommodation for members and their staff. The need also arises from parties usually position their offices in close proximity to each other. The final amount of funding should be re-evaluated after the election.</v>
          </cell>
          <cell r="K13">
            <v>5</v>
          </cell>
          <cell r="M13">
            <v>0</v>
          </cell>
          <cell r="N13">
            <v>-250</v>
          </cell>
          <cell r="O13">
            <v>0</v>
          </cell>
          <cell r="P13">
            <v>0</v>
          </cell>
          <cell r="Q13">
            <v>0</v>
          </cell>
          <cell r="R13">
            <v>0</v>
          </cell>
          <cell r="S13">
            <v>-250</v>
          </cell>
          <cell r="T13">
            <v>0</v>
          </cell>
          <cell r="U13">
            <v>0</v>
          </cell>
          <cell r="V13">
            <v>0</v>
          </cell>
        </row>
        <row r="14">
          <cell r="H14">
            <v>5043</v>
          </cell>
          <cell r="I14" t="str">
            <v>Schools: Major New Works - Additional funding of $127 million (over the forward estimates) for new 2015-16 major works projects above existing approved funding.</v>
          </cell>
          <cell r="J14" t="str">
            <v>Supported - The bid is only partially supported. Treasury supports the reallocation of $6 million (in 2015-16) from the 2015-16 major works provision to the minor works program to undertake planning for future works. There are increasing pressures facing the school capital program due to significant enrolment growth mainly in the Sydney Metropolitan region. The Department is currently preparing a Schools Strategic Asset Plan which will establish short, medium and long term priorities for the TAM Plan and identify strategies to assist in addressing the significant demand pressures facing the capital works program. Treasury supports an increase of $61 million (across the forward estimates) above the $166m allocated for 2015-16 new works (net total increase of $55 million over the 4 years). Approval was sought for 18 projects and 11 projects are supported. The total estimated cost of supported projects is $226m (over 4 years). Refer to attached project list. Treasury does not concur with the prioritisation provided by the Department. The proposed upgrade to the Hunter School of Performing Arts is considered lower priority when compared to other projects. There are 3 projects that Treasury considers are higher priority and should be funded (Homebush West PS, combined Rainbow Street and Randwick Public Schools and Narellan SSP). Support for the following projects is subject to robust business cases reviews (New Primary School at O'Connell St, Parramatta and Relocation of the Rowland Hassell SSP). In addition, support for the following projects is subject to a Gateway Review for the following projects (Parramatta Old Kings School, Parramatta Rowland Hassell SSP and Artarmon PS). The Department is also expected to respond to, and update business cases where appropriate, for all Gateway Review Report recommendations and any further Treasury recommendations. Treasury support for the Bella Vista PS and Ingleburn North PS projects is subject to revised business cases to suppo</v>
          </cell>
          <cell r="K14">
            <v>1</v>
          </cell>
          <cell r="M14">
            <v>0</v>
          </cell>
          <cell r="N14">
            <v>-5310</v>
          </cell>
          <cell r="O14">
            <v>-65352</v>
          </cell>
          <cell r="P14">
            <v>-52821</v>
          </cell>
          <cell r="Q14">
            <v>-2958</v>
          </cell>
          <cell r="R14">
            <v>0</v>
          </cell>
          <cell r="S14">
            <v>606</v>
          </cell>
          <cell r="T14">
            <v>-32152</v>
          </cell>
          <cell r="U14">
            <v>-20913</v>
          </cell>
          <cell r="V14">
            <v>-1682</v>
          </cell>
        </row>
        <row r="15">
          <cell r="H15">
            <v>5044</v>
          </cell>
          <cell r="I15" t="str">
            <v>Schools: Future Major New Works - Additional funding of $272 million (over the forward estimates) for future major new works projects above existing approved funding limits.</v>
          </cell>
          <cell r="J15" t="str">
            <v>Supported - This bid is not supported in full. Treasury supports an increase in the school future major capital works provision ETC of $47 million (across the forward estimates). Treasury supports an increase in the future major works provision of $37 million in 2016-17 (across 3 years), $20 million in 2017-18 (across 3 years) and $20 million in 2018-19 (across 3 years) and continuing at this level in future years. The 2016-17 provision is offset by a reduction of $9.5m (over 2 years) to support increases in the estimated total cost of works in progress. This revises the 2016-17 provision to $212.5m and net capital expenditure to $37.5 million (over the forward estimates).  The overall Treasury supported increase to the DEC existing capital works program is $160 million (over the forward estimates). This provides for the future provision of the 3 proposed Rebuild projects (Inner City High School, Arthur Phillip High School and Parramatta Primary School). Preplanning works of $5 million in 2015-16 is supported for the 3 proposed rebuild projects. The proposed Rebuilding NSW projects are still subject to approval, satisfying accessibility to funding and endorsement by INSW. Treasury support is also on the condition that future works are aligned to the Schools Strategic Asset Plan currently being undertaken and supported by appropriate cost effective analysis to ensure the most cost effective delivery of the school capital program. Appropriate Departmental processes should be implemented to ensure future planning (including the Strategic Asset Plan) is aligned to and flexible to meet the changing NSW Planning projections. Support is also conditional on the Department meeting previously Cabinet agreed asset reforms to deliver asset sales program. The net resulting $37.5 million should come from part of the $265 million Rebuild NSW election commitment over the next four years.</v>
          </cell>
          <cell r="K15">
            <v>1</v>
          </cell>
          <cell r="M15">
            <v>0</v>
          </cell>
          <cell r="N15">
            <v>0</v>
          </cell>
          <cell r="O15">
            <v>-22177</v>
          </cell>
          <cell r="P15">
            <v>-122481</v>
          </cell>
          <cell r="Q15">
            <v>-126955</v>
          </cell>
          <cell r="R15">
            <v>0</v>
          </cell>
          <cell r="S15">
            <v>0</v>
          </cell>
          <cell r="T15">
            <v>-2000</v>
          </cell>
          <cell r="U15">
            <v>-10500</v>
          </cell>
          <cell r="V15">
            <v>-25000</v>
          </cell>
        </row>
        <row r="16">
          <cell r="H16">
            <v>5045</v>
          </cell>
          <cell r="I16" t="str">
            <v>Schools Major Works in Progress - Adjustment to the timing of project cashflows and approval to increase the estimated total cost for five already approved major works in progress over the allowable ten per cent threshold.</v>
          </cell>
          <cell r="J16" t="str">
            <v>Supported - Treasury supports the increase in estimated total costs for three of the five projects sought where the costs have increased above the ten per cent allowable threshold (total supported increases of $12.5 million). Increases in total costs are supported for the Bourke Street PS (revised ETC of $8.7 million) and Bellevue PS (revised ETC of $13.2 million) projects. The demographics for these two projects indicate significant growth pressures facing the surrounding areas. The revised scope proposes increases in the capacity of the schools to better meet growth. Treasury support is subject to further review of a revised business case and economic appraisal and/or Gateway Review (for the Bellevue PS where the ETC will increase to over $10m) to ensure the revised proposal is the most cost effective solution. Treasury supports the ETC increase for Hunter Sports High School (revised ETC of $25 million) to enable the construction of a new movement complex. Treasury supports the $4m increase sought for Manly Vale PS. Treasury does not support the proposed increase sought for the Ultimo PS project. The revised project ETC is estimated at $61 million (increase of $19 million or 45 per cent to original budget) to meet higher than anticipated remediation costs and unbudgeted child care facilities agreed during site negotiations. The land purchase cost has also increased by $14 million. The Minister should re-evaluate the proposal and consider alternative more cost effective options. Support for the ETC increase for the Hunter Sports HS ($3 million) is to be offset against minor works. The Treasury supported project ETC increases for the other two supported works(of $9.5 million over the forward estimates) are to be offset from the Department's future 2016-17 major works provision so there is no overall budget impact. Treasury supports the remaining cash flow changes to major works in progress ($19.8 million over the forward estimates). However, Treasury does not suppo</v>
          </cell>
          <cell r="K16">
            <v>1</v>
          </cell>
          <cell r="M16">
            <v>0</v>
          </cell>
          <cell r="N16">
            <v>-14074</v>
          </cell>
          <cell r="O16">
            <v>-29003</v>
          </cell>
          <cell r="P16">
            <v>-10300</v>
          </cell>
          <cell r="Q16">
            <v>0</v>
          </cell>
          <cell r="R16">
            <v>0</v>
          </cell>
          <cell r="S16">
            <v>6726</v>
          </cell>
          <cell r="T16">
            <v>-20343</v>
          </cell>
          <cell r="U16">
            <v>-22260</v>
          </cell>
          <cell r="V16">
            <v>0</v>
          </cell>
        </row>
        <row r="17">
          <cell r="H17">
            <v>5046</v>
          </cell>
          <cell r="I17" t="str">
            <v>Schools Minor Works - Additional funding of $351 million (over the forward estimates) for minor works projects above the existing approved funding limits of $837 million (over forward estimates)</v>
          </cell>
          <cell r="J17"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17">
            <v>1</v>
          </cell>
          <cell r="M17">
            <v>0</v>
          </cell>
          <cell r="N17">
            <v>-111915</v>
          </cell>
          <cell r="O17">
            <v>-59775</v>
          </cell>
          <cell r="P17">
            <v>-79378</v>
          </cell>
          <cell r="Q17">
            <v>-103756</v>
          </cell>
          <cell r="R17">
            <v>0</v>
          </cell>
          <cell r="S17">
            <v>-45591</v>
          </cell>
          <cell r="T17">
            <v>5995</v>
          </cell>
          <cell r="U17">
            <v>13673</v>
          </cell>
          <cell r="V17">
            <v>-5318</v>
          </cell>
        </row>
        <row r="18">
          <cell r="H18">
            <v>5567</v>
          </cell>
          <cell r="I18" t="str">
            <v>St Clair School capital works - election commitment - Additional works at St Clair School ($3m in addition to the insurance rebuilding works)</v>
          </cell>
          <cell r="J18" t="str">
            <v>Supported - Election commitment (not included in PBO) - agreed to be funded.</v>
          </cell>
          <cell r="K18">
            <v>1</v>
          </cell>
          <cell r="M18">
            <v>0</v>
          </cell>
          <cell r="N18">
            <v>-3000</v>
          </cell>
          <cell r="O18">
            <v>0</v>
          </cell>
          <cell r="P18">
            <v>0</v>
          </cell>
          <cell r="Q18">
            <v>0</v>
          </cell>
          <cell r="R18">
            <v>0</v>
          </cell>
          <cell r="S18">
            <v>-3000</v>
          </cell>
          <cell r="T18">
            <v>0</v>
          </cell>
          <cell r="U18">
            <v>0</v>
          </cell>
          <cell r="V18">
            <v>0</v>
          </cell>
        </row>
        <row r="19">
          <cell r="H19">
            <v>3730</v>
          </cell>
          <cell r="I19" t="str">
            <v>Carry Forward for the Whole of Government Data Centre and other projects - Delays in these projects have resulted in capital expenditure being incurred in 2014-15 rather than 2014-15.</v>
          </cell>
          <cell r="J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9">
            <v>4</v>
          </cell>
          <cell r="M19">
            <v>-3890</v>
          </cell>
          <cell r="N19">
            <v>0</v>
          </cell>
          <cell r="O19">
            <v>0</v>
          </cell>
          <cell r="P19">
            <v>0</v>
          </cell>
          <cell r="Q19">
            <v>0</v>
          </cell>
          <cell r="R19">
            <v>-3890</v>
          </cell>
          <cell r="S19">
            <v>0</v>
          </cell>
          <cell r="T19">
            <v>0</v>
          </cell>
          <cell r="U19">
            <v>0</v>
          </cell>
          <cell r="V19">
            <v>0</v>
          </cell>
        </row>
        <row r="20">
          <cell r="H20">
            <v>5208</v>
          </cell>
          <cell r="I20" t="str">
            <v>Carry-forward from 2014-15 - Commonwealth National Partnership - Capital - Carry-forward of Commonwealth Trade Training Centres NP capital expenditure from 2014-15.</v>
          </cell>
          <cell r="J20" t="str">
            <v>Supported - Timing adjustments to capital expenditure under the Trade Training Centres National Partnership due to delayed project approvals by the Commonwealth.</v>
          </cell>
          <cell r="K20">
            <v>4</v>
          </cell>
          <cell r="M20">
            <v>17150</v>
          </cell>
          <cell r="N20">
            <v>-17150</v>
          </cell>
          <cell r="O20">
            <v>0</v>
          </cell>
          <cell r="P20">
            <v>0</v>
          </cell>
          <cell r="Q20">
            <v>0</v>
          </cell>
          <cell r="R20">
            <v>17150</v>
          </cell>
          <cell r="S20">
            <v>-17150</v>
          </cell>
          <cell r="T20">
            <v>0</v>
          </cell>
          <cell r="U20">
            <v>0</v>
          </cell>
          <cell r="V20">
            <v>0</v>
          </cell>
        </row>
        <row r="21">
          <cell r="H21">
            <v>3948</v>
          </cell>
          <cell r="I21" t="str">
            <v>Ultimo school site - Potential land purchase costs for Ultimo school site</v>
          </cell>
          <cell r="J21" t="str">
            <v>Not Supported - Any costs for an ultimo school need to be met through existing resources.</v>
          </cell>
          <cell r="K21">
            <v>1</v>
          </cell>
          <cell r="M21">
            <v>0</v>
          </cell>
          <cell r="N21">
            <v>-37000</v>
          </cell>
          <cell r="O21">
            <v>-37000</v>
          </cell>
          <cell r="P21">
            <v>0</v>
          </cell>
          <cell r="Q21">
            <v>0</v>
          </cell>
          <cell r="R21">
            <v>0</v>
          </cell>
          <cell r="S21">
            <v>0</v>
          </cell>
          <cell r="T21">
            <v>0</v>
          </cell>
          <cell r="U21">
            <v>0</v>
          </cell>
          <cell r="V21">
            <v>0</v>
          </cell>
        </row>
        <row r="22">
          <cell r="H22">
            <v>3949</v>
          </cell>
          <cell r="I22" t="str">
            <v>Capital requirements - Capital funding estimates over and above current capital planning limits, excluding potential purchase of Ultimo school site, consistent with 10 year TAM Plan.</v>
          </cell>
          <cell r="J22" t="str">
            <v>Supported - Additional demographic needs will require some additional funding and this funding will allow for a 25% growth in capital expenditure by 2018-19. How much to be met through Rebuilding NSW fund is also unclear.</v>
          </cell>
          <cell r="K22">
            <v>1</v>
          </cell>
          <cell r="M22">
            <v>0</v>
          </cell>
          <cell r="N22">
            <v>-94000</v>
          </cell>
          <cell r="O22">
            <v>-54000</v>
          </cell>
          <cell r="P22">
            <v>-182000</v>
          </cell>
          <cell r="Q22">
            <v>-118000</v>
          </cell>
          <cell r="R22">
            <v>0</v>
          </cell>
          <cell r="S22">
            <v>-25000</v>
          </cell>
          <cell r="T22">
            <v>-50000</v>
          </cell>
          <cell r="U22">
            <v>-75000</v>
          </cell>
          <cell r="V22">
            <v>-100000</v>
          </cell>
        </row>
        <row r="23">
          <cell r="H23">
            <v>4037</v>
          </cell>
          <cell r="I23" t="str">
            <v>Additional asset sales risk - Risk of non-achievement of targets for additional asset sales required by April 2013 Cabinet decision.</v>
          </cell>
          <cell r="J23" t="str">
            <v>Not Supported - All the asset sales targets should be met.  Requires strong government to deliver on the targets, but they are totally achievable within DECs $20b+ asset base.</v>
          </cell>
          <cell r="K23">
            <v>1</v>
          </cell>
          <cell r="M23">
            <v>0</v>
          </cell>
          <cell r="N23">
            <v>-20000</v>
          </cell>
          <cell r="O23">
            <v>-80000</v>
          </cell>
          <cell r="P23">
            <v>-130000</v>
          </cell>
          <cell r="Q23">
            <v>-170000</v>
          </cell>
          <cell r="R23">
            <v>0</v>
          </cell>
          <cell r="S23">
            <v>0</v>
          </cell>
          <cell r="T23">
            <v>0</v>
          </cell>
          <cell r="U23">
            <v>0</v>
          </cell>
          <cell r="V23">
            <v>0</v>
          </cell>
        </row>
        <row r="24">
          <cell r="H24">
            <v>4201</v>
          </cell>
          <cell r="I24" t="str">
            <v>Capital expenditure associated with DEC targets for additional assets sales. - Capital expenditure using DEC addtional assets sales program targets. (Was previously a central provision as expenditure would be a mix of DEC and other agencies).</v>
          </cell>
          <cell r="J24" t="str">
            <v>Supported - Significant capital expenditure associated with achieving $400m in asset sales will be required (eg at least 25% = $100m).  Also, original cabinet decision had the remaining (eg $300m) going towards other capital pressures, such as Health.</v>
          </cell>
          <cell r="K24">
            <v>1</v>
          </cell>
          <cell r="M24">
            <v>0</v>
          </cell>
          <cell r="N24">
            <v>-20000</v>
          </cell>
          <cell r="O24">
            <v>-80000</v>
          </cell>
          <cell r="P24">
            <v>-130000</v>
          </cell>
          <cell r="Q24">
            <v>-170000</v>
          </cell>
          <cell r="R24">
            <v>0</v>
          </cell>
          <cell r="S24">
            <v>-20000</v>
          </cell>
          <cell r="T24">
            <v>-80000</v>
          </cell>
          <cell r="U24">
            <v>-130000</v>
          </cell>
          <cell r="V24">
            <v>-170000</v>
          </cell>
        </row>
        <row r="25">
          <cell r="H25">
            <v>5563</v>
          </cell>
          <cell r="I25" t="str">
            <v>West Goulburn Public School - The policy provides capped grants(recurrent and capital) to community groups and associations, local councils and non-government organisations to improve facilities and services in local neighobourhoods.</v>
          </cell>
          <cell r="J25" t="str">
            <v>Supported -</v>
          </cell>
          <cell r="K25">
            <v>3</v>
          </cell>
          <cell r="M25">
            <v>0</v>
          </cell>
          <cell r="N25">
            <v>-600</v>
          </cell>
          <cell r="O25">
            <v>-600</v>
          </cell>
          <cell r="P25">
            <v>0</v>
          </cell>
          <cell r="Q25">
            <v>0</v>
          </cell>
          <cell r="R25">
            <v>0</v>
          </cell>
          <cell r="S25">
            <v>-600</v>
          </cell>
          <cell r="T25">
            <v>-600</v>
          </cell>
          <cell r="U25">
            <v>0</v>
          </cell>
          <cell r="V25">
            <v>0</v>
          </cell>
        </row>
        <row r="26">
          <cell r="H26">
            <v>5543</v>
          </cell>
          <cell r="I26" t="str">
            <v>Hunter Large Residential Centres (LRCs) Redevelopment - Additional funding - The Treasurer has requested that additional funding of $28m in 2015-16 for the Hunter LRC redevelopment be submitted for approval. This is to complete the purchase of land for 88 homes state-wide for 444 residents in Hunter LRCs.</v>
          </cell>
          <cell r="J26" t="str">
            <v>Supported - In 2014-15 Budget, FaCS brought a proposal to redevelop the three large residential centres (Stockton, Tomaree and Kanangra).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Treasury and FACS have developed an interim proposal to enable progress on the closure of the Hunter LRCs.  This involves funding of $28m in 2015-16 to complete the purchase of land for 88 homes (80 sites) state-wide and reprioritisation of $9.5m from FaCS' existing budget to commence construction on a small (up to 10) number of new homes, in order to start meeting the commitment to transfer residents. FaCS and Treasury will develop an implementation plan and commissioning strategy to ensure there is alignment with NDIS Reforms, and this will be brought through the NDIS Board to ERC by September 2015.</v>
          </cell>
          <cell r="K26">
            <v>1</v>
          </cell>
          <cell r="M26">
            <v>0</v>
          </cell>
          <cell r="N26">
            <v>-28000</v>
          </cell>
          <cell r="O26">
            <v>0</v>
          </cell>
          <cell r="P26">
            <v>0</v>
          </cell>
          <cell r="Q26">
            <v>0</v>
          </cell>
          <cell r="R26">
            <v>0</v>
          </cell>
          <cell r="S26">
            <v>-28000</v>
          </cell>
          <cell r="T26">
            <v>0</v>
          </cell>
          <cell r="U26">
            <v>0</v>
          </cell>
          <cell r="V26">
            <v>0</v>
          </cell>
        </row>
        <row r="27">
          <cell r="H27">
            <v>4214</v>
          </cell>
          <cell r="I27" t="str">
            <v>Community Services: front line systems replacement (reprofiling of capital expenditure) - FaCS is seeking to re-profile the capital expenditure associated with the upgrade of Community Services' IT systems which was approved in the 2014-15 Budget.</v>
          </cell>
          <cell r="J27" t="str">
            <v>Supported - SUPPORTED: The capital expenditure approved in the 2014-15 Budget has been revised to better reflect program activity. FaCS has advised that the revised expenditure (and funding) is informed by detailed scoping of the requirements and design for the program and endorsed by the Safe Home for Life ICT Steering Committee. Within this revised profile, FaCS is managing an increase in capital expenditure associated with the Core Systems Replacement work-stream ($6.2m) and District-led Technology Solution work-stream ($3.4m) through reclassification of program management expenditure ($4.3m), and reductions in legacy technology maintenance ($3.3m) and  system upgrades ($1.9m). There is no overall change to the ETC and no associated recurrent adjustment is being sought.</v>
          </cell>
          <cell r="K27">
            <v>1</v>
          </cell>
          <cell r="M27">
            <v>9243</v>
          </cell>
          <cell r="N27">
            <v>7907</v>
          </cell>
          <cell r="O27">
            <v>-11150</v>
          </cell>
          <cell r="P27">
            <v>-6000</v>
          </cell>
          <cell r="Q27">
            <v>0</v>
          </cell>
          <cell r="R27">
            <v>9243</v>
          </cell>
          <cell r="S27">
            <v>7907</v>
          </cell>
          <cell r="T27">
            <v>-11150</v>
          </cell>
          <cell r="U27">
            <v>-6000</v>
          </cell>
          <cell r="V27">
            <v>0</v>
          </cell>
        </row>
        <row r="28">
          <cell r="H28">
            <v>3827</v>
          </cell>
          <cell r="I28" t="str">
            <v>Increased costs for the Metro Residences Large Residential Centre redevelopment project - The $16m risk relates to a change in project scope related to the Metro Large Residential Centres redevelopment.</v>
          </cell>
          <cell r="J28" t="str">
            <v>Not Supported - The risk arises from changing the accommodation model from a cluster model to dispersed in the community. The purchase of new sites for dispersed accommodation in the community requires approximately $16m in additional funds. FaCS will develop a revised business case, subject to it being reviewed by the NDIS Transfer Unit, to investigate options to offset cost increases, but is yet to submit to Treasury. There should be scope to reprioritise within the existing capital program or leverage private sector involvement to manage this risk.</v>
          </cell>
          <cell r="K28">
            <v>1</v>
          </cell>
          <cell r="M28">
            <v>0</v>
          </cell>
          <cell r="N28">
            <v>-16000</v>
          </cell>
          <cell r="O28">
            <v>0</v>
          </cell>
          <cell r="P28">
            <v>0</v>
          </cell>
          <cell r="Q28">
            <v>0</v>
          </cell>
          <cell r="R28">
            <v>0</v>
          </cell>
          <cell r="S28">
            <v>0</v>
          </cell>
          <cell r="T28">
            <v>0</v>
          </cell>
          <cell r="U28">
            <v>0</v>
          </cell>
          <cell r="V28">
            <v>0</v>
          </cell>
        </row>
        <row r="29">
          <cell r="H29">
            <v>4152</v>
          </cell>
          <cell r="I29" t="str">
            <v>Hunter Large Residential Centres Redevelopment - FaCS will be seeking funding for alternative accommodation models for 444 clients occupying three large residential centres (Stockton, Tomaree and Kanangra).</v>
          </cell>
          <cell r="J29" t="str">
            <v>Not Supported - This is a Treasury identified risk. In 2014-15 Budget, FaCS brought a proposal to redevelop the three large residential centres at a cost of $287m.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The independent review estimated costs of $277m. $28m is sought in 2015-16 to complete the purchase of land for 88 homes state-wide as part of the 2015-16 Budget process. Further work is required to identify costed alternative solutions that includes a funding model that utilises existing recurrent funding and principles consistent with the NDIS. There is likely some financial risk, but is not able to be quantified at this stage. The $87m recurrent and $142m capital risk represents the amount previously sought less the amount advanced by ERC ($30m in 2014-15) and the amount sought in the 2015-16 Budget ($28m in 2015-16).</v>
          </cell>
          <cell r="K29">
            <v>1</v>
          </cell>
          <cell r="M29">
            <v>0</v>
          </cell>
          <cell r="N29">
            <v>-32451</v>
          </cell>
          <cell r="O29">
            <v>-64855</v>
          </cell>
          <cell r="P29">
            <v>-44863</v>
          </cell>
          <cell r="Q29">
            <v>0</v>
          </cell>
          <cell r="R29">
            <v>0</v>
          </cell>
          <cell r="S29">
            <v>0</v>
          </cell>
          <cell r="T29">
            <v>0</v>
          </cell>
          <cell r="U29">
            <v>0</v>
          </cell>
          <cell r="V29">
            <v>0</v>
          </cell>
        </row>
        <row r="30">
          <cell r="H30">
            <v>5127</v>
          </cell>
          <cell r="I30" t="str">
            <v>Multipurpose Services (MPS) Strategy continued - Election commitment funded from Rebuilding NSW - The MPS Strategy continues the process of reconfiguring rural hospital and health services into MPS facilities which provide a range of health services including medical, urgent care, aged care and community health in one location delivering more effective, appropriate care.</v>
          </cell>
          <cell r="J30" t="str">
            <v>Supported - The program will have a net lending impact as it is above Health's current confund limits, however an advance of confund against future Rebuilding funding is supported as the program is an identified election commitment, as well as a Health and State Infrastructure Plan priority included on Health's CISP and has a supporting business case. Once received, funds from Rebuilding NSW will be used to reimburse the confund advanced. Should the Rebuilding NSW funding not become available in future, Health may need to reprioritise their forward capital program in order to accommodate this program.</v>
          </cell>
          <cell r="K30">
            <v>1</v>
          </cell>
          <cell r="L30">
            <v>12</v>
          </cell>
          <cell r="M30">
            <v>0</v>
          </cell>
          <cell r="N30">
            <v>-29000</v>
          </cell>
          <cell r="O30">
            <v>-44710</v>
          </cell>
          <cell r="P30">
            <v>-3006</v>
          </cell>
          <cell r="Q30">
            <v>0</v>
          </cell>
          <cell r="R30">
            <v>0</v>
          </cell>
          <cell r="S30">
            <v>-29000</v>
          </cell>
          <cell r="T30">
            <v>-44710</v>
          </cell>
          <cell r="U30">
            <v>-3006</v>
          </cell>
          <cell r="V30">
            <v>0</v>
          </cell>
        </row>
        <row r="31">
          <cell r="H31">
            <v>5369</v>
          </cell>
          <cell r="I31" t="str">
            <v>Multipurpose Services (MPS) Strategy - Partial offset against Rebuilding NSW confund advance - Offsetting entry to Bid 5127 to allow for $19m being funded in 2015-16 from within confund limits.</v>
          </cell>
          <cell r="J31" t="str">
            <v>Supported - A reduction in confund of $19m against the MPS program funding is supported as $19m of the $29m in-year allocation will be sourced from Health's approved confund limit. The $160.5m MPS project - Bid ID 5127 - is to be funded from Rebuilding NSW fund. Until the funding becomes available in future, the program is being funded by a confund advance. Of the $29m required in 2015-16, $10m was identified as the nominated Rebuilding funding required and is additional to approved confund limits.</v>
          </cell>
          <cell r="K31">
            <v>1</v>
          </cell>
          <cell r="L31">
            <v>12</v>
          </cell>
          <cell r="M31">
            <v>0</v>
          </cell>
          <cell r="N31">
            <v>19000</v>
          </cell>
          <cell r="O31">
            <v>0</v>
          </cell>
          <cell r="P31">
            <v>0</v>
          </cell>
          <cell r="Q31">
            <v>0</v>
          </cell>
          <cell r="R31">
            <v>0</v>
          </cell>
          <cell r="S31">
            <v>19000</v>
          </cell>
          <cell r="T31">
            <v>0</v>
          </cell>
          <cell r="U31">
            <v>0</v>
          </cell>
          <cell r="V31">
            <v>0</v>
          </cell>
        </row>
        <row r="32">
          <cell r="H32">
            <v>3957</v>
          </cell>
          <cell r="I32" t="str">
            <v>Upgrade of Ballina Hospital - New capital project to be brought onto the Capital Program arising from a Commonwealth Budget commitment. Funded by the Commonwealth to be paid via State Appropriation. This is a high priority for the NNSWLHD and will provide enhancements to Surgical Services and Medical Imaging.</v>
          </cell>
          <cell r="J32" t="str">
            <v>Supported - Additional Commonwealth funding was projected at MYEFO for upgrades to Ballina Hospital. The $4m capital expenditure in 2015-16 reflects $1.4m received but unspent in 2014-15, and $2.6m additonal Commonwealth revenue</v>
          </cell>
          <cell r="K32">
            <v>1</v>
          </cell>
          <cell r="L32">
            <v>12</v>
          </cell>
          <cell r="M32">
            <v>-500</v>
          </cell>
          <cell r="N32">
            <v>-4000</v>
          </cell>
          <cell r="O32">
            <v>0</v>
          </cell>
          <cell r="P32">
            <v>0</v>
          </cell>
          <cell r="Q32">
            <v>0</v>
          </cell>
          <cell r="R32">
            <v>-500</v>
          </cell>
          <cell r="S32">
            <v>-4000</v>
          </cell>
          <cell r="T32">
            <v>0</v>
          </cell>
          <cell r="U32">
            <v>0</v>
          </cell>
          <cell r="V32">
            <v>0</v>
          </cell>
        </row>
        <row r="33">
          <cell r="H33">
            <v>4928</v>
          </cell>
          <cell r="I33" t="str">
            <v>Westmead Hospital Car Park - Westmead Hospital Car Park will deliver a new 2200 space multi-deck car park to address the acute shortfall in staff and public parking at the hospital and meet the projected future demand that will occur with the major $750m redevelopment of the hospital.</v>
          </cell>
          <cell r="J33" t="str">
            <v>Supported - The proposal for an increase in capital consolidated fund and Asset Authorisation Limit for the Westmead Hospital Car Park project is supported  on the basis that the project is a Health capital priority on the Capital Investment Strategic Plan (CISP) and will be self-funding over time. The project has also been identified as a Government election priority. The project is submitted under Health's Hospital Car Park Portfolio funding model, which develops car parking infrastructure to support critical service delivery at hospitals through a model whereby a capital advance to construct the car park will be repaid with interest over a period of years from the car parking fee revenue generated in the new car park. The revenue stream is underpinned by a set of hospital parking fees set out in the Hospital Car Parking Fee Policy. The operation of all the hospital car parks built under the Portfolio model, is tendered out to professional car park management services.</v>
          </cell>
          <cell r="K33">
            <v>3</v>
          </cell>
          <cell r="L33">
            <v>12</v>
          </cell>
          <cell r="M33">
            <v>0</v>
          </cell>
          <cell r="N33">
            <v>-27100</v>
          </cell>
          <cell r="O33">
            <v>-34174</v>
          </cell>
          <cell r="P33">
            <v>-11091</v>
          </cell>
          <cell r="Q33">
            <v>0</v>
          </cell>
          <cell r="R33">
            <v>0</v>
          </cell>
          <cell r="S33">
            <v>-27100</v>
          </cell>
          <cell r="T33">
            <v>-34174</v>
          </cell>
          <cell r="U33">
            <v>-11091</v>
          </cell>
          <cell r="V33">
            <v>0</v>
          </cell>
        </row>
        <row r="34">
          <cell r="H34">
            <v>5144</v>
          </cell>
          <cell r="I34" t="str">
            <v>Adjustment to limits to bring Health's CPL to ERC approved total allowing for Restart reservation - This adjusts Health's CPL baseline to the level intended by ERC in Nov 2014, and is reflected in the Government's Election commitment of over $5 billion for the total capital program.</v>
          </cell>
          <cell r="J34" t="str">
            <v>Supported - Current capital limits in Health's FIS reflects ERC's Nov 2014 increase, adjusted down by $50m to reflect the value of six Restart funded projects which are subject to a separate approval process via INSW, but had been assumed to fall within the ERC agreed CPL baseline. However, ERC has since clarified that the Nov 2014 agreed increases to the CPL baseline is in addition to the value of these Restart projects.  This adjustment therefore increases the Health capital limits to ERC's intended level, with a further Separate bid# 5005 to seek approval of the six nominated Restart projects as recommended by INSW.</v>
          </cell>
          <cell r="K34">
            <v>3</v>
          </cell>
          <cell r="L34">
            <v>12</v>
          </cell>
          <cell r="M34">
            <v>0</v>
          </cell>
          <cell r="N34">
            <v>-13500</v>
          </cell>
          <cell r="O34">
            <v>-23400</v>
          </cell>
          <cell r="P34">
            <v>-13100</v>
          </cell>
          <cell r="Q34">
            <v>0</v>
          </cell>
          <cell r="R34">
            <v>0</v>
          </cell>
          <cell r="S34">
            <v>-13500</v>
          </cell>
          <cell r="T34">
            <v>-23400</v>
          </cell>
          <cell r="U34">
            <v>-13100</v>
          </cell>
          <cell r="V34">
            <v>0</v>
          </cell>
        </row>
        <row r="35">
          <cell r="H35">
            <v>5155</v>
          </cell>
          <cell r="I35" t="str">
            <v>Health new capital works projects funded within approved capital program limits - 2015-16 New capital works projects on Health's Capital Investment Strategic Plan (CISP) that are funded over the Forward Estimates from within Health's approved capital limit for future new works.</v>
          </cell>
          <cell r="J35" t="str">
            <v>Supported - Approval supported subject to provision of final business cases for the following new capital works projects to be funded within Health approved capital limits: Manning Hospital Redevelopment Stage 1 (majority funding); Armidale Hospital Redevelopment (majority funding); Macksville Hospital Redevelopment Stage 2; Westmead Car Park; Bowral Hospital Redevelopment; Lismore Hospital Redevelopment Stage 3B (majority funding); Medical Research Infrastructure Initiatives (Phase 1); St Vincents Hospital PANDA Unit and ED enhancements; Ryde Hospital Upgrade; Westmead Hospital Redevelopment Stage 1B; Reconfiguration of Broken Hill and Dental Facility; Blacktown and Mt Druitt Hospital Expansion Stage 2; Rural Ambulance Infrastructure Reconfiguration; St George Hospital Redevelopment Acute Services Building(Part B) Bulli Aged Care Centre of Excellence; Electronic Medical Record User Interface Enhancements; MPS (Multipurpose Service Strategy Continued (Rebuild NSW); Muswellbrook Hospital Redevelopment Stage 2 - Resources for Regions funding; and Planning Future New Works (including Prince of Wales Hospital, Tweed Hospital and Sydney Children's Hospital Network (SCHN)).</v>
          </cell>
          <cell r="K35">
            <v>3</v>
          </cell>
          <cell r="L35">
            <v>12</v>
          </cell>
          <cell r="M35">
            <v>0</v>
          </cell>
          <cell r="N35">
            <v>-319503</v>
          </cell>
          <cell r="O35">
            <v>-379374</v>
          </cell>
          <cell r="P35">
            <v>-350053</v>
          </cell>
          <cell r="Q35">
            <v>-89018</v>
          </cell>
          <cell r="R35">
            <v>0</v>
          </cell>
          <cell r="S35">
            <v>-319503</v>
          </cell>
          <cell r="T35">
            <v>-379374</v>
          </cell>
          <cell r="U35">
            <v>-350053</v>
          </cell>
          <cell r="V35">
            <v>-89018</v>
          </cell>
        </row>
        <row r="36">
          <cell r="H36">
            <v>5156</v>
          </cell>
          <cell r="I36" t="str">
            <v>Offset to ID 5155 (Health new works funded within limits) - This bid is the offsetting entry to Bid 5155 which is for approval of Health's new works projects in 2015-16 being funded from within Health's capital funding authorisation limits. This offsets the budget impact arising from Bid 5155 as the funding is already included in Health's Forward Estimates</v>
          </cell>
          <cell r="J36" t="str">
            <v>Supported - Supported as this offsetts Bid 5155.</v>
          </cell>
          <cell r="K36">
            <v>3</v>
          </cell>
          <cell r="L36">
            <v>12</v>
          </cell>
          <cell r="M36">
            <v>0</v>
          </cell>
          <cell r="N36">
            <v>319503</v>
          </cell>
          <cell r="O36">
            <v>379374</v>
          </cell>
          <cell r="P36">
            <v>350053</v>
          </cell>
          <cell r="Q36">
            <v>89018</v>
          </cell>
          <cell r="R36">
            <v>0</v>
          </cell>
          <cell r="S36">
            <v>319503</v>
          </cell>
          <cell r="T36">
            <v>379374</v>
          </cell>
          <cell r="U36">
            <v>350053</v>
          </cell>
          <cell r="V36">
            <v>89018</v>
          </cell>
        </row>
        <row r="37">
          <cell r="H37">
            <v>5418</v>
          </cell>
          <cell r="I37" t="str">
            <v>Capital Expenditure Adjustment - Increase in capex to allow for rounding of capex limt to approved election commitment total</v>
          </cell>
          <cell r="J37" t="str">
            <v>Supported -</v>
          </cell>
          <cell r="K37">
            <v>3</v>
          </cell>
          <cell r="L37">
            <v>12</v>
          </cell>
          <cell r="M37">
            <v>0</v>
          </cell>
          <cell r="N37">
            <v>-526</v>
          </cell>
          <cell r="O37">
            <v>-178</v>
          </cell>
          <cell r="P37">
            <v>-86</v>
          </cell>
          <cell r="Q37">
            <v>-212</v>
          </cell>
          <cell r="R37">
            <v>0</v>
          </cell>
          <cell r="S37">
            <v>-526</v>
          </cell>
          <cell r="T37">
            <v>-178</v>
          </cell>
          <cell r="U37">
            <v>-86</v>
          </cell>
          <cell r="V37">
            <v>-212</v>
          </cell>
        </row>
        <row r="38">
          <cell r="H38">
            <v>5520</v>
          </cell>
          <cell r="I38" t="str">
            <v>Election commitment to fund 2 new hospital car parks under the Car Park Portfolio funding model - Funding for 2 new hospital car parks on Health's capital program at Tweed Heads and Shoalhaven. The car parks are to be delivered in future years under the Car Park Portfolio funding model with confund to be advanced once business cases are submitted and approved.</v>
          </cell>
          <cell r="J38" t="str">
            <v>Supported - The increase in Health's capital limits for the 2 car parks is supported as an election commitment. Capital confund will be advanced in future years for car park construction as the projects are brought forward. However funding to be held against Health's Future New Works provision until the business cases for the car parks are presented and approved. Under the car park portfolio model, the full amount of capital confund provided will be repaid over time after the car parks are built, from parking fee revenues. [Note that based on early advice, PBO also costed a third $8m car park at Orange Hospital, but this is not included here due to the fact that Health subsequently determined that construction of a car park at Orange would not be viable. Orange is therefore not on the capital program and was also not proceeded with as an election commitment].</v>
          </cell>
          <cell r="K38">
            <v>3</v>
          </cell>
          <cell r="L38">
            <v>12</v>
          </cell>
          <cell r="M38">
            <v>0</v>
          </cell>
          <cell r="N38">
            <v>0</v>
          </cell>
          <cell r="O38">
            <v>-2000</v>
          </cell>
          <cell r="P38">
            <v>-8000</v>
          </cell>
          <cell r="Q38">
            <v>-6000</v>
          </cell>
          <cell r="R38">
            <v>0</v>
          </cell>
          <cell r="S38">
            <v>0</v>
          </cell>
          <cell r="T38">
            <v>-2000</v>
          </cell>
          <cell r="U38">
            <v>-8000</v>
          </cell>
          <cell r="V38">
            <v>-6000</v>
          </cell>
        </row>
        <row r="39">
          <cell r="H39">
            <v>4220</v>
          </cell>
          <cell r="I39" t="str">
            <v>ePlanning program (Phase 2) - The Phase 2 ePlanning program builds on the Phase 1 program to enhance the quality and reliability of planning data across NSW.</v>
          </cell>
          <cell r="J39"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39">
            <v>1</v>
          </cell>
          <cell r="M39">
            <v>0</v>
          </cell>
          <cell r="N39">
            <v>-11858</v>
          </cell>
          <cell r="O39">
            <v>-9931</v>
          </cell>
          <cell r="P39">
            <v>0</v>
          </cell>
          <cell r="Q39">
            <v>0</v>
          </cell>
          <cell r="R39">
            <v>0</v>
          </cell>
          <cell r="S39">
            <v>-11858</v>
          </cell>
          <cell r="T39">
            <v>-9931</v>
          </cell>
          <cell r="U39">
            <v>0</v>
          </cell>
          <cell r="V39">
            <v>0</v>
          </cell>
        </row>
        <row r="40">
          <cell r="H40">
            <v>4194</v>
          </cell>
          <cell r="I40" t="str">
            <v>ePlanning program (Phase 1) - Extension of the ePlanning program (Phase 1) due to late commencement of the program.</v>
          </cell>
          <cell r="J40" t="str">
            <v>Supported - Supported.  Extension of the ePlanning program supported due to late commencement of the program.</v>
          </cell>
          <cell r="K40">
            <v>4</v>
          </cell>
          <cell r="M40">
            <v>5000</v>
          </cell>
          <cell r="N40">
            <v>-5000</v>
          </cell>
          <cell r="O40">
            <v>0</v>
          </cell>
          <cell r="P40">
            <v>0</v>
          </cell>
          <cell r="Q40">
            <v>0</v>
          </cell>
          <cell r="R40">
            <v>5000</v>
          </cell>
          <cell r="S40">
            <v>-5000</v>
          </cell>
          <cell r="T40">
            <v>0</v>
          </cell>
          <cell r="U40">
            <v>0</v>
          </cell>
          <cell r="V40">
            <v>0</v>
          </cell>
        </row>
        <row r="41">
          <cell r="H41">
            <v>4043</v>
          </cell>
          <cell r="I41" t="str">
            <v>Pass through grant to EPA: Gas team Expanded Role. - Pass through recurrent grant to EPA. See Bid ID: 4041.</v>
          </cell>
          <cell r="J41" t="str">
            <v>Supported - PARTIALLY SUPPORTED. Pass through recurrent grant to EPA. See Bid ID: 4041.</v>
          </cell>
          <cell r="K41">
            <v>1</v>
          </cell>
          <cell r="M41">
            <v>0</v>
          </cell>
          <cell r="N41">
            <v>0</v>
          </cell>
          <cell r="O41">
            <v>0</v>
          </cell>
          <cell r="P41">
            <v>0</v>
          </cell>
          <cell r="Q41">
            <v>0</v>
          </cell>
          <cell r="R41">
            <v>0</v>
          </cell>
          <cell r="S41">
            <v>0</v>
          </cell>
          <cell r="T41">
            <v>0</v>
          </cell>
          <cell r="U41">
            <v>0</v>
          </cell>
          <cell r="V41">
            <v>0</v>
          </cell>
        </row>
        <row r="42">
          <cell r="H42">
            <v>4259</v>
          </cell>
          <cell r="I42" t="str">
            <v>Heritage Information System (pass through to OEH) - Re-profile capital expenses relating to the Heritage Information System.  See Bid ID: 4258 in OEH</v>
          </cell>
          <cell r="J42" t="str">
            <v>Supported - SUPPORTED. Pass through recurrent grant to OEH. See Bid 4258.</v>
          </cell>
          <cell r="K42">
            <v>1</v>
          </cell>
          <cell r="M42">
            <v>0</v>
          </cell>
          <cell r="N42">
            <v>0</v>
          </cell>
          <cell r="O42">
            <v>0</v>
          </cell>
          <cell r="P42">
            <v>0</v>
          </cell>
          <cell r="Q42">
            <v>0</v>
          </cell>
          <cell r="R42">
            <v>0</v>
          </cell>
          <cell r="S42">
            <v>0</v>
          </cell>
          <cell r="T42">
            <v>0</v>
          </cell>
          <cell r="U42">
            <v>0</v>
          </cell>
          <cell r="V42">
            <v>0</v>
          </cell>
        </row>
        <row r="43">
          <cell r="H43">
            <v>4267</v>
          </cell>
          <cell r="I43" t="str">
            <v>Native Vegetation Assessment Tools and Case Management System (Grant pass through to OEH) - Pass through recurrent grant to OEH. See Bid 4266.</v>
          </cell>
          <cell r="J43" t="str">
            <v>Supported - SUPPORTED. Pass through recurrent grant to OEH. See Bid 4266.</v>
          </cell>
          <cell r="K43">
            <v>1</v>
          </cell>
          <cell r="M43">
            <v>0</v>
          </cell>
          <cell r="N43">
            <v>0</v>
          </cell>
          <cell r="O43">
            <v>0</v>
          </cell>
          <cell r="P43">
            <v>0</v>
          </cell>
          <cell r="Q43">
            <v>0</v>
          </cell>
          <cell r="R43">
            <v>0</v>
          </cell>
          <cell r="S43">
            <v>0</v>
          </cell>
          <cell r="T43">
            <v>0</v>
          </cell>
          <cell r="U43">
            <v>0</v>
          </cell>
          <cell r="V43">
            <v>0</v>
          </cell>
        </row>
        <row r="44">
          <cell r="H44">
            <v>4065</v>
          </cell>
          <cell r="I44" t="str">
            <v>Parramatta North Urban Renewal Project - UrtbanGrowth NSW is seeking Consolidated Fund support to redevelop the Health site at Parramatta. The project is to be considered by ERC on 25 November 2014.</v>
          </cell>
          <cell r="J44" t="str">
            <v>Supported - UrbanGrowth NSW is seeking Consolidated Fund support for the Parramatta North Urban Renewal Project.</v>
          </cell>
          <cell r="K44">
            <v>1</v>
          </cell>
          <cell r="M44">
            <v>0</v>
          </cell>
          <cell r="N44">
            <v>-30300</v>
          </cell>
          <cell r="O44">
            <v>-51400</v>
          </cell>
          <cell r="P44">
            <v>-77700</v>
          </cell>
          <cell r="Q44">
            <v>-64300</v>
          </cell>
          <cell r="R44">
            <v>0</v>
          </cell>
          <cell r="S44">
            <v>-1</v>
          </cell>
          <cell r="T44">
            <v>0</v>
          </cell>
          <cell r="U44">
            <v>0</v>
          </cell>
          <cell r="V44">
            <v>0</v>
          </cell>
        </row>
        <row r="45">
          <cell r="H45">
            <v>4199</v>
          </cell>
          <cell r="I45"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45"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45">
            <v>5</v>
          </cell>
          <cell r="M45">
            <v>0</v>
          </cell>
          <cell r="N45">
            <v>-6080</v>
          </cell>
          <cell r="O45">
            <v>-12465</v>
          </cell>
          <cell r="P45">
            <v>-19165</v>
          </cell>
          <cell r="Q45">
            <v>-26192</v>
          </cell>
          <cell r="R45">
            <v>0</v>
          </cell>
          <cell r="S45">
            <v>0</v>
          </cell>
          <cell r="T45">
            <v>0</v>
          </cell>
          <cell r="U45">
            <v>0</v>
          </cell>
          <cell r="V45">
            <v>0</v>
          </cell>
        </row>
        <row r="46">
          <cell r="H46">
            <v>3932</v>
          </cell>
          <cell r="I46" t="str">
            <v>Offender Electronic Monitoring - Replacement of obsolete monitoring equipment and software with a new generation of equipment. It provides capacity to meet the anticipated increase in the number of electronically monitored offenders</v>
          </cell>
          <cell r="J46" t="str">
            <v>Not Supported - Not Supported- CSNSW has not provided a business case for the proposal. The business case should include assessment of an outsourced service model. CSNSW is unable to provide information on the proposed number of monitoring devices and associated costs. Based on CSNSW internal submission, a budget of $13.1 million was allocated over 5 years for the project. In December 2014 CSNSW announced awarding a contract for the new anklets and software at cost of $2 million a year for the next three years. Further expansion in 2015-16 can be funded from the balance of unused allocation of minor works budget.</v>
          </cell>
          <cell r="K46">
            <v>1</v>
          </cell>
          <cell r="M46">
            <v>0</v>
          </cell>
          <cell r="N46">
            <v>-2100</v>
          </cell>
          <cell r="O46">
            <v>-2100</v>
          </cell>
          <cell r="P46">
            <v>-2100</v>
          </cell>
          <cell r="Q46">
            <v>-2100</v>
          </cell>
          <cell r="R46">
            <v>0</v>
          </cell>
          <cell r="S46">
            <v>0</v>
          </cell>
          <cell r="T46">
            <v>0</v>
          </cell>
          <cell r="U46">
            <v>0</v>
          </cell>
          <cell r="V46">
            <v>0</v>
          </cell>
        </row>
        <row r="47">
          <cell r="H47">
            <v>3934</v>
          </cell>
          <cell r="I47"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47"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47">
            <v>1</v>
          </cell>
          <cell r="M47">
            <v>0</v>
          </cell>
          <cell r="N47">
            <v>-5940</v>
          </cell>
          <cell r="O47">
            <v>0</v>
          </cell>
          <cell r="P47">
            <v>0</v>
          </cell>
          <cell r="Q47">
            <v>0</v>
          </cell>
          <cell r="R47">
            <v>0</v>
          </cell>
          <cell r="S47">
            <v>0</v>
          </cell>
          <cell r="T47">
            <v>0</v>
          </cell>
          <cell r="U47">
            <v>0</v>
          </cell>
          <cell r="V47">
            <v>0</v>
          </cell>
        </row>
        <row r="48">
          <cell r="H48">
            <v>4709</v>
          </cell>
          <cell r="I48" t="str">
            <v>Sustainable Alternative Dispute Resolution - Transition NSW alternative Dispute Resolution operations to the existing and reliable NCAT Case Management System maximising the return from this technology investment and leveraging existing expertise to reduce the cost of delivering the project</v>
          </cell>
          <cell r="J48" t="str">
            <v>Not Supported - Not supported - Further information regarding savings are required from agency.</v>
          </cell>
          <cell r="K48">
            <v>1</v>
          </cell>
          <cell r="M48">
            <v>0</v>
          </cell>
          <cell r="N48">
            <v>-1600</v>
          </cell>
          <cell r="O48">
            <v>0</v>
          </cell>
          <cell r="P48">
            <v>0</v>
          </cell>
          <cell r="Q48">
            <v>0</v>
          </cell>
          <cell r="R48">
            <v>0</v>
          </cell>
          <cell r="S48">
            <v>0</v>
          </cell>
          <cell r="T48">
            <v>0</v>
          </cell>
          <cell r="U48">
            <v>0</v>
          </cell>
          <cell r="V48">
            <v>0</v>
          </cell>
        </row>
        <row r="49">
          <cell r="H49">
            <v>4713</v>
          </cell>
          <cell r="I49" t="str">
            <v>Corrections Special Purpose Beds - Provision of 650 additional beds to accommodate forecasted growth in imates with special needs. Preliminary draft business case shows capital requirement of $244M over 8 years</v>
          </cell>
          <cell r="J49" t="str">
            <v>Not Supported - Not supported- The project requires capital commitment of $244M, only a draft business case was provided and no gateway review. The Criminal Justice Strategy may over time moderate the demand pressures on CSNSW and support lower cost alternatives to custody. The proposed new facility in Northern Region and extension of Parklea will add an additional 1,000 beds. It is not clear how this proposal fits into the overall demand management strategy.</v>
          </cell>
          <cell r="K49">
            <v>1</v>
          </cell>
          <cell r="M49">
            <v>0</v>
          </cell>
          <cell r="N49">
            <v>0</v>
          </cell>
          <cell r="O49">
            <v>0</v>
          </cell>
          <cell r="P49">
            <v>-50</v>
          </cell>
          <cell r="Q49">
            <v>-50</v>
          </cell>
          <cell r="R49">
            <v>0</v>
          </cell>
          <cell r="S49">
            <v>0</v>
          </cell>
          <cell r="T49">
            <v>0</v>
          </cell>
          <cell r="U49">
            <v>0</v>
          </cell>
          <cell r="V49">
            <v>0</v>
          </cell>
        </row>
        <row r="50">
          <cell r="H50">
            <v>4715</v>
          </cell>
          <cell r="I50" t="str">
            <v>Silverwater Mulawa Female Reception and Metropolitan Transit Hub - Construction of a new reception and induction building at Silverwater Women's Correction Centre including planning for a new Metropolitan Transit Hub to address remand handling.</v>
          </cell>
          <cell r="J50" t="str">
            <v>Not Supported - Not supported - Business case lacks sufficient detail regarding justification for new build and associated information as to insufficiency of current structure.   Lack of clarity related to purpose of new unit and targeted population, programmatic plans, numbers served per annum, length of stay etc. Timeline in Exec. Summary cites construction from April 2011 (thus needs updating) and budget numbers in business case do not reconcile with numbers in Urgent and Unavoidable budget submission.  Business case does not provide any link or connection to overall CSNSW Infrastructure Plan or other strategic initiatives currently under development.</v>
          </cell>
          <cell r="K50">
            <v>1</v>
          </cell>
          <cell r="M50">
            <v>0</v>
          </cell>
          <cell r="N50">
            <v>-5000</v>
          </cell>
          <cell r="O50">
            <v>-1000</v>
          </cell>
          <cell r="P50">
            <v>0</v>
          </cell>
          <cell r="Q50">
            <v>0</v>
          </cell>
          <cell r="R50">
            <v>0</v>
          </cell>
          <cell r="S50">
            <v>0</v>
          </cell>
          <cell r="T50">
            <v>0</v>
          </cell>
          <cell r="U50">
            <v>0</v>
          </cell>
          <cell r="V50">
            <v>0</v>
          </cell>
        </row>
        <row r="51">
          <cell r="H51">
            <v>4716</v>
          </cell>
          <cell r="I51" t="str">
            <v>Increase Frontline Offfice presence by relocating staff out of cental office to metropolitan and rur - Front line office acomodation refurbishments and relocations to accommodate new and relocated FTE's for Community Program implementation and to address service and functionality gaps in current office locations at Fairfield, Campbelltown, Maitland, Moree and Taree</v>
          </cell>
          <cell r="J51" t="str">
            <v>Not Supported - This proposal is not supported due to insufficient information provided by agency.</v>
          </cell>
          <cell r="K51">
            <v>1</v>
          </cell>
          <cell r="M51">
            <v>0</v>
          </cell>
          <cell r="N51">
            <v>-1803</v>
          </cell>
          <cell r="O51">
            <v>-1396</v>
          </cell>
          <cell r="P51">
            <v>0</v>
          </cell>
          <cell r="Q51">
            <v>0</v>
          </cell>
          <cell r="R51">
            <v>0</v>
          </cell>
          <cell r="S51">
            <v>0</v>
          </cell>
          <cell r="T51">
            <v>0</v>
          </cell>
          <cell r="U51">
            <v>0</v>
          </cell>
          <cell r="V51">
            <v>0</v>
          </cell>
        </row>
        <row r="52">
          <cell r="H52">
            <v>4717</v>
          </cell>
          <cell r="I52" t="str">
            <v>Inmate Escort Vehicle Replacement Program - Essential ongoing replacement of inmate and juvenile transport vehicles.</v>
          </cell>
          <cell r="J52" t="str">
            <v>Not Supported - Not supported- It is business as usual activity to continually replace ageing and not fit for purpose vehicles. It is recommended that the funding be sourced from CSNSW's Minor Works Budget of $35M.</v>
          </cell>
          <cell r="K52">
            <v>1</v>
          </cell>
          <cell r="M52">
            <v>0</v>
          </cell>
          <cell r="N52">
            <v>-2306</v>
          </cell>
          <cell r="O52">
            <v>-2012</v>
          </cell>
          <cell r="P52">
            <v>-1466</v>
          </cell>
          <cell r="Q52">
            <v>-1613</v>
          </cell>
          <cell r="R52">
            <v>0</v>
          </cell>
          <cell r="S52">
            <v>0</v>
          </cell>
          <cell r="T52">
            <v>0</v>
          </cell>
          <cell r="U52">
            <v>0</v>
          </cell>
          <cell r="V52">
            <v>0</v>
          </cell>
        </row>
        <row r="53">
          <cell r="H53">
            <v>4719</v>
          </cell>
          <cell r="I53" t="str">
            <v>Northern Region and Parklea Correctional Centres - Establishment of a new 600 bed facility in the Northern NSW Region and an additional 400 beds at Parklea Correctional Centre. The new facility will assist in creating capacity to meet inmate population growth</v>
          </cell>
          <cell r="J53"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53">
            <v>1</v>
          </cell>
          <cell r="M53">
            <v>0</v>
          </cell>
          <cell r="N53">
            <v>-25545</v>
          </cell>
          <cell r="O53">
            <v>-62752</v>
          </cell>
          <cell r="P53">
            <v>-150834</v>
          </cell>
          <cell r="Q53">
            <v>-72274</v>
          </cell>
          <cell r="R53">
            <v>0</v>
          </cell>
          <cell r="S53">
            <v>-25545</v>
          </cell>
          <cell r="T53">
            <v>-62752</v>
          </cell>
          <cell r="U53">
            <v>-150834</v>
          </cell>
          <cell r="V53">
            <v>-72274</v>
          </cell>
        </row>
        <row r="54">
          <cell r="H54">
            <v>4720</v>
          </cell>
          <cell r="I54" t="str">
            <v>Corrections Electronic Security Upgrade Program - Replacement and upgrade of aged and failing electronic security systems to maintain and improve security levels at correctional facilities throughtout NSW.</v>
          </cell>
          <cell r="J54" t="str">
            <v>Not Supported - Not supported- A business case is required for a project of this size (&gt;$5 million). This has not been provided. CSNSW is not able to provide detailed justification of costing and assumption. Upgrade of of aged electronic security system is part of business as usual activity. Funding can be sourced from CSNSW's Minor Works budget.</v>
          </cell>
          <cell r="K54">
            <v>1</v>
          </cell>
          <cell r="M54">
            <v>0</v>
          </cell>
          <cell r="N54">
            <v>-8500</v>
          </cell>
          <cell r="O54">
            <v>-8500</v>
          </cell>
          <cell r="P54">
            <v>-8500</v>
          </cell>
          <cell r="Q54">
            <v>-8500</v>
          </cell>
          <cell r="R54">
            <v>0</v>
          </cell>
          <cell r="S54">
            <v>0</v>
          </cell>
          <cell r="T54">
            <v>0</v>
          </cell>
          <cell r="U54">
            <v>0</v>
          </cell>
          <cell r="V54">
            <v>0</v>
          </cell>
        </row>
        <row r="55">
          <cell r="H55">
            <v>4722</v>
          </cell>
          <cell r="I55" t="str">
            <v>Reduce recidivism of young offenders by the upgrade of the education and vocational facilities - New equipment and facilities that will help deliver better programs Two additional classrooms and one shared storage room, staff accomodation and amenities in the DEC building, one new vocational workshop, and reconfigure and provide additional bulk store capacity</v>
          </cell>
          <cell r="J55" t="str">
            <v>Not Supported - Not Supported - further information and an updated business case is required.</v>
          </cell>
          <cell r="K55">
            <v>1</v>
          </cell>
          <cell r="M55">
            <v>0</v>
          </cell>
          <cell r="N55">
            <v>-2208</v>
          </cell>
          <cell r="O55">
            <v>-2677</v>
          </cell>
          <cell r="P55">
            <v>0</v>
          </cell>
          <cell r="Q55">
            <v>0</v>
          </cell>
          <cell r="R55">
            <v>0</v>
          </cell>
          <cell r="S55">
            <v>0</v>
          </cell>
          <cell r="T55">
            <v>0</v>
          </cell>
          <cell r="U55">
            <v>0</v>
          </cell>
          <cell r="V55">
            <v>0</v>
          </cell>
        </row>
        <row r="56">
          <cell r="H56">
            <v>4723</v>
          </cell>
          <cell r="I56" t="str">
            <v>Reiby Juvenile Justice Centre Safety and Security Upgrade - Upgrade Reiby Roof to minimise safety risk to staff by replacing old tile roof with metal roof, change pitch of low lying roof line, and re - design eaves.</v>
          </cell>
          <cell r="J56" t="str">
            <v>Not Supported - Not supported - The proposal should be reprioritised within existing budget.</v>
          </cell>
          <cell r="K56">
            <v>1</v>
          </cell>
          <cell r="M56">
            <v>0</v>
          </cell>
          <cell r="N56">
            <v>-2000</v>
          </cell>
          <cell r="O56">
            <v>0</v>
          </cell>
          <cell r="P56">
            <v>0</v>
          </cell>
          <cell r="Q56">
            <v>0</v>
          </cell>
          <cell r="R56">
            <v>0</v>
          </cell>
          <cell r="S56">
            <v>0</v>
          </cell>
          <cell r="T56">
            <v>0</v>
          </cell>
          <cell r="U56">
            <v>0</v>
          </cell>
          <cell r="V56">
            <v>0</v>
          </cell>
        </row>
        <row r="57">
          <cell r="H57">
            <v>4724</v>
          </cell>
          <cell r="I57" t="str">
            <v>Paperless Justice: Department wide EDRMS - EDRMS Solution to support digital document strategy -Commence with JL and RSB Pilots, - With future expansion to support all other business areas -Link workflows with other Justice Agencies</v>
          </cell>
          <cell r="J57" t="str">
            <v>Not Supported - NOT Supported - Should be included as part of the 2016/17 budget process</v>
          </cell>
          <cell r="K57">
            <v>1</v>
          </cell>
          <cell r="M57">
            <v>0</v>
          </cell>
          <cell r="N57">
            <v>0</v>
          </cell>
          <cell r="O57">
            <v>-3000</v>
          </cell>
          <cell r="P57">
            <v>-3000</v>
          </cell>
          <cell r="Q57">
            <v>-3000</v>
          </cell>
          <cell r="R57">
            <v>0</v>
          </cell>
          <cell r="S57">
            <v>0</v>
          </cell>
          <cell r="T57">
            <v>0</v>
          </cell>
          <cell r="U57">
            <v>0</v>
          </cell>
          <cell r="V57">
            <v>0</v>
          </cell>
        </row>
        <row r="58">
          <cell r="H58">
            <v>4776</v>
          </cell>
          <cell r="I58" t="str">
            <v>Downing Centre, John Maddison Tower and Central Courthouse upgrades - Improve functionality, capacity, security and compliance issues at the Downing Centre, John Maddison Tower Court Complex and Sydney Central Courthouse. These courthouse complex handles over 70% of cases in the NSW criminal jurisdiction.</v>
          </cell>
          <cell r="J58" t="str">
            <v>Not Supported - Not supported. Preliminary business case was submitted with the proposal and gateway is not yet completed. The proposed options is largely based on stage 2 of the master plan previously prepared in 2010 with updated costs. Whilst there may be valid reasons for work to be done, more detailed analysis and options should be evaluated and gateway reviewed before funding approval can be considered.</v>
          </cell>
          <cell r="K58">
            <v>1</v>
          </cell>
          <cell r="M58">
            <v>0</v>
          </cell>
          <cell r="N58">
            <v>-25405</v>
          </cell>
          <cell r="O58">
            <v>-16806</v>
          </cell>
          <cell r="P58">
            <v>-15840</v>
          </cell>
          <cell r="Q58">
            <v>-14744</v>
          </cell>
          <cell r="R58">
            <v>0</v>
          </cell>
          <cell r="S58">
            <v>0</v>
          </cell>
          <cell r="T58">
            <v>0</v>
          </cell>
          <cell r="U58">
            <v>0</v>
          </cell>
          <cell r="V58">
            <v>0</v>
          </cell>
        </row>
        <row r="59">
          <cell r="H59">
            <v>4786</v>
          </cell>
          <cell r="I59" t="str">
            <v>Upgrade failing and obsolete court digital assets to prevent failure of the Justice system - Program of work to ensure the ongoing useability of the Courts critical digital assets including online service channels, digital information sharing and courts case management.</v>
          </cell>
          <cell r="J59" t="str">
            <v>Not Supported - Not supported. The proposal outlined the need to ensure useablity of the courts critical digital assets but no business case has been submitted and there is no details on what the $39.5m sought specifically covers. There is no evidence that the project has been reviewed by the ICT Board pursuant to the WOG ICT Investment process.</v>
          </cell>
          <cell r="K59">
            <v>1</v>
          </cell>
          <cell r="M59">
            <v>0</v>
          </cell>
          <cell r="N59">
            <v>-10500</v>
          </cell>
          <cell r="O59">
            <v>-9500</v>
          </cell>
          <cell r="P59">
            <v>-9500</v>
          </cell>
          <cell r="Q59">
            <v>-9500</v>
          </cell>
          <cell r="R59">
            <v>0</v>
          </cell>
          <cell r="S59">
            <v>0</v>
          </cell>
          <cell r="T59">
            <v>0</v>
          </cell>
          <cell r="U59">
            <v>0</v>
          </cell>
          <cell r="V59">
            <v>0</v>
          </cell>
        </row>
        <row r="60">
          <cell r="H60">
            <v>4795</v>
          </cell>
          <cell r="I60" t="str">
            <v>Addressing decaying physical assets program - Program of works at over 100 court facilities across NSW to address backlog maintenance and compliance works.</v>
          </cell>
          <cell r="J60" t="str">
            <v>Not Supported - Not supported. Preliminary business case submitted and gateway not yet completed.  Major court upgrades program should be formulated taken into account findings and recommendations from the court operatons review currently underway. Proposals should also consider other associated courthouse capital bids including Court Business Reform, Hardening security around courts and New Terrorism Courts.</v>
          </cell>
          <cell r="K60">
            <v>1</v>
          </cell>
          <cell r="M60">
            <v>0</v>
          </cell>
          <cell r="N60">
            <v>-23890</v>
          </cell>
          <cell r="O60">
            <v>-22581</v>
          </cell>
          <cell r="P60">
            <v>-22925</v>
          </cell>
          <cell r="Q60">
            <v>-23014</v>
          </cell>
          <cell r="R60">
            <v>0</v>
          </cell>
          <cell r="S60">
            <v>0</v>
          </cell>
          <cell r="T60">
            <v>0</v>
          </cell>
          <cell r="U60">
            <v>0</v>
          </cell>
          <cell r="V60">
            <v>0</v>
          </cell>
        </row>
        <row r="61">
          <cell r="H61">
            <v>4797</v>
          </cell>
          <cell r="I61" t="str">
            <v>Court Digital Assets Maintenance and Enhancement - To replace digital and technology assets across Justice facilities including Audio Visual link systems, evidence playback equipment, hearing augmentaion, laptops and other technology. (six year project with ETC $14.6m)</v>
          </cell>
          <cell r="J61" t="str">
            <v>Not Supported - Not Supported. Whilst replacement of obsolete digital equipments are required and justified to achieve the objective of court modernisation, implementation should be subject to satisfactory gateway review of the final business case, including satisfactory reconciliation on program of work with AVL project before funding approval.</v>
          </cell>
          <cell r="K61">
            <v>1</v>
          </cell>
          <cell r="M61">
            <v>0</v>
          </cell>
          <cell r="N61">
            <v>-2760</v>
          </cell>
          <cell r="O61">
            <v>-2254</v>
          </cell>
          <cell r="P61">
            <v>-2357</v>
          </cell>
          <cell r="Q61">
            <v>-2466</v>
          </cell>
          <cell r="R61">
            <v>0</v>
          </cell>
          <cell r="S61">
            <v>0</v>
          </cell>
          <cell r="T61">
            <v>0</v>
          </cell>
          <cell r="U61">
            <v>0</v>
          </cell>
          <cell r="V61">
            <v>0</v>
          </cell>
        </row>
        <row r="62">
          <cell r="H62">
            <v>4805</v>
          </cell>
          <cell r="I62" t="str">
            <v>Supreme Court Master Plan Stage 1 - Hospital Road Upgrade - Program of major rebuild and consolidation of Supreme Court and other facilities in Sydney including Darlinghurst Courthouse, Hospital Road Court Complex, King Street and St James Court Complex, Law Courts Building Queen's Square, Chief Secretary's Building, Windeyer and Wentworth Chambers.</v>
          </cell>
          <cell r="J62" t="str">
            <v>Not Supported - Not supported. Property utilisation and disposal should be reviewed in conjunction with whole of government initiative.</v>
          </cell>
          <cell r="K62">
            <v>1</v>
          </cell>
          <cell r="M62">
            <v>0</v>
          </cell>
          <cell r="N62">
            <v>-2000</v>
          </cell>
          <cell r="O62">
            <v>-5000</v>
          </cell>
          <cell r="P62">
            <v>-18000</v>
          </cell>
          <cell r="Q62">
            <v>-9591</v>
          </cell>
          <cell r="R62">
            <v>0</v>
          </cell>
          <cell r="S62">
            <v>0</v>
          </cell>
          <cell r="T62">
            <v>0</v>
          </cell>
          <cell r="U62">
            <v>0</v>
          </cell>
          <cell r="V62">
            <v>0</v>
          </cell>
        </row>
        <row r="63">
          <cell r="H63">
            <v>4811</v>
          </cell>
          <cell r="I63" t="str">
            <v>Court business reform to make justice simpler - A 10 year program to transform the way courts service delivery: Relinguish under-utilised assets to reinvest in new facilities, piloting holistic community services through PPP, redesign service models, align with WOG priorities such as ServiceNSW and expand digital service assets.</v>
          </cell>
          <cell r="J63" t="str">
            <v>Not Supported - No Supported. Wilest the strategy has merit the proposal requires substantially more information to support the bid and no business case was provided. The proposal should also take into account findings and recommendations of the courts operation review cunnretly underway and reconcile with various other Justice capital projects including CORE IT, Digital Asset maintenance and enhancement, and Court upgrade programs.</v>
          </cell>
          <cell r="K63">
            <v>1</v>
          </cell>
          <cell r="M63">
            <v>0</v>
          </cell>
          <cell r="N63">
            <v>-14624</v>
          </cell>
          <cell r="O63">
            <v>-13124</v>
          </cell>
          <cell r="P63">
            <v>-13124</v>
          </cell>
          <cell r="Q63">
            <v>-13124</v>
          </cell>
          <cell r="R63">
            <v>0</v>
          </cell>
          <cell r="S63">
            <v>0</v>
          </cell>
          <cell r="T63">
            <v>0</v>
          </cell>
          <cell r="U63">
            <v>0</v>
          </cell>
          <cell r="V63">
            <v>0</v>
          </cell>
        </row>
        <row r="64">
          <cell r="H64">
            <v>4831</v>
          </cell>
          <cell r="I64" t="str">
            <v>Justice CORE ICT business case - The second stage of the Justice ICT Consolidation Optimisation Remediation and Enhancement (CORE) Program to further develop the whole of department ICT framework and enterprise architecture. $57.9m is sought over 3 years commencing 2016-17.</v>
          </cell>
          <cell r="J64" t="str">
            <v>Not Supported - Not Supported. Business case should be updated to reflect the first stage funding provided in the 2014-15 budget, inform the program of work for the $57.9m sought, and submit to the ICT Board for review in accordance with the WOG ICT investment process.</v>
          </cell>
          <cell r="K64">
            <v>1</v>
          </cell>
          <cell r="M64">
            <v>0</v>
          </cell>
          <cell r="N64">
            <v>0</v>
          </cell>
          <cell r="O64">
            <v>-20300</v>
          </cell>
          <cell r="P64">
            <v>-20300</v>
          </cell>
          <cell r="Q64">
            <v>-17300</v>
          </cell>
          <cell r="R64">
            <v>0</v>
          </cell>
          <cell r="S64">
            <v>0</v>
          </cell>
          <cell r="T64">
            <v>0</v>
          </cell>
          <cell r="U64">
            <v>0</v>
          </cell>
          <cell r="V64">
            <v>0</v>
          </cell>
        </row>
        <row r="65">
          <cell r="H65">
            <v>4856</v>
          </cell>
          <cell r="I65"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65"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65">
            <v>1</v>
          </cell>
          <cell r="M65">
            <v>-696</v>
          </cell>
          <cell r="N65">
            <v>0</v>
          </cell>
          <cell r="O65">
            <v>0</v>
          </cell>
          <cell r="P65">
            <v>0</v>
          </cell>
          <cell r="Q65">
            <v>0</v>
          </cell>
          <cell r="R65">
            <v>-696</v>
          </cell>
          <cell r="S65">
            <v>0</v>
          </cell>
          <cell r="T65">
            <v>0</v>
          </cell>
          <cell r="U65">
            <v>0</v>
          </cell>
          <cell r="V65">
            <v>0</v>
          </cell>
        </row>
        <row r="66">
          <cell r="H66">
            <v>4885</v>
          </cell>
          <cell r="I66" t="str">
            <v>Terrorism Court Stage 1 &amp; 2 - The Australian National Terror Alert level was raised to high on 12 September 2014 and the NSW Counter Terrorism Plan was enacted. DJ is seeking funding for scoping studies and construction of a new special purpose-built court and custodail facility for Terrorism trials.</v>
          </cell>
          <cell r="J66" t="str">
            <v>Not Supported - Not Supported - No business case or additional information provided to support the requirement for a special purpose-built court and custodail facility for terrorism trials.</v>
          </cell>
          <cell r="K66">
            <v>1</v>
          </cell>
          <cell r="M66">
            <v>0</v>
          </cell>
          <cell r="N66">
            <v>-1500</v>
          </cell>
          <cell r="O66">
            <v>-20000</v>
          </cell>
          <cell r="P66">
            <v>-20000</v>
          </cell>
          <cell r="Q66">
            <v>0</v>
          </cell>
          <cell r="R66">
            <v>0</v>
          </cell>
          <cell r="S66">
            <v>0</v>
          </cell>
          <cell r="T66">
            <v>0</v>
          </cell>
          <cell r="U66">
            <v>0</v>
          </cell>
          <cell r="V66">
            <v>0</v>
          </cell>
        </row>
        <row r="67">
          <cell r="H67">
            <v>4946</v>
          </cell>
          <cell r="I67" t="str">
            <v>Recovery of state debt from court fines by immediate referral to State Debt Recovery Office (SDRO) - The submission seeks capital funding to facilitate immediate transfer of referral to SDRO.</v>
          </cell>
          <cell r="J67" t="str">
            <v>Not Supported - Not supported. There is insufficient information provided for the project and how it relates to the transition project already underway where OSR will take over the responsibilities of managing court fines.</v>
          </cell>
          <cell r="K67">
            <v>1</v>
          </cell>
          <cell r="M67">
            <v>0</v>
          </cell>
          <cell r="N67">
            <v>-1800</v>
          </cell>
          <cell r="O67">
            <v>0</v>
          </cell>
          <cell r="P67">
            <v>0</v>
          </cell>
          <cell r="Q67">
            <v>0</v>
          </cell>
          <cell r="R67">
            <v>0</v>
          </cell>
          <cell r="S67">
            <v>0</v>
          </cell>
          <cell r="T67">
            <v>0</v>
          </cell>
          <cell r="U67">
            <v>0</v>
          </cell>
          <cell r="V67">
            <v>0</v>
          </cell>
        </row>
        <row r="68">
          <cell r="H68">
            <v>5461</v>
          </cell>
          <cell r="I68" t="str">
            <v>Western Sydney Transition (see FIS 577, Bid 5095) -</v>
          </cell>
          <cell r="J68" t="str">
            <v>Not Supported - Not Supported As per Chief of Staff SOG</v>
          </cell>
          <cell r="K68">
            <v>1</v>
          </cell>
          <cell r="M68">
            <v>0</v>
          </cell>
          <cell r="N68">
            <v>0</v>
          </cell>
          <cell r="O68">
            <v>0</v>
          </cell>
          <cell r="P68">
            <v>0</v>
          </cell>
          <cell r="Q68">
            <v>0</v>
          </cell>
          <cell r="R68">
            <v>0</v>
          </cell>
          <cell r="S68">
            <v>0</v>
          </cell>
          <cell r="T68">
            <v>0</v>
          </cell>
          <cell r="U68">
            <v>0</v>
          </cell>
          <cell r="V68">
            <v>0</v>
          </cell>
        </row>
        <row r="69">
          <cell r="H69">
            <v>5462</v>
          </cell>
          <cell r="I69" t="str">
            <v>Cultural Venues Renewal Fund - Creation of a 10 year annual funding envelope to address backlog and asset maintenanceof the Art Gallery, Australian Museum, Museum of Applied Arts and Sciences, the State Library and Arts NSW properties; a Service Orientated  Assessment Management Framework and prioritisation process.</v>
          </cell>
          <cell r="J69" t="str">
            <v>Not Supported - PARTIAL SUPPORT The CVRP Methodology has merit, and this approach is encouraged. However the $282m program (first 4 years) is not urgent. Information from this proposed program has been used to determine other capital bids in the TAM that should be given priority. As such, full support of Cultural Venues Renewal Fund is not available at this time. Further work is required to understand the value for money of the project list which can correspond with the prioritisation algorithm. The full value of the long-term program (eg, economies of scale, dedicated program management) may not be realised through selective approvals though. This program requires future consideration and should be resubmitted for the 2016-17 Budget.</v>
          </cell>
          <cell r="K69">
            <v>1</v>
          </cell>
          <cell r="M69">
            <v>0</v>
          </cell>
          <cell r="N69">
            <v>-37756</v>
          </cell>
          <cell r="O69">
            <v>-58050</v>
          </cell>
          <cell r="P69">
            <v>-82845</v>
          </cell>
          <cell r="Q69">
            <v>-100477</v>
          </cell>
          <cell r="R69">
            <v>0</v>
          </cell>
          <cell r="S69">
            <v>0</v>
          </cell>
          <cell r="T69">
            <v>0</v>
          </cell>
          <cell r="U69">
            <v>0</v>
          </cell>
          <cell r="V69">
            <v>0</v>
          </cell>
        </row>
        <row r="70">
          <cell r="H70">
            <v>3702</v>
          </cell>
          <cell r="I70" t="str">
            <v>Carry Forward of Wagga Wagga Courthouse Upgrade - There have been some delays in this project, and as a result capital expenditure is expected to occu r in 2014-15.</v>
          </cell>
          <cell r="J7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0">
            <v>4</v>
          </cell>
          <cell r="M70">
            <v>-353</v>
          </cell>
          <cell r="N70">
            <v>0</v>
          </cell>
          <cell r="O70">
            <v>0</v>
          </cell>
          <cell r="P70">
            <v>0</v>
          </cell>
          <cell r="Q70">
            <v>0</v>
          </cell>
          <cell r="R70">
            <v>-353</v>
          </cell>
          <cell r="S70">
            <v>0</v>
          </cell>
          <cell r="T70">
            <v>0</v>
          </cell>
          <cell r="U70">
            <v>0</v>
          </cell>
          <cell r="V70">
            <v>0</v>
          </cell>
        </row>
        <row r="71">
          <cell r="H71">
            <v>3704</v>
          </cell>
          <cell r="I71" t="str">
            <v>Carry Forward of Wollongong Courthouse Upgrade - There have been some delays in this project, and as a result capital expenditure is expected to occu r in 2014-15.</v>
          </cell>
          <cell r="J7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1">
            <v>4</v>
          </cell>
          <cell r="M71">
            <v>-100</v>
          </cell>
          <cell r="N71">
            <v>0</v>
          </cell>
          <cell r="O71">
            <v>0</v>
          </cell>
          <cell r="P71">
            <v>0</v>
          </cell>
          <cell r="Q71">
            <v>0</v>
          </cell>
          <cell r="R71">
            <v>-100</v>
          </cell>
          <cell r="S71">
            <v>0</v>
          </cell>
          <cell r="T71">
            <v>0</v>
          </cell>
          <cell r="U71">
            <v>0</v>
          </cell>
          <cell r="V71">
            <v>0</v>
          </cell>
        </row>
        <row r="72">
          <cell r="H72">
            <v>3705</v>
          </cell>
          <cell r="I72" t="str">
            <v>Carry Forward of the Small Courthouse Upgrade Project - There have been some delays in this project, and as a result capital expenditure is expected to occu r in 2014-15.</v>
          </cell>
          <cell r="J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2">
            <v>4</v>
          </cell>
          <cell r="M72">
            <v>-2061</v>
          </cell>
          <cell r="N72">
            <v>0</v>
          </cell>
          <cell r="O72">
            <v>0</v>
          </cell>
          <cell r="P72">
            <v>0</v>
          </cell>
          <cell r="Q72">
            <v>0</v>
          </cell>
          <cell r="R72">
            <v>-2061</v>
          </cell>
          <cell r="S72">
            <v>0</v>
          </cell>
          <cell r="T72">
            <v>0</v>
          </cell>
          <cell r="U72">
            <v>0</v>
          </cell>
          <cell r="V72">
            <v>0</v>
          </cell>
        </row>
        <row r="73">
          <cell r="H73">
            <v>3707</v>
          </cell>
          <cell r="I73" t="str">
            <v>Carry Forward of Electronic Indictment Project - There have been some delays in this project, and as a result capital expenditure is expected to occu r in 2014-15.</v>
          </cell>
          <cell r="J7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3">
            <v>4</v>
          </cell>
          <cell r="M73">
            <v>-2589</v>
          </cell>
          <cell r="N73">
            <v>0</v>
          </cell>
          <cell r="O73">
            <v>0</v>
          </cell>
          <cell r="P73">
            <v>0</v>
          </cell>
          <cell r="Q73">
            <v>0</v>
          </cell>
          <cell r="R73">
            <v>-2589</v>
          </cell>
          <cell r="S73">
            <v>0</v>
          </cell>
          <cell r="T73">
            <v>0</v>
          </cell>
          <cell r="U73">
            <v>0</v>
          </cell>
          <cell r="V73">
            <v>0</v>
          </cell>
        </row>
        <row r="74">
          <cell r="H74">
            <v>3708</v>
          </cell>
          <cell r="I74" t="str">
            <v>Carry Forward of the Bail Reform Project - There have been some delays in this project, and as a result capital expenditure is expected to occu r in 2014-15.</v>
          </cell>
          <cell r="J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4">
            <v>4</v>
          </cell>
          <cell r="M74">
            <v>-1747</v>
          </cell>
          <cell r="N74">
            <v>0</v>
          </cell>
          <cell r="O74">
            <v>0</v>
          </cell>
          <cell r="P74">
            <v>0</v>
          </cell>
          <cell r="Q74">
            <v>0</v>
          </cell>
          <cell r="R74">
            <v>-1747</v>
          </cell>
          <cell r="S74">
            <v>0</v>
          </cell>
          <cell r="T74">
            <v>0</v>
          </cell>
          <cell r="U74">
            <v>0</v>
          </cell>
          <cell r="V74">
            <v>0</v>
          </cell>
        </row>
        <row r="75">
          <cell r="H75">
            <v>3709</v>
          </cell>
          <cell r="I75" t="str">
            <v>Carry Foward of the Coffs Harbour Courthouse Project - There have been some delays in this project, and as a result capital expenditure is expected to occu r in 2014-15.</v>
          </cell>
          <cell r="J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
            <v>4</v>
          </cell>
          <cell r="M75">
            <v>-4262</v>
          </cell>
          <cell r="N75">
            <v>0</v>
          </cell>
          <cell r="O75">
            <v>0</v>
          </cell>
          <cell r="P75">
            <v>0</v>
          </cell>
          <cell r="Q75">
            <v>0</v>
          </cell>
          <cell r="R75">
            <v>-4262</v>
          </cell>
          <cell r="S75">
            <v>0</v>
          </cell>
          <cell r="T75">
            <v>0</v>
          </cell>
          <cell r="U75">
            <v>0</v>
          </cell>
          <cell r="V75">
            <v>0</v>
          </cell>
        </row>
        <row r="76">
          <cell r="H76">
            <v>3710</v>
          </cell>
          <cell r="I76" t="str">
            <v>Carry Forward of the Newcastle Justice Precinct Project - There have been some delays in this project, and as a result capital expenditure is expected to occu r in 2014-15.</v>
          </cell>
          <cell r="J7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6">
            <v>4</v>
          </cell>
          <cell r="M76">
            <v>-2602</v>
          </cell>
          <cell r="N76">
            <v>0</v>
          </cell>
          <cell r="O76">
            <v>0</v>
          </cell>
          <cell r="P76">
            <v>0</v>
          </cell>
          <cell r="Q76">
            <v>0</v>
          </cell>
          <cell r="R76">
            <v>-2602</v>
          </cell>
          <cell r="S76">
            <v>0</v>
          </cell>
          <cell r="T76">
            <v>0</v>
          </cell>
          <cell r="U76">
            <v>0</v>
          </cell>
          <cell r="V76">
            <v>0</v>
          </cell>
        </row>
        <row r="77">
          <cell r="H77">
            <v>3711</v>
          </cell>
          <cell r="I77" t="str">
            <v>Carry Forward of the Justice Shared Corporate Services Project - There have been some delays in this project, and as a result capital expenditure is expected to occu r in 2014-15.</v>
          </cell>
          <cell r="J7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
            <v>4</v>
          </cell>
          <cell r="M77">
            <v>0</v>
          </cell>
          <cell r="N77">
            <v>0</v>
          </cell>
          <cell r="O77">
            <v>-1093</v>
          </cell>
          <cell r="P77">
            <v>0</v>
          </cell>
          <cell r="Q77">
            <v>0</v>
          </cell>
          <cell r="R77">
            <v>0</v>
          </cell>
          <cell r="S77">
            <v>0</v>
          </cell>
          <cell r="T77">
            <v>-1093</v>
          </cell>
          <cell r="U77">
            <v>0</v>
          </cell>
          <cell r="V77">
            <v>0</v>
          </cell>
        </row>
        <row r="78">
          <cell r="H78">
            <v>3713</v>
          </cell>
          <cell r="I78" t="str">
            <v>Carry Forward of the Justice Infrastructure Renewal Program - There have been some delays in this project, and as a result capital expenditure is expected to occu r in 2014-15.</v>
          </cell>
          <cell r="J7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8">
            <v>4</v>
          </cell>
          <cell r="M78">
            <v>-898</v>
          </cell>
          <cell r="N78">
            <v>0</v>
          </cell>
          <cell r="O78">
            <v>0</v>
          </cell>
          <cell r="P78">
            <v>0</v>
          </cell>
          <cell r="Q78">
            <v>0</v>
          </cell>
          <cell r="R78">
            <v>-898</v>
          </cell>
          <cell r="S78">
            <v>0</v>
          </cell>
          <cell r="T78">
            <v>0</v>
          </cell>
          <cell r="U78">
            <v>0</v>
          </cell>
          <cell r="V78">
            <v>0</v>
          </cell>
        </row>
        <row r="79">
          <cell r="H79">
            <v>4147</v>
          </cell>
          <cell r="I79" t="str">
            <v>Justice Shared Corporate Services Program - Carry forward request - Carry forward request to realign cashflow with revised program of works and costings. This PTA incorporates the carry forward request submitted in November 2014.</v>
          </cell>
          <cell r="J79" t="str">
            <v>Supported - Supported. Rephasing of cashflow due to realignment of planned works following review of priorities. No net budget impact.</v>
          </cell>
          <cell r="K79">
            <v>4</v>
          </cell>
          <cell r="M79">
            <v>7200</v>
          </cell>
          <cell r="N79">
            <v>-2200</v>
          </cell>
          <cell r="O79">
            <v>-5000</v>
          </cell>
          <cell r="P79">
            <v>0</v>
          </cell>
          <cell r="Q79">
            <v>0</v>
          </cell>
          <cell r="R79">
            <v>7200</v>
          </cell>
          <cell r="S79">
            <v>-2200</v>
          </cell>
          <cell r="T79">
            <v>-5000</v>
          </cell>
          <cell r="U79">
            <v>0</v>
          </cell>
          <cell r="V79">
            <v>0</v>
          </cell>
        </row>
        <row r="80">
          <cell r="H80">
            <v>4247</v>
          </cell>
          <cell r="I80" t="str">
            <v>Newcastle Justice Precinct - Rollover to 2015-16 - Ground conditions - mine subsidence and soil contamination have caused significant delays as the contractor has had to undertake additional works to redress these issues. Delays also caused by slow preparation of foundations by the piling contractor. Project ETC remain unchanged.</v>
          </cell>
          <cell r="J80" t="str">
            <v>Supported - Supported. Project delays requiring rephasing of cashflows. The contraction contract is fixed price and overall ETC remain unchanged.</v>
          </cell>
          <cell r="K80">
            <v>4</v>
          </cell>
          <cell r="M80">
            <v>9000</v>
          </cell>
          <cell r="N80">
            <v>-9000</v>
          </cell>
          <cell r="O80">
            <v>0</v>
          </cell>
          <cell r="P80">
            <v>0</v>
          </cell>
          <cell r="Q80">
            <v>0</v>
          </cell>
          <cell r="R80">
            <v>9000</v>
          </cell>
          <cell r="S80">
            <v>-9000</v>
          </cell>
          <cell r="T80">
            <v>0</v>
          </cell>
          <cell r="U80">
            <v>0</v>
          </cell>
          <cell r="V80">
            <v>0</v>
          </cell>
        </row>
        <row r="81">
          <cell r="H81">
            <v>4250</v>
          </cell>
          <cell r="I81" t="str">
            <v>Court Upgrade Program (including Justicelink Project) - Rollover to 2015-16 - A number of small court upgrade projects were put on hold in 2013-14 while priorities were reviewed and it was necessary to stage the works across 2013-14 and 2014-15, pushing completion to 2015-16. In addition $3m is rollover to 2015-16 and transferred to Wollongong Courthouse project (Bid 4027).</v>
          </cell>
          <cell r="J81" t="str">
            <v>Supported - Supported - rephasing of cashflow due to project delays and reprioritisation. Note - A $3m rollover from this program to fund Wollongong Courthouse upgrade in 2015-16 is being supported by Treasury (in bid id 4027). This is in addition to the $5.2m sought in this agency bid and the total 2014-15 underspend should be $8.2m.</v>
          </cell>
          <cell r="K81">
            <v>4</v>
          </cell>
          <cell r="M81">
            <v>5200</v>
          </cell>
          <cell r="N81">
            <v>-5200</v>
          </cell>
          <cell r="O81">
            <v>0</v>
          </cell>
          <cell r="P81">
            <v>0</v>
          </cell>
          <cell r="Q81">
            <v>0</v>
          </cell>
          <cell r="R81">
            <v>8200</v>
          </cell>
          <cell r="S81">
            <v>-5200</v>
          </cell>
          <cell r="T81">
            <v>0</v>
          </cell>
          <cell r="U81">
            <v>0</v>
          </cell>
          <cell r="V81">
            <v>0</v>
          </cell>
        </row>
        <row r="82">
          <cell r="H82">
            <v>4253</v>
          </cell>
          <cell r="I82" t="str">
            <v>Wagga Wagga Courthouse Upgrade - roll over of $8M from 2014-15 to 2015-16 financial year. - The project was delayed following scope revisions, review and consultations. Tendering only proceed after budget approval for the project costs increase. Funding profile needs to realign with revised construction milestone requiring $8m of existing funding to be rolled into 2015-16.</v>
          </cell>
          <cell r="J82" t="str">
            <v>Supported - Supported - cashflow rephasing due to project delays. (Linked to bid 4029)</v>
          </cell>
          <cell r="K82">
            <v>4</v>
          </cell>
          <cell r="M82">
            <v>8000</v>
          </cell>
          <cell r="N82">
            <v>-8000</v>
          </cell>
          <cell r="O82">
            <v>0</v>
          </cell>
          <cell r="P82">
            <v>0</v>
          </cell>
          <cell r="Q82">
            <v>0</v>
          </cell>
          <cell r="R82">
            <v>8000</v>
          </cell>
          <cell r="S82">
            <v>-8000</v>
          </cell>
          <cell r="T82">
            <v>0</v>
          </cell>
          <cell r="U82">
            <v>0</v>
          </cell>
          <cell r="V82">
            <v>0</v>
          </cell>
        </row>
        <row r="83">
          <cell r="H83">
            <v>4254</v>
          </cell>
          <cell r="I83" t="str">
            <v>Wollongong Courthouse Upgrade - Rollover to 2015-16 - The project was delayed following scope revisions, review and consultations. Tendering only proceed after budget approval of increase costs. Funding allocation need to be realigned with project milestones requiring $2.6m of existing funding to be rolled over into 2015-16.</v>
          </cell>
          <cell r="J83" t="str">
            <v>Supported - Supported - rephasing of cashflow due to project delays. Note- related to bid 4028 seeking a further $2.5m Capital Expenditure Authorisation Limit (CEAL) increase from asset sales and bid 4027 for a $3m transfer from Court Upgrades program.</v>
          </cell>
          <cell r="K83">
            <v>4</v>
          </cell>
          <cell r="M83">
            <v>2600</v>
          </cell>
          <cell r="N83">
            <v>-2600</v>
          </cell>
          <cell r="O83">
            <v>0</v>
          </cell>
          <cell r="P83">
            <v>0</v>
          </cell>
          <cell r="Q83">
            <v>0</v>
          </cell>
          <cell r="R83">
            <v>2600</v>
          </cell>
          <cell r="S83">
            <v>-2600</v>
          </cell>
          <cell r="T83">
            <v>0</v>
          </cell>
          <cell r="U83">
            <v>0</v>
          </cell>
          <cell r="V83">
            <v>0</v>
          </cell>
        </row>
        <row r="84">
          <cell r="H84">
            <v>4683</v>
          </cell>
          <cell r="I84"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84" t="str">
            <v>Not Supported -</v>
          </cell>
          <cell r="K84">
            <v>4</v>
          </cell>
          <cell r="M84">
            <v>14350</v>
          </cell>
          <cell r="N84">
            <v>-14350</v>
          </cell>
          <cell r="O84">
            <v>0</v>
          </cell>
          <cell r="P84">
            <v>0</v>
          </cell>
          <cell r="Q84">
            <v>0</v>
          </cell>
          <cell r="R84">
            <v>0</v>
          </cell>
          <cell r="S84">
            <v>0</v>
          </cell>
          <cell r="T84">
            <v>0</v>
          </cell>
          <cell r="U84">
            <v>0</v>
          </cell>
          <cell r="V84">
            <v>0</v>
          </cell>
        </row>
        <row r="85">
          <cell r="H85">
            <v>4027</v>
          </cell>
          <cell r="I85" t="str">
            <v>$3m transfer from Courts Upgrade Program 14-15 funding to Wollongong Court upgrade project in 15-16 - $3m transfer from Court Upgrade program 14-15 funding as part funding for the increase in Wollongong Court upgrade Estimated Total Costs. Related to Bid id 4028 and 4254.</v>
          </cell>
          <cell r="J85" t="str">
            <v>Supported - Supported. Transfer of capital allocations between projects across 2014-15 and 2015-16.</v>
          </cell>
          <cell r="K85">
            <v>2</v>
          </cell>
          <cell r="M85">
            <v>0</v>
          </cell>
          <cell r="N85">
            <v>-3000</v>
          </cell>
          <cell r="O85">
            <v>0</v>
          </cell>
          <cell r="P85">
            <v>0</v>
          </cell>
          <cell r="Q85">
            <v>0</v>
          </cell>
          <cell r="R85">
            <v>0</v>
          </cell>
          <cell r="S85">
            <v>-3000</v>
          </cell>
          <cell r="T85">
            <v>0</v>
          </cell>
          <cell r="U85">
            <v>0</v>
          </cell>
          <cell r="V85">
            <v>0</v>
          </cell>
        </row>
        <row r="86">
          <cell r="H86">
            <v>4211</v>
          </cell>
          <cell r="I86"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86"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86">
            <v>8</v>
          </cell>
          <cell r="M86">
            <v>0</v>
          </cell>
          <cell r="N86">
            <v>-30000</v>
          </cell>
          <cell r="O86">
            <v>-30453</v>
          </cell>
          <cell r="P86">
            <v>0</v>
          </cell>
          <cell r="Q86">
            <v>0</v>
          </cell>
          <cell r="R86">
            <v>0</v>
          </cell>
          <cell r="S86">
            <v>0</v>
          </cell>
          <cell r="T86">
            <v>0</v>
          </cell>
          <cell r="U86">
            <v>0</v>
          </cell>
          <cell r="V86">
            <v>0</v>
          </cell>
        </row>
        <row r="87">
          <cell r="H87">
            <v>4532</v>
          </cell>
          <cell r="I87" t="str">
            <v>ALP Prison Management Commitment L04-01-03 - The shadow attorney general Paul Lynch said a Labor government, if elected, wouldn't open more private prisons, and would instead reopen the Kirkconnell prison, reopen a closed annexe at Cooma and better utilise Grafton</v>
          </cell>
          <cell r="J87"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87">
            <v>8</v>
          </cell>
          <cell r="M87">
            <v>0</v>
          </cell>
          <cell r="N87">
            <v>-6120</v>
          </cell>
          <cell r="O87">
            <v>0</v>
          </cell>
          <cell r="P87">
            <v>0</v>
          </cell>
          <cell r="Q87">
            <v>0</v>
          </cell>
          <cell r="R87">
            <v>0</v>
          </cell>
          <cell r="S87">
            <v>-6120</v>
          </cell>
          <cell r="T87">
            <v>0</v>
          </cell>
          <cell r="U87">
            <v>0</v>
          </cell>
          <cell r="V87">
            <v>0</v>
          </cell>
        </row>
        <row r="88">
          <cell r="H88">
            <v>4203</v>
          </cell>
          <cell r="I88" t="str">
            <v>Relocation of Office - Funding for relocation and fitout of new offices, due to impending lease end and demolish clause allowing for 6 months' notice to vacate. Agency does not have a budgeted funding for relocation and fitout.</v>
          </cell>
          <cell r="J88"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88">
            <v>1</v>
          </cell>
          <cell r="M88">
            <v>0</v>
          </cell>
          <cell r="N88">
            <v>-1750</v>
          </cell>
          <cell r="O88">
            <v>0</v>
          </cell>
          <cell r="P88">
            <v>0</v>
          </cell>
          <cell r="Q88">
            <v>0</v>
          </cell>
          <cell r="R88">
            <v>0</v>
          </cell>
          <cell r="S88">
            <v>-1750</v>
          </cell>
          <cell r="T88">
            <v>0</v>
          </cell>
          <cell r="U88">
            <v>0</v>
          </cell>
          <cell r="V88">
            <v>0</v>
          </cell>
        </row>
        <row r="89">
          <cell r="H89">
            <v>4175</v>
          </cell>
          <cell r="I89" t="str">
            <v>Final Report to ERC on new funding model and new base budget request - Support $1.5 million for office fit out, furniture and computers</v>
          </cell>
          <cell r="J89" t="str">
            <v>Supported -</v>
          </cell>
          <cell r="K89">
            <v>2</v>
          </cell>
          <cell r="M89">
            <v>0</v>
          </cell>
          <cell r="N89">
            <v>-1500</v>
          </cell>
          <cell r="O89">
            <v>0</v>
          </cell>
          <cell r="P89">
            <v>0</v>
          </cell>
          <cell r="Q89">
            <v>0</v>
          </cell>
          <cell r="R89">
            <v>0</v>
          </cell>
          <cell r="S89">
            <v>-1500</v>
          </cell>
          <cell r="T89">
            <v>0</v>
          </cell>
          <cell r="U89">
            <v>0</v>
          </cell>
          <cell r="V89">
            <v>0</v>
          </cell>
        </row>
        <row r="90">
          <cell r="H90">
            <v>3952</v>
          </cell>
          <cell r="I90"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90"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90">
            <v>1</v>
          </cell>
          <cell r="M90">
            <v>0</v>
          </cell>
          <cell r="N90">
            <v>-250</v>
          </cell>
          <cell r="O90">
            <v>0</v>
          </cell>
          <cell r="P90">
            <v>0</v>
          </cell>
          <cell r="Q90">
            <v>0</v>
          </cell>
          <cell r="R90">
            <v>0</v>
          </cell>
          <cell r="S90">
            <v>-250</v>
          </cell>
          <cell r="T90">
            <v>0</v>
          </cell>
          <cell r="U90">
            <v>0</v>
          </cell>
          <cell r="V90">
            <v>0</v>
          </cell>
        </row>
        <row r="91">
          <cell r="H91">
            <v>4297</v>
          </cell>
          <cell r="I91" t="str">
            <v>Government House - Ground Floor Building Work - Certain ground floor areas require refurbishment due to spaces being unable to be occupied as a consequence of asbestos removal of ceilings and associated fittings and fixtures during recent renovations to accommodate the return of the Governor to live at and work from Government House.</v>
          </cell>
          <cell r="J91" t="str">
            <v>Supported - The building works complete the overall proposal by the Premier in 2011 to have the Governor#s residence and Office re-established at Government House Sydney. (Note depreciation is now over 20 years rather than 10 years)</v>
          </cell>
          <cell r="K91">
            <v>1</v>
          </cell>
          <cell r="M91">
            <v>0</v>
          </cell>
          <cell r="N91">
            <v>-1180</v>
          </cell>
          <cell r="O91">
            <v>0</v>
          </cell>
          <cell r="P91">
            <v>0</v>
          </cell>
          <cell r="Q91">
            <v>0</v>
          </cell>
          <cell r="R91">
            <v>0</v>
          </cell>
          <cell r="S91">
            <v>-1180</v>
          </cell>
          <cell r="T91">
            <v>0</v>
          </cell>
          <cell r="U91">
            <v>0</v>
          </cell>
          <cell r="V91">
            <v>0</v>
          </cell>
        </row>
        <row r="92">
          <cell r="H92">
            <v>4298</v>
          </cell>
          <cell r="I92"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92" t="str">
            <v>Supported - The program of works will bring the House up to a habitable standard,  address ongoing maintenance issues and will allow Government House to be used as the Government intended.</v>
          </cell>
          <cell r="K92">
            <v>1</v>
          </cell>
          <cell r="M92">
            <v>0</v>
          </cell>
          <cell r="N92">
            <v>-499</v>
          </cell>
          <cell r="O92">
            <v>-1736</v>
          </cell>
          <cell r="P92">
            <v>-476</v>
          </cell>
          <cell r="Q92">
            <v>-841</v>
          </cell>
          <cell r="R92">
            <v>0</v>
          </cell>
          <cell r="S92">
            <v>-499</v>
          </cell>
          <cell r="T92">
            <v>-1736</v>
          </cell>
          <cell r="U92">
            <v>-476</v>
          </cell>
          <cell r="V92">
            <v>-841</v>
          </cell>
        </row>
        <row r="93">
          <cell r="H93">
            <v>4815</v>
          </cell>
          <cell r="I93" t="str">
            <v>Update to ereporting tool - Upgrade to online reporting database, the e-Reporting Tool (ERT), to simplify and streamline eporting on the State Plan, NSW 2021, and other Government commitments (e.g. election commitments, Regional Action Plans).</v>
          </cell>
          <cell r="J93" t="str">
            <v>Supported - The e Reporting Tool exists to simplify reporting arrangements across all clusters. It is an important tool for tracking progress in delivering the State Plan (NSW 2021) and election commitments. DPC is unable to absorb this cost within its capital budget for 2015-16 of only $6.2m.</v>
          </cell>
          <cell r="K93">
            <v>1</v>
          </cell>
          <cell r="M93">
            <v>0</v>
          </cell>
          <cell r="N93">
            <v>-500</v>
          </cell>
          <cell r="O93">
            <v>0</v>
          </cell>
          <cell r="P93">
            <v>0</v>
          </cell>
          <cell r="Q93">
            <v>0</v>
          </cell>
          <cell r="R93">
            <v>0</v>
          </cell>
          <cell r="S93">
            <v>-500</v>
          </cell>
          <cell r="T93">
            <v>0</v>
          </cell>
          <cell r="U93">
            <v>0</v>
          </cell>
          <cell r="V93">
            <v>0</v>
          </cell>
        </row>
        <row r="94">
          <cell r="H94">
            <v>4851</v>
          </cell>
          <cell r="I94" t="str">
            <v>Government Organisational View data base (GO View) - Upgrade to the NSW Government Organisation View (GOView) to integrate GOView with other agency systems increase transparency and the quality of Board and Committee appointees.</v>
          </cell>
          <cell r="J94" t="str">
            <v>Supported - The increased transparency in relation to board membership and appointment processes and making data accessible and useable for the wider public supports the Government's goal to improve Government transparency by increasing access to government information. It will also support integration with other agency systems, such as Treasury's Financial Management Information System and the Government Directory administered by ServiceNSW, streamlining the administration of those systems and supporting their delivery.</v>
          </cell>
          <cell r="K94">
            <v>1</v>
          </cell>
          <cell r="M94">
            <v>0</v>
          </cell>
          <cell r="N94">
            <v>-595</v>
          </cell>
          <cell r="O94">
            <v>0</v>
          </cell>
          <cell r="P94">
            <v>0</v>
          </cell>
          <cell r="Q94">
            <v>0</v>
          </cell>
          <cell r="R94">
            <v>0</v>
          </cell>
          <cell r="S94">
            <v>-595</v>
          </cell>
          <cell r="T94">
            <v>0</v>
          </cell>
          <cell r="U94">
            <v>0</v>
          </cell>
          <cell r="V94">
            <v>0</v>
          </cell>
        </row>
        <row r="95">
          <cell r="H95">
            <v>5529</v>
          </cell>
          <cell r="I95" t="str">
            <v>CT:52 Martin Place enhancements - Works include window treatments, perimeter and vehicular protection (including wedgeplates, new Phillip St roller door, bollards, fire-exit crashdoors, building elements strengthening). These are preliminary estimates subject to further scoping.</v>
          </cell>
          <cell r="J95"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various components are preliminary, noting the absence of detailed feasibility study and continuing negotiation with building owner and co-tenants.  However, window treatment and security enhancement to car park access are considered urgent and are supported, without prejudice to cost recovery from other tenants, building owner.</v>
          </cell>
          <cell r="K95">
            <v>1</v>
          </cell>
          <cell r="M95">
            <v>0</v>
          </cell>
          <cell r="N95">
            <v>-1600</v>
          </cell>
          <cell r="O95">
            <v>-560</v>
          </cell>
          <cell r="P95">
            <v>-540</v>
          </cell>
          <cell r="Q95">
            <v>0</v>
          </cell>
          <cell r="R95">
            <v>0</v>
          </cell>
          <cell r="S95">
            <v>-450</v>
          </cell>
          <cell r="T95">
            <v>-110</v>
          </cell>
          <cell r="U95">
            <v>0</v>
          </cell>
          <cell r="V95">
            <v>0</v>
          </cell>
        </row>
        <row r="96">
          <cell r="H96">
            <v>4974</v>
          </cell>
          <cell r="I96"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96" t="str">
            <v>Supported - SUPPORTED.</v>
          </cell>
          <cell r="K96">
            <v>3</v>
          </cell>
          <cell r="M96">
            <v>0</v>
          </cell>
          <cell r="N96">
            <v>-50</v>
          </cell>
          <cell r="O96">
            <v>0</v>
          </cell>
          <cell r="P96">
            <v>0</v>
          </cell>
          <cell r="Q96">
            <v>0</v>
          </cell>
          <cell r="R96">
            <v>0</v>
          </cell>
          <cell r="S96">
            <v>-50</v>
          </cell>
          <cell r="T96">
            <v>0</v>
          </cell>
          <cell r="U96">
            <v>0</v>
          </cell>
          <cell r="V96">
            <v>0</v>
          </cell>
        </row>
        <row r="97">
          <cell r="H97">
            <v>4399</v>
          </cell>
          <cell r="I97" t="str">
            <v>Capital funding increase for 2015/16 - Annual provision increase - The agency seeks an increase to its annual provision for 2015/16 to upgrade its case management syst em software to the latest version by late 2015 and for additional surveillance and related equipment s.</v>
          </cell>
          <cell r="J97" t="str">
            <v>Supported - The system is core to the agency's service delivery and its proposed upgrade should be supported. However, additional funding should be brought forward from its future minor works allocation to support this request.</v>
          </cell>
          <cell r="K97">
            <v>1</v>
          </cell>
          <cell r="M97">
            <v>0</v>
          </cell>
          <cell r="N97">
            <v>-350</v>
          </cell>
          <cell r="O97">
            <v>0</v>
          </cell>
          <cell r="P97">
            <v>0</v>
          </cell>
          <cell r="Q97">
            <v>0</v>
          </cell>
          <cell r="R97">
            <v>0</v>
          </cell>
          <cell r="S97">
            <v>-350</v>
          </cell>
          <cell r="T97">
            <v>100</v>
          </cell>
          <cell r="U97">
            <v>150</v>
          </cell>
          <cell r="V97">
            <v>100</v>
          </cell>
        </row>
        <row r="98">
          <cell r="H98">
            <v>3672</v>
          </cell>
          <cell r="I98" t="str">
            <v>Carry Forward of ICT Infrastructure Projects - Delay in finalising payments for ICT Infrastructure Upgrade Project occured due to the late delivery of hardware/software ordered in 2013-14. These payments will be incurred in 2014-15 instead.</v>
          </cell>
          <cell r="J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8">
            <v>4</v>
          </cell>
          <cell r="M98">
            <v>-1269</v>
          </cell>
          <cell r="N98">
            <v>0</v>
          </cell>
          <cell r="O98">
            <v>0</v>
          </cell>
          <cell r="P98">
            <v>0</v>
          </cell>
          <cell r="Q98">
            <v>0</v>
          </cell>
          <cell r="R98">
            <v>-1269</v>
          </cell>
          <cell r="S98">
            <v>0</v>
          </cell>
          <cell r="T98">
            <v>0</v>
          </cell>
          <cell r="U98">
            <v>0</v>
          </cell>
          <cell r="V98">
            <v>0</v>
          </cell>
        </row>
        <row r="99">
          <cell r="H99">
            <v>3673</v>
          </cell>
          <cell r="I99" t="str">
            <v>Carry Forward of the Office Relocation/Fitout Project - Tender delays in 2013-14 result in the office relocation and fit out project running behind schedule . It will be completed in 2014-15 instead.</v>
          </cell>
          <cell r="J9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9">
            <v>4</v>
          </cell>
          <cell r="M99">
            <v>-768</v>
          </cell>
          <cell r="N99">
            <v>0</v>
          </cell>
          <cell r="O99">
            <v>0</v>
          </cell>
          <cell r="P99">
            <v>0</v>
          </cell>
          <cell r="Q99">
            <v>0</v>
          </cell>
          <cell r="R99">
            <v>-768</v>
          </cell>
          <cell r="S99">
            <v>0</v>
          </cell>
          <cell r="T99">
            <v>0</v>
          </cell>
          <cell r="U99">
            <v>0</v>
          </cell>
          <cell r="V99">
            <v>0</v>
          </cell>
        </row>
        <row r="100">
          <cell r="H100">
            <v>4073</v>
          </cell>
          <cell r="I100" t="str">
            <v>ICT Infrastructure Upgrade Project - This is a proposal to carry over $270,000 of capital budget for the ICT Infrastructure Upgrade Proje ct as there is a delay for installing Office 2013 due to testing and maintenance requirements ($200, 000) and a need to withhold $70,000 as retention money in accordance with contract agreement.</v>
          </cell>
          <cell r="J100" t="str">
            <v>Supported - This delay is a result of contract agreement and project delays.</v>
          </cell>
          <cell r="K100">
            <v>4</v>
          </cell>
          <cell r="M100">
            <v>270</v>
          </cell>
          <cell r="N100">
            <v>-270</v>
          </cell>
          <cell r="O100">
            <v>0</v>
          </cell>
          <cell r="P100">
            <v>0</v>
          </cell>
          <cell r="Q100">
            <v>0</v>
          </cell>
          <cell r="R100">
            <v>270</v>
          </cell>
          <cell r="S100">
            <v>-270</v>
          </cell>
          <cell r="T100">
            <v>0</v>
          </cell>
          <cell r="U100">
            <v>0</v>
          </cell>
          <cell r="V100">
            <v>0</v>
          </cell>
        </row>
        <row r="101">
          <cell r="H101">
            <v>4355</v>
          </cell>
          <cell r="I101" t="str">
            <v>Management of Cases Complaints and Assessment Software Upgrade - capital carry forward to 2015/16 - Proposal to carry over $160,000 of the capital minor works provision to upgrade the MOCCA database a s the current CRM will no longer be supported in the short term. The upgrade was to commence in Marc h/April 2015 but the tender process is expected to delay commencement until August/September 2015.</v>
          </cell>
          <cell r="J101" t="str">
            <v>Supported - The current CRM is no longer supported and upgrading MOCCA is essential for the Commission's operations.</v>
          </cell>
          <cell r="K101">
            <v>4</v>
          </cell>
          <cell r="M101">
            <v>160</v>
          </cell>
          <cell r="N101">
            <v>-160</v>
          </cell>
          <cell r="O101">
            <v>0</v>
          </cell>
          <cell r="P101">
            <v>0</v>
          </cell>
          <cell r="Q101">
            <v>0</v>
          </cell>
          <cell r="R101">
            <v>160</v>
          </cell>
          <cell r="S101">
            <v>-160</v>
          </cell>
          <cell r="T101">
            <v>0</v>
          </cell>
          <cell r="U101">
            <v>0</v>
          </cell>
          <cell r="V101">
            <v>0</v>
          </cell>
        </row>
        <row r="102">
          <cell r="H102">
            <v>4356</v>
          </cell>
          <cell r="I102" t="str">
            <v>Relocation/Fit Out Project - This is a proposal to carry over $100,000 of the approved capital budget for the Relocation/Fitout P roject as there is a contractual requirement to hold approximately $100,000 as retention money for w arranty purposes to be paid in February 2016.</v>
          </cell>
          <cell r="J102" t="str">
            <v>Supported - This delay is a result of contractual agreement.</v>
          </cell>
          <cell r="K102">
            <v>4</v>
          </cell>
          <cell r="M102">
            <v>100</v>
          </cell>
          <cell r="N102">
            <v>-100</v>
          </cell>
          <cell r="O102">
            <v>0</v>
          </cell>
          <cell r="P102">
            <v>0</v>
          </cell>
          <cell r="Q102">
            <v>0</v>
          </cell>
          <cell r="R102">
            <v>100</v>
          </cell>
          <cell r="S102">
            <v>-100</v>
          </cell>
          <cell r="T102">
            <v>0</v>
          </cell>
          <cell r="U102">
            <v>0</v>
          </cell>
          <cell r="V102">
            <v>0</v>
          </cell>
        </row>
        <row r="103">
          <cell r="H103">
            <v>4917</v>
          </cell>
          <cell r="I103"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103" t="str">
            <v>Not Supported - Facilitating online, real-time disclosure of political donations and electoral expendiure is consistent with the recent ICAC and Panel of Experts recommendations, and has been supported in-principle by Government. However, the proposed project should be delayed pending potential further legislative amendments aiming to address deficiencies in management of election funding and disclosure compliance.  Although the Commission advised that the new system would be beneficial for Local Government Elections in 2016-17, there is no proposal to share the cost with Local Government. According to the Commission, once the system is built there will be only a marginal cost to amend it to use for a local government event, which will be met by councils. At the State level, the system would be most beneficial in the lead up to the next State Election, and hence the porject can be delayed. It is also noted that while the agency claims significant benefits from the project only $60k in savings have been identified. These benefits lie more with transparency and currency of Electoral campaign expenditure and donation information.</v>
          </cell>
          <cell r="K103">
            <v>1</v>
          </cell>
          <cell r="M103">
            <v>0</v>
          </cell>
          <cell r="N103">
            <v>-2488</v>
          </cell>
          <cell r="O103">
            <v>0</v>
          </cell>
          <cell r="P103">
            <v>0</v>
          </cell>
          <cell r="Q103">
            <v>0</v>
          </cell>
          <cell r="R103">
            <v>0</v>
          </cell>
          <cell r="S103">
            <v>0</v>
          </cell>
          <cell r="T103">
            <v>0</v>
          </cell>
          <cell r="U103">
            <v>0</v>
          </cell>
          <cell r="V103">
            <v>0</v>
          </cell>
        </row>
        <row r="104">
          <cell r="H104">
            <v>3671</v>
          </cell>
          <cell r="I104" t="str">
            <v>Carry Forward of ICT Infrastructure Projects - Delay in implementing ICT Infrastructure project due to software delivery delays by the vendors.  Th is led to invoices for milestone events not being received for processing before year end. They will be received in 2014-15 instead.</v>
          </cell>
          <cell r="J10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
            <v>4</v>
          </cell>
          <cell r="M104">
            <v>-114</v>
          </cell>
          <cell r="N104">
            <v>0</v>
          </cell>
          <cell r="O104">
            <v>0</v>
          </cell>
          <cell r="P104">
            <v>0</v>
          </cell>
          <cell r="Q104">
            <v>0</v>
          </cell>
          <cell r="R104">
            <v>-114</v>
          </cell>
          <cell r="S104">
            <v>0</v>
          </cell>
          <cell r="T104">
            <v>0</v>
          </cell>
          <cell r="U104">
            <v>0</v>
          </cell>
          <cell r="V104">
            <v>0</v>
          </cell>
        </row>
        <row r="105">
          <cell r="H105">
            <v>4212</v>
          </cell>
          <cell r="I105"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105"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105">
            <v>1</v>
          </cell>
          <cell r="M105">
            <v>0</v>
          </cell>
          <cell r="N105">
            <v>-1543</v>
          </cell>
          <cell r="O105">
            <v>0</v>
          </cell>
          <cell r="P105">
            <v>0</v>
          </cell>
          <cell r="Q105">
            <v>0</v>
          </cell>
          <cell r="R105">
            <v>0</v>
          </cell>
          <cell r="S105">
            <v>-1543</v>
          </cell>
          <cell r="T105">
            <v>0</v>
          </cell>
          <cell r="U105">
            <v>0</v>
          </cell>
          <cell r="V105">
            <v>0</v>
          </cell>
        </row>
        <row r="106">
          <cell r="H106">
            <v>4213</v>
          </cell>
          <cell r="I106"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106"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106">
            <v>1</v>
          </cell>
          <cell r="M106">
            <v>0</v>
          </cell>
          <cell r="N106">
            <v>-883</v>
          </cell>
          <cell r="O106">
            <v>0</v>
          </cell>
          <cell r="P106">
            <v>0</v>
          </cell>
          <cell r="Q106">
            <v>0</v>
          </cell>
          <cell r="R106">
            <v>0</v>
          </cell>
          <cell r="S106">
            <v>-883</v>
          </cell>
          <cell r="T106">
            <v>0</v>
          </cell>
          <cell r="U106">
            <v>0</v>
          </cell>
          <cell r="V106">
            <v>0</v>
          </cell>
        </row>
        <row r="107">
          <cell r="H107">
            <v>4671</v>
          </cell>
          <cell r="I107" t="str">
            <v>Capital Fitout for Office Accommodation - The Ombudsman on GPNSW advice signed a 5 year office accommodation lease with $3.275m incentive for office fit out (current lease expired on 5 October 2014). However,the indicative costing of the fito ut prepared by quantity surveyor is $4.108m and other related building costs estimated at $564,000.</v>
          </cell>
          <cell r="J107" t="str">
            <v>Supported - The extra funding of $1m is necessary to enable the agency to complete the office fit out in accordance with NSW Government accommodation standards. The capital incentive of $3.275m negotiated by GPNSW does not factor in the actual cost of fit out but rather it is based on the commercial amount the landlord was willing to give at the time of the negotiation. The Ombudsman will use his annual capital provision of $300,000 to partially meet the associated costs.</v>
          </cell>
          <cell r="K107">
            <v>1</v>
          </cell>
          <cell r="M107">
            <v>0</v>
          </cell>
          <cell r="N107">
            <v>-1000</v>
          </cell>
          <cell r="O107">
            <v>0</v>
          </cell>
          <cell r="P107">
            <v>0</v>
          </cell>
          <cell r="Q107">
            <v>0</v>
          </cell>
          <cell r="R107">
            <v>0</v>
          </cell>
          <cell r="S107">
            <v>-1000</v>
          </cell>
          <cell r="T107">
            <v>0</v>
          </cell>
          <cell r="U107">
            <v>0</v>
          </cell>
          <cell r="V107">
            <v>0</v>
          </cell>
        </row>
        <row r="108">
          <cell r="H108">
            <v>4650</v>
          </cell>
          <cell r="I108" t="str">
            <v>Penrith Lakes transfer to the State - Transfer of Penrith Lakes to Government as agreed in a Deed of Agreement will give rise to recurrent and capital risks as a result of parkland and potentially urban development. A draft Vision Plan is on public consultation and a preliminary business case is being prepared to inform Government.</v>
          </cell>
          <cell r="J108" t="str">
            <v>Supported -</v>
          </cell>
          <cell r="K108">
            <v>1</v>
          </cell>
          <cell r="M108">
            <v>0</v>
          </cell>
          <cell r="N108">
            <v>0</v>
          </cell>
          <cell r="O108">
            <v>-4000</v>
          </cell>
          <cell r="P108">
            <v>-20000</v>
          </cell>
          <cell r="Q108">
            <v>-20000</v>
          </cell>
          <cell r="R108">
            <v>0</v>
          </cell>
          <cell r="S108">
            <v>0</v>
          </cell>
          <cell r="T108">
            <v>-4000</v>
          </cell>
          <cell r="U108">
            <v>-20000</v>
          </cell>
          <cell r="V108">
            <v>-20000</v>
          </cell>
        </row>
        <row r="109">
          <cell r="H109">
            <v>3983</v>
          </cell>
          <cell r="I109"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109" t="str">
            <v>Supported -</v>
          </cell>
          <cell r="K109">
            <v>1</v>
          </cell>
          <cell r="M109">
            <v>0</v>
          </cell>
          <cell r="N109">
            <v>-11090</v>
          </cell>
          <cell r="O109">
            <v>-10794</v>
          </cell>
          <cell r="P109">
            <v>-9799</v>
          </cell>
          <cell r="Q109">
            <v>-9717</v>
          </cell>
          <cell r="R109">
            <v>0</v>
          </cell>
          <cell r="S109">
            <v>-11090</v>
          </cell>
          <cell r="T109">
            <v>-10794</v>
          </cell>
          <cell r="U109">
            <v>-9799</v>
          </cell>
          <cell r="V109">
            <v>-9717</v>
          </cell>
        </row>
        <row r="110">
          <cell r="H110">
            <v>4676</v>
          </cell>
          <cell r="I110" t="str">
            <v>Replacement of Fisheries Offshore Patrol Vessel - Replace an offshore Fisheries Patrol Vessel (Ngaarru) which has exceeded the end of safe operational and economic life-cycle of 10 years (purchased 2001) with a new custom built vessel to help protect vulnerable fish stocks and habitat values from non-compliance with fisheries legislation and policy.</v>
          </cell>
          <cell r="J110" t="str">
            <v>Supported - SUPPORTED As per Chief of Staff SOG. A previous bid (2013) was not supported due to an inadequate business case. The reduced capital requirements (under $5m) in this proposal mean that it does not require a formal business case. But the case for the proposal being treated as urgent is not clear, noting the cost of refurbishment is only $260,000. (The dept does not consider this refurbishment viable due to the high cost and the risk that it would still not offer a fit-for-purpose asset.) The proposal should be reconsidered for the 2016-17 Budget. The Department sought $2.403 million (including $1.5m in capital and $0.903m in recurrent) in 2012-13 over four years and is now seeking $2.5 million over two years. The changes reflect the need for a patrol vessel with different specifications and manning requirements to be fit-for-purpose from a changed workplace safety perspective and to meet operational requirements.</v>
          </cell>
          <cell r="K110">
            <v>1</v>
          </cell>
          <cell r="M110">
            <v>0</v>
          </cell>
          <cell r="N110">
            <v>-1250</v>
          </cell>
          <cell r="O110">
            <v>-1250</v>
          </cell>
          <cell r="P110">
            <v>0</v>
          </cell>
          <cell r="Q110">
            <v>0</v>
          </cell>
          <cell r="R110">
            <v>0</v>
          </cell>
          <cell r="S110">
            <v>-1250</v>
          </cell>
          <cell r="T110">
            <v>-1250</v>
          </cell>
          <cell r="U110">
            <v>0</v>
          </cell>
          <cell r="V110">
            <v>0</v>
          </cell>
        </row>
        <row r="111">
          <cell r="H111">
            <v>4706</v>
          </cell>
          <cell r="I111" t="str">
            <v>Narrandera Fisheries Centre Facilities Upgrade - These upgrades include; a new laboratory for research,replacing water supply infrastructure, a new boat shed and a new conference room and office space.</v>
          </cell>
          <cell r="J111" t="str">
            <v>Not Supported - NOT SUPPORTED. The three components do not appear to be urgent.</v>
          </cell>
          <cell r="K111">
            <v>1</v>
          </cell>
          <cell r="M111">
            <v>0</v>
          </cell>
          <cell r="N111">
            <v>-1820</v>
          </cell>
          <cell r="O111">
            <v>0</v>
          </cell>
          <cell r="P111">
            <v>0</v>
          </cell>
          <cell r="Q111">
            <v>0</v>
          </cell>
          <cell r="R111">
            <v>0</v>
          </cell>
          <cell r="S111">
            <v>0</v>
          </cell>
          <cell r="T111">
            <v>0</v>
          </cell>
          <cell r="U111">
            <v>0</v>
          </cell>
          <cell r="V111">
            <v>0</v>
          </cell>
        </row>
        <row r="112">
          <cell r="H112">
            <v>4710</v>
          </cell>
          <cell r="I112" t="str">
            <v>Contaminated Site Remediation - Crown Lands - Crown Lands have are acting upon recommendations made by the Auditor-Generals report to improve the management of contaminated land. This project provides for continuation of investigations of the highest priority site identified from desk top assessments and the remediation of those sites.</v>
          </cell>
          <cell r="J112" t="str">
            <v>Not Supported - NOT SUPPORT. Treasury does not support the allocation of Capital consolidated funds for the further investigation and remediation of contaminated sites as an urgent priority, noting the existing activity to identify and manage the risks of potentially contaminated sites. The A/Gs key recommendations were that DTIRIS should (and other government agencies should consider): 1. by December 2014, ensure comprehensive, risk-based policies and procedures are in place to identify and manage their contaminated sites including the purchasing, selling, leasing or transferring of land 2. by December 2015, develop a comprehensive plan for assessing and managing their known and suspected contaminated sites including prioritisation processes, resources, timeframes, and notification of sites that meet the reporting requirements under s. 60 of the CLM Act 3. by December 2014, ensure that the impact of contamination is reliably measured and appropriately accounted for in the financial report as it is identified.</v>
          </cell>
          <cell r="K112">
            <v>1</v>
          </cell>
          <cell r="M112">
            <v>0</v>
          </cell>
          <cell r="N112">
            <v>-3000</v>
          </cell>
          <cell r="O112">
            <v>-2000</v>
          </cell>
          <cell r="P112">
            <v>-2000</v>
          </cell>
          <cell r="Q112">
            <v>-2000</v>
          </cell>
          <cell r="R112">
            <v>0</v>
          </cell>
          <cell r="S112">
            <v>0</v>
          </cell>
          <cell r="T112">
            <v>0</v>
          </cell>
          <cell r="U112">
            <v>0</v>
          </cell>
          <cell r="V112">
            <v>0</v>
          </cell>
        </row>
        <row r="113">
          <cell r="H113">
            <v>4711</v>
          </cell>
          <cell r="I113"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113"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113">
            <v>1</v>
          </cell>
          <cell r="M113">
            <v>0</v>
          </cell>
          <cell r="N113">
            <v>-500</v>
          </cell>
          <cell r="O113">
            <v>-150</v>
          </cell>
          <cell r="P113">
            <v>-150</v>
          </cell>
          <cell r="Q113">
            <v>-150</v>
          </cell>
          <cell r="R113">
            <v>0</v>
          </cell>
          <cell r="S113">
            <v>-500</v>
          </cell>
          <cell r="T113">
            <v>0</v>
          </cell>
          <cell r="U113">
            <v>0</v>
          </cell>
          <cell r="V113">
            <v>0</v>
          </cell>
        </row>
        <row r="114">
          <cell r="H114">
            <v>4718</v>
          </cell>
          <cell r="I114" t="str">
            <v>Upgrade to Tocal College Infrastructure, Facilities and Dairy. - The proposal includes critical upgrades to student accommodation and facilities, farm infrastructure to support training programs, ICT upgrades to facilitate the move into e-education and on-line learning. This investment will address a number of WH&amp;S aspects for both students and farm workers.</v>
          </cell>
          <cell r="J114" t="str">
            <v>Not Supported - NOT SUPPORTED. The proposed upgrades to Tocal College do not appear to be an urgent priority. It is noted that Tocal College received $5.5 million in 2009-2010 as part of the Education Investment Fund Round 2 - Rural VET Infrastructure and it is not clear whether funding has been sought from the Commonwealth Government on this occasion.</v>
          </cell>
          <cell r="K114">
            <v>1</v>
          </cell>
          <cell r="M114">
            <v>0</v>
          </cell>
          <cell r="N114">
            <v>-2000</v>
          </cell>
          <cell r="O114">
            <v>-2700</v>
          </cell>
          <cell r="P114">
            <v>0</v>
          </cell>
          <cell r="Q114">
            <v>0</v>
          </cell>
          <cell r="R114">
            <v>0</v>
          </cell>
          <cell r="S114">
            <v>0</v>
          </cell>
          <cell r="T114">
            <v>0</v>
          </cell>
          <cell r="U114">
            <v>0</v>
          </cell>
          <cell r="V114">
            <v>0</v>
          </cell>
        </row>
        <row r="115">
          <cell r="H115">
            <v>4757</v>
          </cell>
          <cell r="I115" t="str">
            <v>Old Bega Hospital Building Restoration and other buildings on reserves and showgrounds - The Department of Primary Industries is seeking funds to re-build the Old Bega Hospital. The main building was extensively damaged by a fire on the night of 2 May 2004 and lost most of its roof.</v>
          </cell>
          <cell r="J115" t="str">
            <v>Not Supported - NOT SUPPORTED. The proposal does not appear to be an urgent priority as the fire occurred in 2004. The proposal states that a financial appraisal and an economic appraisal, in the form of a benefit-cost analysis, will be undertaken. It is not clear when these will be completed. It is currently difficult to assess the merits of the proposal.</v>
          </cell>
          <cell r="K115">
            <v>1</v>
          </cell>
          <cell r="M115">
            <v>0</v>
          </cell>
          <cell r="N115">
            <v>-500</v>
          </cell>
          <cell r="O115">
            <v>-1000</v>
          </cell>
          <cell r="P115">
            <v>-1000</v>
          </cell>
          <cell r="Q115">
            <v>0</v>
          </cell>
          <cell r="R115">
            <v>0</v>
          </cell>
          <cell r="S115">
            <v>0</v>
          </cell>
          <cell r="T115">
            <v>0</v>
          </cell>
          <cell r="U115">
            <v>0</v>
          </cell>
          <cell r="V115">
            <v>0</v>
          </cell>
        </row>
        <row r="116">
          <cell r="H116">
            <v>4802</v>
          </cell>
          <cell r="I116"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116" t="str">
            <v>Not Supported - NOT SUPPORTED. A decision on this should not be made ahead of completion of the business case. NSW Trade &amp; Investment has advised that the final business case will be available at the end of the month. T &amp;I advise that this supports staying in current accommodation but is dependent on lease renewals. Capital costs of $9.7m to reconfigure existing office space would be offset by $4.4m in rental savings.</v>
          </cell>
          <cell r="K116">
            <v>1</v>
          </cell>
          <cell r="M116">
            <v>0</v>
          </cell>
          <cell r="N116">
            <v>-3000</v>
          </cell>
          <cell r="O116">
            <v>-6700</v>
          </cell>
          <cell r="P116">
            <v>0</v>
          </cell>
          <cell r="Q116">
            <v>0</v>
          </cell>
          <cell r="R116">
            <v>0</v>
          </cell>
          <cell r="S116">
            <v>0</v>
          </cell>
          <cell r="T116">
            <v>0</v>
          </cell>
          <cell r="U116">
            <v>0</v>
          </cell>
          <cell r="V116">
            <v>0</v>
          </cell>
        </row>
        <row r="117">
          <cell r="H117">
            <v>5020</v>
          </cell>
          <cell r="I117" t="str">
            <v>Arts NSW Wharf 4/5 Substructure - NSW Public Works developed program of essential repair works based on condition assessment and structural engineering advice.</v>
          </cell>
          <cell r="J117" t="str">
            <v>Supported - PARTIALLY SUPPORTED This project has been identified as critical and given a high priority under the Cultural Venues Renewal Program. It is recommended that approval is for the first two years only, which could be funded with an advance from Rebuilding NSW funds. 2017-18 and subsequent costs arer to be met out of Rebuilding NSW funding, of which $139m is being provided for the Walsh Bay project.</v>
          </cell>
          <cell r="K117">
            <v>1</v>
          </cell>
          <cell r="M117">
            <v>0</v>
          </cell>
          <cell r="N117">
            <v>-675</v>
          </cell>
          <cell r="O117">
            <v>-602</v>
          </cell>
          <cell r="P117">
            <v>-1360</v>
          </cell>
          <cell r="Q117">
            <v>-496</v>
          </cell>
          <cell r="R117">
            <v>0</v>
          </cell>
          <cell r="S117">
            <v>-675</v>
          </cell>
          <cell r="T117">
            <v>-602</v>
          </cell>
          <cell r="U117">
            <v>0</v>
          </cell>
          <cell r="V117">
            <v>0</v>
          </cell>
        </row>
        <row r="118">
          <cell r="H118">
            <v>5059</v>
          </cell>
          <cell r="I118" t="str">
            <v>Arts NSW Pier 2/3 Substructure - NSW Public Works developed program of essential repair works based on condition assessment and structural engineering advice.</v>
          </cell>
          <cell r="J118" t="str">
            <v>Not Supported - NOT SUPPORTED This work is included in the $139m Walsh Bay redevelopment, which is to be funded from Rebuilding NSW. Arts NSW advise that the nature of the substructure work required is different under the redevelopment, so this separate proposal will not proceed. If any of this work is to be undertaken in 2015-16, it should be funded from an advance from Rebuilding NSW prospective funds.</v>
          </cell>
          <cell r="K118">
            <v>1</v>
          </cell>
          <cell r="M118">
            <v>0</v>
          </cell>
          <cell r="N118">
            <v>-782</v>
          </cell>
          <cell r="O118">
            <v>-724</v>
          </cell>
          <cell r="P118">
            <v>-1351</v>
          </cell>
          <cell r="Q118">
            <v>-803</v>
          </cell>
          <cell r="R118">
            <v>0</v>
          </cell>
          <cell r="S118">
            <v>0</v>
          </cell>
          <cell r="T118">
            <v>0</v>
          </cell>
          <cell r="U118">
            <v>0</v>
          </cell>
          <cell r="V118">
            <v>0</v>
          </cell>
        </row>
        <row r="119">
          <cell r="H119">
            <v>5065</v>
          </cell>
          <cell r="I119" t="str">
            <v>Arts NSW Wharf 4/5 Painting - Repainting of the exterior cladding of the wharf, and repairs of timber in a number of locations due to poor condition. The extent of the timber repairs is yet to be fully assessed after removal of the existing paintwork.</v>
          </cell>
          <cell r="J119" t="str">
            <v>Not Supported - NOT SUPPORTED Arts NSW advise that this project will not proceed if the redevelopment of Walsh Bay commences.</v>
          </cell>
          <cell r="K119">
            <v>1</v>
          </cell>
          <cell r="M119">
            <v>0</v>
          </cell>
          <cell r="N119">
            <v>-1500</v>
          </cell>
          <cell r="O119">
            <v>0</v>
          </cell>
          <cell r="P119">
            <v>0</v>
          </cell>
          <cell r="Q119">
            <v>0</v>
          </cell>
          <cell r="R119">
            <v>0</v>
          </cell>
          <cell r="S119">
            <v>0</v>
          </cell>
          <cell r="T119">
            <v>0</v>
          </cell>
          <cell r="U119">
            <v>0</v>
          </cell>
          <cell r="V119">
            <v>0</v>
          </cell>
        </row>
        <row r="120">
          <cell r="H120">
            <v>5066</v>
          </cell>
          <cell r="I120" t="str">
            <v>Arts NSW Pier 2/3 Painting - Include painting of the Shore sheds and an allowance for timber facade repairs.</v>
          </cell>
          <cell r="J120" t="str">
            <v>Not Supported - NOT SUPPORTED Arts NSW advise that this project will not proceed if the redevelopment of Walsh Bay is undertaken, to be funded from Rebuilding NSW.</v>
          </cell>
          <cell r="K120">
            <v>1</v>
          </cell>
          <cell r="M120">
            <v>0</v>
          </cell>
          <cell r="N120">
            <v>-1600</v>
          </cell>
          <cell r="O120">
            <v>0</v>
          </cell>
          <cell r="P120">
            <v>0</v>
          </cell>
          <cell r="Q120">
            <v>0</v>
          </cell>
          <cell r="R120">
            <v>0</v>
          </cell>
          <cell r="S120">
            <v>0</v>
          </cell>
          <cell r="T120">
            <v>0</v>
          </cell>
          <cell r="U120">
            <v>0</v>
          </cell>
          <cell r="V120">
            <v>0</v>
          </cell>
        </row>
        <row r="121">
          <cell r="H121">
            <v>5068</v>
          </cell>
          <cell r="I121" t="str">
            <v>Arts NSW Carriageworks - Updating technical equipment - Carriageworks reached the end of its useful life. Upgrade of the lighting, audio and access equipment will decrease operating costs through reduction of operating costs.</v>
          </cell>
          <cell r="J121" t="str">
            <v>Not Supported - NOT SUPPORTED This project is not an urgent proposal.</v>
          </cell>
          <cell r="K121">
            <v>1</v>
          </cell>
          <cell r="M121">
            <v>0</v>
          </cell>
          <cell r="N121">
            <v>-209</v>
          </cell>
          <cell r="O121">
            <v>0</v>
          </cell>
          <cell r="P121">
            <v>0</v>
          </cell>
          <cell r="Q121">
            <v>0</v>
          </cell>
          <cell r="R121">
            <v>0</v>
          </cell>
          <cell r="S121">
            <v>0</v>
          </cell>
          <cell r="T121">
            <v>0</v>
          </cell>
          <cell r="U121">
            <v>0</v>
          </cell>
          <cell r="V121">
            <v>0</v>
          </cell>
        </row>
        <row r="122">
          <cell r="H122">
            <v>5102</v>
          </cell>
          <cell r="I122"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122"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122">
            <v>1</v>
          </cell>
          <cell r="M122">
            <v>0</v>
          </cell>
          <cell r="N122">
            <v>-5118</v>
          </cell>
          <cell r="O122">
            <v>-5523</v>
          </cell>
          <cell r="P122">
            <v>0</v>
          </cell>
          <cell r="Q122">
            <v>0</v>
          </cell>
          <cell r="R122">
            <v>0</v>
          </cell>
          <cell r="S122">
            <v>-5118</v>
          </cell>
          <cell r="T122">
            <v>-5523</v>
          </cell>
          <cell r="U122">
            <v>0</v>
          </cell>
          <cell r="V122">
            <v>0</v>
          </cell>
        </row>
        <row r="123">
          <cell r="H123">
            <v>3762</v>
          </cell>
          <cell r="I123" t="str">
            <v>Carry Forward for Bethungra Dam Stabilisation capital project - Carry forward of underspend in Bethungra Dam Stabilisation capital project due to delayed commenceme nt of detailed design as a result of the NSW Dam Safety Committee's decision to reclassify Bethungra Dam risk category.</v>
          </cell>
          <cell r="J12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3">
            <v>4</v>
          </cell>
          <cell r="M123">
            <v>-106</v>
          </cell>
          <cell r="N123">
            <v>0</v>
          </cell>
          <cell r="O123">
            <v>0</v>
          </cell>
          <cell r="P123">
            <v>0</v>
          </cell>
          <cell r="Q123">
            <v>0</v>
          </cell>
          <cell r="R123">
            <v>-106</v>
          </cell>
          <cell r="S123">
            <v>0</v>
          </cell>
          <cell r="T123">
            <v>0</v>
          </cell>
          <cell r="U123">
            <v>0</v>
          </cell>
          <cell r="V123">
            <v>0</v>
          </cell>
        </row>
        <row r="124">
          <cell r="H124">
            <v>3764</v>
          </cell>
          <cell r="I124" t="str">
            <v>Carry Forward for Sydney Metropolitan Accommodation Strategy capital project. - Carry forward of underspend in Sydney Metropolitan Accommodation Strategy capital project. Delays in receiving properly rendered invoices and processing payments resulted in program underspend.</v>
          </cell>
          <cell r="J12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4">
            <v>4</v>
          </cell>
          <cell r="M124">
            <v>-202</v>
          </cell>
          <cell r="N124">
            <v>0</v>
          </cell>
          <cell r="O124">
            <v>0</v>
          </cell>
          <cell r="P124">
            <v>0</v>
          </cell>
          <cell r="Q124">
            <v>0</v>
          </cell>
          <cell r="R124">
            <v>-202</v>
          </cell>
          <cell r="S124">
            <v>0</v>
          </cell>
          <cell r="T124">
            <v>0</v>
          </cell>
          <cell r="U124">
            <v>0</v>
          </cell>
          <cell r="V124">
            <v>0</v>
          </cell>
        </row>
        <row r="125">
          <cell r="H125">
            <v>3980</v>
          </cell>
          <cell r="I125" t="str">
            <v>Reprofile of Implementation Plan for Water Reforms in the Murray-Darling Basin. - The proposal seeks a timing adjustment to the $1 million capital component of the Program for the development of computer systems to manage data to support monitoring and reporting of Basin Plan requirements.</v>
          </cell>
          <cell r="J125" t="str">
            <v>Supported - SUPPORT. At the 2014-15 Budget the Department advised of $1 million capital expenditure for the development of computer systems to manage data to support monitoring and reporting of Basin Plan requirements. This expenditure profile was advised at the 2014-15 Budget to be indicative only. The PTA represents the revised estimates.</v>
          </cell>
          <cell r="K125">
            <v>4</v>
          </cell>
          <cell r="L125">
            <v>3</v>
          </cell>
          <cell r="M125">
            <v>750</v>
          </cell>
          <cell r="N125">
            <v>-400</v>
          </cell>
          <cell r="O125">
            <v>-150</v>
          </cell>
          <cell r="P125">
            <v>-100</v>
          </cell>
          <cell r="Q125">
            <v>-100</v>
          </cell>
          <cell r="R125">
            <v>750</v>
          </cell>
          <cell r="S125">
            <v>-400</v>
          </cell>
          <cell r="T125">
            <v>-150</v>
          </cell>
          <cell r="U125">
            <v>-100</v>
          </cell>
          <cell r="V125">
            <v>-100</v>
          </cell>
        </row>
        <row r="126">
          <cell r="H126">
            <v>4503</v>
          </cell>
          <cell r="I126" t="str">
            <v>Bethungra Dam - The agency seeks to carry forward $1 million from 2014-15 to 2015-16 because of a delay in construction commencement due to revision in design requirements. Construction involves stabilising the dam so that it conforms with safety requirements under the Dams Safety Act 1978.</v>
          </cell>
          <cell r="J126" t="str">
            <v>Supported - Treasury supports the proposal to carry forward capital expenditure of $1 million and its associated depreciation of $40 ,000 from 2014-15 to 2015- 16. The total capital costs of $3.935 million to stabilise Bethungra Dam is recognised in the State's Infrastructure Statement 2014-15 and the carry- forward will have no impact on total costs.</v>
          </cell>
          <cell r="K126">
            <v>4</v>
          </cell>
          <cell r="L126">
            <v>19</v>
          </cell>
          <cell r="M126">
            <v>1000</v>
          </cell>
          <cell r="N126">
            <v>-1000</v>
          </cell>
          <cell r="O126">
            <v>0</v>
          </cell>
          <cell r="P126">
            <v>0</v>
          </cell>
          <cell r="Q126">
            <v>0</v>
          </cell>
          <cell r="R126">
            <v>1000</v>
          </cell>
          <cell r="S126">
            <v>-1000</v>
          </cell>
          <cell r="T126">
            <v>0</v>
          </cell>
          <cell r="U126">
            <v>0</v>
          </cell>
          <cell r="V126">
            <v>0</v>
          </cell>
        </row>
        <row r="127">
          <cell r="H127">
            <v>4186</v>
          </cell>
          <cell r="I127" t="str">
            <v>Make Sydney Harbour a Marine Park - Under the proposal, Sydney Harbour would become a marine park that extends from Pittwater to Port Hacking. It will have a mix of sanctuary areas (where recreational fishing is banned) and general use zones.</v>
          </cell>
          <cell r="J127"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127">
            <v>8</v>
          </cell>
          <cell r="M127">
            <v>0</v>
          </cell>
          <cell r="N127">
            <v>0</v>
          </cell>
          <cell r="O127">
            <v>-1685</v>
          </cell>
          <cell r="P127">
            <v>-175</v>
          </cell>
          <cell r="Q127">
            <v>-175</v>
          </cell>
          <cell r="R127">
            <v>0</v>
          </cell>
          <cell r="S127">
            <v>0</v>
          </cell>
          <cell r="T127">
            <v>0</v>
          </cell>
          <cell r="U127">
            <v>0</v>
          </cell>
          <cell r="V127">
            <v>0</v>
          </cell>
        </row>
        <row r="128">
          <cell r="H128">
            <v>4207</v>
          </cell>
          <cell r="I128"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128"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128">
            <v>5</v>
          </cell>
          <cell r="M128">
            <v>0</v>
          </cell>
          <cell r="N128">
            <v>0</v>
          </cell>
          <cell r="O128">
            <v>-570</v>
          </cell>
          <cell r="P128">
            <v>-175</v>
          </cell>
          <cell r="Q128">
            <v>-175</v>
          </cell>
          <cell r="R128">
            <v>0</v>
          </cell>
          <cell r="S128">
            <v>0</v>
          </cell>
          <cell r="T128">
            <v>0</v>
          </cell>
          <cell r="U128">
            <v>0</v>
          </cell>
          <cell r="V128">
            <v>0</v>
          </cell>
        </row>
        <row r="129">
          <cell r="H129">
            <v>4176</v>
          </cell>
          <cell r="I129" t="str">
            <v>Implementation of Water Monitoring Framework - NSW Gas Plan - ERC approved capital expenses of the framework to be funded from the Budget (SC581-2014). This proposal is linked to the Government's response to the Chief Scientist's report.</v>
          </cell>
          <cell r="J129" t="str">
            <v>Treasurer Approved - ERC agreed that recurrent funding for the Water Monitoring Framework being funded withing the Trade and Investment cluster. Treasurer brief seeking approval to reflect ERC decision is being drafted.</v>
          </cell>
          <cell r="K129">
            <v>2</v>
          </cell>
          <cell r="M129">
            <v>0</v>
          </cell>
          <cell r="N129">
            <v>-4600</v>
          </cell>
          <cell r="O129">
            <v>-4600</v>
          </cell>
          <cell r="P129">
            <v>-4600</v>
          </cell>
          <cell r="Q129">
            <v>0</v>
          </cell>
          <cell r="R129">
            <v>0</v>
          </cell>
          <cell r="S129">
            <v>-4562</v>
          </cell>
          <cell r="T129">
            <v>-4562</v>
          </cell>
          <cell r="U129">
            <v>-4562</v>
          </cell>
          <cell r="V129">
            <v>-4562</v>
          </cell>
        </row>
        <row r="130">
          <cell r="H130">
            <v>3843</v>
          </cell>
          <cell r="I130" t="str">
            <v>NorthConnex - additional funding for delivery of project - Addtional funding for the delivery of NorthConnex due to additional acquisition costs and to facilit ate an additional connection from the M2 Eastbound to NCX. Agreed at ERC 14 October 2014</v>
          </cell>
          <cell r="J130" t="str">
            <v>ERC Approved -</v>
          </cell>
          <cell r="K130">
            <v>2</v>
          </cell>
          <cell r="M130">
            <v>-17000</v>
          </cell>
          <cell r="N130">
            <v>0</v>
          </cell>
          <cell r="O130">
            <v>0</v>
          </cell>
          <cell r="P130">
            <v>0</v>
          </cell>
          <cell r="Q130">
            <v>0</v>
          </cell>
          <cell r="R130">
            <v>-17000</v>
          </cell>
          <cell r="S130">
            <v>0</v>
          </cell>
          <cell r="T130">
            <v>0</v>
          </cell>
          <cell r="U130">
            <v>0</v>
          </cell>
          <cell r="V130">
            <v>0</v>
          </cell>
        </row>
        <row r="131">
          <cell r="H131">
            <v>3845</v>
          </cell>
          <cell r="I131" t="str">
            <v>Newcastle Heavy Rail Truncation Project - Funding to be provided from the Consolidated Fund in lieu of Restart NSW funding,as INSW is unlikely to provide approval for this project in the timeframe required. Agreed at ERC on 22 July 2014</v>
          </cell>
          <cell r="J131" t="str">
            <v>ERC Approved -</v>
          </cell>
          <cell r="K131">
            <v>1</v>
          </cell>
          <cell r="M131">
            <v>-50000</v>
          </cell>
          <cell r="N131">
            <v>0</v>
          </cell>
          <cell r="O131">
            <v>0</v>
          </cell>
          <cell r="P131">
            <v>0</v>
          </cell>
          <cell r="Q131">
            <v>0</v>
          </cell>
          <cell r="R131">
            <v>-50000</v>
          </cell>
          <cell r="S131">
            <v>0</v>
          </cell>
          <cell r="T131">
            <v>0</v>
          </cell>
          <cell r="U131">
            <v>0</v>
          </cell>
          <cell r="V131">
            <v>0</v>
          </cell>
        </row>
        <row r="132">
          <cell r="H132">
            <v>4170</v>
          </cell>
          <cell r="I132" t="str">
            <v>Newcastle Urban Renewal and Transport Program - Treasury does not support. The funding request is in excess of the program budget.</v>
          </cell>
          <cell r="J132" t="str">
            <v>Not Supported - Oppose the recommendations. The funding request is in excess of the program budget with no alternative source of funds identified. The proposal does not have economic merit.</v>
          </cell>
          <cell r="K132">
            <v>2</v>
          </cell>
          <cell r="M132">
            <v>-17000</v>
          </cell>
          <cell r="N132">
            <v>-64000</v>
          </cell>
          <cell r="O132">
            <v>-189000</v>
          </cell>
          <cell r="P132">
            <v>-40000</v>
          </cell>
          <cell r="Q132">
            <v>0</v>
          </cell>
          <cell r="R132">
            <v>0</v>
          </cell>
          <cell r="S132">
            <v>0</v>
          </cell>
          <cell r="T132">
            <v>0</v>
          </cell>
          <cell r="U132">
            <v>0</v>
          </cell>
          <cell r="V132">
            <v>0</v>
          </cell>
        </row>
        <row r="133">
          <cell r="H133">
            <v>5121</v>
          </cell>
          <cell r="I133" t="str">
            <v>Election Costing CM14-322: Bus and Ferry Commuter Parking Program - The proposal of $400m for the program will be funded from existing Budget allocation limits.</v>
          </cell>
          <cell r="J133" t="str">
            <v>Supported -</v>
          </cell>
          <cell r="K133">
            <v>1</v>
          </cell>
          <cell r="M133">
            <v>0</v>
          </cell>
          <cell r="N133">
            <v>0</v>
          </cell>
          <cell r="O133">
            <v>0</v>
          </cell>
          <cell r="P133">
            <v>0</v>
          </cell>
          <cell r="Q133">
            <v>-1</v>
          </cell>
          <cell r="R133">
            <v>0</v>
          </cell>
          <cell r="S133">
            <v>0</v>
          </cell>
          <cell r="T133">
            <v>0</v>
          </cell>
          <cell r="U133">
            <v>0</v>
          </cell>
          <cell r="V133">
            <v>-1</v>
          </cell>
        </row>
        <row r="134">
          <cell r="H134">
            <v>3969</v>
          </cell>
          <cell r="I134"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134"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4">
            <v>1</v>
          </cell>
          <cell r="M134">
            <v>14059</v>
          </cell>
          <cell r="N134">
            <v>16023</v>
          </cell>
          <cell r="O134">
            <v>8205</v>
          </cell>
          <cell r="P134">
            <v>0</v>
          </cell>
          <cell r="Q134">
            <v>0</v>
          </cell>
          <cell r="R134">
            <v>14059</v>
          </cell>
          <cell r="S134">
            <v>16023</v>
          </cell>
          <cell r="T134">
            <v>8205</v>
          </cell>
          <cell r="U134">
            <v>0</v>
          </cell>
          <cell r="V134">
            <v>0</v>
          </cell>
        </row>
        <row r="135">
          <cell r="H135">
            <v>4383</v>
          </cell>
          <cell r="I135" t="str">
            <v>REC CAP34-6: Arncliffe Pedestrian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135" t="str">
            <v>Supported - Supported. The adjustment represent an immaterial reallocation of capital expenditure between agencies in the Transport Cluster.</v>
          </cell>
          <cell r="K135">
            <v>1</v>
          </cell>
          <cell r="M135">
            <v>-8000</v>
          </cell>
          <cell r="N135">
            <v>-8400</v>
          </cell>
          <cell r="O135">
            <v>0</v>
          </cell>
          <cell r="P135">
            <v>0</v>
          </cell>
          <cell r="Q135">
            <v>0</v>
          </cell>
          <cell r="R135">
            <v>-8000</v>
          </cell>
          <cell r="S135">
            <v>-8400</v>
          </cell>
          <cell r="T135">
            <v>0</v>
          </cell>
          <cell r="U135">
            <v>0</v>
          </cell>
          <cell r="V135">
            <v>0</v>
          </cell>
        </row>
        <row r="136">
          <cell r="H136">
            <v>4429</v>
          </cell>
          <cell r="I136" t="str">
            <v>TfNSW TAM 46Q1A: TAM adjustments resulting from reallocation of IT funds - RailCorp - Reallocation of RailCorp capital expenditure to fund the Next Generation Information System (NGIS) IT project. This adjustment will align with the proposed February 2015 TAM.</v>
          </cell>
          <cell r="J136"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6">
            <v>1</v>
          </cell>
          <cell r="M136">
            <v>0</v>
          </cell>
          <cell r="N136">
            <v>-12176</v>
          </cell>
          <cell r="O136">
            <v>-12799</v>
          </cell>
          <cell r="P136">
            <v>-12335</v>
          </cell>
          <cell r="Q136">
            <v>-17491</v>
          </cell>
          <cell r="R136">
            <v>0</v>
          </cell>
          <cell r="S136">
            <v>-12176</v>
          </cell>
          <cell r="T136">
            <v>-12799</v>
          </cell>
          <cell r="U136">
            <v>-12335</v>
          </cell>
          <cell r="V136">
            <v>-17491</v>
          </cell>
        </row>
        <row r="137">
          <cell r="H137">
            <v>4430</v>
          </cell>
          <cell r="I137" t="str">
            <v>TfNSW TAM 46Q2: TAM adjustments resulting from reallocation of IT funds - NSW Trains - Reallocation of NSW Trains' capital projects to fund the Next Generation Information System (NGIS) IT project. This will align with the proposed February 2015 TAM.</v>
          </cell>
          <cell r="J137"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7">
            <v>1</v>
          </cell>
          <cell r="M137">
            <v>0</v>
          </cell>
          <cell r="N137">
            <v>-222</v>
          </cell>
          <cell r="O137">
            <v>-238</v>
          </cell>
          <cell r="P137">
            <v>-228</v>
          </cell>
          <cell r="Q137">
            <v>0</v>
          </cell>
          <cell r="R137">
            <v>0</v>
          </cell>
          <cell r="S137">
            <v>-222</v>
          </cell>
          <cell r="T137">
            <v>-238</v>
          </cell>
          <cell r="U137">
            <v>-228</v>
          </cell>
          <cell r="V137">
            <v>0</v>
          </cell>
        </row>
        <row r="138">
          <cell r="H138">
            <v>4431</v>
          </cell>
          <cell r="I138" t="str">
            <v>TfNSW/RMS TAM 46Q3: TAM adjustments resulting from reallocation of IT funds [RMS #445 bid #4466] - Reallocation of funding from RMS' capital program to fund the Next Generation Information System delivered by Transport for NSW, as proposed in the 2015-16 TAM Plan.</v>
          </cell>
          <cell r="J138"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8">
            <v>1</v>
          </cell>
          <cell r="M138">
            <v>0</v>
          </cell>
          <cell r="N138">
            <v>-28689</v>
          </cell>
          <cell r="O138">
            <v>-26885</v>
          </cell>
          <cell r="P138">
            <v>-26365</v>
          </cell>
          <cell r="Q138">
            <v>-48663</v>
          </cell>
          <cell r="R138">
            <v>0</v>
          </cell>
          <cell r="S138">
            <v>-28689</v>
          </cell>
          <cell r="T138">
            <v>-26885</v>
          </cell>
          <cell r="U138">
            <v>-26365</v>
          </cell>
          <cell r="V138">
            <v>-53663</v>
          </cell>
        </row>
        <row r="139">
          <cell r="H139">
            <v>4432</v>
          </cell>
          <cell r="I139"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139"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9">
            <v>3</v>
          </cell>
          <cell r="M139">
            <v>0</v>
          </cell>
          <cell r="N139">
            <v>-392</v>
          </cell>
          <cell r="O139">
            <v>-755</v>
          </cell>
          <cell r="P139">
            <v>-256</v>
          </cell>
          <cell r="Q139">
            <v>-537</v>
          </cell>
          <cell r="R139">
            <v>0</v>
          </cell>
          <cell r="S139">
            <v>-392</v>
          </cell>
          <cell r="T139">
            <v>-755</v>
          </cell>
          <cell r="U139">
            <v>-256</v>
          </cell>
          <cell r="V139">
            <v>-537</v>
          </cell>
        </row>
        <row r="140">
          <cell r="H140">
            <v>4546</v>
          </cell>
          <cell r="I140" t="str">
            <v>TfNSW TAM Q5 - TAM adjustments IT levy reallocation of funds for the NGIS project - The reallocation of funding from within TfNSW capital program to fund the Next Generation Information Systems project.</v>
          </cell>
          <cell r="J140"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40">
            <v>3</v>
          </cell>
          <cell r="M140">
            <v>-80268</v>
          </cell>
          <cell r="N140">
            <v>-73376</v>
          </cell>
          <cell r="O140">
            <v>4916</v>
          </cell>
          <cell r="P140">
            <v>29826</v>
          </cell>
          <cell r="Q140">
            <v>118902</v>
          </cell>
          <cell r="R140">
            <v>-80268</v>
          </cell>
          <cell r="S140">
            <v>-73376</v>
          </cell>
          <cell r="T140">
            <v>4916</v>
          </cell>
          <cell r="U140">
            <v>29826</v>
          </cell>
          <cell r="V140">
            <v>118902</v>
          </cell>
        </row>
        <row r="141">
          <cell r="H141">
            <v>4927</v>
          </cell>
          <cell r="I141" t="str">
            <v>TfNSW: U&amp;O; Sydney Ferries Improvement program - As part of the election committment as announced on 9 March 2015, four new ferries and a construction of a new wharf at Rhodes.</v>
          </cell>
          <cell r="J141" t="str">
            <v>Not Supported - NOT SUPPORTED. This proposal for increased ferry services on the Paramatta river along with the purchase and construction of four River Ferries is an Election Commitment. This propsal also includes recurrent expenditure of $2.1 million per annum (from 2016-17 to 2018-19) for operating costs of Inner Harbour Ferries, which were not a part of the Election Commitment. This proposal does not meet the criteria to be considered as a part of the Urgent and Other policy proposals as a part of the submission is for an election committment which has been earmarked for review under a separate assessment process by the Expenditure Review Committee. Furthermore, the component of the proposal that relates to operating costs for Inner Harbour Ferries ($6.3 million over the forward estimates)  does not meet the criteria to be considered as a part of the Urgent and Other policy proposals due to it being under the cost of $20 million as well as costs commencing in 2016-17.</v>
          </cell>
          <cell r="K141">
            <v>1</v>
          </cell>
          <cell r="M141">
            <v>0</v>
          </cell>
          <cell r="N141">
            <v>-2500</v>
          </cell>
          <cell r="O141">
            <v>-11000</v>
          </cell>
          <cell r="P141">
            <v>-11000</v>
          </cell>
          <cell r="Q141">
            <v>0</v>
          </cell>
          <cell r="R141">
            <v>0</v>
          </cell>
          <cell r="S141">
            <v>0</v>
          </cell>
          <cell r="T141">
            <v>0</v>
          </cell>
          <cell r="U141">
            <v>0</v>
          </cell>
          <cell r="V141">
            <v>0</v>
          </cell>
        </row>
        <row r="142">
          <cell r="H142">
            <v>5011</v>
          </cell>
          <cell r="I142" t="str">
            <v>TfNSW: U&amp;O TAM 46I; Integrated Road and Transport Operating Management System - The Integrated Road and Transport Operating Management System is a new project within the 2015/16 TAM submitted in Feburary. It was previously submitted for approval within the TAM PTA adjustments and is now being re-prosecuted as a new measure(see Bid 4422).</v>
          </cell>
          <cell r="J142" t="str">
            <v>Supported - SUPPORTED. The Integrated Roads and Transport Operations Management System capital expenditure proposal ($32 million over forward estimates) has been supported due to the positive economic benefit (BCR of 8.81 with the majority of the benefits from travel time savings for road users from faster response times (5 minutes per accident) to road accidents. This proposal is urgent since any delay will not meet recommendations by inquiry that developed the Moroney report or the TFNSW Connections towards 2017 Plan, both which recommended Transport update their transport and roads emergency monitoring system. Please note that the February 2015 TAM submitted by TfNSW notes capital expenditure of $64.6 million. However the preliminary business case has a total project cost of $105.7 million, with differences outside the forward estimates. Furthermore, the funding source outlined in the business case is Rebuilding NSW Reservations, whilst the TAM outlines Consolidated Fund support. No reservations have been approved by ERC for this project. Treasury supports the allocation of Consolidated Fund. However funding will only be released pending finalisation of the business case and assurance review through TfNSW#s gateway review process.</v>
          </cell>
          <cell r="K142">
            <v>3</v>
          </cell>
          <cell r="M142">
            <v>0</v>
          </cell>
          <cell r="N142">
            <v>-2500</v>
          </cell>
          <cell r="O142">
            <v>-5000</v>
          </cell>
          <cell r="P142">
            <v>-7500</v>
          </cell>
          <cell r="Q142">
            <v>-17000</v>
          </cell>
          <cell r="R142">
            <v>0</v>
          </cell>
          <cell r="S142">
            <v>-2500</v>
          </cell>
          <cell r="T142">
            <v>-5000</v>
          </cell>
          <cell r="U142">
            <v>-7500</v>
          </cell>
          <cell r="V142">
            <v>-17000</v>
          </cell>
        </row>
        <row r="143">
          <cell r="H143">
            <v>5021</v>
          </cell>
          <cell r="I143" t="str">
            <v>TfNSW: U&amp;O TAM 46L- TAM adjustments for Prepaid Federal Funding for Northern Sydney Freight Corridor - The adjustments to prepaid Federal funding for the Northern Sydney Freight Corridor was previously submitted as a TAM PTA adjustments in February 2015 (see bid 4425). It is now classified as a Measure for the proposal to be considered in the Urgent and Other Process. (See also bid 5021).</v>
          </cell>
          <cell r="J143"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5017. Treasury requires confirmation from the Commonwealth to revised Federal funding profiles. Federal funding is a protected item, any underspend cannot be spent without Federal agreement.</v>
          </cell>
          <cell r="K143">
            <v>3</v>
          </cell>
          <cell r="M143">
            <v>0</v>
          </cell>
          <cell r="N143">
            <v>115727</v>
          </cell>
          <cell r="O143">
            <v>61091</v>
          </cell>
          <cell r="P143">
            <v>0</v>
          </cell>
          <cell r="Q143">
            <v>0</v>
          </cell>
          <cell r="R143">
            <v>0</v>
          </cell>
          <cell r="S143">
            <v>0</v>
          </cell>
          <cell r="T143">
            <v>0</v>
          </cell>
          <cell r="U143">
            <v>0</v>
          </cell>
          <cell r="V143">
            <v>0</v>
          </cell>
        </row>
        <row r="144">
          <cell r="H144">
            <v>5028</v>
          </cell>
          <cell r="I144" t="str">
            <v>TfNSW: U&amp;O TAM 46O; Adjustments to North West Rail Link project - The Adjustments to North West Rail Link project was previously submitted as a TAM PTA adjustments in February 2015. This bid will now be re-prosecuted as a new measure in the Urgent &amp; Unavoidable round (see bid #4427).</v>
          </cell>
          <cell r="J144" t="str">
            <v>Supported - SUPPORTED. TfNSW has confirmed to us that the re-profiling of expenditure (delaying $880 million of expenditure in the forward estimates to 2019-20) for the North West Rail Link has been approved by the Transport Secretary as well as both Ministers. Treasury Rationale: 1) Suitability for Urgent and Other Process: This proposal is being considered as a Measure due to the significant reprofiling of the NWRL project to match the profile of expenditure in the February 2015 TAM. 2) Sufficiency of evidence provided to support the bid: TfNSW has confirmed to Treasury that the re-profiling of expenditure is correct and has been approved by their Secretary and two Ministers, which is reflected in their latest TAM. However it must be noted, that there are significant discrepancies between information provided by TfNSW and the NWRL project team. 3) Treasury assessment of f inancial impacts: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The $880 million reprofiling of expenses has led to a Budget/NCoS benefit in the forward estimates of $880 million.</v>
          </cell>
          <cell r="K144">
            <v>3</v>
          </cell>
          <cell r="M144">
            <v>0</v>
          </cell>
          <cell r="N144">
            <v>176456</v>
          </cell>
          <cell r="O144">
            <v>214535</v>
          </cell>
          <cell r="P144">
            <v>515035</v>
          </cell>
          <cell r="Q144">
            <v>-26026</v>
          </cell>
          <cell r="R144">
            <v>0</v>
          </cell>
          <cell r="S144">
            <v>176456</v>
          </cell>
          <cell r="T144">
            <v>214535</v>
          </cell>
          <cell r="U144">
            <v>515035</v>
          </cell>
          <cell r="V144">
            <v>-26026</v>
          </cell>
        </row>
        <row r="145">
          <cell r="H145">
            <v>5040</v>
          </cell>
          <cell r="I145" t="str">
            <v>TfNSW/RMS: U&amp;O TAM 46J: Public transport funding allocation from RMS [links with #445 RMS bid #5058] - Proposed transfer of public transport related road works from RMS to TfNSW. These adjustments were previously submitted as a TAM PTA adjustment in February 2015. This bid will now be re-prosecuted as a new measure in the Urgent &amp; Unavoidable round (see bid #4423).</v>
          </cell>
          <cell r="J145" t="str">
            <v>Supported - Supported. The adjustment represent an immaterial reallocation of capital expenditure between agencies in the Transport Cluster.</v>
          </cell>
          <cell r="K145">
            <v>3</v>
          </cell>
          <cell r="M145">
            <v>0</v>
          </cell>
          <cell r="N145">
            <v>-12000</v>
          </cell>
          <cell r="O145">
            <v>-12000</v>
          </cell>
          <cell r="P145">
            <v>-12000</v>
          </cell>
          <cell r="Q145">
            <v>-11840</v>
          </cell>
          <cell r="R145">
            <v>0</v>
          </cell>
          <cell r="S145">
            <v>-12000</v>
          </cell>
          <cell r="T145">
            <v>-12000</v>
          </cell>
          <cell r="U145">
            <v>-12000</v>
          </cell>
          <cell r="V145">
            <v>-11840</v>
          </cell>
        </row>
        <row r="146">
          <cell r="H146">
            <v>5047</v>
          </cell>
          <cell r="I146" t="str">
            <v>TfNSW: U&amp;O: New Intercity Fleet profile changes - Changes to the existing expenditure and funding profiles contained in the February 2015 TAM for the New Intercity Fleet project in line with the latest business case (not yet available to Treasury).</v>
          </cell>
          <cell r="J146" t="str">
            <v>Not Supported - Not supported the revisions to the profiles for the New Intercity Fleet without the Final Business Case to INSW or completing the assurance process.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is not in a position to support the proposed financial impact without the Final Business Case.</v>
          </cell>
          <cell r="K146">
            <v>1</v>
          </cell>
          <cell r="M146">
            <v>0</v>
          </cell>
          <cell r="N146">
            <v>6456</v>
          </cell>
          <cell r="O146">
            <v>54746</v>
          </cell>
          <cell r="P146">
            <v>167810</v>
          </cell>
          <cell r="Q146">
            <v>172988</v>
          </cell>
          <cell r="R146">
            <v>0</v>
          </cell>
          <cell r="S146">
            <v>0</v>
          </cell>
          <cell r="T146">
            <v>0</v>
          </cell>
          <cell r="U146">
            <v>0</v>
          </cell>
          <cell r="V146">
            <v>0</v>
          </cell>
        </row>
        <row r="147">
          <cell r="H147">
            <v>5057</v>
          </cell>
          <cell r="I147"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147" t="str">
            <v>Supported - The adjustment represent a reallocation of capital expenditure between agencies in the Transport Cluster (between Transport Managed Rail projects and RMS projects) to deliver public transport projects.</v>
          </cell>
          <cell r="K147">
            <v>3</v>
          </cell>
          <cell r="M147">
            <v>14304</v>
          </cell>
          <cell r="N147">
            <v>14467</v>
          </cell>
          <cell r="O147">
            <v>37965</v>
          </cell>
          <cell r="P147">
            <v>41370</v>
          </cell>
          <cell r="Q147">
            <v>36000</v>
          </cell>
          <cell r="R147">
            <v>14304</v>
          </cell>
          <cell r="S147">
            <v>14467</v>
          </cell>
          <cell r="T147">
            <v>37965</v>
          </cell>
          <cell r="U147">
            <v>41370</v>
          </cell>
          <cell r="V147">
            <v>36000</v>
          </cell>
        </row>
        <row r="148">
          <cell r="H148">
            <v>5067</v>
          </cell>
          <cell r="I148" t="str">
            <v>TfNSW: U&amp;O TAM 46S1; TAM adjustment for Transport Access Program adjusting RailCorp's non-cash grant - The Adjustments for changes in the profile of Transport Access Program 2 was previously submitted as a TAM PTA adjustments in February 2015. This bid which is for a $226.6m increase in TAP2 will now be re-prosecuted as a new measure in the Urgent &amp; Unavoidable round (see bid #4441).</v>
          </cell>
          <cell r="J148" t="str">
            <v>Supported - SUPPORTED. The Transport Access Program #2 (TAP2), in particular the Easy Access project which relates to this capital expenditure proposal ($227 million over forward estimates) has been supported due to the positive economic benefit (BCR of 1.55). 1) Suitability for Urgent and Other Process: This proposal meets the criteria to be considered as part of the Urgent and Other policy proposal and a  Measure due to being a significant increase in scope of the TAP 2 program (increase in capex of $227 million). 2) Sufficiency of evidence provided to support bid: As per the recommendations in the Third Horizon report, TfNSW is required to provide a business case and seek INSW/ERC approval for projects with costs above $100 million. TfNSW has provided an updated Business case for TAP2, with various options being considered. The Business case was assessed and no significant issues were found with the methodology. 3) Treasury assessment of financial impacts: Treasury supports the increase in capital expenditure of $227 million over the forward estimates for the Easy Access project within the TAP2 program. The review of the business case indicates that the total TAP2 program has a Benefit to Cost ratio of 1.32, with the Easy Access program having a BCR of 1.55 and NPV of $402m. Furthermore, the Easy Access program will provide greater access to disabled people through upgrading stations with ramps and lifts, which are key Government strategic goals under NSW 2021.</v>
          </cell>
          <cell r="K148">
            <v>3</v>
          </cell>
          <cell r="M148">
            <v>-9668</v>
          </cell>
          <cell r="N148">
            <v>-168461</v>
          </cell>
          <cell r="O148">
            <v>-28328</v>
          </cell>
          <cell r="P148">
            <v>-44930</v>
          </cell>
          <cell r="Q148">
            <v>24750</v>
          </cell>
          <cell r="R148">
            <v>-9668</v>
          </cell>
          <cell r="S148">
            <v>-168461</v>
          </cell>
          <cell r="T148">
            <v>-28328</v>
          </cell>
          <cell r="U148">
            <v>-44930</v>
          </cell>
          <cell r="V148">
            <v>24750</v>
          </cell>
        </row>
        <row r="149">
          <cell r="H149">
            <v>5069</v>
          </cell>
          <cell r="I149" t="str">
            <v>TfNSW: U&amp;O TAM 46S2; TAM adjustment for Rail Power Supply adjusting RailCorp's non-cash grant - The Adjustments for changes in the profile of Rail Power Supply project, previously submitted as a TAM PTA adjustment in February 2015. This bid which is for a $125m increase (due to Tranche 3 upgrades),  will now be re-prosecuted as a measure in the Urgent &amp; Unavoidable round (see bid #4441)</v>
          </cell>
          <cell r="J149" t="str">
            <v>Supported - SUPPORTED. The Rail Power Supply Upgrade Tranche 3 capital proposal ($125 million increase in program) has been supported by Treasury since there is an offsetting saving of $115 million in the program through the reallocation of Portfolio Management (see bid 5072). Overall there is a net $10 million increase in capital expenditure for the project. Any further increases in the Rail Power Supply program will need to be supported by an updated Business case and assurance reviews through TfNSW#s gateway review process.</v>
          </cell>
          <cell r="K149">
            <v>3</v>
          </cell>
          <cell r="M149">
            <v>7173</v>
          </cell>
          <cell r="N149">
            <v>-26069</v>
          </cell>
          <cell r="O149">
            <v>-108923</v>
          </cell>
          <cell r="P149">
            <v>2845</v>
          </cell>
          <cell r="Q149">
            <v>0</v>
          </cell>
          <cell r="R149">
            <v>7173</v>
          </cell>
          <cell r="S149">
            <v>-26069</v>
          </cell>
          <cell r="T149">
            <v>-108923</v>
          </cell>
          <cell r="U149">
            <v>2845</v>
          </cell>
          <cell r="V149">
            <v>0</v>
          </cell>
        </row>
        <row r="150">
          <cell r="H150">
            <v>5070</v>
          </cell>
          <cell r="I150" t="str">
            <v>TfNSW: U&amp;O TAM 46S3: TAM adjustment for Northern Sydney Freight Corridor- Confund funded component - The adjustments for an overall increase of $52m in Confund support (due to revisions to Federal funding) was submitted as a TAM PTA adjustments in February 2015. The bid is reclassified as a Measure so it can be considered in the Urgent &amp; Other Process (see previous bid 4441).</v>
          </cell>
          <cell r="J150" t="str">
            <v>Not Supported - Not supported pending written confirmation from the Federal Government on the revised Federal funding profiles for the Northern Sydney Freight Corridor. This bid relates to the Consolidated Fund adjustments associated with TfNSW's proposed revisions to the Federal funding component of the Northern Sydney Freight Corridor (see bids 5017 and 5021). This can be reconsidered in the context of the Federal Budget delivered in May 2015. Treasury requires confirmation from the Commonwealth to revised Federal funding profiles. A downward revision in Federal funding will require a corresponding increase in State contribution over the forward estimates which is assumed to be funded from TfNSW's existing funding envelope.</v>
          </cell>
          <cell r="K150">
            <v>3</v>
          </cell>
          <cell r="M150">
            <v>52680</v>
          </cell>
          <cell r="N150">
            <v>-38322</v>
          </cell>
          <cell r="O150">
            <v>-66290</v>
          </cell>
          <cell r="P150">
            <v>0</v>
          </cell>
          <cell r="Q150">
            <v>0</v>
          </cell>
          <cell r="R150">
            <v>0</v>
          </cell>
          <cell r="S150">
            <v>0</v>
          </cell>
          <cell r="T150">
            <v>0</v>
          </cell>
          <cell r="U150">
            <v>0</v>
          </cell>
          <cell r="V150">
            <v>0</v>
          </cell>
        </row>
        <row r="151">
          <cell r="H151">
            <v>5072</v>
          </cell>
          <cell r="I151" t="str">
            <v>TfNSW: U&amp;O TAM 46S4; TAM adjustment for Portfolio Management adjusting RailCorp's non-cash grant - The Adjustments for the Portfolio Management was previously submitted as a TAM PTA adjustments in February 2015. Portfolio Management reflects a saving of $725 million over the forward estimates. It will now be re-prosecuted as a new measure in the Urgent &amp; Unavoidable round (see bid #4441).</v>
          </cell>
          <cell r="J151" t="str">
            <v>Supported - SUPPORTED. The proposal relates to the reallocation of built in program/project contingencies due to having further information on capital costs by moving from a P90 estimate to a P50 estimate. As a result of more accurate assessments of project/program capital expenditure, the contingency savings of $815 million in the forward estimates were applied to specific programs/projects within the Transport Managed Rail Capital works including:  Rail Fleet Replacement ($259 million); Rail Network Efficiencies ($139 million); Rail Signalling and Communications ($140 million); Rail Power Supply ($115 million); Tangara Rolling Stock Refurbishment ($50 million); Rail Track and Structures ($49 million); South West Rail Link ($30 million); and Rail Stations Major Upgrades ($20 million). TfNSW has provided a breakdown by agency and program/project on how the Portfolio Management savings were reallocated to specific programs/projects.</v>
          </cell>
          <cell r="K151">
            <v>3</v>
          </cell>
          <cell r="M151">
            <v>13225</v>
          </cell>
          <cell r="N151">
            <v>224894</v>
          </cell>
          <cell r="O151">
            <v>228698</v>
          </cell>
          <cell r="P151">
            <v>168363</v>
          </cell>
          <cell r="Q151">
            <v>90190</v>
          </cell>
          <cell r="R151">
            <v>13225</v>
          </cell>
          <cell r="S151">
            <v>224894</v>
          </cell>
          <cell r="T151">
            <v>228698</v>
          </cell>
          <cell r="U151">
            <v>168363</v>
          </cell>
          <cell r="V151">
            <v>90190</v>
          </cell>
        </row>
        <row r="152">
          <cell r="H152">
            <v>3968</v>
          </cell>
          <cell r="I152"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152"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152">
            <v>1</v>
          </cell>
          <cell r="M152">
            <v>-21410</v>
          </cell>
          <cell r="N152">
            <v>-28969</v>
          </cell>
          <cell r="O152">
            <v>-33052</v>
          </cell>
          <cell r="P152">
            <v>-30457</v>
          </cell>
          <cell r="Q152">
            <v>-31719</v>
          </cell>
          <cell r="R152">
            <v>-21410</v>
          </cell>
          <cell r="S152">
            <v>-28969</v>
          </cell>
          <cell r="T152">
            <v>-33052</v>
          </cell>
          <cell r="U152">
            <v>-30457</v>
          </cell>
          <cell r="V152">
            <v>-31719</v>
          </cell>
        </row>
        <row r="153">
          <cell r="H153">
            <v>3971</v>
          </cell>
          <cell r="I153"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153"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153">
            <v>1</v>
          </cell>
          <cell r="M153">
            <v>7500</v>
          </cell>
          <cell r="N153">
            <v>5000</v>
          </cell>
          <cell r="O153">
            <v>5000</v>
          </cell>
          <cell r="P153">
            <v>5000</v>
          </cell>
          <cell r="Q153">
            <v>5000</v>
          </cell>
          <cell r="R153">
            <v>7500</v>
          </cell>
          <cell r="S153">
            <v>5000</v>
          </cell>
          <cell r="T153">
            <v>5000</v>
          </cell>
          <cell r="U153">
            <v>5000</v>
          </cell>
          <cell r="V153">
            <v>5000</v>
          </cell>
        </row>
        <row r="154">
          <cell r="H154">
            <v>4000</v>
          </cell>
          <cell r="I154" t="str">
            <v>TfNSW REC34-4 PART B: Transport Management Centre Transfer from RMS to Transport [RMS link #4002] - Transfer of expenditure and assets between TNSW and RMS relating to the Transport Management Centre. Part B relates to the transfer of $7.8m TMC capital projects delivered by TfNSW into RMS ownership through non-cash grants.</v>
          </cell>
          <cell r="J154"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54">
            <v>1</v>
          </cell>
          <cell r="M154">
            <v>-7200</v>
          </cell>
          <cell r="N154">
            <v>-7800</v>
          </cell>
          <cell r="O154">
            <v>-7800</v>
          </cell>
          <cell r="P154">
            <v>-7800</v>
          </cell>
          <cell r="Q154">
            <v>-7800</v>
          </cell>
          <cell r="R154">
            <v>-7200</v>
          </cell>
          <cell r="S154">
            <v>-7800</v>
          </cell>
          <cell r="T154">
            <v>-7800</v>
          </cell>
          <cell r="U154">
            <v>-7800</v>
          </cell>
          <cell r="V154">
            <v>-7800</v>
          </cell>
        </row>
        <row r="155">
          <cell r="H155">
            <v>4385</v>
          </cell>
          <cell r="I155" t="str">
            <v>TfNSW CAP34-10: CBD Light rail availability payments - CBD light rail availability payments are now classified from capital to recurrent</v>
          </cell>
          <cell r="J155"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capital allocations.  The adjustment is to satisfy accounting policies and guidelines for capitalisation.</v>
          </cell>
          <cell r="K155">
            <v>3</v>
          </cell>
          <cell r="M155">
            <v>1000</v>
          </cell>
          <cell r="N155">
            <v>7000</v>
          </cell>
          <cell r="O155">
            <v>5000</v>
          </cell>
          <cell r="P155">
            <v>4000</v>
          </cell>
          <cell r="Q155">
            <v>4000</v>
          </cell>
          <cell r="R155">
            <v>1000</v>
          </cell>
          <cell r="S155">
            <v>7000</v>
          </cell>
          <cell r="T155">
            <v>5000</v>
          </cell>
          <cell r="U155">
            <v>4000</v>
          </cell>
          <cell r="V155">
            <v>4000</v>
          </cell>
        </row>
        <row r="156">
          <cell r="H156">
            <v>4386</v>
          </cell>
          <cell r="I156" t="str">
            <v>TfNSW CAP34-12: Private vehicle conveyance - Re-classification of expenses from recurrent to capital</v>
          </cell>
          <cell r="J156"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156">
            <v>3</v>
          </cell>
          <cell r="M156">
            <v>0</v>
          </cell>
          <cell r="N156">
            <v>-1005</v>
          </cell>
          <cell r="O156">
            <v>0</v>
          </cell>
          <cell r="P156">
            <v>0</v>
          </cell>
          <cell r="Q156">
            <v>0</v>
          </cell>
          <cell r="R156">
            <v>0</v>
          </cell>
          <cell r="S156">
            <v>-1005</v>
          </cell>
          <cell r="T156">
            <v>0</v>
          </cell>
          <cell r="U156">
            <v>0</v>
          </cell>
          <cell r="V156">
            <v>0</v>
          </cell>
        </row>
        <row r="157">
          <cell r="H157">
            <v>4418</v>
          </cell>
          <cell r="I157" t="str">
            <v>TfNSW TAM CAP46A: Adjustment to CBD and South East Light Rail (CSELR) Project - Adjustment to the expenditure profile of the CSELR Project to align with the proposed February 2015 TAM.</v>
          </cell>
          <cell r="J157" t="str">
            <v>Supported - Supported. This is classified as a technical adjustment. The project will provide light rail services between Circular Quay, Central Station, the University of NSW and Prince of Wales Hospital.</v>
          </cell>
          <cell r="K157">
            <v>3</v>
          </cell>
          <cell r="M157">
            <v>0</v>
          </cell>
          <cell r="N157">
            <v>0</v>
          </cell>
          <cell r="O157">
            <v>0</v>
          </cell>
          <cell r="P157">
            <v>0</v>
          </cell>
          <cell r="Q157">
            <v>0</v>
          </cell>
          <cell r="R157">
            <v>0</v>
          </cell>
          <cell r="S157">
            <v>0</v>
          </cell>
          <cell r="T157">
            <v>0</v>
          </cell>
          <cell r="U157">
            <v>0</v>
          </cell>
          <cell r="V157">
            <v>0</v>
          </cell>
        </row>
        <row r="158">
          <cell r="H158">
            <v>4421</v>
          </cell>
          <cell r="I158" t="str">
            <v>TfNSW TAM 46F: City of Sydney Light Rail funding conversion to borrowings - CBD Light Rail funding source now changed from Capital Consolidated Fund to borrowings to align with the 2014-15 proposed TAM Plan</v>
          </cell>
          <cell r="J158" t="str">
            <v>Supported - Supported. This is a re-profiling of funding based on the delivery mode of the project where consoldiated fund has been reduced for a finance lease adjusted within TfNSW's TAM Plan.</v>
          </cell>
          <cell r="K158">
            <v>3</v>
          </cell>
          <cell r="M158">
            <v>0</v>
          </cell>
          <cell r="N158">
            <v>0</v>
          </cell>
          <cell r="O158">
            <v>0</v>
          </cell>
          <cell r="P158">
            <v>0</v>
          </cell>
          <cell r="Q158">
            <v>501758</v>
          </cell>
          <cell r="R158">
            <v>0</v>
          </cell>
          <cell r="S158">
            <v>0</v>
          </cell>
          <cell r="T158">
            <v>0</v>
          </cell>
          <cell r="U158">
            <v>0</v>
          </cell>
          <cell r="V158">
            <v>501758</v>
          </cell>
        </row>
        <row r="159">
          <cell r="H159">
            <v>4422</v>
          </cell>
          <cell r="I159" t="str">
            <v>TfNSW TAM 46I: TAM adjustment for Road and Frieght capital works - Adjustments relating operational assets, Freight Rail, Transport Mgt Centre capital maintenance and road safety projects to align with the 2014-15 proposed TAM Plan.</v>
          </cell>
          <cell r="J159" t="str">
            <v>Supported - A reconciliation of 2014-15 TfNSW's TAM was undertaken to identify the adjustments required to the Treasury database. The submission relates to TAM adjustments to TfNSW Road &amp; Freight programs including: Operational Assets, Freight Rail, Transport Management Centre Capital Maintenance and Road Safety projects. Supported: $40.6 million relating to adjustments in the Road and Freight program is supported as it is works-in-progress (including TMC Capital, Freight Rail &amp; Road Safety projects) Not Supported: $31.4 million for the Integrated Road and Transport Operations Management Systems project which is in the Operational Assets Program. This is a new project and will need approval as a 'new measure'.</v>
          </cell>
          <cell r="K159">
            <v>3</v>
          </cell>
          <cell r="M159">
            <v>-644</v>
          </cell>
          <cell r="N159">
            <v>-18576</v>
          </cell>
          <cell r="O159">
            <v>-9395</v>
          </cell>
          <cell r="P159">
            <v>-15888</v>
          </cell>
          <cell r="Q159">
            <v>-27454</v>
          </cell>
          <cell r="R159">
            <v>-644</v>
          </cell>
          <cell r="S159">
            <v>-16076</v>
          </cell>
          <cell r="T159">
            <v>-4395</v>
          </cell>
          <cell r="U159">
            <v>-8388</v>
          </cell>
          <cell r="V159">
            <v>-10454</v>
          </cell>
        </row>
        <row r="160">
          <cell r="H160">
            <v>4425</v>
          </cell>
          <cell r="I160" t="str">
            <v>TfNSW TAM 46L: Adjustment to reflect pre-paid Federal funds - Adjustment to take into account the impact of pre-paid Federal funds on the Northern Sydney Freight Corridor Project consistent with the proposed February 2015 TAM.</v>
          </cell>
          <cell r="J160" t="str">
            <v>Not Supported - Not Supported. Treasury requires Transport for NSW to provide written evidence of Commonwealth agreement to revised pre-paid Federal funding for the Northern Sydney Freight Corridor. The proposal is also related to bid 4424.</v>
          </cell>
          <cell r="K160">
            <v>3</v>
          </cell>
          <cell r="M160">
            <v>0</v>
          </cell>
          <cell r="N160">
            <v>115727</v>
          </cell>
          <cell r="O160">
            <v>61091</v>
          </cell>
          <cell r="P160">
            <v>0</v>
          </cell>
          <cell r="Q160">
            <v>0</v>
          </cell>
          <cell r="R160">
            <v>0</v>
          </cell>
          <cell r="S160">
            <v>0</v>
          </cell>
          <cell r="T160">
            <v>0</v>
          </cell>
          <cell r="U160">
            <v>0</v>
          </cell>
          <cell r="V160">
            <v>0</v>
          </cell>
        </row>
        <row r="161">
          <cell r="H161">
            <v>4434</v>
          </cell>
          <cell r="I161" t="str">
            <v>TfNSW TAM 46R1: TAM adjustment to non-cash grant for RailCorp - Adjustment to Transport for NSW managed capital program relating to a number of rail projects based on the proposed February 2015 TAM.</v>
          </cell>
          <cell r="J161" t="str">
            <v>Supported -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161">
            <v>3</v>
          </cell>
          <cell r="M161">
            <v>20716</v>
          </cell>
          <cell r="N161">
            <v>105278</v>
          </cell>
          <cell r="O161">
            <v>18703</v>
          </cell>
          <cell r="P161">
            <v>-11611</v>
          </cell>
          <cell r="Q161">
            <v>-31484</v>
          </cell>
          <cell r="R161">
            <v>20716</v>
          </cell>
          <cell r="S161">
            <v>105278</v>
          </cell>
          <cell r="T161">
            <v>18703</v>
          </cell>
          <cell r="U161">
            <v>-11611</v>
          </cell>
          <cell r="V161">
            <v>-31484</v>
          </cell>
        </row>
        <row r="162">
          <cell r="H162">
            <v>4435</v>
          </cell>
          <cell r="I162" t="str">
            <v>TfNSW TAM 46R2: TAM adjustment to non-cash grant for NSW Trains - Adjustments relating to an increase in NSW Trains Operational Capital Program reallocated from RailCorp's program based on the proposed February 2015 TAM.</v>
          </cell>
          <cell r="J162" t="str">
            <v>Supported - The adjustment is a reallocation of non-cash grant to a cash grant to RailCorp with nil impact on expenses. The proposed TAM adjustments involve increasing NSW Trains operational capital offset by a decrease in the non-cash grant  over the forward estimates.</v>
          </cell>
          <cell r="K162">
            <v>3</v>
          </cell>
          <cell r="M162">
            <v>0</v>
          </cell>
          <cell r="N162">
            <v>8500</v>
          </cell>
          <cell r="O162">
            <v>8500</v>
          </cell>
          <cell r="P162">
            <v>8500</v>
          </cell>
          <cell r="Q162">
            <v>0</v>
          </cell>
          <cell r="R162">
            <v>0</v>
          </cell>
          <cell r="S162">
            <v>8500</v>
          </cell>
          <cell r="T162">
            <v>8500</v>
          </cell>
          <cell r="U162">
            <v>8500</v>
          </cell>
          <cell r="V162">
            <v>0</v>
          </cell>
        </row>
        <row r="163">
          <cell r="H163">
            <v>4437</v>
          </cell>
          <cell r="I163" t="str">
            <v>TfNSW TAM 46R3: TAM adjustment to non-cash grant for Sydney Ferries - Adjustments relating to the propsed 2014-15 TAM -reallocation of Sydney Ferries' asset maintenance program (reallocation between capital and recurrent from RailCorp's program?).</v>
          </cell>
          <cell r="J163"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163">
            <v>3</v>
          </cell>
          <cell r="M163">
            <v>4490</v>
          </cell>
          <cell r="N163">
            <v>-6284</v>
          </cell>
          <cell r="O163">
            <v>17410</v>
          </cell>
          <cell r="P163">
            <v>-1658</v>
          </cell>
          <cell r="Q163">
            <v>-6000</v>
          </cell>
          <cell r="R163">
            <v>4490</v>
          </cell>
          <cell r="S163">
            <v>-6284</v>
          </cell>
          <cell r="T163">
            <v>17410</v>
          </cell>
          <cell r="U163">
            <v>-1658</v>
          </cell>
          <cell r="V163">
            <v>-6000</v>
          </cell>
        </row>
        <row r="164">
          <cell r="H164">
            <v>4441</v>
          </cell>
          <cell r="I164" t="str">
            <v>TfNSW TAM 46S: TAM adjustment- reprofiling of capex affecting the non-cash grant to RailCorp - TAM adjustment resulting in a reprofiling of capex of a number of TfNSW-managed projects (mainly Transport Access Program) to align with the 2014-15 proposed TAM Plan.</v>
          </cell>
          <cell r="J164" t="str">
            <v>Supported - Supported (138.7m): Adjustments supported include South West Rail Link, Rail Signalising and Communications and Rail Station upgrades as well as further timing adjustments ($138m over forward estimates). Not Supported includes adjustments for Transport Access Program #2 ($227m over forward estimates) and a significant increase in scope and cost for Rail Power Supply Tranche 3 ($125m over forward estimates). These are New Measures. Not supported also includes the portfolio management program (-$725.4m,)subject to TfNSW providing further details of reallocations, Northern Sydney Freight Corridor Consolidated Fund adjustment of $52m as the increase is due to a corresponding decrease in the Federal funding. TfNSW needs to provide provide written evidence of Commonwealth agreement to revised Federal funding for this project.</v>
          </cell>
          <cell r="K164">
            <v>3</v>
          </cell>
          <cell r="M164">
            <v>94049</v>
          </cell>
          <cell r="N164">
            <v>-224866</v>
          </cell>
          <cell r="O164">
            <v>-75932</v>
          </cell>
          <cell r="P164">
            <v>219762</v>
          </cell>
          <cell r="Q164">
            <v>170163</v>
          </cell>
          <cell r="R164">
            <v>30638</v>
          </cell>
          <cell r="S164">
            <v>-216908</v>
          </cell>
          <cell r="T164">
            <v>-101089</v>
          </cell>
          <cell r="U164">
            <v>93484</v>
          </cell>
          <cell r="V164">
            <v>55222</v>
          </cell>
        </row>
        <row r="165">
          <cell r="H165">
            <v>4481</v>
          </cell>
          <cell r="I165" t="str">
            <v>TfNSW: Treasury initiaied adjustment- Forward estimates rollover to 2018-19 - An adjustment to take into account rollover of 2017-18 into 2018-19 to establish the correct base.</v>
          </cell>
          <cell r="J165" t="str">
            <v>Supported - Supported: This adjustment is to reflect the correct rollover of 2017-18 into 2018-19 taking into account the impact of expenditure in 2017-18 and the effect of changs to the non-cash grant in order to establish the correct base for 2018-19.</v>
          </cell>
          <cell r="K165">
            <v>3</v>
          </cell>
          <cell r="M165">
            <v>0</v>
          </cell>
          <cell r="N165">
            <v>0</v>
          </cell>
          <cell r="O165">
            <v>0</v>
          </cell>
          <cell r="P165">
            <v>0</v>
          </cell>
          <cell r="Q165">
            <v>-34307</v>
          </cell>
          <cell r="R165">
            <v>0</v>
          </cell>
          <cell r="S165">
            <v>0</v>
          </cell>
          <cell r="T165">
            <v>0</v>
          </cell>
          <cell r="U165">
            <v>0</v>
          </cell>
          <cell r="V165">
            <v>-34307</v>
          </cell>
        </row>
        <row r="166">
          <cell r="H166">
            <v>5119</v>
          </cell>
          <cell r="I166" t="str">
            <v>Election Costing CM14-344: New Ferries and Services - Delivery of 6 inner harbour ferries and ferry wharf at Rhodes, and associated operating and depreciation costs. Note the $1m approved for 2014-15 is not shown below.</v>
          </cell>
          <cell r="J166" t="str">
            <v>Supported - Note the assessed amount is higher to account for escalation of costs, where as the sought amount relates to the original unescalated costs.</v>
          </cell>
          <cell r="K166">
            <v>3</v>
          </cell>
          <cell r="M166">
            <v>0</v>
          </cell>
          <cell r="N166">
            <v>-2000</v>
          </cell>
          <cell r="O166">
            <v>-11000</v>
          </cell>
          <cell r="P166">
            <v>-11000</v>
          </cell>
          <cell r="Q166">
            <v>0</v>
          </cell>
          <cell r="R166">
            <v>0</v>
          </cell>
          <cell r="S166">
            <v>-2000</v>
          </cell>
          <cell r="T166">
            <v>-11000</v>
          </cell>
          <cell r="U166">
            <v>-11000</v>
          </cell>
          <cell r="V166">
            <v>0</v>
          </cell>
        </row>
        <row r="167">
          <cell r="H167">
            <v>5120</v>
          </cell>
          <cell r="I167" t="str">
            <v>Election Costing CM14-377: Renewing regional XPTs and improving regional rail - Delivery of new XPT fleet program, which requires additional funding of $277m to supplement the existing $500m program.</v>
          </cell>
          <cell r="J167" t="str">
            <v>Supported -</v>
          </cell>
          <cell r="K167">
            <v>3</v>
          </cell>
          <cell r="M167">
            <v>0</v>
          </cell>
          <cell r="N167">
            <v>0</v>
          </cell>
          <cell r="O167">
            <v>0</v>
          </cell>
          <cell r="P167">
            <v>0</v>
          </cell>
          <cell r="Q167">
            <v>-35000</v>
          </cell>
          <cell r="R167">
            <v>0</v>
          </cell>
          <cell r="S167">
            <v>0</v>
          </cell>
          <cell r="T167">
            <v>0</v>
          </cell>
          <cell r="U167">
            <v>0</v>
          </cell>
          <cell r="V167">
            <v>-35000</v>
          </cell>
        </row>
        <row r="168">
          <cell r="H168">
            <v>5125</v>
          </cell>
          <cell r="I168" t="str">
            <v>Election Costing CM14-331: More Western Sydney Express Trains - Allocation of $139.3m over 4 years to 2017-18 for Western Sydney Express Trains. Note the $36.1m in 2014-15 is not shown below, and there are also operating costs of $780k pa from 2018-19.</v>
          </cell>
          <cell r="J168" t="str">
            <v>Supported -</v>
          </cell>
          <cell r="K168">
            <v>2</v>
          </cell>
          <cell r="M168">
            <v>0</v>
          </cell>
          <cell r="N168">
            <v>-51800</v>
          </cell>
          <cell r="O168">
            <v>-24800</v>
          </cell>
          <cell r="P168">
            <v>-26600</v>
          </cell>
          <cell r="Q168">
            <v>0</v>
          </cell>
          <cell r="R168">
            <v>0</v>
          </cell>
          <cell r="S168">
            <v>-51800</v>
          </cell>
          <cell r="T168">
            <v>-24800</v>
          </cell>
          <cell r="U168">
            <v>-26600</v>
          </cell>
          <cell r="V168">
            <v>0</v>
          </cell>
        </row>
        <row r="169">
          <cell r="H169">
            <v>5420</v>
          </cell>
          <cell r="I169" t="str">
            <v>Fighting the scourge of ice in our communities election commitment (pass through to Bid 4800) - This is a pass through for the Police Election Commitment 'Fight the scourge of Ice in our Communities'.</v>
          </cell>
          <cell r="J169" t="str">
            <v>Supported -</v>
          </cell>
          <cell r="K169">
            <v>3</v>
          </cell>
          <cell r="M169">
            <v>0</v>
          </cell>
          <cell r="N169">
            <v>1700</v>
          </cell>
          <cell r="O169">
            <v>1300</v>
          </cell>
          <cell r="P169">
            <v>0</v>
          </cell>
          <cell r="Q169">
            <v>0</v>
          </cell>
          <cell r="R169">
            <v>0</v>
          </cell>
          <cell r="S169">
            <v>1700</v>
          </cell>
          <cell r="T169">
            <v>1300</v>
          </cell>
          <cell r="U169">
            <v>0</v>
          </cell>
          <cell r="V169">
            <v>0</v>
          </cell>
        </row>
        <row r="170">
          <cell r="H170">
            <v>5532</v>
          </cell>
          <cell r="I170" t="str">
            <v>Counter terrorism: Enhancements to building security 52 Martin Place (turnstiles) - Turnstiles to the High rise (funding for this project have been sought by Treasury but rejected by the building owners)</v>
          </cell>
          <cell r="J170" t="str">
            <v>Supported - Supported: A joint DoJ (formerly MPES)-Treasury working group assessed 15 capital proposals from 13 agencies based on four criteria (impa ct on public safety, terrorism-deterrence, addressing a clear and present danger, protecting high value target or high security risk) and several considerations (eg direct relationship to heightened alert, firmness of cost estimate and full exploration of other funding options). Treasury is advised capex funding not likely to occur in 2014-15, hence moved to 2014-15.</v>
          </cell>
          <cell r="K170">
            <v>1</v>
          </cell>
          <cell r="M170">
            <v>0</v>
          </cell>
          <cell r="N170">
            <v>-150</v>
          </cell>
          <cell r="O170">
            <v>0</v>
          </cell>
          <cell r="P170">
            <v>0</v>
          </cell>
          <cell r="Q170">
            <v>0</v>
          </cell>
          <cell r="R170">
            <v>0</v>
          </cell>
          <cell r="S170">
            <v>-150</v>
          </cell>
          <cell r="T170">
            <v>0</v>
          </cell>
          <cell r="U170">
            <v>0</v>
          </cell>
          <cell r="V170">
            <v>0</v>
          </cell>
        </row>
        <row r="171">
          <cell r="H171">
            <v>4920</v>
          </cell>
          <cell r="I171" t="str">
            <v>Westconnex Stage 2 - adjustment to Equity Injection -</v>
          </cell>
          <cell r="J171" t="str">
            <v>Supported -</v>
          </cell>
          <cell r="K171">
            <v>1</v>
          </cell>
          <cell r="M171">
            <v>0</v>
          </cell>
          <cell r="N171">
            <v>54000</v>
          </cell>
          <cell r="O171">
            <v>49000</v>
          </cell>
          <cell r="P171">
            <v>0</v>
          </cell>
          <cell r="Q171">
            <v>0</v>
          </cell>
          <cell r="R171">
            <v>0</v>
          </cell>
          <cell r="S171">
            <v>54000</v>
          </cell>
          <cell r="T171">
            <v>49000</v>
          </cell>
          <cell r="U171">
            <v>0</v>
          </cell>
          <cell r="V171">
            <v>0</v>
          </cell>
        </row>
        <row r="172">
          <cell r="H172">
            <v>4605</v>
          </cell>
          <cell r="I172"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172"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172">
            <v>1</v>
          </cell>
          <cell r="M172">
            <v>0</v>
          </cell>
          <cell r="N172">
            <v>-2700</v>
          </cell>
          <cell r="O172">
            <v>0</v>
          </cell>
          <cell r="P172">
            <v>0</v>
          </cell>
          <cell r="Q172">
            <v>0</v>
          </cell>
          <cell r="R172">
            <v>0</v>
          </cell>
          <cell r="S172">
            <v>-2700</v>
          </cell>
          <cell r="T172">
            <v>0</v>
          </cell>
          <cell r="U172">
            <v>0</v>
          </cell>
          <cell r="V172">
            <v>0</v>
          </cell>
        </row>
        <row r="173">
          <cell r="H173">
            <v>4081</v>
          </cell>
          <cell r="I173" t="str">
            <v>Accommodation Strategy - Office of State Revenues new office building will not be ready for use as previously anticipated, causing an expenditure delay. The new building will consolidate OSR's existing offices at Parramatta.</v>
          </cell>
          <cell r="J173" t="str">
            <v>Supported - SUPPORT The adjustment is beyond OSR's control as responsibility for delivering on the accommodation stratgey rest largely on Government Property NSW, which advised of the delay.</v>
          </cell>
          <cell r="K173">
            <v>4</v>
          </cell>
          <cell r="M173">
            <v>30595</v>
          </cell>
          <cell r="N173">
            <v>0</v>
          </cell>
          <cell r="O173">
            <v>0</v>
          </cell>
          <cell r="P173">
            <v>-30595</v>
          </cell>
          <cell r="Q173">
            <v>0</v>
          </cell>
          <cell r="R173">
            <v>30595</v>
          </cell>
          <cell r="S173">
            <v>0</v>
          </cell>
          <cell r="T173">
            <v>0</v>
          </cell>
          <cell r="U173">
            <v>-30595</v>
          </cell>
          <cell r="V173">
            <v>0</v>
          </cell>
        </row>
        <row r="174">
          <cell r="H174">
            <v>4082</v>
          </cell>
          <cell r="I174" t="str">
            <v>Duties program - Program relates to expenditure to integrate the Office of State Revenues (OSR) systems with the newly created national electronic conveyancing system known as PEXA.</v>
          </cell>
          <cell r="J174" t="str">
            <v>Supported - SUPPORT. Roll-out of PEXA has changed slightly due to resourcing and priority considerations, impacting the timing of OSR's own system upgrades. OSR has no control over PEXA's implementation schedule.</v>
          </cell>
          <cell r="K174">
            <v>4</v>
          </cell>
          <cell r="M174">
            <v>550</v>
          </cell>
          <cell r="N174">
            <v>-550</v>
          </cell>
          <cell r="O174">
            <v>0</v>
          </cell>
          <cell r="P174">
            <v>0</v>
          </cell>
          <cell r="Q174">
            <v>0</v>
          </cell>
          <cell r="R174">
            <v>550</v>
          </cell>
          <cell r="S174">
            <v>-550</v>
          </cell>
          <cell r="T174">
            <v>0</v>
          </cell>
          <cell r="U174">
            <v>0</v>
          </cell>
          <cell r="V174">
            <v>0</v>
          </cell>
        </row>
        <row r="175">
          <cell r="H175">
            <v>4672</v>
          </cell>
          <cell r="I175" t="str">
            <v>Transition to Corporate and Shared Services - OFS seeks carry forward of capital grant funding for the TSS project. Project delayed pending Government decision on ServiceFirst Outsourcing project.</v>
          </cell>
          <cell r="J175"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175">
            <v>4</v>
          </cell>
          <cell r="M175">
            <v>4811</v>
          </cell>
          <cell r="N175">
            <v>-4811</v>
          </cell>
          <cell r="O175">
            <v>0</v>
          </cell>
          <cell r="P175">
            <v>0</v>
          </cell>
          <cell r="Q175">
            <v>0</v>
          </cell>
          <cell r="R175">
            <v>4811</v>
          </cell>
          <cell r="S175">
            <v>-4811</v>
          </cell>
          <cell r="T175">
            <v>0</v>
          </cell>
          <cell r="U175">
            <v>0</v>
          </cell>
          <cell r="V175">
            <v>0</v>
          </cell>
        </row>
        <row r="176">
          <cell r="H176">
            <v>4189</v>
          </cell>
          <cell r="I176" t="str">
            <v>Election Costing - Local tenders procurement policy To be funded within existing resources [Tsy 5360 - For all contracts meeting the following conditions, an evaluation criterion (worth 10-15%) would be used to assess the extent of local contractor involvement in the bid: 1. Local Gov't Tenders 2. Rura l &amp; Regional service delivery tenders only 3. Below a threshold (so won't breach any FTAs).</v>
          </cell>
          <cell r="J176" t="str">
            <v>Supported - Financial and costings assumptions (i) Assumes policy established from 1 July 2015, to apply to all new projects commencing on or after that date. (ii) Assumes Policy will not apply on Commonwealth funded projects where separate reporting obligations exist. (iii) Assumes Policy applies by way of a Procurement Board Direction - only applies to entities covered by the NSW Procurement Board (excludes PTEs). (iv) Assumes rural and regional service delivery is defined as where the good or service is delivered (not where the contracting agency is located). (v) Assumes that current Free Trade Agreement thresholds remain static for period of forward estimates  - thresholds are currently for construction ($7.769m) and for general goods and services ($551,000). (vi) Assumes that Policy will only apply where there is a formal tender released to the market - and so will not apply to most procurements valued at $250,000 or below as these are typically dealt with through prequalification schemes or through three invited quotations. (vii) Assumes that the definition of a local contractor is a supplier based in NSW. (viii) Assumes that agency buying practices will be based on those exhibited in 2013/14 (estimates will be based on the size of tenders awarded 2013/14). (ix) Assumes that all contracts let above FTA thresholds are let as a single offering to the market - if this is not the case there may be a substantial increase in the number of tenders affected. (x) Assumes that Procurement Board Direction would require all agencies to include a standard clause in all tender documents and to set a percentage (worth 10% to 15%) in the non-price component of every tender evaluation plan. (xi) Costings developed from Projects listed in Budget Paper 4 2014/15 where a discrete project value has been published. Where a number of projects are listed under the one line item, these have been included where a pro rata calculation brings each project into the threshold levels. (xii</v>
          </cell>
          <cell r="K176">
            <v>3</v>
          </cell>
          <cell r="M176">
            <v>0</v>
          </cell>
          <cell r="N176">
            <v>-750</v>
          </cell>
          <cell r="O176">
            <v>0</v>
          </cell>
          <cell r="P176">
            <v>0</v>
          </cell>
          <cell r="Q176">
            <v>0</v>
          </cell>
          <cell r="R176">
            <v>0</v>
          </cell>
          <cell r="S176">
            <v>0</v>
          </cell>
          <cell r="T176">
            <v>0</v>
          </cell>
          <cell r="U176">
            <v>0</v>
          </cell>
          <cell r="V176">
            <v>0</v>
          </cell>
        </row>
        <row r="177">
          <cell r="H177">
            <v>3659</v>
          </cell>
          <cell r="I177" t="str">
            <v>Carry Forward from the Building Refurbishment Program - An underspend in the Building Refurbishment program will be rolled forward for GPNSW's Business Serv ices Capital Program.</v>
          </cell>
          <cell r="J17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77">
            <v>4</v>
          </cell>
          <cell r="M177">
            <v>-1480</v>
          </cell>
          <cell r="N177">
            <v>0</v>
          </cell>
          <cell r="O177">
            <v>0</v>
          </cell>
          <cell r="P177">
            <v>0</v>
          </cell>
          <cell r="Q177">
            <v>0</v>
          </cell>
          <cell r="R177">
            <v>-1480</v>
          </cell>
          <cell r="S177">
            <v>0</v>
          </cell>
          <cell r="T177">
            <v>0</v>
          </cell>
          <cell r="U177">
            <v>0</v>
          </cell>
          <cell r="V177">
            <v>0</v>
          </cell>
        </row>
        <row r="178">
          <cell r="H178">
            <v>5400</v>
          </cell>
          <cell r="I178" t="str">
            <v>ICT Strategic Plan Implementation (GPNSW Capital Program Re-prioritisation) - GPNSW is seeking to undertake 4 ICT projects to update processes and systems relating to property management and reporting. This bid supports only GPNSWs 2015/16 capital budget amount, subject to a number of conditions. This bid replaces Bid 4726.</v>
          </cell>
          <cell r="J178" t="str">
            <v>Supported - Supported: Treasury agrees to approve GPNSW's 2015/16 capital budget amount for the Business Services Program subject to the following conditions: 1.Business cases for the 4 specific projects for 2015/16 will be delivered by June 2015. 2.A full business case for the next 3-year program will be delivered by September 2015, and subject to a gateway process. 3.Funding for the 2015/16 capital budget amount will be funded by GPNSW's Building Refurbishment Program. 4.A review of the Building Refurbishment Program will be undertaken in 2016/17. Cash will be withheld subject to the provision of business cases.</v>
          </cell>
          <cell r="K178">
            <v>4</v>
          </cell>
          <cell r="M178">
            <v>1316</v>
          </cell>
          <cell r="N178">
            <v>0</v>
          </cell>
          <cell r="O178">
            <v>0</v>
          </cell>
          <cell r="P178">
            <v>0</v>
          </cell>
          <cell r="Q178">
            <v>0</v>
          </cell>
          <cell r="R178">
            <v>1316</v>
          </cell>
          <cell r="S178">
            <v>0</v>
          </cell>
          <cell r="T178">
            <v>0</v>
          </cell>
          <cell r="U178">
            <v>0</v>
          </cell>
          <cell r="V178">
            <v>0</v>
          </cell>
        </row>
      </sheetData>
      <sheetData sheetId="44">
        <row r="2">
          <cell r="H2">
            <v>5566</v>
          </cell>
          <cell r="I2" t="str">
            <v>Reduction of the Treasurer's Advance to reestablish the DPC Contingency Fund - Reestablishment of the Contigency Fund as agreed at the Bilateral between the Treasurer and Premier.</v>
          </cell>
          <cell r="J2" t="str">
            <v>Supported -</v>
          </cell>
          <cell r="K2">
            <v>1</v>
          </cell>
          <cell r="M2">
            <v>0</v>
          </cell>
          <cell r="N2">
            <v>9700</v>
          </cell>
          <cell r="O2">
            <v>10000</v>
          </cell>
          <cell r="P2">
            <v>10000</v>
          </cell>
          <cell r="Q2">
            <v>10000</v>
          </cell>
          <cell r="R2">
            <v>0</v>
          </cell>
          <cell r="S2">
            <v>9700</v>
          </cell>
          <cell r="T2">
            <v>10000</v>
          </cell>
          <cell r="U2">
            <v>10000</v>
          </cell>
          <cell r="V2">
            <v>10000</v>
          </cell>
        </row>
        <row r="3">
          <cell r="H3">
            <v>5425</v>
          </cell>
          <cell r="I3" t="str">
            <v>Offset for the Impact of Cash Management Reforms on Agencies - Under the cash management reforms, interest earned on all funds will be retained by the Consolidated Fund.</v>
          </cell>
          <cell r="J3" t="str">
            <v>Supported - This bid is to offset the impact of agency submissions seeking additional appropriations to replace interest foregone under the Cash Management Reforms. This policy will have a net nil impact on the Budget Result and Net Lending.</v>
          </cell>
          <cell r="K3">
            <v>1</v>
          </cell>
          <cell r="M3">
            <v>0</v>
          </cell>
          <cell r="N3">
            <v>102801</v>
          </cell>
          <cell r="O3">
            <v>116953</v>
          </cell>
          <cell r="P3">
            <v>116360</v>
          </cell>
          <cell r="Q3">
            <v>115597</v>
          </cell>
          <cell r="R3">
            <v>0</v>
          </cell>
          <cell r="S3">
            <v>89024</v>
          </cell>
          <cell r="T3">
            <v>89637</v>
          </cell>
          <cell r="U3">
            <v>89136</v>
          </cell>
          <cell r="V3">
            <v>88583</v>
          </cell>
        </row>
        <row r="4">
          <cell r="H4">
            <v>5427</v>
          </cell>
          <cell r="I4" t="str">
            <v>Savings arising from the Cash Management Reforms - This refers to the savings arising from expanding the Treasury Banking System (TBS) to most of the NSW Public Service.</v>
          </cell>
          <cell r="J4" t="str">
            <v>Supported -</v>
          </cell>
          <cell r="K4">
            <v>3</v>
          </cell>
          <cell r="M4">
            <v>0</v>
          </cell>
          <cell r="N4">
            <v>16000</v>
          </cell>
          <cell r="O4">
            <v>16000</v>
          </cell>
          <cell r="P4">
            <v>16000</v>
          </cell>
          <cell r="Q4">
            <v>16000</v>
          </cell>
          <cell r="R4">
            <v>0</v>
          </cell>
          <cell r="S4">
            <v>16000</v>
          </cell>
          <cell r="T4">
            <v>16000</v>
          </cell>
          <cell r="U4">
            <v>16000</v>
          </cell>
          <cell r="V4">
            <v>16000</v>
          </cell>
        </row>
        <row r="5">
          <cell r="H5">
            <v>4655</v>
          </cell>
          <cell r="I5" t="str">
            <v>MYEFO revision to Essential Vaccines NP funding - Commonwealth 2014-15 MYEFO revision to Essential Vaccines National Partnership funding.</v>
          </cell>
          <cell r="J5"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5">
            <v>5</v>
          </cell>
          <cell r="L5">
            <v>11</v>
          </cell>
          <cell r="M5">
            <v>0</v>
          </cell>
          <cell r="N5">
            <v>6631</v>
          </cell>
          <cell r="O5">
            <v>404</v>
          </cell>
          <cell r="P5">
            <v>1771</v>
          </cell>
          <cell r="Q5">
            <v>0</v>
          </cell>
          <cell r="R5">
            <v>0</v>
          </cell>
          <cell r="S5">
            <v>6631</v>
          </cell>
          <cell r="T5">
            <v>404</v>
          </cell>
          <cell r="U5">
            <v>1771</v>
          </cell>
          <cell r="V5">
            <v>0</v>
          </cell>
        </row>
        <row r="6">
          <cell r="H6">
            <v>4656</v>
          </cell>
          <cell r="I6" t="str">
            <v>Aboriginal and Torres Strait Islander AIDS program funding - Increase in funding for the ATSI AIDS program, as per latest Commonwealth advice.</v>
          </cell>
          <cell r="J6" t="str">
            <v>Supported - Increase in Commonwealth funding for the Aboriginal and Torres Strait Islander AIDS program to reflect 2.5% population growth. Supported as the adjustment will ensure projections are aligned with funding estimates provided by the Commonwealth.</v>
          </cell>
          <cell r="K6">
            <v>5</v>
          </cell>
          <cell r="M6">
            <v>175</v>
          </cell>
          <cell r="N6">
            <v>175</v>
          </cell>
          <cell r="O6">
            <v>175</v>
          </cell>
          <cell r="P6">
            <v>175</v>
          </cell>
          <cell r="Q6">
            <v>175</v>
          </cell>
          <cell r="R6">
            <v>175</v>
          </cell>
          <cell r="S6">
            <v>175</v>
          </cell>
          <cell r="T6">
            <v>175</v>
          </cell>
          <cell r="U6">
            <v>175</v>
          </cell>
          <cell r="V6">
            <v>175</v>
          </cell>
        </row>
        <row r="7">
          <cell r="H7">
            <v>5475</v>
          </cell>
          <cell r="I7" t="str">
            <v>Adult Public Dental Services National Partnership - Estimates of Commonwealth funding to be provided under the Adult Public Dental Services NP.</v>
          </cell>
          <cell r="J7"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7">
            <v>5</v>
          </cell>
          <cell r="M7">
            <v>0</v>
          </cell>
          <cell r="N7">
            <v>64476</v>
          </cell>
          <cell r="O7">
            <v>90229</v>
          </cell>
          <cell r="P7">
            <v>113175</v>
          </cell>
          <cell r="Q7">
            <v>0</v>
          </cell>
          <cell r="R7">
            <v>0</v>
          </cell>
          <cell r="S7">
            <v>64476</v>
          </cell>
          <cell r="T7">
            <v>90229</v>
          </cell>
          <cell r="U7">
            <v>113175</v>
          </cell>
          <cell r="V7">
            <v>0</v>
          </cell>
        </row>
        <row r="8">
          <cell r="H8">
            <v>4654</v>
          </cell>
          <cell r="I8" t="str">
            <v>Addtional Commonwealth funding at MYEFO for Ballina Hospital -</v>
          </cell>
          <cell r="J8" t="str">
            <v>Supported - Additional Commonwealth funding was received for upgrades to Ballina Hospital. Of the $1.9m received in 2014-15, only $0.5m will be spent in-year and the residual will be rolled over into 2015-16 (see Bid #3957).</v>
          </cell>
          <cell r="K8">
            <v>3</v>
          </cell>
          <cell r="M8">
            <v>1900</v>
          </cell>
          <cell r="N8">
            <v>2600</v>
          </cell>
          <cell r="O8">
            <v>0</v>
          </cell>
          <cell r="P8">
            <v>0</v>
          </cell>
          <cell r="Q8">
            <v>0</v>
          </cell>
          <cell r="R8">
            <v>1900</v>
          </cell>
          <cell r="S8">
            <v>2600</v>
          </cell>
          <cell r="T8">
            <v>0</v>
          </cell>
          <cell r="U8">
            <v>0</v>
          </cell>
          <cell r="V8">
            <v>0</v>
          </cell>
        </row>
        <row r="9">
          <cell r="H9">
            <v>5009</v>
          </cell>
          <cell r="I9" t="str">
            <v>Election Committment - Policing for tomorrow and Community Safety Fund -</v>
          </cell>
          <cell r="J9" t="str">
            <v>Supported -</v>
          </cell>
          <cell r="K9">
            <v>3</v>
          </cell>
          <cell r="M9">
            <v>0</v>
          </cell>
          <cell r="N9">
            <v>12500</v>
          </cell>
          <cell r="O9">
            <v>17500</v>
          </cell>
          <cell r="P9">
            <v>17500</v>
          </cell>
          <cell r="Q9">
            <v>17500</v>
          </cell>
          <cell r="R9">
            <v>0</v>
          </cell>
          <cell r="S9">
            <v>12500</v>
          </cell>
          <cell r="T9">
            <v>17500</v>
          </cell>
          <cell r="U9">
            <v>17500</v>
          </cell>
          <cell r="V9">
            <v>17500</v>
          </cell>
        </row>
        <row r="10">
          <cell r="H10">
            <v>3982</v>
          </cell>
          <cell r="I10" t="str">
            <v>Variation to State Priority Projects scope and implementation profile - Reflects changes to the Commonwealth funding profile for the State Priority Projects. The scope of the NSW Metering Project has reduced from $196.75 million to $31.5 million, and an additional $28 million of Commonwealth funding has been provided to the Irrigation Farm Modernisation project.</v>
          </cell>
          <cell r="J10" t="str">
            <v>Supported - The proposal represents the removal of approximately $99.3m from State-led projects, which has been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Commonwealth revenue profile is based on the project manager's assessment of the projects' progress to date. These are reviewed at Project Control Group meetings in which the Commonwealth is represented.</v>
          </cell>
          <cell r="K10">
            <v>2</v>
          </cell>
          <cell r="L10">
            <v>3</v>
          </cell>
          <cell r="M10">
            <v>-48092</v>
          </cell>
          <cell r="N10">
            <v>-36420</v>
          </cell>
          <cell r="O10">
            <v>-23501</v>
          </cell>
          <cell r="P10">
            <v>-14516</v>
          </cell>
          <cell r="Q10">
            <v>0</v>
          </cell>
          <cell r="R10">
            <v>-48092</v>
          </cell>
          <cell r="S10">
            <v>-36420</v>
          </cell>
          <cell r="T10">
            <v>-23501</v>
          </cell>
          <cell r="U10">
            <v>-14516</v>
          </cell>
          <cell r="V10">
            <v>0</v>
          </cell>
        </row>
        <row r="11">
          <cell r="H11">
            <v>4271</v>
          </cell>
          <cell r="I11" t="str">
            <v>Additional NSW Police Force Special Constables - The NSW Police has advised that 4 additional Special Constable posts are required to address the heightened security level. An additional 7 staff are required to fill these posts at a cost of $1.528m in 2015-16.</v>
          </cell>
          <cell r="J11" t="str">
            <v>Not Supported - This request should be addressed in the Whole of Government proposal being submitted by the Ministry of Police and Emergency services.</v>
          </cell>
          <cell r="K11">
            <v>1</v>
          </cell>
          <cell r="M11">
            <v>-1210</v>
          </cell>
          <cell r="N11">
            <v>-1528</v>
          </cell>
          <cell r="O11">
            <v>-1528</v>
          </cell>
          <cell r="P11">
            <v>-1528</v>
          </cell>
          <cell r="Q11">
            <v>-1528</v>
          </cell>
          <cell r="R11">
            <v>0</v>
          </cell>
          <cell r="S11">
            <v>0</v>
          </cell>
          <cell r="T11">
            <v>0</v>
          </cell>
          <cell r="U11">
            <v>0</v>
          </cell>
          <cell r="V11">
            <v>0</v>
          </cell>
        </row>
        <row r="12">
          <cell r="H12">
            <v>4850</v>
          </cell>
          <cell r="I12" t="str">
            <v>Interest Income Adjustment as part of ERC-Cash Management Reforms - The proposal seeks an interest adjustment of $143,000 per annum as part of the ERC-approved cash management reforms.</v>
          </cell>
          <cell r="J12" t="str">
            <v>Supported - The agency advises that a reduction in revenue will impact its service delivery and result in the reduction of at least two teaching positions. The request for $143,000 per annum is above the agency's current forward estimates of $112,000 per annum. Support is provided for $112,000 per annum as per the agency's forward estimates and is consistent with the Cash Management Reform FAQs and the agency's committed level of service delivery.</v>
          </cell>
          <cell r="K12">
            <v>1</v>
          </cell>
          <cell r="M12">
            <v>0</v>
          </cell>
          <cell r="N12">
            <v>-143</v>
          </cell>
          <cell r="O12">
            <v>-143</v>
          </cell>
          <cell r="P12">
            <v>-143</v>
          </cell>
          <cell r="Q12">
            <v>-143</v>
          </cell>
          <cell r="R12">
            <v>0</v>
          </cell>
          <cell r="S12">
            <v>-112</v>
          </cell>
          <cell r="T12">
            <v>-112</v>
          </cell>
          <cell r="U12">
            <v>-112</v>
          </cell>
          <cell r="V12">
            <v>-112</v>
          </cell>
        </row>
        <row r="13">
          <cell r="H13">
            <v>5261</v>
          </cell>
          <cell r="I13" t="str">
            <v>Eliminating Duplication across NSW Government - The Government agreed to savings upon identification of government agencies, bodies, commission, panels, boards and committees where there is unnecessary duplication between entities.</v>
          </cell>
          <cell r="J13" t="str">
            <v>Supported -</v>
          </cell>
          <cell r="K13">
            <v>2</v>
          </cell>
          <cell r="M13">
            <v>0</v>
          </cell>
          <cell r="N13">
            <v>23</v>
          </cell>
          <cell r="O13">
            <v>38</v>
          </cell>
          <cell r="P13">
            <v>60</v>
          </cell>
          <cell r="Q13">
            <v>60</v>
          </cell>
          <cell r="R13">
            <v>0</v>
          </cell>
          <cell r="S13">
            <v>23</v>
          </cell>
          <cell r="T13">
            <v>38</v>
          </cell>
          <cell r="U13">
            <v>60</v>
          </cell>
          <cell r="V13">
            <v>60</v>
          </cell>
        </row>
        <row r="14">
          <cell r="H14">
            <v>5263</v>
          </cell>
          <cell r="I14" t="str">
            <v>Efficiency Dividend pass through to the Legislature - The Government committed to a 1.5 per cent efficiency dividend at the 2015 NSW election.</v>
          </cell>
          <cell r="J14" t="str">
            <v>Supported -</v>
          </cell>
          <cell r="K14">
            <v>2</v>
          </cell>
          <cell r="M14">
            <v>0</v>
          </cell>
          <cell r="N14">
            <v>668</v>
          </cell>
          <cell r="O14">
            <v>682</v>
          </cell>
          <cell r="P14">
            <v>698</v>
          </cell>
          <cell r="Q14">
            <v>716</v>
          </cell>
          <cell r="R14">
            <v>0</v>
          </cell>
          <cell r="S14">
            <v>668</v>
          </cell>
          <cell r="T14">
            <v>682</v>
          </cell>
          <cell r="U14">
            <v>698</v>
          </cell>
          <cell r="V14">
            <v>716</v>
          </cell>
        </row>
        <row r="15">
          <cell r="H15">
            <v>5522</v>
          </cell>
          <cell r="I15" t="str">
            <v>CT: Additional 4 Special Constable positions (7 FTEs) - With the increase of the National Terrorism Alert System to high on 12 September 2014, the NSW Police Force has advised that extra Special Constables need to be deployed at all entry and exit points to Parliament House.</v>
          </cell>
          <cell r="J15"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increase in security personnel is recommended by NSW Police.  With Parliament being a high val ue target, additional security visibility could help deter terrorism activity. Funding recommended for the duration of the high alert level or at most for one year. Permanent funding ishould be reviewed and documented in a business case.</v>
          </cell>
          <cell r="K15">
            <v>1</v>
          </cell>
          <cell r="M15">
            <v>0</v>
          </cell>
          <cell r="N15">
            <v>-1528</v>
          </cell>
          <cell r="O15">
            <v>-1528</v>
          </cell>
          <cell r="P15">
            <v>-1528</v>
          </cell>
          <cell r="Q15">
            <v>-1528</v>
          </cell>
          <cell r="R15">
            <v>0</v>
          </cell>
          <cell r="S15">
            <v>-1528</v>
          </cell>
          <cell r="T15">
            <v>0</v>
          </cell>
          <cell r="U15">
            <v>0</v>
          </cell>
          <cell r="V15">
            <v>0</v>
          </cell>
        </row>
        <row r="16">
          <cell r="H16">
            <v>4277</v>
          </cell>
          <cell r="I16" t="str">
            <v>Upgrade to Parliament House Critical Security Infrastructure - Upgrades to Parliament House security infrastructure following on from a Protective Security Review completed by the NSW Police Force. The replacement of existing security infrastructure at a cost of $1.89m in 2015-16 is required to address current vulnerabilities.</v>
          </cell>
          <cell r="J16" t="str">
            <v>Not Supported - The request has been submitted in the PTA round but is not a PTA, and, hence, will need to be assessed as part of a new policy budget process. Note agency has submitted this bid to the Police and Justice cluster to be addressed in the Whole of Government proposal (being submitted by the Ministry of Police and Emergency services).</v>
          </cell>
          <cell r="K16">
            <v>1</v>
          </cell>
          <cell r="M16">
            <v>0</v>
          </cell>
          <cell r="N16">
            <v>0</v>
          </cell>
          <cell r="O16">
            <v>-270</v>
          </cell>
          <cell r="P16">
            <v>-270</v>
          </cell>
          <cell r="Q16">
            <v>-270</v>
          </cell>
          <cell r="R16">
            <v>0</v>
          </cell>
          <cell r="S16">
            <v>0</v>
          </cell>
          <cell r="T16">
            <v>0</v>
          </cell>
          <cell r="U16">
            <v>0</v>
          </cell>
          <cell r="V16">
            <v>0</v>
          </cell>
        </row>
        <row r="17">
          <cell r="H17">
            <v>4284</v>
          </cell>
          <cell r="I17" t="str">
            <v>Historic Roof Replacement Funding Adjustment - Complete the replacement of the deteriorated roof system of the heritage buildings of Parliament House. ERC originally approved $2.2m for the project over two years (including $1.2m in 2015-16). However, subsequently $1m was approved to be reallocated to fund furniture and fittings replacement.</v>
          </cell>
          <cell r="J17" t="str">
            <v>Supported - The project is essential to ensure the heritage buildings of Parliament House are protected from major damage and avoid potentially significant repair costs and disruptions to the operation of the parliamentary chambers.</v>
          </cell>
          <cell r="K17">
            <v>3</v>
          </cell>
          <cell r="M17">
            <v>0</v>
          </cell>
          <cell r="N17">
            <v>0</v>
          </cell>
          <cell r="O17">
            <v>-40</v>
          </cell>
          <cell r="P17">
            <v>-40</v>
          </cell>
          <cell r="Q17">
            <v>-40</v>
          </cell>
          <cell r="R17">
            <v>0</v>
          </cell>
          <cell r="S17">
            <v>0</v>
          </cell>
          <cell r="T17">
            <v>-40</v>
          </cell>
          <cell r="U17">
            <v>-40</v>
          </cell>
          <cell r="V17">
            <v>-40</v>
          </cell>
        </row>
        <row r="18">
          <cell r="H18">
            <v>4853</v>
          </cell>
          <cell r="I18" t="str">
            <v>Disabled Access to Legislative Assembly and Legislative Council Public Galleries at Parliament House - The proposal seeks $900,000 to provide disabled access to the public galleries of the Legislative Council and Legislative Assembly and ensure compliance with the Disability Discrimination Act 1992 (Cth) and Building Code of Australia standards.</v>
          </cell>
          <cell r="J18" t="str">
            <v>Not Supported - The project is not urgent (ranked eighth out of eight projects by the agency) and can be delayed given the current fiscal constraints. Building Code of Australia standards are not enforceable given the building was compliant at the time of construction, and improvements to disability access should be prioritised and managed within the agency's exisitng annual capital provision of $10.6 million over four years (including $2.9m in 2015-16).</v>
          </cell>
          <cell r="K18">
            <v>1</v>
          </cell>
          <cell r="M18">
            <v>0</v>
          </cell>
          <cell r="N18">
            <v>0</v>
          </cell>
          <cell r="O18">
            <v>-45</v>
          </cell>
          <cell r="P18">
            <v>-45</v>
          </cell>
          <cell r="Q18">
            <v>-45</v>
          </cell>
          <cell r="R18">
            <v>0</v>
          </cell>
          <cell r="S18">
            <v>0</v>
          </cell>
          <cell r="T18">
            <v>0</v>
          </cell>
          <cell r="U18">
            <v>0</v>
          </cell>
          <cell r="V18">
            <v>0</v>
          </cell>
        </row>
        <row r="19">
          <cell r="H19">
            <v>4854</v>
          </cell>
          <cell r="I19" t="str">
            <v>Level 7 Seminar Space Upgrade - The proposal seeks $1.86 million to create a multi-purpose seminar &amp; meeting room facility (similar to 52 Martin Place) at Parliament house for member use and other public engagements. The renovation would also address storage space and Work Health &amp; Safety concerns in the area.</v>
          </cell>
          <cell r="J19" t="str">
            <v>Supported - Based on decision from Chiefs of Staff meeting. The project is not urgent and can be delayed given the current fiscal constraints. Alternative resources (e.g. 52 Martin Place) are available and within close proximity to Parliment House. The Work, Health and Safety concerns and storage space issues should be prioritised and managed within the agency's existing annual capital provision for $10.6m over four years (including $2.9m in 2015-16).</v>
          </cell>
          <cell r="K19">
            <v>1</v>
          </cell>
          <cell r="M19">
            <v>0</v>
          </cell>
          <cell r="N19">
            <v>0</v>
          </cell>
          <cell r="O19">
            <v>-93</v>
          </cell>
          <cell r="P19">
            <v>-93</v>
          </cell>
          <cell r="Q19">
            <v>-93</v>
          </cell>
          <cell r="R19">
            <v>0</v>
          </cell>
          <cell r="S19">
            <v>0</v>
          </cell>
          <cell r="T19">
            <v>-93</v>
          </cell>
          <cell r="U19">
            <v>-93</v>
          </cell>
          <cell r="V19">
            <v>-93</v>
          </cell>
        </row>
        <row r="20">
          <cell r="H20">
            <v>4855</v>
          </cell>
          <cell r="I20" t="str">
            <v>Disabled Access Toilets Upgrade at Parliament House - The proposal seeks $2.2 million to upgrade exisitng toilet facilities to enable disabled access and ensure compliance with Building Code of Australia standards.</v>
          </cell>
          <cell r="J20" t="str">
            <v>Supported - Based on decision from Chiefs of Staff meeting. The project is not urgent and can be delayed given the current fiscal constraints. Only $1.35m of the total $2.2m requested relates to addressing the identified disabled access issues. The remaining $850,000 relates to additional maintenance of tower block toilets, which should be funded from the existing annual capital provision of $10.6m over four years (including $2.9m in 2015-16), if required.</v>
          </cell>
          <cell r="K20">
            <v>1</v>
          </cell>
          <cell r="M20">
            <v>0</v>
          </cell>
          <cell r="N20">
            <v>0</v>
          </cell>
          <cell r="O20">
            <v>-60</v>
          </cell>
          <cell r="P20">
            <v>-147</v>
          </cell>
          <cell r="Q20">
            <v>-147</v>
          </cell>
          <cell r="R20">
            <v>0</v>
          </cell>
          <cell r="S20">
            <v>0</v>
          </cell>
          <cell r="T20">
            <v>-60</v>
          </cell>
          <cell r="U20">
            <v>-147</v>
          </cell>
          <cell r="V20">
            <v>-147</v>
          </cell>
        </row>
        <row r="21">
          <cell r="H21">
            <v>4897</v>
          </cell>
          <cell r="I21" t="str">
            <v>Managed Print Services for Electorate Offices - This proposal seeks capital funding of $1.03m in 2015-16 to provide new Multi-Function Devices (MFD) and managed print services to 95 electorate offices.</v>
          </cell>
          <cell r="J21" t="str">
            <v>Supported - Parliament's current managed print services contract covering electorate offices will expire in October 2015. Although there is an option to extend the current arrangement for 2 years, the maintenance costs are likely to double based on agency advice. The benefit of replacing the MFDs will mean maintenance costs will stay the same (potentially avoiding extra recurrent costs of $330,000 over two years).  MFDs within electorate offices are considered by members of Parliament to be an essential component for the efficient operation of their offices, and also in ensuring that they can communicate effectively with their electorate.</v>
          </cell>
          <cell r="K21">
            <v>1</v>
          </cell>
          <cell r="M21">
            <v>0</v>
          </cell>
          <cell r="N21">
            <v>-155</v>
          </cell>
          <cell r="O21">
            <v>-206</v>
          </cell>
          <cell r="P21">
            <v>-206</v>
          </cell>
          <cell r="Q21">
            <v>-206</v>
          </cell>
          <cell r="R21">
            <v>0</v>
          </cell>
          <cell r="S21">
            <v>-155</v>
          </cell>
          <cell r="T21">
            <v>-206</v>
          </cell>
          <cell r="U21">
            <v>-206</v>
          </cell>
          <cell r="V21">
            <v>-206</v>
          </cell>
        </row>
        <row r="22">
          <cell r="H22">
            <v>4904</v>
          </cell>
          <cell r="I22"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22" t="str">
            <v>Supported - Based on decision from Chiefs of Staff meeting.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22">
            <v>1</v>
          </cell>
          <cell r="M22">
            <v>0</v>
          </cell>
          <cell r="N22">
            <v>0</v>
          </cell>
          <cell r="O22">
            <v>0</v>
          </cell>
          <cell r="P22">
            <v>-369</v>
          </cell>
          <cell r="Q22">
            <v>-369</v>
          </cell>
          <cell r="R22">
            <v>0</v>
          </cell>
          <cell r="S22">
            <v>0</v>
          </cell>
          <cell r="T22">
            <v>0</v>
          </cell>
          <cell r="U22">
            <v>-369</v>
          </cell>
          <cell r="V22">
            <v>-369</v>
          </cell>
        </row>
        <row r="23">
          <cell r="H23">
            <v>4915</v>
          </cell>
          <cell r="I23" t="str">
            <v>Historical Buildings Restoration - This proposal seeks $2.005 million over two years to perform interior restoration works on Parliament House (total 5 buildings) with a heritage-compliant restoration program.</v>
          </cell>
          <cell r="J23" t="str">
            <v>Supported - Based on decision from Chiefs of Staff meeting. The project is not urgent and can be delayed, given the current fiscal constrains. Any identified specific safety and statutory compliance issues should be addressed by reprioritising existing minor works budget of $10.6m over four years (including $2.9m in 2015-16).</v>
          </cell>
          <cell r="K23">
            <v>1</v>
          </cell>
          <cell r="M23">
            <v>0</v>
          </cell>
          <cell r="N23">
            <v>0</v>
          </cell>
          <cell r="O23">
            <v>0</v>
          </cell>
          <cell r="P23">
            <v>-40</v>
          </cell>
          <cell r="Q23">
            <v>-40</v>
          </cell>
          <cell r="R23">
            <v>0</v>
          </cell>
          <cell r="S23">
            <v>0</v>
          </cell>
          <cell r="T23">
            <v>0</v>
          </cell>
          <cell r="U23">
            <v>-40</v>
          </cell>
          <cell r="V23">
            <v>-40</v>
          </cell>
        </row>
        <row r="24">
          <cell r="H24">
            <v>4936</v>
          </cell>
          <cell r="I24"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24"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24">
            <v>1</v>
          </cell>
          <cell r="M24">
            <v>0</v>
          </cell>
          <cell r="N24">
            <v>-49</v>
          </cell>
          <cell r="O24">
            <v>-340</v>
          </cell>
          <cell r="P24">
            <v>-340</v>
          </cell>
          <cell r="Q24">
            <v>-340</v>
          </cell>
          <cell r="R24">
            <v>0</v>
          </cell>
          <cell r="S24">
            <v>0</v>
          </cell>
          <cell r="T24">
            <v>-273</v>
          </cell>
          <cell r="U24">
            <v>-273</v>
          </cell>
          <cell r="V24">
            <v>-273</v>
          </cell>
        </row>
        <row r="25">
          <cell r="H25">
            <v>4937</v>
          </cell>
          <cell r="I25" t="str">
            <v>Tower Block Fit Out - The proposal seeks to enable the completion of works to replace the Parliament's old furniture,fitti ngs and equipment in the Tower Block building which includes the Members' offices. The agency argues that these assets have past their serviceble life and no longer comply with contemporary standards.</v>
          </cell>
          <cell r="J25" t="str">
            <v>Supported - Based on decision from Chiefs of Staff meeting. The project is not urgent and can be delayed given the current fiscal constraints. Any identified occupational health and safety issues should be prioritised and managed within the agency's annual capital provision of $10.6m over four years (including $2.9m in 2015-16).  It is noted that the agency's minor works program ($2.4m per annum) was enhanced in 2013-14 by an extra $3.3m over four years to help the Legislature to meet its priori ty capital expenditure needs (including office furniture, fittings and equipment). A further $1m was transferred in 2014-15 from the Historic Roof Restoration Project for priority works in the Tower Refit Project, as requested by the Legislature.</v>
          </cell>
          <cell r="K25">
            <v>1</v>
          </cell>
          <cell r="M25">
            <v>0</v>
          </cell>
          <cell r="N25">
            <v>0</v>
          </cell>
          <cell r="O25">
            <v>-158</v>
          </cell>
          <cell r="P25">
            <v>-158</v>
          </cell>
          <cell r="Q25">
            <v>-158</v>
          </cell>
          <cell r="R25">
            <v>0</v>
          </cell>
          <cell r="S25">
            <v>0</v>
          </cell>
          <cell r="T25">
            <v>-158</v>
          </cell>
          <cell r="U25">
            <v>-158</v>
          </cell>
          <cell r="V25">
            <v>-158</v>
          </cell>
        </row>
        <row r="26">
          <cell r="H26">
            <v>5523</v>
          </cell>
          <cell r="I26" t="str">
            <v>CT: Replacement of access control system, CCTV upgrade and installation of physical barriers - This project aims to immediately address the vulnerabilities in the existing critical security infrastructure at Parliament House. This includes replacement of access control system, upgrades to to the CCTV system and installation of physical access barriers.</v>
          </cell>
          <cell r="J2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project will assist in minimising exposure to potential security or critical incidents that may result in catastrophic reputational damage and legal liability for the Parliament and NSW Government. Replacement of security access control system and installation of physical barriers in Parliament House for $1.9m. Numerous structural deficiencies were noted in the various security reviews conducted for the House, including that conducted by NSW Police. Building deficiencies have been noted in various security assessments beginning  2006.  This proposal addresses some deficiencies noted in these assessments.  The agency indicated it may need a third party to undertake a comprehensive protective security following confirmation that NSW Police would not be able to provide a comprehensive assessment on top of what it has already provided the agency.  The agency assured that this proposal consists of basic security features which will not likely be affected by the comprehensive protective security review.</v>
          </cell>
          <cell r="K26">
            <v>1</v>
          </cell>
          <cell r="M26">
            <v>0</v>
          </cell>
          <cell r="N26">
            <v>0</v>
          </cell>
          <cell r="O26">
            <v>-270</v>
          </cell>
          <cell r="P26">
            <v>-270</v>
          </cell>
          <cell r="Q26">
            <v>-270</v>
          </cell>
          <cell r="R26">
            <v>0</v>
          </cell>
          <cell r="S26">
            <v>0</v>
          </cell>
          <cell r="T26">
            <v>-270</v>
          </cell>
          <cell r="U26">
            <v>-270</v>
          </cell>
          <cell r="V26">
            <v>-270</v>
          </cell>
        </row>
        <row r="27">
          <cell r="H27">
            <v>4268</v>
          </cell>
          <cell r="I27"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27"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27">
            <v>1</v>
          </cell>
          <cell r="M27">
            <v>0</v>
          </cell>
          <cell r="N27">
            <v>-322</v>
          </cell>
          <cell r="O27">
            <v>-322</v>
          </cell>
          <cell r="P27">
            <v>-322</v>
          </cell>
          <cell r="Q27">
            <v>-322</v>
          </cell>
          <cell r="R27">
            <v>0</v>
          </cell>
          <cell r="S27">
            <v>-322</v>
          </cell>
          <cell r="T27">
            <v>-322</v>
          </cell>
          <cell r="U27">
            <v>-322</v>
          </cell>
          <cell r="V27">
            <v>-322</v>
          </cell>
        </row>
        <row r="28">
          <cell r="H28">
            <v>4269</v>
          </cell>
          <cell r="I28" t="str">
            <v>Funding for Members Entitlements - The agency argues that Member's entitlements are not fully covered by its existing budget, noting that increases in 2013 and 2014 were greater than escalation provided. The Parliament cannot control the expenditure of Members of their entitlements.</v>
          </cell>
          <cell r="J28" t="str">
            <v>Supported - Increases in Members' entitlements are determined by the Parliamentary Remuneration Tribunal (PRT) and are outside the control of the Legislature. However, the requested extra funding is supported for 2015-16 only at this stage, as the agency has been unable to isolate all Members' entitlements in separate financial accounts, which makes the related budgeting, reporting and monitoring non-transparent.  This work will need to be undertaken in consultation with Treasury by 2016-17, to inform consideration of any ongoing additional funding.</v>
          </cell>
          <cell r="K28">
            <v>1</v>
          </cell>
          <cell r="M28">
            <v>0</v>
          </cell>
          <cell r="N28">
            <v>-660</v>
          </cell>
          <cell r="O28">
            <v>-660</v>
          </cell>
          <cell r="P28">
            <v>-660</v>
          </cell>
          <cell r="Q28">
            <v>-660</v>
          </cell>
          <cell r="R28">
            <v>0</v>
          </cell>
          <cell r="S28">
            <v>-660</v>
          </cell>
          <cell r="T28">
            <v>0</v>
          </cell>
          <cell r="U28">
            <v>0</v>
          </cell>
          <cell r="V28">
            <v>0</v>
          </cell>
        </row>
        <row r="29">
          <cell r="H29">
            <v>4281</v>
          </cell>
          <cell r="I29" t="str">
            <v>Members accommodation level 11 (post election impact) - This proposal seeks capital funding of $250,000 to reconfigure up to 12 offices on level 11 of Parliament House following the 2015 NSW State Election. The final cost of such building works will be determined on the membership of the Legislative Council following the March 2015 election results</v>
          </cell>
          <cell r="J29" t="str">
            <v>Supported - There is a need to reconfigure offices post each State Election to provide adequate accommodation for members and their staff. The need also arises from parties usually position their offices in close proximity to each other. The final amount of funding should be re-evaluated after the election.</v>
          </cell>
          <cell r="K29">
            <v>5</v>
          </cell>
          <cell r="M29">
            <v>0</v>
          </cell>
          <cell r="N29">
            <v>0</v>
          </cell>
          <cell r="O29">
            <v>-63</v>
          </cell>
          <cell r="P29">
            <v>-63</v>
          </cell>
          <cell r="Q29">
            <v>-63</v>
          </cell>
          <cell r="R29">
            <v>0</v>
          </cell>
          <cell r="S29">
            <v>0</v>
          </cell>
          <cell r="T29">
            <v>-63</v>
          </cell>
          <cell r="U29">
            <v>-63</v>
          </cell>
          <cell r="V29">
            <v>-63</v>
          </cell>
        </row>
        <row r="30">
          <cell r="H30">
            <v>4132</v>
          </cell>
          <cell r="I30" t="str">
            <v>Separation Payments to Members' staff following the Election - Estimates depends on the Election result and number of Members not contesting the Election. Current estimate is based on cost at last Election escalated to 2015-16 dollars.</v>
          </cell>
          <cell r="J30" t="str">
            <v>Supported -</v>
          </cell>
          <cell r="K30">
            <v>1</v>
          </cell>
          <cell r="M30">
            <v>-2824</v>
          </cell>
          <cell r="N30">
            <v>0</v>
          </cell>
          <cell r="O30">
            <v>0</v>
          </cell>
          <cell r="P30">
            <v>0</v>
          </cell>
          <cell r="Q30">
            <v>-2824</v>
          </cell>
          <cell r="R30">
            <v>-2824</v>
          </cell>
          <cell r="S30">
            <v>0</v>
          </cell>
          <cell r="T30">
            <v>0</v>
          </cell>
          <cell r="U30">
            <v>0</v>
          </cell>
          <cell r="V30">
            <v>-2824</v>
          </cell>
        </row>
        <row r="31">
          <cell r="H31">
            <v>4574</v>
          </cell>
          <cell r="I31" t="str">
            <v>NSW Countering Violent Extremism Early Intervention Grants Program (passthrough to BIDID 4573) - CM (15-07): Early intervention grants program seeking to engage young people at risk of violent extremism.</v>
          </cell>
          <cell r="J31" t="str">
            <v>ERC Approved -</v>
          </cell>
          <cell r="K31">
            <v>1</v>
          </cell>
          <cell r="M31">
            <v>0</v>
          </cell>
          <cell r="N31">
            <v>0</v>
          </cell>
          <cell r="O31">
            <v>0</v>
          </cell>
          <cell r="P31">
            <v>0</v>
          </cell>
          <cell r="Q31">
            <v>0</v>
          </cell>
          <cell r="R31">
            <v>0</v>
          </cell>
          <cell r="S31">
            <v>0</v>
          </cell>
          <cell r="T31">
            <v>0</v>
          </cell>
          <cell r="U31">
            <v>0</v>
          </cell>
          <cell r="V31">
            <v>0</v>
          </cell>
        </row>
        <row r="32">
          <cell r="H32">
            <v>3864</v>
          </cell>
          <cell r="I32"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32"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32">
            <v>1</v>
          </cell>
          <cell r="M32">
            <v>0</v>
          </cell>
          <cell r="N32">
            <v>-8350</v>
          </cell>
          <cell r="O32">
            <v>-8350</v>
          </cell>
          <cell r="P32">
            <v>-8350</v>
          </cell>
          <cell r="Q32">
            <v>-8350</v>
          </cell>
          <cell r="R32">
            <v>0</v>
          </cell>
          <cell r="S32">
            <v>0</v>
          </cell>
          <cell r="T32">
            <v>0</v>
          </cell>
          <cell r="U32">
            <v>0</v>
          </cell>
          <cell r="V32">
            <v>0</v>
          </cell>
        </row>
        <row r="33">
          <cell r="H33">
            <v>3872</v>
          </cell>
          <cell r="I33" t="str">
            <v>Register of Owners for Mungo National Park - Establishment of the register for Aboriginal owners for Mungo National Park.</v>
          </cell>
          <cell r="J33" t="str">
            <v>Not Supported - The proposal does not comply with the PTA guidelines.  While the requirement to create the register is an obligation under the Act, the timing of the conduct of this work is discretionary. The bid notes that the reason this work did not commence in 2013 was due to the office#s work on the statutory review of the Act.  This work has now come to its conclusion, conceivably enabling the office to reprioritise accordingly.  It is also a small request that can be met by existing resources.</v>
          </cell>
          <cell r="K33">
            <v>1</v>
          </cell>
          <cell r="M33">
            <v>0</v>
          </cell>
          <cell r="N33">
            <v>-90</v>
          </cell>
          <cell r="O33">
            <v>-151</v>
          </cell>
          <cell r="P33">
            <v>0</v>
          </cell>
          <cell r="Q33">
            <v>0</v>
          </cell>
          <cell r="R33">
            <v>0</v>
          </cell>
          <cell r="S33">
            <v>0</v>
          </cell>
          <cell r="T33">
            <v>0</v>
          </cell>
          <cell r="U33">
            <v>0</v>
          </cell>
          <cell r="V33">
            <v>0</v>
          </cell>
        </row>
        <row r="34">
          <cell r="H34">
            <v>3873</v>
          </cell>
          <cell r="I34"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34" t="str">
            <v>Not Supported - The proposed additional functions do not constitute an existing program.  As such, the bid does not meet the criteria for a Parameter or Technical Adjustment.  (It is also a relatively minor cost that could be met by reprioritisation).</v>
          </cell>
          <cell r="K34">
            <v>1</v>
          </cell>
          <cell r="M34">
            <v>0</v>
          </cell>
          <cell r="N34">
            <v>-922</v>
          </cell>
          <cell r="O34">
            <v>-922</v>
          </cell>
          <cell r="P34">
            <v>-922</v>
          </cell>
          <cell r="Q34">
            <v>-922</v>
          </cell>
          <cell r="R34">
            <v>0</v>
          </cell>
          <cell r="S34">
            <v>0</v>
          </cell>
          <cell r="T34">
            <v>0</v>
          </cell>
          <cell r="U34">
            <v>0</v>
          </cell>
          <cell r="V34">
            <v>0</v>
          </cell>
        </row>
        <row r="35">
          <cell r="H35">
            <v>4982</v>
          </cell>
          <cell r="I35" t="str">
            <v>Reskilling NSW - $48 million over 4 years (capped) for fee-free scholarships for 200,000 concession-eligible 15-30 year olds. $8 million over 4 years (capped) to ensure at-risk youth in regional areas are supported into training or employment.</v>
          </cell>
          <cell r="J35" t="str">
            <v>Supported - 200,000 scholarships which will waive all fees for a single certificate 1, II, III or IV in government subsidized courses, with priority given to concession eligible social housing residents over 4 years from 2015-16 to 2018-19. Additional funding from 2015/16 to 2018/19 to target individuals in regional areas with high levels of youth unemployment, large numbers of Aboriginal people and limited support services into training or employment.</v>
          </cell>
          <cell r="K35">
            <v>1</v>
          </cell>
          <cell r="M35">
            <v>0</v>
          </cell>
          <cell r="N35">
            <v>-14000</v>
          </cell>
          <cell r="O35">
            <v>-14000</v>
          </cell>
          <cell r="P35">
            <v>-14000</v>
          </cell>
          <cell r="Q35">
            <v>-14000</v>
          </cell>
          <cell r="R35">
            <v>0</v>
          </cell>
          <cell r="S35">
            <v>-14000</v>
          </cell>
          <cell r="T35">
            <v>-14000</v>
          </cell>
          <cell r="U35">
            <v>-14000</v>
          </cell>
          <cell r="V35">
            <v>-14000</v>
          </cell>
        </row>
        <row r="36">
          <cell r="H36">
            <v>5010</v>
          </cell>
          <cell r="I36" t="str">
            <v>Aboriginal Capacity Building/Regional Delivery of OCHRE - The bid seeks to continue $3.2m p.a. from 2016/17 for Aboriginal Affairs (AA) budget to support the delivery of the NSW Government#s Plan for Aboriginal Affairs: OCHRE.</v>
          </cell>
          <cell r="J36"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36">
            <v>1</v>
          </cell>
          <cell r="M36">
            <v>0</v>
          </cell>
          <cell r="N36">
            <v>-3213</v>
          </cell>
          <cell r="O36">
            <v>-3213</v>
          </cell>
          <cell r="P36">
            <v>-3213</v>
          </cell>
          <cell r="Q36">
            <v>-3213</v>
          </cell>
          <cell r="R36">
            <v>0</v>
          </cell>
          <cell r="S36">
            <v>0</v>
          </cell>
          <cell r="T36">
            <v>-3213</v>
          </cell>
          <cell r="U36">
            <v>-3213</v>
          </cell>
          <cell r="V36">
            <v>-3213</v>
          </cell>
        </row>
        <row r="37">
          <cell r="H37">
            <v>5012</v>
          </cell>
          <cell r="I37" t="str">
            <v>Ongoing Funding for Tackling Violence - The proposal seeks $389,000 per year to meet a funding shortfall in the Tackling Violence Program. The program is intended to have $800,000 of annual funding. Tackling Violence is a domestic violence prevention and education program that utilises rugby league clubs, mainly in aboriginal areas.</v>
          </cell>
          <cell r="J37" t="str">
            <v>Not Supported - NOT SUPPORTED: The shortfall arises due to the cessation of funding contributions from DPC ($189,000) and the Commonwealth ($200 ,000). The other sources of funding are contributions from FACS ($108,500), Justice ($108,500), DEC ($132,000) and NSW Health ($63,500). DEC proposes that these contributions are reallocated to DEC. In 2012, ERC discussions indicated the program should continue with funding from existing resources by contributing agencies.  All agencies have continued to contribute each year except DPC who ceased its contribution after 2013. The program has strong policy merit and demonstrated benefits in educating men about domestic violence and potentially reducing the incidence of domestic violence in regional communities. An evaluation of the program indicates that it has been successful in changing attitudes towards domestic violence and potentially has contributed to reduced incidents of domestic violence. Treasury does not support new funding for DEC for Tackling Violence. To meet the funding shortfall Treasury recommends: (i) DPC reinstates its annual contribution of $189,000 for Tackling Violence for 2015 and future years. In 2012, ERC discussions indicated the program should continue with funding from existing resources by contributing agencies.  All agencies have continued to contribute each year except DPC who ceased its contribution after 2013. (ii) DEC make representations to the Commonwealth to reinstate its previous funding share. (iii) Treasury is supportive of the reallocation of funding from contributing agencies (DPC, FACS, Justice and NSW Health) and will seek endorsement from the relevant agencies Secretaries.</v>
          </cell>
          <cell r="K37">
            <v>1</v>
          </cell>
          <cell r="M37">
            <v>0</v>
          </cell>
          <cell r="N37">
            <v>-389</v>
          </cell>
          <cell r="O37">
            <v>-389</v>
          </cell>
          <cell r="P37">
            <v>-389</v>
          </cell>
          <cell r="Q37">
            <v>-389</v>
          </cell>
          <cell r="R37">
            <v>0</v>
          </cell>
          <cell r="S37">
            <v>0</v>
          </cell>
          <cell r="T37">
            <v>0</v>
          </cell>
          <cell r="U37">
            <v>0</v>
          </cell>
          <cell r="V37">
            <v>0</v>
          </cell>
        </row>
        <row r="38">
          <cell r="H38">
            <v>5014</v>
          </cell>
          <cell r="I38" t="str">
            <v>Interest adjustment for school funds in Treasury Banking System (TBS) - Budget adjustment for interest on school funds held within the TBS.</v>
          </cell>
          <cell r="J38"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38">
            <v>1</v>
          </cell>
          <cell r="M38">
            <v>0</v>
          </cell>
          <cell r="N38">
            <v>-4500</v>
          </cell>
          <cell r="O38">
            <v>-18000</v>
          </cell>
          <cell r="P38">
            <v>-18000</v>
          </cell>
          <cell r="Q38">
            <v>-18000</v>
          </cell>
          <cell r="R38">
            <v>0</v>
          </cell>
          <cell r="S38">
            <v>0</v>
          </cell>
          <cell r="T38">
            <v>0</v>
          </cell>
          <cell r="U38">
            <v>0</v>
          </cell>
          <cell r="V38">
            <v>0</v>
          </cell>
        </row>
        <row r="39">
          <cell r="H39">
            <v>5190</v>
          </cell>
          <cell r="I39" t="str">
            <v>Interest compensation for BOSTES - ConFund flow through to DEC (BOSTES bid #5188) - Compensation for BOSTES for loss of interest under new Cash Management policy.</v>
          </cell>
          <cell r="J39" t="str">
            <v>Supported - This is supported as the loss of interest has a service delivery impact on BOSTES.</v>
          </cell>
          <cell r="K39">
            <v>1</v>
          </cell>
          <cell r="M39">
            <v>0</v>
          </cell>
          <cell r="N39">
            <v>0</v>
          </cell>
          <cell r="O39">
            <v>0</v>
          </cell>
          <cell r="P39">
            <v>0</v>
          </cell>
          <cell r="Q39">
            <v>0</v>
          </cell>
          <cell r="R39">
            <v>0</v>
          </cell>
          <cell r="S39">
            <v>0</v>
          </cell>
          <cell r="T39">
            <v>0</v>
          </cell>
          <cell r="U39">
            <v>0</v>
          </cell>
          <cell r="V39">
            <v>0</v>
          </cell>
        </row>
        <row r="40">
          <cell r="H40">
            <v>5214</v>
          </cell>
          <cell r="I40" t="str">
            <v>Efficiency Dividend - BOSTES - Pass through of ConFund to DEC - The Government committed to a 1.5 per cent efficiency dividend at the 2015 NSW election.</v>
          </cell>
          <cell r="J40" t="str">
            <v>Supported - The efficiency dividend was calculated as per the standard Treasury model.</v>
          </cell>
          <cell r="K40">
            <v>2</v>
          </cell>
          <cell r="M40">
            <v>0</v>
          </cell>
          <cell r="N40">
            <v>0</v>
          </cell>
          <cell r="O40">
            <v>0</v>
          </cell>
          <cell r="P40">
            <v>0</v>
          </cell>
          <cell r="Q40">
            <v>0</v>
          </cell>
          <cell r="R40">
            <v>0</v>
          </cell>
          <cell r="S40">
            <v>0</v>
          </cell>
          <cell r="T40">
            <v>0</v>
          </cell>
          <cell r="U40">
            <v>0</v>
          </cell>
          <cell r="V40">
            <v>0</v>
          </cell>
        </row>
        <row r="41">
          <cell r="H41">
            <v>5266</v>
          </cell>
          <cell r="I41" t="str">
            <v>Procurement Benefits Program - Procurement Benefits Program - savings for Department of Education and Communities</v>
          </cell>
          <cell r="J41" t="str">
            <v>Supported - Procurement Benefits Program for DEC for the 2015-16 Budget.</v>
          </cell>
          <cell r="K41">
            <v>2</v>
          </cell>
          <cell r="M41">
            <v>0</v>
          </cell>
          <cell r="N41">
            <v>9300</v>
          </cell>
          <cell r="O41">
            <v>14890</v>
          </cell>
          <cell r="P41">
            <v>15980</v>
          </cell>
          <cell r="Q41">
            <v>16130</v>
          </cell>
          <cell r="R41">
            <v>0</v>
          </cell>
          <cell r="S41">
            <v>9300</v>
          </cell>
          <cell r="T41">
            <v>14890</v>
          </cell>
          <cell r="U41">
            <v>15980</v>
          </cell>
          <cell r="V41">
            <v>16130</v>
          </cell>
        </row>
        <row r="42">
          <cell r="H42">
            <v>5267</v>
          </cell>
          <cell r="I42" t="str">
            <v>Eliminating Duplication Across NSW Government - Savings measure - Eliminating Duplication Across NSW Government - Department of Education and Communities</v>
          </cell>
          <cell r="J42" t="str">
            <v>Supported - Savings measure - Eliminating Duplication Across NSW Government - DEC allocation for the 2015-16 Budget.</v>
          </cell>
          <cell r="K42">
            <v>2</v>
          </cell>
          <cell r="M42">
            <v>0</v>
          </cell>
          <cell r="N42">
            <v>1400</v>
          </cell>
          <cell r="O42">
            <v>2333</v>
          </cell>
          <cell r="P42">
            <v>3732</v>
          </cell>
          <cell r="Q42">
            <v>3732</v>
          </cell>
          <cell r="R42">
            <v>0</v>
          </cell>
          <cell r="S42">
            <v>1400</v>
          </cell>
          <cell r="T42">
            <v>2333</v>
          </cell>
          <cell r="U42">
            <v>3732</v>
          </cell>
          <cell r="V42">
            <v>3732</v>
          </cell>
        </row>
        <row r="43">
          <cell r="H43">
            <v>5416</v>
          </cell>
          <cell r="I43" t="str">
            <v>Efficiency Dividend - The Government committed to a 1.5 per cent efficiency dividend at the 2015 NSW election.</v>
          </cell>
          <cell r="J43" t="str">
            <v>Supported -</v>
          </cell>
          <cell r="K43">
            <v>2</v>
          </cell>
          <cell r="M43">
            <v>0</v>
          </cell>
          <cell r="N43">
            <v>239</v>
          </cell>
          <cell r="O43">
            <v>169</v>
          </cell>
          <cell r="P43">
            <v>169</v>
          </cell>
          <cell r="Q43">
            <v>169</v>
          </cell>
          <cell r="R43">
            <v>0</v>
          </cell>
          <cell r="S43">
            <v>239</v>
          </cell>
          <cell r="T43">
            <v>169</v>
          </cell>
          <cell r="U43">
            <v>169</v>
          </cell>
          <cell r="V43">
            <v>169</v>
          </cell>
        </row>
        <row r="44">
          <cell r="H44">
            <v>5043</v>
          </cell>
          <cell r="I44" t="str">
            <v>Schools: Major New Works - Additional funding of $127 million (over the forward estimates) for new 2015-16 major works projects above existing approved funding.</v>
          </cell>
          <cell r="J44" t="str">
            <v>Supported - The bid is only partially supported. Treasury supports the reallocation of $6 million (in 2015-16) from the 2015-16 major works provision to the minor works program to undertake planning for future works. There are increasing pressures facing the school capital program due to significant enrolment growth mainly in the Sydney Metropolitan region. The Department is currently preparing a Schools Strategic Asset Plan which will establish short, medium and long term priorities for the TAM Plan and identify strategies to assist in addressing the significant demand pressures facing the capital works program. Treasury supports an increase of $61 million (across the forward estimates) above the $166m allocated for 2015-16 new works (net total increase of $55 million over the 4 years). Approval was sought for 18 projects and 11 projects are supported. The total estimated cost of supported projects is $226m (over 4 years). Refer to attached project list. Treasury does not concur with the prioritisation provided by the Department. The proposed upgrade to the Hunter School of Performing Arts is considered lower priority when compared to other projects. There are 3 projects that Treasury considers are higher priority and should be funded (Homebush West PS, combined Rainbow Street and Randwick Public Schools and Narellan SSP). Support for the following projects is subject to robust business cases reviews (New Primary School at O'Connell St, Parramatta and Relocation of the Rowland Hassell SSP). In addition, support for the following projects is subject to a Gateway Review for the following projects (Parramatta Old Kings School, Parramatta Rowland Hassell SSP and Artarmon PS). The Department is also expected to respond to, and update business cases where appropriate, for all Gateway Review Report recommendations and any further Treasury recommendations. Treasury support for the Bella Vista PS and Ingleburn North PS projects is subject to revised business cases to suppo</v>
          </cell>
          <cell r="K44">
            <v>1</v>
          </cell>
          <cell r="M44">
            <v>0</v>
          </cell>
          <cell r="N44">
            <v>0</v>
          </cell>
          <cell r="O44">
            <v>0</v>
          </cell>
          <cell r="P44">
            <v>0</v>
          </cell>
          <cell r="Q44">
            <v>0</v>
          </cell>
          <cell r="R44">
            <v>0</v>
          </cell>
          <cell r="S44">
            <v>-178</v>
          </cell>
          <cell r="T44">
            <v>-1063</v>
          </cell>
          <cell r="U44">
            <v>-1792</v>
          </cell>
          <cell r="V44">
            <v>-1976</v>
          </cell>
        </row>
        <row r="45">
          <cell r="H45">
            <v>5044</v>
          </cell>
          <cell r="I45" t="str">
            <v>Schools: Future Major New Works - Additional funding of $272 million (over the forward estimates) for future major new works projects above existing approved funding limits.</v>
          </cell>
          <cell r="J45" t="str">
            <v>Supported - This bid is not supported in full. Treasury supports an increase in the school future major capital works provision ETC of $47 million (across the forward estimates). Treasury supports an increase in the future major works provision of $37 million in 2016-17 (across 3 years), $20 million in 2017-18 (across 3 years) and $20 million in 2018-19 (across 3 years) and continuing at this level in future years. The 2016-17 provision is offset by a reduction of $9.5m (over 2 years) to support increases in the estimated total cost of works in progress. This revises the 2016-17 provision to $212.5m and net capital expenditure to $37.5 million (over the forward estimates).  The overall Treasury supported increase to the DEC existing capital works program is $160 million (over the forward estimates). This provides for the future provision of the 3 proposed Rebuild projects (Inner City High School, Arthur Phillip High School and Parramatta Primary School). Preplanning works of $5 million in 2015-16 is supported for the 3 proposed rebuild projects. The proposed Rebuilding NSW projects are still subject to approval, satisfying accessibility to funding and endorsement by INSW. Treasury support is also on the condition that future works are aligned to the Schools Strategic Asset Plan currently being undertaken and supported by appropriate cost effective analysis to ensure the most cost effective delivery of the school capital program. Appropriate Departmental processes should be implemented to ensure future planning (including the Strategic Asset Plan) is aligned to and flexible to meet the changing NSW Planning projections. Support is also conditional on the Department meeting previously Cabinet agreed asset reforms to deliver asset sales program. The net resulting $37.5 million should come from part of the $265 million Rebuild NSW election commitment over the next four years.</v>
          </cell>
          <cell r="K45">
            <v>1</v>
          </cell>
          <cell r="M45">
            <v>0</v>
          </cell>
          <cell r="N45">
            <v>0</v>
          </cell>
          <cell r="O45">
            <v>0</v>
          </cell>
          <cell r="P45">
            <v>0</v>
          </cell>
          <cell r="Q45">
            <v>0</v>
          </cell>
          <cell r="R45">
            <v>0</v>
          </cell>
          <cell r="S45">
            <v>0</v>
          </cell>
          <cell r="T45">
            <v>-178</v>
          </cell>
          <cell r="U45">
            <v>-606</v>
          </cell>
          <cell r="V45">
            <v>-1341</v>
          </cell>
        </row>
        <row r="46">
          <cell r="H46">
            <v>5045</v>
          </cell>
          <cell r="I46" t="str">
            <v>Schools Major Works in Progress - Adjustment to the timing of project cashflows and approval to increase the estimated total cost for five already approved major works in progress over the allowable ten per cent threshold.</v>
          </cell>
          <cell r="J46" t="str">
            <v>Supported - Treasury supports the increase in estimated total costs for three of the five projects sought where the costs have increased above the ten per cent allowable threshold (total supported increases of $12.5 million). Increases in total costs are supported for the Bourke Street PS (revised ETC of $8.7 million) and Bellevue PS (revised ETC of $13.2 million) projects. The demographics for these two projects indicate significant growth pressures facing the surrounding areas. The revised scope proposes increases in the capacity of the schools to better meet growth. Treasury support is subject to further review of a revised business case and economic appraisal and/or Gateway Review (for the Bellevue PS where the ETC will increase to over $10m) to ensure the revised proposal is the most cost effective solution. Treasury supports the ETC increase for Hunter Sports High School (revised ETC of $25 million) to enable the construction of a new movement complex. Treasury supports the $4m increase sought for Manly Vale PS. Treasury does not support the proposed increase sought for the Ultimo PS project. The revised project ETC is estimated at $61 million (increase of $19 million or 45 per cent to original budget) to meet higher than anticipated remediation costs and unbudgeted child care facilities agreed during site negotiations. The land purchase cost has also increased by $14 million. The Minister should re-evaluate the proposal and consider alternative more cost effective options. Support for the ETC increase for the Hunter Sports HS ($3 million) is to be offset against minor works. The Treasury supported project ETC increases for the other two supported works(of $9.5 million over the forward estimates) are to be offset from the Department's future 2016-17 major works provision so there is no overall budget impact. Treasury supports the remaining cash flow changes to major works in progress ($19.8 million over the forward estimates). However, Treasury does not suppo</v>
          </cell>
          <cell r="K46">
            <v>1</v>
          </cell>
          <cell r="M46">
            <v>0</v>
          </cell>
          <cell r="N46">
            <v>0</v>
          </cell>
          <cell r="O46">
            <v>0</v>
          </cell>
          <cell r="P46">
            <v>0</v>
          </cell>
          <cell r="Q46">
            <v>0</v>
          </cell>
          <cell r="R46">
            <v>0</v>
          </cell>
          <cell r="S46">
            <v>0</v>
          </cell>
          <cell r="T46">
            <v>0</v>
          </cell>
          <cell r="U46">
            <v>0</v>
          </cell>
          <cell r="V46">
            <v>0</v>
          </cell>
        </row>
        <row r="47">
          <cell r="H47">
            <v>5046</v>
          </cell>
          <cell r="I47" t="str">
            <v>Schools Minor Works - Additional funding of $351 million (over the forward estimates) for minor works projects above the existing approved funding limits of $837 million (over forward estimates)</v>
          </cell>
          <cell r="J47"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47">
            <v>1</v>
          </cell>
          <cell r="M47">
            <v>0</v>
          </cell>
          <cell r="N47">
            <v>0</v>
          </cell>
          <cell r="O47">
            <v>0</v>
          </cell>
          <cell r="P47">
            <v>0</v>
          </cell>
          <cell r="Q47">
            <v>0</v>
          </cell>
          <cell r="R47">
            <v>0</v>
          </cell>
          <cell r="S47">
            <v>-661</v>
          </cell>
          <cell r="T47">
            <v>-1216</v>
          </cell>
          <cell r="U47">
            <v>-1443</v>
          </cell>
          <cell r="V47">
            <v>-1603</v>
          </cell>
        </row>
        <row r="48">
          <cell r="H48">
            <v>5567</v>
          </cell>
          <cell r="I48" t="str">
            <v>St Clair School capital works - election commitment - Additional works at St Clair School ($3m in addition to the insurance rebuilding works)</v>
          </cell>
          <cell r="J48" t="str">
            <v>Supported - Election commitment (not included in PBO) - agreed to be funded.</v>
          </cell>
          <cell r="K48">
            <v>1</v>
          </cell>
          <cell r="M48">
            <v>0</v>
          </cell>
          <cell r="N48">
            <v>0</v>
          </cell>
          <cell r="O48">
            <v>0</v>
          </cell>
          <cell r="P48">
            <v>0</v>
          </cell>
          <cell r="Q48">
            <v>0</v>
          </cell>
          <cell r="R48">
            <v>0</v>
          </cell>
          <cell r="S48">
            <v>0</v>
          </cell>
          <cell r="T48">
            <v>0</v>
          </cell>
          <cell r="U48">
            <v>0</v>
          </cell>
          <cell r="V48">
            <v>0</v>
          </cell>
        </row>
        <row r="49">
          <cell r="H49">
            <v>3723</v>
          </cell>
          <cell r="I49" t="str">
            <v>Carry Forward for Timing Adjustments for Commonwealth Programs - This approval reflects timing adjustments to Education National Partnership Payments made at the end of 2013-14. They represent a nil budget impact across 2013-14 to 2016-17.</v>
          </cell>
          <cell r="J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9">
            <v>6</v>
          </cell>
          <cell r="M49">
            <v>0</v>
          </cell>
          <cell r="N49">
            <v>-12967</v>
          </cell>
          <cell r="O49">
            <v>-22560</v>
          </cell>
          <cell r="P49">
            <v>0</v>
          </cell>
          <cell r="Q49">
            <v>0</v>
          </cell>
          <cell r="R49">
            <v>0</v>
          </cell>
          <cell r="S49">
            <v>-12967</v>
          </cell>
          <cell r="T49">
            <v>-22560</v>
          </cell>
          <cell r="U49">
            <v>0</v>
          </cell>
          <cell r="V49">
            <v>0</v>
          </cell>
        </row>
        <row r="50">
          <cell r="H50">
            <v>3725</v>
          </cell>
          <cell r="I50" t="str">
            <v>Reversal of Previous Carry Forward in 2014-15 Budget - A Carry Forward was requested by the agency before the 2014-15 Budget, which was subsequently approv ed. After this, the agency exceeded their 2013-14 Budget. This Carry Forward reverses the previous a djustment.</v>
          </cell>
          <cell r="J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0">
            <v>6</v>
          </cell>
          <cell r="M50">
            <v>10577</v>
          </cell>
          <cell r="N50">
            <v>0</v>
          </cell>
          <cell r="O50">
            <v>0</v>
          </cell>
          <cell r="P50">
            <v>0</v>
          </cell>
          <cell r="Q50">
            <v>0</v>
          </cell>
          <cell r="R50">
            <v>10577</v>
          </cell>
          <cell r="S50">
            <v>0</v>
          </cell>
          <cell r="T50">
            <v>0</v>
          </cell>
          <cell r="U50">
            <v>0</v>
          </cell>
          <cell r="V50">
            <v>0</v>
          </cell>
        </row>
        <row r="51">
          <cell r="H51">
            <v>3726</v>
          </cell>
          <cell r="I51" t="str">
            <v>Carry Forward for the Youth Strategies &amp; Participation and other Programs - The Youth Strategies &amp; Participation Program and the Aboriginal Affairs realignment were affected by delays in 2013-14. This approval allows funds to be spent in 2014-15 instead.</v>
          </cell>
          <cell r="J5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
            <v>6</v>
          </cell>
          <cell r="M51">
            <v>-2056</v>
          </cell>
          <cell r="N51">
            <v>0</v>
          </cell>
          <cell r="O51">
            <v>0</v>
          </cell>
          <cell r="P51">
            <v>0</v>
          </cell>
          <cell r="Q51">
            <v>0</v>
          </cell>
          <cell r="R51">
            <v>-2056</v>
          </cell>
          <cell r="S51">
            <v>0</v>
          </cell>
          <cell r="T51">
            <v>0</v>
          </cell>
          <cell r="U51">
            <v>0</v>
          </cell>
          <cell r="V51">
            <v>0</v>
          </cell>
        </row>
        <row r="52">
          <cell r="H52">
            <v>3728</v>
          </cell>
          <cell r="I5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5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2">
            <v>6</v>
          </cell>
          <cell r="M52">
            <v>0</v>
          </cell>
          <cell r="N52">
            <v>0</v>
          </cell>
          <cell r="O52">
            <v>0</v>
          </cell>
          <cell r="P52">
            <v>0</v>
          </cell>
          <cell r="Q52">
            <v>0</v>
          </cell>
          <cell r="R52">
            <v>0</v>
          </cell>
          <cell r="S52">
            <v>0</v>
          </cell>
          <cell r="T52">
            <v>0</v>
          </cell>
          <cell r="U52">
            <v>0</v>
          </cell>
          <cell r="V52">
            <v>0</v>
          </cell>
        </row>
        <row r="53">
          <cell r="H53">
            <v>4523</v>
          </cell>
          <cell r="I53" t="str">
            <v>Consolidated Fund flow through to Grant Funded Agency - BOSTES - National Curriculum Phase 1 Stage 6 - Seeks deferred allocation of previously approved funding for development of Phase 1 or Stage 6 of the National Curriculum.</v>
          </cell>
          <cell r="J5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53">
            <v>6</v>
          </cell>
          <cell r="M53">
            <v>0</v>
          </cell>
          <cell r="N53">
            <v>0</v>
          </cell>
          <cell r="O53">
            <v>0</v>
          </cell>
          <cell r="P53">
            <v>0</v>
          </cell>
          <cell r="Q53">
            <v>0</v>
          </cell>
          <cell r="R53">
            <v>0</v>
          </cell>
          <cell r="S53">
            <v>0</v>
          </cell>
          <cell r="T53">
            <v>0</v>
          </cell>
          <cell r="U53">
            <v>0</v>
          </cell>
          <cell r="V53">
            <v>0</v>
          </cell>
        </row>
        <row r="54">
          <cell r="H54">
            <v>4524</v>
          </cell>
          <cell r="I54" t="str">
            <v>Consolidated Fund flow through to Grant Funded Agency - BOSTES - National Curriculum Phase 2+ - Seeks additional funding and deferred allocation of previously approved funding for development of Phase 2 and 3 of the National Curriculum</v>
          </cell>
          <cell r="J54"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54">
            <v>2</v>
          </cell>
          <cell r="M54">
            <v>0</v>
          </cell>
          <cell r="N54">
            <v>0</v>
          </cell>
          <cell r="O54">
            <v>0</v>
          </cell>
          <cell r="P54">
            <v>0</v>
          </cell>
          <cell r="Q54">
            <v>0</v>
          </cell>
          <cell r="R54">
            <v>0</v>
          </cell>
          <cell r="S54">
            <v>0</v>
          </cell>
          <cell r="T54">
            <v>0</v>
          </cell>
          <cell r="U54">
            <v>0</v>
          </cell>
          <cell r="V54">
            <v>0</v>
          </cell>
        </row>
        <row r="55">
          <cell r="H55">
            <v>4664</v>
          </cell>
          <cell r="I55"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55" t="str">
            <v>Supported - This bid implements an existing government decision, and has a net nil financial impact across the general government sector.</v>
          </cell>
          <cell r="K55">
            <v>3</v>
          </cell>
          <cell r="M55">
            <v>0</v>
          </cell>
          <cell r="N55">
            <v>295</v>
          </cell>
          <cell r="O55">
            <v>298</v>
          </cell>
          <cell r="P55">
            <v>298</v>
          </cell>
          <cell r="Q55">
            <v>298</v>
          </cell>
          <cell r="R55">
            <v>0</v>
          </cell>
          <cell r="S55">
            <v>295</v>
          </cell>
          <cell r="T55">
            <v>298</v>
          </cell>
          <cell r="U55">
            <v>298</v>
          </cell>
          <cell r="V55">
            <v>298</v>
          </cell>
        </row>
        <row r="56">
          <cell r="H56">
            <v>5196</v>
          </cell>
          <cell r="I56" t="str">
            <v>Carry-forward from 2014-15 - Commonwealth National Partnerships - Timing adjustments to expenditure of Commonwealth National Partnerships</v>
          </cell>
          <cell r="J56" t="str">
            <v>Supported - These are timing adjustments to Commonwealth National Partnership expenditure to best match with service delivery by DEC. Includes: Early Childhood Education NP due to timing of grants to preschools; Skills Reform NP due to slow start to enrolments under Smart &amp; Skilled reflecting a number of factors including new contract requirements and the management of training allocations within a financial cap; A range of schools related NP's due to rephasing of the respective programs.</v>
          </cell>
          <cell r="K56">
            <v>6</v>
          </cell>
          <cell r="M56">
            <v>135529</v>
          </cell>
          <cell r="N56">
            <v>-89540</v>
          </cell>
          <cell r="O56">
            <v>-23094</v>
          </cell>
          <cell r="P56">
            <v>-22895</v>
          </cell>
          <cell r="Q56">
            <v>0</v>
          </cell>
          <cell r="R56">
            <v>135529</v>
          </cell>
          <cell r="S56">
            <v>-89540</v>
          </cell>
          <cell r="T56">
            <v>-23094</v>
          </cell>
          <cell r="U56">
            <v>-22895</v>
          </cell>
          <cell r="V56">
            <v>0</v>
          </cell>
        </row>
        <row r="57">
          <cell r="H57">
            <v>5202</v>
          </cell>
          <cell r="I57" t="str">
            <v>Carry-forwards from 2014-15 - Education Division - Non-Commonwealth - Non-Commonwealth related carry-forwards for the DEC Education Division.</v>
          </cell>
          <cell r="J57" t="str">
            <v>Supported - The carry-forward includes a timing adjustment of $40.0m to Industry Training Grants based on training activity levels and lower initial enrolments under the newly implemented Smart and Skilled reforms. $4.6m relates to delays to the deployment of the Student Administration and Learning Management project to schools.</v>
          </cell>
          <cell r="K57">
            <v>6</v>
          </cell>
          <cell r="M57">
            <v>44600</v>
          </cell>
          <cell r="N57">
            <v>-44600</v>
          </cell>
          <cell r="O57">
            <v>0</v>
          </cell>
          <cell r="P57">
            <v>0</v>
          </cell>
          <cell r="Q57">
            <v>0</v>
          </cell>
          <cell r="R57">
            <v>44600</v>
          </cell>
          <cell r="S57">
            <v>-44600</v>
          </cell>
          <cell r="T57">
            <v>0</v>
          </cell>
          <cell r="U57">
            <v>0</v>
          </cell>
          <cell r="V57">
            <v>0</v>
          </cell>
        </row>
        <row r="58">
          <cell r="H58">
            <v>5209</v>
          </cell>
          <cell r="I58" t="str">
            <v>Carry-forwards from 2014-15 - Aboriginal Affairs - Carry-forwards from 2014-15 for two Aboriginal Affairs programs: Community Development Program and Land and Economic Development Program</v>
          </cell>
          <cell r="J58" t="str">
            <v>Supported - These are timing adjustments. The Land and Economic Development Program has been delayed by the timing of Parliamentary scheduling of Aboriginal Land Rights Act amending legislation. The Community Development Program has been delayed by a staff realignment process during the year.</v>
          </cell>
          <cell r="K58">
            <v>6</v>
          </cell>
          <cell r="M58">
            <v>2108</v>
          </cell>
          <cell r="N58">
            <v>-1333</v>
          </cell>
          <cell r="O58">
            <v>-775</v>
          </cell>
          <cell r="P58">
            <v>0</v>
          </cell>
          <cell r="Q58">
            <v>0</v>
          </cell>
          <cell r="R58">
            <v>2108</v>
          </cell>
          <cell r="S58">
            <v>-1333</v>
          </cell>
          <cell r="T58">
            <v>-775</v>
          </cell>
          <cell r="U58">
            <v>0</v>
          </cell>
          <cell r="V58">
            <v>0</v>
          </cell>
        </row>
        <row r="59">
          <cell r="H59">
            <v>3730</v>
          </cell>
          <cell r="I59" t="str">
            <v>Carry Forward for the Whole of Government Data Centre and other projects - Delays in these projects have resulted in capital expenditure being incurred in 2014-15 rather than 2014-15.</v>
          </cell>
          <cell r="J5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
            <v>4</v>
          </cell>
          <cell r="M59">
            <v>0</v>
          </cell>
          <cell r="N59">
            <v>0</v>
          </cell>
          <cell r="O59">
            <v>0</v>
          </cell>
          <cell r="P59">
            <v>0</v>
          </cell>
          <cell r="Q59">
            <v>0</v>
          </cell>
          <cell r="R59">
            <v>0</v>
          </cell>
          <cell r="S59">
            <v>0</v>
          </cell>
          <cell r="T59">
            <v>0</v>
          </cell>
          <cell r="U59">
            <v>0</v>
          </cell>
          <cell r="V59">
            <v>0</v>
          </cell>
        </row>
        <row r="60">
          <cell r="H60">
            <v>3733</v>
          </cell>
          <cell r="I60" t="str">
            <v>Carry Forward for the Ultimo TAFE Relocation project - Delays in these projects have resulted in capital expenditure being incurred in 2014-15 rather than 2014-15.</v>
          </cell>
          <cell r="J6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
            <v>4</v>
          </cell>
          <cell r="M60">
            <v>0</v>
          </cell>
          <cell r="N60">
            <v>0</v>
          </cell>
          <cell r="O60">
            <v>0</v>
          </cell>
          <cell r="P60">
            <v>0</v>
          </cell>
          <cell r="Q60">
            <v>0</v>
          </cell>
          <cell r="R60">
            <v>0</v>
          </cell>
          <cell r="S60">
            <v>0</v>
          </cell>
          <cell r="T60">
            <v>0</v>
          </cell>
          <cell r="U60">
            <v>0</v>
          </cell>
          <cell r="V60">
            <v>0</v>
          </cell>
        </row>
        <row r="61">
          <cell r="H61">
            <v>5208</v>
          </cell>
          <cell r="I61" t="str">
            <v>Carry-forward from 2014-15 - Commonwealth National Partnership - Capital - Carry-forward of Commonwealth Trade Training Centres NP capital expenditure from 2014-15.</v>
          </cell>
          <cell r="J61" t="str">
            <v>Supported - Timing adjustments to capital expenditure under the Trade Training Centres National Partnership due to delayed project approvals by the Commonwealth.</v>
          </cell>
          <cell r="K61">
            <v>4</v>
          </cell>
          <cell r="M61">
            <v>0</v>
          </cell>
          <cell r="N61">
            <v>0</v>
          </cell>
          <cell r="O61">
            <v>0</v>
          </cell>
          <cell r="P61">
            <v>0</v>
          </cell>
          <cell r="Q61">
            <v>0</v>
          </cell>
          <cell r="R61">
            <v>0</v>
          </cell>
          <cell r="S61">
            <v>0</v>
          </cell>
          <cell r="T61">
            <v>0</v>
          </cell>
          <cell r="U61">
            <v>0</v>
          </cell>
          <cell r="V61">
            <v>0</v>
          </cell>
        </row>
        <row r="62">
          <cell r="H62">
            <v>3859</v>
          </cell>
          <cell r="I62" t="str">
            <v>School Based Salaries - The department seeks adjustments to its base school salaries funding to reflect the most up-to-date information on enrolment trends and average salary rates</v>
          </cell>
          <cell r="J62"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62">
            <v>1</v>
          </cell>
          <cell r="M62">
            <v>0</v>
          </cell>
          <cell r="N62">
            <v>7391</v>
          </cell>
          <cell r="O62">
            <v>12263</v>
          </cell>
          <cell r="P62">
            <v>-15390</v>
          </cell>
          <cell r="Q62">
            <v>-95531</v>
          </cell>
          <cell r="R62">
            <v>0</v>
          </cell>
          <cell r="S62">
            <v>7809</v>
          </cell>
          <cell r="T62">
            <v>12684</v>
          </cell>
          <cell r="U62">
            <v>-15603</v>
          </cell>
          <cell r="V62">
            <v>-96541</v>
          </cell>
        </row>
        <row r="63">
          <cell r="H63">
            <v>3860</v>
          </cell>
          <cell r="I63" t="str">
            <v>Defined Benefits Superannuation - Crown Accepted - Adjustments as a result of changes to membership and costs of defined benefits superannuation schemes including the State Superannuation Scheme (SSS), State Authorities Superannuation Scheme (SASS) and State Authorities Non-contributory Superannuation Scheme (SANCS)</v>
          </cell>
          <cell r="J63" t="str">
            <v>Supported - The adjustments recognise the declines in defined benefits superannuation funds membership arising from staff turnover (all new staff are members of accumulation superannuation funds and replace some existing staff in defined benefits superannuation funds), relative to the forecasts of the decline in membership in the existing forward estimates. There is a mostly offsetting adjustment for accumulation superannuation. At the HYR there were differences between the DEC proposal and the Treasury assessment reflecting differences in assumptions applied for movements in the portion of staff in defined benefits funds and the effective expense rates relative to the underlying salaries base. DEC has now adopted the Treasury assessments from the HYR to be their final PTA bid. (Treasury assessment for all 4 years is exactly the same as the HYR).</v>
          </cell>
          <cell r="K63">
            <v>1</v>
          </cell>
          <cell r="M63">
            <v>0</v>
          </cell>
          <cell r="N63">
            <v>0</v>
          </cell>
          <cell r="O63">
            <v>0</v>
          </cell>
          <cell r="P63">
            <v>0</v>
          </cell>
          <cell r="Q63">
            <v>0</v>
          </cell>
          <cell r="R63">
            <v>0</v>
          </cell>
          <cell r="S63">
            <v>0</v>
          </cell>
          <cell r="T63">
            <v>0</v>
          </cell>
          <cell r="U63">
            <v>0</v>
          </cell>
          <cell r="V63">
            <v>0</v>
          </cell>
        </row>
        <row r="64">
          <cell r="H64">
            <v>3861</v>
          </cell>
          <cell r="I64" t="str">
            <v>Superannuation Guarantee Contribution (Accumulation Superannuation) - The department seeks adjustments to existing superannuation guarantee contributions as a result of changes in membership under these superannuation funds.</v>
          </cell>
          <cell r="J64"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64">
            <v>1</v>
          </cell>
          <cell r="M64">
            <v>0</v>
          </cell>
          <cell r="N64">
            <v>4577</v>
          </cell>
          <cell r="O64">
            <v>-2111</v>
          </cell>
          <cell r="P64">
            <v>-8329</v>
          </cell>
          <cell r="Q64">
            <v>-19426</v>
          </cell>
          <cell r="R64">
            <v>0</v>
          </cell>
          <cell r="S64">
            <v>4577</v>
          </cell>
          <cell r="T64">
            <v>-2111</v>
          </cell>
          <cell r="U64">
            <v>-8239</v>
          </cell>
          <cell r="V64">
            <v>-19426</v>
          </cell>
        </row>
        <row r="65">
          <cell r="H65">
            <v>3862</v>
          </cell>
          <cell r="I65" t="str">
            <v>Long Service Leave - The department seeks adjustments to its long service leave expense to reflect the most up-to-date estimates.</v>
          </cell>
          <cell r="J65" t="str">
            <v>Supported - This PTA reflects the latest estimates of DEC's long service leave (LSL) expense including the actual 2013-14 LSL expense and forecasts of movements in nominal LSL liability and annual LSL payments. Both DEC's proposal and Treasury's assessment take into account estimated movements in the nominal LSL liability. There are differences between the DEC bid and the Treasury assessment due to different LSL growth assumptions and Treasury escalating the adjustments into 2015-16 dollar terms. (No adjustments are made for the present value of the LSL liability due to uncertainty around actuarial present value factors and bond rates).</v>
          </cell>
          <cell r="K65">
            <v>1</v>
          </cell>
          <cell r="M65">
            <v>0</v>
          </cell>
          <cell r="N65">
            <v>0</v>
          </cell>
          <cell r="O65">
            <v>0</v>
          </cell>
          <cell r="P65">
            <v>0</v>
          </cell>
          <cell r="Q65">
            <v>0</v>
          </cell>
          <cell r="R65">
            <v>0</v>
          </cell>
          <cell r="S65">
            <v>0</v>
          </cell>
          <cell r="T65">
            <v>0</v>
          </cell>
          <cell r="U65">
            <v>0</v>
          </cell>
          <cell r="V65">
            <v>0</v>
          </cell>
        </row>
        <row r="66">
          <cell r="H66">
            <v>3863</v>
          </cell>
          <cell r="I66" t="str">
            <v>Assisted School Travel Program (ASTP) - ASTP has experienced increased demand for more tailored services accompanied by significant increases in the underlying cost outside the control of the program in providing transport services for disabled school students.</v>
          </cell>
          <cell r="J66" t="str">
            <v>Supported - The number of students with a disability has been and is expected to grow at 2% pa (compared to the growth of the general student population currently 0.7% pa). DEC provides anecdotal evidence that changes in the type of student disability is also impacting the mode and unit cost of travel, but no explicit data is submitted. The relative impacts of student growth, increased complexity of service and trip, and higher support ratios is difficult to evaluate. A review of this program should be undertaken in line with the negotiations for the new 2016 contract to better understand how cost and demand can be managed. Latest 2014-15 estimates for the program costs show $9m increase in the contract cost mainly due to extra students. For 2015-16, the extra $9m is supported along with an increase of 2.8% to address student number growth and the increasing service delivery complexity. Higher support officer ratios are not supported. Further increases are not supported prior to the recommended program review.</v>
          </cell>
          <cell r="K66">
            <v>1</v>
          </cell>
          <cell r="M66">
            <v>0</v>
          </cell>
          <cell r="N66">
            <v>-15136</v>
          </cell>
          <cell r="O66">
            <v>-21197</v>
          </cell>
          <cell r="P66">
            <v>-27633</v>
          </cell>
          <cell r="Q66">
            <v>-34477</v>
          </cell>
          <cell r="R66">
            <v>0</v>
          </cell>
          <cell r="S66">
            <v>-13000</v>
          </cell>
          <cell r="T66">
            <v>-13000</v>
          </cell>
          <cell r="U66">
            <v>-13000</v>
          </cell>
          <cell r="V66">
            <v>-13000</v>
          </cell>
        </row>
        <row r="67">
          <cell r="H67">
            <v>3865</v>
          </cell>
          <cell r="I67" t="str">
            <v>Non Government Schools Per Capita Allowances - Changes to non-government schools per capita allowances in line with legislative requirements and government policy due to changes to non-government schools enrolment forecasts.</v>
          </cell>
          <cell r="J67" t="str">
            <v>Supported - The assessed PTA adjustments mainly represent additional forecast student enrolments relative to existing forward estimates, including a rollover adjustment in 2018-19 to reflect higher enrolments than 2017-18. DEC has significantly reduced its proposal (compared to the proposal for the HYR). There is a minor difference between DEC and Treasury relating to adjustments to the indexation of payment rates for disabled students and new schools since 2009, where the DEC proposal does not allow for a half year adjustment to indexation to convert from a financial year to calendar year indexation point from January 2015. The other difference of $5m p.a. from 2016-17 reflects the reallocation of lower expenditure on the former non-government schools interest subsidy scheme (protected item) to these non-government schools per capita allowances.</v>
          </cell>
          <cell r="K67">
            <v>1</v>
          </cell>
          <cell r="M67">
            <v>0</v>
          </cell>
          <cell r="N67">
            <v>-11889</v>
          </cell>
          <cell r="O67">
            <v>-21869</v>
          </cell>
          <cell r="P67">
            <v>-24269</v>
          </cell>
          <cell r="Q67">
            <v>-39998</v>
          </cell>
          <cell r="R67">
            <v>0</v>
          </cell>
          <cell r="S67">
            <v>-11121</v>
          </cell>
          <cell r="T67">
            <v>-16088</v>
          </cell>
          <cell r="U67">
            <v>-13475</v>
          </cell>
          <cell r="V67">
            <v>-24192</v>
          </cell>
        </row>
        <row r="68">
          <cell r="H68">
            <v>3866</v>
          </cell>
          <cell r="I68" t="str">
            <v>Non Government Schools Supervisors Subsidy Scheme - The proposal is based on changes to forecast student numbers and costs for the Supervisors Subsidy Scheme which provides a subsidy towards the cost of providing full-time supervisors for disabled students in non-government schools.</v>
          </cell>
          <cell r="J68" t="str">
            <v>Supported - The scheme is demand driven as costs have changed as a result of movements in the number and distribution of students eligible under the scheme#s criteria. This scheme forms a part of the NSW Government funding to non- government schools under the National Education Reform Agreement (NERA). Increased funding associated with changed enrolments is consistent with NERA commitments. Treasury#s assessment is lower than DEC#s proposal as it does not include: (a) Changes to the forecast cost rates per supervisor due to DEC using more contemporary actual costs as a base for projected cost rates; and (b) Providing additional funding due to increases in the superannuation guarantee contribution rate - When NERA funding can go towards these costs;.  (This approach is consistent with Treasury#s approach over previous Budget/HYRs).</v>
          </cell>
          <cell r="K68">
            <v>1</v>
          </cell>
          <cell r="M68">
            <v>0</v>
          </cell>
          <cell r="N68">
            <v>-2556</v>
          </cell>
          <cell r="O68">
            <v>-2646</v>
          </cell>
          <cell r="P68">
            <v>-2700</v>
          </cell>
          <cell r="Q68">
            <v>-2922</v>
          </cell>
          <cell r="R68">
            <v>0</v>
          </cell>
          <cell r="S68">
            <v>-348</v>
          </cell>
          <cell r="T68">
            <v>-362</v>
          </cell>
          <cell r="U68">
            <v>-374</v>
          </cell>
          <cell r="V68">
            <v>-1220</v>
          </cell>
        </row>
        <row r="69">
          <cell r="H69">
            <v>3868</v>
          </cell>
          <cell r="I69" t="str">
            <v>Demountable Classrooms - This proposal is for increases in costs to store, transport, commission and decommission demountable classrooms as increasing enrolments progressively increase demand for demountable classrooms in schools.</v>
          </cell>
          <cell r="J69" t="str">
            <v>Supported - DEC is seeking an additional $18.5 million pa in current year dollars to increase its recurrent budget to $30 million pa. Expenditure has increased by around 50% over the last 5 years to around $25 million in 2013-14. Further enrolment demand pressures are forecast, requiring additional demountables over the forward estimates. Demountables is a cost effective way to manage both uncertain and initial enrolment increases, prior to long term capital expenditure. Given DEC has historically funded the required level of expenditure up to $25 million in 2013-14 (partly from existing resources and under spends in other programs) an additional $5 million would reach the $30 million program level sought. Treasury supports an additional $5 million p.a. over the forward estimates period. Treasury suggests a review of demountables expenditure and needs is undertaken as part of the Department's next Asset Strategy.</v>
          </cell>
          <cell r="K69">
            <v>1</v>
          </cell>
          <cell r="M69">
            <v>0</v>
          </cell>
          <cell r="N69">
            <v>-19055</v>
          </cell>
          <cell r="O69">
            <v>-19627</v>
          </cell>
          <cell r="P69">
            <v>-20215</v>
          </cell>
          <cell r="Q69">
            <v>-20822</v>
          </cell>
          <cell r="R69">
            <v>0</v>
          </cell>
          <cell r="S69">
            <v>-5000</v>
          </cell>
          <cell r="T69">
            <v>-5000</v>
          </cell>
          <cell r="U69">
            <v>-5000</v>
          </cell>
          <cell r="V69">
            <v>-5000</v>
          </cell>
        </row>
        <row r="70">
          <cell r="H70">
            <v>3869</v>
          </cell>
          <cell r="I70" t="str">
            <v>Depreciation - Adjustment to estimated depreciation expense due to latest information on the new capital acquisitions and forecast asset disposals</v>
          </cell>
          <cell r="J70" t="str">
            <v>Supported - The adjustment seeks to better align depreciation expense to the Department's estimated capital expenditure profile. Treasury forward year depreciation estimates vary to the Department's, due to differing assumptions regarding the classification and/or timing of future asset additions. However, given the estimates are broadly aligned, Treasury supports the Department's adjustment for schools depreciation expenditure. Treasury does not support the communities (sport and recreation) portion of the PTA (adjustment of $852,000 over 4 years). Sport and Recreation has been transferred to the Department of Premier and Cabinet cluster. No further changes to the Communities related amounts are supported at this time.</v>
          </cell>
          <cell r="K70">
            <v>2</v>
          </cell>
          <cell r="M70">
            <v>0</v>
          </cell>
          <cell r="N70">
            <v>-8503</v>
          </cell>
          <cell r="O70">
            <v>7898</v>
          </cell>
          <cell r="P70">
            <v>10377</v>
          </cell>
          <cell r="Q70">
            <v>3833</v>
          </cell>
          <cell r="R70">
            <v>0</v>
          </cell>
          <cell r="S70">
            <v>-8397</v>
          </cell>
          <cell r="T70">
            <v>8075</v>
          </cell>
          <cell r="U70">
            <v>10626</v>
          </cell>
          <cell r="V70">
            <v>4153</v>
          </cell>
        </row>
        <row r="71">
          <cell r="H71">
            <v>4403</v>
          </cell>
          <cell r="I71" t="str">
            <v>Payroll Tax on Defined Benefits Superannuation - Crown Accepted - Payroll tax on defined benefits superannuation should be adjusted for parameter and technical adjustments made to defined benefits superannuation expense</v>
          </cell>
          <cell r="J71" t="str">
            <v>Supported - The adjustments recognise the flow-through to payroll tax of declines in defined benefits superannuation over time (via parameter and technical adjustments), relative to the estimates for payroll tax on defined benefits superannuation in the existing forward estimates. The adjustments are mostly offset by increases in payroll tax on accumulation superannuation. There are minor differences between the DEC bid and the Treasury assessment due to Treasury escalating the assessment into 2015-16 dollar terms.</v>
          </cell>
          <cell r="K71">
            <v>1</v>
          </cell>
          <cell r="M71">
            <v>0</v>
          </cell>
          <cell r="N71">
            <v>0</v>
          </cell>
          <cell r="O71">
            <v>0</v>
          </cell>
          <cell r="P71">
            <v>0</v>
          </cell>
          <cell r="Q71">
            <v>0</v>
          </cell>
          <cell r="R71">
            <v>0</v>
          </cell>
          <cell r="S71">
            <v>0</v>
          </cell>
          <cell r="T71">
            <v>0</v>
          </cell>
          <cell r="U71">
            <v>0</v>
          </cell>
          <cell r="V71">
            <v>0</v>
          </cell>
        </row>
        <row r="72">
          <cell r="H72">
            <v>4406</v>
          </cell>
          <cell r="I72" t="str">
            <v>Payroll Tax on Accumulation Superannuation - Payroll tax on accumulation superannuation should be adjusted for parameter and technical adjustments made to accumulation superannuation expense.</v>
          </cell>
          <cell r="J72" t="str">
            <v>Supported - The adjustments recognise the flow-through to payroll tax of increases in accumulation superannuation over time (via parameter and technical adjustments), relative to the estimates for payroll tax on accumulation superannuation in the existing forward estimates. The adjustments are fully offset by decreases in payroll tax on defined benefits superannuation.</v>
          </cell>
          <cell r="K72">
            <v>1</v>
          </cell>
          <cell r="M72">
            <v>0</v>
          </cell>
          <cell r="N72">
            <v>0</v>
          </cell>
          <cell r="O72">
            <v>0</v>
          </cell>
          <cell r="P72">
            <v>0</v>
          </cell>
          <cell r="Q72">
            <v>0</v>
          </cell>
          <cell r="R72">
            <v>0</v>
          </cell>
          <cell r="S72">
            <v>0</v>
          </cell>
          <cell r="T72">
            <v>0</v>
          </cell>
          <cell r="U72">
            <v>0</v>
          </cell>
          <cell r="V72">
            <v>0</v>
          </cell>
        </row>
        <row r="73">
          <cell r="H73">
            <v>4409</v>
          </cell>
          <cell r="I73" t="str">
            <v>Payroll tax on long service leave payments - Long service leave payments are accepted by the Crown but the agency has to meet the associated payroll tax expense. Adjustments are required for increased payroll tax expense resulting from the growth in long service leave payments.</v>
          </cell>
          <cell r="J73" t="str">
            <v>Not Supported - Whilst the long service leave of DEC is accepted by the Crown Finance Entity (CFE) and DEC is reimbursed by the CFE for long service leave (LSL) payments made, DEC bears the cost of the payroll tax on the LSL payments. In DEC and all agencies the cost of payroll tax on LSL has been borne from within the existing budgets. This should continue.</v>
          </cell>
          <cell r="K73">
            <v>1</v>
          </cell>
          <cell r="M73">
            <v>0</v>
          </cell>
          <cell r="N73">
            <v>0</v>
          </cell>
          <cell r="O73">
            <v>0</v>
          </cell>
          <cell r="P73">
            <v>0</v>
          </cell>
          <cell r="Q73">
            <v>0</v>
          </cell>
          <cell r="R73">
            <v>0</v>
          </cell>
          <cell r="S73">
            <v>0</v>
          </cell>
          <cell r="T73">
            <v>0</v>
          </cell>
          <cell r="U73">
            <v>0</v>
          </cell>
          <cell r="V73">
            <v>0</v>
          </cell>
        </row>
        <row r="74">
          <cell r="H74">
            <v>4410</v>
          </cell>
          <cell r="I74" t="str">
            <v>Teachers' Vacation Leave Liability - The agency recognises an accrued liability for vacation leave for school teachers as at 30 June each year. The amount of the liability varies each year, with a matching expense adjustment, depending on the school calendar for that year. Over the long-term the liability movements will net out to nil.</v>
          </cell>
          <cell r="J74" t="str">
            <v>Supported - The adjustments recognise that the accrual for school teachers# vacation leave as at 30 June each year will vary from year-to-year depending on the school calendar for that year (the fall of school terms days, non-term days and public holidays between the first day of school and 30 June each year). This is a timing adjustment in nature as over the long-term the movements in the accrual will net out to nil. The differences between the DEC bid and the Treasury assessment result from (i) Treasury restatement into 2015-16 dollar terms; (ii) Treasury aligned the accrual movement (in days) for 2018-19 with the latest school calendar information for 2019.</v>
          </cell>
          <cell r="K74">
            <v>3</v>
          </cell>
          <cell r="M74">
            <v>0</v>
          </cell>
          <cell r="N74">
            <v>-3189</v>
          </cell>
          <cell r="O74">
            <v>-33017</v>
          </cell>
          <cell r="P74">
            <v>39583</v>
          </cell>
          <cell r="Q74">
            <v>-32919</v>
          </cell>
          <cell r="R74">
            <v>0</v>
          </cell>
          <cell r="S74">
            <v>-3269</v>
          </cell>
          <cell r="T74">
            <v>-33843</v>
          </cell>
          <cell r="U74">
            <v>40573</v>
          </cell>
          <cell r="V74">
            <v>-31536</v>
          </cell>
        </row>
        <row r="75">
          <cell r="H75">
            <v>4448</v>
          </cell>
          <cell r="I75" t="str">
            <v>Consolidated Fund Flow Through to Grant Funded Agency - TAFE - Superannuation Guarantee Contribution - Adjustments to existing superannuation guarantee contributions as a result in changes in membership under these superannuation funds</v>
          </cell>
          <cell r="J75" t="str">
            <v>Supported -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75">
            <v>1</v>
          </cell>
          <cell r="M75">
            <v>0</v>
          </cell>
          <cell r="N75">
            <v>0</v>
          </cell>
          <cell r="O75">
            <v>0</v>
          </cell>
          <cell r="P75">
            <v>0</v>
          </cell>
          <cell r="Q75">
            <v>0</v>
          </cell>
          <cell r="R75">
            <v>0</v>
          </cell>
          <cell r="S75">
            <v>0</v>
          </cell>
          <cell r="T75">
            <v>0</v>
          </cell>
          <cell r="U75">
            <v>0</v>
          </cell>
          <cell r="V75">
            <v>0</v>
          </cell>
        </row>
        <row r="76">
          <cell r="H76">
            <v>4522</v>
          </cell>
          <cell r="I76" t="str">
            <v>Consolidated Fund flow through to Grant Funded Agency - BOSTES - Examination Candidature - Seeks funding adjustment for forward years due to revised projections of examination candidature</v>
          </cell>
          <cell r="J7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OBOS is obligated to allow all qualifying students to sit for the HSC, and is not able to restrict student access to the HSC. The 2015-16 funding adjustment reflects these costs based on year 11 enrolments at September 2014. The forward years reflects the growth in these enrolments, using the 'change in student numbers for the year 9 cohorts' as a proxy. A review of the demand factor model used to determine funding adjustments is currently being undertaken to confirm its validity against actual expenditure. Agency sought amounts have been assumed as correct pending the outcome of this review.</v>
          </cell>
          <cell r="K76">
            <v>1</v>
          </cell>
          <cell r="M76">
            <v>0</v>
          </cell>
          <cell r="N76">
            <v>0</v>
          </cell>
          <cell r="O76">
            <v>0</v>
          </cell>
          <cell r="P76">
            <v>0</v>
          </cell>
          <cell r="Q76">
            <v>0</v>
          </cell>
          <cell r="R76">
            <v>0</v>
          </cell>
          <cell r="S76">
            <v>0</v>
          </cell>
          <cell r="T76">
            <v>0</v>
          </cell>
          <cell r="U76">
            <v>0</v>
          </cell>
          <cell r="V76">
            <v>0</v>
          </cell>
        </row>
        <row r="77">
          <cell r="H77">
            <v>4525</v>
          </cell>
          <cell r="I77" t="str">
            <v>Consolidated Fund flow through to Grant Funded Agency - BOSTES - Accreditation pre 2004 teachers - Seeks additional funding to implement the legislative requirement to accredit pre-2004 school teachers and early childhood teachers</v>
          </cell>
          <cell r="J77" t="str">
            <v>Not 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77">
            <v>6</v>
          </cell>
          <cell r="M77">
            <v>0</v>
          </cell>
          <cell r="N77">
            <v>0</v>
          </cell>
          <cell r="O77">
            <v>0</v>
          </cell>
          <cell r="P77">
            <v>0</v>
          </cell>
          <cell r="Q77">
            <v>0</v>
          </cell>
          <cell r="R77">
            <v>0</v>
          </cell>
          <cell r="S77">
            <v>0</v>
          </cell>
          <cell r="T77">
            <v>0</v>
          </cell>
          <cell r="U77">
            <v>0</v>
          </cell>
          <cell r="V77">
            <v>0</v>
          </cell>
        </row>
        <row r="78">
          <cell r="H78">
            <v>4526</v>
          </cell>
          <cell r="I78" t="str">
            <v>Consolidated Fund flow through to Grant Funded Agency - BOSTES - ICT Infrastructure &amp; Applications - Seeks capital funding in 2018-19 for ICT infrastructure replacement program.</v>
          </cell>
          <cell r="J78"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78">
            <v>6</v>
          </cell>
          <cell r="M78">
            <v>0</v>
          </cell>
          <cell r="N78">
            <v>0</v>
          </cell>
          <cell r="O78">
            <v>0</v>
          </cell>
          <cell r="P78">
            <v>0</v>
          </cell>
          <cell r="Q78">
            <v>0</v>
          </cell>
          <cell r="R78">
            <v>0</v>
          </cell>
          <cell r="S78">
            <v>0</v>
          </cell>
          <cell r="T78">
            <v>0</v>
          </cell>
          <cell r="U78">
            <v>0</v>
          </cell>
          <cell r="V78">
            <v>0</v>
          </cell>
        </row>
        <row r="79">
          <cell r="H79">
            <v>4998</v>
          </cell>
          <cell r="I79" t="str">
            <v>Oversight of the provision of services to Aboriginal communities (pass through to BID ID 4086) - Transfer of funding for the Deputy Ombudsman responsible for independently monitoring and assessing designated Aboriginal programs to provide better transparency and accountability in the provision of services as part of the OCHRE program (partnership with Aboriginal people).</v>
          </cell>
          <cell r="J79" t="str">
            <v>Supported - DC has agreed that the $450k p.a. contribution of OCHRE funding provided to the Ombudsman as a grant should be transferred to the budget of the Ombudsman's Office as from 2016-17</v>
          </cell>
          <cell r="K79">
            <v>1</v>
          </cell>
          <cell r="M79">
            <v>0</v>
          </cell>
          <cell r="N79">
            <v>0</v>
          </cell>
          <cell r="O79">
            <v>0</v>
          </cell>
          <cell r="P79">
            <v>0</v>
          </cell>
          <cell r="Q79">
            <v>0</v>
          </cell>
          <cell r="R79">
            <v>0</v>
          </cell>
          <cell r="S79">
            <v>0</v>
          </cell>
          <cell r="T79">
            <v>0</v>
          </cell>
          <cell r="U79">
            <v>0</v>
          </cell>
          <cell r="V79">
            <v>0</v>
          </cell>
        </row>
        <row r="80">
          <cell r="H80">
            <v>3791</v>
          </cell>
          <cell r="I80" t="str">
            <v>Current Savings Shortfall - There is a risk that the department may not meet its current savings targets.</v>
          </cell>
          <cell r="J80" t="str">
            <v>Not Supported - Mitigation strategy will be the development of further savings strategies in the forward years and vigilant internal budget control. This risk is rated as LOW and DEC are identifying strategies to minimise the risk.</v>
          </cell>
          <cell r="K80">
            <v>1</v>
          </cell>
          <cell r="M80">
            <v>0</v>
          </cell>
          <cell r="N80">
            <v>-134000</v>
          </cell>
          <cell r="O80">
            <v>-144000</v>
          </cell>
          <cell r="P80">
            <v>-97000</v>
          </cell>
          <cell r="Q80">
            <v>-65000</v>
          </cell>
          <cell r="R80">
            <v>0</v>
          </cell>
          <cell r="S80">
            <v>0</v>
          </cell>
          <cell r="T80">
            <v>0</v>
          </cell>
          <cell r="U80">
            <v>0</v>
          </cell>
          <cell r="V80">
            <v>0</v>
          </cell>
        </row>
        <row r="81">
          <cell r="H81">
            <v>3960</v>
          </cell>
          <cell r="I81" t="str">
            <v>National Education Reform Agreement (NERA) - Indexation from 2017 - Difference between 3% p.a. indexation applicable under the NERA from 2017 and the 2.5% p.a. escalation in the forward estimates.</v>
          </cell>
          <cell r="J81" t="str">
            <v>Not Supported - Outcome of the indexation review for NERA is uncertain.  FIS database all based on 2.5% for 2017 onwards.  However, risk is could be higher, more like 3% ($46m pa for 0.5% on $9.2b).</v>
          </cell>
          <cell r="K81">
            <v>1</v>
          </cell>
          <cell r="M81">
            <v>0</v>
          </cell>
          <cell r="N81">
            <v>0</v>
          </cell>
          <cell r="O81">
            <v>-23000</v>
          </cell>
          <cell r="P81">
            <v>-71000</v>
          </cell>
          <cell r="Q81">
            <v>-121000</v>
          </cell>
          <cell r="R81">
            <v>0</v>
          </cell>
          <cell r="S81">
            <v>0</v>
          </cell>
          <cell r="T81">
            <v>0</v>
          </cell>
          <cell r="U81">
            <v>0</v>
          </cell>
          <cell r="V81">
            <v>0</v>
          </cell>
        </row>
        <row r="82">
          <cell r="H82">
            <v>4099</v>
          </cell>
          <cell r="I82" t="str">
            <v>Student Enrolment Growth - Risk that school student enrolments grow beyond the forecasts included in the current forward estimates and the assessed PTA's. Each additional 1,000 students in government schools creates an increase in costs of roughly $10m.</v>
          </cell>
          <cell r="J82" t="str">
            <v>Not Supported - Always a risk of additional enrolments (or a shift in enrolments towards gov't schools, on average higher costs).  However enrolments in FIS/Fwd Estimates are best estimates.</v>
          </cell>
          <cell r="K82">
            <v>1</v>
          </cell>
          <cell r="M82">
            <v>0</v>
          </cell>
          <cell r="N82">
            <v>-10000</v>
          </cell>
          <cell r="O82">
            <v>-20000</v>
          </cell>
          <cell r="P82">
            <v>-30000</v>
          </cell>
          <cell r="Q82">
            <v>-40000</v>
          </cell>
          <cell r="R82">
            <v>0</v>
          </cell>
          <cell r="S82">
            <v>0</v>
          </cell>
          <cell r="T82">
            <v>0</v>
          </cell>
          <cell r="U82">
            <v>0</v>
          </cell>
          <cell r="V82">
            <v>0</v>
          </cell>
        </row>
        <row r="83">
          <cell r="H83">
            <v>4611</v>
          </cell>
          <cell r="I83" t="str">
            <v>ECEC regulatory costs funded by National Quality Agenda NP - Early childhood education and care costs to be funded after the expirations of the current Commonwealth National Partnership - National Quality Agenda for Early Childhood Education and Care</v>
          </cell>
          <cell r="J83" t="str">
            <v>Not Supported - Commonwealth gov't should continue to provide this ECEC regulatory cost funding and the State should not offset Commonwealth funding pending the outcome of Commonwealth discussions.</v>
          </cell>
          <cell r="K83">
            <v>1</v>
          </cell>
          <cell r="M83">
            <v>0</v>
          </cell>
          <cell r="N83">
            <v>-8610</v>
          </cell>
          <cell r="O83">
            <v>-8610</v>
          </cell>
          <cell r="P83">
            <v>-8610</v>
          </cell>
          <cell r="Q83">
            <v>-8610</v>
          </cell>
          <cell r="R83">
            <v>0</v>
          </cell>
          <cell r="S83">
            <v>0</v>
          </cell>
          <cell r="T83">
            <v>0</v>
          </cell>
          <cell r="U83">
            <v>0</v>
          </cell>
          <cell r="V83">
            <v>0</v>
          </cell>
        </row>
        <row r="84">
          <cell r="H84">
            <v>4612</v>
          </cell>
          <cell r="I84" t="str">
            <v>Funding of universal access to early childhood education - Funding for grants for universal access to early childhood education and care after expiration of the current Commonwealth National Partnership - Universal Access to Early Childhood Education</v>
          </cell>
          <cell r="J84" t="str">
            <v>Not Supported - The Commonwealth should continue to provide Universal Access NP funding. The risk is low for 15/16 &amp; part 16/17. Main risk is from 17/18 when all Universal Access funding runs out. State should not offset Commonwealth funding pending the outcomes of Commonwealth discussions.</v>
          </cell>
          <cell r="K84">
            <v>1</v>
          </cell>
          <cell r="M84">
            <v>0</v>
          </cell>
          <cell r="N84">
            <v>-129000</v>
          </cell>
          <cell r="O84">
            <v>-129000</v>
          </cell>
          <cell r="P84">
            <v>-129000</v>
          </cell>
          <cell r="Q84">
            <v>-129000</v>
          </cell>
          <cell r="R84">
            <v>0</v>
          </cell>
          <cell r="S84">
            <v>0</v>
          </cell>
          <cell r="T84">
            <v>0</v>
          </cell>
          <cell r="U84">
            <v>0</v>
          </cell>
          <cell r="V84">
            <v>0</v>
          </cell>
        </row>
        <row r="85">
          <cell r="H85">
            <v>4613</v>
          </cell>
          <cell r="I85" t="str">
            <v>VET training delivery currently funded by Skills Reform NP - Funding of Vocational Education and Training (VET) delivery after the expiration of the existing Commonwealth National PArtnership - Skill Reform</v>
          </cell>
          <cell r="J85" t="str">
            <v>Not Supported - Commonwealth should continue to provide Skills NP funding after the current skills agreement finishes with $166m in 16/17. State should not offset Commonwealth funding pending the outcome of Commonwealth discussions.</v>
          </cell>
          <cell r="K85">
            <v>1</v>
          </cell>
          <cell r="M85">
            <v>0</v>
          </cell>
          <cell r="N85">
            <v>0</v>
          </cell>
          <cell r="O85">
            <v>0</v>
          </cell>
          <cell r="P85">
            <v>-170058</v>
          </cell>
          <cell r="Q85">
            <v>-170058</v>
          </cell>
          <cell r="R85">
            <v>0</v>
          </cell>
          <cell r="S85">
            <v>0</v>
          </cell>
          <cell r="T85">
            <v>0</v>
          </cell>
          <cell r="U85">
            <v>0</v>
          </cell>
          <cell r="V85">
            <v>0</v>
          </cell>
        </row>
        <row r="86">
          <cell r="H86">
            <v>4614</v>
          </cell>
          <cell r="I86" t="str">
            <v>Loss of expected NERA additioanl funding for schools - Loss of expected additional Commonwealth funding for schools after December 2017 under the National Education Reform agreement (NERA). (Note 6 month impact in 2018-18)</v>
          </cell>
          <cell r="J86" t="str">
            <v>Not Supported - This is a high risk and NSW should continue to argue that the Commonwealth should adhere to the signed Commonwealth NERA agreement and provide agreed funding.  In the worst case (with Commonwealth not providing the funding) the State should not replace reduced Commonwealth funding with State funding.</v>
          </cell>
          <cell r="K86">
            <v>1</v>
          </cell>
          <cell r="M86">
            <v>0</v>
          </cell>
          <cell r="N86">
            <v>0</v>
          </cell>
          <cell r="O86">
            <v>0</v>
          </cell>
          <cell r="P86">
            <v>-154433</v>
          </cell>
          <cell r="Q86">
            <v>-308866</v>
          </cell>
          <cell r="R86">
            <v>0</v>
          </cell>
          <cell r="S86">
            <v>0</v>
          </cell>
          <cell r="T86">
            <v>0</v>
          </cell>
          <cell r="U86">
            <v>0</v>
          </cell>
          <cell r="V86">
            <v>0</v>
          </cell>
        </row>
        <row r="87">
          <cell r="H87">
            <v>4615</v>
          </cell>
          <cell r="I87" t="str">
            <v>Reduced indexation under NERA - Reduction in expected indexation of Commonwealth funding for schools under the National Education Reform Agreement (NERA) after December 2017. (Note that 2017-18 impact is for 6 months)</v>
          </cell>
          <cell r="J87" t="str">
            <v>Not Supported - Commonwealth should adhere to the signed Commonwealth NERA agreement and provide indexation in line with the NERA policies and agreed review methodology - rather than just a CPI index.  Worse case (with Commonwealth not providing the funding) the State should not replace reduced Commonwealth funding with State funding.</v>
          </cell>
          <cell r="K87">
            <v>1</v>
          </cell>
          <cell r="M87">
            <v>0</v>
          </cell>
          <cell r="N87">
            <v>0</v>
          </cell>
          <cell r="O87">
            <v>0</v>
          </cell>
          <cell r="P87">
            <v>-175373</v>
          </cell>
          <cell r="Q87">
            <v>-350746</v>
          </cell>
          <cell r="R87">
            <v>0</v>
          </cell>
          <cell r="S87">
            <v>0</v>
          </cell>
          <cell r="T87">
            <v>0</v>
          </cell>
          <cell r="U87">
            <v>0</v>
          </cell>
          <cell r="V87">
            <v>0</v>
          </cell>
        </row>
        <row r="88">
          <cell r="H88">
            <v>4616</v>
          </cell>
          <cell r="I88" t="str">
            <v>Redistribution of Commonwealth NERA funding - Redistribution of Commonwealth funding across all schools under the National Education Reform Agreement (NERA) after December 2017. The NSW schools could be adversely impacted. (Note the 2017-18 impact is for 6 months)</v>
          </cell>
          <cell r="J88" t="str">
            <v>Not Supported - NSW should continue to argue that the Commonwealth should adhere to the signed Commonwealth NERA agreement - not undertake a redistribution, that would lead to less funding for NSW.  In the worst case (with Commonwealth not providing the funding) the State should not replace reduced Commonwealth funding with State funding.</v>
          </cell>
          <cell r="K88">
            <v>1</v>
          </cell>
          <cell r="M88">
            <v>0</v>
          </cell>
          <cell r="N88">
            <v>0</v>
          </cell>
          <cell r="O88">
            <v>0</v>
          </cell>
          <cell r="P88">
            <v>-61250</v>
          </cell>
          <cell r="Q88">
            <v>-122500</v>
          </cell>
          <cell r="R88">
            <v>0</v>
          </cell>
          <cell r="S88">
            <v>0</v>
          </cell>
          <cell r="T88">
            <v>0</v>
          </cell>
          <cell r="U88">
            <v>0</v>
          </cell>
          <cell r="V88">
            <v>0</v>
          </cell>
        </row>
        <row r="89">
          <cell r="H89">
            <v>4617</v>
          </cell>
          <cell r="I89" t="str">
            <v>States responsible for increased cost of educating Aboriginal students and students with disability - States responsible for funding increased costs of educating Aboriginal students and students with disability, currently covered by Commonwealth funding to schools under the National Education Reform Agreement (NERA), after December 2017. (Note the 2017-18 impact is for 6 months).</v>
          </cell>
          <cell r="J89" t="str">
            <v>Not Supported - There will be some additional costs for increased aboriginal/disability students.  However, the Commonwealth should partly meet this costs (including continuing the Students with a disability NP) and the cost seems over-estimated.</v>
          </cell>
          <cell r="K89">
            <v>1</v>
          </cell>
          <cell r="M89">
            <v>0</v>
          </cell>
          <cell r="N89">
            <v>0</v>
          </cell>
          <cell r="O89">
            <v>0</v>
          </cell>
          <cell r="P89">
            <v>-62820</v>
          </cell>
          <cell r="Q89">
            <v>-125640</v>
          </cell>
          <cell r="R89">
            <v>0</v>
          </cell>
          <cell r="S89">
            <v>0</v>
          </cell>
          <cell r="T89">
            <v>0</v>
          </cell>
          <cell r="U89">
            <v>0</v>
          </cell>
          <cell r="V89">
            <v>0</v>
          </cell>
        </row>
        <row r="90">
          <cell r="H90">
            <v>4618</v>
          </cell>
          <cell r="I90" t="str">
            <v>Commonwealth contract for apprentice support - Funding of apprentice support if tender to the Commonwealth for an ongoing contract is not successful.</v>
          </cell>
          <cell r="J90" t="str">
            <v>Not Supported - The State should reduce activity and not replace reduced Commonwealth funding with State funding.</v>
          </cell>
          <cell r="K90">
            <v>1</v>
          </cell>
          <cell r="M90">
            <v>0</v>
          </cell>
          <cell r="N90">
            <v>-12438</v>
          </cell>
          <cell r="O90">
            <v>-12438</v>
          </cell>
          <cell r="P90">
            <v>-12438</v>
          </cell>
          <cell r="Q90">
            <v>-12438</v>
          </cell>
          <cell r="R90">
            <v>0</v>
          </cell>
          <cell r="S90">
            <v>0</v>
          </cell>
          <cell r="T90">
            <v>0</v>
          </cell>
          <cell r="U90">
            <v>0</v>
          </cell>
          <cell r="V90">
            <v>0</v>
          </cell>
        </row>
        <row r="91">
          <cell r="H91">
            <v>4976</v>
          </cell>
          <cell r="I91" t="str">
            <v>Supported Students, Successful Students - Election policy costing - Supported Students, Successful Students</v>
          </cell>
          <cell r="J91" t="str">
            <v>Supported -</v>
          </cell>
          <cell r="K91">
            <v>3</v>
          </cell>
          <cell r="M91">
            <v>0</v>
          </cell>
          <cell r="N91">
            <v>0</v>
          </cell>
          <cell r="O91">
            <v>0</v>
          </cell>
          <cell r="P91">
            <v>0</v>
          </cell>
          <cell r="Q91">
            <v>0</v>
          </cell>
          <cell r="R91">
            <v>0</v>
          </cell>
          <cell r="S91">
            <v>0</v>
          </cell>
          <cell r="T91">
            <v>0</v>
          </cell>
          <cell r="U91">
            <v>0</v>
          </cell>
          <cell r="V91">
            <v>0</v>
          </cell>
        </row>
        <row r="92">
          <cell r="H92">
            <v>4977</v>
          </cell>
          <cell r="I92" t="str">
            <v>Quality Teaching, Successful Students - Election policy costing - Quality Teaching, Successful Students</v>
          </cell>
          <cell r="J92" t="str">
            <v>Supported -</v>
          </cell>
          <cell r="K92">
            <v>3</v>
          </cell>
          <cell r="M92">
            <v>0</v>
          </cell>
          <cell r="N92">
            <v>0</v>
          </cell>
          <cell r="O92">
            <v>0</v>
          </cell>
          <cell r="P92">
            <v>0</v>
          </cell>
          <cell r="Q92">
            <v>0</v>
          </cell>
          <cell r="R92">
            <v>0</v>
          </cell>
          <cell r="S92">
            <v>0</v>
          </cell>
          <cell r="T92">
            <v>0</v>
          </cell>
          <cell r="U92">
            <v>0</v>
          </cell>
          <cell r="V92">
            <v>0</v>
          </cell>
        </row>
        <row r="93">
          <cell r="H93">
            <v>4979</v>
          </cell>
          <cell r="I93" t="str">
            <v>Innovative Education, Successful Students - Election policy costing - Innovative Education, Successful Students. As well as recurrent dollars as per table, this policy includes $1.8b in capex over 4 years - fully offset by $1.56b from existing resources and $0.265 billion from Rebuilding NSW. (net impact zero).</v>
          </cell>
          <cell r="J93" t="str">
            <v>Supported -</v>
          </cell>
          <cell r="K93">
            <v>3</v>
          </cell>
          <cell r="M93">
            <v>0</v>
          </cell>
          <cell r="N93">
            <v>0</v>
          </cell>
          <cell r="O93">
            <v>0</v>
          </cell>
          <cell r="P93">
            <v>0</v>
          </cell>
          <cell r="Q93">
            <v>0</v>
          </cell>
          <cell r="R93">
            <v>0</v>
          </cell>
          <cell r="S93">
            <v>0</v>
          </cell>
          <cell r="T93">
            <v>0</v>
          </cell>
          <cell r="U93">
            <v>0</v>
          </cell>
          <cell r="V93">
            <v>0</v>
          </cell>
        </row>
        <row r="94">
          <cell r="H94">
            <v>4984</v>
          </cell>
          <cell r="I94" t="str">
            <v>Early childhood education partnerships and connections - Election policy costing - Early childhood education partnerships and connections</v>
          </cell>
          <cell r="J94" t="str">
            <v>Supported -</v>
          </cell>
          <cell r="K94">
            <v>5</v>
          </cell>
          <cell r="M94">
            <v>0</v>
          </cell>
          <cell r="N94">
            <v>0</v>
          </cell>
          <cell r="O94">
            <v>0</v>
          </cell>
          <cell r="P94">
            <v>0</v>
          </cell>
          <cell r="Q94">
            <v>0</v>
          </cell>
          <cell r="R94">
            <v>0</v>
          </cell>
          <cell r="S94">
            <v>0</v>
          </cell>
          <cell r="T94">
            <v>0</v>
          </cell>
          <cell r="U94">
            <v>0</v>
          </cell>
          <cell r="V94">
            <v>0</v>
          </cell>
        </row>
        <row r="95">
          <cell r="H95">
            <v>4985</v>
          </cell>
          <cell r="I95" t="str">
            <v>Establish satellite NCIE in Greater Western Sydney - Election policy costing - Establish satellite NCIE in Greater Western Sydney</v>
          </cell>
          <cell r="J95" t="str">
            <v>Supported -</v>
          </cell>
          <cell r="K95">
            <v>3</v>
          </cell>
          <cell r="M95">
            <v>0</v>
          </cell>
          <cell r="N95">
            <v>-20000</v>
          </cell>
          <cell r="O95">
            <v>0</v>
          </cell>
          <cell r="P95">
            <v>0</v>
          </cell>
          <cell r="Q95">
            <v>0</v>
          </cell>
          <cell r="R95">
            <v>0</v>
          </cell>
          <cell r="S95">
            <v>-10000</v>
          </cell>
          <cell r="T95">
            <v>-10000</v>
          </cell>
          <cell r="U95">
            <v>0</v>
          </cell>
          <cell r="V95">
            <v>0</v>
          </cell>
        </row>
        <row r="96">
          <cell r="H96">
            <v>5139</v>
          </cell>
          <cell r="I96" t="str">
            <v>$20 million Before and After School Care Fund - The program envisages up to 1000 grants of $20,000 being made to NSW primary schools to improve before and after school care outcomes.</v>
          </cell>
          <cell r="J96" t="str">
            <v>Supported - This fully capped program provides for up to 1,000 grants (every primary school in NSW) to be eligible to receive a $20,000 grant to facilitate better before and after school care outcomes.</v>
          </cell>
          <cell r="K96">
            <v>3</v>
          </cell>
          <cell r="M96">
            <v>0</v>
          </cell>
          <cell r="N96">
            <v>-20000</v>
          </cell>
          <cell r="O96">
            <v>0</v>
          </cell>
          <cell r="P96">
            <v>0</v>
          </cell>
          <cell r="Q96">
            <v>0</v>
          </cell>
          <cell r="R96">
            <v>0</v>
          </cell>
          <cell r="S96">
            <v>-20000</v>
          </cell>
          <cell r="T96">
            <v>0</v>
          </cell>
          <cell r="U96">
            <v>0</v>
          </cell>
          <cell r="V96">
            <v>0</v>
          </cell>
        </row>
        <row r="97">
          <cell r="H97">
            <v>5218</v>
          </cell>
          <cell r="I97" t="str">
            <v>$25 million scholarship fund to prepare young people for the jobs of tommorrow - 25,000 scholarships worth $1,000 each to encourage more vocational education and training students to undertake qualifications in technology-based growth industries.</v>
          </cell>
          <cell r="J97" t="str">
            <v>Supported - The $25 million election commitment is supported.</v>
          </cell>
          <cell r="K97">
            <v>3</v>
          </cell>
          <cell r="M97">
            <v>0</v>
          </cell>
          <cell r="N97">
            <v>-6250</v>
          </cell>
          <cell r="O97">
            <v>-6250</v>
          </cell>
          <cell r="P97">
            <v>-6250</v>
          </cell>
          <cell r="Q97">
            <v>-6250</v>
          </cell>
          <cell r="R97">
            <v>0</v>
          </cell>
          <cell r="S97">
            <v>-6250</v>
          </cell>
          <cell r="T97">
            <v>-6250</v>
          </cell>
          <cell r="U97">
            <v>-6250</v>
          </cell>
          <cell r="V97">
            <v>-6250</v>
          </cell>
        </row>
        <row r="98">
          <cell r="H98">
            <v>3947</v>
          </cell>
          <cell r="I98" t="str">
            <v>LMBR Stage 3 - HR/Payroll systems redevelopment stream - LMBR Stage 3</v>
          </cell>
          <cell r="J98" t="str">
            <v>Not Supported - All LMBR costs to be met from existing resources.  DEC indicating they will do this.</v>
          </cell>
          <cell r="K98">
            <v>1</v>
          </cell>
          <cell r="M98">
            <v>0</v>
          </cell>
          <cell r="N98">
            <v>0</v>
          </cell>
          <cell r="O98">
            <v>0</v>
          </cell>
          <cell r="P98">
            <v>0</v>
          </cell>
          <cell r="Q98">
            <v>0</v>
          </cell>
          <cell r="R98">
            <v>0</v>
          </cell>
          <cell r="S98">
            <v>0</v>
          </cell>
          <cell r="T98">
            <v>0</v>
          </cell>
          <cell r="U98">
            <v>0</v>
          </cell>
          <cell r="V98">
            <v>0</v>
          </cell>
        </row>
        <row r="99">
          <cell r="H99">
            <v>3948</v>
          </cell>
          <cell r="I99" t="str">
            <v>Ultimo school site - Potential land purchase costs for Ultimo school site</v>
          </cell>
          <cell r="J99" t="str">
            <v>Not Supported - Any costs for an ultimo school need to be met through existing resources.</v>
          </cell>
          <cell r="K99">
            <v>1</v>
          </cell>
          <cell r="M99">
            <v>0</v>
          </cell>
          <cell r="N99">
            <v>0</v>
          </cell>
          <cell r="O99">
            <v>0</v>
          </cell>
          <cell r="P99">
            <v>0</v>
          </cell>
          <cell r="Q99">
            <v>0</v>
          </cell>
          <cell r="R99">
            <v>0</v>
          </cell>
          <cell r="S99">
            <v>0</v>
          </cell>
          <cell r="T99">
            <v>0</v>
          </cell>
          <cell r="U99">
            <v>0</v>
          </cell>
          <cell r="V99">
            <v>0</v>
          </cell>
        </row>
        <row r="100">
          <cell r="H100">
            <v>3949</v>
          </cell>
          <cell r="I100" t="str">
            <v>Capital requirements - Capital funding estimates over and above current capital planning limits, excluding potential purchase of Ultimo school site, consistent with 10 year TAM Plan.</v>
          </cell>
          <cell r="J100" t="str">
            <v>Supported - Additional demographic needs will require some additional funding and this funding will allow for a 25% growth in capital expenditure by 2018-19. How much to be met through Rebuilding NSW fund is also unclear.</v>
          </cell>
          <cell r="K100">
            <v>1</v>
          </cell>
          <cell r="M100">
            <v>0</v>
          </cell>
          <cell r="N100">
            <v>0</v>
          </cell>
          <cell r="O100">
            <v>0</v>
          </cell>
          <cell r="P100">
            <v>0</v>
          </cell>
          <cell r="Q100">
            <v>0</v>
          </cell>
          <cell r="R100">
            <v>0</v>
          </cell>
          <cell r="S100">
            <v>0</v>
          </cell>
          <cell r="T100">
            <v>0</v>
          </cell>
          <cell r="U100">
            <v>0</v>
          </cell>
          <cell r="V100">
            <v>0</v>
          </cell>
        </row>
        <row r="101">
          <cell r="H101">
            <v>4037</v>
          </cell>
          <cell r="I101" t="str">
            <v>Additional asset sales risk - Risk of non-achievement of targets for additional asset sales required by April 2013 Cabinet decision.</v>
          </cell>
          <cell r="J101" t="str">
            <v>Not Supported - All the asset sales targets should be met.  Requires strong government to deliver on the targets, but they are totally achievable within DECs $20b+ asset base.</v>
          </cell>
          <cell r="K101">
            <v>1</v>
          </cell>
          <cell r="M101">
            <v>0</v>
          </cell>
          <cell r="N101">
            <v>0</v>
          </cell>
          <cell r="O101">
            <v>0</v>
          </cell>
          <cell r="P101">
            <v>0</v>
          </cell>
          <cell r="Q101">
            <v>0</v>
          </cell>
          <cell r="R101">
            <v>0</v>
          </cell>
          <cell r="S101">
            <v>0</v>
          </cell>
          <cell r="T101">
            <v>0</v>
          </cell>
          <cell r="U101">
            <v>0</v>
          </cell>
          <cell r="V101">
            <v>0</v>
          </cell>
        </row>
        <row r="102">
          <cell r="H102">
            <v>4201</v>
          </cell>
          <cell r="I102" t="str">
            <v>Capital expenditure associated with DEC targets for additional assets sales. - Capital expenditure using DEC addtional assets sales program targets. (Was previously a central provision as expenditure would be a mix of DEC and other agencies).</v>
          </cell>
          <cell r="J102" t="str">
            <v>Supported - Significant capital expenditure associated with achieving $400m in asset sales will be required (eg at least 25% = $100m).  Also, original cabinet decision had the remaining (eg $300m) going towards other capital pressures, such as Health.</v>
          </cell>
          <cell r="K102">
            <v>1</v>
          </cell>
          <cell r="M102">
            <v>0</v>
          </cell>
          <cell r="N102">
            <v>0</v>
          </cell>
          <cell r="O102">
            <v>0</v>
          </cell>
          <cell r="P102">
            <v>0</v>
          </cell>
          <cell r="Q102">
            <v>0</v>
          </cell>
          <cell r="R102">
            <v>0</v>
          </cell>
          <cell r="S102">
            <v>0</v>
          </cell>
          <cell r="T102">
            <v>0</v>
          </cell>
          <cell r="U102">
            <v>0</v>
          </cell>
          <cell r="V102">
            <v>0</v>
          </cell>
        </row>
        <row r="103">
          <cell r="H103">
            <v>5563</v>
          </cell>
          <cell r="I103" t="str">
            <v>West Goulburn Public School - The policy provides capped grants(recurrent and capital) to community groups and associations, local councils and non-government organisations to improve facilities and services in local neighobourhoods.</v>
          </cell>
          <cell r="J103" t="str">
            <v>Supported -</v>
          </cell>
          <cell r="K103">
            <v>3</v>
          </cell>
          <cell r="M103">
            <v>0</v>
          </cell>
          <cell r="N103">
            <v>0</v>
          </cell>
          <cell r="O103">
            <v>0</v>
          </cell>
          <cell r="P103">
            <v>0</v>
          </cell>
          <cell r="Q103">
            <v>0</v>
          </cell>
          <cell r="R103">
            <v>0</v>
          </cell>
          <cell r="S103">
            <v>0</v>
          </cell>
          <cell r="T103">
            <v>0</v>
          </cell>
          <cell r="U103">
            <v>0</v>
          </cell>
          <cell r="V103">
            <v>0</v>
          </cell>
        </row>
        <row r="104">
          <cell r="H104">
            <v>4098</v>
          </cell>
          <cell r="I104" t="str">
            <v>Exodus Foundation - Treasurer's approval for ERC decision to provide grants funding to the Exodus Foundation (Refer Objective workflow P14/1364)</v>
          </cell>
          <cell r="J104" t="str">
            <v>Supported - A brief to the Treasurer has been submitted for budget control limit changes to DEC for the ERC decision to provide grant funding to the Exodus Foundztion.</v>
          </cell>
          <cell r="K104">
            <v>1</v>
          </cell>
          <cell r="M104">
            <v>0</v>
          </cell>
          <cell r="N104">
            <v>-600</v>
          </cell>
          <cell r="O104">
            <v>-300</v>
          </cell>
          <cell r="P104">
            <v>0</v>
          </cell>
          <cell r="Q104">
            <v>0</v>
          </cell>
          <cell r="R104">
            <v>0</v>
          </cell>
          <cell r="S104">
            <v>-600</v>
          </cell>
          <cell r="T104">
            <v>-300</v>
          </cell>
          <cell r="U104">
            <v>0</v>
          </cell>
          <cell r="V104">
            <v>0</v>
          </cell>
        </row>
        <row r="105">
          <cell r="H105">
            <v>4490</v>
          </cell>
          <cell r="I105" t="str">
            <v>Specialist Subjects Successful Students - Seeks additional funding to develop support materials and teaching and learning programs for a range of purposes.</v>
          </cell>
          <cell r="J105" t="str">
            <v>Not Supported - This proposal is not supported as it does not meet PTA criteria. Rather it is a new policy bid as per the Specialist Subjects Successful Students election commitment. It shall be considered as part of that process.</v>
          </cell>
          <cell r="K105">
            <v>1</v>
          </cell>
          <cell r="M105">
            <v>0</v>
          </cell>
          <cell r="N105">
            <v>-3350</v>
          </cell>
          <cell r="O105">
            <v>-2104</v>
          </cell>
          <cell r="P105">
            <v>-2104</v>
          </cell>
          <cell r="Q105">
            <v>-2104</v>
          </cell>
          <cell r="R105">
            <v>0</v>
          </cell>
          <cell r="S105">
            <v>0</v>
          </cell>
          <cell r="T105">
            <v>0</v>
          </cell>
          <cell r="U105">
            <v>0</v>
          </cell>
          <cell r="V105">
            <v>0</v>
          </cell>
        </row>
        <row r="106">
          <cell r="H106">
            <v>4494</v>
          </cell>
          <cell r="I106" t="str">
            <v>Accreditation of Pre-2004 School Teachers and Early Childhood Teachers - Seeks additional funding to implement the legislative requirement to accredit pre-2004 school teachers and early childhood teachers.</v>
          </cell>
          <cell r="J106"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106">
            <v>1</v>
          </cell>
          <cell r="M106">
            <v>0</v>
          </cell>
          <cell r="N106">
            <v>0</v>
          </cell>
          <cell r="O106">
            <v>0</v>
          </cell>
          <cell r="P106">
            <v>-1045</v>
          </cell>
          <cell r="Q106">
            <v>-1045</v>
          </cell>
          <cell r="R106">
            <v>0</v>
          </cell>
          <cell r="S106">
            <v>-500</v>
          </cell>
          <cell r="T106">
            <v>-500</v>
          </cell>
          <cell r="U106">
            <v>-1045</v>
          </cell>
          <cell r="V106">
            <v>2045</v>
          </cell>
        </row>
        <row r="107">
          <cell r="H107">
            <v>5188</v>
          </cell>
          <cell r="I107" t="str">
            <v>Compensation for loss of interest - Compensation for loss of interest under new Cash Management policy</v>
          </cell>
          <cell r="J107" t="str">
            <v>Supported - This is supported due to loss of interest impacting on BOSTES service delivery</v>
          </cell>
          <cell r="K107">
            <v>1</v>
          </cell>
          <cell r="M107">
            <v>0</v>
          </cell>
          <cell r="N107">
            <v>-562</v>
          </cell>
          <cell r="O107">
            <v>-562</v>
          </cell>
          <cell r="P107">
            <v>-408</v>
          </cell>
          <cell r="Q107">
            <v>-408</v>
          </cell>
          <cell r="R107">
            <v>0</v>
          </cell>
          <cell r="S107">
            <v>-562</v>
          </cell>
          <cell r="T107">
            <v>-562</v>
          </cell>
          <cell r="U107">
            <v>-408</v>
          </cell>
          <cell r="V107">
            <v>-408</v>
          </cell>
        </row>
        <row r="108">
          <cell r="H108">
            <v>5210</v>
          </cell>
          <cell r="I108" t="str">
            <v>Efficiency Dividend [pass through to Department of Education and Communities] - The Government committed to a 1.5 per cent efficiency dividend at the 2015 NSW election.</v>
          </cell>
          <cell r="J108" t="str">
            <v>Supported - This efficiency dividend was calculated as per the standard Treasury model.</v>
          </cell>
          <cell r="K108">
            <v>2</v>
          </cell>
          <cell r="M108">
            <v>0</v>
          </cell>
          <cell r="N108">
            <v>1772</v>
          </cell>
          <cell r="O108">
            <v>1586</v>
          </cell>
          <cell r="P108">
            <v>1638</v>
          </cell>
          <cell r="Q108">
            <v>1677</v>
          </cell>
          <cell r="R108">
            <v>0</v>
          </cell>
          <cell r="S108">
            <v>1772</v>
          </cell>
          <cell r="T108">
            <v>1586</v>
          </cell>
          <cell r="U108">
            <v>1638</v>
          </cell>
          <cell r="V108">
            <v>1677</v>
          </cell>
        </row>
        <row r="109">
          <cell r="H109">
            <v>4495</v>
          </cell>
          <cell r="I109" t="str">
            <v>Specialist Subjects Successful Students - Capital component - Seeks funding for online applications development.</v>
          </cell>
          <cell r="J109" t="str">
            <v>Not Supported - This proposal is not supported as it does not meet PTA criteria. Rather it is a new policy bid as per the Specialist Subjects Successful Students election commitment. It shall be considered as part of that process.</v>
          </cell>
          <cell r="K109">
            <v>1</v>
          </cell>
          <cell r="M109">
            <v>0</v>
          </cell>
          <cell r="N109">
            <v>-80</v>
          </cell>
          <cell r="O109">
            <v>-160</v>
          </cell>
          <cell r="P109">
            <v>-160</v>
          </cell>
          <cell r="Q109">
            <v>-160</v>
          </cell>
          <cell r="R109">
            <v>0</v>
          </cell>
          <cell r="S109">
            <v>0</v>
          </cell>
          <cell r="T109">
            <v>0</v>
          </cell>
          <cell r="U109">
            <v>0</v>
          </cell>
          <cell r="V109">
            <v>0</v>
          </cell>
        </row>
        <row r="110">
          <cell r="H110">
            <v>4497</v>
          </cell>
          <cell r="I110" t="str">
            <v>ICT Infrastructure and Applications Development Year 1 of new 4-year rolling cycle - Seeks rollover of capital funding in 18/19 for ICT infrastructure replacement program.</v>
          </cell>
          <cell r="J110"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110">
            <v>1</v>
          </cell>
          <cell r="M110">
            <v>0</v>
          </cell>
          <cell r="N110">
            <v>0</v>
          </cell>
          <cell r="O110">
            <v>0</v>
          </cell>
          <cell r="P110">
            <v>0</v>
          </cell>
          <cell r="Q110">
            <v>-98</v>
          </cell>
          <cell r="R110">
            <v>0</v>
          </cell>
          <cell r="S110">
            <v>0</v>
          </cell>
          <cell r="T110">
            <v>0</v>
          </cell>
          <cell r="U110">
            <v>0</v>
          </cell>
          <cell r="V110">
            <v>0</v>
          </cell>
        </row>
        <row r="111">
          <cell r="H111">
            <v>3736</v>
          </cell>
          <cell r="I111" t="str">
            <v>Carry Forward for the BOSTES Merger and Teacher Accreditation Amendment Bill deferrment - This approval relates to the financial impact of the deferrement of the Teacher Accreditation Amendm ent Bill and the BOSTES merger.</v>
          </cell>
          <cell r="J11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
            <v>6</v>
          </cell>
          <cell r="M111">
            <v>-2286</v>
          </cell>
          <cell r="N111">
            <v>0</v>
          </cell>
          <cell r="O111">
            <v>0</v>
          </cell>
          <cell r="P111">
            <v>0</v>
          </cell>
          <cell r="Q111">
            <v>0</v>
          </cell>
          <cell r="R111">
            <v>-2286</v>
          </cell>
          <cell r="S111">
            <v>0</v>
          </cell>
          <cell r="T111">
            <v>0</v>
          </cell>
          <cell r="U111">
            <v>0</v>
          </cell>
          <cell r="V111">
            <v>0</v>
          </cell>
        </row>
        <row r="112">
          <cell r="H112">
            <v>3738</v>
          </cell>
          <cell r="I11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1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2">
            <v>6</v>
          </cell>
          <cell r="M112">
            <v>0</v>
          </cell>
          <cell r="N112">
            <v>0</v>
          </cell>
          <cell r="O112">
            <v>0</v>
          </cell>
          <cell r="P112">
            <v>0</v>
          </cell>
          <cell r="Q112">
            <v>0</v>
          </cell>
          <cell r="R112">
            <v>0</v>
          </cell>
          <cell r="S112">
            <v>0</v>
          </cell>
          <cell r="T112">
            <v>0</v>
          </cell>
          <cell r="U112">
            <v>0</v>
          </cell>
          <cell r="V112">
            <v>0</v>
          </cell>
        </row>
        <row r="113">
          <cell r="H113">
            <v>4492</v>
          </cell>
          <cell r="I113" t="str">
            <v>National Curriculum Phase 1 Stage 6 - Seeks deferred allocation of previously approved funding for development of Phase 1 Stage 6 of the National Curriculum.</v>
          </cell>
          <cell r="J11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113">
            <v>6</v>
          </cell>
          <cell r="M113">
            <v>4814</v>
          </cell>
          <cell r="N113">
            <v>3373</v>
          </cell>
          <cell r="O113">
            <v>-2407</v>
          </cell>
          <cell r="P113">
            <v>-4094</v>
          </cell>
          <cell r="Q113">
            <v>-1686</v>
          </cell>
          <cell r="R113">
            <v>4814</v>
          </cell>
          <cell r="S113">
            <v>3373</v>
          </cell>
          <cell r="T113">
            <v>-2407</v>
          </cell>
          <cell r="U113">
            <v>-4094</v>
          </cell>
          <cell r="V113">
            <v>-1686</v>
          </cell>
        </row>
        <row r="114">
          <cell r="H114">
            <v>3740</v>
          </cell>
          <cell r="I114" t="str">
            <v>Carry Forward to extend the project timelines for CRM development - This project was affected by a delay in 2013-14. BOSTES have requested to receive this funding at th e end of their existing project timeline in 2014-15.</v>
          </cell>
          <cell r="J1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4">
            <v>4</v>
          </cell>
          <cell r="M114">
            <v>0</v>
          </cell>
          <cell r="N114">
            <v>0</v>
          </cell>
          <cell r="O114">
            <v>0</v>
          </cell>
          <cell r="P114">
            <v>0</v>
          </cell>
          <cell r="Q114">
            <v>0</v>
          </cell>
          <cell r="R114">
            <v>0</v>
          </cell>
          <cell r="S114">
            <v>0</v>
          </cell>
          <cell r="T114">
            <v>0</v>
          </cell>
          <cell r="U114">
            <v>0</v>
          </cell>
          <cell r="V114">
            <v>0</v>
          </cell>
        </row>
        <row r="115">
          <cell r="H115">
            <v>4498</v>
          </cell>
          <cell r="I115" t="str">
            <v>BOSTES Merger - ICT migration - Seeks deferred allocation of previously approved funding for ICT migration relating to the merger of OBOS and NSWIT.</v>
          </cell>
          <cell r="J115" t="str">
            <v>Supported - The proposal is supported to rollover $2.229m of previously approved capital expenditure to 2015-16 due to delays in project implementation resulting from the conducting of a formal review of requirements. BOSTES will receive the $2.229m as grant revenue from DEC. $2.855m was approved to be spent in 14/15. However, due to a formal review and scoping of system requirements, project implementation has been delayed to 15/16. BOSTES has advised that $626k will be spent in 14/15, with the balance to be spent in 15/16. The PTA relates to the rollover adjustment for this deferred expenditure. Depreciation impact of deferral of expenditure is captured in Depreciation Adjustment PTA (no.2)</v>
          </cell>
          <cell r="K115">
            <v>4</v>
          </cell>
          <cell r="M115">
            <v>0</v>
          </cell>
          <cell r="N115">
            <v>357</v>
          </cell>
          <cell r="O115">
            <v>0</v>
          </cell>
          <cell r="P115">
            <v>0</v>
          </cell>
          <cell r="Q115">
            <v>0</v>
          </cell>
          <cell r="R115">
            <v>0</v>
          </cell>
          <cell r="S115">
            <v>0</v>
          </cell>
          <cell r="T115">
            <v>0</v>
          </cell>
          <cell r="U115">
            <v>0</v>
          </cell>
          <cell r="V115">
            <v>0</v>
          </cell>
        </row>
        <row r="116">
          <cell r="H116">
            <v>4488</v>
          </cell>
          <cell r="I116" t="str">
            <v>Examination Candidature - Revised projections of the Higher School Certificate (HSC) examination candidature based on the latest demand estimates for 2014 Year 11 entries and projected movements.</v>
          </cell>
          <cell r="J11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The forward years reflects the growth in these enrolments, using the 'change in student numbers for the year 9 cohorts' as a proxy.</v>
          </cell>
          <cell r="K116">
            <v>1</v>
          </cell>
          <cell r="M116">
            <v>0</v>
          </cell>
          <cell r="N116">
            <v>-1179</v>
          </cell>
          <cell r="O116">
            <v>-1022</v>
          </cell>
          <cell r="P116">
            <v>-1059</v>
          </cell>
          <cell r="Q116">
            <v>-980</v>
          </cell>
          <cell r="R116">
            <v>0</v>
          </cell>
          <cell r="S116">
            <v>-1179</v>
          </cell>
          <cell r="T116">
            <v>-1022</v>
          </cell>
          <cell r="U116">
            <v>-1059</v>
          </cell>
          <cell r="V116">
            <v>-980</v>
          </cell>
        </row>
        <row r="117">
          <cell r="H117">
            <v>4489</v>
          </cell>
          <cell r="I117" t="str">
            <v>Depreciation Adjustment - Adjustment to depreciation and amortisation expenses resulting from asset review of building improvements, plant and equipment and intangibles.</v>
          </cell>
          <cell r="J117" t="str">
            <v>Supported - This PTA adjustment reflects changes in projected depreciation expenditure resulting from an asset review undertaken by the agency. The review identified updated estimates for forward depreciation and amortisation expenses. Proposed revisions have been reviewed against agency FIS data and have been assessed to more accurately reflect expected expenses over forward years due to impact of asset purchases and/or write-downs over forward years in calculation. Adjustment was also made for other PTA bids that have depreciation impacts.</v>
          </cell>
          <cell r="K117">
            <v>2</v>
          </cell>
          <cell r="M117">
            <v>0</v>
          </cell>
          <cell r="N117">
            <v>769</v>
          </cell>
          <cell r="O117">
            <v>194</v>
          </cell>
          <cell r="P117">
            <v>438</v>
          </cell>
          <cell r="Q117">
            <v>-248</v>
          </cell>
          <cell r="R117">
            <v>0</v>
          </cell>
          <cell r="S117">
            <v>833</v>
          </cell>
          <cell r="T117">
            <v>-79</v>
          </cell>
          <cell r="U117">
            <v>-172</v>
          </cell>
          <cell r="V117">
            <v>28</v>
          </cell>
        </row>
        <row r="118">
          <cell r="H118">
            <v>4493</v>
          </cell>
          <cell r="I118" t="str">
            <v>National Curriculum Phase 2 and 3 - Seeks additional funding and deferred allocation of previously approved funding for development of Phase 2 and 3 of the National Curriculum.</v>
          </cell>
          <cell r="J118"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118">
            <v>3</v>
          </cell>
          <cell r="M118">
            <v>5000</v>
          </cell>
          <cell r="N118">
            <v>2477</v>
          </cell>
          <cell r="O118">
            <v>-10435</v>
          </cell>
          <cell r="P118">
            <v>-10184</v>
          </cell>
          <cell r="Q118">
            <v>-7345</v>
          </cell>
          <cell r="R118">
            <v>5000</v>
          </cell>
          <cell r="S118">
            <v>2477</v>
          </cell>
          <cell r="T118">
            <v>-7477</v>
          </cell>
          <cell r="U118">
            <v>0</v>
          </cell>
          <cell r="V118">
            <v>0</v>
          </cell>
        </row>
        <row r="119">
          <cell r="H119">
            <v>3792</v>
          </cell>
          <cell r="I119" t="str">
            <v>Implementation of the Australian Curriculum - A further $21m was requested for 2015-16 (and $10m was provided) to implement the Australian Curriculum within the required timeframe.</v>
          </cell>
          <cell r="J119" t="str">
            <v>Supported - ERC has agreed that a further funding proposal is to be submitted to support the implementation of Phases 2 and 3.  Given timing uncertainities this is not suppoorted for 15/16 Budget.  However, risk of some additional rersiurces for 16/17 or 17/18.</v>
          </cell>
          <cell r="K119">
            <v>1</v>
          </cell>
          <cell r="M119">
            <v>0</v>
          </cell>
          <cell r="N119">
            <v>-11600</v>
          </cell>
          <cell r="O119">
            <v>0</v>
          </cell>
          <cell r="P119">
            <v>0</v>
          </cell>
          <cell r="Q119">
            <v>0</v>
          </cell>
          <cell r="R119">
            <v>0</v>
          </cell>
          <cell r="S119">
            <v>0</v>
          </cell>
          <cell r="T119">
            <v>-5500</v>
          </cell>
          <cell r="U119">
            <v>0</v>
          </cell>
          <cell r="V119">
            <v>0</v>
          </cell>
        </row>
        <row r="120">
          <cell r="H120">
            <v>3805</v>
          </cell>
          <cell r="I120" t="str">
            <v>National Education Reform Agreement Savings - Risk to the achievement of $10 million savings required for NERA. More information to be provided in next quarterly report to ERC.</v>
          </cell>
          <cell r="J120" t="str">
            <v>Not Supported - $10 million in savings is required for the National Education Reform Agreement (NERA). BOSTES have identified $3 million of the $10 million in NERA savings required for 2014-15. Further savings measures are being developed. The achievement of these savings will require the further consolidation of functions, greater flexibility in workforce composition, partnering with other agencies and outsourcing. It will also include measures identified in the Program Data Review, such as greater use of online marketing and other efficiencies in the HSC Program. Further details will be provided as part of the next quarterly report to ERC. The risk is rated as medium.</v>
          </cell>
          <cell r="K120">
            <v>1</v>
          </cell>
          <cell r="M120">
            <v>0</v>
          </cell>
          <cell r="N120">
            <v>-7000</v>
          </cell>
          <cell r="O120">
            <v>-7000</v>
          </cell>
          <cell r="P120">
            <v>-7000</v>
          </cell>
          <cell r="Q120">
            <v>0</v>
          </cell>
          <cell r="R120">
            <v>0</v>
          </cell>
          <cell r="S120">
            <v>0</v>
          </cell>
          <cell r="T120">
            <v>0</v>
          </cell>
          <cell r="U120">
            <v>0</v>
          </cell>
          <cell r="V120">
            <v>0</v>
          </cell>
        </row>
        <row r="121">
          <cell r="H121">
            <v>3809</v>
          </cell>
          <cell r="I121" t="str">
            <v>Risk to achievement of efficiency savings for 2015-16 onwards - There is a risk BOSTES will not achieve their efficiency savings for 2015-16 onwards due to a heavy reliance on HSC marking moving to an electronic form.</v>
          </cell>
          <cell r="J121" t="str">
            <v>Not Supported - The achievement of these efficiency savings over the forward years are based on the continuing increase in onscreen marking of the HSC and the successful implementation of the recently approved infrastructure as a service proposal for the refresh and maintenance of BOSTES' ICT infrastructure. This risk is rated as low.</v>
          </cell>
          <cell r="K121">
            <v>1</v>
          </cell>
          <cell r="M121">
            <v>0</v>
          </cell>
          <cell r="N121">
            <v>-896</v>
          </cell>
          <cell r="O121">
            <v>-1800</v>
          </cell>
          <cell r="P121">
            <v>-1800</v>
          </cell>
          <cell r="Q121">
            <v>0</v>
          </cell>
          <cell r="R121">
            <v>0</v>
          </cell>
          <cell r="S121">
            <v>0</v>
          </cell>
          <cell r="T121">
            <v>0</v>
          </cell>
          <cell r="U121">
            <v>0</v>
          </cell>
          <cell r="V121">
            <v>0</v>
          </cell>
        </row>
        <row r="122">
          <cell r="H122">
            <v>5023</v>
          </cell>
          <cell r="I122" t="str">
            <v>Specialist Subjects, Successful Students - Election policy costing - Specialist Subjects, Successful Students for development of support materials and teaching and learning programs for a range of purposes.</v>
          </cell>
          <cell r="J122" t="str">
            <v>Supported - The proposal is supported an election commitment to be funded through agency cash reserves. Accreditation revenue collected by the agency will be utilised for this program as per the legislative requirement contained in Part 4 Section 15 of the Board of Studies Teaching and Educational Standards Act 2013. This legislation states that these revenues are to be applied only for the purposes of meeting costs incurred by the Board in connection with the accreditation of teachers under that Act.</v>
          </cell>
          <cell r="K122">
            <v>3</v>
          </cell>
          <cell r="M122">
            <v>0</v>
          </cell>
          <cell r="N122">
            <v>-3430</v>
          </cell>
          <cell r="O122">
            <v>-2265</v>
          </cell>
          <cell r="P122">
            <v>-2265</v>
          </cell>
          <cell r="Q122">
            <v>-2265</v>
          </cell>
          <cell r="R122">
            <v>0</v>
          </cell>
          <cell r="S122">
            <v>-3430</v>
          </cell>
          <cell r="T122">
            <v>-2265</v>
          </cell>
          <cell r="U122">
            <v>-2265</v>
          </cell>
          <cell r="V122">
            <v>-2265</v>
          </cell>
        </row>
        <row r="123">
          <cell r="H123">
            <v>5025</v>
          </cell>
          <cell r="I123" t="str">
            <v>TAFE - Major New Works - Seven major new works projects with total ETC $61.256m are sought</v>
          </cell>
          <cell r="J123" t="str">
            <v>Supported - Supported - Proposals have been assessed and prioritised, based on economic appraisal, strategic fit and financial viability, with project funding from the IPART-advised price for training and from TAFE#s own sources. All 7 submitted Major Works Projects for 2015-16 (see Attachment F) are Supported, subject to certain conditions and Institute arrangements, with caveats on underlying assumptions. Support is subject to: # for all proposals, risks are borne by the Institute (or TAFE Corporate for the TAFE Business Systems SPARC ICT Project #6) including the revenue risks, arising from changes to underlying enrolment forecasts; competing investment priority risks; and risks around estimated facilities utilisation rates # for the SPARC ICT project, the infrastructure contribution is sourced from all Institutes under an arrangement to be agreed within TAFE NSW # Two proposals (at Newcastle Campus and Ryde Campus) appear to be viable with funding from the project-specific revenues; but the remaining four proposals (at Illawarra Institute, Coffs Harbour Education Campus, Wetherill Park College and Western Institute) require each Institute to fund the projects on a whole-of-Institute basis, drawing on available total Institute revenues # No proceeds of asset sale are included in the funding of the 7 projects. As part of TAFE reform, ERC is to consider TAFE's asset disposal program for 2015-16 onwards and the application of proceeds # The submitted proposals are considered by TAFE to deliver the most efficient outcomes in the current VET reform environment. The Western Institute project is planned for completion over 5 years, with a cashflow in 2019-2020. Any changes will be offset within the overall approved capital planning limits so there is no overall budget impact, after allowing for timing adjustments.</v>
          </cell>
          <cell r="K123">
            <v>3</v>
          </cell>
          <cell r="M123">
            <v>0</v>
          </cell>
          <cell r="N123">
            <v>0</v>
          </cell>
          <cell r="O123">
            <v>0</v>
          </cell>
          <cell r="P123">
            <v>0</v>
          </cell>
          <cell r="Q123">
            <v>0</v>
          </cell>
          <cell r="R123">
            <v>0</v>
          </cell>
          <cell r="S123">
            <v>0</v>
          </cell>
          <cell r="T123">
            <v>0</v>
          </cell>
          <cell r="U123">
            <v>0</v>
          </cell>
          <cell r="V123">
            <v>0</v>
          </cell>
        </row>
        <row r="124">
          <cell r="H124">
            <v>5029</v>
          </cell>
          <cell r="I124" t="str">
            <v>TAFE - Major Future Works - Additional future provisions of $33.5m for 2016-17 projects sought based on submitted TAM</v>
          </cell>
          <cell r="J124" t="str">
            <v>Supported - Part Supported - Additional $23m of Major Works for 2016-17, above the existing ETC amount, is supported (off-set by the deferral of three prior- year projects totalling $23m).  With the VET sector reform and TAFE's forward priorities, these projects were deferred and TAFE will propose future works of higher strategic value which, subject to financial viability, can be considered in future Budgets. Any changes will be offset within the overall approved capital planning limits so there is no overall budget impact.</v>
          </cell>
          <cell r="K124">
            <v>3</v>
          </cell>
          <cell r="M124">
            <v>0</v>
          </cell>
          <cell r="N124">
            <v>0</v>
          </cell>
          <cell r="O124">
            <v>0</v>
          </cell>
          <cell r="P124">
            <v>0</v>
          </cell>
          <cell r="Q124">
            <v>0</v>
          </cell>
          <cell r="R124">
            <v>0</v>
          </cell>
          <cell r="S124">
            <v>0</v>
          </cell>
          <cell r="T124">
            <v>0</v>
          </cell>
          <cell r="U124">
            <v>0</v>
          </cell>
          <cell r="V124">
            <v>0</v>
          </cell>
        </row>
        <row r="125">
          <cell r="H125">
            <v>5030</v>
          </cell>
          <cell r="I125" t="str">
            <v>TAFE - Major Works-in-progress - Adjustment to the existing capital allocation for works in progress to reflect latest forecast in TAM</v>
          </cell>
          <cell r="J125" t="str">
            <v>Supported - Supported - Adjustments are supported, based on the forecasts in the submitted TAM and revised by TAFE with latest project data. All project ETCs remain within their approved limits (under 110% of approved ETC). There is a net underspend of $29m over four years. $6m is related to under-spends on two projects (Young and Ultimo) with the remaining decrease of $23m a result of TAFE's deferral of three 2014-15 projects (at Bega, Coffs Harbour and The Hills). Projects' timing has also been revised with three projects (at Mudgee, Wetherill Park and Taree) being completed in 2015-16 (one year early), and a Newcastle Campus project extended two years to a 2018-19 completion. The cash flows will be updated when the best estimates for the 2015-16 Budget are available and may change. Any changes will be offset within the overall approved capital planning limits so there is no overall budget impact.</v>
          </cell>
          <cell r="K125">
            <v>2</v>
          </cell>
          <cell r="M125">
            <v>0</v>
          </cell>
          <cell r="N125">
            <v>0</v>
          </cell>
          <cell r="O125">
            <v>0</v>
          </cell>
          <cell r="P125">
            <v>0</v>
          </cell>
          <cell r="Q125">
            <v>0</v>
          </cell>
          <cell r="R125">
            <v>0</v>
          </cell>
          <cell r="S125">
            <v>0</v>
          </cell>
          <cell r="T125">
            <v>0</v>
          </cell>
          <cell r="U125">
            <v>0</v>
          </cell>
          <cell r="V125">
            <v>0</v>
          </cell>
        </row>
        <row r="126">
          <cell r="H126">
            <v>5031</v>
          </cell>
          <cell r="I126" t="str">
            <v>TAFE - Minor Works - Adjustment of minor works cash flow</v>
          </cell>
          <cell r="J126" t="str">
            <v>Supported - Supported - Cash flow adjustment of $6m is supported to off-set decreases in works in progress ($-6m) and small new major works variation, to maintain previously approved capital planning limits. Any changes will be offset within the overall approved capital planning limits so there is no overall budget impact.</v>
          </cell>
          <cell r="K126">
            <v>3</v>
          </cell>
          <cell r="M126">
            <v>0</v>
          </cell>
          <cell r="N126">
            <v>0</v>
          </cell>
          <cell r="O126">
            <v>0</v>
          </cell>
          <cell r="P126">
            <v>0</v>
          </cell>
          <cell r="Q126">
            <v>0</v>
          </cell>
          <cell r="R126">
            <v>0</v>
          </cell>
          <cell r="S126">
            <v>0</v>
          </cell>
          <cell r="T126">
            <v>0</v>
          </cell>
          <cell r="U126">
            <v>0</v>
          </cell>
          <cell r="V126">
            <v>0</v>
          </cell>
        </row>
        <row r="127">
          <cell r="H127">
            <v>3732</v>
          </cell>
          <cell r="I127" t="str">
            <v>Carry Forward for Ultimo TAFE Relocation project - There have been some delays in this project, and as a result capital expenditure is expected to occu r in 2014-15.</v>
          </cell>
          <cell r="J1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7">
            <v>4</v>
          </cell>
          <cell r="M127">
            <v>0</v>
          </cell>
          <cell r="N127">
            <v>0</v>
          </cell>
          <cell r="O127">
            <v>0</v>
          </cell>
          <cell r="P127">
            <v>0</v>
          </cell>
          <cell r="Q127">
            <v>0</v>
          </cell>
          <cell r="R127">
            <v>0</v>
          </cell>
          <cell r="S127">
            <v>0</v>
          </cell>
          <cell r="T127">
            <v>0</v>
          </cell>
          <cell r="U127">
            <v>0</v>
          </cell>
          <cell r="V127">
            <v>0</v>
          </cell>
        </row>
        <row r="128">
          <cell r="H128">
            <v>4433</v>
          </cell>
          <cell r="I128" t="str">
            <v>Capital Carry Forward - Transfer adjustment for capital expenditure from 2014-15 to 2015-16 relating to latest forecast under-spend on capital acquisitions.</v>
          </cell>
          <cell r="J128" t="str">
            <v>Supported - Supported: The carry-forward varies the agency's capital expenditure profile to account for timing differences in the works-in-progress capital projects.It is based on latest available capital expenditure data. TAFE's capital expenditure is predominantly funded through revenues and cash.</v>
          </cell>
          <cell r="K128">
            <v>4</v>
          </cell>
          <cell r="M128">
            <v>0</v>
          </cell>
          <cell r="N128">
            <v>0</v>
          </cell>
          <cell r="O128">
            <v>0</v>
          </cell>
          <cell r="P128">
            <v>0</v>
          </cell>
          <cell r="Q128">
            <v>0</v>
          </cell>
          <cell r="R128">
            <v>0</v>
          </cell>
          <cell r="S128">
            <v>0</v>
          </cell>
          <cell r="T128">
            <v>0</v>
          </cell>
          <cell r="U128">
            <v>0</v>
          </cell>
          <cell r="V128">
            <v>0</v>
          </cell>
        </row>
        <row r="129">
          <cell r="H129">
            <v>4436</v>
          </cell>
          <cell r="I129" t="str">
            <v>Long Service Leave expense - TAFE seeks adjustments to its long service leave expense to reflect the most up-to-date estimates.</v>
          </cell>
          <cell r="J129" t="str">
            <v>Supported - Supported: This PTA estimates the movement in the long service leave (LSL) present value liability by: - making projections of the actuarial present value factors (corresponding to the forecast Commonwealth bond rate) that apply at each future year-end, - reflecting the audited 2013-14 and latest projected 2014-15 results, - calculating average growth in the LSL nominal liability. This expenditure adjustment does not directly impact Budget Result as it is a Crown- Accepted Liability (the Crown LSL expense impacts the Budget Result). Treasury and TAFE's assessment of long service leave (LSL) expense growth over the forward estimates agree.</v>
          </cell>
          <cell r="K129">
            <v>1</v>
          </cell>
          <cell r="M129">
            <v>0</v>
          </cell>
          <cell r="N129">
            <v>0</v>
          </cell>
          <cell r="O129">
            <v>0</v>
          </cell>
          <cell r="P129">
            <v>0</v>
          </cell>
          <cell r="Q129">
            <v>0</v>
          </cell>
          <cell r="R129">
            <v>0</v>
          </cell>
          <cell r="S129">
            <v>0</v>
          </cell>
          <cell r="T129">
            <v>0</v>
          </cell>
          <cell r="U129">
            <v>0</v>
          </cell>
          <cell r="V129">
            <v>0</v>
          </cell>
        </row>
        <row r="130">
          <cell r="H130">
            <v>4442</v>
          </cell>
          <cell r="I130" t="str">
            <v>Defined Benefits Superannuation - Crown Accepted - Adjustments as a result of changes to membership and costs of defined benefits superannuation scheme</v>
          </cell>
          <cell r="J130" t="str">
            <v>Supported - Supported: The adjustments recognise the declines in defined benefits superannuation funds membership arising from staff turnover (all new staff are members of accumulation superannuation funds and replace existing staff in defined benefits superannuation funds), relative to the forecasts of the decline in membership in the existing forward estimates. These adjustments address the flat-lined 2018-19 database rollover and have an offsetting adjustment for accumulation superannuation. TAFE agrees with Treasury's rationale and workings for adjusting the 2018-19 forward year superannuation expense forecasts.</v>
          </cell>
          <cell r="K130">
            <v>1</v>
          </cell>
          <cell r="M130">
            <v>0</v>
          </cell>
          <cell r="N130">
            <v>0</v>
          </cell>
          <cell r="O130">
            <v>0</v>
          </cell>
          <cell r="P130">
            <v>0</v>
          </cell>
          <cell r="Q130">
            <v>0</v>
          </cell>
          <cell r="R130">
            <v>0</v>
          </cell>
          <cell r="S130">
            <v>0</v>
          </cell>
          <cell r="T130">
            <v>0</v>
          </cell>
          <cell r="U130">
            <v>0</v>
          </cell>
          <cell r="V130">
            <v>0</v>
          </cell>
        </row>
        <row r="131">
          <cell r="H131">
            <v>4443</v>
          </cell>
          <cell r="I131" t="str">
            <v>Superannuation Guarantee Contribution (Accumulation Superannuation) - Adjustments to existing superannuation guarantee contributions as a result of changes in membership under these superannuation funds.</v>
          </cell>
          <cell r="J131" t="str">
            <v>Supported - Supported: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131">
            <v>1</v>
          </cell>
          <cell r="M131">
            <v>0</v>
          </cell>
          <cell r="N131">
            <v>0</v>
          </cell>
          <cell r="O131">
            <v>0</v>
          </cell>
          <cell r="P131">
            <v>0</v>
          </cell>
          <cell r="Q131">
            <v>0</v>
          </cell>
          <cell r="R131">
            <v>0</v>
          </cell>
          <cell r="S131">
            <v>0</v>
          </cell>
          <cell r="T131">
            <v>0</v>
          </cell>
          <cell r="U131">
            <v>0</v>
          </cell>
          <cell r="V131">
            <v>-2000</v>
          </cell>
        </row>
        <row r="132">
          <cell r="H132">
            <v>4444</v>
          </cell>
          <cell r="I132" t="str">
            <v>Depreciation - Adjustment to depreciation expense relating to the latest forecast capital acquisitions and asset disposals.</v>
          </cell>
          <cell r="J132" t="str">
            <v>Supported - Supported: The PTA seeks to better align depreciation expense to the agency's capital expenditure profile, estimate of useful life, and asset base value. Treasury supports TAFE's submission based on latest available expense profiles and asset classifications, other than rounding to the nearest million.</v>
          </cell>
          <cell r="K132">
            <v>2</v>
          </cell>
          <cell r="M132">
            <v>0</v>
          </cell>
          <cell r="N132">
            <v>5349</v>
          </cell>
          <cell r="O132">
            <v>6371</v>
          </cell>
          <cell r="P132">
            <v>4800</v>
          </cell>
          <cell r="Q132">
            <v>3246</v>
          </cell>
          <cell r="R132">
            <v>0</v>
          </cell>
          <cell r="S132">
            <v>5000</v>
          </cell>
          <cell r="T132">
            <v>6000</v>
          </cell>
          <cell r="U132">
            <v>5000</v>
          </cell>
          <cell r="V132">
            <v>3000</v>
          </cell>
        </row>
        <row r="133">
          <cell r="H133">
            <v>4122</v>
          </cell>
          <cell r="I133" t="str">
            <v>Loss of market share - TAFE loss of training revenue market share and inability to manage expenses in line with revenue drops</v>
          </cell>
          <cell r="J133" t="str">
            <v>Not Supported - The risk is low. TAFE is implementing a range of workforce reform strategies to enable it to be more responsive to business activity and provide management with opportunities to reduce expenses with declines in activity.</v>
          </cell>
          <cell r="K133">
            <v>1</v>
          </cell>
          <cell r="M133">
            <v>0</v>
          </cell>
          <cell r="N133">
            <v>-23000</v>
          </cell>
          <cell r="O133">
            <v>-23000</v>
          </cell>
          <cell r="P133">
            <v>-23000</v>
          </cell>
          <cell r="Q133">
            <v>-23000</v>
          </cell>
          <cell r="R133">
            <v>0</v>
          </cell>
          <cell r="S133">
            <v>0</v>
          </cell>
          <cell r="T133">
            <v>0</v>
          </cell>
          <cell r="U133">
            <v>0</v>
          </cell>
          <cell r="V133">
            <v>0</v>
          </cell>
        </row>
        <row r="134">
          <cell r="H134">
            <v>4123</v>
          </cell>
          <cell r="I134" t="str">
            <v>Reduced demand from increased student fees - Reduced demand from students due to increased student fees, decreases gross revenue, with inability to decrease expenses in line with revenue reductions.</v>
          </cell>
          <cell r="J134" t="str">
            <v>Not Supported - The risk is low. The most significant increases in student fees is at the Diploma and Advanced Diploma level for which the Commonwealth is making available to eligible students income contingent loans (ICLs).</v>
          </cell>
          <cell r="K134">
            <v>1</v>
          </cell>
          <cell r="M134">
            <v>0</v>
          </cell>
          <cell r="N134">
            <v>-18000</v>
          </cell>
          <cell r="O134">
            <v>-18000</v>
          </cell>
          <cell r="P134">
            <v>-18000</v>
          </cell>
          <cell r="Q134">
            <v>-18000</v>
          </cell>
          <cell r="R134">
            <v>0</v>
          </cell>
          <cell r="S134">
            <v>0</v>
          </cell>
          <cell r="T134">
            <v>0</v>
          </cell>
          <cell r="U134">
            <v>0</v>
          </cell>
          <cell r="V134">
            <v>0</v>
          </cell>
        </row>
        <row r="135">
          <cell r="H135">
            <v>4124</v>
          </cell>
          <cell r="I135" t="str">
            <v>Implementation of Smart and Skilled pricing model for VET -</v>
          </cell>
          <cell r="J135" t="str">
            <v>Not Supported - The implementation of the Smart and Skilled pricing model is not a risk. It is a reality. The risk is that TAFE will not be able to reduce expenses in line with revenues, which management is currently addressing through a range of proactive mitigation strategies. TAFE has not quantified the risk.</v>
          </cell>
          <cell r="K135">
            <v>1</v>
          </cell>
          <cell r="M135">
            <v>0</v>
          </cell>
          <cell r="N135">
            <v>0</v>
          </cell>
          <cell r="O135">
            <v>0</v>
          </cell>
          <cell r="P135">
            <v>0</v>
          </cell>
          <cell r="Q135">
            <v>0</v>
          </cell>
          <cell r="R135">
            <v>0</v>
          </cell>
          <cell r="S135">
            <v>0</v>
          </cell>
          <cell r="T135">
            <v>0</v>
          </cell>
          <cell r="U135">
            <v>0</v>
          </cell>
          <cell r="V135">
            <v>0</v>
          </cell>
        </row>
        <row r="136">
          <cell r="H136">
            <v>4125</v>
          </cell>
          <cell r="I136" t="str">
            <v>Impact of existing and new savings -</v>
          </cell>
          <cell r="J136" t="str">
            <v>Not Supported - The risk is that TAFE will not be able to reduce expenses in line with revenues, which management is currently addressing through a range of proactive mitigation strategies. TAFE has not quantified the risk.</v>
          </cell>
          <cell r="K136">
            <v>1</v>
          </cell>
          <cell r="M136">
            <v>0</v>
          </cell>
          <cell r="N136">
            <v>0</v>
          </cell>
          <cell r="O136">
            <v>0</v>
          </cell>
          <cell r="P136">
            <v>0</v>
          </cell>
          <cell r="Q136">
            <v>0</v>
          </cell>
          <cell r="R136">
            <v>0</v>
          </cell>
          <cell r="S136">
            <v>0</v>
          </cell>
          <cell r="T136">
            <v>0</v>
          </cell>
          <cell r="U136">
            <v>0</v>
          </cell>
          <cell r="V136">
            <v>0</v>
          </cell>
        </row>
        <row r="137">
          <cell r="H137">
            <v>4126</v>
          </cell>
          <cell r="I137" t="str">
            <v>Delay of critical business systems -</v>
          </cell>
          <cell r="J137" t="str">
            <v>Not Supported - The risk is moderate. TAFE has been unable to aggregate student enrolment data across its network of Institutes and/or report this data to DEC and Treasury. TAFE has flagged the risk in the 2014-15 SBI December Quarterly Report and at TAFE-Treasury Finance Meetings. TAFE is monitoring the situation and currently implementing manual processes. TAFE expects BAU systems to be in place by end of March, with better enrolment and financial data to be reported for Period 9 monthly review, 2014-15. TAFE has not quantified the risk.</v>
          </cell>
          <cell r="K137">
            <v>1</v>
          </cell>
          <cell r="M137">
            <v>0</v>
          </cell>
          <cell r="N137">
            <v>0</v>
          </cell>
          <cell r="O137">
            <v>0</v>
          </cell>
          <cell r="P137">
            <v>0</v>
          </cell>
          <cell r="Q137">
            <v>0</v>
          </cell>
          <cell r="R137">
            <v>0</v>
          </cell>
          <cell r="S137">
            <v>0</v>
          </cell>
          <cell r="T137">
            <v>0</v>
          </cell>
          <cell r="U137">
            <v>0</v>
          </cell>
          <cell r="V137">
            <v>0</v>
          </cell>
        </row>
        <row r="138">
          <cell r="H138">
            <v>4127</v>
          </cell>
          <cell r="I138" t="str">
            <v>Implementation of new capital funding model -</v>
          </cell>
          <cell r="J138" t="str">
            <v>Not Supported - This is categorised as a moderate risk. The 'moderate' risk may be overstated and has been managed. A concessional treatment of funding sources for capex was agreed for 2014-15 in recognition of the transition TAFE would be making. Under the new capital funding arrangements TAFE Institutes submitted capital business cases for commencement from 2014-15 which were financially viable based on forecasts of business activity. TAFE Institutes have the flexibility to source revenue from campuses within the Institute to manage campus level projects. The level of capital expenditure that can be funded under the VET price should be examined to determine the level of capex req uired by TAFE.</v>
          </cell>
          <cell r="K138">
            <v>1</v>
          </cell>
          <cell r="M138">
            <v>0</v>
          </cell>
          <cell r="N138">
            <v>-29000</v>
          </cell>
          <cell r="O138">
            <v>-29000</v>
          </cell>
          <cell r="P138">
            <v>-29000</v>
          </cell>
          <cell r="Q138">
            <v>-29000</v>
          </cell>
          <cell r="R138">
            <v>0</v>
          </cell>
          <cell r="S138">
            <v>0</v>
          </cell>
          <cell r="T138">
            <v>0</v>
          </cell>
          <cell r="U138">
            <v>0</v>
          </cell>
          <cell r="V138">
            <v>0</v>
          </cell>
        </row>
        <row r="139">
          <cell r="H139">
            <v>4128</v>
          </cell>
          <cell r="I139" t="str">
            <v>Current financial position - Negative working capital -</v>
          </cell>
          <cell r="J139" t="str">
            <v>Not Supported - The risk is low. The risk of low levels of working capital is low and manageable with ERC agreeing that the government subsidy to TAFE be paid on a fortnightly basis, subject to periodic reconciliation by DEC Finance. A key one of TAFE#s payables is the salaries accrual payable in 2015-16 (27 pays in one year - which will occur in 2015-16, ie they accrue the 365/364 extra day or 2 (in leap year) each year). This is a predictable event and should be planned for. This is a risk to the balance sheet.</v>
          </cell>
          <cell r="K139">
            <v>1</v>
          </cell>
          <cell r="M139">
            <v>0</v>
          </cell>
          <cell r="N139">
            <v>-9000</v>
          </cell>
          <cell r="O139">
            <v>-9000</v>
          </cell>
          <cell r="P139">
            <v>-9000</v>
          </cell>
          <cell r="Q139">
            <v>-9000</v>
          </cell>
          <cell r="R139">
            <v>0</v>
          </cell>
          <cell r="S139">
            <v>0</v>
          </cell>
          <cell r="T139">
            <v>0</v>
          </cell>
          <cell r="U139">
            <v>0</v>
          </cell>
          <cell r="V139">
            <v>0</v>
          </cell>
        </row>
        <row r="140">
          <cell r="H140">
            <v>4129</v>
          </cell>
          <cell r="I140" t="str">
            <v>Lack of investment in structural adjustment -</v>
          </cell>
          <cell r="J140" t="str">
            <v>Not Supported - The risk is low. TAFE has not quantified the risk or the reason for why structural adjustment funding is required.</v>
          </cell>
          <cell r="K140">
            <v>1</v>
          </cell>
          <cell r="M140">
            <v>0</v>
          </cell>
          <cell r="N140">
            <v>0</v>
          </cell>
          <cell r="O140">
            <v>0</v>
          </cell>
          <cell r="P140">
            <v>0</v>
          </cell>
          <cell r="Q140">
            <v>0</v>
          </cell>
          <cell r="R140">
            <v>0</v>
          </cell>
          <cell r="S140">
            <v>0</v>
          </cell>
          <cell r="T140">
            <v>0</v>
          </cell>
          <cell r="U140">
            <v>0</v>
          </cell>
          <cell r="V140">
            <v>0</v>
          </cell>
        </row>
        <row r="141">
          <cell r="H141">
            <v>4130</v>
          </cell>
          <cell r="I141" t="str">
            <v>Loss of commercial revenues - Reduction in the level of revenue from commercial training contracts and inability to reduce expenses to offset reductions in revenue</v>
          </cell>
          <cell r="J141" t="str">
            <v>Not Supported - The risk to the 2015-16 budget is low. Forecast of commercial revenues was revised down significantly (&gt;$100m) in 2014-15 compared with 2013- 14, however has been performing better than forecast as at Period 7, 2014-115. A further decrease of $11m p.a. has not been forecast by TAFE in its 2015-16 half- year review data return and is unlikely to eventuate given the higher than anticipated level of commercial delivery during 2014-15.</v>
          </cell>
          <cell r="K141">
            <v>1</v>
          </cell>
          <cell r="M141">
            <v>0</v>
          </cell>
          <cell r="N141">
            <v>-11000</v>
          </cell>
          <cell r="O141">
            <v>-11000</v>
          </cell>
          <cell r="P141">
            <v>-11000</v>
          </cell>
          <cell r="Q141">
            <v>-11000</v>
          </cell>
          <cell r="R141">
            <v>0</v>
          </cell>
          <cell r="S141">
            <v>0</v>
          </cell>
          <cell r="T141">
            <v>0</v>
          </cell>
          <cell r="U141">
            <v>0</v>
          </cell>
          <cell r="V141">
            <v>0</v>
          </cell>
        </row>
        <row r="142">
          <cell r="H142">
            <v>4131</v>
          </cell>
          <cell r="I142" t="str">
            <v>Rural and regional Institutes are more vulnerable -</v>
          </cell>
          <cell r="J142" t="str">
            <v>Not Supported - TAFE has not quantified the risk.</v>
          </cell>
          <cell r="K142">
            <v>1</v>
          </cell>
          <cell r="M142">
            <v>0</v>
          </cell>
          <cell r="N142">
            <v>0</v>
          </cell>
          <cell r="O142">
            <v>0</v>
          </cell>
          <cell r="P142">
            <v>0</v>
          </cell>
          <cell r="Q142">
            <v>0</v>
          </cell>
          <cell r="R142">
            <v>0</v>
          </cell>
          <cell r="S142">
            <v>0</v>
          </cell>
          <cell r="T142">
            <v>0</v>
          </cell>
          <cell r="U142">
            <v>0</v>
          </cell>
          <cell r="V142">
            <v>0</v>
          </cell>
        </row>
        <row r="143">
          <cell r="H143">
            <v>4573</v>
          </cell>
          <cell r="I143" t="str">
            <v>NSW Countering Violent Extremism Early Intervention Grants Program - CM (15-07): Early intervention grants program seeking to engage young people at risk of violent extremism.</v>
          </cell>
          <cell r="J143" t="str">
            <v>ERC Approved -</v>
          </cell>
          <cell r="K143">
            <v>1</v>
          </cell>
          <cell r="M143">
            <v>0</v>
          </cell>
          <cell r="N143">
            <v>-2000</v>
          </cell>
          <cell r="O143">
            <v>-2000</v>
          </cell>
          <cell r="P143">
            <v>0</v>
          </cell>
          <cell r="Q143">
            <v>0</v>
          </cell>
          <cell r="R143">
            <v>0</v>
          </cell>
          <cell r="S143">
            <v>-2000</v>
          </cell>
          <cell r="T143">
            <v>-2000</v>
          </cell>
          <cell r="U143">
            <v>0</v>
          </cell>
          <cell r="V143">
            <v>0</v>
          </cell>
        </row>
        <row r="144">
          <cell r="H144">
            <v>5001</v>
          </cell>
          <cell r="I144" t="str">
            <v>Increase to Multicultural NSW Grants Program - Seeks increase in existing grants program to annual recurrent level of $2.5m to provide a funding base to meet revised (or proposed) funding terms with key stakeholders.</v>
          </cell>
          <cell r="J144"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 Refer FaCS bid 5487.</v>
          </cell>
          <cell r="K144">
            <v>1</v>
          </cell>
          <cell r="L144">
            <v>23</v>
          </cell>
          <cell r="M144">
            <v>0</v>
          </cell>
          <cell r="N144">
            <v>-224</v>
          </cell>
          <cell r="O144">
            <v>-612</v>
          </cell>
          <cell r="P144">
            <v>-612</v>
          </cell>
          <cell r="Q144">
            <v>-612</v>
          </cell>
          <cell r="R144">
            <v>0</v>
          </cell>
          <cell r="S144">
            <v>0</v>
          </cell>
          <cell r="T144">
            <v>0</v>
          </cell>
          <cell r="U144">
            <v>0</v>
          </cell>
          <cell r="V144">
            <v>0</v>
          </cell>
        </row>
        <row r="145">
          <cell r="H145">
            <v>5004</v>
          </cell>
          <cell r="I145" t="str">
            <v>Provision of Language Services through Service NSW - Seeks one off NCOS increase to account for transition of language services provision to Service NSW.</v>
          </cell>
          <cell r="J145" t="str">
            <v>Not Supported - It is unclear why maintaining customer service provision could not be met through existing resources as this work is presumably already being undertaken by the agency. Additional SNSW service fees should be offset by a corresponding decrease in expenditure relating to MCNSW not having to undertake these activities. A recalibration of current expenditure/revenue (pricing) levels for language services provision will be necessary going forward to prudently manage this transition. Therefore the proposal is not supported.</v>
          </cell>
          <cell r="K145">
            <v>1</v>
          </cell>
          <cell r="M145">
            <v>0</v>
          </cell>
          <cell r="N145">
            <v>-550</v>
          </cell>
          <cell r="O145">
            <v>0</v>
          </cell>
          <cell r="P145">
            <v>0</v>
          </cell>
          <cell r="Q145">
            <v>0</v>
          </cell>
          <cell r="R145">
            <v>0</v>
          </cell>
          <cell r="S145">
            <v>0</v>
          </cell>
          <cell r="T145">
            <v>0</v>
          </cell>
          <cell r="U145">
            <v>0</v>
          </cell>
          <cell r="V145">
            <v>0</v>
          </cell>
        </row>
        <row r="146">
          <cell r="H146">
            <v>5186</v>
          </cell>
          <cell r="I146" t="str">
            <v>Cash Management Reform - Interest compensation - Compensation for loss of interest under the cash management reform policy</v>
          </cell>
          <cell r="J146" t="str">
            <v>Supported - SUPPORTED: This proposal is seeking interest compensation as the loss of interest will have a service delivery impact. Funding to Multicultural NSW will be provided by way of a grant from FaCS. The related bid in FaCS is 5488.</v>
          </cell>
          <cell r="K146">
            <v>1</v>
          </cell>
          <cell r="M146">
            <v>0</v>
          </cell>
          <cell r="N146">
            <v>-193</v>
          </cell>
          <cell r="O146">
            <v>-193</v>
          </cell>
          <cell r="P146">
            <v>-193</v>
          </cell>
          <cell r="Q146">
            <v>-193</v>
          </cell>
          <cell r="R146">
            <v>0</v>
          </cell>
          <cell r="S146">
            <v>-193</v>
          </cell>
          <cell r="T146">
            <v>-193</v>
          </cell>
          <cell r="U146">
            <v>-193</v>
          </cell>
          <cell r="V146">
            <v>-193</v>
          </cell>
        </row>
        <row r="147">
          <cell r="H147">
            <v>5205</v>
          </cell>
          <cell r="I147" t="str">
            <v>Efficiency Dividend - Department of Communities pass through - The Government committed to a 1.5 per cent efficiency dividend at the 2015 NSW election.</v>
          </cell>
          <cell r="J147" t="str">
            <v>Supported - This efficiency dividend was calculated as per the standard Treasury model. Refer FaCS bid 5489 for the pass through adjustments.</v>
          </cell>
          <cell r="K147">
            <v>2</v>
          </cell>
          <cell r="M147">
            <v>0</v>
          </cell>
          <cell r="N147">
            <v>257</v>
          </cell>
          <cell r="O147">
            <v>254</v>
          </cell>
          <cell r="P147">
            <v>261</v>
          </cell>
          <cell r="Q147">
            <v>267</v>
          </cell>
          <cell r="R147">
            <v>0</v>
          </cell>
          <cell r="S147">
            <v>257</v>
          </cell>
          <cell r="T147">
            <v>254</v>
          </cell>
          <cell r="U147">
            <v>261</v>
          </cell>
          <cell r="V147">
            <v>267</v>
          </cell>
        </row>
        <row r="148">
          <cell r="H148">
            <v>5002</v>
          </cell>
          <cell r="I148" t="str">
            <v>Increase in Capital Authorisation Limits - Seeks increase for minor works to refresh asset base. To be funded through agency cash reserves.</v>
          </cell>
          <cell r="J148" t="str">
            <v>Supported - The increase is supported as it is required to replace assets at end of useful life and thus maintain the current level of service delivery.</v>
          </cell>
          <cell r="K148">
            <v>1</v>
          </cell>
          <cell r="M148">
            <v>0</v>
          </cell>
          <cell r="N148">
            <v>-20</v>
          </cell>
          <cell r="O148">
            <v>-40</v>
          </cell>
          <cell r="P148">
            <v>-40</v>
          </cell>
          <cell r="Q148">
            <v>-40</v>
          </cell>
          <cell r="R148">
            <v>0</v>
          </cell>
          <cell r="S148">
            <v>-20</v>
          </cell>
          <cell r="T148">
            <v>-40</v>
          </cell>
          <cell r="U148">
            <v>-40</v>
          </cell>
          <cell r="V148">
            <v>-40</v>
          </cell>
        </row>
        <row r="149">
          <cell r="H149">
            <v>3741</v>
          </cell>
          <cell r="I149" t="str">
            <v>Carry Forward of the Counter Radicalisation Program - Ongoing contract negotiations have resulted in a delay in program expenditure. This approval allows the agency to spend Commonwealth revenue received in 2013-14.</v>
          </cell>
          <cell r="J1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9">
            <v>6</v>
          </cell>
          <cell r="M149">
            <v>-2204</v>
          </cell>
          <cell r="N149">
            <v>0</v>
          </cell>
          <cell r="O149">
            <v>0</v>
          </cell>
          <cell r="P149">
            <v>0</v>
          </cell>
          <cell r="Q149">
            <v>0</v>
          </cell>
          <cell r="R149">
            <v>-2204</v>
          </cell>
          <cell r="S149">
            <v>0</v>
          </cell>
          <cell r="T149">
            <v>0</v>
          </cell>
          <cell r="U149">
            <v>0</v>
          </cell>
          <cell r="V149">
            <v>0</v>
          </cell>
        </row>
        <row r="150">
          <cell r="H150">
            <v>3743</v>
          </cell>
          <cell r="I150" t="str">
            <v>Carry Forward of Leasehold Improvement and Software Purchases funding - The agency is currently assessing its requirements for leasehold improvements and software purchases . This has resulted in expenditure being deferred from 2013-14 to 2014-15.</v>
          </cell>
          <cell r="J1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50">
            <v>4</v>
          </cell>
          <cell r="M150">
            <v>0</v>
          </cell>
          <cell r="N150">
            <v>0</v>
          </cell>
          <cell r="O150">
            <v>0</v>
          </cell>
          <cell r="P150">
            <v>0</v>
          </cell>
          <cell r="Q150">
            <v>0</v>
          </cell>
          <cell r="R150">
            <v>0</v>
          </cell>
          <cell r="S150">
            <v>0</v>
          </cell>
          <cell r="T150">
            <v>0</v>
          </cell>
          <cell r="U150">
            <v>0</v>
          </cell>
          <cell r="V150">
            <v>0</v>
          </cell>
        </row>
        <row r="151">
          <cell r="H151">
            <v>4511</v>
          </cell>
          <cell r="I151" t="str">
            <v>Depreciation Adjustment - To reflect the increase in depreciation expense resulting from the reclassification of capital expenditure to operating expenditure in FY14/15.</v>
          </cell>
          <cell r="J151" t="str">
            <v>Supported - This PTA reflects an increase in depreciation expense resulting from the reclassification of operating expenditure to capital expenditure for 2014- 15.</v>
          </cell>
          <cell r="K151">
            <v>2</v>
          </cell>
          <cell r="M151">
            <v>0</v>
          </cell>
          <cell r="N151">
            <v>-125</v>
          </cell>
          <cell r="O151">
            <v>-125</v>
          </cell>
          <cell r="P151">
            <v>-124</v>
          </cell>
          <cell r="Q151">
            <v>0</v>
          </cell>
          <cell r="R151">
            <v>0</v>
          </cell>
          <cell r="S151">
            <v>-125</v>
          </cell>
          <cell r="T151">
            <v>-125</v>
          </cell>
          <cell r="U151">
            <v>-124</v>
          </cell>
          <cell r="V151">
            <v>0</v>
          </cell>
        </row>
        <row r="152">
          <cell r="H152">
            <v>3848</v>
          </cell>
          <cell r="I152" t="str">
            <v>Redress Scheme for Past Institutional Child Abuse - Establishment of a redress scheme for victims of past institutional child abuse, including measures to provide better access to State held records for victims, promoting unlimited counselling services and a commitment for how the government handles future claims of child abuse.</v>
          </cell>
          <cell r="J152" t="str">
            <v>ERC Approved - ERC approved this request on the condition that each general government sector agency sought to second staff to FACS for these This approval is to be funded via savings applied to process these requests. If this was not possible, a small saving against employee expenses would be applied to general government agencies. These savings have been reflected in this bid - however, it will be apportioned to other agencies once information becomes available.</v>
          </cell>
          <cell r="K152">
            <v>1</v>
          </cell>
          <cell r="M152">
            <v>0</v>
          </cell>
          <cell r="N152">
            <v>0</v>
          </cell>
          <cell r="O152">
            <v>0</v>
          </cell>
          <cell r="P152">
            <v>0</v>
          </cell>
          <cell r="Q152">
            <v>0</v>
          </cell>
          <cell r="R152">
            <v>0</v>
          </cell>
          <cell r="S152">
            <v>0</v>
          </cell>
          <cell r="T152">
            <v>0</v>
          </cell>
          <cell r="U152">
            <v>0</v>
          </cell>
          <cell r="V152">
            <v>0</v>
          </cell>
        </row>
        <row r="153">
          <cell r="H153">
            <v>4215</v>
          </cell>
          <cell r="I153" t="str">
            <v>Out of Home Care (OOHC) - Review of Cost Model and Demand Model - FACS are expected to seek funding of $68m pa from 2015-16 to reflect an increase in activity and cost since the OOHC budget was rebased as part of the Safe Home for Life funding package in the 2014-15 Budget. FaCS current OOHC Budget provides for 18,680 children to be in care.</v>
          </cell>
          <cell r="J153" t="str">
            <v>Supported - SUPPORTED: As part of the 2014-15 Budget, ERC agreed that FaCS, in consultation with Treasury, would develop a cost and demand model to inform resourcing decisions for OOHC in the 2015-16 Budget. OOHC expenditure in 2015-16 is projected to be $68m above the current 2015-16 Budget allocation. The projected increase in expenditure is largely due to:  - FACS assuming 2.7 percent growth in the number of children in care (from 19,350 average in 2014-15 to 19,879 in 2015-16)  - An increase in the average unit price of children in care due to a higher intensity case mix  - Higher than the funded amount under Safe Home Life package for employee related and other operating costs. Over the past three years, FACS has been able to reallocate within its Cluster budget between $20m and $40m each year to cover the higher cost in OOHC.  There should be scope for FACS to continue to reallocate within its Cluster to contribute to the projected additional cost in OOHC. In addition, the increased costs can be partially offset through other measures, such as, if allowance and contingencies payments for children in Community Services care is reduced by $500 per child this will result in an estimated cost saving of $4m pa. In recognition of the capacity for FACS to partially offset the additional cost, Treasury supports an additional $50m per annum from 2015-16. This is conditional on undertaking a detailed analysis of the factors that have contributed to the increase in children in OOHC, developing a monitoring and mitigation process to manage activity and costs, and commissioning a review of the methodology used to assign caseworkers, indirect costs and corporate overheads costs to the OOHC service group.</v>
          </cell>
          <cell r="K153">
            <v>1</v>
          </cell>
          <cell r="M153">
            <v>0</v>
          </cell>
          <cell r="N153">
            <v>-68000</v>
          </cell>
          <cell r="O153">
            <v>-68000</v>
          </cell>
          <cell r="P153">
            <v>-68000</v>
          </cell>
          <cell r="Q153">
            <v>-68000</v>
          </cell>
          <cell r="R153">
            <v>0</v>
          </cell>
          <cell r="S153">
            <v>-50000</v>
          </cell>
          <cell r="T153">
            <v>-50000</v>
          </cell>
          <cell r="U153">
            <v>-50000</v>
          </cell>
          <cell r="V153">
            <v>-50000</v>
          </cell>
        </row>
        <row r="154">
          <cell r="H154">
            <v>5109</v>
          </cell>
          <cell r="I154" t="str">
            <v>Cash Management Reform - Interest Adjustment - FaCS is seeking interest compensation of $9.4m per annum as part of the cash management reforms. This includes interest compensation for AHO which will be passed on via a grant from FaCS.</v>
          </cell>
          <cell r="J154" t="str">
            <v>Supported - SUPPORTED: This proposal is seeking interest compensation for FaCS and AHO. FaCS and AHO have advised that their current level of service delivery is dependent on the interest earnings. There is no existing capacity to offset any loss of resources through reprioritisation. Interest compensation ($8.8m per annum for FaCS and $0.5m per annum for AHO) should be provided as the loss of revenue cannot be offset by reduction in expenditure without impacting front line services. Funding to AHO will be provided by way of a grant from FaCS. The related bid in AHO is 5113.</v>
          </cell>
          <cell r="K154">
            <v>1</v>
          </cell>
          <cell r="M154">
            <v>0</v>
          </cell>
          <cell r="N154">
            <v>-9200</v>
          </cell>
          <cell r="O154">
            <v>-9200</v>
          </cell>
          <cell r="P154">
            <v>-9200</v>
          </cell>
          <cell r="Q154">
            <v>-9200</v>
          </cell>
          <cell r="R154">
            <v>0</v>
          </cell>
          <cell r="S154">
            <v>-8838</v>
          </cell>
          <cell r="T154">
            <v>-8834</v>
          </cell>
          <cell r="U154">
            <v>-8834</v>
          </cell>
          <cell r="V154">
            <v>-8834</v>
          </cell>
        </row>
        <row r="155">
          <cell r="H155">
            <v>5260</v>
          </cell>
          <cell r="I155" t="str">
            <v>Eliminating Duplication Across NSW Government - The Government has committed to eliminating duplication at the 2015 NSW election.</v>
          </cell>
          <cell r="J155" t="str">
            <v>Supported - This relates to efficiencies to be achieved through streamlining administration and governance arrangements and includes $5.1m over four years to 2018-19 in savings for FaCS.</v>
          </cell>
          <cell r="K155">
            <v>2</v>
          </cell>
          <cell r="M155">
            <v>0</v>
          </cell>
          <cell r="N155">
            <v>636</v>
          </cell>
          <cell r="O155">
            <v>1060</v>
          </cell>
          <cell r="P155">
            <v>1696</v>
          </cell>
          <cell r="Q155">
            <v>1696</v>
          </cell>
          <cell r="R155">
            <v>0</v>
          </cell>
          <cell r="S155">
            <v>636</v>
          </cell>
          <cell r="T155">
            <v>1060</v>
          </cell>
          <cell r="U155">
            <v>1696</v>
          </cell>
          <cell r="V155">
            <v>1696</v>
          </cell>
        </row>
        <row r="156">
          <cell r="H156">
            <v>5487</v>
          </cell>
          <cell r="I156" t="str">
            <v>Increase to Multicultural NSW Grants Program (pass through to BID ID 5001) - Seeks increase in existing grants program to annual recurrent level of $2.5m to provide a funding base to meet revised (or proposed) funding terms with key stakeholders.</v>
          </cell>
          <cell r="J156"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v>
          </cell>
          <cell r="K156">
            <v>1</v>
          </cell>
          <cell r="L156">
            <v>23</v>
          </cell>
          <cell r="M156">
            <v>0</v>
          </cell>
          <cell r="N156">
            <v>0</v>
          </cell>
          <cell r="O156">
            <v>0</v>
          </cell>
          <cell r="P156">
            <v>0</v>
          </cell>
          <cell r="Q156">
            <v>0</v>
          </cell>
          <cell r="R156">
            <v>0</v>
          </cell>
          <cell r="S156">
            <v>0</v>
          </cell>
          <cell r="T156">
            <v>0</v>
          </cell>
          <cell r="U156">
            <v>0</v>
          </cell>
          <cell r="V156">
            <v>0</v>
          </cell>
        </row>
        <row r="157">
          <cell r="H157">
            <v>5488</v>
          </cell>
          <cell r="I157" t="str">
            <v>Cash Management Reform - Interest Adjustment - ConFund flow-through from FaCS (MNSW bid #5186) - Compensation for Multicultural NSW for interest lost under the new cash management reforms.</v>
          </cell>
          <cell r="J157" t="str">
            <v>Supported - SUPPORTED: This proposal is seeking interest compensation for Multicultural NSW as the loss of interest will have a service delivery impact. Funding to Multicultural NSW will be provided by way of a grant from FaCS. The related bid in Multicultural NSW is 5186.</v>
          </cell>
          <cell r="K157">
            <v>1</v>
          </cell>
          <cell r="M157">
            <v>0</v>
          </cell>
          <cell r="N157">
            <v>0</v>
          </cell>
          <cell r="O157">
            <v>0</v>
          </cell>
          <cell r="P157">
            <v>0</v>
          </cell>
          <cell r="Q157">
            <v>0</v>
          </cell>
          <cell r="R157">
            <v>0</v>
          </cell>
          <cell r="S157">
            <v>0</v>
          </cell>
          <cell r="T157">
            <v>0</v>
          </cell>
          <cell r="U157">
            <v>0</v>
          </cell>
          <cell r="V157">
            <v>0</v>
          </cell>
        </row>
        <row r="158">
          <cell r="H158">
            <v>5489</v>
          </cell>
          <cell r="I158" t="str">
            <v>Efficiency Dividend - Multicultural NSW - ConFund pass through to FaCS - The Government committed to a 1.5 per cent efficiency dividend at the 2015 election</v>
          </cell>
          <cell r="J158" t="str">
            <v>Supported - SUPPORTED: This proposal relates to the Machinery of Government changes. Multicultural NSW is being transferred from the DEC cluster to the FaCS cluster. As part of this, the efficiency dividend relating to Multicultural NSW is being passed on as reduced grant from FaCS. This was calculated as per the standard Treasury model. The related bid in Multicultural NSW is 5205</v>
          </cell>
          <cell r="K158">
            <v>2</v>
          </cell>
          <cell r="M158">
            <v>0</v>
          </cell>
          <cell r="N158">
            <v>0</v>
          </cell>
          <cell r="O158">
            <v>0</v>
          </cell>
          <cell r="P158">
            <v>0</v>
          </cell>
          <cell r="Q158">
            <v>0</v>
          </cell>
          <cell r="R158">
            <v>0</v>
          </cell>
          <cell r="S158">
            <v>0</v>
          </cell>
          <cell r="T158">
            <v>0</v>
          </cell>
          <cell r="U158">
            <v>0</v>
          </cell>
          <cell r="V158">
            <v>0</v>
          </cell>
        </row>
        <row r="159">
          <cell r="H159">
            <v>5491</v>
          </cell>
          <cell r="I159" t="str">
            <v>Efficiency Dividend - Office of Communities - The Government committed to a 1.5 per cent efficiency dividend at the 2015 NSW election.</v>
          </cell>
          <cell r="J159" t="str">
            <v>Supported - SUPPORTED: This proposal relates to the Machinery of Government changes. The Office of Communities is transferring from DEC to FaCS. As part of this, the efficiency dividend savings associated with the Office of Communities is being transferred to FaCS.</v>
          </cell>
          <cell r="K159">
            <v>2</v>
          </cell>
          <cell r="M159">
            <v>0</v>
          </cell>
          <cell r="N159">
            <v>506</v>
          </cell>
          <cell r="O159">
            <v>161</v>
          </cell>
          <cell r="P159">
            <v>161</v>
          </cell>
          <cell r="Q159">
            <v>161</v>
          </cell>
          <cell r="R159">
            <v>0</v>
          </cell>
          <cell r="S159">
            <v>506</v>
          </cell>
          <cell r="T159">
            <v>161</v>
          </cell>
          <cell r="U159">
            <v>161</v>
          </cell>
          <cell r="V159">
            <v>161</v>
          </cell>
        </row>
        <row r="160">
          <cell r="H160">
            <v>5541</v>
          </cell>
          <cell r="I160" t="str">
            <v>Community Building Partnerships (CBP) - Ongoing funding - The CBP program aims to provide improved community infrastructure for the people of NSW and offers grants to State electorates for community infrastructure projects. Ongoing funding of $23.4m per annum from 2016-17 is being sought.</v>
          </cell>
          <cell r="J160" t="str">
            <v>Supported - The current CBP program ceases in 2015-16. The Treasurer has requested ongoing funding of $23.4m per annum from 2016-17 be submitted for approval. This continues the historical level of funding provided for the program.</v>
          </cell>
          <cell r="K160">
            <v>1</v>
          </cell>
          <cell r="M160">
            <v>0</v>
          </cell>
          <cell r="N160">
            <v>0</v>
          </cell>
          <cell r="O160">
            <v>-23400</v>
          </cell>
          <cell r="P160">
            <v>-23400</v>
          </cell>
          <cell r="Q160">
            <v>-23400</v>
          </cell>
          <cell r="R160">
            <v>0</v>
          </cell>
          <cell r="S160">
            <v>0</v>
          </cell>
          <cell r="T160">
            <v>-23400</v>
          </cell>
          <cell r="U160">
            <v>-23400</v>
          </cell>
          <cell r="V160">
            <v>-23400</v>
          </cell>
        </row>
        <row r="161">
          <cell r="H161">
            <v>5543</v>
          </cell>
          <cell r="I161" t="str">
            <v>Hunter Large Residential Centres (LRCs) Redevelopment - Additional funding - The Treasurer has requested that additional funding of $28m in 2015-16 for the Hunter LRC redevelopment be submitted for approval. This is to complete the purchase of land for 88 homes state-wide for 444 residents in Hunter LRCs.</v>
          </cell>
          <cell r="J161" t="str">
            <v>Supported - In 2014-15 Budget, FaCS brought a proposal to redevelop the three large residential centres (Stockton, Tomaree and Kanangra).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Treasury and FACS have developed an interim proposal to enable progress on the closure of the Hunter LRCs.  This involves funding of $28m in 2015-16 to complete the purchase of land for 88 homes (80 sites) state-wide and reprioritisation of $9.5m from FaCS' existing budget to commence construction on a small (up to 10) number of new homes, in order to start meeting the commitment to transfer residents. FaCS and Treasury will develop an implementation plan and commissioning strategy to ensure there is alignment with NDIS Reforms, and this will be brought through the NDIS Board to ERC by September 2015.</v>
          </cell>
          <cell r="K161">
            <v>1</v>
          </cell>
          <cell r="M161">
            <v>0</v>
          </cell>
          <cell r="N161">
            <v>0</v>
          </cell>
          <cell r="O161">
            <v>0</v>
          </cell>
          <cell r="P161">
            <v>0</v>
          </cell>
          <cell r="Q161">
            <v>0</v>
          </cell>
          <cell r="R161">
            <v>0</v>
          </cell>
          <cell r="S161">
            <v>0</v>
          </cell>
          <cell r="T161">
            <v>0</v>
          </cell>
          <cell r="U161">
            <v>0</v>
          </cell>
          <cell r="V161">
            <v>0</v>
          </cell>
        </row>
        <row r="162">
          <cell r="H162">
            <v>4225</v>
          </cell>
          <cell r="I162" t="str">
            <v>Aboriginal Children and Family Centres rollover - FaCS is seeking to rollover $8m associated with the provision of Aboriginal Children and Family Centres from 2014-15 to 2015-16 as per agreement with Commonwealth to use residual Indigenous Early Childhood Development NP funding to operate nine established centres up to 30 June 2016.</v>
          </cell>
          <cell r="J162" t="str">
            <v>Supported - SUPPORTED. The National Partnership Agreement on Indigenous Early Childhood Development expired in June 2014 and the Commonwealth did not renew the Agreement. At this time, it was agreed with the Commonwealth that operation of the nine Aboriginal Children and Family Centres established under the NP was to be funded from residual funding of $14.94m until 30 June 2016 with alternative sources found from that time. The remaining $8.14m will be allocated to fund operations in 2015-16. The proposed adjustments are required to give effect to this agreement.</v>
          </cell>
          <cell r="K162">
            <v>6</v>
          </cell>
          <cell r="M162">
            <v>8140</v>
          </cell>
          <cell r="N162">
            <v>-8140</v>
          </cell>
          <cell r="O162">
            <v>0</v>
          </cell>
          <cell r="P162">
            <v>0</v>
          </cell>
          <cell r="Q162">
            <v>0</v>
          </cell>
          <cell r="R162">
            <v>8140</v>
          </cell>
          <cell r="S162">
            <v>-8140</v>
          </cell>
          <cell r="T162">
            <v>0</v>
          </cell>
          <cell r="U162">
            <v>0</v>
          </cell>
          <cell r="V162">
            <v>0</v>
          </cell>
        </row>
        <row r="163">
          <cell r="H163">
            <v>4228</v>
          </cell>
          <cell r="I163" t="str">
            <v>National Partnership Agreement on Homelessness rollover - FACS is seeking to rollover $5.3m from 2014-15 to 2015-16 for various initiatives funded by the Commonwealth under the NP on Homelessness.</v>
          </cell>
          <cell r="J163" t="str">
            <v>Supported - SUPPORTED: $2m of the rollover relates to delays in the design and implementation of Connect 100, a new project that supports people who drift into inner city by helping them stay in or near their communities. This delay is largely due to the late signing of the NSW Implementation Plan by the Commonwealth (in November 2014). The Cabinet approved the development of a new Homelessness Strategy in June 2014 with $3m allocated in 2014-15. There have been delays in the development of the strategy resulting in a $3m underspend. This is largely due the NGO sector's limited capacity in 2014-15 to embed the reforms under Going Home Staying Home (which was also delayed) and engage on the future approach to social housing. FaCS has advised that work on the strategy is scheduled to commence in June 2015.</v>
          </cell>
          <cell r="K163">
            <v>6</v>
          </cell>
          <cell r="M163">
            <v>5324</v>
          </cell>
          <cell r="N163">
            <v>-5324</v>
          </cell>
          <cell r="O163">
            <v>0</v>
          </cell>
          <cell r="P163">
            <v>0</v>
          </cell>
          <cell r="Q163">
            <v>0</v>
          </cell>
          <cell r="R163">
            <v>5324</v>
          </cell>
          <cell r="S163">
            <v>-5324</v>
          </cell>
          <cell r="T163">
            <v>0</v>
          </cell>
          <cell r="U163">
            <v>0</v>
          </cell>
          <cell r="V163">
            <v>0</v>
          </cell>
        </row>
        <row r="164">
          <cell r="H164">
            <v>4229</v>
          </cell>
          <cell r="I164" t="str">
            <v>National Partnership Agreement on Remote Indigenous Housing - FaCS is seeking to rollover $22m of Commonwealth funding associated with the NP on Remote Indigenous Housing from 2014-15 to 2015-16, consistent with the 2014-2016 implementation plan. Commonwealth funding is passed through from FaCS to the Aboriginal Housing Office (AHO).</v>
          </cell>
          <cell r="J164" t="str">
            <v>Supported - SUPPORTED: The 2014-2016 implementation plan as agreed on 27 October 2014 by the Commonwealth and State Ministers reallocated $22m from 2014-15 to 2015-16. The plan includes a $25m reduction in New Supply expenditure in 2014- 15. This was reallocated to Refurbishment and Employment Related Accommodation (ERA) expenditure in 2014-15 ($3m) with the remaining $22m reallocated to New Supply ($8m), ERA ($4m), and Refurbishment($10m) in 2015-16. Commonwealth funding is paid to FaCS' and then passed through to the AHO via grants to undertake the work agreed under the NP. This bid relates to bid 4221 in the AHO which reflects the AHO related adjustments for revenue and expenditure.</v>
          </cell>
          <cell r="K164">
            <v>4</v>
          </cell>
          <cell r="M164">
            <v>0</v>
          </cell>
          <cell r="N164">
            <v>0</v>
          </cell>
          <cell r="O164">
            <v>0</v>
          </cell>
          <cell r="P164">
            <v>0</v>
          </cell>
          <cell r="Q164">
            <v>0</v>
          </cell>
          <cell r="R164">
            <v>0</v>
          </cell>
          <cell r="S164">
            <v>0</v>
          </cell>
          <cell r="T164">
            <v>0</v>
          </cell>
          <cell r="U164">
            <v>0</v>
          </cell>
          <cell r="V164">
            <v>0</v>
          </cell>
        </row>
        <row r="165">
          <cell r="H165">
            <v>4261</v>
          </cell>
          <cell r="I165" t="str">
            <v>National Rental Affordability Scheme and other affordable housing grants rollover - FaCS is seeking to rollover $1.4m from 2014-15 to 2015-16 for the National Rental Affordability Scheme (NRAS) and Planning Delivery Agreements (PDA) in St Marys and Rouse Hill, funded by agency cash reserves.</v>
          </cell>
          <cell r="J165" t="str">
            <v>Supported - SUPPORTED: FACS provides grants to community housing and other providers for developing affordable housing under NRAS and PDAs. $1.1m of the rollover largely relates to underspends in the St Marys PDA project and reflects delays in the transfer of lots from developers to FaCS (which would then be transferred to community housing providers for development). $0.3m of the rollover relates to an underspend in NRAS A for a project by Wentworth Community Housing. This program has a one-off matched funding arrangement with Penrith City Council and the underspend reflects the revised funding requirement. FaCS has advised that the carry forward will be allocated to other NRAS A projects in 2015-16.</v>
          </cell>
          <cell r="K165">
            <v>6</v>
          </cell>
          <cell r="M165">
            <v>1378</v>
          </cell>
          <cell r="N165">
            <v>-1378</v>
          </cell>
          <cell r="O165">
            <v>0</v>
          </cell>
          <cell r="P165">
            <v>0</v>
          </cell>
          <cell r="Q165">
            <v>0</v>
          </cell>
          <cell r="R165">
            <v>1378</v>
          </cell>
          <cell r="S165">
            <v>-1378</v>
          </cell>
          <cell r="T165">
            <v>0</v>
          </cell>
          <cell r="U165">
            <v>0</v>
          </cell>
          <cell r="V165">
            <v>0</v>
          </cell>
        </row>
        <row r="166">
          <cell r="H166">
            <v>4557</v>
          </cell>
          <cell r="I166" t="str">
            <v>National Rental Affordability Scheme B (NRAS B) Delays - The bid seeks to reflect the total budget impact relating to the NRAS B program. FaCS receive funds from the Home Purchase Assistance Fund (HPAF), which they pass through to developers.</v>
          </cell>
          <cell r="J166"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HPAF bid 4243 is the corresponding bid.</v>
          </cell>
          <cell r="K166">
            <v>4</v>
          </cell>
          <cell r="M166">
            <v>1304</v>
          </cell>
          <cell r="N166">
            <v>-4012</v>
          </cell>
          <cell r="O166">
            <v>-1494</v>
          </cell>
          <cell r="P166">
            <v>-753</v>
          </cell>
          <cell r="Q166">
            <v>432</v>
          </cell>
          <cell r="R166">
            <v>1304</v>
          </cell>
          <cell r="S166">
            <v>-4012</v>
          </cell>
          <cell r="T166">
            <v>-1494</v>
          </cell>
          <cell r="U166">
            <v>-753</v>
          </cell>
          <cell r="V166">
            <v>432</v>
          </cell>
        </row>
        <row r="167">
          <cell r="H167">
            <v>5490</v>
          </cell>
          <cell r="I167" t="str">
            <v>Carry-forward: Community Building Partnership Program - Carry-forward of projected 2014-15 underexpenditure on the Community Building Partnership Program into 2015-16 (the 2014-15 underspend has been reflected in the monthly reviews).</v>
          </cell>
          <cell r="J167" t="str">
            <v>Supported - SUPPORTED: The carry-forward of projected 2014-15 under-expenditure for the Community Building Partnership Program as a timing adjustment into 2015- 16 satisfies the requirements for a carry-forward.</v>
          </cell>
          <cell r="K167">
            <v>6</v>
          </cell>
          <cell r="M167">
            <v>13000</v>
          </cell>
          <cell r="N167">
            <v>-13000</v>
          </cell>
          <cell r="O167">
            <v>0</v>
          </cell>
          <cell r="P167">
            <v>0</v>
          </cell>
          <cell r="Q167">
            <v>0</v>
          </cell>
          <cell r="R167">
            <v>13000</v>
          </cell>
          <cell r="S167">
            <v>-13000</v>
          </cell>
          <cell r="T167">
            <v>0</v>
          </cell>
          <cell r="U167">
            <v>0</v>
          </cell>
          <cell r="V167">
            <v>0</v>
          </cell>
        </row>
        <row r="168">
          <cell r="H168">
            <v>3745</v>
          </cell>
          <cell r="I168" t="str">
            <v>Carry Forward for Corporate Shared Services and ICT Infrastructure - Carry forward of 2013-14 underspends are mainly due to: a) delays in the  start of Stage 3 (and long er duration) than previously anticipated for the data centre consolidation project ($2.9m); and b) d elays in upgrade of ICT infrastructure by the vendor ($1.5m).</v>
          </cell>
          <cell r="J1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8">
            <v>4</v>
          </cell>
          <cell r="M168">
            <v>0</v>
          </cell>
          <cell r="N168">
            <v>0</v>
          </cell>
          <cell r="O168">
            <v>0</v>
          </cell>
          <cell r="P168">
            <v>0</v>
          </cell>
          <cell r="Q168">
            <v>0</v>
          </cell>
          <cell r="R168">
            <v>0</v>
          </cell>
          <cell r="S168">
            <v>0</v>
          </cell>
          <cell r="T168">
            <v>0</v>
          </cell>
          <cell r="U168">
            <v>0</v>
          </cell>
          <cell r="V168">
            <v>0</v>
          </cell>
        </row>
        <row r="169">
          <cell r="H169">
            <v>3751</v>
          </cell>
          <cell r="I169" t="str">
            <v>Carry Forward for the Remote Indigenous Housing NP - The adjustment reflects FaCS payment to the AHO relating to: a) 2013-14 underspend from delays in bu ilding works, finalising procurement and slower rollout of capacity building; and b) realignment of expenditure and revenue to project milestones and cash flow from the Commonwealth.</v>
          </cell>
          <cell r="J1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9">
            <v>4</v>
          </cell>
          <cell r="M169">
            <v>0</v>
          </cell>
          <cell r="N169">
            <v>0</v>
          </cell>
          <cell r="O169">
            <v>0</v>
          </cell>
          <cell r="P169">
            <v>0</v>
          </cell>
          <cell r="Q169">
            <v>0</v>
          </cell>
          <cell r="R169">
            <v>0</v>
          </cell>
          <cell r="S169">
            <v>0</v>
          </cell>
          <cell r="T169">
            <v>0</v>
          </cell>
          <cell r="U169">
            <v>0</v>
          </cell>
          <cell r="V169">
            <v>0</v>
          </cell>
        </row>
        <row r="170">
          <cell r="H170">
            <v>4214</v>
          </cell>
          <cell r="I170" t="str">
            <v>Community Services: front line systems replacement (reprofiling of capital expenditure) - FaCS is seeking to re-profile the capital expenditure associated with the upgrade of Community Services' IT systems which was approved in the 2014-15 Budget.</v>
          </cell>
          <cell r="J170" t="str">
            <v>Supported - SUPPORTED: The capital expenditure approved in the 2014-15 Budget has been revised to better reflect program activity. FaCS has advised that the revised expenditure (and funding) is informed by detailed scoping of the requirements and design for the program and endorsed by the Safe Home for Life ICT Steering Committee. Within this revised profile, FaCS is managing an increase in capital expenditure associated with the Core Systems Replacement work-stream ($6.2m) and District-led Technology Solution work-stream ($3.4m) through reclassification of program management expenditure ($4.3m), and reductions in legacy technology maintenance ($3.3m) and  system upgrades ($1.9m). There is no overall change to the ETC and no associated recurrent adjustment is being sought.</v>
          </cell>
          <cell r="K170">
            <v>1</v>
          </cell>
          <cell r="M170">
            <v>0</v>
          </cell>
          <cell r="N170">
            <v>0</v>
          </cell>
          <cell r="O170">
            <v>0</v>
          </cell>
          <cell r="P170">
            <v>0</v>
          </cell>
          <cell r="Q170">
            <v>0</v>
          </cell>
          <cell r="R170">
            <v>0</v>
          </cell>
          <cell r="S170">
            <v>0</v>
          </cell>
          <cell r="T170">
            <v>0</v>
          </cell>
          <cell r="U170">
            <v>0</v>
          </cell>
          <cell r="V170">
            <v>0</v>
          </cell>
        </row>
        <row r="171">
          <cell r="H171">
            <v>5033</v>
          </cell>
          <cell r="I171" t="str">
            <v>Bonnyrigg Interest Subsidy Adjustment - The Bonnyrigg PPP has been terminated effective from February 2015. Consequently, the interest payment is not required to be made to LAHC. This is a PTA.</v>
          </cell>
          <cell r="J171" t="str">
            <v>Supported - SUPPORTED: Treasury previously supplemented the interest component of the Bonnyrigg PPP project to FaCS who then pass it on to the LAHC. On 2 September 2014, ERC approved Treasury entering into negotiations with Bonnyrigg Partnerships (and its stakeholders) to terminate the Bonnyrigg PPP.  In December 2014 Treasurer approved  executing the Deed of Termination to terminate the PPP. The termination has been effective from 20 February 2014. Consequently, the interest payment for the project will cease. This proposal reflects the associated adjustments required and has been agreed between FaCS and LAHC. The LAHC will pursue the development of stages 4 - 6 of the project with UrbanGrowth NSW with funding already provisioned for within LAHC.</v>
          </cell>
          <cell r="K171">
            <v>1</v>
          </cell>
          <cell r="M171">
            <v>11013</v>
          </cell>
          <cell r="N171">
            <v>12967</v>
          </cell>
          <cell r="O171">
            <v>14321</v>
          </cell>
          <cell r="P171">
            <v>14321</v>
          </cell>
          <cell r="Q171">
            <v>14321</v>
          </cell>
          <cell r="R171">
            <v>11013</v>
          </cell>
          <cell r="S171">
            <v>12967</v>
          </cell>
          <cell r="T171">
            <v>14321</v>
          </cell>
          <cell r="U171">
            <v>14321</v>
          </cell>
          <cell r="V171">
            <v>14321</v>
          </cell>
        </row>
        <row r="172">
          <cell r="H172">
            <v>3793</v>
          </cell>
          <cell r="I172" t="str">
            <v>Indigenous Children and Family Centres - This risk relate to the potential shortfall in operating the nine children and family centres established under the NP on Indigenous Early Childhood Development.</v>
          </cell>
          <cell r="J172" t="str">
            <v>Not Supported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v>
          </cell>
          <cell r="K172">
            <v>1</v>
          </cell>
          <cell r="M172">
            <v>0</v>
          </cell>
          <cell r="N172">
            <v>0</v>
          </cell>
          <cell r="O172">
            <v>-7000</v>
          </cell>
          <cell r="P172">
            <v>-7000</v>
          </cell>
          <cell r="Q172">
            <v>-7000</v>
          </cell>
          <cell r="R172">
            <v>0</v>
          </cell>
          <cell r="S172">
            <v>0</v>
          </cell>
          <cell r="T172">
            <v>0</v>
          </cell>
          <cell r="U172">
            <v>0</v>
          </cell>
          <cell r="V172">
            <v>0</v>
          </cell>
        </row>
        <row r="173">
          <cell r="H173">
            <v>3804</v>
          </cell>
          <cell r="I173" t="str">
            <v>Financial risk of Assisted Boarding House closures - Risks associated with the  Boarding House closures.</v>
          </cell>
          <cell r="J173" t="str">
            <v>Not Supported - The closures may put further pressure on FaCS' other programs, given boarding houses currently accommodate a number of people with disability. FaCS is working through the Boarding Houses Act Implementation Committee, which includes DPC, to pursue a range of strategies to further mitigate the risk. Levels of closure and financial impacts are subject to quarterly review. While FaCS has identified boarding house closures as a risk, Treasury considers this can be offset by growth in Stronger Together 2 or by transition to the NDIS.</v>
          </cell>
          <cell r="K173">
            <v>1</v>
          </cell>
          <cell r="M173">
            <v>-9000</v>
          </cell>
          <cell r="N173">
            <v>-19000</v>
          </cell>
          <cell r="O173">
            <v>-19000</v>
          </cell>
          <cell r="P173">
            <v>-19000</v>
          </cell>
          <cell r="Q173">
            <v>0</v>
          </cell>
          <cell r="R173">
            <v>0</v>
          </cell>
          <cell r="S173">
            <v>0</v>
          </cell>
          <cell r="T173">
            <v>0</v>
          </cell>
          <cell r="U173">
            <v>0</v>
          </cell>
          <cell r="V173">
            <v>0</v>
          </cell>
        </row>
        <row r="174">
          <cell r="H174">
            <v>3806</v>
          </cell>
          <cell r="I174" t="str">
            <v>Potential delays in meeting employee reduction targets - Efficiency savings and labour expense cap limits continue to impose budget pressure.</v>
          </cell>
          <cell r="J174"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174">
            <v>1</v>
          </cell>
          <cell r="M174">
            <v>0</v>
          </cell>
          <cell r="N174">
            <v>0</v>
          </cell>
          <cell r="O174">
            <v>-15000</v>
          </cell>
          <cell r="P174">
            <v>-15000</v>
          </cell>
          <cell r="Q174">
            <v>0</v>
          </cell>
          <cell r="R174">
            <v>0</v>
          </cell>
          <cell r="S174">
            <v>0</v>
          </cell>
          <cell r="T174">
            <v>0</v>
          </cell>
          <cell r="U174">
            <v>0</v>
          </cell>
          <cell r="V174">
            <v>0</v>
          </cell>
        </row>
        <row r="175">
          <cell r="H175">
            <v>3807</v>
          </cell>
          <cell r="I175"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175" t="str">
            <v>Not Supported - The $3m per annum (from 2015-16 to 2017-18) risk relates to support costs for these patients to be placed in a low security facility in the community away from a custodial setting. This issue will be considered as part of a Cabinet Minute to the Social Policy Cabinet Committee in 2015.</v>
          </cell>
          <cell r="K175">
            <v>1</v>
          </cell>
          <cell r="M175">
            <v>0</v>
          </cell>
          <cell r="N175">
            <v>-3126</v>
          </cell>
          <cell r="O175">
            <v>-3248</v>
          </cell>
          <cell r="P175">
            <v>-3374</v>
          </cell>
          <cell r="Q175">
            <v>0</v>
          </cell>
          <cell r="R175">
            <v>0</v>
          </cell>
          <cell r="S175">
            <v>0</v>
          </cell>
          <cell r="T175">
            <v>0</v>
          </cell>
          <cell r="U175">
            <v>0</v>
          </cell>
          <cell r="V175">
            <v>0</v>
          </cell>
        </row>
        <row r="176">
          <cell r="H176">
            <v>3828</v>
          </cell>
          <cell r="I176"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176"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176">
            <v>1</v>
          </cell>
          <cell r="M176">
            <v>0</v>
          </cell>
          <cell r="N176">
            <v>0</v>
          </cell>
          <cell r="O176">
            <v>0</v>
          </cell>
          <cell r="P176">
            <v>0</v>
          </cell>
          <cell r="Q176">
            <v>0</v>
          </cell>
          <cell r="R176">
            <v>0</v>
          </cell>
          <cell r="S176">
            <v>0</v>
          </cell>
          <cell r="T176">
            <v>-97500</v>
          </cell>
          <cell r="U176">
            <v>-97500</v>
          </cell>
          <cell r="V176">
            <v>0</v>
          </cell>
        </row>
        <row r="177">
          <cell r="H177">
            <v>4565</v>
          </cell>
          <cell r="I177" t="str">
            <v>Timing of funding associated with the proposed sale of Westmead LRC to the Ministry of Health - Sales revenue associated with the disposal of the Westmead LRC site is estimated at $55m in 2015-16. There is a risk that this may not eventuate due to ongoing delays in discusions with Health.</v>
          </cell>
          <cell r="J177" t="str">
            <v>Supported - The $55m risk in 2015-16 (offset in 2016-17) reflects the expected timing delay in the disposal of the Westmead LRC site.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There is a risk the transaction will occur in 2016-17 (and not in 2015-16 as previously intended) due to the ongoing delays in discussions with Health. FaCS is already managing the budgeted $15m shortfall but Health will need to pay FaCS the original estimate of $70m.</v>
          </cell>
          <cell r="K177">
            <v>1</v>
          </cell>
          <cell r="M177">
            <v>0</v>
          </cell>
          <cell r="N177">
            <v>0</v>
          </cell>
          <cell r="O177">
            <v>0</v>
          </cell>
          <cell r="P177">
            <v>0</v>
          </cell>
          <cell r="Q177">
            <v>0</v>
          </cell>
          <cell r="R177">
            <v>0</v>
          </cell>
          <cell r="S177">
            <v>0</v>
          </cell>
          <cell r="T177">
            <v>0</v>
          </cell>
          <cell r="U177">
            <v>0</v>
          </cell>
          <cell r="V177">
            <v>0</v>
          </cell>
        </row>
        <row r="178">
          <cell r="H178">
            <v>4740</v>
          </cell>
          <cell r="I178"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178"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178">
            <v>3</v>
          </cell>
          <cell r="M178">
            <v>0</v>
          </cell>
          <cell r="N178">
            <v>-6000</v>
          </cell>
          <cell r="O178">
            <v>-6150</v>
          </cell>
          <cell r="P178">
            <v>-8405</v>
          </cell>
          <cell r="Q178">
            <v>0</v>
          </cell>
          <cell r="R178">
            <v>0</v>
          </cell>
          <cell r="S178">
            <v>-6000</v>
          </cell>
          <cell r="T178">
            <v>-6150</v>
          </cell>
          <cell r="U178">
            <v>-8405</v>
          </cell>
          <cell r="V178">
            <v>0</v>
          </cell>
        </row>
        <row r="179">
          <cell r="H179">
            <v>4741</v>
          </cell>
          <cell r="I179" t="str">
            <v>Institute of Open Adoption - The proposal is to establish a government-supported Institute of Open Adoption in partnership with universities, stakeholders and other interested parties. It will lead independent research into open adoption to inform policy, professional development and practice in the field.</v>
          </cell>
          <cell r="J179" t="str">
            <v>Supported - The Institute will build community awareness of contemporary adoption practice, and support efforts to improve pathways to adoption. The costing assumes that: the Government's contribution to the cost of the Institute would be $2.85 million; the Government's contribution will be by way of grant funding to a non-government entity; funding will be over 3 years and terminates in 2017-18; and partners will be found through an Expressions of Interest process. It is assumed that the functions of the Institute will be carried out within the funding available from the Government ($2.85 million) and from any additional contribution from a partner or partners and from donations.</v>
          </cell>
          <cell r="K179">
            <v>3</v>
          </cell>
          <cell r="M179">
            <v>0</v>
          </cell>
          <cell r="N179">
            <v>0</v>
          </cell>
          <cell r="O179">
            <v>0</v>
          </cell>
          <cell r="P179">
            <v>0</v>
          </cell>
          <cell r="Q179">
            <v>0</v>
          </cell>
          <cell r="R179">
            <v>0</v>
          </cell>
          <cell r="S179">
            <v>-1000</v>
          </cell>
          <cell r="T179">
            <v>-950</v>
          </cell>
          <cell r="U179">
            <v>-900</v>
          </cell>
          <cell r="V179">
            <v>0</v>
          </cell>
        </row>
        <row r="180">
          <cell r="H180">
            <v>4743</v>
          </cell>
          <cell r="I180" t="str">
            <v>Early transition of youth in NDIS: Penrith Blue Mountains - The proposal will commence transition into the NDIS in 2015-16 for approximately 2,000 children (less than 18 years of age) living in the Blue Mountains/Penrith area.</v>
          </cell>
          <cell r="J180"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180">
            <v>3</v>
          </cell>
          <cell r="M180">
            <v>0</v>
          </cell>
          <cell r="N180">
            <v>0</v>
          </cell>
          <cell r="O180">
            <v>0</v>
          </cell>
          <cell r="P180">
            <v>0</v>
          </cell>
          <cell r="Q180">
            <v>0</v>
          </cell>
          <cell r="R180">
            <v>0</v>
          </cell>
          <cell r="S180">
            <v>-7252</v>
          </cell>
          <cell r="T180">
            <v>7252</v>
          </cell>
          <cell r="U180">
            <v>0</v>
          </cell>
          <cell r="V180">
            <v>0</v>
          </cell>
        </row>
        <row r="181">
          <cell r="H181">
            <v>4745</v>
          </cell>
          <cell r="I181"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181"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181">
            <v>3</v>
          </cell>
          <cell r="M181">
            <v>0</v>
          </cell>
          <cell r="N181">
            <v>-1515</v>
          </cell>
          <cell r="O181">
            <v>-1553</v>
          </cell>
          <cell r="P181">
            <v>-1592</v>
          </cell>
          <cell r="Q181">
            <v>-1632</v>
          </cell>
          <cell r="R181">
            <v>0</v>
          </cell>
          <cell r="S181">
            <v>-1515</v>
          </cell>
          <cell r="T181">
            <v>-1553</v>
          </cell>
          <cell r="U181">
            <v>-1592</v>
          </cell>
          <cell r="V181">
            <v>-1632</v>
          </cell>
        </row>
        <row r="182">
          <cell r="H182">
            <v>5272</v>
          </cell>
          <cell r="I182" t="str">
            <v>Procurement Benefits Program Dividends - The Government has committed to implementing whole of government procurement initiatives at the 2015 NSW election.</v>
          </cell>
          <cell r="J182" t="str">
            <v>Supported - Ten whole of government procurement initiatives have been identified to achieve savings across Government and includes $34.3m over four years to 2018-19 in savings for FaCS.</v>
          </cell>
          <cell r="K182">
            <v>3</v>
          </cell>
          <cell r="M182">
            <v>0</v>
          </cell>
          <cell r="N182">
            <v>0</v>
          </cell>
          <cell r="O182">
            <v>0</v>
          </cell>
          <cell r="P182">
            <v>0</v>
          </cell>
          <cell r="Q182">
            <v>0</v>
          </cell>
          <cell r="R182">
            <v>0</v>
          </cell>
          <cell r="S182">
            <v>6280</v>
          </cell>
          <cell r="T182">
            <v>9010</v>
          </cell>
          <cell r="U182">
            <v>9460</v>
          </cell>
          <cell r="V182">
            <v>9520</v>
          </cell>
        </row>
        <row r="183">
          <cell r="H183">
            <v>5281</v>
          </cell>
          <cell r="I183" t="str">
            <v>Building safer and better social housing communities - This proposal cracks down on anti-social and illegal behaviour in public housing communities and evict tenants who commit serious crimes. It will introduce a One Strike policy for those who commit serious crimes and a Three Strikes policy for FaCS to issue a notice of termination if required.</v>
          </cell>
          <cell r="J183" t="str">
            <v>Supported - The announcement relates to changes in tenancy management policy which should be met from within existing resources.</v>
          </cell>
          <cell r="K183">
            <v>3</v>
          </cell>
          <cell r="M183">
            <v>0</v>
          </cell>
          <cell r="N183">
            <v>0</v>
          </cell>
          <cell r="O183">
            <v>0</v>
          </cell>
          <cell r="P183">
            <v>0</v>
          </cell>
          <cell r="Q183">
            <v>0</v>
          </cell>
          <cell r="R183">
            <v>0</v>
          </cell>
          <cell r="S183">
            <v>0</v>
          </cell>
          <cell r="T183">
            <v>0</v>
          </cell>
          <cell r="U183">
            <v>0</v>
          </cell>
          <cell r="V183">
            <v>0</v>
          </cell>
        </row>
        <row r="184">
          <cell r="H184">
            <v>5285</v>
          </cell>
          <cell r="I184" t="str">
            <v>Seniors concessions - funding to reinstate the pensioner and seniors concessions - The proposal extends the commitment to fund concessions that were cut by the Federal Government in its 2014-15 Budget for a further three years from 2015-16.</v>
          </cell>
          <cell r="J184" t="str">
            <v>Supported - The Commonwealth terminated the NP on Certain Concessions for Pensioner Concession Card and Seniors Card Holders from 1 July 2014. The NSW Government subsequently extended funding for the concessions (previously funded under the NP) for 12 months. The forward estimates already reflects the termination of the NP (while maintaining the expense) on an ongoing basis. This was pending the outcome of negotiations with the Commonwealth to restore the NP. Consequently there is no budget impact from the proposal.</v>
          </cell>
          <cell r="K184">
            <v>3</v>
          </cell>
          <cell r="M184">
            <v>0</v>
          </cell>
          <cell r="N184">
            <v>0</v>
          </cell>
          <cell r="O184">
            <v>0</v>
          </cell>
          <cell r="P184">
            <v>0</v>
          </cell>
          <cell r="Q184">
            <v>0</v>
          </cell>
          <cell r="R184">
            <v>0</v>
          </cell>
          <cell r="S184">
            <v>0</v>
          </cell>
          <cell r="T184">
            <v>0</v>
          </cell>
          <cell r="U184">
            <v>0</v>
          </cell>
          <cell r="V184">
            <v>0</v>
          </cell>
        </row>
        <row r="185">
          <cell r="H185">
            <v>5288</v>
          </cell>
          <cell r="I185" t="str">
            <v>Extension of funding for ageing advocacy - The proposal is for a 12 month extension of funding for four ageing advocacy peak bodies until June 2017 for ageing related advocacy services.</v>
          </cell>
          <cell r="J185" t="str">
            <v>Supported - The election commitment funds four organisations: The Council on the Ageing (COTA) NSW, the Aged Rights Care Service (TARS), Combined Pensioners and Superannuants (CPSA) and NSW and Older Women's Network (OWN). It extends funding for a further 12 months.</v>
          </cell>
          <cell r="K185">
            <v>3</v>
          </cell>
          <cell r="M185">
            <v>0</v>
          </cell>
          <cell r="N185">
            <v>0</v>
          </cell>
          <cell r="O185">
            <v>0</v>
          </cell>
          <cell r="P185">
            <v>0</v>
          </cell>
          <cell r="Q185">
            <v>0</v>
          </cell>
          <cell r="R185">
            <v>0</v>
          </cell>
          <cell r="S185">
            <v>0</v>
          </cell>
          <cell r="T185">
            <v>0</v>
          </cell>
          <cell r="U185">
            <v>0</v>
          </cell>
          <cell r="V185">
            <v>0</v>
          </cell>
        </row>
        <row r="186">
          <cell r="H186">
            <v>5315</v>
          </cell>
          <cell r="I186" t="str">
            <v>Funding boost for homelessness services - As per the Coalition's media release on election commitments to be met from existing resources. No further information is available.</v>
          </cell>
          <cell r="J186" t="str">
            <v>Supported - As per the Coalition's media release on election commitments to be met from existing resources. No further information is available.</v>
          </cell>
          <cell r="K186">
            <v>3</v>
          </cell>
          <cell r="M186">
            <v>0</v>
          </cell>
          <cell r="N186">
            <v>0</v>
          </cell>
          <cell r="O186">
            <v>0</v>
          </cell>
          <cell r="P186">
            <v>0</v>
          </cell>
          <cell r="Q186">
            <v>0</v>
          </cell>
          <cell r="R186">
            <v>0</v>
          </cell>
          <cell r="S186">
            <v>0</v>
          </cell>
          <cell r="T186">
            <v>0</v>
          </cell>
          <cell r="U186">
            <v>0</v>
          </cell>
          <cell r="V186">
            <v>0</v>
          </cell>
        </row>
        <row r="187">
          <cell r="H187">
            <v>5542</v>
          </cell>
          <cell r="I187" t="str">
            <v>Foodbank NSW - Additional Funding - The proposal is to provide $3m to assist in the construction of a new distribution centre at Glendenning.</v>
          </cell>
          <cell r="J187" t="str">
            <v>Supported - The NSW Government has committed to provide one-off funding of $3m in 2015-16 to assist with the building of Foodbank's new distribution centre at Glendenning. This will bring the total NSW Government contribution to $5m. The new centre is due for completion in September 2015 and will allow Foodbank NSW to triple the amount of meals it provides each day from 20,000 to 60,000.</v>
          </cell>
          <cell r="K187">
            <v>3</v>
          </cell>
          <cell r="M187">
            <v>0</v>
          </cell>
          <cell r="N187">
            <v>-3000</v>
          </cell>
          <cell r="O187">
            <v>0</v>
          </cell>
          <cell r="P187">
            <v>0</v>
          </cell>
          <cell r="Q187">
            <v>0</v>
          </cell>
          <cell r="R187">
            <v>0</v>
          </cell>
          <cell r="S187">
            <v>-3000</v>
          </cell>
          <cell r="T187">
            <v>0</v>
          </cell>
          <cell r="U187">
            <v>0</v>
          </cell>
          <cell r="V187">
            <v>0</v>
          </cell>
        </row>
        <row r="188">
          <cell r="H188">
            <v>3827</v>
          </cell>
          <cell r="I188" t="str">
            <v>Increased costs for the Metro Residences Large Residential Centre redevelopment project - The $16m risk relates to a change in project scope related to the Metro Large Residential Centres redevelopment.</v>
          </cell>
          <cell r="J188" t="str">
            <v>Not Supported - The risk arises from changing the accommodation model from a cluster model to dispersed in the community. The purchase of new sites for dispersed accommodation in the community requires approximately $16m in additional funds. FaCS will develop a revised business case, subject to it being reviewed by the NDIS Transfer Unit, to investigate options to offset cost increases, but is yet to submit to Treasury. There should be scope to reprioritise within the existing capital program or leverage private sector involvement to manage this risk.</v>
          </cell>
          <cell r="K188">
            <v>1</v>
          </cell>
          <cell r="M188">
            <v>0</v>
          </cell>
          <cell r="N188">
            <v>0</v>
          </cell>
          <cell r="O188">
            <v>0</v>
          </cell>
          <cell r="P188">
            <v>0</v>
          </cell>
          <cell r="Q188">
            <v>0</v>
          </cell>
          <cell r="R188">
            <v>0</v>
          </cell>
          <cell r="S188">
            <v>0</v>
          </cell>
          <cell r="T188">
            <v>0</v>
          </cell>
          <cell r="U188">
            <v>0</v>
          </cell>
          <cell r="V188">
            <v>0</v>
          </cell>
        </row>
        <row r="189">
          <cell r="H189">
            <v>4152</v>
          </cell>
          <cell r="I189" t="str">
            <v>Hunter Large Residential Centres Redevelopment - FaCS will be seeking funding for alternative accommodation models for 444 clients occupying three large residential centres (Stockton, Tomaree and Kanangra).</v>
          </cell>
          <cell r="J189" t="str">
            <v>Not Supported - This is a Treasury identified risk. In 2014-15 Budget, FaCS brought a proposal to redevelop the three large residential centres at a cost of $287m.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The independent review estimated costs of $277m. $28m is sought in 2015-16 to complete the purchase of land for 88 homes state-wide as part of the 2015-16 Budget process. Further work is required to identify costed alternative solutions that includes a funding model that utilises existing recurrent funding and principles consistent with the NDIS. There is likely some financial risk, but is not able to be quantified at this stage. The $87m recurrent and $142m capital risk represents the amount previously sought less the amount advanced by ERC ($30m in 2014-15) and the amount sought in the 2015-16 Budget ($28m in 2015-16).</v>
          </cell>
          <cell r="K189">
            <v>1</v>
          </cell>
          <cell r="M189">
            <v>-365</v>
          </cell>
          <cell r="N189">
            <v>-18567</v>
          </cell>
          <cell r="O189">
            <v>-35054</v>
          </cell>
          <cell r="P189">
            <v>-33015</v>
          </cell>
          <cell r="Q189">
            <v>0</v>
          </cell>
          <cell r="R189">
            <v>0</v>
          </cell>
          <cell r="S189">
            <v>0</v>
          </cell>
          <cell r="T189">
            <v>0</v>
          </cell>
          <cell r="U189">
            <v>0</v>
          </cell>
          <cell r="V189">
            <v>0</v>
          </cell>
        </row>
        <row r="190">
          <cell r="H190">
            <v>5554</v>
          </cell>
          <cell r="I190" t="str">
            <v>Winmalee Neighbourhood Centre Upgrade - The policy provides capped grants(recurrent and capital) to community groups and associations, local councils and non-government organisations to improve facilities and services in local neighobourhoods.</v>
          </cell>
          <cell r="J190" t="str">
            <v>Supported -</v>
          </cell>
          <cell r="K190">
            <v>3</v>
          </cell>
          <cell r="M190">
            <v>0</v>
          </cell>
          <cell r="N190">
            <v>-55</v>
          </cell>
          <cell r="O190">
            <v>0</v>
          </cell>
          <cell r="P190">
            <v>0</v>
          </cell>
          <cell r="Q190">
            <v>0</v>
          </cell>
          <cell r="R190">
            <v>0</v>
          </cell>
          <cell r="S190">
            <v>-55</v>
          </cell>
          <cell r="T190">
            <v>0</v>
          </cell>
          <cell r="U190">
            <v>0</v>
          </cell>
          <cell r="V190">
            <v>0</v>
          </cell>
        </row>
        <row r="191">
          <cell r="H191">
            <v>5558</v>
          </cell>
          <cell r="I191" t="str">
            <v>Wetlands Walk - The policy provides capped grants(recurrent and capital) to community groups and associations, local councils and non-government organisations to improve facilities and services in local neighobourhoods.</v>
          </cell>
          <cell r="J191" t="str">
            <v>Supported -</v>
          </cell>
          <cell r="K191">
            <v>3</v>
          </cell>
          <cell r="M191">
            <v>0</v>
          </cell>
          <cell r="N191">
            <v>-300</v>
          </cell>
          <cell r="O191">
            <v>-300</v>
          </cell>
          <cell r="P191">
            <v>0</v>
          </cell>
          <cell r="Q191">
            <v>0</v>
          </cell>
          <cell r="R191">
            <v>0</v>
          </cell>
          <cell r="S191">
            <v>-300</v>
          </cell>
          <cell r="T191">
            <v>-300</v>
          </cell>
          <cell r="U191">
            <v>0</v>
          </cell>
          <cell r="V191">
            <v>0</v>
          </cell>
        </row>
        <row r="192">
          <cell r="H192">
            <v>4100</v>
          </cell>
          <cell r="I192" t="str">
            <v>Funding grants to the Exodus Foundations. - Funding grants to the Exodus Foundations as approved by ERC.</v>
          </cell>
          <cell r="J192" t="str">
            <v>Supported - In October 2014 ERC approved funding for grants to the Exodus Foundation totalling $2.4 million over three years, of which $1.2 million is via DEC and $1.2 million is via FACS. (Document number: A2413976. File number: P14/1364)</v>
          </cell>
          <cell r="K192">
            <v>1</v>
          </cell>
          <cell r="M192">
            <v>0</v>
          </cell>
          <cell r="N192">
            <v>-600</v>
          </cell>
          <cell r="O192">
            <v>-300</v>
          </cell>
          <cell r="P192">
            <v>0</v>
          </cell>
          <cell r="Q192">
            <v>0</v>
          </cell>
          <cell r="R192">
            <v>0</v>
          </cell>
          <cell r="S192">
            <v>-600</v>
          </cell>
          <cell r="T192">
            <v>-300</v>
          </cell>
          <cell r="U192">
            <v>0</v>
          </cell>
          <cell r="V192">
            <v>0</v>
          </cell>
        </row>
        <row r="193">
          <cell r="H193">
            <v>3815</v>
          </cell>
          <cell r="I193" t="str">
            <v>Continuation of Home Care Services Operations - FaCS advises that this is the risk associated with continuing operations from 2016-17 if Home Care Service is unsuccessful in retaining its aged care contracts with the Commonwealth.</v>
          </cell>
          <cell r="J193" t="str">
            <v>Not Supported - The loss of around $120m in revenue from the Commonwealth will present a fixed cost risk associated with administration and overheads. The transfer of Home Care Service to a non-government provider, intended to occur by mid-2015, addresses this risk.</v>
          </cell>
          <cell r="K193">
            <v>1</v>
          </cell>
          <cell r="M193">
            <v>0</v>
          </cell>
          <cell r="N193">
            <v>0</v>
          </cell>
          <cell r="O193">
            <v>-17600</v>
          </cell>
          <cell r="P193">
            <v>-17600</v>
          </cell>
          <cell r="Q193">
            <v>0</v>
          </cell>
          <cell r="R193">
            <v>0</v>
          </cell>
          <cell r="S193">
            <v>0</v>
          </cell>
          <cell r="T193">
            <v>0</v>
          </cell>
          <cell r="U193">
            <v>0</v>
          </cell>
          <cell r="V193">
            <v>0</v>
          </cell>
        </row>
        <row r="194">
          <cell r="H194">
            <v>3823</v>
          </cell>
          <cell r="I194" t="str">
            <v>Transfer of Home Care Services to the non-government sector - This is the estimated cost ($35m) associated with transfer payments (8 weeks) and redundancies for the transfer of Home Care Service to a non-government provider/s.</v>
          </cell>
          <cell r="J194" t="str">
            <v>Supported - It assumes transfer payments for around 3,100 staff, but redundancies for around 600. However, this composition is subject to terms to be agreed with any new provider. It does not include the potential costs associated with a two year employment guarentee period.</v>
          </cell>
          <cell r="K194">
            <v>1</v>
          </cell>
          <cell r="M194">
            <v>0</v>
          </cell>
          <cell r="N194">
            <v>-50000</v>
          </cell>
          <cell r="O194">
            <v>0</v>
          </cell>
          <cell r="P194">
            <v>0</v>
          </cell>
          <cell r="Q194">
            <v>0</v>
          </cell>
          <cell r="R194">
            <v>0</v>
          </cell>
          <cell r="S194">
            <v>-35000</v>
          </cell>
          <cell r="T194">
            <v>0</v>
          </cell>
          <cell r="U194">
            <v>0</v>
          </cell>
          <cell r="V194">
            <v>0</v>
          </cell>
        </row>
        <row r="195">
          <cell r="H195">
            <v>5113</v>
          </cell>
          <cell r="I195" t="str">
            <v>Cash Management Reform - Interest Adjustment - This bid reflects the total budget impact relating to interest compensation requested by FaCS.</v>
          </cell>
          <cell r="J195" t="str">
            <v>Supported - SUPPORTED: As part of the cash management reforms, the interest revenue that the AHO was receiving will be removed. The AHO has advised that they will not be able to maintain their current levels of service provision without this revenue stream. The AHO's interest compensation will be provided to FaCS as a recurrent consolidated fund adjustment which will be passed on to AHO via a grant. The related FaCS bid is 5109.</v>
          </cell>
          <cell r="K195">
            <v>1</v>
          </cell>
          <cell r="M195">
            <v>0</v>
          </cell>
          <cell r="N195">
            <v>-749</v>
          </cell>
          <cell r="O195">
            <v>-750</v>
          </cell>
          <cell r="P195">
            <v>-750</v>
          </cell>
          <cell r="Q195">
            <v>-620</v>
          </cell>
          <cell r="R195">
            <v>0</v>
          </cell>
          <cell r="S195">
            <v>-543</v>
          </cell>
          <cell r="T195">
            <v>-544</v>
          </cell>
          <cell r="U195">
            <v>-544</v>
          </cell>
          <cell r="V195">
            <v>-544</v>
          </cell>
        </row>
        <row r="196">
          <cell r="H196">
            <v>4224</v>
          </cell>
          <cell r="I196" t="str">
            <v>GST charges for tenancy management fees paid to FaCS - The AHO is seeking an increase to their NCOS to accommodate an increase in GST payable on tenancy management services due to amendments to FaCS cluster groupings for GST purposes.</v>
          </cell>
          <cell r="J196" t="str">
            <v>Not Supported - NOT SUPPORTED: In August 2013, a review of the GST arrangements within the FaCS cluster was conducted to determine the most cost effective grouping structure for GST purposes. This included grouping the AHO, Land and Housing Corporation (LAHC), and FaCS - Personnel Services (a tax entity). This grouping aimed to minimise GST expenses, including a net reduction in GST payable by the AHO. Changes to non GST exempt services since that time have meant that, as a result of the amended groupings, the AHO now faces a net increase in GST payable. This is estimated to be around $400k in 2015-16 (due to $521k increase in GST payable on tenancy management services offset by minor GST reductions). The AHO has sought an NCOS increase for the gross GST payable on tenancy management services rather than the net GST impact. FaCS has advised that a review of tax groupings will be undertaken by mid 2015. Given this, the groupings may be amended resulting in a reduction in the GST payable by the AHO. Any adjustments to agency control limits should be considered subsequent to this review.</v>
          </cell>
          <cell r="K196">
            <v>5</v>
          </cell>
          <cell r="M196">
            <v>0</v>
          </cell>
          <cell r="N196">
            <v>-521</v>
          </cell>
          <cell r="O196">
            <v>-534</v>
          </cell>
          <cell r="P196">
            <v>-547</v>
          </cell>
          <cell r="Q196">
            <v>-561</v>
          </cell>
          <cell r="R196">
            <v>0</v>
          </cell>
          <cell r="S196">
            <v>0</v>
          </cell>
          <cell r="T196">
            <v>0</v>
          </cell>
          <cell r="U196">
            <v>0</v>
          </cell>
          <cell r="V196">
            <v>0</v>
          </cell>
        </row>
        <row r="197">
          <cell r="H197">
            <v>4227</v>
          </cell>
          <cell r="I197" t="str">
            <v>Damaged properties write-off - The AHO is seeking to correct the accounting treatment of unforeseen damaged property write-offs. This will result in an increase of operating expenses by around $1.5m per annum from 2014-15.</v>
          </cell>
          <cell r="J197" t="str">
            <v>Not Supported - NOT SUPPORTED: The AHO seeks an increase in NCOS to provision for a small number of AHO property write-offs (approximately 15 per annum) due to unforeseen damage from termites, fire damage, vandalism, etc. The AHO seeks 0.2% of the total value of AHO building assets per annum. In 2014-15, this equates to $1.5m or to the write-off of 17 homes. Previously, this write-off expense was not included in the AHO's budget and was managed within existing NCOS limits. The PTA seeks to budget for these write-offs as a non-cash expense. Due to the historical nature of the unforeseen write-offs varying significantly year on year (some times nil or insignificant), there is not enough evidence to support factoring the write-offs into the AHO's NCOS over the forward estimates. This issue can be managed year on year and noted as a year end accounting adjustment.</v>
          </cell>
          <cell r="K197">
            <v>1</v>
          </cell>
          <cell r="M197">
            <v>0</v>
          </cell>
          <cell r="N197">
            <v>0</v>
          </cell>
          <cell r="O197">
            <v>0</v>
          </cell>
          <cell r="P197">
            <v>0</v>
          </cell>
          <cell r="Q197">
            <v>0</v>
          </cell>
          <cell r="R197">
            <v>0</v>
          </cell>
          <cell r="S197">
            <v>0</v>
          </cell>
          <cell r="T197">
            <v>0</v>
          </cell>
          <cell r="U197">
            <v>0</v>
          </cell>
          <cell r="V197">
            <v>0</v>
          </cell>
        </row>
        <row r="198">
          <cell r="H198">
            <v>3747</v>
          </cell>
          <cell r="I198" t="str">
            <v>Carry Forward under the Remote Indigenous Housing NP - The adjustment mainly relates to: a) 2013-14 underspend from delays in building works, finalising pr ocurement and slower rollout of capacity building; and b) realignment of expenditure and revenue to expected project milestones and cash flow from the Commonwealth for the program.</v>
          </cell>
          <cell r="J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98">
            <v>4</v>
          </cell>
          <cell r="M198">
            <v>-3521</v>
          </cell>
          <cell r="N198">
            <v>0</v>
          </cell>
          <cell r="O198">
            <v>0</v>
          </cell>
          <cell r="P198">
            <v>0</v>
          </cell>
          <cell r="Q198">
            <v>0</v>
          </cell>
          <cell r="R198">
            <v>-3521</v>
          </cell>
          <cell r="S198">
            <v>0</v>
          </cell>
          <cell r="T198">
            <v>0</v>
          </cell>
          <cell r="U198">
            <v>0</v>
          </cell>
          <cell r="V198">
            <v>0</v>
          </cell>
        </row>
        <row r="199">
          <cell r="H199">
            <v>4221</v>
          </cell>
          <cell r="I199" t="str">
            <v>National Partnership Agreement on Remote Indigenous Housing - The AHO is seeking to reallocate 2014-15 capital expenditure into 2014-15 recurrent and 2015-16 capital and recurrent expenditure to reflect the Remote Indigenous Housing NP 2015-2016 implementation plan as agreed with the Commonwealth.</v>
          </cell>
          <cell r="J199" t="str">
            <v>Supported - SUPPORTED: The 2014-2016 implementation plan, as agreed on 27 October 2014 by the Commonwealth and State Ministers, reallocated $22m from 2014-15 to 2015-16. The plan includes a $25m reduction in the New Supply expenditure in 2014-15. This was reallocated to Refurbishment and Employment Related Accommodation (ERA) expenditure in 2014-15 ($3m) with the remaining $22m reallocated to New Supply ($8m), ERA ($4m), and Refurbishment($10m) in 2015-16. Ministers agreed that the implementation plan reflects a more beneficial and achievable profile of works for the AHO by smoothing the New Supply capital program over the forward years and redirecting funding into the Refurbishment and ERA programs. The proposal includes depreciation expense movements which reflect the adjusted capital program. This bid relates to FaCS bid 4229 which reflects the associated Commonwealth revenue and FaCS grant expense adjustments.</v>
          </cell>
          <cell r="K199">
            <v>3</v>
          </cell>
          <cell r="M199">
            <v>-2635</v>
          </cell>
          <cell r="N199">
            <v>-9476</v>
          </cell>
          <cell r="O199">
            <v>119</v>
          </cell>
          <cell r="P199">
            <v>117</v>
          </cell>
          <cell r="Q199">
            <v>0</v>
          </cell>
          <cell r="R199">
            <v>-2635</v>
          </cell>
          <cell r="S199">
            <v>-9476</v>
          </cell>
          <cell r="T199">
            <v>119</v>
          </cell>
          <cell r="U199">
            <v>117</v>
          </cell>
          <cell r="V199">
            <v>0</v>
          </cell>
        </row>
        <row r="200">
          <cell r="H200">
            <v>4243</v>
          </cell>
          <cell r="I200" t="str">
            <v>National Rental Affordability Scheme Delays - HPAF is seeking to change the projection of National Rental Affordability Scheme (NRAS) B recurrent payments to FaCS due to delays in developments meeting required repayment criteria.</v>
          </cell>
          <cell r="J200"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FaCS bid 4557 is the corresponding bid.</v>
          </cell>
          <cell r="K200">
            <v>5</v>
          </cell>
          <cell r="M200">
            <v>0</v>
          </cell>
          <cell r="N200">
            <v>0</v>
          </cell>
          <cell r="O200">
            <v>0</v>
          </cell>
          <cell r="P200">
            <v>0</v>
          </cell>
          <cell r="Q200">
            <v>0</v>
          </cell>
          <cell r="R200">
            <v>0</v>
          </cell>
          <cell r="S200">
            <v>0</v>
          </cell>
          <cell r="T200">
            <v>0</v>
          </cell>
          <cell r="U200">
            <v>0</v>
          </cell>
          <cell r="V200">
            <v>0</v>
          </cell>
        </row>
        <row r="201">
          <cell r="H201">
            <v>4246</v>
          </cell>
          <cell r="I201" t="str">
            <v>NSW Rent Buy Scheme Payment - Under the arrangements of the NSW Rent Buy Scheme, HPAF is required to pay the third party investors any shortfall below their expected return. The scheme manager advises HPAF anually of this amount. The submission seeks to reflect the latest advice.</v>
          </cell>
          <cell r="J201" t="str">
            <v>Supported - SUPPORTED: The Rent Buy Scheme was established in 1991 for people to buy a share of a property and a third party investor to purchase the remaining portion. Under the scheme, the investor is to receive a guaranteed return, of which HPAF would pay any shortfall as advised by the scheme manager (RESIMAC Ltd.) annually. The PTA seeks to reflect the latest advice from RESIMAC regarding shortfall payments of $2.3m in 2014-15 and $100,000 per annum thereafter. Since 1995-96 there has been 10 shortfall payments made by HPAF totalling $12.2m, the last payment was made in 2011-12 for $147,000. Advice from HPAF is that RESIMAC has not provided advice for payments for the previous 2 years. Properties have not been purchased under this scheme for several years and the financial aspects of the scheme are expected to wind down beyond the forward estimates as the scheme comes to a close.</v>
          </cell>
          <cell r="K201">
            <v>6</v>
          </cell>
          <cell r="M201">
            <v>-2300</v>
          </cell>
          <cell r="N201">
            <v>-100</v>
          </cell>
          <cell r="O201">
            <v>-100</v>
          </cell>
          <cell r="P201">
            <v>-100</v>
          </cell>
          <cell r="Q201">
            <v>-100</v>
          </cell>
          <cell r="R201">
            <v>-2300</v>
          </cell>
          <cell r="S201">
            <v>-100</v>
          </cell>
          <cell r="T201">
            <v>-100</v>
          </cell>
          <cell r="U201">
            <v>-100</v>
          </cell>
          <cell r="V201">
            <v>-100</v>
          </cell>
        </row>
        <row r="202">
          <cell r="H202">
            <v>5092</v>
          </cell>
          <cell r="I202" t="str">
            <v>Cash Management Reform - Interest Adjustment - OCG is seeking to increase their Net Cost of Services by $0.2m per annum equivalent to the interest revenue lost as part of the cash management reforms.</v>
          </cell>
          <cell r="J202" t="str">
            <v>Supported - SUPPORTED: The OCG is seeking NCOS adjustment to reflect the reduction in the interest revenue as a result of the ERC approved cash management reforms. OCG is already experiencing pressure on their NCOS due to their Working With Children Checks revenue and expenditure streams and an adjustment is required to support service delivery.</v>
          </cell>
          <cell r="K202">
            <v>1</v>
          </cell>
          <cell r="M202">
            <v>0</v>
          </cell>
          <cell r="N202">
            <v>-205</v>
          </cell>
          <cell r="O202">
            <v>-205</v>
          </cell>
          <cell r="P202">
            <v>-205</v>
          </cell>
          <cell r="Q202">
            <v>-205</v>
          </cell>
          <cell r="R202">
            <v>0</v>
          </cell>
          <cell r="S202">
            <v>-205</v>
          </cell>
          <cell r="T202">
            <v>-205</v>
          </cell>
          <cell r="U202">
            <v>-205</v>
          </cell>
          <cell r="V202">
            <v>-205</v>
          </cell>
        </row>
        <row r="203">
          <cell r="H203">
            <v>5217</v>
          </cell>
          <cell r="I203" t="str">
            <v>Efficiency Dividend - The Government committed to a 1.5 per cent efficiency dividend at the 2015 NSW election.</v>
          </cell>
          <cell r="J203" t="str">
            <v>Supported - This efficiency dividend was calculated as per the standard Treasury model.</v>
          </cell>
          <cell r="K203">
            <v>2</v>
          </cell>
          <cell r="M203">
            <v>0</v>
          </cell>
          <cell r="N203">
            <v>0</v>
          </cell>
          <cell r="O203">
            <v>0</v>
          </cell>
          <cell r="P203">
            <v>0</v>
          </cell>
          <cell r="Q203">
            <v>0</v>
          </cell>
          <cell r="R203">
            <v>0</v>
          </cell>
          <cell r="S203">
            <v>321</v>
          </cell>
          <cell r="T203">
            <v>317</v>
          </cell>
          <cell r="U203">
            <v>332</v>
          </cell>
          <cell r="V203">
            <v>340</v>
          </cell>
        </row>
        <row r="204">
          <cell r="H204">
            <v>3826</v>
          </cell>
          <cell r="I204" t="str">
            <v>Demand for Working with Children Checks - Working with Children Checks demand, particularly for volunteers, has been significantly higher than originally estimated.</v>
          </cell>
          <cell r="J204" t="str">
            <v>Supported - The 2014-15 projected estimate (based on January 2015 data) for paid checks is 177,000 and volunteer checks is 134,000, compared to the original estimate of 150,000 paid and 50,000 volunteer checks. This is due to sectors ignoring the phase in schedule and requiring exempt catagories of people to obtain a check as a risk management strategy. Treasury is working with OCG to monitor demand and identify options to manage the risk. A review of the first two years of the Working with Children Checks is due in mid 2015. A fee for volunteer checks should be considered to manage excess demand and recover costs. These should address the risk from 2015-16 but the risk in 2014-15 remains.</v>
          </cell>
          <cell r="K204">
            <v>1</v>
          </cell>
          <cell r="M204">
            <v>-5540</v>
          </cell>
          <cell r="N204">
            <v>-4176</v>
          </cell>
          <cell r="O204">
            <v>-4176</v>
          </cell>
          <cell r="P204">
            <v>0</v>
          </cell>
          <cell r="Q204">
            <v>0</v>
          </cell>
          <cell r="R204">
            <v>-4035</v>
          </cell>
          <cell r="S204">
            <v>0</v>
          </cell>
          <cell r="T204">
            <v>0</v>
          </cell>
          <cell r="U204">
            <v>0</v>
          </cell>
          <cell r="V204">
            <v>0</v>
          </cell>
        </row>
        <row r="205">
          <cell r="H205">
            <v>4172</v>
          </cell>
          <cell r="I205" t="str">
            <v>Draft strategic plan for mental health in NSW Preliminary update - Nil budget impact as Health to allocate $5m ongoing from 2014-15 plus $30m ongoing from 2015-16 from 2015-16 from growth funding.</v>
          </cell>
          <cell r="J205" t="str">
            <v>Supported - Treasury supports the recommendation: Nil budget impact as Health to allocate $5m ongoing from 2014-15 plus $30m ongoing from 2015-16 from growth funding. Further allocation from 2016-17 to 2018-19 ($40m pa) is supported subject to ERC approval of a final whole-of-government business case in April 2015.</v>
          </cell>
          <cell r="K205">
            <v>2</v>
          </cell>
          <cell r="M205">
            <v>0</v>
          </cell>
          <cell r="N205">
            <v>0</v>
          </cell>
          <cell r="O205">
            <v>0</v>
          </cell>
          <cell r="P205">
            <v>0</v>
          </cell>
          <cell r="Q205">
            <v>0</v>
          </cell>
          <cell r="R205">
            <v>0</v>
          </cell>
          <cell r="S205">
            <v>-1</v>
          </cell>
          <cell r="T205">
            <v>0</v>
          </cell>
          <cell r="U205">
            <v>0</v>
          </cell>
          <cell r="V205">
            <v>0</v>
          </cell>
        </row>
        <row r="206">
          <cell r="H206">
            <v>4181</v>
          </cell>
          <cell r="I206" t="str">
            <v>Health cluster quarterly report - capital funding requirements -</v>
          </cell>
          <cell r="J206" t="str">
            <v>Supported -</v>
          </cell>
          <cell r="K206">
            <v>2</v>
          </cell>
          <cell r="M206">
            <v>0</v>
          </cell>
          <cell r="N206">
            <v>0</v>
          </cell>
          <cell r="O206">
            <v>0</v>
          </cell>
          <cell r="P206">
            <v>0</v>
          </cell>
          <cell r="Q206">
            <v>0</v>
          </cell>
          <cell r="R206">
            <v>0</v>
          </cell>
          <cell r="S206">
            <v>-1</v>
          </cell>
          <cell r="T206">
            <v>0</v>
          </cell>
          <cell r="U206">
            <v>0</v>
          </cell>
          <cell r="V206">
            <v>0</v>
          </cell>
        </row>
        <row r="207">
          <cell r="H207">
            <v>4712</v>
          </cell>
          <cell r="I207" t="str">
            <v>Muswellbrook Hospital Redevelopment Stage 2 - Expansion and refurbishment of the front area of the Muswellbrook Hospital to deliver key clinical services in state of the art facilities and in accordance with contemporary standards</v>
          </cell>
          <cell r="J207" t="str">
            <v>Supported - The Muswellbrook Hospital Redevelopment Stage 2 project is supported as ERC approved funding of $19.975m for the project under the Resources for Regions Program (8 Jan 2015).</v>
          </cell>
          <cell r="K207">
            <v>1</v>
          </cell>
          <cell r="M207">
            <v>0</v>
          </cell>
          <cell r="N207">
            <v>0</v>
          </cell>
          <cell r="O207">
            <v>0</v>
          </cell>
          <cell r="P207">
            <v>0</v>
          </cell>
          <cell r="Q207">
            <v>0</v>
          </cell>
          <cell r="R207">
            <v>0</v>
          </cell>
          <cell r="S207">
            <v>0</v>
          </cell>
          <cell r="T207">
            <v>0</v>
          </cell>
          <cell r="U207">
            <v>0</v>
          </cell>
          <cell r="V207">
            <v>0</v>
          </cell>
        </row>
        <row r="208">
          <cell r="H208">
            <v>4721</v>
          </cell>
          <cell r="I208" t="str">
            <v>Cessation of the Indigenous Teenage Sexual Reproductive Health and Young Parent Support PA - Commonwealth funding under the Project Agreement for the Indigenous Teenage Sexual Reproductive Health and Young Parent Support program will cease from 1 July 2015. The loss of own source revenue requires supplementation, via an increase in annual appropriation, to maintain existing services.</v>
          </cell>
          <cell r="J208" t="str">
            <v>Not Supported - Continuation of funding under the Project Agreement beyond 2014- 15 is subject to evaluation of outcomes of the Program by the Commonwealth. This evaluation has not been completed. There will be community expectation that activities under the Project Agreement continue. In the event that Commonwealth funding is not provided beyond 2014-15, Health needs to manage any associated impacts either through a reprioritisation of existing services or future growth funding. National Partnership funding is excluded from the growth funding model so Health bears the risk of their termination.</v>
          </cell>
          <cell r="K208">
            <v>1</v>
          </cell>
          <cell r="L208">
            <v>11</v>
          </cell>
          <cell r="M208">
            <v>0</v>
          </cell>
          <cell r="N208">
            <v>-5757</v>
          </cell>
          <cell r="O208">
            <v>-5757</v>
          </cell>
          <cell r="P208">
            <v>-5757</v>
          </cell>
          <cell r="Q208">
            <v>-5757</v>
          </cell>
          <cell r="R208">
            <v>0</v>
          </cell>
          <cell r="S208">
            <v>0</v>
          </cell>
          <cell r="T208">
            <v>0</v>
          </cell>
          <cell r="U208">
            <v>0</v>
          </cell>
          <cell r="V208">
            <v>0</v>
          </cell>
        </row>
        <row r="209">
          <cell r="H209">
            <v>4737</v>
          </cell>
          <cell r="I209" t="str">
            <v>Loss of income arising from changes by the Department of Veteran's Affairs to funding agreements - The Commonwealth Department of Veteran's Affairs has proposed changes to the existing Hospital Services Arrangement with NSW Health. The changes reduce the recoverable price of medical services provided to veterans by NSW Health.</v>
          </cell>
          <cell r="J209" t="str">
            <v>Not Supported - Decisions around supplementation for loss of revenue will be made in the context of Health's overall recurrent growth funding envelope to be agreed by ERC as part of the 2015-16 Budget process.</v>
          </cell>
          <cell r="K209">
            <v>1</v>
          </cell>
          <cell r="L209">
            <v>11</v>
          </cell>
          <cell r="M209">
            <v>0</v>
          </cell>
          <cell r="N209">
            <v>-31450</v>
          </cell>
          <cell r="O209">
            <v>-52450</v>
          </cell>
          <cell r="P209">
            <v>-72450</v>
          </cell>
          <cell r="Q209">
            <v>-92783</v>
          </cell>
          <cell r="R209">
            <v>0</v>
          </cell>
          <cell r="S209">
            <v>0</v>
          </cell>
          <cell r="T209">
            <v>0</v>
          </cell>
          <cell r="U209">
            <v>0</v>
          </cell>
          <cell r="V209">
            <v>0</v>
          </cell>
        </row>
        <row r="210">
          <cell r="H210">
            <v>4744</v>
          </cell>
          <cell r="I210" t="str">
            <v>Loss of income escalation arising from the indexation freeze on the Medicare Benefit Schedule - The Commonwealth Government paused the indexation of some Medical Benefits Schedule fees which will result in less revenue to Health from lower fees charged to medical specialists for use of public facilities.</v>
          </cell>
          <cell r="J210" t="str">
            <v>Not Supported - Under the NSW medical specialists private practice scheme, Health retain a proportion of Medicare Benefit Schedule billings to compensate for the provision and use of facilities. Decisions around supplementation for loss of revenue will be made in the context of Health's overall recurrent growth funding envelope to be agreed by ERC as part of the 2015-16 Budget process.</v>
          </cell>
          <cell r="K210">
            <v>1</v>
          </cell>
          <cell r="L210">
            <v>11</v>
          </cell>
          <cell r="M210">
            <v>0</v>
          </cell>
          <cell r="N210">
            <v>-7778</v>
          </cell>
          <cell r="O210">
            <v>-7778</v>
          </cell>
          <cell r="P210">
            <v>-7778</v>
          </cell>
          <cell r="Q210">
            <v>-7778</v>
          </cell>
          <cell r="R210">
            <v>0</v>
          </cell>
          <cell r="S210">
            <v>0</v>
          </cell>
          <cell r="T210">
            <v>0</v>
          </cell>
          <cell r="U210">
            <v>0</v>
          </cell>
          <cell r="V210">
            <v>0</v>
          </cell>
        </row>
        <row r="211">
          <cell r="H211">
            <v>4759</v>
          </cell>
          <cell r="I211" t="str">
            <v>Cessation of Social Security benefits for forensic patients confined to psychiatric institutions - The Commonwealth Government announced in the 2014-15 Mid Year Economic and Fiscal Outlook that it would cease paying social security benefits to forensic patients in psychiatric institutions, resulting in reduced hospital fees.</v>
          </cell>
          <cell r="J211" t="str">
            <v>Not Supported - There will be a reduction in revenue for Health as for the majority of patients, social security benefits are the sole source of income which is used to pay hospital fees. Decisions around supplementation for loss of revenue will be made in the context of Health's overall recurrent growth funding envelope to be agreed by ERC as part of the 2015-16 Budget process.</v>
          </cell>
          <cell r="K211">
            <v>1</v>
          </cell>
          <cell r="L211">
            <v>11</v>
          </cell>
          <cell r="M211">
            <v>0</v>
          </cell>
          <cell r="N211">
            <v>-2062</v>
          </cell>
          <cell r="O211">
            <v>-2062</v>
          </cell>
          <cell r="P211">
            <v>-2062</v>
          </cell>
          <cell r="Q211">
            <v>-2062</v>
          </cell>
          <cell r="R211">
            <v>0</v>
          </cell>
          <cell r="S211">
            <v>0</v>
          </cell>
          <cell r="T211">
            <v>0</v>
          </cell>
          <cell r="U211">
            <v>0</v>
          </cell>
          <cell r="V211">
            <v>0</v>
          </cell>
        </row>
        <row r="212">
          <cell r="H212">
            <v>4930</v>
          </cell>
          <cell r="I212" t="str">
            <v>Interest revenue foregone due to cash management reforms - NSW Health seeks compensation for interest revenue which will not be paid from 2015-16 onwards due to Treasury cash management reforms.</v>
          </cell>
          <cell r="J212" t="str">
            <v>Supported - Compensation is supported to maintain current service delivery levels.</v>
          </cell>
          <cell r="K212">
            <v>1</v>
          </cell>
          <cell r="M212">
            <v>0</v>
          </cell>
          <cell r="N212">
            <v>-28981</v>
          </cell>
          <cell r="O212">
            <v>-28981</v>
          </cell>
          <cell r="P212">
            <v>-28981</v>
          </cell>
          <cell r="Q212">
            <v>-28981</v>
          </cell>
          <cell r="R212">
            <v>0</v>
          </cell>
          <cell r="S212">
            <v>-28981</v>
          </cell>
          <cell r="T212">
            <v>-28981</v>
          </cell>
          <cell r="U212">
            <v>-28981</v>
          </cell>
          <cell r="V212">
            <v>-28981</v>
          </cell>
        </row>
        <row r="213">
          <cell r="H213">
            <v>5243</v>
          </cell>
          <cell r="I213" t="str">
            <v>Procurement Savings - Whole of Government procurement savings targets allocated to NSW Health.</v>
          </cell>
          <cell r="J213" t="str">
            <v>Supported -</v>
          </cell>
          <cell r="K213">
            <v>2</v>
          </cell>
          <cell r="M213">
            <v>0</v>
          </cell>
          <cell r="N213">
            <v>17390</v>
          </cell>
          <cell r="O213">
            <v>28090</v>
          </cell>
          <cell r="P213">
            <v>28990</v>
          </cell>
          <cell r="Q213">
            <v>29110</v>
          </cell>
          <cell r="R213">
            <v>0</v>
          </cell>
          <cell r="S213">
            <v>17390</v>
          </cell>
          <cell r="T213">
            <v>28090</v>
          </cell>
          <cell r="U213">
            <v>28990</v>
          </cell>
          <cell r="V213">
            <v>29110</v>
          </cell>
        </row>
        <row r="214">
          <cell r="H214">
            <v>5246</v>
          </cell>
          <cell r="I214" t="str">
            <v>Eliminating duplications - ERC is seeking to apply an efficiency dividend relating to elimination of duplication. This is the Health proportion of savings as advised by Budget Strategy Division.</v>
          </cell>
          <cell r="J214" t="str">
            <v>Supported - This efficiency dividend was calculated as per the standard Treasury model.</v>
          </cell>
          <cell r="K214">
            <v>2</v>
          </cell>
          <cell r="M214">
            <v>0</v>
          </cell>
          <cell r="N214">
            <v>6186</v>
          </cell>
          <cell r="O214">
            <v>10310</v>
          </cell>
          <cell r="P214">
            <v>16497</v>
          </cell>
          <cell r="Q214">
            <v>16497</v>
          </cell>
          <cell r="R214">
            <v>0</v>
          </cell>
          <cell r="S214">
            <v>6186</v>
          </cell>
          <cell r="T214">
            <v>10310</v>
          </cell>
          <cell r="U214">
            <v>16497</v>
          </cell>
          <cell r="V214">
            <v>16497</v>
          </cell>
        </row>
        <row r="215">
          <cell r="H215">
            <v>5247</v>
          </cell>
          <cell r="I215" t="str">
            <v>Efficiency Dividend [pass through to Mental Health Commission] - ERC is seeking to apply an efficiency dividend. This is the proportion of savings relating to MHC as advised by Budget Strategy Division. This is reflected as a reduction in the grant to MHC provided by MoH.</v>
          </cell>
          <cell r="J215" t="str">
            <v>Supported - This efficiency dividend was calculated as per the standard Treasury model.</v>
          </cell>
          <cell r="K215">
            <v>2</v>
          </cell>
          <cell r="M215">
            <v>0</v>
          </cell>
          <cell r="N215">
            <v>0</v>
          </cell>
          <cell r="O215">
            <v>0</v>
          </cell>
          <cell r="P215">
            <v>0</v>
          </cell>
          <cell r="Q215">
            <v>0</v>
          </cell>
          <cell r="R215">
            <v>0</v>
          </cell>
          <cell r="S215">
            <v>0</v>
          </cell>
          <cell r="T215">
            <v>0</v>
          </cell>
          <cell r="U215">
            <v>0</v>
          </cell>
          <cell r="V215">
            <v>0</v>
          </cell>
        </row>
        <row r="216">
          <cell r="H216">
            <v>5249</v>
          </cell>
          <cell r="I216" t="str">
            <v>Efficiency dividend [pass through to Health Care Complaints Commission] - ERC is seeking to apply an efficiency dividend. This is the proportion of savings relating to HCCC as advised by Budget Strategy Division. This is reflected as a reduction in the grant to HCCC provided by MoH.</v>
          </cell>
          <cell r="J216" t="str">
            <v>Supported - This efficiency dividend was calculated as per the standard Treasury model.</v>
          </cell>
          <cell r="K216">
            <v>2</v>
          </cell>
          <cell r="M216">
            <v>0</v>
          </cell>
          <cell r="N216">
            <v>0</v>
          </cell>
          <cell r="O216">
            <v>0</v>
          </cell>
          <cell r="P216">
            <v>0</v>
          </cell>
          <cell r="Q216">
            <v>0</v>
          </cell>
          <cell r="R216">
            <v>0</v>
          </cell>
          <cell r="S216">
            <v>0</v>
          </cell>
          <cell r="T216">
            <v>0</v>
          </cell>
          <cell r="U216">
            <v>0</v>
          </cell>
          <cell r="V216">
            <v>0</v>
          </cell>
        </row>
        <row r="217">
          <cell r="H217">
            <v>5386</v>
          </cell>
          <cell r="I217" t="str">
            <v>Westmead Hospital Carpark - Revenues (refer to capital bid #4928) - Westmead Hospital Car Park will deliver a new 2200 space multi-deck car park. Additional future revenue will return to the Budget.</v>
          </cell>
          <cell r="J217" t="str">
            <v>Supported -</v>
          </cell>
          <cell r="K217">
            <v>2</v>
          </cell>
          <cell r="M217">
            <v>0</v>
          </cell>
          <cell r="N217">
            <v>0</v>
          </cell>
          <cell r="O217">
            <v>0</v>
          </cell>
          <cell r="P217">
            <v>2800</v>
          </cell>
          <cell r="Q217">
            <v>4200</v>
          </cell>
          <cell r="R217">
            <v>0</v>
          </cell>
          <cell r="S217">
            <v>0</v>
          </cell>
          <cell r="T217">
            <v>0</v>
          </cell>
          <cell r="U217">
            <v>2800</v>
          </cell>
          <cell r="V217">
            <v>4200</v>
          </cell>
        </row>
        <row r="218">
          <cell r="H218">
            <v>5127</v>
          </cell>
          <cell r="I218" t="str">
            <v>Multipurpose Services (MPS) Strategy continued - Election commitment funded from Rebuilding NSW - The MPS Strategy continues the process of reconfiguring rural hospital and health services into MPS facilities which provide a range of health services including medical, urgent care, aged care and community health in one location delivering more effective, appropriate care.</v>
          </cell>
          <cell r="J218" t="str">
            <v>Supported - The program will have a net lending impact as it is above Health's current confund limits, however an advance of confund against future Rebuilding funding is supported as the program is an identified election commitment, as well as a Health and State Infrastructure Plan priority included on Health's CISP and has a supporting business case. Once received, funds from Rebuilding NSW will be used to reimburse the confund advanced. Should the Rebuilding NSW funding not become available in future, Health may need to reprioritise their forward capital program in order to accommodate this program.</v>
          </cell>
          <cell r="K218">
            <v>1</v>
          </cell>
          <cell r="L218">
            <v>12</v>
          </cell>
          <cell r="M218">
            <v>0</v>
          </cell>
          <cell r="N218">
            <v>0</v>
          </cell>
          <cell r="O218">
            <v>0</v>
          </cell>
          <cell r="P218">
            <v>0</v>
          </cell>
          <cell r="Q218">
            <v>0</v>
          </cell>
          <cell r="R218">
            <v>0</v>
          </cell>
          <cell r="S218">
            <v>0</v>
          </cell>
          <cell r="T218">
            <v>0</v>
          </cell>
          <cell r="U218">
            <v>0</v>
          </cell>
          <cell r="V218">
            <v>0</v>
          </cell>
        </row>
        <row r="219">
          <cell r="H219">
            <v>5369</v>
          </cell>
          <cell r="I219" t="str">
            <v>Multipurpose Services (MPS) Strategy - Partial offset against Rebuilding NSW confund advance - Offsetting entry to Bid 5127 to allow for $19m being funded in 2015-16 from within confund limits.</v>
          </cell>
          <cell r="J219" t="str">
            <v>Supported - A reduction in confund of $19m against the MPS program funding is supported as $19m of the $29m in-year allocation will be sourced from Health's approved confund limit. The $160.5m MPS project - Bid ID 5127 - is to be funded from Rebuilding NSW fund. Until the funding becomes available in future, the program is being funded by a confund advance. Of the $29m required in 2015-16, $10m was identified as the nominated Rebuilding funding required and is additional to approved confund limits.</v>
          </cell>
          <cell r="K219">
            <v>1</v>
          </cell>
          <cell r="L219">
            <v>12</v>
          </cell>
          <cell r="M219">
            <v>0</v>
          </cell>
          <cell r="N219">
            <v>0</v>
          </cell>
          <cell r="O219">
            <v>0</v>
          </cell>
          <cell r="P219">
            <v>0</v>
          </cell>
          <cell r="Q219">
            <v>0</v>
          </cell>
          <cell r="R219">
            <v>0</v>
          </cell>
          <cell r="S219">
            <v>0</v>
          </cell>
          <cell r="T219">
            <v>0</v>
          </cell>
          <cell r="U219">
            <v>0</v>
          </cell>
          <cell r="V219">
            <v>0</v>
          </cell>
        </row>
        <row r="220">
          <cell r="H220">
            <v>3874</v>
          </cell>
          <cell r="I220" t="str">
            <v>Medical Devices Fund - Carry forward of funding from 2014-15 to 2015-16 for the Medical Devices Fund.</v>
          </cell>
          <cell r="J220" t="str">
            <v>Supported - The Medical Devices Fund promotes new and innovative medical devices/technologies in NSW. The rollover of funding into 2015-16 is supported as it expenditure under this initiative will assist the Ministry to meet its goals and targets under NSW 2021.</v>
          </cell>
          <cell r="K220">
            <v>6</v>
          </cell>
          <cell r="M220">
            <v>1700</v>
          </cell>
          <cell r="N220">
            <v>-1700</v>
          </cell>
          <cell r="O220">
            <v>0</v>
          </cell>
          <cell r="P220">
            <v>0</v>
          </cell>
          <cell r="Q220">
            <v>0</v>
          </cell>
          <cell r="R220">
            <v>1700</v>
          </cell>
          <cell r="S220">
            <v>-1700</v>
          </cell>
          <cell r="T220">
            <v>0</v>
          </cell>
          <cell r="U220">
            <v>0</v>
          </cell>
          <cell r="V220">
            <v>0</v>
          </cell>
        </row>
        <row r="221">
          <cell r="H221">
            <v>4445</v>
          </cell>
          <cell r="I221"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221" t="str">
            <v>Supported - Supported as the adjustment will partially offset a reduction in Health's expenditure base for 2015-16. However scope to redistribute this amount across forward years will also be discussed with Health in April 2015 during Budget finalisation.</v>
          </cell>
          <cell r="K221">
            <v>6</v>
          </cell>
          <cell r="M221">
            <v>87004</v>
          </cell>
          <cell r="N221">
            <v>-87004</v>
          </cell>
          <cell r="O221">
            <v>0</v>
          </cell>
          <cell r="P221">
            <v>0</v>
          </cell>
          <cell r="Q221">
            <v>0</v>
          </cell>
          <cell r="R221">
            <v>87004</v>
          </cell>
          <cell r="S221">
            <v>-87004</v>
          </cell>
          <cell r="T221">
            <v>0</v>
          </cell>
          <cell r="U221">
            <v>0</v>
          </cell>
          <cell r="V221">
            <v>0</v>
          </cell>
        </row>
        <row r="222">
          <cell r="H222">
            <v>4450</v>
          </cell>
          <cell r="I222" t="str">
            <v>Carry-forward of Mental Health Commission grant - $800k carry-forward of Mental Health Comission grant into 2015-16 to assist with implementation of the Mental Health Strategic Plan.</v>
          </cell>
          <cell r="J222"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22">
            <v>6</v>
          </cell>
          <cell r="M222">
            <v>0</v>
          </cell>
          <cell r="N222">
            <v>0</v>
          </cell>
          <cell r="O222">
            <v>0</v>
          </cell>
          <cell r="P222">
            <v>0</v>
          </cell>
          <cell r="Q222">
            <v>0</v>
          </cell>
          <cell r="R222">
            <v>0</v>
          </cell>
          <cell r="S222">
            <v>0</v>
          </cell>
          <cell r="T222">
            <v>0</v>
          </cell>
          <cell r="U222">
            <v>0</v>
          </cell>
          <cell r="V222">
            <v>0</v>
          </cell>
        </row>
        <row r="223">
          <cell r="H223">
            <v>5206</v>
          </cell>
          <cell r="I223" t="str">
            <v>Essential Vaccines rollover - Under the National Partnership on Essential Vaccines, the Commonwealth reimburses NSW for expenditure on certain immunisation programs. A late payment was made by the Commonwealth in 2013-14, which NSW Health seeks to roll over into 2015-16.</v>
          </cell>
          <cell r="J223" t="str">
            <v>Supported -</v>
          </cell>
          <cell r="K223">
            <v>6</v>
          </cell>
          <cell r="M223">
            <v>0</v>
          </cell>
          <cell r="N223">
            <v>-7646</v>
          </cell>
          <cell r="O223">
            <v>0</v>
          </cell>
          <cell r="P223">
            <v>0</v>
          </cell>
          <cell r="Q223">
            <v>0</v>
          </cell>
          <cell r="R223">
            <v>0</v>
          </cell>
          <cell r="S223">
            <v>-7646</v>
          </cell>
          <cell r="T223">
            <v>0</v>
          </cell>
          <cell r="U223">
            <v>0</v>
          </cell>
          <cell r="V223">
            <v>0</v>
          </cell>
        </row>
        <row r="224">
          <cell r="H224">
            <v>4576</v>
          </cell>
          <cell r="I224" t="str">
            <v>Rollover of Restart grant for Bulli Aged Care Centre of Excellence - Rollover of $7.765m worth of 'restart' grants for Bulli capital project into 2015-16</v>
          </cell>
          <cell r="J224"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224">
            <v>4</v>
          </cell>
          <cell r="M224">
            <v>0</v>
          </cell>
          <cell r="N224">
            <v>0</v>
          </cell>
          <cell r="O224">
            <v>0</v>
          </cell>
          <cell r="P224">
            <v>0</v>
          </cell>
          <cell r="Q224">
            <v>0</v>
          </cell>
          <cell r="R224">
            <v>0</v>
          </cell>
          <cell r="S224">
            <v>0</v>
          </cell>
          <cell r="T224">
            <v>0</v>
          </cell>
          <cell r="U224">
            <v>0</v>
          </cell>
          <cell r="V224">
            <v>0</v>
          </cell>
        </row>
        <row r="225">
          <cell r="H225">
            <v>3875</v>
          </cell>
          <cell r="I225" t="str">
            <v>Medical Research Support Program - Bring forward of funding from 2015-16 to 2014-15 for the Medical Research Support Program.</v>
          </cell>
          <cell r="J225" t="str">
            <v>Supported - The Medical Research Support Program was established by the NSW Government to provide infrastructure funding to health and medical research organisations. The bring-forward of funding into 2014-15 is supported as expenditure under this initiative will assist the Ministry to meet its goals and targets under NSW 2021. Partial offset of rollover of Medical Devices Fund (Bid 3877).</v>
          </cell>
          <cell r="K225">
            <v>3</v>
          </cell>
          <cell r="M225">
            <v>-2227</v>
          </cell>
          <cell r="N225">
            <v>2227</v>
          </cell>
          <cell r="O225">
            <v>0</v>
          </cell>
          <cell r="P225">
            <v>0</v>
          </cell>
          <cell r="Q225">
            <v>0</v>
          </cell>
          <cell r="R225">
            <v>-2227</v>
          </cell>
          <cell r="S225">
            <v>2227</v>
          </cell>
          <cell r="T225">
            <v>0</v>
          </cell>
          <cell r="U225">
            <v>0</v>
          </cell>
          <cell r="V225">
            <v>0</v>
          </cell>
        </row>
        <row r="226">
          <cell r="H226">
            <v>3877</v>
          </cell>
          <cell r="I226" t="str">
            <v>Funding transfer to Department of Justice - Juvenile Justice and Attorney General's - Transfer of funding from the Ministry of Health to the Department of Justice for the Magistrates' Early Referral into Treatment (MERIT) Program and Juvenile Justice counselling and rehabilitation programs.</v>
          </cell>
          <cell r="J226" t="str">
            <v>Supported - Supported on the basis that the transfer results on a nil net Budget impact. Financial impacts have been confirmed by both Health and Justice</v>
          </cell>
          <cell r="K226">
            <v>4</v>
          </cell>
          <cell r="M226">
            <v>0</v>
          </cell>
          <cell r="N226">
            <v>0</v>
          </cell>
          <cell r="O226">
            <v>0</v>
          </cell>
          <cell r="P226">
            <v>0</v>
          </cell>
          <cell r="Q226">
            <v>0</v>
          </cell>
          <cell r="R226">
            <v>0</v>
          </cell>
          <cell r="S226">
            <v>0</v>
          </cell>
          <cell r="T226">
            <v>0</v>
          </cell>
          <cell r="U226">
            <v>0</v>
          </cell>
          <cell r="V226">
            <v>0</v>
          </cell>
        </row>
        <row r="227">
          <cell r="H227">
            <v>4033</v>
          </cell>
          <cell r="I227" t="str">
            <v>MYEFO revision to Essential Vaccines NP funding - Commonwealth 2014-15 MYEFO revision to Essential Vaccines National Partnership funding.</v>
          </cell>
          <cell r="J227"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227">
            <v>5</v>
          </cell>
          <cell r="L227">
            <v>11</v>
          </cell>
          <cell r="M227">
            <v>0</v>
          </cell>
          <cell r="N227">
            <v>-6631</v>
          </cell>
          <cell r="O227">
            <v>-404</v>
          </cell>
          <cell r="P227">
            <v>-1771</v>
          </cell>
          <cell r="Q227">
            <v>0</v>
          </cell>
          <cell r="R227">
            <v>0</v>
          </cell>
          <cell r="S227">
            <v>-6631</v>
          </cell>
          <cell r="T227">
            <v>-404</v>
          </cell>
          <cell r="U227">
            <v>-1771</v>
          </cell>
          <cell r="V227">
            <v>0</v>
          </cell>
        </row>
        <row r="228">
          <cell r="H228">
            <v>4440</v>
          </cell>
          <cell r="I228"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228" t="str">
            <v>Supported - Supported. Adjustment sought is in line with Treasury estimates and reflect Health's latest assessment of the age profile of staff on State Authorities Super Schemes and State Super Schemes.</v>
          </cell>
          <cell r="K228">
            <v>2</v>
          </cell>
          <cell r="M228">
            <v>5199</v>
          </cell>
          <cell r="N228">
            <v>-4453</v>
          </cell>
          <cell r="O228">
            <v>-14105</v>
          </cell>
          <cell r="P228">
            <v>-23757</v>
          </cell>
          <cell r="Q228">
            <v>-33409</v>
          </cell>
          <cell r="R228">
            <v>5199</v>
          </cell>
          <cell r="S228">
            <v>-4453</v>
          </cell>
          <cell r="T228">
            <v>-14105</v>
          </cell>
          <cell r="U228">
            <v>-23757</v>
          </cell>
          <cell r="V228">
            <v>-33409</v>
          </cell>
        </row>
        <row r="229">
          <cell r="H229">
            <v>4491</v>
          </cell>
          <cell r="I229" t="str">
            <v>Aboriginal and Torres Strait Islander AIDS program funding - Increase in funding for the ATSI AIDS program, as per latest Commonwealth advice.</v>
          </cell>
          <cell r="J229" t="str">
            <v>Supported - Increase in Commonwealth funding for the Aboriginal and Torres Strait Islander AIDS program to reflect 2.5% population growth. Supported as the adjustment will ensure projections are aligned with funding estimates provided by the Commonwealth.</v>
          </cell>
          <cell r="K229">
            <v>5</v>
          </cell>
          <cell r="M229">
            <v>-175</v>
          </cell>
          <cell r="N229">
            <v>-175</v>
          </cell>
          <cell r="O229">
            <v>-175</v>
          </cell>
          <cell r="P229">
            <v>-175</v>
          </cell>
          <cell r="Q229">
            <v>-175</v>
          </cell>
          <cell r="R229">
            <v>-175</v>
          </cell>
          <cell r="S229">
            <v>-175</v>
          </cell>
          <cell r="T229">
            <v>-175</v>
          </cell>
          <cell r="U229">
            <v>-175</v>
          </cell>
          <cell r="V229">
            <v>-175</v>
          </cell>
        </row>
        <row r="230">
          <cell r="H230">
            <v>5469</v>
          </cell>
          <cell r="I230" t="str">
            <v>Adult Public Dental Services National Partnership - Estimates of Commonwealth funding to be provided under the Adult Public Dental Services NP.</v>
          </cell>
          <cell r="J230"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230">
            <v>5</v>
          </cell>
          <cell r="M230">
            <v>0</v>
          </cell>
          <cell r="N230">
            <v>-64476</v>
          </cell>
          <cell r="O230">
            <v>-90229</v>
          </cell>
          <cell r="P230">
            <v>-113175</v>
          </cell>
          <cell r="Q230">
            <v>0</v>
          </cell>
          <cell r="R230">
            <v>0</v>
          </cell>
          <cell r="S230">
            <v>-64476</v>
          </cell>
          <cell r="T230">
            <v>-90229</v>
          </cell>
          <cell r="U230">
            <v>-113175</v>
          </cell>
          <cell r="V230">
            <v>0</v>
          </cell>
        </row>
        <row r="231">
          <cell r="H231">
            <v>3957</v>
          </cell>
          <cell r="I231" t="str">
            <v>Upgrade of Ballina Hospital - New capital project to be brought onto the Capital Program arising from a Commonwealth Budget commitment. Funded by the Commonwealth to be paid via State Appropriation. This is a high priority for the NNSWLHD and will provide enhancements to Surgical Services and Medical Imaging.</v>
          </cell>
          <cell r="J231" t="str">
            <v>Supported - Additional Commonwealth funding was projected at MYEFO for upgrades to Ballina Hospital. The $4m capital expenditure in 2015-16 reflects $1.4m received but unspent in 2014-15, and $2.6m additonal Commonwealth revenue</v>
          </cell>
          <cell r="K231">
            <v>1</v>
          </cell>
          <cell r="L231">
            <v>12</v>
          </cell>
          <cell r="M231">
            <v>0</v>
          </cell>
          <cell r="N231">
            <v>0</v>
          </cell>
          <cell r="O231">
            <v>0</v>
          </cell>
          <cell r="P231">
            <v>0</v>
          </cell>
          <cell r="Q231">
            <v>0</v>
          </cell>
          <cell r="R231">
            <v>0</v>
          </cell>
          <cell r="S231">
            <v>0</v>
          </cell>
          <cell r="T231">
            <v>0</v>
          </cell>
          <cell r="U231">
            <v>0</v>
          </cell>
          <cell r="V231">
            <v>0</v>
          </cell>
        </row>
        <row r="232">
          <cell r="H232">
            <v>3820</v>
          </cell>
          <cell r="I232" t="str">
            <v>Potential write-down costs associated with transfer of Callan Park - The delay in the settlement and transfer of Callan Park, which is a Health asset, to GPNSW pending a decision on whether it should be transferred to Leichhardt Council to manage, as well as uncertainty re its value, represents risks to both proceeds from asset sales as well as asset write-downs.</v>
          </cell>
          <cell r="J232" t="str">
            <v>Supported - Delay in settlement and transfer of Callan Park asset and uncertainty as to its value, has been a risk to Ministry of Health (MoH) over a number of years due to indecision about its future. The 2010 master Plan recommended transfer to Leichhardt Council, but was never endorsed and no action has proceeded from there. A decision on the disposition of Callan Park is still pending, but when it is made, may result in write-down costs to MoH. Mitigation Strategy: Seek government support for transfer of asset to Government Property NSW as carrying value i.e no recognised loss recorded in Health's budget or accounts. This risk is rated as a medium impact on the department. This risk is rated as moderate.</v>
          </cell>
          <cell r="K232">
            <v>1</v>
          </cell>
          <cell r="M232">
            <v>0</v>
          </cell>
          <cell r="N232">
            <v>0</v>
          </cell>
          <cell r="O232">
            <v>0</v>
          </cell>
          <cell r="P232">
            <v>0</v>
          </cell>
          <cell r="Q232">
            <v>0</v>
          </cell>
          <cell r="R232">
            <v>0</v>
          </cell>
          <cell r="S232">
            <v>0</v>
          </cell>
          <cell r="T232">
            <v>0</v>
          </cell>
          <cell r="U232">
            <v>0</v>
          </cell>
          <cell r="V232">
            <v>0</v>
          </cell>
        </row>
        <row r="233">
          <cell r="H233">
            <v>3821</v>
          </cell>
          <cell r="I233" t="str">
            <v>Claim by Minister for Environment for cost of Heritage Maintenance at Callan Park Site - The Minister for Environment may claim for the cost of heritage maintenance at the Callan Park site.</v>
          </cell>
          <cell r="J233" t="str">
            <v>Supported - This matter is likely to be subject to ERC decision. Health will seek to have a position to put to ERC seeking clarification of Minister for Environment's position. This was raised in Oct 2013 and there has been no progress on this to date. The timing of this is unknown and not likely to materialise in 2015-16, so the risk is considered Low.</v>
          </cell>
          <cell r="K233">
            <v>1</v>
          </cell>
          <cell r="M233">
            <v>0</v>
          </cell>
          <cell r="N233">
            <v>-30000</v>
          </cell>
          <cell r="O233">
            <v>0</v>
          </cell>
          <cell r="P233">
            <v>0</v>
          </cell>
          <cell r="Q233">
            <v>0</v>
          </cell>
          <cell r="R233">
            <v>0</v>
          </cell>
          <cell r="S233">
            <v>-30000</v>
          </cell>
          <cell r="T233">
            <v>0</v>
          </cell>
          <cell r="U233">
            <v>0</v>
          </cell>
          <cell r="V233">
            <v>0</v>
          </cell>
        </row>
        <row r="234">
          <cell r="H234">
            <v>3822</v>
          </cell>
          <cell r="I234" t="str">
            <v>Litigation between Sydney Local Health District and Macquarie International Health Clinic Pty Ltd - There is a risk that the current court proceedings may cause a financial risk in the form of damages costs. This risk is currently unquantifiable.</v>
          </cell>
          <cell r="J234" t="str">
            <v>Supported - There is a risk that litigation between Sydney LHD and Macquarie International Health Clinic (MIHC) will worsen Health's budget position.  The matter has been before the Supreme Court in 2014 and a legal judgement is pending on whether Health are liable for any damages payable to MIHC as a result of occupying and using land and a car park nominally controlled, but not being used by MIHC. While the potential budget impact is unknown at this stage, it could range from $5m up to a maximum of $70m (being claimed by MIHC).  Due to unfavourable judicial findings during legal proceedings during this year, the risk rating for this is elevated from low to moderate/high.</v>
          </cell>
          <cell r="K234">
            <v>1</v>
          </cell>
          <cell r="M234">
            <v>0</v>
          </cell>
          <cell r="N234">
            <v>0</v>
          </cell>
          <cell r="O234">
            <v>0</v>
          </cell>
          <cell r="P234">
            <v>0</v>
          </cell>
          <cell r="Q234">
            <v>0</v>
          </cell>
          <cell r="R234">
            <v>0</v>
          </cell>
          <cell r="S234">
            <v>-1</v>
          </cell>
          <cell r="T234">
            <v>0</v>
          </cell>
          <cell r="U234">
            <v>0</v>
          </cell>
          <cell r="V234">
            <v>0</v>
          </cell>
        </row>
        <row r="235">
          <cell r="H235">
            <v>3825</v>
          </cell>
          <cell r="I235" t="str">
            <v>Excessive leave entitlement reduction strategies to minimise NCS impact - This is a balance sheet risk that could have a potential impact on the NCS. The risk is currently unidentifiable/unknown.</v>
          </cell>
          <cell r="J235" t="str">
            <v>Supported - There is a potential risk from reducing excessive leave for employees where the current entitlement is above the Government cap (eg nurses can be entitled to 35 days under the award, but the Government cap is set at 30 days).  As staff take leave, Health will incur additional expenses through backfilling their positions.  While the risk is currently unquantifiable, it is expected to have a major impact and will need to be closely monitored by both Health and Treasury.  Overall this risk is rated as high and will be monitored through the monthly meetings with Health.</v>
          </cell>
          <cell r="K235">
            <v>1</v>
          </cell>
          <cell r="M235">
            <v>0</v>
          </cell>
          <cell r="N235">
            <v>0</v>
          </cell>
          <cell r="O235">
            <v>0</v>
          </cell>
          <cell r="P235">
            <v>0</v>
          </cell>
          <cell r="Q235">
            <v>0</v>
          </cell>
          <cell r="R235">
            <v>0</v>
          </cell>
          <cell r="S235">
            <v>-1</v>
          </cell>
          <cell r="T235">
            <v>0</v>
          </cell>
          <cell r="U235">
            <v>0</v>
          </cell>
          <cell r="V235">
            <v>0</v>
          </cell>
        </row>
        <row r="236">
          <cell r="H236">
            <v>4026</v>
          </cell>
          <cell r="I236" t="str">
            <v>Decrease in Department of Veterans Affairs revenue - Potential reduction in own source revenue for the treatment of veterans in public hospitals due to change in funding agreements.</v>
          </cell>
          <cell r="J236" t="str">
            <v>Supported - There is a risk that own source revenue for the treatment of veterans in public hospitals will decline from 2015-16 onwards.  There are two factors driving the reduction -  a new pricing structure for calculating payments and declining numbers of veterans requiring treatment. The worst case scenario is that revenue will decline by $35 million in 2015-16 and $93 million in 2018-19.  The risk is classified as moderate and will be assessed as part of Health's total own source revenue, which has historically been understated.</v>
          </cell>
          <cell r="K236">
            <v>1</v>
          </cell>
          <cell r="M236">
            <v>0</v>
          </cell>
          <cell r="N236">
            <v>-31450</v>
          </cell>
          <cell r="O236">
            <v>-52450</v>
          </cell>
          <cell r="P236">
            <v>-72450</v>
          </cell>
          <cell r="Q236">
            <v>-92783</v>
          </cell>
          <cell r="R236">
            <v>0</v>
          </cell>
          <cell r="S236">
            <v>-31450</v>
          </cell>
          <cell r="T236">
            <v>-52450</v>
          </cell>
          <cell r="U236">
            <v>-72450</v>
          </cell>
          <cell r="V236">
            <v>-92783</v>
          </cell>
        </row>
        <row r="237">
          <cell r="H237">
            <v>4781</v>
          </cell>
          <cell r="I237" t="str">
            <v>Boosting frontline health staff - This election commitment will boost frontline staff including: additional nursing, dental and paramedic staff; scholarships for rural-based trainees and allied health programs; and training for medical speciality and rural generalist positions.</v>
          </cell>
          <cell r="J237" t="str">
            <v>Supported - This costing assumes that the costs be met from within future Health growth funding. It has been assumed that the additional front-line staff will be phased in evenly over the four-year period so that they are all in place by the end of 2018-19 with the exception of: - clincial midwifery consultants, clinical nurse educators for mental health, oral and maxillofacial surgical dentists and paramedics, which have been phased in at profiles as advised as by NSW Health. - training positions (medical specialty, dental and allied health workforces).</v>
          </cell>
          <cell r="K237">
            <v>3</v>
          </cell>
          <cell r="L237">
            <v>11</v>
          </cell>
          <cell r="M237">
            <v>0</v>
          </cell>
          <cell r="N237">
            <v>0</v>
          </cell>
          <cell r="O237">
            <v>0</v>
          </cell>
          <cell r="P237">
            <v>0</v>
          </cell>
          <cell r="Q237">
            <v>0</v>
          </cell>
          <cell r="R237">
            <v>0</v>
          </cell>
          <cell r="S237">
            <v>0</v>
          </cell>
          <cell r="T237">
            <v>0</v>
          </cell>
          <cell r="U237">
            <v>0</v>
          </cell>
          <cell r="V237">
            <v>0</v>
          </cell>
        </row>
        <row r="238">
          <cell r="H238">
            <v>4787</v>
          </cell>
          <cell r="I238" t="str">
            <v>Increased frontline services - This election commitment will fund 13,500 elective surgeries, 320,000 emergency department attendances and 225,000 acute inpatient admissions over four years. The costs will be met from within future Health growth funding.</v>
          </cell>
          <cell r="J238" t="str">
            <v>Supported - Costing assumptions include: # Emergency department attendances are assumed to grow by around 80,000 attendances p.a. to reach 316,606 attendances at 2018-19 and acute inpatient admissions are assumed to grow by around 50 ,000 admissions p.a.to reach 223,009 attendances at 2018-19. Elective surgery costs are assumed to be included in the costs of acute inpatient admissions. # Total costs for emergency department attendances and acute in-patient hospital admissions have been derived by multipying the respective average National Weighted Activity Units by an estimate of the 2015-16 State Price.</v>
          </cell>
          <cell r="K238">
            <v>3</v>
          </cell>
          <cell r="L238">
            <v>11</v>
          </cell>
          <cell r="M238">
            <v>0</v>
          </cell>
          <cell r="N238">
            <v>0</v>
          </cell>
          <cell r="O238">
            <v>0</v>
          </cell>
          <cell r="P238">
            <v>0</v>
          </cell>
          <cell r="Q238">
            <v>0</v>
          </cell>
          <cell r="R238">
            <v>0</v>
          </cell>
          <cell r="S238">
            <v>0</v>
          </cell>
          <cell r="T238">
            <v>0</v>
          </cell>
          <cell r="U238">
            <v>0</v>
          </cell>
          <cell r="V238">
            <v>0</v>
          </cell>
        </row>
        <row r="239">
          <cell r="H239">
            <v>4790</v>
          </cell>
          <cell r="I239" t="str">
            <v>Boosting Rural Health and eHealth - Increase the Isolated Patients Travel and Accommodation Assistance Scheme nightly accomodation rate from $43 to $80 (single) and from $60 to $105 (double) and the petrol subsidy by 3c. The num ber of Telehealth sites will also increase by 100 and HealtheNet will be rolled out to 11 more LHDs.</v>
          </cell>
          <cell r="J239" t="str">
            <v>Supported - Funding for the rollout of HealtheNet will be met from the current 2014-15 Integrated Care Budget, where this rollout is expected to be completed by June 2015. The increased subsidies under the Isolated Patients Travel and Accommodation Assistance Scheme are assumed to commence in 2015-16 at a cost of $3.27m p.a. over four years. The increase in Telehealth sites will commence in 2015-16 at a cost of $1m p.a. over four years. The cost will be met from within future growth funding.</v>
          </cell>
          <cell r="K239">
            <v>3</v>
          </cell>
          <cell r="L239">
            <v>11</v>
          </cell>
          <cell r="M239">
            <v>0</v>
          </cell>
          <cell r="N239">
            <v>0</v>
          </cell>
          <cell r="O239">
            <v>0</v>
          </cell>
          <cell r="P239">
            <v>0</v>
          </cell>
          <cell r="Q239">
            <v>0</v>
          </cell>
          <cell r="R239">
            <v>0</v>
          </cell>
          <cell r="S239">
            <v>0</v>
          </cell>
          <cell r="T239">
            <v>0</v>
          </cell>
          <cell r="U239">
            <v>0</v>
          </cell>
          <cell r="V239">
            <v>0</v>
          </cell>
        </row>
        <row r="240">
          <cell r="H240">
            <v>4863</v>
          </cell>
          <cell r="I240" t="str">
            <v>Providing More Health Care in the Community - This commitment will enhance community health care, with total funding over 4 years including $60m in NSW Health's Integrated Care Strategy, $12m for specialist palliative care services in rural and regional areas and $16.4m funding in type 2 diabetes preventative programs.</v>
          </cell>
          <cell r="J240" t="str">
            <v>Supported - This election commitment seeks to enhance community health care, where there will be total funding over four years of $60m in NSW Health's Integrated Care Strategy, $12m funding for specalist pallative care services in rural and regional areas, $1.84m funding to increase access to pain management services, $16.4m funding in type 2 diabetes preventative programs and increased partnerships with community pharmacies to deliver adult flu vaccines. It is likely there will be nil costs associated with partnering with community pharmacies to deliver vaccines, where the Commonwealth is expected to fund vaccine expenditure. The Integrated Care Strategy assumes a cost of $30m p.a. from 2017-18, essentially a continuation of the intiative when current program funding expires in 2016-17. All costs will be met from within Health's future growth funding.</v>
          </cell>
          <cell r="K240">
            <v>3</v>
          </cell>
          <cell r="L240">
            <v>11</v>
          </cell>
          <cell r="M240">
            <v>0</v>
          </cell>
          <cell r="N240">
            <v>0</v>
          </cell>
          <cell r="O240">
            <v>0</v>
          </cell>
          <cell r="P240">
            <v>0</v>
          </cell>
          <cell r="Q240">
            <v>0</v>
          </cell>
          <cell r="R240">
            <v>0</v>
          </cell>
          <cell r="S240">
            <v>0</v>
          </cell>
          <cell r="T240">
            <v>0</v>
          </cell>
          <cell r="U240">
            <v>0</v>
          </cell>
          <cell r="V240">
            <v>0</v>
          </cell>
        </row>
        <row r="241">
          <cell r="H241">
            <v>4865</v>
          </cell>
          <cell r="I241"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To be met from within future Health growth funding, as per the PBO costing.</v>
          </cell>
          <cell r="J241" t="str">
            <v>Supported - Note that financial impacts in the BAS differ from the election costing as the election costing includes escalation of 6%. The financial impacts in the BAS include only escalation of 0.6% (difference of 5.4%). Additional funding to be considered as part of ERC's deliberations on the level of Health's future growth funding.</v>
          </cell>
          <cell r="K241">
            <v>3</v>
          </cell>
          <cell r="L241">
            <v>11</v>
          </cell>
          <cell r="M241">
            <v>0</v>
          </cell>
          <cell r="N241">
            <v>0</v>
          </cell>
          <cell r="O241">
            <v>0</v>
          </cell>
          <cell r="P241">
            <v>0</v>
          </cell>
          <cell r="Q241">
            <v>0</v>
          </cell>
          <cell r="R241">
            <v>0</v>
          </cell>
          <cell r="S241">
            <v>0</v>
          </cell>
          <cell r="T241">
            <v>0</v>
          </cell>
          <cell r="U241">
            <v>0</v>
          </cell>
          <cell r="V241">
            <v>0</v>
          </cell>
        </row>
        <row r="242">
          <cell r="H242">
            <v>5079</v>
          </cell>
          <cell r="I242" t="str">
            <v>Fighting the scourge of ice in our communities - This commitment includes investing a total of $11.2m, including $4m to the non-government sector enance local delivery of drug and rehab services, $212k for state-wide recording of pseudoephedrine sales in pharmacies, and $7m for the establishment of three additional Stimulant Treatment Programs.</v>
          </cell>
          <cell r="J242" t="str">
            <v>Supported - To be met from within future Health growth funding.</v>
          </cell>
          <cell r="K242">
            <v>3</v>
          </cell>
          <cell r="L242">
            <v>11</v>
          </cell>
          <cell r="M242">
            <v>0</v>
          </cell>
          <cell r="N242">
            <v>0</v>
          </cell>
          <cell r="O242">
            <v>0</v>
          </cell>
          <cell r="P242">
            <v>0</v>
          </cell>
          <cell r="Q242">
            <v>0</v>
          </cell>
          <cell r="R242">
            <v>0</v>
          </cell>
          <cell r="S242">
            <v>0</v>
          </cell>
          <cell r="T242">
            <v>0</v>
          </cell>
          <cell r="U242">
            <v>0</v>
          </cell>
          <cell r="V242">
            <v>0</v>
          </cell>
        </row>
        <row r="243">
          <cell r="H243">
            <v>5083</v>
          </cell>
          <cell r="I243" t="str">
            <v>Making NSW Number One in Health and Medical Research - Build capacity in medical research, including $60m to increase the Medical Research Support Program, $19m to support the Medical Devices Fund and $10m for scholarships for early and mid-career researchers.  Recurrent costs to be met from within future Health growth funding.</v>
          </cell>
          <cell r="J243" t="str">
            <v>Supported -</v>
          </cell>
          <cell r="K243">
            <v>3</v>
          </cell>
          <cell r="L243">
            <v>11</v>
          </cell>
          <cell r="M243">
            <v>0</v>
          </cell>
          <cell r="N243">
            <v>0</v>
          </cell>
          <cell r="O243">
            <v>0</v>
          </cell>
          <cell r="P243">
            <v>0</v>
          </cell>
          <cell r="Q243">
            <v>0</v>
          </cell>
          <cell r="R243">
            <v>0</v>
          </cell>
          <cell r="S243">
            <v>0</v>
          </cell>
          <cell r="T243">
            <v>0</v>
          </cell>
          <cell r="U243">
            <v>0</v>
          </cell>
          <cell r="V243">
            <v>0</v>
          </cell>
        </row>
        <row r="244">
          <cell r="H244">
            <v>5393</v>
          </cell>
          <cell r="I244" t="str">
            <v>Additional support for mothers with post-natal depression - Funding to expand the Sustaining NSW Families Program, which enables nurses and social workers to visit the homes of families who have been identified as being at risk of living with post-natal depression. The cost will be met from future Health growth funding.</v>
          </cell>
          <cell r="J244" t="str">
            <v>Supported -</v>
          </cell>
          <cell r="K244">
            <v>3</v>
          </cell>
          <cell r="L244">
            <v>11</v>
          </cell>
          <cell r="M244">
            <v>0</v>
          </cell>
          <cell r="N244">
            <v>0</v>
          </cell>
          <cell r="O244">
            <v>0</v>
          </cell>
          <cell r="P244">
            <v>0</v>
          </cell>
          <cell r="Q244">
            <v>0</v>
          </cell>
          <cell r="R244">
            <v>0</v>
          </cell>
          <cell r="S244">
            <v>0</v>
          </cell>
          <cell r="T244">
            <v>0</v>
          </cell>
          <cell r="U244">
            <v>0</v>
          </cell>
          <cell r="V244">
            <v>0</v>
          </cell>
        </row>
        <row r="245">
          <cell r="H245">
            <v>5516</v>
          </cell>
          <cell r="I245"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NB: MoG transfer from FaCS to Health</v>
          </cell>
          <cell r="J245"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Women NSW. The costs will be met within existing resources of Women NSW. Justice, Health, Education and FaCS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245">
            <v>3</v>
          </cell>
          <cell r="M245">
            <v>0</v>
          </cell>
          <cell r="N245">
            <v>1829</v>
          </cell>
          <cell r="O245">
            <v>1829</v>
          </cell>
          <cell r="P245">
            <v>1829</v>
          </cell>
          <cell r="Q245">
            <v>1829</v>
          </cell>
          <cell r="R245">
            <v>0</v>
          </cell>
          <cell r="S245">
            <v>1829</v>
          </cell>
          <cell r="T245">
            <v>1829</v>
          </cell>
          <cell r="U245">
            <v>1829</v>
          </cell>
          <cell r="V245">
            <v>1829</v>
          </cell>
        </row>
        <row r="246">
          <cell r="H246">
            <v>4928</v>
          </cell>
          <cell r="I246" t="str">
            <v>Westmead Hospital Car Park - Westmead Hospital Car Park will deliver a new 2200 space multi-deck car park to address the acute shortfall in staff and public parking at the hospital and meet the projected future demand that will occur with the major $750m redevelopment of the hospital.</v>
          </cell>
          <cell r="J246" t="str">
            <v>Supported - The proposal for an increase in capital consolidated fund and Asset Authorisation Limit for the Westmead Hospital Car Park project is supported  on the basis that the project is a Health capital priority on the Capital Investment Strategic Plan (CISP) and will be self-funding over time. The project has also been identified as a Government election priority. The project is submitted under Health's Hospital Car Park Portfolio funding model, which develops car parking infrastructure to support critical service delivery at hospitals through a model whereby a capital advance to construct the car park will be repaid with interest over a period of years from the car parking fee revenue generated in the new car park. The revenue stream is underpinned by a set of hospital parking fees set out in the Hospital Car Parking Fee Policy. The operation of all the hospital car parks built under the Portfolio model, is tendered out to professional car park management services.</v>
          </cell>
          <cell r="K246">
            <v>3</v>
          </cell>
          <cell r="L246">
            <v>12</v>
          </cell>
          <cell r="M246">
            <v>0</v>
          </cell>
          <cell r="N246">
            <v>0</v>
          </cell>
          <cell r="O246">
            <v>0</v>
          </cell>
          <cell r="P246">
            <v>0</v>
          </cell>
          <cell r="Q246">
            <v>0</v>
          </cell>
          <cell r="R246">
            <v>0</v>
          </cell>
          <cell r="S246">
            <v>0</v>
          </cell>
          <cell r="T246">
            <v>0</v>
          </cell>
          <cell r="U246">
            <v>0</v>
          </cell>
          <cell r="V246">
            <v>0</v>
          </cell>
        </row>
        <row r="247">
          <cell r="H247">
            <v>4975</v>
          </cell>
          <cell r="I247" t="str">
            <v>Forensic Pathology and Coroner's Court Project - Dept of Justice Grant Funding for Coroner's Court - Health are planning to develop a new Forensic Pathology and Coroner's Court complex at Lidcombe to Health replace the existing facility at Glebe. Justice will provide a $31.8m capital grant to Health for Health to build the Coroner's Court on behalf of Justice as part of the project.</v>
          </cell>
          <cell r="J247" t="str">
            <v>Supported - Health has included the Forensic Pathology and Coroner's Court on its Capital Investment Strategic Plan (CISP) as a new project in the 2016-17 Budget year. The project with an ETC of $91.8m will be a joint project between Health and Justice. Health will build the Coroner's Court on behalf of Dept of Justice (DOJ) funded by a $31.8m grant from DOJ - provided ERC approves the DOJ funding proposal now being submitted for approval(See BAS entry 4736). $1.89m will be available for planning in 2015-16. The balance of the capex will be held against Health's Future New Works provision subject to final business case and project approval in the 2016-17 Budget.</v>
          </cell>
          <cell r="K247">
            <v>3</v>
          </cell>
          <cell r="L247">
            <v>18</v>
          </cell>
          <cell r="M247">
            <v>0</v>
          </cell>
          <cell r="N247">
            <v>0</v>
          </cell>
          <cell r="O247">
            <v>0</v>
          </cell>
          <cell r="P247">
            <v>0</v>
          </cell>
          <cell r="Q247">
            <v>0</v>
          </cell>
          <cell r="R247">
            <v>0</v>
          </cell>
          <cell r="S247">
            <v>0</v>
          </cell>
          <cell r="T247">
            <v>0</v>
          </cell>
          <cell r="U247">
            <v>0</v>
          </cell>
          <cell r="V247">
            <v>0</v>
          </cell>
        </row>
        <row r="248">
          <cell r="H248">
            <v>5005</v>
          </cell>
          <cell r="I248"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See Bid ID 5534 in Crown</v>
          </cell>
          <cell r="J248"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248">
            <v>3</v>
          </cell>
          <cell r="L248">
            <v>12</v>
          </cell>
          <cell r="M248">
            <v>0</v>
          </cell>
          <cell r="N248">
            <v>0</v>
          </cell>
          <cell r="O248">
            <v>0</v>
          </cell>
          <cell r="P248">
            <v>0</v>
          </cell>
          <cell r="Q248">
            <v>0</v>
          </cell>
          <cell r="R248">
            <v>0</v>
          </cell>
          <cell r="S248">
            <v>0</v>
          </cell>
          <cell r="T248">
            <v>0</v>
          </cell>
          <cell r="U248">
            <v>0</v>
          </cell>
          <cell r="V248">
            <v>0</v>
          </cell>
        </row>
        <row r="249">
          <cell r="H249">
            <v>5144</v>
          </cell>
          <cell r="I249" t="str">
            <v>Adjustment to limits to bring Health's CPL to ERC approved total allowing for Restart reservation - This adjusts Health's CPL baseline to the level intended by ERC in Nov 2014, and is reflected in the Government's Election commitment of over $5 billion for the total capital program.</v>
          </cell>
          <cell r="J249" t="str">
            <v>Supported - Current capital limits in Health's FIS reflects ERC's Nov 2014 increase, adjusted down by $50m to reflect the value of six Restart funded projects which are subject to a separate approval process via INSW, but had been assumed to fall within the ERC agreed CPL baseline. However, ERC has since clarified that the Nov 2014 agreed increases to the CPL baseline is in addition to the value of these Restart projects.  This adjustment therefore increases the Health capital limits to ERC's intended level, with a further Separate bid# 5005 to seek approval of the six nominated Restart projects as recommended by INSW.</v>
          </cell>
          <cell r="K249">
            <v>3</v>
          </cell>
          <cell r="L249">
            <v>12</v>
          </cell>
          <cell r="M249">
            <v>0</v>
          </cell>
          <cell r="N249">
            <v>0</v>
          </cell>
          <cell r="O249">
            <v>0</v>
          </cell>
          <cell r="P249">
            <v>0</v>
          </cell>
          <cell r="Q249">
            <v>0</v>
          </cell>
          <cell r="R249">
            <v>0</v>
          </cell>
          <cell r="S249">
            <v>0</v>
          </cell>
          <cell r="T249">
            <v>0</v>
          </cell>
          <cell r="U249">
            <v>0</v>
          </cell>
          <cell r="V249">
            <v>0</v>
          </cell>
        </row>
        <row r="250">
          <cell r="H250">
            <v>5155</v>
          </cell>
          <cell r="I250" t="str">
            <v>Health new capital works projects funded within approved capital program limits - 2015-16 New capital works projects on Health's Capital Investment Strategic Plan (CISP) that are funded over the Forward Estimates from within Health's approved capital limit for future new works.</v>
          </cell>
          <cell r="J250" t="str">
            <v>Supported - Approval supported subject to provision of final business cases for the following new capital works projects to be funded within Health approved capital limits: Manning Hospital Redevelopment Stage 1 (majority funding); Armidale Hospital Redevelopment (majority funding); Macksville Hospital Redevelopment Stage 2; Westmead Car Park; Bowral Hospital Redevelopment; Lismore Hospital Redevelopment Stage 3B (majority funding); Medical Research Infrastructure Initiatives (Phase 1); St Vincents Hospital PANDA Unit and ED enhancements; Ryde Hospital Upgrade; Westmead Hospital Redevelopment Stage 1B; Reconfiguration of Broken Hill and Dental Facility; Blacktown and Mt Druitt Hospital Expansion Stage 2; Rural Ambulance Infrastructure Reconfiguration; St George Hospital Redevelopment Acute Services Building(Part B) Bulli Aged Care Centre of Excellence; Electronic Medical Record User Interface Enhancements; MPS (Multipurpose Service Strategy Continued (Rebuild NSW); Muswellbrook Hospital Redevelopment Stage 2 - Resources for Regions funding; and Planning Future New Works (including Prince of Wales Hospital, Tweed Hospital and Sydney Children's Hospital Network (SCHN)).</v>
          </cell>
          <cell r="K250">
            <v>3</v>
          </cell>
          <cell r="L250">
            <v>12</v>
          </cell>
          <cell r="M250">
            <v>0</v>
          </cell>
          <cell r="N250">
            <v>0</v>
          </cell>
          <cell r="O250">
            <v>0</v>
          </cell>
          <cell r="P250">
            <v>0</v>
          </cell>
          <cell r="Q250">
            <v>0</v>
          </cell>
          <cell r="R250">
            <v>0</v>
          </cell>
          <cell r="S250">
            <v>0</v>
          </cell>
          <cell r="T250">
            <v>0</v>
          </cell>
          <cell r="U250">
            <v>0</v>
          </cell>
          <cell r="V250">
            <v>0</v>
          </cell>
        </row>
        <row r="251">
          <cell r="H251">
            <v>5156</v>
          </cell>
          <cell r="I251" t="str">
            <v>Offset to ID 5155 (Health new works funded within limits) - This bid is the offsetting entry to Bid 5155 which is for approval of Health's new works projects in 2015-16 being funded from within Health's capital funding authorisation limits. This offsets the budget impact arising from Bid 5155 as the funding is already included in Health's Forward Estimates</v>
          </cell>
          <cell r="J251" t="str">
            <v>Supported - Supported as this offsetts Bid 5155.</v>
          </cell>
          <cell r="K251">
            <v>3</v>
          </cell>
          <cell r="L251">
            <v>12</v>
          </cell>
          <cell r="M251">
            <v>0</v>
          </cell>
          <cell r="N251">
            <v>0</v>
          </cell>
          <cell r="O251">
            <v>0</v>
          </cell>
          <cell r="P251">
            <v>0</v>
          </cell>
          <cell r="Q251">
            <v>0</v>
          </cell>
          <cell r="R251">
            <v>0</v>
          </cell>
          <cell r="S251">
            <v>0</v>
          </cell>
          <cell r="T251">
            <v>0</v>
          </cell>
          <cell r="U251">
            <v>0</v>
          </cell>
          <cell r="V251">
            <v>0</v>
          </cell>
        </row>
        <row r="252">
          <cell r="H252">
            <v>5418</v>
          </cell>
          <cell r="I252" t="str">
            <v>Capital Expenditure Adjustment - Increase in capex to allow for rounding of capex limt to approved election commitment total</v>
          </cell>
          <cell r="J252" t="str">
            <v>Supported -</v>
          </cell>
          <cell r="K252">
            <v>3</v>
          </cell>
          <cell r="L252">
            <v>12</v>
          </cell>
          <cell r="M252">
            <v>0</v>
          </cell>
          <cell r="N252">
            <v>0</v>
          </cell>
          <cell r="O252">
            <v>0</v>
          </cell>
          <cell r="P252">
            <v>0</v>
          </cell>
          <cell r="Q252">
            <v>0</v>
          </cell>
          <cell r="R252">
            <v>0</v>
          </cell>
          <cell r="S252">
            <v>0</v>
          </cell>
          <cell r="T252">
            <v>0</v>
          </cell>
          <cell r="U252">
            <v>0</v>
          </cell>
          <cell r="V252">
            <v>0</v>
          </cell>
        </row>
        <row r="253">
          <cell r="H253">
            <v>5520</v>
          </cell>
          <cell r="I253" t="str">
            <v>Election commitment to fund 2 new hospital car parks under the Car Park Portfolio funding model - Funding for 2 new hospital car parks on Health's capital program at Tweed Heads and Shoalhaven. The car parks are to be delivered in future years under the Car Park Portfolio funding model with confund to be advanced once business cases are submitted and approved.</v>
          </cell>
          <cell r="J253" t="str">
            <v>Supported - The increase in Health's capital limits for the 2 car parks is supported as an election commitment. Capital confund will be advanced in future years for car park construction as the projects are brought forward. However funding to be held against Health's Future New Works provision until the business cases for the car parks are presented and approved. Under the car park portfolio model, the full amount of capital confund provided will be repaid over time after the car parks are built, from parking fee revenues. [Note that based on early advice, PBO also costed a third $8m car park at Orange Hospital, but this is not included here due to the fact that Health subsequently determined that construction of a car park at Orange would not be viable. Orange is therefore not on the capital program and was also not proceeded with as an election commitment].</v>
          </cell>
          <cell r="K253">
            <v>3</v>
          </cell>
          <cell r="L253">
            <v>12</v>
          </cell>
          <cell r="M253">
            <v>0</v>
          </cell>
          <cell r="N253">
            <v>0</v>
          </cell>
          <cell r="O253">
            <v>0</v>
          </cell>
          <cell r="P253">
            <v>0</v>
          </cell>
          <cell r="Q253">
            <v>0</v>
          </cell>
          <cell r="R253">
            <v>0</v>
          </cell>
          <cell r="S253">
            <v>0</v>
          </cell>
          <cell r="T253">
            <v>0</v>
          </cell>
          <cell r="U253">
            <v>0</v>
          </cell>
          <cell r="V253">
            <v>0</v>
          </cell>
        </row>
        <row r="254">
          <cell r="H254">
            <v>5555</v>
          </cell>
          <cell r="I254" t="str">
            <v>Save our Kids - The policy provides capped grants(recurrent and capital) to community groups and associations, local councils and non-government organisations to improve facilities and services in local neighobourhoods.</v>
          </cell>
          <cell r="J254" t="str">
            <v>Supported -</v>
          </cell>
          <cell r="K254">
            <v>3</v>
          </cell>
          <cell r="M254">
            <v>0</v>
          </cell>
          <cell r="N254">
            <v>-30</v>
          </cell>
          <cell r="O254">
            <v>-30</v>
          </cell>
          <cell r="P254">
            <v>0</v>
          </cell>
          <cell r="Q254">
            <v>0</v>
          </cell>
          <cell r="R254">
            <v>0</v>
          </cell>
          <cell r="S254">
            <v>-30</v>
          </cell>
          <cell r="T254">
            <v>-30</v>
          </cell>
          <cell r="U254">
            <v>0</v>
          </cell>
          <cell r="V254">
            <v>0</v>
          </cell>
        </row>
        <row r="255">
          <cell r="H255">
            <v>5251</v>
          </cell>
          <cell r="I255" t="str">
            <v>Efficiency Dividend - The Government committed to a 1.5 per cent efficiency dividend at the 2015 NSW election.</v>
          </cell>
          <cell r="J255" t="str">
            <v>Supported - This efficiency dividend was calculated as per the standard Treasury model.</v>
          </cell>
          <cell r="K255">
            <v>2</v>
          </cell>
          <cell r="M255">
            <v>0</v>
          </cell>
          <cell r="N255">
            <v>156</v>
          </cell>
          <cell r="O255">
            <v>153</v>
          </cell>
          <cell r="P255">
            <v>153</v>
          </cell>
          <cell r="Q255">
            <v>153</v>
          </cell>
          <cell r="R255">
            <v>0</v>
          </cell>
          <cell r="S255">
            <v>156</v>
          </cell>
          <cell r="T255">
            <v>153</v>
          </cell>
          <cell r="U255">
            <v>153</v>
          </cell>
          <cell r="V255">
            <v>153</v>
          </cell>
        </row>
        <row r="256">
          <cell r="H256">
            <v>5539</v>
          </cell>
          <cell r="I256" t="str">
            <v>Interest forgone under the Cash Management Reforms - Reduction in interest revenue from 2015-16 due to the Cash Management Reforms initiated by Treasury.</v>
          </cell>
          <cell r="J256" t="str">
            <v>Supported -</v>
          </cell>
          <cell r="K256">
            <v>1</v>
          </cell>
          <cell r="M256">
            <v>0</v>
          </cell>
          <cell r="N256">
            <v>0</v>
          </cell>
          <cell r="O256">
            <v>0</v>
          </cell>
          <cell r="P256">
            <v>0</v>
          </cell>
          <cell r="Q256">
            <v>0</v>
          </cell>
          <cell r="R256">
            <v>0</v>
          </cell>
          <cell r="S256">
            <v>0</v>
          </cell>
          <cell r="T256">
            <v>0</v>
          </cell>
          <cell r="U256">
            <v>0</v>
          </cell>
          <cell r="V256">
            <v>0</v>
          </cell>
        </row>
        <row r="257">
          <cell r="H257">
            <v>5252</v>
          </cell>
          <cell r="I257" t="str">
            <v>Efficiency Dividend - The Government committed to a 1.5 per cent efficiency dividend at the 2015 NSW election.</v>
          </cell>
          <cell r="J257" t="str">
            <v>Supported - This efficiency dividend was calculated as per the standard Treasury model.</v>
          </cell>
          <cell r="K257">
            <v>2</v>
          </cell>
          <cell r="M257">
            <v>0</v>
          </cell>
          <cell r="N257">
            <v>120</v>
          </cell>
          <cell r="O257">
            <v>118</v>
          </cell>
          <cell r="P257">
            <v>120</v>
          </cell>
          <cell r="Q257">
            <v>121</v>
          </cell>
          <cell r="R257">
            <v>0</v>
          </cell>
          <cell r="S257">
            <v>120</v>
          </cell>
          <cell r="T257">
            <v>118</v>
          </cell>
          <cell r="U257">
            <v>120</v>
          </cell>
          <cell r="V257">
            <v>121</v>
          </cell>
        </row>
        <row r="258">
          <cell r="H258">
            <v>5538</v>
          </cell>
          <cell r="I258" t="str">
            <v>Interest forgone under the Cash Management Reforms - Reduction in interest revenue from 2015-16 due to the Cash Management Reforms initiated by Treasury.</v>
          </cell>
          <cell r="J258" t="str">
            <v>Supported -</v>
          </cell>
          <cell r="K258">
            <v>1</v>
          </cell>
          <cell r="M258">
            <v>0</v>
          </cell>
          <cell r="N258">
            <v>0</v>
          </cell>
          <cell r="O258">
            <v>0</v>
          </cell>
          <cell r="P258">
            <v>0</v>
          </cell>
          <cell r="Q258">
            <v>0</v>
          </cell>
          <cell r="R258">
            <v>0</v>
          </cell>
          <cell r="S258">
            <v>0</v>
          </cell>
          <cell r="T258">
            <v>0</v>
          </cell>
          <cell r="U258">
            <v>0</v>
          </cell>
          <cell r="V258">
            <v>0</v>
          </cell>
        </row>
        <row r="259">
          <cell r="H259">
            <v>4578</v>
          </cell>
          <cell r="I259" t="str">
            <v>Carry-forward of Mental Health Commission grant - Carry-forward of Mental Health Comission grant into 2015-16 to assist with implementation of the Mental Health Strategic Plan (offest of Bid 4450).</v>
          </cell>
          <cell r="J259"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59">
            <v>6</v>
          </cell>
          <cell r="M259">
            <v>930</v>
          </cell>
          <cell r="N259">
            <v>-930</v>
          </cell>
          <cell r="O259">
            <v>0</v>
          </cell>
          <cell r="P259">
            <v>0</v>
          </cell>
          <cell r="Q259">
            <v>0</v>
          </cell>
          <cell r="R259">
            <v>930</v>
          </cell>
          <cell r="S259">
            <v>-930</v>
          </cell>
          <cell r="T259">
            <v>0</v>
          </cell>
          <cell r="U259">
            <v>0</v>
          </cell>
          <cell r="V259">
            <v>0</v>
          </cell>
        </row>
        <row r="260">
          <cell r="H260">
            <v>4160</v>
          </cell>
          <cell r="I260" t="str">
            <v>Greater Sydney Commission and the Plan for growing Sydney - Funding and resources for the establishment and operation of the Greater Sydney Commission and delivery of the Plan for growing Sydney</v>
          </cell>
          <cell r="J260" t="str">
            <v>Supported - ERC approved $6.54 million in 2014-15 to fund the initial establishment and operation of the Greater Sydney Commission.  Ongoing costs for the Greater Sydney Commission and the Plan for Growing Sydney will be considered in the 2015-16 Budget.</v>
          </cell>
          <cell r="K260">
            <v>1</v>
          </cell>
          <cell r="M260">
            <v>-7500</v>
          </cell>
          <cell r="N260">
            <v>0</v>
          </cell>
          <cell r="O260">
            <v>0</v>
          </cell>
          <cell r="P260">
            <v>0</v>
          </cell>
          <cell r="Q260">
            <v>0</v>
          </cell>
          <cell r="R260">
            <v>-6540</v>
          </cell>
          <cell r="S260">
            <v>0</v>
          </cell>
          <cell r="T260">
            <v>0</v>
          </cell>
          <cell r="U260">
            <v>0</v>
          </cell>
          <cell r="V260">
            <v>0</v>
          </cell>
        </row>
        <row r="261">
          <cell r="H261">
            <v>4163</v>
          </cell>
          <cell r="I261" t="str">
            <v>Accelerated Planning Assessment &amp; Compliance program - Funding for the acceleration and streamlining of assessments and compliance program.</v>
          </cell>
          <cell r="J261" t="str">
            <v>Unreconciled Assessment Underway - ERC approved the funding for the acceleration and streamlining of assessments on the 25 November 2014.</v>
          </cell>
          <cell r="K261">
            <v>1</v>
          </cell>
          <cell r="M261">
            <v>-4880</v>
          </cell>
          <cell r="N261">
            <v>-9610</v>
          </cell>
          <cell r="O261">
            <v>-9210</v>
          </cell>
          <cell r="P261">
            <v>-7220</v>
          </cell>
          <cell r="Q261">
            <v>-7220</v>
          </cell>
          <cell r="R261">
            <v>-4880</v>
          </cell>
          <cell r="S261">
            <v>-9610</v>
          </cell>
          <cell r="T261">
            <v>-9210</v>
          </cell>
          <cell r="U261">
            <v>-7220</v>
          </cell>
          <cell r="V261">
            <v>-7220</v>
          </cell>
        </row>
        <row r="262">
          <cell r="H262">
            <v>5286</v>
          </cell>
          <cell r="I262" t="str">
            <v>Pass through grant to EPA: Funding to reduce lead levels at Broken Hill -  See Bid 5282 in EPA (592)</v>
          </cell>
          <cell r="J262" t="str">
            <v>ERC Approved -</v>
          </cell>
          <cell r="K262">
            <v>1</v>
          </cell>
          <cell r="M262">
            <v>0</v>
          </cell>
          <cell r="N262">
            <v>0</v>
          </cell>
          <cell r="O262">
            <v>0</v>
          </cell>
          <cell r="P262">
            <v>0</v>
          </cell>
          <cell r="Q262">
            <v>0</v>
          </cell>
          <cell r="R262">
            <v>0</v>
          </cell>
          <cell r="S262">
            <v>0</v>
          </cell>
          <cell r="T262">
            <v>0</v>
          </cell>
          <cell r="U262">
            <v>0</v>
          </cell>
          <cell r="V262">
            <v>0</v>
          </cell>
        </row>
        <row r="263">
          <cell r="H263">
            <v>4193</v>
          </cell>
          <cell r="I263" t="str">
            <v>Greater Sydney Commission - Funding and resources for the establishment and operation of the Greater Sydney Commission</v>
          </cell>
          <cell r="J263" t="str">
            <v>Supported - SUPPORT:  Whilst there might be scope for reprioritisation, evidence provided by DPE suggests that it is limited. ERC approved $2.36m in 2014-15 to fund the initial establishment and operation of the Greater Sydney Commission on the 25 November 2014 and agreed that ongoing funding will be considered as part of the 2015-16 Budget process.</v>
          </cell>
          <cell r="K263">
            <v>1</v>
          </cell>
          <cell r="M263">
            <v>0</v>
          </cell>
          <cell r="N263">
            <v>-5297</v>
          </cell>
          <cell r="O263">
            <v>-5197</v>
          </cell>
          <cell r="P263">
            <v>-5197</v>
          </cell>
          <cell r="Q263">
            <v>-5197</v>
          </cell>
          <cell r="R263">
            <v>0</v>
          </cell>
          <cell r="S263">
            <v>-5297</v>
          </cell>
          <cell r="T263">
            <v>-5197</v>
          </cell>
          <cell r="U263">
            <v>-5197</v>
          </cell>
          <cell r="V263">
            <v>-5197</v>
          </cell>
        </row>
        <row r="264">
          <cell r="H264">
            <v>4210</v>
          </cell>
          <cell r="I264" t="str">
            <v>Plan for Growing Sydney - Delivery of the Plan for growing Sydney.</v>
          </cell>
          <cell r="J264" t="str">
            <v>Supported - SUPPORT:  Whilst there may be scope for reprioritisation, evidence provided by DPE suggests that it is limited.  Treasury supports funding for the acceleration of sub regional plans and communications, sub-regional plans implementation for Urban Renewal and further development of the Urban Feasibility Model.  Components not supported as they are considered to be DPE's core business are the development of policies and guidelines, Metropolitan Strategy, sub-regional plans implementation for employment land and infrastructure, development of the Economic Impact Model and the Strategic Impact model and demography works. ERC approved $4.18m in 2014-15 to fund the delivery of the Plan for Growing Sydney on the 25 November 2014.</v>
          </cell>
          <cell r="K264">
            <v>1</v>
          </cell>
          <cell r="M264">
            <v>0</v>
          </cell>
          <cell r="N264">
            <v>-16940</v>
          </cell>
          <cell r="O264">
            <v>-13940</v>
          </cell>
          <cell r="P264">
            <v>-12780</v>
          </cell>
          <cell r="Q264">
            <v>-11650</v>
          </cell>
          <cell r="R264">
            <v>0</v>
          </cell>
          <cell r="S264">
            <v>-11650</v>
          </cell>
          <cell r="T264">
            <v>-5330</v>
          </cell>
          <cell r="U264">
            <v>-4200</v>
          </cell>
          <cell r="V264">
            <v>-4200</v>
          </cell>
        </row>
        <row r="265">
          <cell r="H265">
            <v>4233</v>
          </cell>
          <cell r="I265" t="str">
            <v>Lord Howe Island Board: Additional Recurrent Funding(pass through to OLG) - Pass through grant to OLG. See Bid 4232.</v>
          </cell>
          <cell r="J265" t="str">
            <v>Not Supported - NOT SUPPORTED. Pass through to Office of Local Government. See Bid 4232.</v>
          </cell>
          <cell r="K265">
            <v>1</v>
          </cell>
          <cell r="M265">
            <v>0</v>
          </cell>
          <cell r="N265">
            <v>0</v>
          </cell>
          <cell r="O265">
            <v>0</v>
          </cell>
          <cell r="P265">
            <v>0</v>
          </cell>
          <cell r="Q265">
            <v>0</v>
          </cell>
          <cell r="R265">
            <v>0</v>
          </cell>
          <cell r="S265">
            <v>0</v>
          </cell>
          <cell r="T265">
            <v>0</v>
          </cell>
          <cell r="U265">
            <v>0</v>
          </cell>
          <cell r="V265">
            <v>0</v>
          </cell>
        </row>
        <row r="266">
          <cell r="H266">
            <v>4581</v>
          </cell>
          <cell r="I266" t="str">
            <v>Gas team regulatory compliance work - expansion of existing role (pass through to EPA) - Under the Cluster funding arrangement, as the principal department, DPE needs to reflect the funding flow from Consolidated Fund for grant expenses to line agencies within the Cluster. See Bid ID: 4580.</v>
          </cell>
          <cell r="J266" t="str">
            <v>Supported - PARTIALLY SUPPORTED. Pass through recurrent grant to EPA. See Bid ID: 4580</v>
          </cell>
          <cell r="K266">
            <v>1</v>
          </cell>
          <cell r="M266">
            <v>0</v>
          </cell>
          <cell r="N266">
            <v>0</v>
          </cell>
          <cell r="O266">
            <v>0</v>
          </cell>
          <cell r="P266">
            <v>0</v>
          </cell>
          <cell r="Q266">
            <v>0</v>
          </cell>
          <cell r="R266">
            <v>0</v>
          </cell>
          <cell r="S266">
            <v>0</v>
          </cell>
          <cell r="T266">
            <v>0</v>
          </cell>
          <cell r="U266">
            <v>0</v>
          </cell>
          <cell r="V266">
            <v>0</v>
          </cell>
        </row>
        <row r="267">
          <cell r="H267">
            <v>4621</v>
          </cell>
          <cell r="I267" t="str">
            <v>Local Infrastructure Growth Scheme - Funding for the section 94 gap is required in 2015-16 due to delays in the new planning system.</v>
          </cell>
          <cell r="J267" t="str">
            <v>Supported - SUPPORTED:  Continuation of LIGS funding required due to delays in planning reform implementation. Cabinet approved the LIGS funding to be provided to councils due to the cap on the section 94 contributions until the planning reform is completed.  White Paper reforms envisage important changes to developer contributions including removing the section 94 cap on contributions.</v>
          </cell>
          <cell r="K267">
            <v>1</v>
          </cell>
          <cell r="M267">
            <v>0</v>
          </cell>
          <cell r="N267">
            <v>-60000</v>
          </cell>
          <cell r="O267">
            <v>0</v>
          </cell>
          <cell r="P267">
            <v>0</v>
          </cell>
          <cell r="Q267">
            <v>0</v>
          </cell>
          <cell r="R267">
            <v>0</v>
          </cell>
          <cell r="S267">
            <v>-60000</v>
          </cell>
          <cell r="T267">
            <v>0</v>
          </cell>
          <cell r="U267">
            <v>0</v>
          </cell>
          <cell r="V267">
            <v>0</v>
          </cell>
        </row>
        <row r="268">
          <cell r="H268">
            <v>4640</v>
          </cell>
          <cell r="I268" t="str">
            <v>Planning Reform Stage 2 - Continuation of Planning Reform Implementation to prepare and finalise strategic planning documents and maintain momentum in the streamlining and reduction of red tape within the current planning system.</v>
          </cell>
          <cell r="J268" t="str">
            <v>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268">
            <v>1</v>
          </cell>
          <cell r="M268">
            <v>0</v>
          </cell>
          <cell r="N268">
            <v>-7300</v>
          </cell>
          <cell r="O268">
            <v>-7300</v>
          </cell>
          <cell r="P268">
            <v>0</v>
          </cell>
          <cell r="Q268">
            <v>0</v>
          </cell>
          <cell r="R268">
            <v>0</v>
          </cell>
          <cell r="S268">
            <v>-5750</v>
          </cell>
          <cell r="T268">
            <v>-5850</v>
          </cell>
          <cell r="U268">
            <v>0</v>
          </cell>
          <cell r="V268">
            <v>0</v>
          </cell>
        </row>
        <row r="269">
          <cell r="H269">
            <v>4756</v>
          </cell>
          <cell r="I269" t="str">
            <v>Pass through grant to OEH: Parramatta Park Trust for Gardens Precinct and Waterways - Under the Cluster funding arrangement, as the principal department, DPE needs to reflect the funding flow from Consolidated Fund for grant expenses to line agencies within the Cluster. See bid 4754 in OEH (489)</v>
          </cell>
          <cell r="J269" t="str">
            <v>Not Supported - NOT SUPPORTED.</v>
          </cell>
          <cell r="K269">
            <v>1</v>
          </cell>
          <cell r="L269" t="str">
            <v>UE04</v>
          </cell>
          <cell r="M269">
            <v>0</v>
          </cell>
          <cell r="N269">
            <v>0</v>
          </cell>
          <cell r="O269">
            <v>0</v>
          </cell>
          <cell r="P269">
            <v>0</v>
          </cell>
          <cell r="Q269">
            <v>0</v>
          </cell>
          <cell r="R269">
            <v>0</v>
          </cell>
          <cell r="S269">
            <v>0</v>
          </cell>
          <cell r="T269">
            <v>0</v>
          </cell>
          <cell r="U269">
            <v>0</v>
          </cell>
          <cell r="V269">
            <v>0</v>
          </cell>
        </row>
        <row r="270">
          <cell r="H270">
            <v>4760</v>
          </cell>
          <cell r="I270" t="str">
            <v>Pass through grant to BGT: Victoria Lodge Alterations and Additions for Adaptive Re-use - Under the Cluster funding arrangement, as the principal department, DPE needs to reflect the funding flow from Consolidated Fund for grant expenses to line agencies within the Cluster. See Bid ID 4751</v>
          </cell>
          <cell r="J270" t="str">
            <v>Not Supported -</v>
          </cell>
          <cell r="K270">
            <v>1</v>
          </cell>
          <cell r="M270">
            <v>0</v>
          </cell>
          <cell r="N270">
            <v>0</v>
          </cell>
          <cell r="O270">
            <v>0</v>
          </cell>
          <cell r="P270">
            <v>0</v>
          </cell>
          <cell r="Q270">
            <v>0</v>
          </cell>
          <cell r="R270">
            <v>0</v>
          </cell>
          <cell r="S270">
            <v>0</v>
          </cell>
          <cell r="T270">
            <v>0</v>
          </cell>
          <cell r="U270">
            <v>0</v>
          </cell>
          <cell r="V270">
            <v>0</v>
          </cell>
        </row>
        <row r="271">
          <cell r="H271">
            <v>4761</v>
          </cell>
          <cell r="I271" t="str">
            <v>Pass through grant to BGT: Blue Mountains Botanic Gardens (Mount Tomah) Entry and Safety Upgrade - Under the Cluster funding arrangement, as the principal department, DPE needs to reflect the funding flow from Consolidated Fund for grant expenses to line agencies within the Cluster. See Bid ID 4749.</v>
          </cell>
          <cell r="J271" t="str">
            <v>Supported -</v>
          </cell>
          <cell r="K271">
            <v>1</v>
          </cell>
          <cell r="M271">
            <v>0</v>
          </cell>
          <cell r="N271">
            <v>0</v>
          </cell>
          <cell r="O271">
            <v>0</v>
          </cell>
          <cell r="P271">
            <v>0</v>
          </cell>
          <cell r="Q271">
            <v>0</v>
          </cell>
          <cell r="R271">
            <v>0</v>
          </cell>
          <cell r="S271">
            <v>0</v>
          </cell>
          <cell r="T271">
            <v>0</v>
          </cell>
          <cell r="U271">
            <v>0</v>
          </cell>
          <cell r="V271">
            <v>0</v>
          </cell>
        </row>
        <row r="272">
          <cell r="H272">
            <v>4762</v>
          </cell>
          <cell r="I272" t="str">
            <v>Pass through grant to BGT: Interpreting the Royal Botanic Gardens - Under the Cluster funding arrangement, as the principal department, DPE needs to reflect the funding flow from Consolidated Fund for grant expenses to line agencies within the Cluster See Bid ID 4747.</v>
          </cell>
          <cell r="J272" t="str">
            <v>Not Supported -</v>
          </cell>
          <cell r="K272">
            <v>1</v>
          </cell>
          <cell r="M272">
            <v>0</v>
          </cell>
          <cell r="N272">
            <v>0</v>
          </cell>
          <cell r="O272">
            <v>0</v>
          </cell>
          <cell r="P272">
            <v>0</v>
          </cell>
          <cell r="Q272">
            <v>0</v>
          </cell>
          <cell r="R272">
            <v>0</v>
          </cell>
          <cell r="S272">
            <v>0</v>
          </cell>
          <cell r="T272">
            <v>0</v>
          </cell>
          <cell r="U272">
            <v>0</v>
          </cell>
          <cell r="V272">
            <v>0</v>
          </cell>
        </row>
        <row r="273">
          <cell r="H273">
            <v>4764</v>
          </cell>
          <cell r="I273" t="str">
            <v>Pass through grant to BGT: Online Booking and Customer Relationship Management System - Under the Cluster funding arrangement, as the principal department, DPE needs to reflect the funding flow from Consolidated Fund for grant expenses to line agencies within the Cluster. See Bid ID 4750.</v>
          </cell>
          <cell r="J273" t="str">
            <v>Supported -</v>
          </cell>
          <cell r="K273">
            <v>1</v>
          </cell>
          <cell r="M273">
            <v>0</v>
          </cell>
          <cell r="N273">
            <v>0</v>
          </cell>
          <cell r="O273">
            <v>0</v>
          </cell>
          <cell r="P273">
            <v>0</v>
          </cell>
          <cell r="Q273">
            <v>0</v>
          </cell>
          <cell r="R273">
            <v>0</v>
          </cell>
          <cell r="S273">
            <v>0</v>
          </cell>
          <cell r="T273">
            <v>0</v>
          </cell>
          <cell r="U273">
            <v>0</v>
          </cell>
          <cell r="V273">
            <v>0</v>
          </cell>
        </row>
        <row r="274">
          <cell r="H274">
            <v>4765</v>
          </cell>
          <cell r="I274" t="str">
            <v>Pass through grant to OEH: Parramatta Park Trust for Dairy Precinct stabilisation and conservation - Under the Cluster funding arrangement, as the principal department, DPE needs to reflect the funding flow from Consolidated Fund for grant expenses to line agencies within the Cluster. See Bid 4763 in OEH (489)</v>
          </cell>
          <cell r="J274" t="str">
            <v>Supported - NOT SUPPORTED.</v>
          </cell>
          <cell r="K274">
            <v>1</v>
          </cell>
          <cell r="L274" t="str">
            <v>UE04</v>
          </cell>
          <cell r="M274">
            <v>0</v>
          </cell>
          <cell r="N274">
            <v>0</v>
          </cell>
          <cell r="O274">
            <v>0</v>
          </cell>
          <cell r="P274">
            <v>0</v>
          </cell>
          <cell r="Q274">
            <v>0</v>
          </cell>
          <cell r="R274">
            <v>0</v>
          </cell>
          <cell r="S274">
            <v>0</v>
          </cell>
          <cell r="T274">
            <v>0</v>
          </cell>
          <cell r="U274">
            <v>0</v>
          </cell>
          <cell r="V274">
            <v>0</v>
          </cell>
        </row>
        <row r="275">
          <cell r="H275">
            <v>4766</v>
          </cell>
          <cell r="I275" t="str">
            <v>Pass through grant to EPA: Cost Effective State Based Container Deposit Scheme - Under the Cluster funding arrangement, as the principal department, DPE needs to reflect the funding flow from Consolidated Fund for grant expenses to line agencies within the Cluster. See Bid ID 5275.</v>
          </cell>
          <cell r="J275" t="str">
            <v>Supported - PARTIALLY SUPPORTED</v>
          </cell>
          <cell r="K275">
            <v>1</v>
          </cell>
          <cell r="M275">
            <v>0</v>
          </cell>
          <cell r="N275">
            <v>0</v>
          </cell>
          <cell r="O275">
            <v>0</v>
          </cell>
          <cell r="P275">
            <v>0</v>
          </cell>
          <cell r="Q275">
            <v>0</v>
          </cell>
          <cell r="R275">
            <v>0</v>
          </cell>
          <cell r="S275">
            <v>0</v>
          </cell>
          <cell r="T275">
            <v>0</v>
          </cell>
          <cell r="U275">
            <v>0</v>
          </cell>
          <cell r="V275">
            <v>0</v>
          </cell>
        </row>
        <row r="276">
          <cell r="H276">
            <v>4767</v>
          </cell>
          <cell r="I276" t="str">
            <v>Pass through grant to EPA: Addressing Contaminated Sites Backlog - Under the Cluster funding arrangement, as the principal department, DPE needs to reflect the funding flow from Consolidated Fund for grant expenses to line agencies within the Cluster See Bid ID 4753.</v>
          </cell>
          <cell r="J276" t="str">
            <v>Supported - SUPPORTED SUBJECT TO GOVERNMENT RESPONSE IN AUGUST 2015.</v>
          </cell>
          <cell r="K276">
            <v>1</v>
          </cell>
          <cell r="M276">
            <v>0</v>
          </cell>
          <cell r="N276">
            <v>0</v>
          </cell>
          <cell r="O276">
            <v>0</v>
          </cell>
          <cell r="P276">
            <v>0</v>
          </cell>
          <cell r="Q276">
            <v>0</v>
          </cell>
          <cell r="R276">
            <v>0</v>
          </cell>
          <cell r="S276">
            <v>0</v>
          </cell>
          <cell r="T276">
            <v>0</v>
          </cell>
          <cell r="U276">
            <v>0</v>
          </cell>
          <cell r="V276">
            <v>0</v>
          </cell>
        </row>
        <row r="277">
          <cell r="H277">
            <v>4769</v>
          </cell>
          <cell r="I277" t="str">
            <v>Pass through grant to OEH: Adjustment to interest revenue for Parramatta Park Trust -  See Bid. 4768 in OEH (489)</v>
          </cell>
          <cell r="J277" t="str">
            <v>Not Supported -</v>
          </cell>
          <cell r="K277">
            <v>1</v>
          </cell>
          <cell r="L277" t="str">
            <v>UE04</v>
          </cell>
          <cell r="M277">
            <v>0</v>
          </cell>
          <cell r="N277">
            <v>0</v>
          </cell>
          <cell r="O277">
            <v>0</v>
          </cell>
          <cell r="P277">
            <v>0</v>
          </cell>
          <cell r="Q277">
            <v>0</v>
          </cell>
          <cell r="R277">
            <v>0</v>
          </cell>
          <cell r="S277">
            <v>0</v>
          </cell>
          <cell r="T277">
            <v>0</v>
          </cell>
          <cell r="U277">
            <v>0</v>
          </cell>
          <cell r="V277">
            <v>0</v>
          </cell>
        </row>
        <row r="278">
          <cell r="H278">
            <v>4770</v>
          </cell>
          <cell r="I278" t="str">
            <v>Pass through grant to EPA: Regulation and Stakeholder Engagement for Native Forestry Division - Under the Cluster funding arrangement, as the principal department, DPE needs to reflect the funding flow from Consolidated Fund for grant expenses to line agencies within the Cluster. See Bid ID 4755.</v>
          </cell>
          <cell r="J278" t="str">
            <v>Supported - SUPPORTED SUBJECT TO GOVERNMENT RESPONSE IN AUGUST 2015.</v>
          </cell>
          <cell r="K278">
            <v>1</v>
          </cell>
          <cell r="M278">
            <v>0</v>
          </cell>
          <cell r="N278">
            <v>0</v>
          </cell>
          <cell r="O278">
            <v>0</v>
          </cell>
          <cell r="P278">
            <v>0</v>
          </cell>
          <cell r="Q278">
            <v>0</v>
          </cell>
          <cell r="R278">
            <v>0</v>
          </cell>
          <cell r="S278">
            <v>0</v>
          </cell>
          <cell r="T278">
            <v>0</v>
          </cell>
          <cell r="U278">
            <v>0</v>
          </cell>
          <cell r="V278">
            <v>0</v>
          </cell>
        </row>
        <row r="279">
          <cell r="H279">
            <v>4772</v>
          </cell>
          <cell r="I279" t="str">
            <v>Pass through grant to OEH: Zoological Parks Board of NSW. - Under the Cluster funding arrangement, as the principal department, DPE needs to reflect the funding flow from Consolidated Fund for grant expenses to line agencies within the Cluster. See Bid. 4773 in OEH (489)</v>
          </cell>
          <cell r="J279" t="str">
            <v>Supported - SUPPORTED.</v>
          </cell>
          <cell r="K279">
            <v>1</v>
          </cell>
          <cell r="L279">
            <v>15</v>
          </cell>
          <cell r="M279">
            <v>0</v>
          </cell>
          <cell r="N279">
            <v>0</v>
          </cell>
          <cell r="O279">
            <v>0</v>
          </cell>
          <cell r="P279">
            <v>0</v>
          </cell>
          <cell r="Q279">
            <v>0</v>
          </cell>
          <cell r="R279">
            <v>0</v>
          </cell>
          <cell r="S279">
            <v>0</v>
          </cell>
          <cell r="T279">
            <v>0</v>
          </cell>
          <cell r="U279">
            <v>0</v>
          </cell>
          <cell r="V279">
            <v>0</v>
          </cell>
        </row>
        <row r="280">
          <cell r="H280">
            <v>4775</v>
          </cell>
          <cell r="I280" t="str">
            <v>Pass through grant to OEH: Interest adjustment - See Bid 4774 in OEH (489)</v>
          </cell>
          <cell r="J280" t="str">
            <v>Supported - NOT SUPPORTED.</v>
          </cell>
          <cell r="K280">
            <v>1</v>
          </cell>
          <cell r="L280" t="str">
            <v>UE04</v>
          </cell>
          <cell r="M280">
            <v>0</v>
          </cell>
          <cell r="N280">
            <v>0</v>
          </cell>
          <cell r="O280">
            <v>0</v>
          </cell>
          <cell r="P280">
            <v>0</v>
          </cell>
          <cell r="Q280">
            <v>0</v>
          </cell>
          <cell r="R280">
            <v>0</v>
          </cell>
          <cell r="S280">
            <v>0</v>
          </cell>
          <cell r="T280">
            <v>0</v>
          </cell>
          <cell r="U280">
            <v>0</v>
          </cell>
          <cell r="V280">
            <v>0</v>
          </cell>
        </row>
        <row r="281">
          <cell r="H281">
            <v>4778</v>
          </cell>
          <cell r="I281" t="str">
            <v>Pass through grant to ET: Interest adjustment - Under the Cluster funding arrangement, as the principal department, DPE needs to reflect the funding flow from Consolidated Fund for grant expenses to line agencies within the Cluster. See Bid 4777 in ET (121)</v>
          </cell>
          <cell r="J281" t="str">
            <v>Not Supported - NOT SUPPORTED.</v>
          </cell>
          <cell r="K281">
            <v>1</v>
          </cell>
          <cell r="L281" t="str">
            <v>UE04</v>
          </cell>
          <cell r="M281">
            <v>0</v>
          </cell>
          <cell r="N281">
            <v>0</v>
          </cell>
          <cell r="O281">
            <v>0</v>
          </cell>
          <cell r="P281">
            <v>0</v>
          </cell>
          <cell r="Q281">
            <v>0</v>
          </cell>
          <cell r="R281">
            <v>0</v>
          </cell>
          <cell r="S281">
            <v>0</v>
          </cell>
          <cell r="T281">
            <v>0</v>
          </cell>
          <cell r="U281">
            <v>0</v>
          </cell>
          <cell r="V281">
            <v>0</v>
          </cell>
        </row>
        <row r="282">
          <cell r="H282">
            <v>4780</v>
          </cell>
          <cell r="I282" t="str">
            <v>Pass through grant to EPA: Interest adjustment - Under the Cluster funding arrangement, as the principal department, DPE needs to reflect the funding flow from Consolidated Fund for grant expenses to line agencies within the Cluster. See Bid 4779 in EPA (592)</v>
          </cell>
          <cell r="J282" t="str">
            <v>Supported - PARTIALLY SUPPORTED.</v>
          </cell>
          <cell r="K282">
            <v>1</v>
          </cell>
          <cell r="L282">
            <v>22</v>
          </cell>
          <cell r="M282">
            <v>0</v>
          </cell>
          <cell r="N282">
            <v>0</v>
          </cell>
          <cell r="O282">
            <v>0</v>
          </cell>
          <cell r="P282">
            <v>0</v>
          </cell>
          <cell r="Q282">
            <v>0</v>
          </cell>
          <cell r="R282">
            <v>0</v>
          </cell>
          <cell r="S282">
            <v>0</v>
          </cell>
          <cell r="T282">
            <v>0</v>
          </cell>
          <cell r="U282">
            <v>0</v>
          </cell>
          <cell r="V282">
            <v>0</v>
          </cell>
        </row>
        <row r="283">
          <cell r="H283">
            <v>4783</v>
          </cell>
          <cell r="I283" t="str">
            <v>Pass through grant to BGT: Interest adjustment - Under the Cluster funding arrangement, as the principal department, DPE needs to reflect the funding flow from Consolidated Fund for grant expenses to line agencies within the Cluster See Bid 4782 in BGT (478)</v>
          </cell>
          <cell r="J283" t="str">
            <v>Supported - SUPPORTED.</v>
          </cell>
          <cell r="K283">
            <v>1</v>
          </cell>
          <cell r="L283" t="str">
            <v>UE04</v>
          </cell>
          <cell r="M283">
            <v>0</v>
          </cell>
          <cell r="N283">
            <v>0</v>
          </cell>
          <cell r="O283">
            <v>0</v>
          </cell>
          <cell r="P283">
            <v>0</v>
          </cell>
          <cell r="Q283">
            <v>0</v>
          </cell>
          <cell r="R283">
            <v>0</v>
          </cell>
          <cell r="S283">
            <v>0</v>
          </cell>
          <cell r="T283">
            <v>0</v>
          </cell>
          <cell r="U283">
            <v>0</v>
          </cell>
          <cell r="V283">
            <v>0</v>
          </cell>
        </row>
        <row r="284">
          <cell r="H284">
            <v>4870</v>
          </cell>
          <cell r="I284" t="str">
            <v>Biodiversity Legislation Reforms - Amendments to the EP&amp;A Act, Regulations, environmental planning instruments, guidelines and support for local councils to implement the Biodiversity Legislation Reforms.</v>
          </cell>
          <cell r="J284"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   maps that show where clearing of native vegetation requires development consent b)   a single framework for assessing the environmental impacts of all development and creating a mechanism to develop and implement the offsets scheme c)   a package of amendments to planning instruments and Local Environmental Plans (LEPs) to integrate agricultural development into the mainstream planning system d) codes of practice and guidelines for land management activities under the Local Land Services Act 2013. The Cabinet has noted that a funding envelope of $10- $12m would be required by 3 stakeholder agencies to develop supporting products to implement the proposed reforms (OEH, DPE and Local Land Services). DPE seeks a total of $3.291m over 2 years and advised that the $2m estimated funding provided to Cabinet was based on 1 year funding requirements.  Additional ePlanning, GIS and regional team support is required in ad</v>
          </cell>
          <cell r="K284">
            <v>1</v>
          </cell>
          <cell r="M284">
            <v>0</v>
          </cell>
          <cell r="N284">
            <v>-2507</v>
          </cell>
          <cell r="O284">
            <v>-784</v>
          </cell>
          <cell r="P284">
            <v>0</v>
          </cell>
          <cell r="Q284">
            <v>0</v>
          </cell>
          <cell r="R284">
            <v>0</v>
          </cell>
          <cell r="S284">
            <v>-2507</v>
          </cell>
          <cell r="T284">
            <v>-784</v>
          </cell>
          <cell r="U284">
            <v>0</v>
          </cell>
          <cell r="V284">
            <v>0</v>
          </cell>
        </row>
        <row r="285">
          <cell r="H285">
            <v>4872</v>
          </cell>
          <cell r="I285"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285" t="str">
            <v>Not Supported - NOT SUPPORT:  This function is the Department's core business. The request for 1 staff member should be funded within existing resources.</v>
          </cell>
          <cell r="K285">
            <v>1</v>
          </cell>
          <cell r="M285">
            <v>0</v>
          </cell>
          <cell r="N285">
            <v>-139</v>
          </cell>
          <cell r="O285">
            <v>-145</v>
          </cell>
          <cell r="P285">
            <v>-149</v>
          </cell>
          <cell r="Q285">
            <v>-156</v>
          </cell>
          <cell r="R285">
            <v>0</v>
          </cell>
          <cell r="S285">
            <v>0</v>
          </cell>
          <cell r="T285">
            <v>0</v>
          </cell>
          <cell r="U285">
            <v>0</v>
          </cell>
          <cell r="V285">
            <v>0</v>
          </cell>
        </row>
        <row r="286">
          <cell r="H286">
            <v>4875</v>
          </cell>
          <cell r="I286" t="str">
            <v>Interest Adjustment - Interest adjustment required as a result of the cash management reforms.</v>
          </cell>
          <cell r="J286" t="str">
            <v>Not Supported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286">
            <v>1</v>
          </cell>
          <cell r="M286">
            <v>0</v>
          </cell>
          <cell r="N286">
            <v>-723</v>
          </cell>
          <cell r="O286">
            <v>-723</v>
          </cell>
          <cell r="P286">
            <v>-723</v>
          </cell>
          <cell r="Q286">
            <v>-723</v>
          </cell>
          <cell r="R286">
            <v>0</v>
          </cell>
          <cell r="S286">
            <v>0</v>
          </cell>
          <cell r="T286">
            <v>0</v>
          </cell>
          <cell r="U286">
            <v>0</v>
          </cell>
          <cell r="V286">
            <v>0</v>
          </cell>
        </row>
        <row r="287">
          <cell r="H287">
            <v>4876</v>
          </cell>
          <cell r="I287" t="str">
            <v>Pass through grant to MAEPAA for interest adjustment as a result of the cash management reforms - Under the Cluster funding arrangement, as the principal department, DPE needs to reflect the funding flow from Consolidated Fund for grant expenses to line agencies within the Cluster Refer MAEPAA bid id 4786.</v>
          </cell>
          <cell r="J287" t="str">
            <v>Not Supported - NOT SUPPORT:  Agency is self-funding and does not receive consolidated fund to support its operation.  All of the agency's cash balances will earn interest from TBS and hence no adjustment is required.</v>
          </cell>
          <cell r="K287">
            <v>1</v>
          </cell>
          <cell r="M287">
            <v>0</v>
          </cell>
          <cell r="N287">
            <v>0</v>
          </cell>
          <cell r="O287">
            <v>0</v>
          </cell>
          <cell r="P287">
            <v>0</v>
          </cell>
          <cell r="Q287">
            <v>0</v>
          </cell>
          <cell r="R287">
            <v>0</v>
          </cell>
          <cell r="S287">
            <v>0</v>
          </cell>
          <cell r="T287">
            <v>0</v>
          </cell>
          <cell r="U287">
            <v>0</v>
          </cell>
          <cell r="V287">
            <v>0</v>
          </cell>
        </row>
        <row r="288">
          <cell r="H288">
            <v>4911</v>
          </cell>
          <cell r="I288" t="str">
            <v>Pass through grant to OEH: Biodiversity Legisation reforms implementation - Under the Cluster funding arrangement, as the principal department, DPE needs to reflect the funding flow from Consolidated Fund for grant expenses to line agencies within the Cluster. See Bid 4909 in OEH (489)</v>
          </cell>
          <cell r="J288" t="str">
            <v>Not Supported - Pending Minister's report to ERC in April/May 2015.</v>
          </cell>
          <cell r="K288">
            <v>1</v>
          </cell>
          <cell r="L288">
            <v>22</v>
          </cell>
          <cell r="M288">
            <v>0</v>
          </cell>
          <cell r="N288">
            <v>0</v>
          </cell>
          <cell r="O288">
            <v>0</v>
          </cell>
          <cell r="P288">
            <v>0</v>
          </cell>
          <cell r="Q288">
            <v>0</v>
          </cell>
          <cell r="R288">
            <v>0</v>
          </cell>
          <cell r="S288">
            <v>0</v>
          </cell>
          <cell r="T288">
            <v>0</v>
          </cell>
          <cell r="U288">
            <v>0</v>
          </cell>
          <cell r="V288">
            <v>0</v>
          </cell>
        </row>
        <row r="289">
          <cell r="H289">
            <v>4954</v>
          </cell>
          <cell r="I289" t="str">
            <v>Pass through grant to CPMPT: ES Marks Precinct Safety Upgrade - Under the Cluster funding arrangement, as the principal department, DPE needs to reflect the funding flow from Consolidated Fund for grant expenses to line agencies within the Cluster. See Bid Id. 4635 in CPMPT (agency 583)</v>
          </cell>
          <cell r="J289" t="str">
            <v>Supported -</v>
          </cell>
          <cell r="K289">
            <v>1</v>
          </cell>
          <cell r="L289">
            <v>27</v>
          </cell>
          <cell r="M289">
            <v>0</v>
          </cell>
          <cell r="N289">
            <v>0</v>
          </cell>
          <cell r="O289">
            <v>0</v>
          </cell>
          <cell r="P289">
            <v>0</v>
          </cell>
          <cell r="Q289">
            <v>0</v>
          </cell>
          <cell r="R289">
            <v>0</v>
          </cell>
          <cell r="S289">
            <v>0</v>
          </cell>
          <cell r="T289">
            <v>0</v>
          </cell>
          <cell r="U289">
            <v>0</v>
          </cell>
          <cell r="V289">
            <v>0</v>
          </cell>
        </row>
        <row r="290">
          <cell r="H290">
            <v>4955</v>
          </cell>
          <cell r="I290" t="str">
            <v>Pass through grant to CPMPT: Learning Centre Facility Enhancements - Under the Cluster funding arrangement, as the principal department, DPE needs to reflect the funding flow from Consolidated Fund for grant expenses to line agencies within the Cluster. See Bid ID. 4641 in CPMPT (agency 583).</v>
          </cell>
          <cell r="J290" t="str">
            <v>Not Supported -</v>
          </cell>
          <cell r="K290">
            <v>1</v>
          </cell>
          <cell r="L290">
            <v>27</v>
          </cell>
          <cell r="M290">
            <v>0</v>
          </cell>
          <cell r="N290">
            <v>0</v>
          </cell>
          <cell r="O290">
            <v>0</v>
          </cell>
          <cell r="P290">
            <v>0</v>
          </cell>
          <cell r="Q290">
            <v>0</v>
          </cell>
          <cell r="R290">
            <v>0</v>
          </cell>
          <cell r="S290">
            <v>0</v>
          </cell>
          <cell r="T290">
            <v>0</v>
          </cell>
          <cell r="U290">
            <v>0</v>
          </cell>
          <cell r="V290">
            <v>0</v>
          </cell>
        </row>
        <row r="291">
          <cell r="H291">
            <v>4956</v>
          </cell>
          <cell r="I291" t="str">
            <v>Pass through grant to CPMPT: Centennial Park Event Infrastructure Upgrade - Under the Cluster funding arrangement, as the principal department, DPE needs to reflect the funding flow from Consolidated Fund for grant expenses to line agencies within the Cluster. See Bid ID 4647 in CPMPT (agency 583).</v>
          </cell>
          <cell r="J291" t="str">
            <v>Not Supported -</v>
          </cell>
          <cell r="K291">
            <v>1</v>
          </cell>
          <cell r="L291">
            <v>27</v>
          </cell>
          <cell r="M291">
            <v>0</v>
          </cell>
          <cell r="N291">
            <v>0</v>
          </cell>
          <cell r="O291">
            <v>0</v>
          </cell>
          <cell r="P291">
            <v>0</v>
          </cell>
          <cell r="Q291">
            <v>0</v>
          </cell>
          <cell r="R291">
            <v>0</v>
          </cell>
          <cell r="S291">
            <v>0</v>
          </cell>
          <cell r="T291">
            <v>0</v>
          </cell>
          <cell r="U291">
            <v>0</v>
          </cell>
          <cell r="V291">
            <v>0</v>
          </cell>
        </row>
        <row r="292">
          <cell r="H292">
            <v>4957</v>
          </cell>
          <cell r="I292" t="str">
            <v>Pass through grant to CPMPT: Parkes Drive and Dickens Drive Reconfiguration - Under the Cluster funding arrangement, as the principal department, DPE needs to reflect the funding flow from Consolidated Fund for grant expenses to line agencies within the Cluster. See Bid ID 4649 in CPMPT (agency 583).</v>
          </cell>
          <cell r="J292" t="str">
            <v>Not Supported -</v>
          </cell>
          <cell r="K292">
            <v>1</v>
          </cell>
          <cell r="L292">
            <v>27</v>
          </cell>
          <cell r="M292">
            <v>0</v>
          </cell>
          <cell r="N292">
            <v>0</v>
          </cell>
          <cell r="O292">
            <v>0</v>
          </cell>
          <cell r="P292">
            <v>0</v>
          </cell>
          <cell r="Q292">
            <v>0</v>
          </cell>
          <cell r="R292">
            <v>0</v>
          </cell>
          <cell r="S292">
            <v>0</v>
          </cell>
          <cell r="T292">
            <v>0</v>
          </cell>
          <cell r="U292">
            <v>0</v>
          </cell>
          <cell r="V292">
            <v>0</v>
          </cell>
        </row>
        <row r="293">
          <cell r="H293">
            <v>4958</v>
          </cell>
          <cell r="I293" t="str">
            <v>Pass through grant to CPMPT: Toll House Conservation Works for Adaptive Reuse - Under the Cluster funding arrangement, as the principal department, DPE needs to reflect the funding flow from Consolidated Fund for grant expenses to line agencies within the Cluster. See Bid ID 4648 in CPMPT (agency 583).</v>
          </cell>
          <cell r="J293" t="str">
            <v>Not Supported -</v>
          </cell>
          <cell r="K293">
            <v>1</v>
          </cell>
          <cell r="L293">
            <v>27</v>
          </cell>
          <cell r="M293">
            <v>0</v>
          </cell>
          <cell r="N293">
            <v>0</v>
          </cell>
          <cell r="O293">
            <v>0</v>
          </cell>
          <cell r="P293">
            <v>0</v>
          </cell>
          <cell r="Q293">
            <v>0</v>
          </cell>
          <cell r="R293">
            <v>0</v>
          </cell>
          <cell r="S293">
            <v>0</v>
          </cell>
          <cell r="T293">
            <v>0</v>
          </cell>
          <cell r="U293">
            <v>0</v>
          </cell>
          <cell r="V293">
            <v>0</v>
          </cell>
        </row>
        <row r="294">
          <cell r="H294">
            <v>4971</v>
          </cell>
          <cell r="I294" t="str">
            <v>Pass through grant to HHT: Interest Adjustment - Under the Cluster funding arrangement, as the principal department, DPE needs to reflect the funding from Consolidated Fund for grant expenses to line agencies within the Cluster. See Bid ID 4970 in HHT (agency 578).</v>
          </cell>
          <cell r="J294" t="str">
            <v>Supported -</v>
          </cell>
          <cell r="K294">
            <v>1</v>
          </cell>
          <cell r="M294">
            <v>0</v>
          </cell>
          <cell r="N294">
            <v>0</v>
          </cell>
          <cell r="O294">
            <v>0</v>
          </cell>
          <cell r="P294">
            <v>0</v>
          </cell>
          <cell r="Q294">
            <v>0</v>
          </cell>
          <cell r="R294">
            <v>0</v>
          </cell>
          <cell r="S294">
            <v>0</v>
          </cell>
          <cell r="T294">
            <v>0</v>
          </cell>
          <cell r="U294">
            <v>0</v>
          </cell>
          <cell r="V294">
            <v>0</v>
          </cell>
        </row>
        <row r="295">
          <cell r="H295">
            <v>4972</v>
          </cell>
          <cell r="I295" t="str">
            <v>Pass through grant to HHT: Sydney Crime Museum - Under the Cluster funding arrangement, as the principal department, DPE needs to reflect the funding flow from Consolidated Fund for grant expenses to line agencies within the Cluster. See Bid ID 4969 in HHT (agency 578).</v>
          </cell>
          <cell r="J295" t="str">
            <v>Not Supported -</v>
          </cell>
          <cell r="K295">
            <v>1</v>
          </cell>
          <cell r="L295">
            <v>27</v>
          </cell>
          <cell r="M295">
            <v>0</v>
          </cell>
          <cell r="N295">
            <v>0</v>
          </cell>
          <cell r="O295">
            <v>0</v>
          </cell>
          <cell r="P295">
            <v>0</v>
          </cell>
          <cell r="Q295">
            <v>0</v>
          </cell>
          <cell r="R295">
            <v>0</v>
          </cell>
          <cell r="S295">
            <v>0</v>
          </cell>
          <cell r="T295">
            <v>0</v>
          </cell>
          <cell r="U295">
            <v>0</v>
          </cell>
          <cell r="V295">
            <v>0</v>
          </cell>
        </row>
        <row r="296">
          <cell r="H296">
            <v>4973</v>
          </cell>
          <cell r="I296" t="str">
            <v>Pass through grant to HHT: Capitalised Maintenance Program - Under the Cluster funding arrangement, as the principal department, DPE needs to reflect the funding flow from Consolidated Fund for grant expenses to line agencies within the Cluster. See Bid ID 4963 in HHT (agency 578).</v>
          </cell>
          <cell r="J296" t="str">
            <v>Supported -</v>
          </cell>
          <cell r="K296">
            <v>1</v>
          </cell>
          <cell r="L296">
            <v>27</v>
          </cell>
          <cell r="M296">
            <v>0</v>
          </cell>
          <cell r="N296">
            <v>0</v>
          </cell>
          <cell r="O296">
            <v>0</v>
          </cell>
          <cell r="P296">
            <v>0</v>
          </cell>
          <cell r="Q296">
            <v>0</v>
          </cell>
          <cell r="R296">
            <v>0</v>
          </cell>
          <cell r="S296">
            <v>0</v>
          </cell>
          <cell r="T296">
            <v>0</v>
          </cell>
          <cell r="U296">
            <v>0</v>
          </cell>
          <cell r="V296">
            <v>0</v>
          </cell>
        </row>
        <row r="297">
          <cell r="H297">
            <v>4991</v>
          </cell>
          <cell r="I297" t="str">
            <v>Pass through grant to OLG: Lord Howe Island Board Infrastructure renewals - Under the Cluster funding arrangement, as the principal department, DPE needs to reflect the funding flow from Consolidated Fund for grant expenses to line agencies within the Cluster. See bid 4987</v>
          </cell>
          <cell r="J297" t="str">
            <v>Not Supported -</v>
          </cell>
          <cell r="K297">
            <v>1</v>
          </cell>
          <cell r="M297">
            <v>0</v>
          </cell>
          <cell r="N297">
            <v>0</v>
          </cell>
          <cell r="O297">
            <v>0</v>
          </cell>
          <cell r="P297">
            <v>0</v>
          </cell>
          <cell r="Q297">
            <v>0</v>
          </cell>
          <cell r="R297">
            <v>0</v>
          </cell>
          <cell r="S297">
            <v>0</v>
          </cell>
          <cell r="T297">
            <v>0</v>
          </cell>
          <cell r="U297">
            <v>0</v>
          </cell>
          <cell r="V297">
            <v>0</v>
          </cell>
        </row>
        <row r="298">
          <cell r="H298">
            <v>4992</v>
          </cell>
          <cell r="I298" t="str">
            <v>Pass through grant to OLG: Lord Howe Island Board building purchases and extentions - Under the Cluster funding arrangement, as the principal department, DPE needs to reflect the funding flow from Consolidated Fund for grant expenses to line agencies within the Cluster. See Bid no 4988</v>
          </cell>
          <cell r="J298" t="str">
            <v>Not Supported -</v>
          </cell>
          <cell r="K298">
            <v>1</v>
          </cell>
          <cell r="M298">
            <v>0</v>
          </cell>
          <cell r="N298">
            <v>0</v>
          </cell>
          <cell r="O298">
            <v>0</v>
          </cell>
          <cell r="P298">
            <v>0</v>
          </cell>
          <cell r="Q298">
            <v>0</v>
          </cell>
          <cell r="R298">
            <v>0</v>
          </cell>
          <cell r="S298">
            <v>0</v>
          </cell>
          <cell r="T298">
            <v>0</v>
          </cell>
          <cell r="U298">
            <v>0</v>
          </cell>
          <cell r="V298">
            <v>0</v>
          </cell>
        </row>
        <row r="299">
          <cell r="H299">
            <v>4993</v>
          </cell>
          <cell r="I299" t="str">
            <v>Pass through grant to OLG: Lord Howe Island Board minor plant and equipment - Under the Cluster funding arrangement, as the principal department, DPE needs to reflect the funding flow from Consolidated Fund for grant expenses to line agencies within the Cluster. See bid no 4989</v>
          </cell>
          <cell r="J299" t="str">
            <v>Not Supported -</v>
          </cell>
          <cell r="K299">
            <v>1</v>
          </cell>
          <cell r="M299">
            <v>0</v>
          </cell>
          <cell r="N299">
            <v>0</v>
          </cell>
          <cell r="O299">
            <v>0</v>
          </cell>
          <cell r="P299">
            <v>0</v>
          </cell>
          <cell r="Q299">
            <v>0</v>
          </cell>
          <cell r="R299">
            <v>0</v>
          </cell>
          <cell r="S299">
            <v>0</v>
          </cell>
          <cell r="T299">
            <v>0</v>
          </cell>
          <cell r="U299">
            <v>0</v>
          </cell>
          <cell r="V299">
            <v>0</v>
          </cell>
        </row>
        <row r="300">
          <cell r="H300">
            <v>4994</v>
          </cell>
          <cell r="I300" t="str">
            <v>Pass through grant to OLG: Lord Howe Island Board Upgrade of key systems - Under the Cluster funding arrangement, as the principal department, DPE needs to reflect the funding flow from Consolidated Fund for grant expenses to line agencies within the Cluster. See bid no 4990.</v>
          </cell>
          <cell r="J300" t="str">
            <v>Not Supported -</v>
          </cell>
          <cell r="K300">
            <v>1</v>
          </cell>
          <cell r="M300">
            <v>0</v>
          </cell>
          <cell r="N300">
            <v>0</v>
          </cell>
          <cell r="O300">
            <v>0</v>
          </cell>
          <cell r="P300">
            <v>0</v>
          </cell>
          <cell r="Q300">
            <v>0</v>
          </cell>
          <cell r="R300">
            <v>0</v>
          </cell>
          <cell r="S300">
            <v>0</v>
          </cell>
          <cell r="T300">
            <v>0</v>
          </cell>
          <cell r="U300">
            <v>0</v>
          </cell>
          <cell r="V300">
            <v>0</v>
          </cell>
        </row>
        <row r="301">
          <cell r="H301">
            <v>5163</v>
          </cell>
          <cell r="I301" t="str">
            <v>Efficiency Dividend [pass through to Agency 592 EPA] - The Government committed to a 1.5 per cent efficiency dividend at the 2015 NSW election. See Bid ID 5159 in Agency 592 EPA.</v>
          </cell>
          <cell r="J301" t="str">
            <v>Supported - This efficiency dividend was calculated as per the standard Treasury model.</v>
          </cell>
          <cell r="K301">
            <v>2</v>
          </cell>
          <cell r="M301">
            <v>0</v>
          </cell>
          <cell r="N301">
            <v>0</v>
          </cell>
          <cell r="O301">
            <v>0</v>
          </cell>
          <cell r="P301">
            <v>0</v>
          </cell>
          <cell r="Q301">
            <v>0</v>
          </cell>
          <cell r="R301">
            <v>0</v>
          </cell>
          <cell r="S301">
            <v>0</v>
          </cell>
          <cell r="T301">
            <v>0</v>
          </cell>
          <cell r="U301">
            <v>0</v>
          </cell>
          <cell r="V301">
            <v>0</v>
          </cell>
        </row>
        <row r="302">
          <cell r="H302">
            <v>5164</v>
          </cell>
          <cell r="I302" t="str">
            <v>Efficiency Dividend [pass through to Agency 478 RBGDT] - The Government committed to a 1.5 per cent efficiency dividend at the 2015 NSW election. See Bid ID 5161 in Agency 478 RBGDT.</v>
          </cell>
          <cell r="J302" t="str">
            <v>Supported - This efficiency dividend was calculated as per the standard Treasury model.</v>
          </cell>
          <cell r="K302">
            <v>2</v>
          </cell>
          <cell r="M302">
            <v>0</v>
          </cell>
          <cell r="N302">
            <v>0</v>
          </cell>
          <cell r="O302">
            <v>0</v>
          </cell>
          <cell r="P302">
            <v>0</v>
          </cell>
          <cell r="Q302">
            <v>0</v>
          </cell>
          <cell r="R302">
            <v>0</v>
          </cell>
          <cell r="S302">
            <v>0</v>
          </cell>
          <cell r="T302">
            <v>0</v>
          </cell>
          <cell r="U302">
            <v>0</v>
          </cell>
          <cell r="V302">
            <v>0</v>
          </cell>
        </row>
        <row r="303">
          <cell r="H303">
            <v>5165</v>
          </cell>
          <cell r="I303" t="str">
            <v>Efficiency Dividend [pass through to Agency 587 WSPT] - The Government committed to a 1.5 per cent efficiency dividend at the 2015 NSW election. See Bid ID 5162 in Agency 587 WSPT.</v>
          </cell>
          <cell r="J303" t="str">
            <v>Supported - This efficiency dividend was calculated as per the standard Treasury model.</v>
          </cell>
          <cell r="K303">
            <v>2</v>
          </cell>
          <cell r="M303">
            <v>0</v>
          </cell>
          <cell r="N303">
            <v>0</v>
          </cell>
          <cell r="O303">
            <v>0</v>
          </cell>
          <cell r="P303">
            <v>0</v>
          </cell>
          <cell r="Q303">
            <v>0</v>
          </cell>
          <cell r="R303">
            <v>0</v>
          </cell>
          <cell r="S303">
            <v>0</v>
          </cell>
          <cell r="T303">
            <v>0</v>
          </cell>
          <cell r="U303">
            <v>0</v>
          </cell>
          <cell r="V303">
            <v>0</v>
          </cell>
        </row>
        <row r="304">
          <cell r="H304">
            <v>5181</v>
          </cell>
          <cell r="I304" t="str">
            <v>Efficiency Dividend (DPE) - The Government committed to a 1.5 per cent efficiency dividend at the 2015 NSW election.</v>
          </cell>
          <cell r="J304" t="str">
            <v>Supported - This efficiency dividend was calculated as per the standard Treasury model.</v>
          </cell>
          <cell r="K304">
            <v>2</v>
          </cell>
          <cell r="M304">
            <v>0</v>
          </cell>
          <cell r="N304">
            <v>1369</v>
          </cell>
          <cell r="O304">
            <v>1384</v>
          </cell>
          <cell r="P304">
            <v>1419</v>
          </cell>
          <cell r="Q304">
            <v>1456</v>
          </cell>
          <cell r="R304">
            <v>0</v>
          </cell>
          <cell r="S304">
            <v>1369</v>
          </cell>
          <cell r="T304">
            <v>1384</v>
          </cell>
          <cell r="U304">
            <v>1419</v>
          </cell>
          <cell r="V304">
            <v>1456</v>
          </cell>
        </row>
        <row r="305">
          <cell r="H305">
            <v>5184</v>
          </cell>
          <cell r="I305" t="str">
            <v>Pass through grant to HHT: Efficiency Dividend - See Bid ID 5180 in Agency 578 (HHT).</v>
          </cell>
          <cell r="J305" t="str">
            <v>Supported -</v>
          </cell>
          <cell r="K305">
            <v>2</v>
          </cell>
          <cell r="M305">
            <v>0</v>
          </cell>
          <cell r="N305">
            <v>0</v>
          </cell>
          <cell r="O305">
            <v>0</v>
          </cell>
          <cell r="P305">
            <v>0</v>
          </cell>
          <cell r="Q305">
            <v>0</v>
          </cell>
          <cell r="R305">
            <v>0</v>
          </cell>
          <cell r="S305">
            <v>0</v>
          </cell>
          <cell r="T305">
            <v>0</v>
          </cell>
          <cell r="U305">
            <v>0</v>
          </cell>
          <cell r="V305">
            <v>0</v>
          </cell>
        </row>
        <row r="306">
          <cell r="H306">
            <v>5212</v>
          </cell>
          <cell r="I306" t="str">
            <v>Efficiency Dividend (Flow through to OLG) - The Government committed to a 1.5 per cent efficiency dividend at the 2015 NSW election. (see OLG bid 5211)</v>
          </cell>
          <cell r="J306" t="str">
            <v>Supported - The efficiency dividend was calculated as per the standard Treasury model.</v>
          </cell>
          <cell r="K306">
            <v>2</v>
          </cell>
          <cell r="M306">
            <v>0</v>
          </cell>
          <cell r="N306">
            <v>0</v>
          </cell>
          <cell r="O306">
            <v>0</v>
          </cell>
          <cell r="P306">
            <v>0</v>
          </cell>
          <cell r="Q306">
            <v>0</v>
          </cell>
          <cell r="R306">
            <v>0</v>
          </cell>
          <cell r="S306">
            <v>0</v>
          </cell>
          <cell r="T306">
            <v>0</v>
          </cell>
          <cell r="U306">
            <v>0</v>
          </cell>
          <cell r="V306">
            <v>0</v>
          </cell>
        </row>
        <row r="307">
          <cell r="H307">
            <v>5215</v>
          </cell>
          <cell r="I307" t="str">
            <v>Procurement benefits program dividends: DPE - The Government committed to procurement benefits program dividend.</v>
          </cell>
          <cell r="J307" t="str">
            <v>Supported - This procurement dividend was calculated as per the standard Treasury model.</v>
          </cell>
          <cell r="K307">
            <v>2</v>
          </cell>
          <cell r="M307">
            <v>0</v>
          </cell>
          <cell r="N307">
            <v>1590</v>
          </cell>
          <cell r="O307">
            <v>2120</v>
          </cell>
          <cell r="P307">
            <v>2500</v>
          </cell>
          <cell r="Q307">
            <v>2550</v>
          </cell>
          <cell r="R307">
            <v>0</v>
          </cell>
          <cell r="S307">
            <v>1590</v>
          </cell>
          <cell r="T307">
            <v>2120</v>
          </cell>
          <cell r="U307">
            <v>2500</v>
          </cell>
          <cell r="V307">
            <v>2550</v>
          </cell>
        </row>
        <row r="308">
          <cell r="H308">
            <v>5219</v>
          </cell>
          <cell r="I308" t="str">
            <v>Eliminating duplication across Government savings (DPE) - The Government committed to eliminating duplication across Government savings.</v>
          </cell>
          <cell r="J308" t="str">
            <v>Supported - This saving was calculated as per the standard Treasury model.</v>
          </cell>
          <cell r="K308">
            <v>2</v>
          </cell>
          <cell r="M308">
            <v>0</v>
          </cell>
          <cell r="N308">
            <v>350</v>
          </cell>
          <cell r="O308">
            <v>584</v>
          </cell>
          <cell r="P308">
            <v>934</v>
          </cell>
          <cell r="Q308">
            <v>934</v>
          </cell>
          <cell r="R308">
            <v>0</v>
          </cell>
          <cell r="S308">
            <v>350</v>
          </cell>
          <cell r="T308">
            <v>584</v>
          </cell>
          <cell r="U308">
            <v>934</v>
          </cell>
          <cell r="V308">
            <v>934</v>
          </cell>
        </row>
        <row r="309">
          <cell r="H309">
            <v>5220</v>
          </cell>
          <cell r="I309" t="str">
            <v>Pass through grant to CPMPT: Efficiency Dividend - See Bid ID 5216 in Agency 583 (CPMPT). Reduction to grant in 2015-16 and 2016-17 only as grant funding insufficient to cover efficiency dividend in remaining years (off-set to cash in CPMPT).</v>
          </cell>
          <cell r="J309" t="str">
            <v>Supported -</v>
          </cell>
          <cell r="K309">
            <v>2</v>
          </cell>
          <cell r="M309">
            <v>0</v>
          </cell>
          <cell r="N309">
            <v>0</v>
          </cell>
          <cell r="O309">
            <v>0</v>
          </cell>
          <cell r="P309">
            <v>0</v>
          </cell>
          <cell r="Q309">
            <v>0</v>
          </cell>
          <cell r="R309">
            <v>0</v>
          </cell>
          <cell r="S309">
            <v>0</v>
          </cell>
          <cell r="T309">
            <v>0</v>
          </cell>
          <cell r="U309">
            <v>0</v>
          </cell>
          <cell r="V309">
            <v>0</v>
          </cell>
        </row>
        <row r="310">
          <cell r="H310">
            <v>5221</v>
          </cell>
          <cell r="I310" t="str">
            <v>Efficiency Dividend [pass through to Agency 489 OEH] - The Government committed to a 1.5 per cent efficiency dividend at the 2015 NSW election. See Bid 5222 in OEH (489)</v>
          </cell>
          <cell r="J310" t="str">
            <v>Supported -</v>
          </cell>
          <cell r="K310">
            <v>2</v>
          </cell>
          <cell r="M310">
            <v>0</v>
          </cell>
          <cell r="N310">
            <v>0</v>
          </cell>
          <cell r="O310">
            <v>0</v>
          </cell>
          <cell r="P310">
            <v>0</v>
          </cell>
          <cell r="Q310">
            <v>0</v>
          </cell>
          <cell r="R310">
            <v>0</v>
          </cell>
          <cell r="S310">
            <v>0</v>
          </cell>
          <cell r="T310">
            <v>0</v>
          </cell>
          <cell r="U310">
            <v>0</v>
          </cell>
          <cell r="V310">
            <v>0</v>
          </cell>
        </row>
        <row r="311">
          <cell r="H311">
            <v>4220</v>
          </cell>
          <cell r="I311" t="str">
            <v>ePlanning program (Phase 2) - The Phase 2 ePlanning program builds on the Phase 1 program to enhance the quality and reliability of planning data across NSW.</v>
          </cell>
          <cell r="J311"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311">
            <v>1</v>
          </cell>
          <cell r="M311">
            <v>0</v>
          </cell>
          <cell r="N311">
            <v>0</v>
          </cell>
          <cell r="O311">
            <v>-1186</v>
          </cell>
          <cell r="P311">
            <v>-3946</v>
          </cell>
          <cell r="Q311">
            <v>-3995</v>
          </cell>
          <cell r="R311">
            <v>0</v>
          </cell>
          <cell r="S311">
            <v>0</v>
          </cell>
          <cell r="T311">
            <v>-1186</v>
          </cell>
          <cell r="U311">
            <v>-3946</v>
          </cell>
          <cell r="V311">
            <v>-3995</v>
          </cell>
        </row>
        <row r="312">
          <cell r="H312">
            <v>3706</v>
          </cell>
          <cell r="I312" t="str">
            <v>Carry Forward for Urban Activation Precincts - Carry forward underspent Urban Activation Precinct funding due to lower council claims at year end.</v>
          </cell>
          <cell r="J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2">
            <v>6</v>
          </cell>
          <cell r="M312">
            <v>-6615</v>
          </cell>
          <cell r="N312">
            <v>0</v>
          </cell>
          <cell r="O312">
            <v>0</v>
          </cell>
          <cell r="P312">
            <v>0</v>
          </cell>
          <cell r="Q312">
            <v>0</v>
          </cell>
          <cell r="R312">
            <v>-6615</v>
          </cell>
          <cell r="S312">
            <v>0</v>
          </cell>
          <cell r="T312">
            <v>0</v>
          </cell>
          <cell r="U312">
            <v>0</v>
          </cell>
          <cell r="V312">
            <v>0</v>
          </cell>
        </row>
        <row r="313">
          <cell r="H313">
            <v>3712</v>
          </cell>
          <cell r="I313" t="str">
            <v>Carry Forward for Local Infrastructure Growth Scheme - Carry forward underspent Local Infrastructure Growth Scheme partly due to lower council claims and invoices received but not paid out.</v>
          </cell>
          <cell r="J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3">
            <v>6</v>
          </cell>
          <cell r="M313">
            <v>-9175</v>
          </cell>
          <cell r="N313">
            <v>0</v>
          </cell>
          <cell r="O313">
            <v>0</v>
          </cell>
          <cell r="P313">
            <v>0</v>
          </cell>
          <cell r="Q313">
            <v>0</v>
          </cell>
          <cell r="R313">
            <v>-9175</v>
          </cell>
          <cell r="S313">
            <v>0</v>
          </cell>
          <cell r="T313">
            <v>0</v>
          </cell>
          <cell r="U313">
            <v>0</v>
          </cell>
          <cell r="V313">
            <v>0</v>
          </cell>
        </row>
        <row r="314">
          <cell r="H314">
            <v>3830</v>
          </cell>
          <cell r="I314" t="str">
            <v>UGDC: Central to Eveleigh Project - Timing adjustment for the Central to Eveleigh Project costs due to delays in obtaining Government approvals and commissioning work subsequent to those approvals.</v>
          </cell>
          <cell r="J314" t="str">
            <v>Supported - Supported.  Timing adjustment for the project due to delays in obtaining Government approvals and commissioning work subsequent to those approvals is supported.</v>
          </cell>
          <cell r="K314">
            <v>6</v>
          </cell>
          <cell r="M314">
            <v>0</v>
          </cell>
          <cell r="N314">
            <v>0</v>
          </cell>
          <cell r="O314">
            <v>0</v>
          </cell>
          <cell r="P314">
            <v>0</v>
          </cell>
          <cell r="Q314">
            <v>0</v>
          </cell>
          <cell r="R314">
            <v>0</v>
          </cell>
          <cell r="S314">
            <v>0</v>
          </cell>
          <cell r="T314">
            <v>0</v>
          </cell>
          <cell r="U314">
            <v>0</v>
          </cell>
          <cell r="V314">
            <v>0</v>
          </cell>
        </row>
        <row r="315">
          <cell r="H315">
            <v>4062</v>
          </cell>
          <cell r="I315" t="str">
            <v>Pass through grant to OEH: Aboriginal Cultural Heritage Broader Reform initiative and other Heritage - grants See Bid Id. 4061</v>
          </cell>
          <cell r="J315" t="str">
            <v>Supported -</v>
          </cell>
          <cell r="K315">
            <v>6</v>
          </cell>
          <cell r="M315">
            <v>0</v>
          </cell>
          <cell r="N315">
            <v>0</v>
          </cell>
          <cell r="O315">
            <v>0</v>
          </cell>
          <cell r="P315">
            <v>0</v>
          </cell>
          <cell r="Q315">
            <v>0</v>
          </cell>
          <cell r="R315">
            <v>0</v>
          </cell>
          <cell r="S315">
            <v>0</v>
          </cell>
          <cell r="T315">
            <v>0</v>
          </cell>
          <cell r="U315">
            <v>0</v>
          </cell>
          <cell r="V315">
            <v>0</v>
          </cell>
        </row>
        <row r="316">
          <cell r="H316">
            <v>4223</v>
          </cell>
          <cell r="I316" t="str">
            <v>Hunter Infrastructure Investment Fund - Timing adjustment to reflect the updated delivery timeframes of existing HIIF projects. Pass through grant to HDC. See bid 4237.</v>
          </cell>
          <cell r="J316" t="str">
            <v>Supported - Pass through grant to HDC. See bid 4237.</v>
          </cell>
          <cell r="K316">
            <v>6</v>
          </cell>
          <cell r="M316">
            <v>0</v>
          </cell>
          <cell r="N316">
            <v>0</v>
          </cell>
          <cell r="O316">
            <v>0</v>
          </cell>
          <cell r="P316">
            <v>0</v>
          </cell>
          <cell r="Q316">
            <v>0</v>
          </cell>
          <cell r="R316">
            <v>0</v>
          </cell>
          <cell r="S316">
            <v>0</v>
          </cell>
          <cell r="T316">
            <v>0</v>
          </cell>
          <cell r="U316">
            <v>0</v>
          </cell>
          <cell r="V316">
            <v>0</v>
          </cell>
        </row>
        <row r="317">
          <cell r="H317">
            <v>5241</v>
          </cell>
          <cell r="I317" t="str">
            <v>Pass through to HHT: Carry Forward Request (Capital Maintenance Program) - See Bid ID 5228 Agency 578 (HHT).</v>
          </cell>
          <cell r="J317" t="str">
            <v>Supported -</v>
          </cell>
          <cell r="K317">
            <v>6</v>
          </cell>
          <cell r="M317">
            <v>0</v>
          </cell>
          <cell r="N317">
            <v>0</v>
          </cell>
          <cell r="O317">
            <v>0</v>
          </cell>
          <cell r="P317">
            <v>0</v>
          </cell>
          <cell r="Q317">
            <v>0</v>
          </cell>
          <cell r="R317">
            <v>0</v>
          </cell>
          <cell r="S317">
            <v>0</v>
          </cell>
          <cell r="T317">
            <v>0</v>
          </cell>
          <cell r="U317">
            <v>0</v>
          </cell>
          <cell r="V317">
            <v>0</v>
          </cell>
        </row>
        <row r="318">
          <cell r="H318">
            <v>5277</v>
          </cell>
          <cell r="I318" t="str">
            <v>Pass through to BGT: Carry Forwards (four projects) - See Bid ID 5262, 5280, 5283 and 5284 in Agency 478 (BGT).</v>
          </cell>
          <cell r="J318" t="str">
            <v>Supported - SUPPORTED</v>
          </cell>
          <cell r="K318">
            <v>6</v>
          </cell>
          <cell r="M318">
            <v>0</v>
          </cell>
          <cell r="N318">
            <v>0</v>
          </cell>
          <cell r="O318">
            <v>0</v>
          </cell>
          <cell r="P318">
            <v>0</v>
          </cell>
          <cell r="Q318">
            <v>0</v>
          </cell>
          <cell r="R318">
            <v>0</v>
          </cell>
          <cell r="S318">
            <v>0</v>
          </cell>
          <cell r="T318">
            <v>0</v>
          </cell>
          <cell r="U318">
            <v>0</v>
          </cell>
          <cell r="V318">
            <v>0</v>
          </cell>
        </row>
        <row r="319">
          <cell r="H319">
            <v>5321</v>
          </cell>
          <cell r="I319" t="str">
            <v>Pass through grants: carry forwards for OEH Coastal, Estuary and Floodplain Management program - Carry forward adjustment.  See Bid 5319 in OEH (489).</v>
          </cell>
          <cell r="J319" t="str">
            <v>Supported -</v>
          </cell>
          <cell r="K319">
            <v>6</v>
          </cell>
          <cell r="M319">
            <v>0</v>
          </cell>
          <cell r="N319">
            <v>0</v>
          </cell>
          <cell r="O319">
            <v>0</v>
          </cell>
          <cell r="P319">
            <v>0</v>
          </cell>
          <cell r="Q319">
            <v>0</v>
          </cell>
          <cell r="R319">
            <v>0</v>
          </cell>
          <cell r="S319">
            <v>0</v>
          </cell>
          <cell r="T319">
            <v>0</v>
          </cell>
          <cell r="U319">
            <v>0</v>
          </cell>
          <cell r="V319">
            <v>0</v>
          </cell>
        </row>
        <row r="320">
          <cell r="H320">
            <v>5333</v>
          </cell>
          <cell r="I320" t="str">
            <v>Pass through grant to OEH: carry forward of minor projects - See Bid 5331 in OEH (489)</v>
          </cell>
          <cell r="J320" t="str">
            <v>Supported -</v>
          </cell>
          <cell r="K320">
            <v>6</v>
          </cell>
          <cell r="M320">
            <v>0</v>
          </cell>
          <cell r="N320">
            <v>0</v>
          </cell>
          <cell r="O320">
            <v>0</v>
          </cell>
          <cell r="P320">
            <v>0</v>
          </cell>
          <cell r="Q320">
            <v>0</v>
          </cell>
          <cell r="R320">
            <v>0</v>
          </cell>
          <cell r="S320">
            <v>0</v>
          </cell>
          <cell r="T320">
            <v>0</v>
          </cell>
          <cell r="U320">
            <v>0</v>
          </cell>
          <cell r="V320">
            <v>0</v>
          </cell>
        </row>
        <row r="321">
          <cell r="H321">
            <v>5337</v>
          </cell>
          <cell r="I321" t="str">
            <v>Pass through grant to OEH: Carry forward for the Reintroduction of Locally Extinct Mammals - See Bid 5336 in OEH (489)</v>
          </cell>
          <cell r="J321" t="str">
            <v>Supported -</v>
          </cell>
          <cell r="K321">
            <v>6</v>
          </cell>
          <cell r="M321">
            <v>0</v>
          </cell>
          <cell r="N321">
            <v>0</v>
          </cell>
          <cell r="O321">
            <v>0</v>
          </cell>
          <cell r="P321">
            <v>0</v>
          </cell>
          <cell r="Q321">
            <v>0</v>
          </cell>
          <cell r="R321">
            <v>0</v>
          </cell>
          <cell r="S321">
            <v>0</v>
          </cell>
          <cell r="T321">
            <v>0</v>
          </cell>
          <cell r="U321">
            <v>0</v>
          </cell>
          <cell r="V321">
            <v>0</v>
          </cell>
        </row>
        <row r="322">
          <cell r="H322">
            <v>5340</v>
          </cell>
          <cell r="I322" t="str">
            <v>Pass through grant to OEH: carry forward of Stategic initiatives - See Bid 5339 in OEH (489)</v>
          </cell>
          <cell r="J322" t="str">
            <v>Supported -</v>
          </cell>
          <cell r="K322">
            <v>6</v>
          </cell>
          <cell r="M322">
            <v>0</v>
          </cell>
          <cell r="N322">
            <v>0</v>
          </cell>
          <cell r="O322">
            <v>0</v>
          </cell>
          <cell r="P322">
            <v>0</v>
          </cell>
          <cell r="Q322">
            <v>0</v>
          </cell>
          <cell r="R322">
            <v>0</v>
          </cell>
          <cell r="S322">
            <v>0</v>
          </cell>
          <cell r="T322">
            <v>0</v>
          </cell>
          <cell r="U322">
            <v>0</v>
          </cell>
          <cell r="V322">
            <v>0</v>
          </cell>
        </row>
        <row r="323">
          <cell r="H323">
            <v>5342</v>
          </cell>
          <cell r="I323" t="str">
            <v>Pass through grant to OEH: minor works - See Bid 5341 in OEH (489)</v>
          </cell>
          <cell r="J323" t="str">
            <v>Supported -</v>
          </cell>
          <cell r="K323">
            <v>6</v>
          </cell>
          <cell r="M323">
            <v>0</v>
          </cell>
          <cell r="N323">
            <v>0</v>
          </cell>
          <cell r="O323">
            <v>0</v>
          </cell>
          <cell r="P323">
            <v>0</v>
          </cell>
          <cell r="Q323">
            <v>0</v>
          </cell>
          <cell r="R323">
            <v>0</v>
          </cell>
          <cell r="S323">
            <v>0</v>
          </cell>
          <cell r="T323">
            <v>0</v>
          </cell>
          <cell r="U323">
            <v>0</v>
          </cell>
          <cell r="V323">
            <v>0</v>
          </cell>
        </row>
        <row r="324">
          <cell r="H324">
            <v>5348</v>
          </cell>
          <cell r="I324" t="str">
            <v>Pass through grant to HHT: Carry Forward Request - See Bid ID 5347 in Agency 578 (HHT).</v>
          </cell>
          <cell r="J324" t="str">
            <v>Supported -</v>
          </cell>
          <cell r="K324">
            <v>6</v>
          </cell>
          <cell r="M324">
            <v>0</v>
          </cell>
          <cell r="N324">
            <v>0</v>
          </cell>
          <cell r="O324">
            <v>0</v>
          </cell>
          <cell r="P324">
            <v>0</v>
          </cell>
          <cell r="Q324">
            <v>0</v>
          </cell>
          <cell r="R324">
            <v>0</v>
          </cell>
          <cell r="S324">
            <v>0</v>
          </cell>
          <cell r="T324">
            <v>0</v>
          </cell>
          <cell r="U324">
            <v>0</v>
          </cell>
          <cell r="V324">
            <v>0</v>
          </cell>
        </row>
        <row r="325">
          <cell r="H325">
            <v>5373</v>
          </cell>
          <cell r="I325" t="str">
            <v>Pass through grant to Environment Trust for ET grants - Timing adjustment due to delays with existing grant projects and the achievement of grant milestones and delays with the initial scoping of the projects. (see ET bid id 5371)</v>
          </cell>
          <cell r="J325" t="str">
            <v>Supported - Supported</v>
          </cell>
          <cell r="K325">
            <v>6</v>
          </cell>
          <cell r="M325">
            <v>0</v>
          </cell>
          <cell r="N325">
            <v>0</v>
          </cell>
          <cell r="O325">
            <v>0</v>
          </cell>
          <cell r="P325">
            <v>0</v>
          </cell>
          <cell r="Q325">
            <v>0</v>
          </cell>
          <cell r="R325">
            <v>0</v>
          </cell>
          <cell r="S325">
            <v>0</v>
          </cell>
          <cell r="T325">
            <v>0</v>
          </cell>
          <cell r="U325">
            <v>0</v>
          </cell>
          <cell r="V325">
            <v>0</v>
          </cell>
        </row>
        <row r="326">
          <cell r="H326">
            <v>5380</v>
          </cell>
          <cell r="I326" t="str">
            <v>Pass through grant to EPA: Carry Forward (Reform &amp; Compliance Projects) - See Bid ID 5374 in Agency 592 (EPA).</v>
          </cell>
          <cell r="J326" t="str">
            <v>Supported -</v>
          </cell>
          <cell r="K326">
            <v>6</v>
          </cell>
          <cell r="M326">
            <v>0</v>
          </cell>
          <cell r="N326">
            <v>0</v>
          </cell>
          <cell r="O326">
            <v>0</v>
          </cell>
          <cell r="P326">
            <v>0</v>
          </cell>
          <cell r="Q326">
            <v>0</v>
          </cell>
          <cell r="R326">
            <v>0</v>
          </cell>
          <cell r="S326">
            <v>0</v>
          </cell>
          <cell r="T326">
            <v>0</v>
          </cell>
          <cell r="U326">
            <v>0</v>
          </cell>
          <cell r="V326">
            <v>0</v>
          </cell>
        </row>
        <row r="327">
          <cell r="H327">
            <v>5381</v>
          </cell>
          <cell r="I327" t="str">
            <v>Pass through grant to EPA: Carry Forward (HIEH) - See Bid ID 5375 in Agency 592 (EPA).</v>
          </cell>
          <cell r="J327" t="str">
            <v>Supported -</v>
          </cell>
          <cell r="K327">
            <v>6</v>
          </cell>
          <cell r="M327">
            <v>0</v>
          </cell>
          <cell r="N327">
            <v>0</v>
          </cell>
          <cell r="O327">
            <v>0</v>
          </cell>
          <cell r="P327">
            <v>0</v>
          </cell>
          <cell r="Q327">
            <v>0</v>
          </cell>
          <cell r="R327">
            <v>0</v>
          </cell>
          <cell r="S327">
            <v>0</v>
          </cell>
          <cell r="T327">
            <v>0</v>
          </cell>
          <cell r="U327">
            <v>0</v>
          </cell>
          <cell r="V327">
            <v>0</v>
          </cell>
        </row>
        <row r="328">
          <cell r="H328">
            <v>5382</v>
          </cell>
          <cell r="I328" t="str">
            <v>Flow through grant to EPA: Carry Forward (Gas industry regulation &amp; compliance) - See Bid ID 5376 in Agency 592 (EPA).</v>
          </cell>
          <cell r="J328" t="str">
            <v>Supported -</v>
          </cell>
          <cell r="K328">
            <v>6</v>
          </cell>
          <cell r="M328">
            <v>0</v>
          </cell>
          <cell r="N328">
            <v>0</v>
          </cell>
          <cell r="O328">
            <v>0</v>
          </cell>
          <cell r="P328">
            <v>0</v>
          </cell>
          <cell r="Q328">
            <v>0</v>
          </cell>
          <cell r="R328">
            <v>0</v>
          </cell>
          <cell r="S328">
            <v>0</v>
          </cell>
          <cell r="T328">
            <v>0</v>
          </cell>
          <cell r="U328">
            <v>0</v>
          </cell>
          <cell r="V328">
            <v>0</v>
          </cell>
        </row>
        <row r="329">
          <cell r="H329">
            <v>5383</v>
          </cell>
          <cell r="I329" t="str">
            <v>Pass through grant to EPA: Carry Forward (South Branch External Projects) - See Bid ID 5377 in Agency 592 (EPA).</v>
          </cell>
          <cell r="J329" t="str">
            <v>Supported -</v>
          </cell>
          <cell r="K329">
            <v>6</v>
          </cell>
          <cell r="M329">
            <v>0</v>
          </cell>
          <cell r="N329">
            <v>0</v>
          </cell>
          <cell r="O329">
            <v>0</v>
          </cell>
          <cell r="P329">
            <v>0</v>
          </cell>
          <cell r="Q329">
            <v>0</v>
          </cell>
          <cell r="R329">
            <v>0</v>
          </cell>
          <cell r="S329">
            <v>0</v>
          </cell>
          <cell r="T329">
            <v>0</v>
          </cell>
          <cell r="U329">
            <v>0</v>
          </cell>
          <cell r="V329">
            <v>0</v>
          </cell>
        </row>
        <row r="330">
          <cell r="H330">
            <v>5384</v>
          </cell>
          <cell r="I330" t="str">
            <v>Flow through grant to EPA: Carry Forward (ICT Program) - See Bid ID 5378 in Agency 592 (EPA).</v>
          </cell>
          <cell r="J330" t="str">
            <v>Supported -</v>
          </cell>
          <cell r="K330">
            <v>6</v>
          </cell>
          <cell r="M330">
            <v>0</v>
          </cell>
          <cell r="N330">
            <v>0</v>
          </cell>
          <cell r="O330">
            <v>0</v>
          </cell>
          <cell r="P330">
            <v>0</v>
          </cell>
          <cell r="Q330">
            <v>0</v>
          </cell>
          <cell r="R330">
            <v>0</v>
          </cell>
          <cell r="S330">
            <v>0</v>
          </cell>
          <cell r="T330">
            <v>0</v>
          </cell>
          <cell r="U330">
            <v>0</v>
          </cell>
          <cell r="V330">
            <v>0</v>
          </cell>
        </row>
        <row r="331">
          <cell r="H331">
            <v>5385</v>
          </cell>
          <cell r="I331" t="str">
            <v>Flow through grant to EPA: Carry Forward (Waste Less Recycle More) - See Bid ID 5379 in Agency 592 (EPA).</v>
          </cell>
          <cell r="J331" t="str">
            <v>Supported -</v>
          </cell>
          <cell r="K331">
            <v>6</v>
          </cell>
          <cell r="M331">
            <v>0</v>
          </cell>
          <cell r="N331">
            <v>0</v>
          </cell>
          <cell r="O331">
            <v>0</v>
          </cell>
          <cell r="P331">
            <v>0</v>
          </cell>
          <cell r="Q331">
            <v>0</v>
          </cell>
          <cell r="R331">
            <v>0</v>
          </cell>
          <cell r="S331">
            <v>0</v>
          </cell>
          <cell r="T331">
            <v>0</v>
          </cell>
          <cell r="U331">
            <v>0</v>
          </cell>
          <cell r="V331">
            <v>0</v>
          </cell>
        </row>
        <row r="332">
          <cell r="H332">
            <v>4194</v>
          </cell>
          <cell r="I332" t="str">
            <v>ePlanning program (Phase 1) - Extension of the ePlanning program (Phase 1) due to late commencement of the program.</v>
          </cell>
          <cell r="J332" t="str">
            <v>Supported - Supported.  Extension of the ePlanning program supported due to late commencement of the program.</v>
          </cell>
          <cell r="K332">
            <v>4</v>
          </cell>
          <cell r="M332">
            <v>0</v>
          </cell>
          <cell r="N332">
            <v>500</v>
          </cell>
          <cell r="O332">
            <v>0</v>
          </cell>
          <cell r="P332">
            <v>0</v>
          </cell>
          <cell r="Q332">
            <v>0</v>
          </cell>
          <cell r="R332">
            <v>0</v>
          </cell>
          <cell r="S332">
            <v>500</v>
          </cell>
          <cell r="T332">
            <v>0</v>
          </cell>
          <cell r="U332">
            <v>0</v>
          </cell>
          <cell r="V332">
            <v>0</v>
          </cell>
        </row>
        <row r="333">
          <cell r="H333">
            <v>3829</v>
          </cell>
          <cell r="I333" t="str">
            <v>Development Application fee - Drop in Development Application fees due to Government decision to Repeal Part 3A applications resulting in around 50 per cent reduction in the number of matters that will be considered of state significance.</v>
          </cell>
          <cell r="J333" t="str">
            <v>Not Supported - Not supported.  Mitigation strategy: The Department of Planning and Environment (DPE) will perform investigations into volume and price of DA fees post the repeal of Part 3A. Considerations will also be performed surrounding cost recovery and operating models. Treasury position:  Not supported.  Development Application (DA) fees should be assessed as part of DPE's overall fees strategy and a review to be proposed by Treasury of the Development Assessment process.  Further, the Department advised that there is a 50% reduction in the number of matters that will be considered of state significance and assessed by the Department. DPE's DA activities should be fully cost recovered and hence, the Department should reduce its cost due to reduced assessment activity.</v>
          </cell>
          <cell r="K333">
            <v>1</v>
          </cell>
          <cell r="M333">
            <v>-7225</v>
          </cell>
          <cell r="N333">
            <v>-7225</v>
          </cell>
          <cell r="O333">
            <v>-7225</v>
          </cell>
          <cell r="P333">
            <v>-7225</v>
          </cell>
          <cell r="Q333">
            <v>-7225</v>
          </cell>
          <cell r="R333">
            <v>0</v>
          </cell>
          <cell r="S333">
            <v>0</v>
          </cell>
          <cell r="T333">
            <v>0</v>
          </cell>
          <cell r="U333">
            <v>0</v>
          </cell>
          <cell r="V333">
            <v>0</v>
          </cell>
        </row>
        <row r="334">
          <cell r="H334">
            <v>3941</v>
          </cell>
          <cell r="I334" t="str">
            <v>Growth Centres Precinct Planning Costs partly funded by Consolidated Fund - Additional funding for the precinct planning costs due to Government decision to extend the special infrastructure contributions.</v>
          </cell>
          <cell r="J334" t="str">
            <v>Supported - Partial support.  Due to the Government's decision to extend the discount on the special infrastructure contributions, additional consolidated funding is required to fund 50 per cent of the precinct planning costs for the Growth Centres.    Treasury supports the funding for 2014-15 and 2015-16. Funding for 2016-17 onwards should be considered as part of the developer contributions reform.</v>
          </cell>
          <cell r="K334">
            <v>6</v>
          </cell>
          <cell r="M334">
            <v>0</v>
          </cell>
          <cell r="N334">
            <v>0</v>
          </cell>
          <cell r="O334">
            <v>0</v>
          </cell>
          <cell r="P334">
            <v>0</v>
          </cell>
          <cell r="Q334">
            <v>0</v>
          </cell>
          <cell r="R334">
            <v>0</v>
          </cell>
          <cell r="S334">
            <v>0</v>
          </cell>
          <cell r="T334">
            <v>0</v>
          </cell>
          <cell r="U334">
            <v>0</v>
          </cell>
          <cell r="V334">
            <v>0</v>
          </cell>
        </row>
        <row r="335">
          <cell r="H335">
            <v>4043</v>
          </cell>
          <cell r="I335" t="str">
            <v>Pass through grant to EPA: Gas team Expanded Role. - Pass through recurrent grant to EPA. See Bid ID: 4041.</v>
          </cell>
          <cell r="J335" t="str">
            <v>Supported - PARTIALLY SUPPORTED. Pass through recurrent grant to EPA. See Bid ID: 4041.</v>
          </cell>
          <cell r="K335">
            <v>1</v>
          </cell>
          <cell r="M335">
            <v>0</v>
          </cell>
          <cell r="N335">
            <v>0</v>
          </cell>
          <cell r="O335">
            <v>0</v>
          </cell>
          <cell r="P335">
            <v>0</v>
          </cell>
          <cell r="Q335">
            <v>0</v>
          </cell>
          <cell r="R335">
            <v>0</v>
          </cell>
          <cell r="S335">
            <v>0</v>
          </cell>
          <cell r="T335">
            <v>0</v>
          </cell>
          <cell r="U335">
            <v>0</v>
          </cell>
          <cell r="V335">
            <v>0</v>
          </cell>
        </row>
        <row r="336">
          <cell r="H336">
            <v>4054</v>
          </cell>
          <cell r="I336" t="str">
            <v>Removal of Hospital Road parking opposite the Parliamentary precinct (pass through to RBGDT) - Pass through recurrent grant to RBGDT. See Bid ID: 4053.</v>
          </cell>
          <cell r="J336" t="str">
            <v>Supported - SUPPORTED. Pass through recurrent grant to RBGDT. See Bid ID: 4053.</v>
          </cell>
          <cell r="K336">
            <v>1</v>
          </cell>
          <cell r="M336">
            <v>0</v>
          </cell>
          <cell r="N336">
            <v>0</v>
          </cell>
          <cell r="O336">
            <v>0</v>
          </cell>
          <cell r="P336">
            <v>0</v>
          </cell>
          <cell r="Q336">
            <v>0</v>
          </cell>
          <cell r="R336">
            <v>0</v>
          </cell>
          <cell r="S336">
            <v>0</v>
          </cell>
          <cell r="T336">
            <v>0</v>
          </cell>
          <cell r="U336">
            <v>0</v>
          </cell>
          <cell r="V336">
            <v>0</v>
          </cell>
        </row>
        <row r="337">
          <cell r="H337">
            <v>4239</v>
          </cell>
          <cell r="I337" t="str">
            <v>Environmental Trust (ET) grant programs (pass through to ET) - Pass through recurrent grant to ET. See Bid ID: 4238.</v>
          </cell>
          <cell r="J337" t="str">
            <v>Supported - SUPPORTED. Pass through recurrent grant to ET. See Bid ID: 4238.</v>
          </cell>
          <cell r="K337">
            <v>3</v>
          </cell>
          <cell r="M337">
            <v>0</v>
          </cell>
          <cell r="N337">
            <v>0</v>
          </cell>
          <cell r="O337">
            <v>0</v>
          </cell>
          <cell r="P337">
            <v>0</v>
          </cell>
          <cell r="Q337">
            <v>0</v>
          </cell>
          <cell r="R337">
            <v>0</v>
          </cell>
          <cell r="S337">
            <v>0</v>
          </cell>
          <cell r="T337">
            <v>0</v>
          </cell>
          <cell r="U337">
            <v>0</v>
          </cell>
          <cell r="V337">
            <v>0</v>
          </cell>
        </row>
        <row r="338">
          <cell r="H338">
            <v>4273</v>
          </cell>
          <cell r="I338" t="str">
            <v>Waste and Environment Levy Envelope (WELE) Terminating programs - This proposal reflects return of funding from the Environmental Trust in 2017-18 to OEH relating to the WELE terminating programs. It should not have overall impact. See Bid 4272 (OEH), 4275 (ET), 5521 (DPE).</v>
          </cell>
          <cell r="J338" t="str">
            <v>Supported - This proposal reflects return of funding from the Environment Trust in 2017-18 to OEH relating to the WELE terminating programs. See Bid 4272 in OEH and 4275 in ET.</v>
          </cell>
          <cell r="K338">
            <v>4</v>
          </cell>
          <cell r="M338">
            <v>0</v>
          </cell>
          <cell r="N338">
            <v>0</v>
          </cell>
          <cell r="O338">
            <v>0</v>
          </cell>
          <cell r="P338">
            <v>0</v>
          </cell>
          <cell r="Q338">
            <v>0</v>
          </cell>
          <cell r="R338">
            <v>0</v>
          </cell>
          <cell r="S338">
            <v>0</v>
          </cell>
          <cell r="T338">
            <v>0</v>
          </cell>
          <cell r="U338">
            <v>0</v>
          </cell>
          <cell r="V338">
            <v>0</v>
          </cell>
        </row>
        <row r="339">
          <cell r="H339">
            <v>4283</v>
          </cell>
          <cell r="I339" t="str">
            <v>Organics Fund (pass through to EPA) - Pass through recurrent grant to EPA. See Bid ID: 4282.</v>
          </cell>
          <cell r="J339" t="str">
            <v>Supported - SUPPORTED. Pass through recurrent grant to EPA. See Bid ID: 4282.</v>
          </cell>
          <cell r="K339">
            <v>3</v>
          </cell>
          <cell r="M339">
            <v>0</v>
          </cell>
          <cell r="N339">
            <v>0</v>
          </cell>
          <cell r="O339">
            <v>0</v>
          </cell>
          <cell r="P339">
            <v>0</v>
          </cell>
          <cell r="Q339">
            <v>0</v>
          </cell>
          <cell r="R339">
            <v>0</v>
          </cell>
          <cell r="S339">
            <v>0</v>
          </cell>
          <cell r="T339">
            <v>0</v>
          </cell>
          <cell r="U339">
            <v>0</v>
          </cell>
          <cell r="V339">
            <v>0</v>
          </cell>
        </row>
        <row r="340">
          <cell r="H340">
            <v>4400</v>
          </cell>
          <cell r="I340" t="str">
            <v>OEH Parramatta Park Trust's capital expenditure reprofiling - Pass through grant to OEH. See Bid No. 4398</v>
          </cell>
          <cell r="J340" t="str">
            <v>Supported -</v>
          </cell>
          <cell r="K340">
            <v>5</v>
          </cell>
          <cell r="M340">
            <v>0</v>
          </cell>
          <cell r="N340">
            <v>0</v>
          </cell>
          <cell r="O340">
            <v>0</v>
          </cell>
          <cell r="P340">
            <v>0</v>
          </cell>
          <cell r="Q340">
            <v>0</v>
          </cell>
          <cell r="R340">
            <v>0</v>
          </cell>
          <cell r="S340">
            <v>0</v>
          </cell>
          <cell r="T340">
            <v>0</v>
          </cell>
          <cell r="U340">
            <v>0</v>
          </cell>
          <cell r="V340">
            <v>0</v>
          </cell>
        </row>
        <row r="341">
          <cell r="H341">
            <v>5521</v>
          </cell>
          <cell r="I341" t="str">
            <v>Pass through grant to OEH - - This proposal reflects the receipt of funding from Environmental Trust in 2017-18 by OEH relating to Waste and environment terminating programs. See Bids 4272 (OEH), 4273 (DPE), 4275 (ET).</v>
          </cell>
          <cell r="J341" t="str">
            <v>Supported - SUPPORTED. This proposal reflects return of funding from the Environment Trust in 2017-18 to OEH relating to the WELE terminating programs. See Bid 4272 in OEH and 4275 in ET.</v>
          </cell>
          <cell r="K341">
            <v>4</v>
          </cell>
          <cell r="M341">
            <v>0</v>
          </cell>
          <cell r="N341">
            <v>0</v>
          </cell>
          <cell r="O341">
            <v>0</v>
          </cell>
          <cell r="P341">
            <v>0</v>
          </cell>
          <cell r="Q341">
            <v>0</v>
          </cell>
          <cell r="R341">
            <v>0</v>
          </cell>
          <cell r="S341">
            <v>0</v>
          </cell>
          <cell r="T341">
            <v>0</v>
          </cell>
          <cell r="U341">
            <v>0</v>
          </cell>
          <cell r="V341">
            <v>0</v>
          </cell>
        </row>
        <row r="342">
          <cell r="H342">
            <v>4259</v>
          </cell>
          <cell r="I342" t="str">
            <v>Heritage Information System (pass through to OEH) - Re-profile capital expenses relating to the Heritage Information System.  See Bid ID: 4258 in OEH</v>
          </cell>
          <cell r="J342" t="str">
            <v>Supported - SUPPORTED. Pass through recurrent grant to OEH. See Bid 4258.</v>
          </cell>
          <cell r="K342">
            <v>1</v>
          </cell>
          <cell r="M342">
            <v>0</v>
          </cell>
          <cell r="N342">
            <v>0</v>
          </cell>
          <cell r="O342">
            <v>0</v>
          </cell>
          <cell r="P342">
            <v>0</v>
          </cell>
          <cell r="Q342">
            <v>0</v>
          </cell>
          <cell r="R342">
            <v>0</v>
          </cell>
          <cell r="S342">
            <v>0</v>
          </cell>
          <cell r="T342">
            <v>0</v>
          </cell>
          <cell r="U342">
            <v>0</v>
          </cell>
          <cell r="V342">
            <v>0</v>
          </cell>
        </row>
        <row r="343">
          <cell r="H343">
            <v>4267</v>
          </cell>
          <cell r="I343" t="str">
            <v>Native Vegetation Assessment Tools and Case Management System (Grant pass through to OEH) - Pass through recurrent grant to OEH. See Bid 4266.</v>
          </cell>
          <cell r="J343" t="str">
            <v>Supported - SUPPORTED. Pass through recurrent grant to OEH. See Bid 4266.</v>
          </cell>
          <cell r="K343">
            <v>1</v>
          </cell>
          <cell r="M343">
            <v>0</v>
          </cell>
          <cell r="N343">
            <v>0</v>
          </cell>
          <cell r="O343">
            <v>0</v>
          </cell>
          <cell r="P343">
            <v>0</v>
          </cell>
          <cell r="Q343">
            <v>0</v>
          </cell>
          <cell r="R343">
            <v>0</v>
          </cell>
          <cell r="S343">
            <v>0</v>
          </cell>
          <cell r="T343">
            <v>0</v>
          </cell>
          <cell r="U343">
            <v>0</v>
          </cell>
          <cell r="V343">
            <v>0</v>
          </cell>
        </row>
        <row r="344">
          <cell r="H344">
            <v>4052</v>
          </cell>
          <cell r="I344" t="str">
            <v>Royal Botanic Gardens:  Grant transfer, Disputed project cost (see Bid Id: 3788 in agency 478) -  ($1.3m in 2014-15)</v>
          </cell>
          <cell r="J344" t="str">
            <v>Supported -</v>
          </cell>
          <cell r="K344">
            <v>1</v>
          </cell>
          <cell r="M344">
            <v>0</v>
          </cell>
          <cell r="N344">
            <v>0</v>
          </cell>
          <cell r="O344">
            <v>0</v>
          </cell>
          <cell r="P344">
            <v>0</v>
          </cell>
          <cell r="Q344">
            <v>0</v>
          </cell>
          <cell r="R344">
            <v>0</v>
          </cell>
          <cell r="S344">
            <v>0</v>
          </cell>
          <cell r="T344">
            <v>0</v>
          </cell>
          <cell r="U344">
            <v>0</v>
          </cell>
          <cell r="V344">
            <v>0</v>
          </cell>
        </row>
        <row r="345">
          <cell r="H345">
            <v>4055</v>
          </cell>
          <cell r="I345" t="str">
            <v>Pass through grant to Royal Botanics Gardens: Future maintenance for Victoria Lodge -</v>
          </cell>
          <cell r="J345" t="str">
            <v>Not Supported -</v>
          </cell>
          <cell r="K345">
            <v>1</v>
          </cell>
          <cell r="M345">
            <v>0</v>
          </cell>
          <cell r="N345">
            <v>0</v>
          </cell>
          <cell r="O345">
            <v>0</v>
          </cell>
          <cell r="P345">
            <v>0</v>
          </cell>
          <cell r="Q345">
            <v>0</v>
          </cell>
          <cell r="R345">
            <v>0</v>
          </cell>
          <cell r="S345">
            <v>0</v>
          </cell>
          <cell r="T345">
            <v>0</v>
          </cell>
          <cell r="U345">
            <v>0</v>
          </cell>
          <cell r="V345">
            <v>0</v>
          </cell>
        </row>
        <row r="346">
          <cell r="H346">
            <v>4064</v>
          </cell>
          <cell r="I346" t="str">
            <v>Newcastle Urban Renewal Project - Recurrent funding to Department of Planning and Environment for onpassing to UrbanGrowth NSW for urban renewal works in Newcastle.  The Cabinet Minute is subject to ERC's consideration on 25 November 2014.</v>
          </cell>
          <cell r="J346" t="str">
            <v>Supported - UrbanGrowth NSW is seeking Consolidated Fund support for the Newcastle Urban Renewal Project.</v>
          </cell>
          <cell r="K346">
            <v>1</v>
          </cell>
          <cell r="M346">
            <v>0</v>
          </cell>
          <cell r="N346">
            <v>-24000</v>
          </cell>
          <cell r="O346">
            <v>-19000</v>
          </cell>
          <cell r="P346">
            <v>-17000</v>
          </cell>
          <cell r="Q346">
            <v>-9000</v>
          </cell>
          <cell r="R346">
            <v>0</v>
          </cell>
          <cell r="S346">
            <v>-1</v>
          </cell>
          <cell r="T346">
            <v>0</v>
          </cell>
          <cell r="U346">
            <v>0</v>
          </cell>
          <cell r="V346">
            <v>0</v>
          </cell>
        </row>
        <row r="347">
          <cell r="H347">
            <v>4065</v>
          </cell>
          <cell r="I347" t="str">
            <v>Parramatta North Urban Renewal Project - UrtbanGrowth NSW is seeking Consolidated Fund support to redevelop the Health site at Parramatta. The project is to be considered by ERC on 25 November 2014.</v>
          </cell>
          <cell r="J347" t="str">
            <v>Supported - UrbanGrowth NSW is seeking Consolidated Fund support for the Parramatta North Urban Renewal Project.</v>
          </cell>
          <cell r="K347">
            <v>1</v>
          </cell>
          <cell r="M347">
            <v>0</v>
          </cell>
          <cell r="N347">
            <v>-30300</v>
          </cell>
          <cell r="O347">
            <v>-51400</v>
          </cell>
          <cell r="P347">
            <v>-77700</v>
          </cell>
          <cell r="Q347">
            <v>-64300</v>
          </cell>
          <cell r="R347">
            <v>0</v>
          </cell>
          <cell r="S347">
            <v>-1</v>
          </cell>
          <cell r="T347">
            <v>0</v>
          </cell>
          <cell r="U347">
            <v>0</v>
          </cell>
          <cell r="V347">
            <v>0</v>
          </cell>
        </row>
        <row r="348">
          <cell r="H348">
            <v>4066</v>
          </cell>
          <cell r="I348" t="str">
            <v>Pass through grant to OEH: Taronga Zoo Visitor Experience Plan -</v>
          </cell>
          <cell r="J348" t="str">
            <v>Supported -</v>
          </cell>
          <cell r="K348">
            <v>1</v>
          </cell>
          <cell r="M348">
            <v>0</v>
          </cell>
          <cell r="N348">
            <v>0</v>
          </cell>
          <cell r="O348">
            <v>0</v>
          </cell>
          <cell r="P348">
            <v>0</v>
          </cell>
          <cell r="Q348">
            <v>0</v>
          </cell>
          <cell r="R348">
            <v>0</v>
          </cell>
          <cell r="S348">
            <v>0</v>
          </cell>
          <cell r="T348">
            <v>0</v>
          </cell>
          <cell r="U348">
            <v>0</v>
          </cell>
          <cell r="V348">
            <v>0</v>
          </cell>
        </row>
        <row r="349">
          <cell r="H349">
            <v>4085</v>
          </cell>
          <cell r="I349" t="str">
            <v>Pass through grant to Centennial Park: Maintenance for ES Marks Field &amp; Toll House -</v>
          </cell>
          <cell r="J349" t="str">
            <v>Supported -</v>
          </cell>
          <cell r="K349">
            <v>1</v>
          </cell>
          <cell r="M349">
            <v>0</v>
          </cell>
          <cell r="N349">
            <v>0</v>
          </cell>
          <cell r="O349">
            <v>0</v>
          </cell>
          <cell r="P349">
            <v>0</v>
          </cell>
          <cell r="Q349">
            <v>0</v>
          </cell>
          <cell r="R349">
            <v>0</v>
          </cell>
          <cell r="S349">
            <v>0</v>
          </cell>
          <cell r="T349">
            <v>0</v>
          </cell>
          <cell r="U349">
            <v>0</v>
          </cell>
          <cell r="V349">
            <v>0</v>
          </cell>
        </row>
        <row r="350">
          <cell r="H350">
            <v>4155</v>
          </cell>
          <cell r="I350" t="str">
            <v>Pass through grant to OEH: Reintroduction of locally extinct mammals in NSW national parks - See Bid. Id 4154 A supplementation of $2.023m is also sought in 2014-15)</v>
          </cell>
          <cell r="J350" t="str">
            <v>Supported -</v>
          </cell>
          <cell r="K350">
            <v>1</v>
          </cell>
          <cell r="M350">
            <v>0</v>
          </cell>
          <cell r="N350">
            <v>0</v>
          </cell>
          <cell r="O350">
            <v>0</v>
          </cell>
          <cell r="P350">
            <v>0</v>
          </cell>
          <cell r="Q350">
            <v>0</v>
          </cell>
          <cell r="R350">
            <v>0</v>
          </cell>
          <cell r="S350">
            <v>0</v>
          </cell>
          <cell r="T350">
            <v>0</v>
          </cell>
          <cell r="U350">
            <v>0</v>
          </cell>
          <cell r="V350">
            <v>0</v>
          </cell>
        </row>
        <row r="351">
          <cell r="H351">
            <v>4196</v>
          </cell>
          <cell r="I351" t="str">
            <v>Pass through grant to RBGDT: Anticipated Savings from Merger Between RBGDT and CPMPT - Grant transfer for agency 478. See Bid ID 4195.</v>
          </cell>
          <cell r="J351" t="str">
            <v>Unreconciled Assessment Underway -</v>
          </cell>
          <cell r="K351">
            <v>5</v>
          </cell>
          <cell r="M351">
            <v>0</v>
          </cell>
          <cell r="N351">
            <v>0</v>
          </cell>
          <cell r="O351">
            <v>0</v>
          </cell>
          <cell r="P351">
            <v>0</v>
          </cell>
          <cell r="Q351">
            <v>0</v>
          </cell>
          <cell r="R351">
            <v>0</v>
          </cell>
          <cell r="S351">
            <v>0</v>
          </cell>
          <cell r="T351">
            <v>0</v>
          </cell>
          <cell r="U351">
            <v>0</v>
          </cell>
          <cell r="V351">
            <v>0</v>
          </cell>
        </row>
        <row r="352">
          <cell r="H352">
            <v>4644</v>
          </cell>
          <cell r="I352" t="str">
            <v>Local Infrastructure Renewal Scheme (LIRS) - Pass through grant to OLG. See bid no 4627</v>
          </cell>
          <cell r="J352" t="str">
            <v>Supported -</v>
          </cell>
          <cell r="K352">
            <v>1</v>
          </cell>
          <cell r="M352">
            <v>0</v>
          </cell>
          <cell r="N352">
            <v>0</v>
          </cell>
          <cell r="O352">
            <v>0</v>
          </cell>
          <cell r="P352">
            <v>0</v>
          </cell>
          <cell r="Q352">
            <v>0</v>
          </cell>
          <cell r="R352">
            <v>0</v>
          </cell>
          <cell r="S352">
            <v>0</v>
          </cell>
          <cell r="T352">
            <v>0</v>
          </cell>
          <cell r="U352">
            <v>0</v>
          </cell>
          <cell r="V352">
            <v>0</v>
          </cell>
        </row>
        <row r="353">
          <cell r="H353">
            <v>4645</v>
          </cell>
          <cell r="I353" t="str">
            <v>Fit for Future package - Pass through grant to OLG. See bid no 4638</v>
          </cell>
          <cell r="J353" t="str">
            <v>Supported -</v>
          </cell>
          <cell r="K353">
            <v>1</v>
          </cell>
          <cell r="M353">
            <v>0</v>
          </cell>
          <cell r="N353">
            <v>0</v>
          </cell>
          <cell r="O353">
            <v>0</v>
          </cell>
          <cell r="P353">
            <v>0</v>
          </cell>
          <cell r="Q353">
            <v>0</v>
          </cell>
          <cell r="R353">
            <v>0</v>
          </cell>
          <cell r="S353">
            <v>0</v>
          </cell>
          <cell r="T353">
            <v>0</v>
          </cell>
          <cell r="U353">
            <v>0</v>
          </cell>
          <cell r="V353">
            <v>0</v>
          </cell>
        </row>
        <row r="354">
          <cell r="H354">
            <v>5223</v>
          </cell>
          <cell r="I354" t="str">
            <v>Election costing (OLG): Overhauling the companion animal registration system - Funding to be provded to councils resulting from a reduction in registration fee. (see OLG bid 5224)</v>
          </cell>
          <cell r="J354" t="str">
            <v>Supported -</v>
          </cell>
          <cell r="K354">
            <v>3</v>
          </cell>
          <cell r="M354">
            <v>0</v>
          </cell>
          <cell r="N354">
            <v>0</v>
          </cell>
          <cell r="O354">
            <v>0</v>
          </cell>
          <cell r="P354">
            <v>0</v>
          </cell>
          <cell r="Q354">
            <v>0</v>
          </cell>
          <cell r="R354">
            <v>0</v>
          </cell>
          <cell r="S354">
            <v>0</v>
          </cell>
          <cell r="T354">
            <v>0</v>
          </cell>
          <cell r="U354">
            <v>0</v>
          </cell>
          <cell r="V354">
            <v>0</v>
          </cell>
        </row>
        <row r="355">
          <cell r="H355">
            <v>5264</v>
          </cell>
          <cell r="I355" t="str">
            <v>Pass through to OEH: Enhance and Expand our National Park system -   See Bid 4962 in OEH (489)</v>
          </cell>
          <cell r="J355" t="str">
            <v>Supported -</v>
          </cell>
          <cell r="K355">
            <v>3</v>
          </cell>
          <cell r="M355">
            <v>0</v>
          </cell>
          <cell r="N355">
            <v>0</v>
          </cell>
          <cell r="O355">
            <v>0</v>
          </cell>
          <cell r="P355">
            <v>0</v>
          </cell>
          <cell r="Q355">
            <v>0</v>
          </cell>
          <cell r="R355">
            <v>0</v>
          </cell>
          <cell r="S355">
            <v>0</v>
          </cell>
          <cell r="T355">
            <v>0</v>
          </cell>
          <cell r="U355">
            <v>0</v>
          </cell>
          <cell r="V355">
            <v>0</v>
          </cell>
        </row>
        <row r="356">
          <cell r="H356">
            <v>5299</v>
          </cell>
          <cell r="I356" t="str">
            <v>Saving our Species -   See Bid 5298 in OEH (489)</v>
          </cell>
          <cell r="J356" t="str">
            <v>Supported -</v>
          </cell>
          <cell r="K356">
            <v>3</v>
          </cell>
          <cell r="M356">
            <v>0</v>
          </cell>
          <cell r="N356">
            <v>0</v>
          </cell>
          <cell r="O356">
            <v>0</v>
          </cell>
          <cell r="P356">
            <v>0</v>
          </cell>
          <cell r="Q356">
            <v>0</v>
          </cell>
          <cell r="R356">
            <v>0</v>
          </cell>
          <cell r="S356">
            <v>0</v>
          </cell>
          <cell r="T356">
            <v>0</v>
          </cell>
          <cell r="U356">
            <v>0</v>
          </cell>
          <cell r="V356">
            <v>0</v>
          </cell>
        </row>
        <row r="357">
          <cell r="H357">
            <v>5359</v>
          </cell>
          <cell r="I357" t="str">
            <v>Election costing - Urban Growth NSW to double the number of home sites - The policy proposes to release an additional 10,000 new sites for homes over the next four years to meet the increase in housing demand in Sydney.  This policy is costed as zero cost as proceeds from the sale of land will be reinvested into urban renewal and infrastructure projects.</v>
          </cell>
          <cell r="J357" t="str">
            <v>Supported -</v>
          </cell>
          <cell r="K357">
            <v>3</v>
          </cell>
          <cell r="M357">
            <v>0</v>
          </cell>
          <cell r="N357">
            <v>0</v>
          </cell>
          <cell r="O357">
            <v>0</v>
          </cell>
          <cell r="P357">
            <v>0</v>
          </cell>
          <cell r="Q357">
            <v>0</v>
          </cell>
          <cell r="R357">
            <v>0</v>
          </cell>
          <cell r="S357">
            <v>0</v>
          </cell>
          <cell r="T357">
            <v>0</v>
          </cell>
          <cell r="U357">
            <v>0</v>
          </cell>
          <cell r="V357">
            <v>0</v>
          </cell>
        </row>
        <row r="358">
          <cell r="H358">
            <v>3853</v>
          </cell>
          <cell r="I358" t="str">
            <v>Building Maintenance: Bridge St - Adjustment to building maintenance for Bridge St Building. Originally transferred from OFS but addit ional funding required.</v>
          </cell>
          <cell r="J358" t="str">
            <v>Treasurer Approved -</v>
          </cell>
          <cell r="K358">
            <v>2</v>
          </cell>
          <cell r="M358">
            <v>-1390</v>
          </cell>
          <cell r="N358">
            <v>-1425</v>
          </cell>
          <cell r="O358">
            <v>-1460</v>
          </cell>
          <cell r="P358">
            <v>-1460</v>
          </cell>
          <cell r="Q358">
            <v>-1460</v>
          </cell>
          <cell r="R358">
            <v>-1390</v>
          </cell>
          <cell r="S358">
            <v>-1425</v>
          </cell>
          <cell r="T358">
            <v>-1460</v>
          </cell>
          <cell r="U358">
            <v>-1460</v>
          </cell>
          <cell r="V358">
            <v>-1460</v>
          </cell>
        </row>
        <row r="359">
          <cell r="H359">
            <v>5282</v>
          </cell>
          <cell r="I359" t="str">
            <v>Funding to reduce lead levels at Broken Hill - NSW Lead Initiative and rejuvenation of the Broken Hill Environmental Lead program SC625-2014: ERC approved $10.1m additional funding from 2015-16 to 2019-20 See Bid 5286 in DPE (497)</v>
          </cell>
          <cell r="J359" t="str">
            <v>ERC Approved -</v>
          </cell>
          <cell r="K359">
            <v>1</v>
          </cell>
          <cell r="M359">
            <v>0</v>
          </cell>
          <cell r="N359">
            <v>-2450</v>
          </cell>
          <cell r="O359">
            <v>-2400</v>
          </cell>
          <cell r="P359">
            <v>-1850</v>
          </cell>
          <cell r="Q359">
            <v>-1700</v>
          </cell>
          <cell r="R359">
            <v>0</v>
          </cell>
          <cell r="S359">
            <v>-2450</v>
          </cell>
          <cell r="T359">
            <v>-2400</v>
          </cell>
          <cell r="U359">
            <v>-1850</v>
          </cell>
          <cell r="V359">
            <v>-1700</v>
          </cell>
        </row>
        <row r="360">
          <cell r="H360">
            <v>4753</v>
          </cell>
          <cell r="I360" t="str">
            <v>Addressing Backlog of Contaminated Sites - The EPA seeks funding to address the backlog of contaminated sites in response to recommendations in the Auditor General's report on managing contaminated sites and the Legislative Council's inquiry and report into the EPA's performance. See Bid ID 4767 in DPE.</v>
          </cell>
          <cell r="J360"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seeks funding to clear over 900 sites notified to EPA under the Contaminated Land Management Act 1997 (CLM Act) that have not been allocated for action beyond an initial screening. To reduce the risk of public and environmental health, EPA plan to address the backlog over a 2.5 year period. This is in direct response to the following reports. * In February 2015, the Legislative Council inquiry and report on the performance of the EPA recommended that the EPA be adequately resourced to clear the backlog of contaminated sites awaiting assessment. * In addition to this, in July 2014, the Auditor-General report on managing contaminated sites recommended that by March 2015, EPA develop a program, including timeframes, to eliminate the backlog of notified sites that are yet to be assessed.</v>
          </cell>
          <cell r="K360">
            <v>1</v>
          </cell>
          <cell r="M360">
            <v>0</v>
          </cell>
          <cell r="N360">
            <v>-1438</v>
          </cell>
          <cell r="O360">
            <v>-1438</v>
          </cell>
          <cell r="P360">
            <v>-725</v>
          </cell>
          <cell r="Q360">
            <v>0</v>
          </cell>
          <cell r="R360">
            <v>0</v>
          </cell>
          <cell r="S360">
            <v>-1438</v>
          </cell>
          <cell r="T360">
            <v>0</v>
          </cell>
          <cell r="U360">
            <v>0</v>
          </cell>
          <cell r="V360">
            <v>0</v>
          </cell>
        </row>
        <row r="361">
          <cell r="H361">
            <v>4755</v>
          </cell>
          <cell r="I361" t="str">
            <v>Native Forestry Division Regulation and Stakeholder Engagement - Funding is sought to address the EPA's claimed level of service delivery in the regulation of native forestry operations in response to recommendations in the Legislative Council's inquiry and report into the the performance of the EPA. See Bid ID 4770 in DPE.</v>
          </cell>
          <cell r="J361"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is seeking funding to bolster EPA's Native Forestry Division's claimed role in regulation and stakeholder engagement to a level of service delivery expected by the industry and the community by recruiting eight additional staff. This is in response to the Legislative Council inquiry and report on the Performance of the EPA that recommended that the NSW Government allocate significant additional resources to EPA to train existing staff and facilitate the appointment of a dditional personnel to its forestry division.</v>
          </cell>
          <cell r="K361">
            <v>1</v>
          </cell>
          <cell r="M361">
            <v>0</v>
          </cell>
          <cell r="N361">
            <v>-1272</v>
          </cell>
          <cell r="O361">
            <v>-1250</v>
          </cell>
          <cell r="P361">
            <v>-1250</v>
          </cell>
          <cell r="Q361">
            <v>-1250</v>
          </cell>
          <cell r="R361">
            <v>0</v>
          </cell>
          <cell r="S361">
            <v>-1272</v>
          </cell>
          <cell r="T361">
            <v>0</v>
          </cell>
          <cell r="U361">
            <v>0</v>
          </cell>
          <cell r="V361">
            <v>0</v>
          </cell>
        </row>
        <row r="362">
          <cell r="H362">
            <v>4779</v>
          </cell>
          <cell r="I362" t="str">
            <v>Interest adjustment request - Funding is requested as result of cash management reforms. See Bid in 4780 DPE (497)</v>
          </cell>
          <cell r="J362" t="str">
            <v>Supported - PARTIALLY SUPPORTED. Following the implementation of the cash management reform from 1 July 2015, EPA will not receive interest revenue on its unrestricted cash balances. Based on the calculation methodology developed by the cash management team, it is recommended that an interest adjustment in order to compensate EPA to manage its core business activities, such as supporting front line regulatory and compliance positions in order to meet its legislative responsibilities.</v>
          </cell>
          <cell r="K362">
            <v>1</v>
          </cell>
          <cell r="L362">
            <v>22</v>
          </cell>
          <cell r="M362">
            <v>0</v>
          </cell>
          <cell r="N362">
            <v>-300</v>
          </cell>
          <cell r="O362">
            <v>-300</v>
          </cell>
          <cell r="P362">
            <v>-300</v>
          </cell>
          <cell r="Q362">
            <v>-300</v>
          </cell>
          <cell r="R362">
            <v>0</v>
          </cell>
          <cell r="S362">
            <v>-292</v>
          </cell>
          <cell r="T362">
            <v>-219</v>
          </cell>
          <cell r="U362">
            <v>-219</v>
          </cell>
          <cell r="V362">
            <v>-219</v>
          </cell>
        </row>
        <row r="363">
          <cell r="H363">
            <v>5159</v>
          </cell>
          <cell r="I363" t="str">
            <v>Efficiency Dividend - The Government committed to a 1.5 per cent efficiency dividend at the 2015 NSW election. See Bid ID 5163 in Agency 497 DPE.</v>
          </cell>
          <cell r="J363" t="str">
            <v>Supported - This efficiency dividend was calculated as per the standard Treasury model.</v>
          </cell>
          <cell r="K363">
            <v>2</v>
          </cell>
          <cell r="M363">
            <v>0</v>
          </cell>
          <cell r="N363">
            <v>686</v>
          </cell>
          <cell r="O363">
            <v>632</v>
          </cell>
          <cell r="P363">
            <v>626</v>
          </cell>
          <cell r="Q363">
            <v>650</v>
          </cell>
          <cell r="R363">
            <v>0</v>
          </cell>
          <cell r="S363">
            <v>686</v>
          </cell>
          <cell r="T363">
            <v>632</v>
          </cell>
          <cell r="U363">
            <v>626</v>
          </cell>
          <cell r="V363">
            <v>650</v>
          </cell>
        </row>
        <row r="364">
          <cell r="H364">
            <v>4580</v>
          </cell>
          <cell r="I364" t="str">
            <v>Gas team regulatory compliance work: Expansion of existing role - The recently announced NSW Gas Plan includes an expanded role for the EPA. The EPA seeks recurrent funding in 2015-16 and 2016-17 and capital funding in 2015-16 as funding for existing Coal Seam Gas activities go to 30 June 2015. See Bid ID: 4041, 4043 and 4581.</v>
          </cell>
          <cell r="J364"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364">
            <v>2</v>
          </cell>
          <cell r="M364">
            <v>0</v>
          </cell>
          <cell r="N364">
            <v>-3034</v>
          </cell>
          <cell r="O364">
            <v>-3014</v>
          </cell>
          <cell r="P364">
            <v>-114</v>
          </cell>
          <cell r="Q364">
            <v>-114</v>
          </cell>
          <cell r="R364">
            <v>0</v>
          </cell>
          <cell r="S364">
            <v>-3034</v>
          </cell>
          <cell r="T364">
            <v>-114</v>
          </cell>
          <cell r="U364">
            <v>-114</v>
          </cell>
          <cell r="V364">
            <v>-114</v>
          </cell>
        </row>
        <row r="365">
          <cell r="H365">
            <v>5275</v>
          </cell>
          <cell r="I365" t="str">
            <v>Cost Effective State Based Container Deposit Scheme - The EPA seeks funding to finalise a state-based container deposit scheme (CDS). This includes a comprehensive cost benefit analysis and supporting studies to be completed by 1 March 2016 to facilitate the commencement of a NSW CDS by 1 July 2017. See Bid ID 4766 in DPE.</v>
          </cell>
          <cell r="J365" t="str">
            <v>Supported - PARTIALLY SUPPORTED. Treasury supports funding for one year only to allow EPA to lead a working group to assist with the design and implementation of a state-based CDS in order to determine the form of the CDS by 31 March 2016. Funding required beyond 2015-16 cannot be reliably estimated until the full scope of the work undertaken by the EPA and the working group is resolved and the form that the CDS will take is determined. Funding for outer years will be considered in the 2016-17 Budget process as more robust cost estimates are determined. Cabinet agreed (CM15-08) that the Government publicly announce a commitment to establish a form of container deposit scheme (CDS) by 1 July 2017. Cabinet also agreed that an announcement on the form of the CDS will be made by 31 March 2016 following comprehensive community and industry consultation on design principles, incentive structures and government regulation. This is to be underpinned by a comprehensive cost benefit analysis (CBA). The proposal seeks $10m in recurrent funding over the forward estimates from 2015-16 to 2018-19 and $0.3m in capital funding over the period of two years from 2015-16 to 2016-17. The recurrent funding sought is consistent with the financial impact presented in CM15-08. CM15-08, however, did not include capital expenditure.</v>
          </cell>
          <cell r="K365">
            <v>1</v>
          </cell>
          <cell r="M365">
            <v>0</v>
          </cell>
          <cell r="N365">
            <v>-2500</v>
          </cell>
          <cell r="O365">
            <v>-2500</v>
          </cell>
          <cell r="P365">
            <v>-2560</v>
          </cell>
          <cell r="Q365">
            <v>-2560</v>
          </cell>
          <cell r="R365">
            <v>0</v>
          </cell>
          <cell r="S365">
            <v>-2500</v>
          </cell>
          <cell r="T365">
            <v>0</v>
          </cell>
          <cell r="U365">
            <v>-60</v>
          </cell>
          <cell r="V365">
            <v>-60</v>
          </cell>
        </row>
        <row r="366">
          <cell r="H366">
            <v>3722</v>
          </cell>
          <cell r="I366" t="str">
            <v>Carry Forward for PADACS replacement project - Carry forward of unspent recurrent expense relating to PADACS replacement project.</v>
          </cell>
          <cell r="J36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66">
            <v>6</v>
          </cell>
          <cell r="M366">
            <v>-60</v>
          </cell>
          <cell r="N366">
            <v>0</v>
          </cell>
          <cell r="O366">
            <v>0</v>
          </cell>
          <cell r="P366">
            <v>0</v>
          </cell>
          <cell r="Q366">
            <v>0</v>
          </cell>
          <cell r="R366">
            <v>-60</v>
          </cell>
          <cell r="S366">
            <v>0</v>
          </cell>
          <cell r="T366">
            <v>0</v>
          </cell>
          <cell r="U366">
            <v>0</v>
          </cell>
          <cell r="V366">
            <v>0</v>
          </cell>
        </row>
        <row r="367">
          <cell r="H367">
            <v>5376</v>
          </cell>
          <cell r="I367" t="str">
            <v>Carry Forward - Gas industry regulation &amp; compliance - Coal Seam Gas regulatory training and development and regulation of the CSG industry. (see DPE bid 5382)</v>
          </cell>
          <cell r="J367" t="str">
            <v>Supported - SUPPORTED. The proposed carry-forward relates to two interconnected actions directly relevant to EPA regulation of the Coal Seam Gas (CSG) industry in NSW. The first involves the cost of regulatory training  and education using 3D training equipment  being developed in 2014-15 in CSG on ground activity as well as associated industry regulatory and compliance requirements. The second involves the provision of operational resources for the EPA in regulation of the CSG industry in accordance with the relevant legislative and regulatory compliance requirements.</v>
          </cell>
          <cell r="K367">
            <v>6</v>
          </cell>
          <cell r="M367">
            <v>650</v>
          </cell>
          <cell r="N367">
            <v>-410</v>
          </cell>
          <cell r="O367">
            <v>-120</v>
          </cell>
          <cell r="P367">
            <v>-120</v>
          </cell>
          <cell r="Q367">
            <v>0</v>
          </cell>
          <cell r="R367">
            <v>650</v>
          </cell>
          <cell r="S367">
            <v>-410</v>
          </cell>
          <cell r="T367">
            <v>-120</v>
          </cell>
          <cell r="U367">
            <v>-120</v>
          </cell>
          <cell r="V367">
            <v>0</v>
          </cell>
        </row>
        <row r="368">
          <cell r="H368">
            <v>5377</v>
          </cell>
          <cell r="I368" t="str">
            <v>Carry Forward - South Branch External Projects - Timing adjustment for two externally funded projects from Environment Trust for koala mapping and data management. (see DPE bid 5383)</v>
          </cell>
          <cell r="J368" t="str">
            <v>Supported - SUPPORTED. The proposed carry forward is of two components of the externally funded forestry reform program (monies administered by the Environmental Trust). The proposal is to carry forward funds for part of two sub-projects: koala mapping and data management. These projects will result in improved identification and management of koalas in private native forestry, the second on improved transparency of information to the public of current and proposed forestry operations. Rollovers are needed to ensure the work is done prior to the cessation of the funding in 2015-16. The current delays experienced to date have been mitigated by improvements in project management being implemented in 2014-15, assisting project delivery in 2015-16.</v>
          </cell>
          <cell r="K368">
            <v>6</v>
          </cell>
          <cell r="M368">
            <v>123</v>
          </cell>
          <cell r="N368">
            <v>-123</v>
          </cell>
          <cell r="O368">
            <v>0</v>
          </cell>
          <cell r="P368">
            <v>0</v>
          </cell>
          <cell r="Q368">
            <v>0</v>
          </cell>
          <cell r="R368">
            <v>123</v>
          </cell>
          <cell r="S368">
            <v>-123</v>
          </cell>
          <cell r="T368">
            <v>0</v>
          </cell>
          <cell r="U368">
            <v>0</v>
          </cell>
          <cell r="V368">
            <v>0</v>
          </cell>
        </row>
        <row r="369">
          <cell r="H369">
            <v>5379</v>
          </cell>
          <cell r="I369" t="str">
            <v>Carry Forward - Waste Less Recycle More - Timing adjustment for alternative waste treatement, business recycling rebates, EWaste transitional package, community recycling centre fund and litter fund. (see DPE bid 5385)</v>
          </cell>
          <cell r="J369" t="str">
            <v>Supported - SUPPORTED. Alternative Waste Treatment: $72k is from Project 1 of the Environmental Trust (ET) funded  suite of Alternative Waste Treatment research projects. Commencement of the final stage of Project 1 has been delayed pending results from an earlier stage. ET has approved a one year extension of the project to allow for this. Business Recycling Rebates: Program launched late, putting it out of sync with the EPA assessment program and significantly undersubscribed. Changes to boost rebates requires ET approval, pushing the spending profile into the next financial year. This is in addition to the PTA submitted earlier in January 2015. EWaste Transitional Package: Work will be finished next financial year due to rescheduling project deliverables and timing of Cathode Ray Tube EWaste disposal. Community Recycling Centre: Reallocate $3.05m contractor expenses within the Government's Waste Less Recycle More funding initiative from the 2014-15 budget to 2015-16 to adjust for the delayed start of the Community Recycling Centre program (arising from ET project delays). This is a timing adjustment within the publicly announced funding envelope and timeframes established by the Government for the initiative. Litter Fund: Change timing of $800k operating expenses within the Government's Waste Less Recycle More litter funding initiative from 2014-15 budget to 2015-16 to accommodate a reduction in advertising expenditure in 2014-15 and increase grants ($200k) provided for Local Government programs supporting the EPA's key "Hey Tosser!" messages in the community. This is a timing adjustment within the Waste Less Recycle More litter funding envelope and timeframes established by recent Cabinet decisions for this initiative.</v>
          </cell>
          <cell r="K369">
            <v>6</v>
          </cell>
          <cell r="M369">
            <v>5297</v>
          </cell>
          <cell r="N369">
            <v>-5297</v>
          </cell>
          <cell r="O369">
            <v>0</v>
          </cell>
          <cell r="P369">
            <v>0</v>
          </cell>
          <cell r="Q369">
            <v>0</v>
          </cell>
          <cell r="R369">
            <v>5297</v>
          </cell>
          <cell r="S369">
            <v>-5297</v>
          </cell>
          <cell r="T369">
            <v>0</v>
          </cell>
          <cell r="U369">
            <v>0</v>
          </cell>
          <cell r="V369">
            <v>0</v>
          </cell>
        </row>
        <row r="370">
          <cell r="H370">
            <v>5374</v>
          </cell>
          <cell r="I370" t="str">
            <v>Carry Forward - Reform &amp; compliance projects - Carry Forward Request for five projects. (see DPE bid id 5380)</v>
          </cell>
          <cell r="J370" t="str">
            <v>Supported - Support. a. Projects that were  wholly funded in 2014-15 have been delayed due to complexity  or revisions in scope, and can not be completed effectively or efficiently in 2014-15. 2015-16 is within the initial funding period for this WELE program approved by Government. $879K of  proposed rollover is from recurrent funding, $496K is funded from other revenue. b. The proposed rollover amount is a result of vacant positions and delays in recruitment to these positions for short term engagements. These delays are directly associated with the introduction of the Government Sector Employment Act (GSE). c. Delays occurred in project rollout and development and consultation work required, including employing necessary staff. Delay now addressed with work to be completed in 2015-16. d. Delays in project development. PALMS risk based licensing system enhancements will be finalised and rolled out in 2015-16. e. Project development has been delayed due to complexity and revisions in scope, and can't be completed effectively or efficiently in 2014-15.  Phase 1 and 2 of the project will be delivered in 2015-16.</v>
          </cell>
          <cell r="K370">
            <v>4</v>
          </cell>
          <cell r="M370">
            <v>1364</v>
          </cell>
          <cell r="N370">
            <v>-1364</v>
          </cell>
          <cell r="O370">
            <v>0</v>
          </cell>
          <cell r="P370">
            <v>0</v>
          </cell>
          <cell r="Q370">
            <v>0</v>
          </cell>
          <cell r="R370">
            <v>1364</v>
          </cell>
          <cell r="S370">
            <v>-1364</v>
          </cell>
          <cell r="T370">
            <v>0</v>
          </cell>
          <cell r="U370">
            <v>0</v>
          </cell>
          <cell r="V370">
            <v>0</v>
          </cell>
        </row>
        <row r="371">
          <cell r="H371">
            <v>5375</v>
          </cell>
          <cell r="I371" t="str">
            <v>Carry Forward - HIEH External &amp; Capital Projects - Carry forward three externally funded projects and waste tracking project. (see DPE bid id 5381)</v>
          </cell>
          <cell r="J371" t="str">
            <v>Supported - SUPPORTED. Majority of Funding ($873k) was provided by the Environmental Trust (ET) for specific programs. Those programs have detailed project plans that can not be altered. $775k is for grant allocations to third parties, and is pending on third parties being able to meet the conditions of accepting the funds. $21k for Regional Acceleration Program is due to a staff member taking unexpected extended leave and delays in backfilling a GSE compliant position. The remaining $21k for Regional Acceleration Program is for reduced operational expenditure/travel due to grants not being distributed.  The $56k for the Treated Timber Initiative is operational expenditure- operational campaigns and travel that will be used next financial year. $290k roll over in Capital IT projects: $100k rollover for 'Waste Tracking- PALMS- OWT Integration- project is delayed due to unforeseen issues in data cleansing and technical issues int the integration project. $190k in Contaminated Sites Database project which is a 4 phase project that includes work on Site Auditors Database, CLPR, Consolidation of CSD with the new Con Sites Database. Delays in one phase are having a flow on effect to other phases of the project. Project can not be reprioritised as it was identified as a critical project in the Audit Office report of Contaminated Sites.</v>
          </cell>
          <cell r="K371">
            <v>4</v>
          </cell>
          <cell r="M371">
            <v>873</v>
          </cell>
          <cell r="N371">
            <v>-873</v>
          </cell>
          <cell r="O371">
            <v>0</v>
          </cell>
          <cell r="P371">
            <v>0</v>
          </cell>
          <cell r="Q371">
            <v>0</v>
          </cell>
          <cell r="R371">
            <v>873</v>
          </cell>
          <cell r="S371">
            <v>-873</v>
          </cell>
          <cell r="T371">
            <v>0</v>
          </cell>
          <cell r="U371">
            <v>0</v>
          </cell>
          <cell r="V371">
            <v>0</v>
          </cell>
        </row>
        <row r="372">
          <cell r="H372">
            <v>5378</v>
          </cell>
          <cell r="I372" t="str">
            <v>Carry Forward - EPA ICT Program - Timing adjustment to the ICT program due to delays in OEH's software solutions delivery. (see DPE bid 5384)</v>
          </cell>
          <cell r="J372" t="str">
            <v>Supported - SUPPORTED. EPA is reliant on Office of Environment and Heritage (OEH) information support provided under a service agreement.  EPA applications are hosted on OEH infrastructure and supporting operating software. EPA is awaiting OEH strategy on customer relationship management and OEH digital strategy so that EPA strategy is aligned and can operate on OEH acquired software developments.  ICT project funding is required to be rolled over so that EPA development activity follows OEH software solutions delivery.</v>
          </cell>
          <cell r="K372">
            <v>4</v>
          </cell>
          <cell r="M372">
            <v>0</v>
          </cell>
          <cell r="N372">
            <v>0</v>
          </cell>
          <cell r="O372">
            <v>0</v>
          </cell>
          <cell r="P372">
            <v>0</v>
          </cell>
          <cell r="Q372">
            <v>0</v>
          </cell>
          <cell r="R372">
            <v>0</v>
          </cell>
          <cell r="S372">
            <v>0</v>
          </cell>
          <cell r="T372">
            <v>0</v>
          </cell>
          <cell r="U372">
            <v>0</v>
          </cell>
          <cell r="V372">
            <v>0</v>
          </cell>
        </row>
        <row r="373">
          <cell r="H373">
            <v>4041</v>
          </cell>
          <cell r="I373" t="str">
            <v>Gas team regulatory compliance work: Continuation of existing role - The recently announced NSW Gas Plan includes an expanded role for the EPA. The EPA seeks recurrent funding in 2015-16 and 2016-17 and capital funding in 2015-16 (new policy) only as funding for existing Coal Seam Gas activities go to 30 June 2015. See Bid ID: 4580 and 4043.</v>
          </cell>
          <cell r="J373" t="str">
            <v>Supported - PARTIALLY SUPPORTED. Under the NSW Gas Plan, EPA has been assigned an expanded role (CM14-386) as the lead regulator for compliance and enforcement of all conditions of approval for gas activities. This submission seeks funding for the continuation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Treasury supports funding for one year only to allow EPA and the CSG inter-agency work group to finalise a user charge arrangement. EPA claims this will be implemented in 2017-18 and is subject to the requirement from Cabinet (CM14-386) for the Minister for the Environment to report back to ERC on the financial implications of the role of the EPA as lead regulator in April 2015. Note that additional funding related to the EPA expanded role will be considered as New Policy. Please see Bid 4580.</v>
          </cell>
          <cell r="K373">
            <v>1</v>
          </cell>
          <cell r="M373">
            <v>0</v>
          </cell>
          <cell r="N373">
            <v>-1918</v>
          </cell>
          <cell r="O373">
            <v>-1918</v>
          </cell>
          <cell r="P373">
            <v>0</v>
          </cell>
          <cell r="Q373">
            <v>0</v>
          </cell>
          <cell r="R373">
            <v>0</v>
          </cell>
          <cell r="S373">
            <v>-1918</v>
          </cell>
          <cell r="T373">
            <v>0</v>
          </cell>
          <cell r="U373">
            <v>0</v>
          </cell>
          <cell r="V373">
            <v>0</v>
          </cell>
        </row>
        <row r="374">
          <cell r="H374">
            <v>4282</v>
          </cell>
          <cell r="I374" t="str">
            <v>Waste Less Recycle More: Organics Fund - EPA seeks to re-profile expenses relating to funding within the Waste Less Recycle More funding initiative. This is due to delays in starting the Organics Market Development Grants Program as additional work to identify key markets for development needs to be undertaken. See Bid ID: 4283</v>
          </cell>
          <cell r="J374"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a delay in starting the Organics Market Development Grants Program. The EPA has undertaken additional analysis to identify key markets for development to ensure the program delivers value for money. A timing adjustment is needed to maintain the overall level of funding within the publicly announced funding envelope and timeframes established by the Government.</v>
          </cell>
          <cell r="K374">
            <v>3</v>
          </cell>
          <cell r="M374">
            <v>750</v>
          </cell>
          <cell r="N374">
            <v>-400</v>
          </cell>
          <cell r="O374">
            <v>-350</v>
          </cell>
          <cell r="P374">
            <v>0</v>
          </cell>
          <cell r="Q374">
            <v>0</v>
          </cell>
          <cell r="R374">
            <v>750</v>
          </cell>
          <cell r="S374">
            <v>-400</v>
          </cell>
          <cell r="T374">
            <v>-350</v>
          </cell>
          <cell r="U374">
            <v>0</v>
          </cell>
          <cell r="V374">
            <v>0</v>
          </cell>
        </row>
        <row r="375">
          <cell r="H375">
            <v>4295</v>
          </cell>
          <cell r="I375" t="str">
            <v>Waste Less Recycle More - Small Scale Recycling Infrastructure Rebates Program - EPA seeks to re-profile expenses relating to funding within the Waste Less Recycle More funding initiative for the delayed start of the Bin Trim Rebates program. This program was due to start in July 2014, but was not officially announced until October 2014. Grant funding received in 2013-14.</v>
          </cell>
          <cell r="J375" t="str">
            <v>Supported - SUPPORTED. This is a submission for a re-profiling adjustment to currently approved budget and forward estimates. The Waste Less Recycle M ore program has been approved to be delivered and is not seeking additional funding. Grant funding was received in 2013-14. Re-profiling of expenditure and associated funding is due to the delayed start of the Small Scale Recycling Infrastructure (Bin Trim) Rebates program. This program was due to start in July 2014, however it was not officially announced until October 2014. A timing adjustment is needed to maintain the overall level of funding within the publicly announced funding envelope and timeframes established by the Government.</v>
          </cell>
          <cell r="K375">
            <v>3</v>
          </cell>
          <cell r="M375">
            <v>3000</v>
          </cell>
          <cell r="N375">
            <v>-1500</v>
          </cell>
          <cell r="O375">
            <v>-1500</v>
          </cell>
          <cell r="P375">
            <v>0</v>
          </cell>
          <cell r="Q375">
            <v>0</v>
          </cell>
          <cell r="R375">
            <v>3000</v>
          </cell>
          <cell r="S375">
            <v>-1500</v>
          </cell>
          <cell r="T375">
            <v>-1500</v>
          </cell>
          <cell r="U375">
            <v>0</v>
          </cell>
          <cell r="V375">
            <v>0</v>
          </cell>
        </row>
        <row r="376">
          <cell r="H376">
            <v>4285</v>
          </cell>
          <cell r="I376" t="str">
            <v>Digital Stakeholder Management Solution - EPA seeks to fund the digital stakeholder management solution (capital project) from additional retained revenue ($3.6m) and existing EPA cash balances ($0.7m). Adjustment to amortisation also required. (This project does not require additional consolidated funding).</v>
          </cell>
          <cell r="J376" t="str">
            <v>Supported - SUPPORTED. EPA seeks to fund the digital stakeholder management solution (capital project) from retained grant revenue and existing cash balances. This project does not require additional consolidated funding. A significant role of EPA is to provide information to government, industry, business, media and the community about its environment protection and regulatory actions. To achieve this, EPA requires a stakeholder relationship database that can capture and provide timely and accurate information. A customer relationship management (CRM) system will replace 40 separate stakeholder databases to deliver consistent customer information and a single source of truth, which is crucial for other planned system development for regulatory tools, detailed in the EPA's ICT Strategy.</v>
          </cell>
          <cell r="K376">
            <v>3</v>
          </cell>
          <cell r="M376">
            <v>0</v>
          </cell>
          <cell r="N376">
            <v>0</v>
          </cell>
          <cell r="O376">
            <v>-249</v>
          </cell>
          <cell r="P376">
            <v>-649</v>
          </cell>
          <cell r="Q376">
            <v>-1337</v>
          </cell>
          <cell r="R376">
            <v>0</v>
          </cell>
          <cell r="S376">
            <v>0</v>
          </cell>
          <cell r="T376">
            <v>-249</v>
          </cell>
          <cell r="U376">
            <v>-649</v>
          </cell>
          <cell r="V376">
            <v>-1337</v>
          </cell>
        </row>
        <row r="377">
          <cell r="H377">
            <v>4046</v>
          </cell>
          <cell r="I37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377" t="str">
            <v>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377">
            <v>1</v>
          </cell>
          <cell r="M377">
            <v>0</v>
          </cell>
          <cell r="N377">
            <v>0</v>
          </cell>
          <cell r="O377">
            <v>0</v>
          </cell>
          <cell r="P377">
            <v>0</v>
          </cell>
          <cell r="Q377">
            <v>0</v>
          </cell>
          <cell r="R377">
            <v>-1</v>
          </cell>
          <cell r="S377">
            <v>0</v>
          </cell>
          <cell r="T377">
            <v>0</v>
          </cell>
          <cell r="U377">
            <v>0</v>
          </cell>
          <cell r="V377">
            <v>0</v>
          </cell>
        </row>
        <row r="378">
          <cell r="H378">
            <v>5289</v>
          </cell>
          <cell r="I378" t="str">
            <v>Reducing sulphur content in fuel used by cruise ships - This is expected to be funded from EPA's exisiting Air Quality program.</v>
          </cell>
          <cell r="J378" t="str">
            <v>Supported -</v>
          </cell>
          <cell r="K378">
            <v>3</v>
          </cell>
          <cell r="M378">
            <v>0</v>
          </cell>
          <cell r="N378">
            <v>0</v>
          </cell>
          <cell r="O378">
            <v>0</v>
          </cell>
          <cell r="P378">
            <v>0</v>
          </cell>
          <cell r="Q378">
            <v>0</v>
          </cell>
          <cell r="R378">
            <v>0</v>
          </cell>
          <cell r="S378">
            <v>0</v>
          </cell>
          <cell r="T378">
            <v>0</v>
          </cell>
          <cell r="U378">
            <v>0</v>
          </cell>
          <cell r="V378">
            <v>0</v>
          </cell>
        </row>
        <row r="379">
          <cell r="H379">
            <v>4777</v>
          </cell>
          <cell r="I379" t="str">
            <v>Interest adjustment request - Request for funding in response to cash management reform. See Bid 4778 in DPE.</v>
          </cell>
          <cell r="J379" t="str">
            <v>Not Supported - NOT SUPPORTED. Following the implementation of the cash management reform from 1 July 2015, ET will not receive interest revenue on its unrestricted cash balances. As a grant provider, there is no demonstration of a core service delivery impact as result of the cash management reforms. As a result of this, no interest adjustment is recommended.</v>
          </cell>
          <cell r="K379">
            <v>1</v>
          </cell>
          <cell r="L379" t="str">
            <v>UE04</v>
          </cell>
          <cell r="M379">
            <v>0</v>
          </cell>
          <cell r="N379">
            <v>-390</v>
          </cell>
          <cell r="O379">
            <v>-369</v>
          </cell>
          <cell r="P379">
            <v>-344</v>
          </cell>
          <cell r="Q379">
            <v>-319</v>
          </cell>
          <cell r="R379">
            <v>0</v>
          </cell>
          <cell r="S379">
            <v>0</v>
          </cell>
          <cell r="T379">
            <v>0</v>
          </cell>
          <cell r="U379">
            <v>0</v>
          </cell>
          <cell r="V379">
            <v>0</v>
          </cell>
        </row>
        <row r="380">
          <cell r="H380">
            <v>5371</v>
          </cell>
          <cell r="I380" t="str">
            <v>Carry forward Environmental Trust Grants - Timing adjustments due to delays with existing grant projects and the achievement of grant milestones and delays with the initial scoping of the projects. (see DPE bid id 5373)</v>
          </cell>
          <cell r="J380" t="str">
            <v>Supported - SUPPORTED. Timing adjustment for grant funding due to delays with existing grant projects and the achievement of grant milestones, and delays with the initial scoping of new projects. This part of the proposal relates to three statutory grants programs and five statutory major projects. Timing adjustment for grant funding due to delays with the lower take up of some funding and delays with existing project funding. This part of the proposal relates to two WELE funded programs.</v>
          </cell>
          <cell r="K380">
            <v>6</v>
          </cell>
          <cell r="M380">
            <v>2072</v>
          </cell>
          <cell r="N380">
            <v>-972</v>
          </cell>
          <cell r="O380">
            <v>-1100</v>
          </cell>
          <cell r="P380">
            <v>0</v>
          </cell>
          <cell r="Q380">
            <v>0</v>
          </cell>
          <cell r="R380">
            <v>2072</v>
          </cell>
          <cell r="S380">
            <v>-972</v>
          </cell>
          <cell r="T380">
            <v>-1100</v>
          </cell>
          <cell r="U380">
            <v>0</v>
          </cell>
          <cell r="V380">
            <v>0</v>
          </cell>
        </row>
        <row r="381">
          <cell r="H381">
            <v>4238</v>
          </cell>
          <cell r="I381" t="str">
            <v>Environmental Trust (ET) grant programs - ET seeks to re-profile $11m in expenditure and funding to ensure that payments reflect expected program demand and movement in milestones and cashflows under a suite of grant programs. See Bid ID: 4239</v>
          </cell>
          <cell r="J381"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timing delays of a new suite of contestable grants for the Waste Less Recycle More program, finalisation of the Trust's new major projects prospectus and a significant increase in demand for the Threatened Species - Flying Foxes Program.</v>
          </cell>
          <cell r="K381">
            <v>3</v>
          </cell>
          <cell r="M381">
            <v>11060</v>
          </cell>
          <cell r="N381">
            <v>-8285</v>
          </cell>
          <cell r="O381">
            <v>-2550</v>
          </cell>
          <cell r="P381">
            <v>-225</v>
          </cell>
          <cell r="Q381">
            <v>0</v>
          </cell>
          <cell r="R381">
            <v>11060</v>
          </cell>
          <cell r="S381">
            <v>-8285</v>
          </cell>
          <cell r="T381">
            <v>-2550</v>
          </cell>
          <cell r="U381">
            <v>-225</v>
          </cell>
          <cell r="V381">
            <v>0</v>
          </cell>
        </row>
        <row r="382">
          <cell r="H382">
            <v>4241</v>
          </cell>
          <cell r="I382" t="str">
            <v>Continuation of land acquisition program funded by the Environmental Trust (ET) (to OEH) - See Bid ID: 4240</v>
          </cell>
          <cell r="J382" t="str">
            <v>Not Supported -</v>
          </cell>
          <cell r="K382">
            <v>3</v>
          </cell>
          <cell r="M382">
            <v>0</v>
          </cell>
          <cell r="N382">
            <v>0</v>
          </cell>
          <cell r="O382">
            <v>0</v>
          </cell>
          <cell r="P382">
            <v>0</v>
          </cell>
          <cell r="Q382">
            <v>0</v>
          </cell>
          <cell r="R382">
            <v>0</v>
          </cell>
          <cell r="S382">
            <v>0</v>
          </cell>
          <cell r="T382">
            <v>0</v>
          </cell>
          <cell r="U382">
            <v>0</v>
          </cell>
          <cell r="V382">
            <v>0</v>
          </cell>
        </row>
        <row r="383">
          <cell r="H383">
            <v>4275</v>
          </cell>
          <cell r="I383" t="str">
            <v>Waste and Environment Levy Envelope (WELE) Terminating programs - This proposal reflects return of funding from the Environmental Trust in 2017-18 to OEH relating to the WELE terminating programs. See Bid ID: 4272 (OEH), 4273 (DPE) and 5521 (DPE).</v>
          </cell>
          <cell r="J383" t="str">
            <v>Supported - SUPPORTED. This is to reallocate the grant payment from ET to OEH pending overall strategic direction for expenditure related to waste and environment. NCOS impact for et will be offset by NCOS impact for OEH, ie no overall NCOS impact to the General Government sector. (See corresponding OEH PTA.)</v>
          </cell>
          <cell r="K383">
            <v>4</v>
          </cell>
          <cell r="M383">
            <v>0</v>
          </cell>
          <cell r="N383">
            <v>0</v>
          </cell>
          <cell r="O383">
            <v>0</v>
          </cell>
          <cell r="P383">
            <v>2700</v>
          </cell>
          <cell r="Q383">
            <v>0</v>
          </cell>
          <cell r="R383">
            <v>0</v>
          </cell>
          <cell r="S383">
            <v>0</v>
          </cell>
          <cell r="T383">
            <v>0</v>
          </cell>
          <cell r="U383">
            <v>2700</v>
          </cell>
          <cell r="V383">
            <v>0</v>
          </cell>
        </row>
        <row r="384">
          <cell r="H384">
            <v>3789</v>
          </cell>
          <cell r="I384" t="str">
            <v>Grant Programs:inability of grantees to meet budgeted milestones - Grantee's projects can be delayed for many unforseen issues, including weather, staffing issues, or problems with community engagement. Inability of grantees to reach budgeted milestones, especially late in the financial year will result in the reduced grant expenditure of the Trust.</v>
          </cell>
          <cell r="J384" t="str">
            <v>Supported - Mitigation Strategy: Constant monitoring of grantees and grant programs and forward planning to identify alternative spending options such as having reserve grants, accelerating existing programs and unsolicited proposals to utilise available funds. This risk is rated LOW.</v>
          </cell>
          <cell r="K384">
            <v>1</v>
          </cell>
          <cell r="M384">
            <v>-500</v>
          </cell>
          <cell r="N384">
            <v>-500</v>
          </cell>
          <cell r="O384">
            <v>-500</v>
          </cell>
          <cell r="P384">
            <v>-500</v>
          </cell>
          <cell r="Q384">
            <v>-500</v>
          </cell>
          <cell r="R384">
            <v>-1</v>
          </cell>
          <cell r="S384">
            <v>0</v>
          </cell>
          <cell r="T384">
            <v>0</v>
          </cell>
          <cell r="U384">
            <v>0</v>
          </cell>
          <cell r="V384">
            <v>0</v>
          </cell>
        </row>
        <row r="385">
          <cell r="H385">
            <v>5295</v>
          </cell>
          <cell r="I385" t="str">
            <v>Community recycling centres - new community recycling centres - in the Tweed, Myocum, Campbelltown, Drummoyne, Wyong and Jilliby.</v>
          </cell>
          <cell r="J385" t="str">
            <v>Supported - This is a four-year, $44.3 million Community Recycling Centre Fund provides funding to establish community recycling centres or similar mobile services for household problem waste. It is managed by the Environmental Trust.</v>
          </cell>
          <cell r="K385">
            <v>3</v>
          </cell>
          <cell r="M385">
            <v>0</v>
          </cell>
          <cell r="N385">
            <v>0</v>
          </cell>
          <cell r="O385">
            <v>0</v>
          </cell>
          <cell r="P385">
            <v>0</v>
          </cell>
          <cell r="Q385">
            <v>0</v>
          </cell>
          <cell r="R385">
            <v>0</v>
          </cell>
          <cell r="S385">
            <v>0</v>
          </cell>
          <cell r="T385">
            <v>0</v>
          </cell>
          <cell r="U385">
            <v>0</v>
          </cell>
          <cell r="V385">
            <v>0</v>
          </cell>
        </row>
        <row r="386">
          <cell r="H386">
            <v>5313</v>
          </cell>
          <cell r="I386" t="str">
            <v>Urban Habitat Renewal Program -  This is expected to be funded from the Environmental Trust.</v>
          </cell>
          <cell r="J386" t="str">
            <v>Supported -</v>
          </cell>
          <cell r="K386">
            <v>3</v>
          </cell>
          <cell r="M386">
            <v>0</v>
          </cell>
          <cell r="N386">
            <v>0</v>
          </cell>
          <cell r="O386">
            <v>0</v>
          </cell>
          <cell r="P386">
            <v>0</v>
          </cell>
          <cell r="Q386">
            <v>0</v>
          </cell>
          <cell r="R386">
            <v>0</v>
          </cell>
          <cell r="S386">
            <v>0</v>
          </cell>
          <cell r="T386">
            <v>0</v>
          </cell>
          <cell r="U386">
            <v>0</v>
          </cell>
          <cell r="V386">
            <v>0</v>
          </cell>
        </row>
        <row r="387">
          <cell r="H387">
            <v>3784</v>
          </cell>
          <cell r="I387" t="str">
            <v>Natural Disaster Recovery and Parks Estate Maintenance Funding - Funding options for repair costs associated with 2012-13 declared natural disasters for public roads and fire trails in NSW national parks. Costs are to be covered from OEH's cash balances.</v>
          </cell>
          <cell r="J387" t="str">
            <v>Supported - ERC did not approve a supplementation of $9.4m from Consolidated Fund to OEH for its original estimate of repair costs associated with 2012-13 declared natural disasters for public roads and fire trails in the national park estate. However, OEH advises that it has revised its original estimated repair costs from $9.4m to $9m. OEH had absorbed $0.7m of these costs in 2013-14. OEH proposes to redirect up to $8.3m of funding to meet the repair works over 2 years (2014-15 and 2015-16).  OEH will not seek Treasurer's repayable advances to meet those costs. ERC's approval is required for adjustments to OEH's Net Cost of Services of $3m in 2014-15 and $2m in 2015-16 to permit OEH to partially meet those repair costs from its cash balance (with the remaining costs of $3.3m to be met from within OEH's approved 2014-15 Budget). ERC approved on 2 February 2015.</v>
          </cell>
          <cell r="K387">
            <v>1</v>
          </cell>
          <cell r="M387">
            <v>-3000</v>
          </cell>
          <cell r="N387">
            <v>-2000</v>
          </cell>
          <cell r="O387">
            <v>0</v>
          </cell>
          <cell r="P387">
            <v>0</v>
          </cell>
          <cell r="Q387">
            <v>0</v>
          </cell>
          <cell r="R387">
            <v>-3000</v>
          </cell>
          <cell r="S387">
            <v>-2000</v>
          </cell>
          <cell r="T387">
            <v>0</v>
          </cell>
          <cell r="U387">
            <v>0</v>
          </cell>
          <cell r="V387">
            <v>0</v>
          </cell>
        </row>
        <row r="388">
          <cell r="H388">
            <v>4154</v>
          </cell>
          <cell r="I388" t="str">
            <v>Reintroduction of locally extinct mammals in NSW national parks - It seeks $13.587m over 3 years from recurrent Consolidated Fund for OEH to fund a Savings our Specie s program to reintroduce locally extinct mammals in NSW national parks. (see Bid Id.:4155 in DPE 497)</v>
          </cell>
          <cell r="J388" t="str">
            <v>Not Supported - The estimated proposal's cost is $36.6 million (from 2014-15 to 2024-25). Treasury's view is to oppose the proposal which seeks $13.587 million additional recurrent Consolidated Fund over two years, to meet the cost. Instead, if ERC supports the proposal: a.,,request that this new policy proposal's full cost be accommodated from savings and reprioritisation, consistent with the Government's Enhanced Framework for Budget Compliance. b.,,approve the increase to its Capital Authorisation limits as follows: 2015- 16: $3.2 million, 2016-17: $713,000 and 2017-18: $97,000 to technically account for reprioritised expenses of a capital nature. Note: Originally, a supplementation of $2.023m was also sought in 2014-15. However, OEH advised that it would cover the 2014-15 costs and expects a "pay back" from Government of the same amount in 2015-16.</v>
          </cell>
          <cell r="K388">
            <v>1</v>
          </cell>
          <cell r="M388">
            <v>-2023</v>
          </cell>
          <cell r="N388">
            <v>-3909</v>
          </cell>
          <cell r="O388">
            <v>-3742</v>
          </cell>
          <cell r="P388">
            <v>97</v>
          </cell>
          <cell r="Q388">
            <v>0</v>
          </cell>
          <cell r="R388">
            <v>0</v>
          </cell>
          <cell r="S388">
            <v>0</v>
          </cell>
          <cell r="T388">
            <v>0</v>
          </cell>
          <cell r="U388">
            <v>0</v>
          </cell>
          <cell r="V388">
            <v>0</v>
          </cell>
        </row>
        <row r="389">
          <cell r="H389">
            <v>4754</v>
          </cell>
          <cell r="I389" t="str">
            <v>Parramatta Park Trust: Gardens Precinct and Waterways improvement - Seek continuation of funding in 2015-16 and 2016-17 to develop the Gardens Precinct and adjacent waterways. Funded via the Office of Environment and Heritage. See Bid 4756 in DPE (497)</v>
          </cell>
          <cell r="J389" t="str">
            <v>Not Supported - NOT SUPPORTED. The Trust has requested $1.017m, over 67% of the approved fund of $1.516m for this project to be carried forward to 2015-16 claiming delays caused by archaeological findings and heritage approval processes. This project is part of the four year $20 million capital developments to the Parramatta Park announced by the Government This underspend is a significant component of an overall total of $3.062m that the Trust cannot spend in 2014-15 (37% of the total approved Consolidated Fund of $8.3m in 2014- 15). The carry-forward means that the Trust will now have a significant budget of $6.288m to manage in 2015-16 ($3.226m approved for 2015-16 plus $3.062m carry-forward) for the approved projects. Notwithstanding the encountered delays, further funding should not be supported due to: * The Trust's submitted business case (to seek the continuation of funding) has inaccurate and questionable forecasts, including double counting CPI adjustments, wrong annual capital expenditure profiles. Despite Treasury feedback, the Trust has not provided adequate reasons to Treasury to justify the continuation of funding (ie no attempts to correct or revise the business case seeking funding support). * The business case has not reflected or demonstrated any effort and plan by the Trust to manage potential delays, given the fact that the Gardens precinct formed the centre of initial European settlement at Parramatta and the cultural history of that society with its mix of convicts, emancipists the military, settlers and government officials; which makes this project highly likely to encounter more archaeological findings that would lead to significant delays. * Any further underspends will have impacts on the State's budget position. The Trust needs to redo its business case with accurate information (including accurate analysis of costs and benefits, accurate capital expenditure annual profiles and demonstration of effective project management) and reapply</v>
          </cell>
          <cell r="K389">
            <v>1</v>
          </cell>
          <cell r="L389" t="str">
            <v>UE04</v>
          </cell>
          <cell r="M389">
            <v>0</v>
          </cell>
          <cell r="N389">
            <v>-2002</v>
          </cell>
          <cell r="O389">
            <v>-5213</v>
          </cell>
          <cell r="P389">
            <v>0</v>
          </cell>
          <cell r="Q389">
            <v>0</v>
          </cell>
          <cell r="R389">
            <v>0</v>
          </cell>
          <cell r="S389">
            <v>0</v>
          </cell>
          <cell r="T389">
            <v>0</v>
          </cell>
          <cell r="U389">
            <v>0</v>
          </cell>
          <cell r="V389">
            <v>0</v>
          </cell>
        </row>
        <row r="390">
          <cell r="H390">
            <v>4763</v>
          </cell>
          <cell r="I390" t="str">
            <v>Parramatta Park Trust: Dairy Precinct stabilisation and conservation - Seek $1.769m to undertake structural stabilisation, remediation, conservation $ rejuvenation of Dairy Cottage &amp; Ranger's Cottage Funding via Office of Environment and Heritage. See also Bid. 4765 in DPE (497)</v>
          </cell>
          <cell r="J390" t="str">
            <v>Supported - SUPPORTED. The funding will enable cnservation works to the Diary Cottage dating back to 1797 and an innovative interpretation of this significant building (oldest building in Australia), adaptive reuse of The Ranger's Cottage and landscape works to improve the appearance of the setting for visitors and used for small functions. The Trust is contributing $400,000 to the project.</v>
          </cell>
          <cell r="K390">
            <v>1</v>
          </cell>
          <cell r="L390" t="str">
            <v>UE04</v>
          </cell>
          <cell r="M390">
            <v>0</v>
          </cell>
          <cell r="N390">
            <v>-1769</v>
          </cell>
          <cell r="O390">
            <v>0</v>
          </cell>
          <cell r="P390">
            <v>0</v>
          </cell>
          <cell r="Q390">
            <v>0</v>
          </cell>
          <cell r="R390">
            <v>0</v>
          </cell>
          <cell r="S390">
            <v>-1369</v>
          </cell>
          <cell r="T390">
            <v>0</v>
          </cell>
          <cell r="U390">
            <v>0</v>
          </cell>
          <cell r="V390">
            <v>0</v>
          </cell>
        </row>
        <row r="391">
          <cell r="H391">
            <v>4768</v>
          </cell>
          <cell r="I391" t="str">
            <v>Parramatta Park Trust: interest adjustment request - Seek Consolidated fund to compensate for the claimed loss in revenue arising from the cash managemen t reforms. See Bid. 4769 in DPE (497)</v>
          </cell>
          <cell r="J391" t="str">
            <v>Not Supported - NOT SUPPORTED. No adequate information (including calculation) was provided to justify claimed compensation for loss of interest revenue.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91">
            <v>1</v>
          </cell>
          <cell r="L391" t="str">
            <v>UE04</v>
          </cell>
          <cell r="M391">
            <v>0</v>
          </cell>
          <cell r="N391">
            <v>-135</v>
          </cell>
          <cell r="O391">
            <v>-34</v>
          </cell>
          <cell r="P391">
            <v>-34</v>
          </cell>
          <cell r="Q391">
            <v>-34</v>
          </cell>
          <cell r="R391">
            <v>0</v>
          </cell>
          <cell r="S391">
            <v>0</v>
          </cell>
          <cell r="T391">
            <v>0</v>
          </cell>
          <cell r="U391">
            <v>0</v>
          </cell>
          <cell r="V391">
            <v>0</v>
          </cell>
        </row>
        <row r="392">
          <cell r="H392">
            <v>4773</v>
          </cell>
          <cell r="I392" t="str">
            <v>Zoological Parks Board of NSW - Taronga Institute of Science and Learning - Seek funding of $11.936m (50% of the capital cost of $23.872m) to develop a dedicated facility for science and learning programs, accommodation for researchers and educators, to enhance learning and conservation outcomes.   Funding is via OEH. See Bid. 4772 in DPE.</v>
          </cell>
          <cell r="J392" t="str">
            <v>Supported - SUPPORTED. This project has a sound business case and is supported on the basis that a single donor has committed to donating $10m for the project.  This is the largest single donation to the Zoo and is believed to be one of the largest single donations in wildlife conservation history. However, a former Treasurer has indicated that there will be no additional Consolidated Fund support for the Zoo.  Despite the Treasurer's position, it is reasonable to support the project and the associated consolidated fund support to leverage the donation. The donor will meet with the Minister in the coming weeks to test the government's commitment. If the commitment is not forthcoming the donation will be placed with another institution (which given Taronga's unique role is unlikely to be in NSW). The Zoo has requested the change of funding profile on 9 April 2015, from a 2-year profile to a 3-year profile. For background, the project is to develop a dedicated facility to support the achievement of learning and conservation outcomes, which cannot be addressed by the existing facilities and delivery arrangements, with the Government contributing half of the cost. The key driver for the project is a lack of flexibility and misalignment of design to current pedagogy and functional requirements, poor physical infrastructure condition, and inadequate space capacity. The claimed benefits of the project are: * integration of existing conservation science and learning capabilities; * expansion of capacity to contribute to conservation science and learning, including the delivery of zoo based accredited vocational training and education; * creation of purpose built and immersive facilities to enhance and promote Taronga's conservation science and learning activities; * contribution towards reducting cash operating costs, and the increase of Taronga's fundraising capacity * underpin of an increase in the income received from private donors by the Taronga Conservation Science I</v>
          </cell>
          <cell r="K392">
            <v>1</v>
          </cell>
          <cell r="L392">
            <v>15</v>
          </cell>
          <cell r="M392">
            <v>0</v>
          </cell>
          <cell r="N392">
            <v>-2900</v>
          </cell>
          <cell r="O392">
            <v>-9036</v>
          </cell>
          <cell r="P392">
            <v>0</v>
          </cell>
          <cell r="Q392">
            <v>0</v>
          </cell>
          <cell r="R392">
            <v>0</v>
          </cell>
          <cell r="S392">
            <v>-1500</v>
          </cell>
          <cell r="T392">
            <v>-3945</v>
          </cell>
          <cell r="U392">
            <v>-6491</v>
          </cell>
          <cell r="V392">
            <v>0</v>
          </cell>
        </row>
        <row r="393">
          <cell r="H393">
            <v>4774</v>
          </cell>
          <cell r="I393" t="str">
            <v>OEH: Interest adjustment - Compensation for the loss of interest revenue under the cashmanagement reforms.  See Bid. 4775 in DPE</v>
          </cell>
          <cell r="J393" t="str">
            <v>Supported - SUPPORTED. Following the implementation of the cash management reform from 1 July 2015, OEH will not receive interest revenue on its unrestricted cash and are required to transfer its 'at call' cash deposits held with the NSW Treasury Corporation (TCorp) to the Treasury Banking System (TBS). Based on the recommended calculation methodology for consistent application across the agencies, it is recommended a level of interest adjustments to compensate OEH in managing its core business activities, such as maintaining infrastructure and services in national parks, occupational health and safety programs, and implementing government initiatives. Note, the recommended amounts are higher than originally sought due to the reclassification of the interest- bearing components of restricted cash balances and unrestricted cash balances for the Snowy Hydro remediation program, Boards of Management fund, and other external sources.</v>
          </cell>
          <cell r="K393">
            <v>1</v>
          </cell>
          <cell r="L393" t="str">
            <v>UE04</v>
          </cell>
          <cell r="M393">
            <v>0</v>
          </cell>
          <cell r="N393">
            <v>-1700</v>
          </cell>
          <cell r="O393">
            <v>-1700</v>
          </cell>
          <cell r="P393">
            <v>-1500</v>
          </cell>
          <cell r="Q393">
            <v>-1300</v>
          </cell>
          <cell r="R393">
            <v>0</v>
          </cell>
          <cell r="S393">
            <v>-3207</v>
          </cell>
          <cell r="T393">
            <v>-3179</v>
          </cell>
          <cell r="U393">
            <v>-3070</v>
          </cell>
          <cell r="V393">
            <v>-2846</v>
          </cell>
        </row>
        <row r="394">
          <cell r="H394">
            <v>5222</v>
          </cell>
          <cell r="I394" t="str">
            <v>Efficiency dividend - The Government committed to a 1.5 per cent efficiency dividend at the 2015 NSW election. See Bid 5221 in DPE (497)</v>
          </cell>
          <cell r="J394" t="str">
            <v>Supported - This efficiency dividend was calculated as per standard Treasury model.</v>
          </cell>
          <cell r="K394">
            <v>2</v>
          </cell>
          <cell r="M394">
            <v>0</v>
          </cell>
          <cell r="N394">
            <v>6864</v>
          </cell>
          <cell r="O394">
            <v>6976</v>
          </cell>
          <cell r="P394">
            <v>7172</v>
          </cell>
          <cell r="Q394">
            <v>7609</v>
          </cell>
          <cell r="R394">
            <v>0</v>
          </cell>
          <cell r="S394">
            <v>6864</v>
          </cell>
          <cell r="T394">
            <v>6976</v>
          </cell>
          <cell r="U394">
            <v>7172</v>
          </cell>
          <cell r="V394">
            <v>7609</v>
          </cell>
        </row>
        <row r="395">
          <cell r="H395">
            <v>4909</v>
          </cell>
          <cell r="I395" t="str">
            <v>Biodiversity Legislation Reforms - Implementation Package - Seek $9.65m ($3.1m recurrent for 4 years from 2015-16 to 2018-19, and $6.51m over next 2 years) to develop supporting products to implement the proposed reforms. See Bid 4911 on DPE (497).</v>
          </cell>
          <cell r="J395"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a),,maps that show where clearing of native vegetation requires development consent b),,a single framework for assessing the environmental impacts of all development and creating a mechanism to develop and implement the offsets scheme c),,a package of amendments to planning instruments and Local Environmental Plans (LEPs) to integrate agricultural development into the mainstream planning system d),,codes of practice and guidelines for land management activities under the Local Land Services Act 2013. The Cabinet has noted that a funding envelope of $10-$12m would be required by 3 stakeholder agencies to develop supporting products to implement the proposed reforms (OEH, DPE and Local Land Services). This proposal seeks a total of $9.65m over 4 years for OEH to enable the implementation of its role of the Independent Biodiversity Legislation Review Panel's review recommendations, for two elements: (a) maps to support</v>
          </cell>
          <cell r="K395">
            <v>1</v>
          </cell>
          <cell r="L395">
            <v>22</v>
          </cell>
          <cell r="M395">
            <v>0</v>
          </cell>
          <cell r="N395">
            <v>-1220</v>
          </cell>
          <cell r="O395">
            <v>-790</v>
          </cell>
          <cell r="P395">
            <v>-1005</v>
          </cell>
          <cell r="Q395">
            <v>-1005</v>
          </cell>
          <cell r="R395">
            <v>0</v>
          </cell>
          <cell r="S395">
            <v>-1220</v>
          </cell>
          <cell r="T395">
            <v>-790</v>
          </cell>
          <cell r="U395">
            <v>-1005</v>
          </cell>
          <cell r="V395">
            <v>-1005</v>
          </cell>
        </row>
        <row r="396">
          <cell r="H396">
            <v>4061</v>
          </cell>
          <cell r="I396" t="str">
            <v>Aboriginal Cultural Heritage Broader Reform initiative and other Heritage grants - Delays in finalising the final model for the reform program and obtaining ministerial approval to ma ke funding offers for heritage grants.</v>
          </cell>
          <cell r="J396" t="str">
            <v>Supported - PTA details are due in January 2015.</v>
          </cell>
          <cell r="K396">
            <v>6</v>
          </cell>
          <cell r="M396">
            <v>467</v>
          </cell>
          <cell r="N396">
            <v>33</v>
          </cell>
          <cell r="O396">
            <v>-500</v>
          </cell>
          <cell r="P396">
            <v>0</v>
          </cell>
          <cell r="Q396">
            <v>0</v>
          </cell>
          <cell r="R396">
            <v>467</v>
          </cell>
          <cell r="S396">
            <v>33</v>
          </cell>
          <cell r="T396">
            <v>-500</v>
          </cell>
          <cell r="U396">
            <v>0</v>
          </cell>
          <cell r="V396">
            <v>0</v>
          </cell>
        </row>
        <row r="397">
          <cell r="H397">
            <v>5319</v>
          </cell>
          <cell r="I397" t="str">
            <v>Carry forward: Coastal, estuary and Floodplain Management Grants - Timing adjustment for grant funding due to delays with existing grant projects and the achievment of grant milestones and delays in grant announcements. See Bid 5321 in DPE (497)</v>
          </cell>
          <cell r="J397" t="str">
            <v>Supported - SUPPORTED. The "root cause" of the carry forward proposal relates to delays experienced in the financial year relating to the late announcement of the Coast, Estuary and Floodplain grants, as well as delays experienced by Grantees in fulfilling their grant obligations/grant milestones. These delays have consequently delayed scheduled grant instalment payments in the given financial year, requiring them to now be paid at a later date. This carry forward request is vital to the continued funding of coast, estuary and floodplain projects and their grant commitments. NB: this Carry Forward request is for funding that OEH has not been able to reprioritise given that it is linked to grant commitments. OEH actively manages funding from delayed projects, with funding brought forward from other projects where possible.</v>
          </cell>
          <cell r="K397">
            <v>6</v>
          </cell>
          <cell r="M397">
            <v>2600</v>
          </cell>
          <cell r="N397">
            <v>-1000</v>
          </cell>
          <cell r="O397">
            <v>-1000</v>
          </cell>
          <cell r="P397">
            <v>-600</v>
          </cell>
          <cell r="Q397">
            <v>0</v>
          </cell>
          <cell r="R397">
            <v>2600</v>
          </cell>
          <cell r="S397">
            <v>-1000</v>
          </cell>
          <cell r="T397">
            <v>-1000</v>
          </cell>
          <cell r="U397">
            <v>-600</v>
          </cell>
          <cell r="V397">
            <v>0</v>
          </cell>
        </row>
        <row r="398">
          <cell r="H398">
            <v>5326</v>
          </cell>
          <cell r="I398" t="str">
            <v>Carry forward: Solar Bonus Scheme reimbursement program - It is unlikely that $5m contingency fund in the program will be required in 2014-15.</v>
          </cell>
          <cell r="J398" t="str">
            <v>Supported - SUPPORTED. OEH seeks to carry forward a further $5 million from 2014-15 to 2016-17 from the Climate Change Fund's cash balance. (No Consolidated Fund is required.) In preparing the SBS budget for 2014-15, a budget contingency of $10 million was set aside.  Earlier this financial year a PTA was prepared seeking to roll over $5 million into 2016-17. (A budget contingency is required for the management of the Solar Bonus Scheme reimbursement program payments, offsetting any impact of potential variability in the level of solar insulation.) Based on current expenditure levels (April 2015) and updated advice received from the Distribution Net Service Providers, it is now unlikely that any of the $10 million contingency will be required this financial year. For this reason, OEH seeks to carry forward this expenditure to 2016-17 where it will be required to manage the risk associated with the termination of the program.</v>
          </cell>
          <cell r="K398">
            <v>6</v>
          </cell>
          <cell r="M398">
            <v>5000</v>
          </cell>
          <cell r="N398">
            <v>0</v>
          </cell>
          <cell r="O398">
            <v>-5000</v>
          </cell>
          <cell r="P398">
            <v>0</v>
          </cell>
          <cell r="Q398">
            <v>0</v>
          </cell>
          <cell r="R398">
            <v>5000</v>
          </cell>
          <cell r="S398">
            <v>0</v>
          </cell>
          <cell r="T398">
            <v>-5000</v>
          </cell>
          <cell r="U398">
            <v>0</v>
          </cell>
          <cell r="V398">
            <v>0</v>
          </cell>
        </row>
        <row r="399">
          <cell r="H399">
            <v>5328</v>
          </cell>
          <cell r="I399" t="str">
            <v>Carry forward: Climate Change Fund's Emissions Reduction program - Program administration expenses need to be carry forward due to delayed recruitment.</v>
          </cell>
          <cell r="J399" t="str">
            <v>Supported - SUPPORTED. OEH seeks to carry forward $0.368 million from CCF Program Administration for the continued support of the ERF program in 2015-16. This program will be completed in June 2016 and CCF has the cash reserves to fund the project but not the NCoS and LEC.</v>
          </cell>
          <cell r="K399">
            <v>6</v>
          </cell>
          <cell r="M399">
            <v>368</v>
          </cell>
          <cell r="N399">
            <v>-368</v>
          </cell>
          <cell r="O399">
            <v>0</v>
          </cell>
          <cell r="P399">
            <v>0</v>
          </cell>
          <cell r="Q399">
            <v>0</v>
          </cell>
          <cell r="R399">
            <v>368</v>
          </cell>
          <cell r="S399">
            <v>-368</v>
          </cell>
          <cell r="T399">
            <v>0</v>
          </cell>
          <cell r="U399">
            <v>0</v>
          </cell>
          <cell r="V399">
            <v>0</v>
          </cell>
        </row>
        <row r="400">
          <cell r="H400">
            <v>5331</v>
          </cell>
          <cell r="I400" t="str">
            <v>Carry forward: Minor projects -   See Bid 5333 in DPE (497)</v>
          </cell>
          <cell r="J400" t="str">
            <v>Supported - SUPPORTED. This request is to manage the Net Cost of Services impact resulting from delays in delivery of several minor externally funded projects by OEH within its Regional Operation Group and Heritage Division's budget. The minor projects seeking carry forward through this proposal are: 1. Detection Dog Project 2. Hunter Valley Bio-diversity Project 3. Heritage Grants 4. ET Funded Sustainable Government Program 5. Other minor projects funded by the Commonwealth including Paika Lake biodiversity works.</v>
          </cell>
          <cell r="K400">
            <v>6</v>
          </cell>
          <cell r="M400">
            <v>687</v>
          </cell>
          <cell r="N400">
            <v>-675</v>
          </cell>
          <cell r="O400">
            <v>-12</v>
          </cell>
          <cell r="P400">
            <v>0</v>
          </cell>
          <cell r="Q400">
            <v>0</v>
          </cell>
          <cell r="R400">
            <v>687</v>
          </cell>
          <cell r="S400">
            <v>-675</v>
          </cell>
          <cell r="T400">
            <v>-12</v>
          </cell>
          <cell r="U400">
            <v>0</v>
          </cell>
          <cell r="V400">
            <v>0</v>
          </cell>
        </row>
        <row r="401">
          <cell r="H401">
            <v>5334</v>
          </cell>
          <cell r="I401" t="str">
            <v>Carry forward: Enhanced conservation in national parks -</v>
          </cell>
          <cell r="J401" t="str">
            <v>Supported - SUPPORTED. Developer offset funding of $3.36m for mitigation of environmental impacts associated with developments has been received by OEH for the National Parks &amp; Wildlife Service in 2014-15. The contributions come from several different development approvals. Funds are tied to a legal agreement between the developer and NatPWS that requires the funds are to be spent over a number of years in support of the agreed environmental offsets. Contracts with developer require the remaing funds of $2.760m to be spent beyond 2018-19.</v>
          </cell>
          <cell r="K401">
            <v>6</v>
          </cell>
          <cell r="M401">
            <v>3360</v>
          </cell>
          <cell r="N401">
            <v>-150</v>
          </cell>
          <cell r="O401">
            <v>-150</v>
          </cell>
          <cell r="P401">
            <v>-150</v>
          </cell>
          <cell r="Q401">
            <v>-150</v>
          </cell>
          <cell r="R401">
            <v>3360</v>
          </cell>
          <cell r="S401">
            <v>-150</v>
          </cell>
          <cell r="T401">
            <v>-150</v>
          </cell>
          <cell r="U401">
            <v>-150</v>
          </cell>
          <cell r="V401">
            <v>-150</v>
          </cell>
        </row>
        <row r="402">
          <cell r="H402">
            <v>5335</v>
          </cell>
          <cell r="I402" t="str">
            <v>Carry forward: Repair works related to natural disaster of 2012-13 -</v>
          </cell>
          <cell r="J402" t="str">
            <v>Supported - NCOS allocation to support the restoration of essential public infrastructure on national parks following natural disaster events in 2012-13. In February 2015, Cabinet approved (SC599-2014) an increase in NCOS of OEH by $5m in 2014-15 to allow its cash balances to be spent on the restoration of national park public assets following the natural disasters. However, OEH is unable to complete the repair program before the end of 2014-15. The funds will be spent in 2015-16 from OEH's cash balances.</v>
          </cell>
          <cell r="K402">
            <v>6</v>
          </cell>
          <cell r="M402">
            <v>3000</v>
          </cell>
          <cell r="N402">
            <v>-3000</v>
          </cell>
          <cell r="O402">
            <v>0</v>
          </cell>
          <cell r="P402">
            <v>0</v>
          </cell>
          <cell r="Q402">
            <v>0</v>
          </cell>
          <cell r="R402">
            <v>3000</v>
          </cell>
          <cell r="S402">
            <v>-3000</v>
          </cell>
          <cell r="T402">
            <v>0</v>
          </cell>
          <cell r="U402">
            <v>0</v>
          </cell>
          <cell r="V402">
            <v>0</v>
          </cell>
        </row>
        <row r="403">
          <cell r="H403">
            <v>5336</v>
          </cell>
          <cell r="I403" t="str">
            <v>Carry forward: Reintroduction of locally extinct mammals -   See Bid 5337 in DPE (497)</v>
          </cell>
          <cell r="J403" t="str">
            <v>Supported - SUPPORTED. Carry forward is requested to ensure appropriate expenditure of funds allocated to the Reintroduction of Locally Extinct Mammals project. In March 2015, $3.2m was provided for 2014-15 subject to the successful negotiation of two contracts to deliver the services. Given the timing of the approval, commencement of negotiations with contracting paties has been delayend pending expected Ministerial announcement. The project is a highly complex one and will require considered negotiations; there is an increasing risk that contracts will not be executed this financial year which jeapordises expenditure of allocated funds.</v>
          </cell>
          <cell r="K403">
            <v>6</v>
          </cell>
          <cell r="M403">
            <v>3040</v>
          </cell>
          <cell r="N403">
            <v>-3040</v>
          </cell>
          <cell r="O403">
            <v>0</v>
          </cell>
          <cell r="P403">
            <v>0</v>
          </cell>
          <cell r="Q403">
            <v>0</v>
          </cell>
          <cell r="R403">
            <v>3040</v>
          </cell>
          <cell r="S403">
            <v>-3040</v>
          </cell>
          <cell r="T403">
            <v>0</v>
          </cell>
          <cell r="U403">
            <v>0</v>
          </cell>
          <cell r="V403">
            <v>0</v>
          </cell>
        </row>
        <row r="404">
          <cell r="H404">
            <v>5338</v>
          </cell>
          <cell r="I404" t="str">
            <v>Carry forward: Science projects -</v>
          </cell>
          <cell r="J404" t="str">
            <v>Supported - SUPPORTED. External funds mainly from the Commonwealth and Orica have been secured for a number of projects that will be partially complet ed by the end of 2014-15. The funds need to be rolled over to meet external funding contract obligations with the funding providers. Affected projects includes: Biodiversity modelling for climate change, Pilliga koala surveys, Deep soil carbon in NSW Soils, Deep soil carbon - Soil Analysis, Health Monitoring Prog. - Proceeds of prosecution of ORICA via EPA, Sustaining Williandra Stage 2, DustWatch Riverina LLS, DustWatch Western LLS, Basin Plan - Long Term Environmental Water Planning.</v>
          </cell>
          <cell r="K404">
            <v>6</v>
          </cell>
          <cell r="M404">
            <v>500</v>
          </cell>
          <cell r="N404">
            <v>-500</v>
          </cell>
          <cell r="O404">
            <v>0</v>
          </cell>
          <cell r="P404">
            <v>0</v>
          </cell>
          <cell r="Q404">
            <v>0</v>
          </cell>
          <cell r="R404">
            <v>500</v>
          </cell>
          <cell r="S404">
            <v>-500</v>
          </cell>
          <cell r="T404">
            <v>0</v>
          </cell>
          <cell r="U404">
            <v>0</v>
          </cell>
          <cell r="V404">
            <v>0</v>
          </cell>
        </row>
        <row r="405">
          <cell r="H405">
            <v>5339</v>
          </cell>
          <cell r="I405" t="str">
            <v>Carry forward: Strategic corporate initiatives. -   See Bid 5340 in DPE (497)</v>
          </cell>
          <cell r="J405" t="str">
            <v>Supported - SUPPORTED. A number of corporate projects have been delayed as a result of the strategic realignment at OEH (380 staff over the last 3 years). A large number of Corpoarate staff were impacted late in this process during 2014- 15. These funds are still required to complete critical projects in 2015-16.</v>
          </cell>
          <cell r="K405">
            <v>6</v>
          </cell>
          <cell r="M405">
            <v>2421</v>
          </cell>
          <cell r="N405">
            <v>-2421</v>
          </cell>
          <cell r="O405">
            <v>0</v>
          </cell>
          <cell r="P405">
            <v>0</v>
          </cell>
          <cell r="Q405">
            <v>0</v>
          </cell>
          <cell r="R405">
            <v>2421</v>
          </cell>
          <cell r="S405">
            <v>-2421</v>
          </cell>
          <cell r="T405">
            <v>0</v>
          </cell>
          <cell r="U405">
            <v>0</v>
          </cell>
          <cell r="V405">
            <v>0</v>
          </cell>
        </row>
        <row r="406">
          <cell r="H406">
            <v>5323</v>
          </cell>
          <cell r="I406" t="str">
            <v>Carry forward: Energy Efficiency Action Plan - expenditure for EEAP has been delayed following the late Government approval in March 2015 and start up factors.  Building of in house EEAP database also deferred to 2015-16.</v>
          </cell>
          <cell r="J406" t="str">
            <v>Supported - The expenditure for EEAP has been delayed following the late approval of funding for the 2014/2015 EEAP by Government (announced 01 March 2015) and start up factors including the recruitment of staff following changes to the GSE Act, industry and inter-agency consultation and scoping the individual programs. This is funded from the Climate Change Fund's cash balance.</v>
          </cell>
          <cell r="K406">
            <v>4</v>
          </cell>
          <cell r="M406">
            <v>6513</v>
          </cell>
          <cell r="N406">
            <v>-892</v>
          </cell>
          <cell r="O406">
            <v>-5621</v>
          </cell>
          <cell r="P406">
            <v>0</v>
          </cell>
          <cell r="Q406">
            <v>0</v>
          </cell>
          <cell r="R406">
            <v>6513</v>
          </cell>
          <cell r="S406">
            <v>-892</v>
          </cell>
          <cell r="T406">
            <v>-5621</v>
          </cell>
          <cell r="U406">
            <v>0</v>
          </cell>
          <cell r="V406">
            <v>0</v>
          </cell>
        </row>
        <row r="407">
          <cell r="H407">
            <v>5341</v>
          </cell>
          <cell r="I407" t="str">
            <v>Carry forward: Corporate strategic realignment projects -  See Bid 5342 in DPE (497)</v>
          </cell>
          <cell r="J407" t="str">
            <v>Supported - SUPPORTED. A number of coroprate projects have been delayed as a result of the strategic realignment at OEH. These funds are required to complete critical projects in 2015-16. These include decomissioning of the OEH Data Centre, GSE compliance, Office fitouts affected by the sale of the Hurstville tenancy.</v>
          </cell>
          <cell r="K407">
            <v>4</v>
          </cell>
          <cell r="M407">
            <v>0</v>
          </cell>
          <cell r="N407">
            <v>0</v>
          </cell>
          <cell r="O407">
            <v>0</v>
          </cell>
          <cell r="P407">
            <v>0</v>
          </cell>
          <cell r="Q407">
            <v>0</v>
          </cell>
          <cell r="R407">
            <v>0</v>
          </cell>
          <cell r="S407">
            <v>0</v>
          </cell>
          <cell r="T407">
            <v>0</v>
          </cell>
          <cell r="U407">
            <v>0</v>
          </cell>
          <cell r="V407">
            <v>0</v>
          </cell>
        </row>
        <row r="408">
          <cell r="H408">
            <v>4040</v>
          </cell>
          <cell r="I408" t="str">
            <v>Climate Change Fund (CCF) Solar Bonus Scheme (SBS) - It seeks adjustment through refiling annual CCF expenses to provide sufficient contingency for the Solar Bonus Scheme reimbursement program payments.</v>
          </cell>
          <cell r="J408" t="str">
            <v>Supported - SUPPORTED. There is a need to have sufficient budget contingency for the management of the Solar Bonus Scheme reimbursement program payments, offsetting any impact of potential variability in the level of solar insulation. OEH expects sufficient contingency exists to cover variability in 2014-15, however the contingency for 2016-17 is lower than that needed to sufficiently cover the risk of solar variability. Insufficient contingency in 2016-17 represents a significant risk to budget. This proposal seeks to re-profile surplus contingency from 2014-15 to 2016-17 from the Climate Change Fund's cash balance. (No Consolidated Fund is required.)</v>
          </cell>
          <cell r="K408">
            <v>2</v>
          </cell>
          <cell r="M408">
            <v>5000</v>
          </cell>
          <cell r="N408">
            <v>0</v>
          </cell>
          <cell r="O408">
            <v>-5000</v>
          </cell>
          <cell r="P408">
            <v>0</v>
          </cell>
          <cell r="Q408">
            <v>0</v>
          </cell>
          <cell r="R408">
            <v>5000</v>
          </cell>
          <cell r="S408">
            <v>0</v>
          </cell>
          <cell r="T408">
            <v>-5000</v>
          </cell>
          <cell r="U408">
            <v>0</v>
          </cell>
          <cell r="V408">
            <v>0</v>
          </cell>
        </row>
        <row r="409">
          <cell r="H409">
            <v>4252</v>
          </cell>
          <cell r="I409" t="str">
            <v>NSW Healthy Floodplains Project - Re-profile expenses relating to the NSW Healthy Floodplains Project to ensure value for money. Adjust NCoS to reflect an increase in Commonwealth funding (via Office of Water) by $300K and timing of its receipt.</v>
          </cell>
          <cell r="J409"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409">
            <v>2</v>
          </cell>
          <cell r="M409">
            <v>1450</v>
          </cell>
          <cell r="N409">
            <v>-1100</v>
          </cell>
          <cell r="O409">
            <v>-350</v>
          </cell>
          <cell r="P409">
            <v>0</v>
          </cell>
          <cell r="Q409">
            <v>0</v>
          </cell>
          <cell r="R409">
            <v>1450</v>
          </cell>
          <cell r="S409">
            <v>-1100</v>
          </cell>
          <cell r="T409">
            <v>-350</v>
          </cell>
          <cell r="U409">
            <v>0</v>
          </cell>
          <cell r="V409">
            <v>0</v>
          </cell>
        </row>
        <row r="410">
          <cell r="H410">
            <v>4272</v>
          </cell>
          <cell r="I410" t="str">
            <v>Waste and Environment Levy Envelope (WELE) Terminating programs - This proposal reflects return of funding from the Environmental Trust in 2017-18 relating to the WELE terminating programs. See Bid ID: 4273 (DPE), 4275 (ET) AND 5521 (DPE).</v>
          </cell>
          <cell r="J410" t="str">
            <v>Supported - SUPPORTED. This is to reallocate the grant payment from ET to OEH pending overall strategic direction for expenditure related to waste and environment. No additional Consolidated Fund is required. NCOS impact for OEH will be offset by NCOS impact for Environmental Trust, ie no overall NCOS impact to the General Government sector. (See corresponding ET's PTA.)</v>
          </cell>
          <cell r="K410">
            <v>4</v>
          </cell>
          <cell r="M410">
            <v>0</v>
          </cell>
          <cell r="N410">
            <v>0</v>
          </cell>
          <cell r="O410">
            <v>0</v>
          </cell>
          <cell r="P410">
            <v>-2700</v>
          </cell>
          <cell r="Q410">
            <v>0</v>
          </cell>
          <cell r="R410">
            <v>0</v>
          </cell>
          <cell r="S410">
            <v>0</v>
          </cell>
          <cell r="T410">
            <v>0</v>
          </cell>
          <cell r="U410">
            <v>-2700</v>
          </cell>
          <cell r="V410">
            <v>0</v>
          </cell>
        </row>
        <row r="411">
          <cell r="H411">
            <v>4278</v>
          </cell>
          <cell r="I411" t="str">
            <v>Environmental science projects - Additional NCOS in FEs to COVER expenses relating to the external grant funds received in April, May and June 2014.</v>
          </cell>
          <cell r="J411" t="str">
            <v>Supported - SUPPORTED. These grants from Local Land Services, federal, state and local governments and universities fund projects associated with bio diversity, water, climate change impacts, air, landscapes and pollution activities. These projects enable OEH to provide science based environmental and natural resource management information and tools to farmers, all levels of government, land managers and industry promoting sustainability and improved environmental outcomes. The received grant could not be spent in 2013-14.</v>
          </cell>
          <cell r="K411">
            <v>1</v>
          </cell>
          <cell r="M411">
            <v>-1250</v>
          </cell>
          <cell r="N411">
            <v>-750</v>
          </cell>
          <cell r="O411">
            <v>-500</v>
          </cell>
          <cell r="P411">
            <v>0</v>
          </cell>
          <cell r="Q411">
            <v>0</v>
          </cell>
          <cell r="R411">
            <v>-1250</v>
          </cell>
          <cell r="S411">
            <v>-750</v>
          </cell>
          <cell r="T411">
            <v>-500</v>
          </cell>
          <cell r="U411">
            <v>0</v>
          </cell>
          <cell r="V411">
            <v>0</v>
          </cell>
        </row>
        <row r="412">
          <cell r="H412">
            <v>4280</v>
          </cell>
          <cell r="I412" t="str">
            <v>Floodplain Risk Management Grants Scheme - Reprofile expenses relating to the Floodplain Risk Management Grants Scheme (which is externally funded by Ministry for Police &amp; Emergency Services (MPES)).</v>
          </cell>
          <cell r="J412"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412">
            <v>2</v>
          </cell>
          <cell r="M412">
            <v>1870</v>
          </cell>
          <cell r="N412">
            <v>643</v>
          </cell>
          <cell r="O412">
            <v>1003</v>
          </cell>
          <cell r="P412">
            <v>-3516</v>
          </cell>
          <cell r="Q412">
            <v>0</v>
          </cell>
          <cell r="R412">
            <v>1870</v>
          </cell>
          <cell r="S412">
            <v>643</v>
          </cell>
          <cell r="T412">
            <v>1003</v>
          </cell>
          <cell r="U412">
            <v>-3516</v>
          </cell>
          <cell r="V412">
            <v>0</v>
          </cell>
        </row>
        <row r="413">
          <cell r="H413">
            <v>4398</v>
          </cell>
          <cell r="I413" t="str">
            <v>Parramatta Park Trust capital expenditure reprofiling - OEH seeks to reallocate $3.1m from 2014-15 to 2015-16 due to delays to heritage approvals process fo r Crescent, Gardens and the Paddocks projects. The Trust's funds come through the Office of Environm ent and Heritage.  See also Bid No. 4400 in DPE</v>
          </cell>
          <cell r="J413" t="str">
            <v>Supported - SUPPORTED. The grant reprofiling to the Trust for its three major capital projects from 2014-15 to 2015-16 due to delays in obtaining both European and Indigenous heritage approvals for  the projects. This has caused deferral of components of works on these projects initially estimated to be completed in 2014-15. The European and Indigenous heritage approvals are required to minimise damage to the potential artefacts finds and respecting the historical significance of the sites.</v>
          </cell>
          <cell r="K413">
            <v>3</v>
          </cell>
          <cell r="M413">
            <v>3062</v>
          </cell>
          <cell r="N413">
            <v>-3062</v>
          </cell>
          <cell r="O413">
            <v>0</v>
          </cell>
          <cell r="P413">
            <v>0</v>
          </cell>
          <cell r="Q413">
            <v>0</v>
          </cell>
          <cell r="R413">
            <v>3062</v>
          </cell>
          <cell r="S413">
            <v>-3062</v>
          </cell>
          <cell r="T413">
            <v>0</v>
          </cell>
          <cell r="U413">
            <v>0</v>
          </cell>
          <cell r="V413">
            <v>0</v>
          </cell>
        </row>
        <row r="414">
          <cell r="H414">
            <v>4240</v>
          </cell>
          <cell r="I414" t="str">
            <v>Continuation of land acquisition program to be funded by the Environmental Trust (ET) - This seeks capital authorisation limit (CAL) to allow OEH to continue to use grants provided by ET to acquire high quality conservation lands for addition to the State's national parks estate. See also Bid ID: 4241.</v>
          </cell>
          <cell r="J414" t="str">
            <v>Supported - SUPPORTED This is a NSW Government's long term strategy to use grant funding from the Environmental Trust to acquire high quality conservation lands for addition to the national parks estates. Capital authorisation approval is a high priority to allow the grants to be spent on the purpose they have been provided for. The current program has been funded for the last five years and will continue to be funded until 2018-19. The current ET's approved forward estimates include corresponding grant funding to OEH. The proposal seeks to maintain the current level of investment beyond 2014-15 and is therefore requesting capital authorisation only. The proposal does not require any additional Consolidated funding to OEH</v>
          </cell>
          <cell r="K414">
            <v>3</v>
          </cell>
          <cell r="M414">
            <v>0</v>
          </cell>
          <cell r="N414">
            <v>0</v>
          </cell>
          <cell r="O414">
            <v>0</v>
          </cell>
          <cell r="P414">
            <v>0</v>
          </cell>
          <cell r="Q414">
            <v>0</v>
          </cell>
          <cell r="R414">
            <v>0</v>
          </cell>
          <cell r="S414">
            <v>0</v>
          </cell>
          <cell r="T414">
            <v>0</v>
          </cell>
          <cell r="U414">
            <v>0</v>
          </cell>
          <cell r="V414">
            <v>0</v>
          </cell>
        </row>
        <row r="415">
          <cell r="H415">
            <v>4258</v>
          </cell>
          <cell r="I415" t="str">
            <v>Heritage Information System - Re-profile capital expenses relating to the Heritage Information System. System requirements have been issued to tender and estimated expenses will be incurred over the forward years. This also seeks re-profiling of amortisation expenses. See Bid ID: 4259 in DPE</v>
          </cell>
          <cell r="J415" t="str">
            <v>Supported - SUPPORTED. This capital project is a major priority to reform and integrate current systems which provide built historic and cultural heritage information. Reprofiling the capital expenses over 3 years would provide a cohesive framework for managing Aboriginal and heritage data, the project aims to provide improvements to customer service, heritage management and business efficiency. This revised expenditure profile would also better enable delivery within a value for money framework. This project does not require additional funds. In addition, reprofiling of amortisation expenses is needed to comply with accounting requirements. This project would develop an integrated web spatial and textural search tool for Aboriginal Places, State Heritage Register and Maritime Heritage. The project would also upgrade a number of systems including the Aboriginal Heritage Information Management System (AHIMS), Aboriginal Web Services and State Heritage Inventory for data tracking, recording and interrogating data in a spatial way and meeting customer expectations. The project will move a legacy system (AHIMS) into a new supported application on the OEH network.</v>
          </cell>
          <cell r="K415">
            <v>1</v>
          </cell>
          <cell r="M415">
            <v>0</v>
          </cell>
          <cell r="N415">
            <v>0</v>
          </cell>
          <cell r="O415">
            <v>0</v>
          </cell>
          <cell r="P415">
            <v>625</v>
          </cell>
          <cell r="Q415">
            <v>-625</v>
          </cell>
          <cell r="R415">
            <v>0</v>
          </cell>
          <cell r="S415">
            <v>0</v>
          </cell>
          <cell r="T415">
            <v>0</v>
          </cell>
          <cell r="U415">
            <v>625</v>
          </cell>
          <cell r="V415">
            <v>-625</v>
          </cell>
        </row>
        <row r="416">
          <cell r="H416">
            <v>4264</v>
          </cell>
          <cell r="I416"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416"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416">
            <v>3</v>
          </cell>
          <cell r="M416">
            <v>137</v>
          </cell>
          <cell r="N416">
            <v>71</v>
          </cell>
          <cell r="O416">
            <v>4</v>
          </cell>
          <cell r="P416">
            <v>0</v>
          </cell>
          <cell r="Q416">
            <v>0</v>
          </cell>
          <cell r="R416">
            <v>137</v>
          </cell>
          <cell r="S416">
            <v>71</v>
          </cell>
          <cell r="T416">
            <v>4</v>
          </cell>
          <cell r="U416">
            <v>0</v>
          </cell>
          <cell r="V416">
            <v>0</v>
          </cell>
        </row>
        <row r="417">
          <cell r="H417">
            <v>4266</v>
          </cell>
          <cell r="I417" t="str">
            <v>Native Vegetation Assessment Tools and Case Management System - Reprofile recurrent and capital expenses and funding due to a number of delays. This project was was approved by Cabinet in May 2013. Additional amortisation also sought to manage estimated impact on NCoS in future years.  See Bid ID: 4267 in DPE.</v>
          </cell>
          <cell r="J417" t="str">
            <v>Supported - SUPPORTED. This is a software application for the management and assessment of property vegetation plans (PVPs). The project began in early 2013- 14. The timeframe for completion has been affected by changes in external dependencies including delays in the: - review of the Native Vegetation Regulation - approval of the Native Vegetation Self-assessable Codes - development of the Environmental Outcomes Assessment Methodology.</v>
          </cell>
          <cell r="K417">
            <v>1</v>
          </cell>
          <cell r="M417">
            <v>40</v>
          </cell>
          <cell r="N417">
            <v>-40</v>
          </cell>
          <cell r="O417">
            <v>-670</v>
          </cell>
          <cell r="P417">
            <v>-670</v>
          </cell>
          <cell r="Q417">
            <v>-670</v>
          </cell>
          <cell r="R417">
            <v>40</v>
          </cell>
          <cell r="S417">
            <v>-40</v>
          </cell>
          <cell r="T417">
            <v>-670</v>
          </cell>
          <cell r="U417">
            <v>-670</v>
          </cell>
          <cell r="V417">
            <v>-670</v>
          </cell>
        </row>
        <row r="418">
          <cell r="H418">
            <v>4279</v>
          </cell>
          <cell r="I418" t="str">
            <v>Offset for Newcastle Port Corporation Land Acquisition - Adjustments are required to recognise grant receipt in 2014-15 and capital authorisation limit in 2015-16.</v>
          </cell>
          <cell r="J418" t="str">
            <v>Supported - SUPPORTED. Approval is required for OEH to acquire land of similar conservation value consistent with to the ministerial agreement to transfer 50 hectares of Ash Island part 11 land (including 18.5 hectares recently revoked from Hunter Wetlands NP) to Newcastle Port Corporation (NPC). NPC is expected to provide the acquisition fund. Acquisition funds will be received in 2014-15 and used in 2015-16 to acquire land with similar conservation value. No additional Consolidated Fund is required.</v>
          </cell>
          <cell r="K418">
            <v>1</v>
          </cell>
          <cell r="M418">
            <v>1978</v>
          </cell>
          <cell r="N418">
            <v>0</v>
          </cell>
          <cell r="O418">
            <v>0</v>
          </cell>
          <cell r="P418">
            <v>0</v>
          </cell>
          <cell r="Q418">
            <v>0</v>
          </cell>
          <cell r="R418">
            <v>1978</v>
          </cell>
          <cell r="S418">
            <v>0</v>
          </cell>
          <cell r="T418">
            <v>0</v>
          </cell>
          <cell r="U418">
            <v>0</v>
          </cell>
          <cell r="V418">
            <v>0</v>
          </cell>
        </row>
        <row r="419">
          <cell r="H419">
            <v>3785</v>
          </cell>
          <cell r="I419" t="str">
            <v>Parks Estate Maintenance Funding: unquantified - Funding is required to cover the liability in light of consolidated revenue budget constraints. The amount of funding required has not been quantified.</v>
          </cell>
          <cell r="J419" t="str">
            <v>Supported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be completed over the next 18 months)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will report to ERC in June 2015 on OEH's work. This risk is rated as MODERATE.</v>
          </cell>
          <cell r="K419">
            <v>1</v>
          </cell>
          <cell r="M419">
            <v>0</v>
          </cell>
          <cell r="N419">
            <v>0</v>
          </cell>
          <cell r="O419">
            <v>0</v>
          </cell>
          <cell r="P419">
            <v>0</v>
          </cell>
          <cell r="Q419">
            <v>0</v>
          </cell>
          <cell r="R419">
            <v>0</v>
          </cell>
          <cell r="S419">
            <v>-1</v>
          </cell>
          <cell r="T419">
            <v>0</v>
          </cell>
          <cell r="U419">
            <v>0</v>
          </cell>
          <cell r="V419">
            <v>0</v>
          </cell>
        </row>
        <row r="420">
          <cell r="H420">
            <v>3786</v>
          </cell>
          <cell r="I420" t="str">
            <v>Perisher Treasurer's Advance - A Government decision on the outstanding debt and business arrangement for the Perisher Ranges Resor rt site is needed. (Balance at start of 2014-15 is $58.7m.)</v>
          </cell>
          <cell r="J420" t="str">
            <v>Supported - In March 2014, the Cabinet agrees to the establishment of a Steering Group consisting of senior representatives from OEH, DPC and Treasury to provide recommendations to the ERC on resolving financial issues associated with the existing Perisher Range Resort arrangements (CM 14-45). This includes the accumulated advances and interest, to support the commercial attractiveness of a head lease proposal. The Minister for Environment will bring a separate Minute to the Cabiner on proposed options for the management of Perishser and a process for resolving the outstanding debt arrangement. The key emphasis is for OEH to explore the least cost options for the government in pursuing this matter. The impact is the capitalisation of annual interest expenses to the outstanding advance balance of approximately $58.7m at the start of 2014-15. This risk is rated as MODERATE.</v>
          </cell>
          <cell r="K420">
            <v>1</v>
          </cell>
          <cell r="M420">
            <v>-3360</v>
          </cell>
          <cell r="N420">
            <v>-4391</v>
          </cell>
          <cell r="O420">
            <v>-6968</v>
          </cell>
          <cell r="P420">
            <v>-7406</v>
          </cell>
          <cell r="Q420">
            <v>-7871</v>
          </cell>
          <cell r="R420">
            <v>-3360</v>
          </cell>
          <cell r="S420">
            <v>-4391</v>
          </cell>
          <cell r="T420">
            <v>-6968</v>
          </cell>
          <cell r="U420">
            <v>-7406</v>
          </cell>
          <cell r="V420">
            <v>-7871</v>
          </cell>
        </row>
        <row r="421">
          <cell r="H421">
            <v>3787</v>
          </cell>
          <cell r="I421" t="str">
            <v>The Living Murray: Water Licences - OEH has to meet costs of The Living Murray joint venture water licences, currently jointly funded by various states, as a result of NSW reduced budget contributions to Murray Darling Basin Authority.</v>
          </cell>
          <cell r="J421" t="str">
            <v>Supported - The cost shift to OEH of approximately $2.2m per annum for the TLM water licence charges is claimed as unbudgeted. A submission to seek funding (CM 14-95) was not approved by ERC to progress to the next stage of Budget deliberations. OEH has sold water, sufficient to generate addditinal revenue to offset the water licence charges. Cabinet is still in the process of reviewing future contributions to the MDBA. In the interim, OEH will continue to manage the risk where relevant, through the trading of water allocation. OEH is expected to manage this matter within its approved budget controls. This risk is rated as LOW.</v>
          </cell>
          <cell r="K421">
            <v>1</v>
          </cell>
          <cell r="M421">
            <v>0</v>
          </cell>
          <cell r="N421">
            <v>-2150</v>
          </cell>
          <cell r="O421">
            <v>-2300</v>
          </cell>
          <cell r="P421">
            <v>-2300</v>
          </cell>
          <cell r="Q421">
            <v>-2300</v>
          </cell>
          <cell r="R421">
            <v>-1</v>
          </cell>
          <cell r="S421">
            <v>0</v>
          </cell>
          <cell r="T421">
            <v>0</v>
          </cell>
          <cell r="U421">
            <v>0</v>
          </cell>
          <cell r="V421">
            <v>0</v>
          </cell>
        </row>
        <row r="422">
          <cell r="H422">
            <v>3832</v>
          </cell>
          <cell r="I422"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422"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422">
            <v>1</v>
          </cell>
          <cell r="M422">
            <v>0</v>
          </cell>
          <cell r="N422">
            <v>0</v>
          </cell>
          <cell r="O422">
            <v>0</v>
          </cell>
          <cell r="P422">
            <v>0</v>
          </cell>
          <cell r="Q422">
            <v>0</v>
          </cell>
          <cell r="R422">
            <v>0</v>
          </cell>
          <cell r="S422">
            <v>0</v>
          </cell>
          <cell r="T422">
            <v>0</v>
          </cell>
          <cell r="U422">
            <v>0</v>
          </cell>
          <cell r="V422">
            <v>0</v>
          </cell>
        </row>
        <row r="423">
          <cell r="H423">
            <v>3833</v>
          </cell>
          <cell r="I423" t="str">
            <v>Seasonal Revenue Trends - Weather conditions during peak periods, such as the ski season, can have an adverse impact on Park entry fees and turnover rental revenue. The impact can range from $2m to $4m per annum. The expectation is that OEH will need to operate within its approved budget controls.</v>
          </cell>
          <cell r="J423"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423">
            <v>1</v>
          </cell>
          <cell r="M423">
            <v>-2000</v>
          </cell>
          <cell r="N423">
            <v>-4000</v>
          </cell>
          <cell r="O423">
            <v>-4000</v>
          </cell>
          <cell r="P423">
            <v>-4000</v>
          </cell>
          <cell r="Q423">
            <v>-4000</v>
          </cell>
          <cell r="R423">
            <v>0</v>
          </cell>
          <cell r="S423">
            <v>0</v>
          </cell>
          <cell r="T423">
            <v>0</v>
          </cell>
          <cell r="U423">
            <v>0</v>
          </cell>
          <cell r="V423">
            <v>0</v>
          </cell>
        </row>
        <row r="424">
          <cell r="H424">
            <v>3986</v>
          </cell>
          <cell r="I424" t="str">
            <v>Taronga Zoo Visitor Experience Plan including the Exhibit of Giant Pandas (see Bid Id. 4066 in DPE) - The Minute seeks around $81m ($68.85m for capital and up to $12m for annual fees) from Restart NSW to partially pay for the Visitor Experience Plan at the Taronga Zoo for 10 years starting 2015-16 (SC547-2014).</v>
          </cell>
          <cell r="J424" t="str">
            <v>Supported - ERC decision is for the proposal to be asessed under the Restart NSW process. Treasury opposed a $68.85 million reservation from Restart NSW for 50% of the total capital cost of the Taronga Zoo Visitor Experience Plan and Giant Panda exhibit. Treasury also opposed $USD1 million per annum from Consolidated Fund, (equating to around $AUD12 million over 10 years), as annual fees payable to the Chinese Government for the Giant Pandas. Recent advice from the Zoo Board is that the Giant Panda component was not included in the Premier's announcements during the election campaign. The announcements included $57.4m from Restart NSW for the Taronga (Sydney) capital program and $24.4m from Rebuilding NSW for the Western Plains Zoo (Dubbo). Note: Government contributions to the Zoo Board from Restart NSW, if approved, would be accounted for as grants from the Cro wn Finance Entity, a general government agency.</v>
          </cell>
          <cell r="K424">
            <v>1</v>
          </cell>
          <cell r="M424">
            <v>0</v>
          </cell>
          <cell r="N424">
            <v>-2297</v>
          </cell>
          <cell r="O424">
            <v>-11536</v>
          </cell>
          <cell r="P424">
            <v>-16666</v>
          </cell>
          <cell r="Q424">
            <v>-16625</v>
          </cell>
          <cell r="R424">
            <v>0</v>
          </cell>
          <cell r="S424">
            <v>-1</v>
          </cell>
          <cell r="T424">
            <v>0</v>
          </cell>
          <cell r="U424">
            <v>0</v>
          </cell>
          <cell r="V424">
            <v>0</v>
          </cell>
        </row>
        <row r="425">
          <cell r="H425">
            <v>4961</v>
          </cell>
          <cell r="I425" t="str">
            <v>National Parks: Increase Access - Renamed from: National parks Kosciuszko National Park</v>
          </cell>
          <cell r="J425" t="str">
            <v>Supported - The proposal has 6 components and has been costed as follows: 1. Hold a one year trial of making one year Multi-Parks annual pass purchases available at a $15 discount in the NSW motor vehicle registration process. 2. Make National Park entry passes available for purchase at Service NSW centres. The additional costs relate to Service NSW Processing Fees ($4 per pass) x annual pass concession sales for all parks (2,355), multi park pass (5,500) and additional annual passes (2,160). Total cost in 2015-16 is $40k. However, this is expected to be funded by additional revenues from annual pass sales. 3. Review the National Parks and Wildlife Act 1974 to establish a new category of National Park for commercial alpine recreation . Costs of Act review will be met from existing OEH allocations. 4. Review the Alpine SEPP with a view to increasing the efficiency of operation without reducing overall environmental and safety controls and update the governance arrangements at Perisher to simplify and streamline the relationship between the Government, private operators, and non-profit clubs / lodges. Costs of SEPP review will be met from existing OEH allocations. 5. Rule out aerial shooting of wild horses, brumby running and brumby roping in National Parks in NSW. Already announced by current government.</v>
          </cell>
          <cell r="K425">
            <v>3</v>
          </cell>
          <cell r="M425">
            <v>0</v>
          </cell>
          <cell r="N425">
            <v>88</v>
          </cell>
          <cell r="O425">
            <v>0</v>
          </cell>
          <cell r="P425">
            <v>0</v>
          </cell>
          <cell r="Q425">
            <v>0</v>
          </cell>
          <cell r="R425">
            <v>0</v>
          </cell>
          <cell r="S425">
            <v>88</v>
          </cell>
          <cell r="T425">
            <v>0</v>
          </cell>
          <cell r="U425">
            <v>0</v>
          </cell>
          <cell r="V425">
            <v>0</v>
          </cell>
        </row>
        <row r="426">
          <cell r="H426">
            <v>5293</v>
          </cell>
          <cell r="I426" t="str">
            <v>Bambara Rd properties as part of the Brisbane Waters National Park -</v>
          </cell>
          <cell r="J426" t="str">
            <v>Supported - It is understood that land purchases are required at fair market value. The voluntary acquisition of the relevant properties on Bambara Road, Kariong, is dependent upon reaching agreement on commercial terms acceptable to the purchaser and vendor for each property. It is expected that OEH will meet this commitment with its land purcahse program.</v>
          </cell>
          <cell r="K426">
            <v>3</v>
          </cell>
          <cell r="M426">
            <v>0</v>
          </cell>
          <cell r="N426">
            <v>0</v>
          </cell>
          <cell r="O426">
            <v>0</v>
          </cell>
          <cell r="P426">
            <v>0</v>
          </cell>
          <cell r="Q426">
            <v>0</v>
          </cell>
          <cell r="R426">
            <v>0</v>
          </cell>
          <cell r="S426">
            <v>0</v>
          </cell>
          <cell r="T426">
            <v>0</v>
          </cell>
          <cell r="U426">
            <v>0</v>
          </cell>
          <cell r="V426">
            <v>0</v>
          </cell>
        </row>
        <row r="427">
          <cell r="H427">
            <v>5298</v>
          </cell>
          <cell r="I427" t="str">
            <v>Saving our species - $100 million over five yeaover five years to protect all threatened species in NSW OEH to provide details of expense categories. See Bid 5299 in DPE (497)</v>
          </cell>
          <cell r="J427" t="str">
            <v>Supported -</v>
          </cell>
          <cell r="K427">
            <v>3</v>
          </cell>
          <cell r="M427">
            <v>0</v>
          </cell>
          <cell r="N427">
            <v>0</v>
          </cell>
          <cell r="O427">
            <v>-20000</v>
          </cell>
          <cell r="P427">
            <v>-20000</v>
          </cell>
          <cell r="Q427">
            <v>-20000</v>
          </cell>
          <cell r="R427">
            <v>0</v>
          </cell>
          <cell r="S427">
            <v>0</v>
          </cell>
          <cell r="T427">
            <v>-20000</v>
          </cell>
          <cell r="U427">
            <v>-20000</v>
          </cell>
          <cell r="V427">
            <v>-20000</v>
          </cell>
        </row>
        <row r="428">
          <cell r="H428">
            <v>5300</v>
          </cell>
          <cell r="I428" t="str">
            <v>Funding for 19 new Community Renewable Energy Grants -  This is expected to be funded from OEH's Growing Community Energy grants</v>
          </cell>
          <cell r="J428" t="str">
            <v>Supported - The NSW Government#s Growing Community Energy grants program builds the community energy sector in NSW by empowering communities to develop and own renewable energy projects. This is managed by the Office of Environment and Heritage.</v>
          </cell>
          <cell r="K428">
            <v>3</v>
          </cell>
          <cell r="M428">
            <v>0</v>
          </cell>
          <cell r="N428">
            <v>0</v>
          </cell>
          <cell r="O428">
            <v>0</v>
          </cell>
          <cell r="P428">
            <v>0</v>
          </cell>
          <cell r="Q428">
            <v>0</v>
          </cell>
          <cell r="R428">
            <v>0</v>
          </cell>
          <cell r="S428">
            <v>0</v>
          </cell>
          <cell r="T428">
            <v>0</v>
          </cell>
          <cell r="U428">
            <v>0</v>
          </cell>
          <cell r="V428">
            <v>0</v>
          </cell>
        </row>
        <row r="429">
          <cell r="H429">
            <v>5301</v>
          </cell>
          <cell r="I429" t="str">
            <v>Local Floodplain Management in Kyogle - The NSW Government's floodplain management grants support local government to manage flood risk. This commitment is expected to be met from OEH's exisiting budget.</v>
          </cell>
          <cell r="J429" t="str">
            <v>Supported -</v>
          </cell>
          <cell r="K429">
            <v>3</v>
          </cell>
          <cell r="M429">
            <v>0</v>
          </cell>
          <cell r="N429">
            <v>0</v>
          </cell>
          <cell r="O429">
            <v>0</v>
          </cell>
          <cell r="P429">
            <v>0</v>
          </cell>
          <cell r="Q429">
            <v>0</v>
          </cell>
          <cell r="R429">
            <v>0</v>
          </cell>
          <cell r="S429">
            <v>0</v>
          </cell>
          <cell r="T429">
            <v>0</v>
          </cell>
          <cell r="U429">
            <v>0</v>
          </cell>
          <cell r="V429">
            <v>0</v>
          </cell>
        </row>
        <row r="430">
          <cell r="H430">
            <v>5309</v>
          </cell>
          <cell r="I430" t="str">
            <v>Jimmy's Beach renourishment -  This is expected to be funded from OEH's Coastal, Estuary and floodplain management grants program</v>
          </cell>
          <cell r="J430" t="str">
            <v>Supported -</v>
          </cell>
          <cell r="K430">
            <v>3</v>
          </cell>
          <cell r="M430">
            <v>0</v>
          </cell>
          <cell r="N430">
            <v>0</v>
          </cell>
          <cell r="O430">
            <v>0</v>
          </cell>
          <cell r="P430">
            <v>0</v>
          </cell>
          <cell r="Q430">
            <v>0</v>
          </cell>
          <cell r="R430">
            <v>0</v>
          </cell>
          <cell r="S430">
            <v>0</v>
          </cell>
          <cell r="T430">
            <v>0</v>
          </cell>
          <cell r="U430">
            <v>0</v>
          </cell>
          <cell r="V430">
            <v>0</v>
          </cell>
        </row>
        <row r="431">
          <cell r="H431">
            <v>5310</v>
          </cell>
          <cell r="I431" t="str">
            <v>New Edmonson Regional Park -  This park was created in March 2015. It covers an area of 48 hectares.</v>
          </cell>
          <cell r="J431" t="str">
            <v>Supported -</v>
          </cell>
          <cell r="K431">
            <v>3</v>
          </cell>
          <cell r="M431">
            <v>0</v>
          </cell>
          <cell r="N431">
            <v>0</v>
          </cell>
          <cell r="O431">
            <v>0</v>
          </cell>
          <cell r="P431">
            <v>0</v>
          </cell>
          <cell r="Q431">
            <v>0</v>
          </cell>
          <cell r="R431">
            <v>0</v>
          </cell>
          <cell r="S431">
            <v>0</v>
          </cell>
          <cell r="T431">
            <v>0</v>
          </cell>
          <cell r="U431">
            <v>0</v>
          </cell>
          <cell r="V431">
            <v>0</v>
          </cell>
        </row>
        <row r="432">
          <cell r="H432">
            <v>3856</v>
          </cell>
          <cell r="I432" t="str">
            <v>Energy Efficiency Action Plan - Cabinet approved an allocation of $61.5m from the Climate Change Fund from January 2015 to June 2017 to complete implementation of a suite of energy efficiency programs. The expenditure is to be met fr om the CCF's cash reserves. (CM14-284)</v>
          </cell>
          <cell r="J432" t="str">
            <v>Supported - SUPPORTED: On 13 October 2014, Cabinet approved an allocation of $61.5 million from the Climate Change Fund (CCF) from January 2015 to June 2017 to complete implementation of a suite of energy efficiency programs outlined in CM14-284. Cabinet noted that the programs were to be funded from within existing forecast expenditure and have no budget impact. The Minister submitted an ERC Minute (SC533-2014) to technically seek a reversal of the Cabinet's decision to permit OEH to spend $61.5m from cash reserves set aside in the CCF. The ERC has approved the spending authorisation. The request will worsen the Net Lending Result by $61.5 million from 2014-15 to 2016-17.  Budget Strategy have advised that funding for 2014-15 and 2015-16 has been provided for centrally. Funding for 2016-17 is supported in this bid. Budget Strategy has instructed the inclusion of only 2016-17 impact.</v>
          </cell>
          <cell r="K432">
            <v>3</v>
          </cell>
          <cell r="M432">
            <v>-13716</v>
          </cell>
          <cell r="N432">
            <v>-24060</v>
          </cell>
          <cell r="O432">
            <v>-20524</v>
          </cell>
          <cell r="P432">
            <v>0</v>
          </cell>
          <cell r="Q432">
            <v>0</v>
          </cell>
          <cell r="R432">
            <v>0</v>
          </cell>
          <cell r="S432">
            <v>0</v>
          </cell>
          <cell r="T432">
            <v>-20524</v>
          </cell>
          <cell r="U432">
            <v>0</v>
          </cell>
          <cell r="V432">
            <v>0</v>
          </cell>
        </row>
        <row r="433">
          <cell r="H433">
            <v>4199</v>
          </cell>
          <cell r="I433"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433"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433">
            <v>5</v>
          </cell>
          <cell r="M433">
            <v>0</v>
          </cell>
          <cell r="N433">
            <v>-17273</v>
          </cell>
          <cell r="O433">
            <v>-35409</v>
          </cell>
          <cell r="P433">
            <v>-54443</v>
          </cell>
          <cell r="Q433">
            <v>-74406</v>
          </cell>
          <cell r="R433">
            <v>0</v>
          </cell>
          <cell r="S433">
            <v>0</v>
          </cell>
          <cell r="T433">
            <v>0</v>
          </cell>
          <cell r="U433">
            <v>0</v>
          </cell>
          <cell r="V433">
            <v>0</v>
          </cell>
        </row>
        <row r="434">
          <cell r="H434">
            <v>4962</v>
          </cell>
          <cell r="I434" t="str">
            <v>Enhance and Expand our National Park system - Renamed from: National Parks - Social Licence for Specific Mining Projects See Bid 5264 in DPE (497).</v>
          </cell>
          <cell r="J434"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434">
            <v>3</v>
          </cell>
          <cell r="M434">
            <v>0</v>
          </cell>
          <cell r="N434">
            <v>-540</v>
          </cell>
          <cell r="O434">
            <v>-534</v>
          </cell>
          <cell r="P434">
            <v>-545</v>
          </cell>
          <cell r="Q434">
            <v>-554</v>
          </cell>
          <cell r="R434">
            <v>0</v>
          </cell>
          <cell r="S434">
            <v>-540</v>
          </cell>
          <cell r="T434">
            <v>-534</v>
          </cell>
          <cell r="U434">
            <v>-545</v>
          </cell>
          <cell r="V434">
            <v>-554</v>
          </cell>
        </row>
        <row r="435">
          <cell r="H435">
            <v>4232</v>
          </cell>
          <cell r="I435" t="str">
            <v>Additional Recurrent Funding for Lord Howe Island Board - Additional recurrent funding of $1.1 million per annum to enable the Board to continue to deliver core services on a financially sustainable basis. See Bid ID: 4233.</v>
          </cell>
          <cell r="J435" t="str">
            <v>Not Supported - NOT SUPPORTED. Treasury agrees that there is a shortfall of $1.1 million per annum in the cost of the Board's core activities as shown in the supporting information/PWC Report. However, Treasury considers that further work is required: 1) A review of the Board by the agency review team in FEG, as the Board's local government functions may be transferred to Port Macquarie-Hastings Council 2) An assessment of the efficiency of the Board in carrying out core activities, which was not ad dressed by the PWC Report and 3) A reassessment of the shortfall of $1.1 million per annum in potentially six months, as the Board is expecting to increase some fees and charges at its next meeting, and may have additional revenue sources following the recommendations of the current Review of lease fees and land rating system.</v>
          </cell>
          <cell r="K435">
            <v>1</v>
          </cell>
          <cell r="M435">
            <v>0</v>
          </cell>
          <cell r="N435">
            <v>-1100</v>
          </cell>
          <cell r="O435">
            <v>-1100</v>
          </cell>
          <cell r="P435">
            <v>-1100</v>
          </cell>
          <cell r="Q435">
            <v>-1100</v>
          </cell>
          <cell r="R435">
            <v>0</v>
          </cell>
          <cell r="S435">
            <v>0</v>
          </cell>
          <cell r="T435">
            <v>0</v>
          </cell>
          <cell r="U435">
            <v>0</v>
          </cell>
          <cell r="V435">
            <v>0</v>
          </cell>
        </row>
        <row r="436">
          <cell r="H436">
            <v>4987</v>
          </cell>
          <cell r="I436" t="str">
            <v>Lord Howe Island Board - Infrastructure Renewals (grant through Office of Local Government) - Upgrades to existing assets. These involve wastewater and jetty, roads, electricity and waste management ranging in value from $35,000 to $157,000.</v>
          </cell>
          <cell r="J436" t="str">
            <v>Not Supported - NOT SUPPORTED. The proposal is not considered urgent and unavoidable for the 2015-16 budget. Treasury agrees that there may be a reduction in long term maintenance costs for the Board if the proposal is supported. However, there is no clear evidence provided of increasing demand or failure of the current assets. The proposal should be accommodated within the DPE Cluster if considered critical.</v>
          </cell>
          <cell r="K436">
            <v>1</v>
          </cell>
          <cell r="M436">
            <v>0</v>
          </cell>
          <cell r="N436">
            <v>-737</v>
          </cell>
          <cell r="O436">
            <v>0</v>
          </cell>
          <cell r="P436">
            <v>0</v>
          </cell>
          <cell r="Q436">
            <v>0</v>
          </cell>
          <cell r="R436">
            <v>0</v>
          </cell>
          <cell r="S436">
            <v>0</v>
          </cell>
          <cell r="T436">
            <v>0</v>
          </cell>
          <cell r="U436">
            <v>0</v>
          </cell>
          <cell r="V436">
            <v>0</v>
          </cell>
        </row>
        <row r="437">
          <cell r="H437">
            <v>4988</v>
          </cell>
          <cell r="I437" t="str">
            <v>Lord Howe Island Board- Building purchases and extentions (grant through Office of Local Government) - Includes purchase of accomodation on the Island for staff and contractors, extension to research facility building, and extention to exiting depot sheds.</v>
          </cell>
          <cell r="J437" t="str">
            <v>Not Supported - NOT SUPPORTED. The proposal is not considered urgent and unavoidable for the 2015-16 budget. Treasury agrees that there are savings to be realised for the Board in the long term from the purchase of additional accomodation for staff/contractors and extentions to existing buildings. However, there is no evidence provided of an urgent need to accomodate a significantly higher number of staff/ contractors. The proposal should be accommodated within the DPE Cluster if considered critical.</v>
          </cell>
          <cell r="K437">
            <v>1</v>
          </cell>
          <cell r="M437">
            <v>0</v>
          </cell>
          <cell r="N437">
            <v>-700</v>
          </cell>
          <cell r="O437">
            <v>0</v>
          </cell>
          <cell r="P437">
            <v>0</v>
          </cell>
          <cell r="Q437">
            <v>0</v>
          </cell>
          <cell r="R437">
            <v>0</v>
          </cell>
          <cell r="S437">
            <v>0</v>
          </cell>
          <cell r="T437">
            <v>0</v>
          </cell>
          <cell r="U437">
            <v>0</v>
          </cell>
          <cell r="V437">
            <v>0</v>
          </cell>
        </row>
        <row r="438">
          <cell r="H438">
            <v>4989</v>
          </cell>
          <cell r="I438" t="str">
            <v>Lord Howe Island Board - Minor plant and equipment - Eight seperate items including replacement of vehicles, plant items, computer hardware and software</v>
          </cell>
          <cell r="J438" t="str">
            <v>Not Supported - NOT SUPPORTED. The proposal is not considered urgent and unavoidable for the 2015-16 budget. The Board predicts a risk that the phone and computer systems fail, but only moderate. The proposal should be accommodated within the DPE Cluster if considered critical.</v>
          </cell>
          <cell r="K438">
            <v>1</v>
          </cell>
          <cell r="M438">
            <v>0</v>
          </cell>
          <cell r="N438">
            <v>-248</v>
          </cell>
          <cell r="O438">
            <v>0</v>
          </cell>
          <cell r="P438">
            <v>0</v>
          </cell>
          <cell r="Q438">
            <v>0</v>
          </cell>
          <cell r="R438">
            <v>0</v>
          </cell>
          <cell r="S438">
            <v>0</v>
          </cell>
          <cell r="T438">
            <v>0</v>
          </cell>
          <cell r="U438">
            <v>0</v>
          </cell>
          <cell r="V438">
            <v>0</v>
          </cell>
        </row>
        <row r="439">
          <cell r="H439">
            <v>4990</v>
          </cell>
          <cell r="I439" t="str">
            <v>Lord Howe Island Board - Upgrade of key systems - Replacement of master key system for all Board buildings with a swipe card system to improve security and reduce theft</v>
          </cell>
          <cell r="J439" t="str">
            <v>Not Supported - NOT SUPPORTED. The proposal is not considered urgent and unavoidable for the 2015-16 budget. More secure facilities may result in savings to the Board from reduction in theft, however there is no information provided on avoidance costs and materiality. This proposal should be accomodated through the DPE Cluster if considered critical.</v>
          </cell>
          <cell r="K439">
            <v>1</v>
          </cell>
          <cell r="M439">
            <v>0</v>
          </cell>
          <cell r="N439">
            <v>-160</v>
          </cell>
          <cell r="O439">
            <v>0</v>
          </cell>
          <cell r="P439">
            <v>0</v>
          </cell>
          <cell r="Q439">
            <v>0</v>
          </cell>
          <cell r="R439">
            <v>0</v>
          </cell>
          <cell r="S439">
            <v>0</v>
          </cell>
          <cell r="T439">
            <v>0</v>
          </cell>
          <cell r="U439">
            <v>0</v>
          </cell>
          <cell r="V439">
            <v>0</v>
          </cell>
        </row>
        <row r="440">
          <cell r="H440">
            <v>5211</v>
          </cell>
          <cell r="I440" t="str">
            <v>Efficiency Dividend - The Government committed to a 1.5 per cent efficiency dividend at the 2015 NSW election.</v>
          </cell>
          <cell r="J440" t="str">
            <v>Supported - The efficiency dividend was calculated as per the standard Treasury model.</v>
          </cell>
          <cell r="K440">
            <v>2</v>
          </cell>
          <cell r="M440">
            <v>0</v>
          </cell>
          <cell r="N440">
            <v>244</v>
          </cell>
          <cell r="O440">
            <v>229</v>
          </cell>
          <cell r="P440">
            <v>191</v>
          </cell>
          <cell r="Q440">
            <v>196</v>
          </cell>
          <cell r="R440">
            <v>0</v>
          </cell>
          <cell r="S440">
            <v>244</v>
          </cell>
          <cell r="T440">
            <v>229</v>
          </cell>
          <cell r="U440">
            <v>191</v>
          </cell>
          <cell r="V440">
            <v>196</v>
          </cell>
        </row>
        <row r="441">
          <cell r="H441">
            <v>5540</v>
          </cell>
          <cell r="I441" t="str">
            <v>Interest forgone under the Cash Management Reforms - Reduction in interest revenue from 2015-16 due to the Cash Management Reforms initiated by Treasury.</v>
          </cell>
          <cell r="J441" t="str">
            <v>Supported -</v>
          </cell>
          <cell r="K441">
            <v>1</v>
          </cell>
          <cell r="M441">
            <v>0</v>
          </cell>
          <cell r="N441">
            <v>0</v>
          </cell>
          <cell r="O441">
            <v>0</v>
          </cell>
          <cell r="P441">
            <v>0</v>
          </cell>
          <cell r="Q441">
            <v>0</v>
          </cell>
          <cell r="R441">
            <v>0</v>
          </cell>
          <cell r="S441">
            <v>0</v>
          </cell>
          <cell r="T441">
            <v>0</v>
          </cell>
          <cell r="U441">
            <v>0</v>
          </cell>
          <cell r="V441">
            <v>0</v>
          </cell>
        </row>
        <row r="442">
          <cell r="H442">
            <v>4627</v>
          </cell>
          <cell r="I442" t="str">
            <v>Local Infrastructure Renewal Scheme (LIRS) - ERC previously approved funding for the Scheme. Office of Local Government expects an underspend in 2014-15 which will need to be carried forward to 2015-16 or forward years. Agency is unable to determine underspend or which year funding is required for at this time.</v>
          </cell>
          <cell r="J442" t="str">
            <v>Supported -</v>
          </cell>
          <cell r="K442">
            <v>1</v>
          </cell>
          <cell r="M442">
            <v>0</v>
          </cell>
          <cell r="N442">
            <v>0</v>
          </cell>
          <cell r="O442">
            <v>0</v>
          </cell>
          <cell r="P442">
            <v>0</v>
          </cell>
          <cell r="Q442">
            <v>0</v>
          </cell>
          <cell r="R442">
            <v>0</v>
          </cell>
          <cell r="S442">
            <v>0</v>
          </cell>
          <cell r="T442">
            <v>0</v>
          </cell>
          <cell r="U442">
            <v>0</v>
          </cell>
          <cell r="V442">
            <v>0</v>
          </cell>
        </row>
        <row r="443">
          <cell r="H443">
            <v>4638</v>
          </cell>
          <cell r="I443" t="str">
            <v>'Fit for Future' package funding in response to the Independent Local Government Review Panel Report - On 21 July 2014, Cabinet approved the Minister for Local Government to seek ERC approval for up to $260 million should it be required. The agency has advised that they have not yet determined how much and when the funds will be sought. Budget impact up to $260 million over 4 years.</v>
          </cell>
          <cell r="J443" t="str">
            <v>Supported -</v>
          </cell>
          <cell r="K443">
            <v>1</v>
          </cell>
          <cell r="M443">
            <v>0</v>
          </cell>
          <cell r="N443">
            <v>0</v>
          </cell>
          <cell r="O443">
            <v>0</v>
          </cell>
          <cell r="P443">
            <v>0</v>
          </cell>
          <cell r="Q443">
            <v>0</v>
          </cell>
          <cell r="R443">
            <v>0</v>
          </cell>
          <cell r="S443">
            <v>0</v>
          </cell>
          <cell r="T443">
            <v>0</v>
          </cell>
          <cell r="U443">
            <v>0</v>
          </cell>
          <cell r="V443">
            <v>0</v>
          </cell>
        </row>
        <row r="444">
          <cell r="H444">
            <v>5224</v>
          </cell>
          <cell r="I444" t="str">
            <v>Election costing - Overhauling the companion animal registration system - 50% reduction in registration fees for cats and dogs obtained from eligible pounds or animal shelters</v>
          </cell>
          <cell r="J444" t="str">
            <v>Supported - The reduction in registration fee will not have a budget impact as the reduced revenue will be offset by reduced payments to councils.</v>
          </cell>
          <cell r="K444">
            <v>3</v>
          </cell>
          <cell r="M444">
            <v>0</v>
          </cell>
          <cell r="N444">
            <v>-984</v>
          </cell>
          <cell r="O444">
            <v>-1048</v>
          </cell>
          <cell r="P444">
            <v>-1113</v>
          </cell>
          <cell r="Q444">
            <v>-1140</v>
          </cell>
          <cell r="R444">
            <v>0</v>
          </cell>
          <cell r="S444">
            <v>-984</v>
          </cell>
          <cell r="T444">
            <v>-1048</v>
          </cell>
          <cell r="U444">
            <v>-1113</v>
          </cell>
          <cell r="V444">
            <v>-1140</v>
          </cell>
        </row>
        <row r="445">
          <cell r="H445">
            <v>5362</v>
          </cell>
          <cell r="I445" t="str">
            <v>Election costing - Pool compliance - The initiatives will allow pool owners extentions to ensure valid compliant certificates.</v>
          </cell>
          <cell r="J445" t="str">
            <v>Supported - This election commitment will not require additional funds as the intiatives are mainly a continuation of current practice, and allowing pool owners an extention to ensure valid compliant certificates.</v>
          </cell>
          <cell r="K445">
            <v>3</v>
          </cell>
          <cell r="M445">
            <v>0</v>
          </cell>
          <cell r="N445">
            <v>0</v>
          </cell>
          <cell r="O445">
            <v>0</v>
          </cell>
          <cell r="P445">
            <v>0</v>
          </cell>
          <cell r="Q445">
            <v>0</v>
          </cell>
          <cell r="R445">
            <v>0</v>
          </cell>
          <cell r="S445">
            <v>0</v>
          </cell>
          <cell r="T445">
            <v>0</v>
          </cell>
          <cell r="U445">
            <v>0</v>
          </cell>
          <cell r="V445">
            <v>0</v>
          </cell>
        </row>
        <row r="446">
          <cell r="H446">
            <v>4782</v>
          </cell>
          <cell r="I446" t="str">
            <v>Request for interest adjustment - Request for funding in response to cash management reforms. See Bid 4783 in DPE (497)</v>
          </cell>
          <cell r="J446" t="str">
            <v>Supported - SUPPORTED. Following the implementation of the cash management reform from 1 July 2015, RBGDT will not receive interest revenue on its unrestricted cash balances. Based on the calculation methodology developed by the cash management team, it is recommended that a level of interest adjustment to compensate RBGDT in order to manage its core business activities, such as asset maintenance and program delivery. Further backlog in maintenance would have a significant impact on visitor experience. Note, the recommended amounts are higher than originally sought due to the reclassification by the Cash Management team of the interest bearing components of restricted cash balances and unrestricted cash balances.</v>
          </cell>
          <cell r="K446">
            <v>1</v>
          </cell>
          <cell r="L446" t="str">
            <v>UE04</v>
          </cell>
          <cell r="M446">
            <v>0</v>
          </cell>
          <cell r="N446">
            <v>-38</v>
          </cell>
          <cell r="O446">
            <v>-38</v>
          </cell>
          <cell r="P446">
            <v>-38</v>
          </cell>
          <cell r="Q446">
            <v>-38</v>
          </cell>
          <cell r="R446">
            <v>0</v>
          </cell>
          <cell r="S446">
            <v>-151</v>
          </cell>
          <cell r="T446">
            <v>-151</v>
          </cell>
          <cell r="U446">
            <v>-151</v>
          </cell>
          <cell r="V446">
            <v>-151</v>
          </cell>
        </row>
        <row r="447">
          <cell r="H447">
            <v>5161</v>
          </cell>
          <cell r="I447" t="str">
            <v>Efficiency Dividend - The Government committed to a 1.5 per cent efficiency dividend at the 2015 NSW election. See Bid ID 5164 in Agency 497 DPE</v>
          </cell>
          <cell r="J447" t="str">
            <v>Supported - This efficiency dividend was calculated as per the standard Treasury model.</v>
          </cell>
          <cell r="K447">
            <v>2</v>
          </cell>
          <cell r="M447">
            <v>0</v>
          </cell>
          <cell r="N447">
            <v>500</v>
          </cell>
          <cell r="O447">
            <v>517</v>
          </cell>
          <cell r="P447">
            <v>546</v>
          </cell>
          <cell r="Q447">
            <v>561</v>
          </cell>
          <cell r="R447">
            <v>0</v>
          </cell>
          <cell r="S447">
            <v>500</v>
          </cell>
          <cell r="T447">
            <v>517</v>
          </cell>
          <cell r="U447">
            <v>546</v>
          </cell>
          <cell r="V447">
            <v>561</v>
          </cell>
        </row>
        <row r="448">
          <cell r="H448">
            <v>4747</v>
          </cell>
          <cell r="I448" t="str">
            <v>Interpreting the Royal Botanic Gardens - The Trust seeks funding to replace all signage throughout the Royal Botanic Gardens, including improving way-finding signage and using digital communications to improve engagement with visitors. See Bid ID 4762 (497 DPE).</v>
          </cell>
          <cell r="J448"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448">
            <v>1</v>
          </cell>
          <cell r="M448">
            <v>0</v>
          </cell>
          <cell r="N448">
            <v>-68</v>
          </cell>
          <cell r="O448">
            <v>-219</v>
          </cell>
          <cell r="P448">
            <v>-219</v>
          </cell>
          <cell r="Q448">
            <v>-219</v>
          </cell>
          <cell r="R448">
            <v>0</v>
          </cell>
          <cell r="S448">
            <v>0</v>
          </cell>
          <cell r="T448">
            <v>0</v>
          </cell>
          <cell r="U448">
            <v>0</v>
          </cell>
          <cell r="V448">
            <v>0</v>
          </cell>
        </row>
        <row r="449">
          <cell r="H449">
            <v>4749</v>
          </cell>
          <cell r="I449"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449"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449">
            <v>1</v>
          </cell>
          <cell r="M449">
            <v>0</v>
          </cell>
          <cell r="N449">
            <v>-11</v>
          </cell>
          <cell r="O449">
            <v>-18</v>
          </cell>
          <cell r="P449">
            <v>-18</v>
          </cell>
          <cell r="Q449">
            <v>-18</v>
          </cell>
          <cell r="R449">
            <v>0</v>
          </cell>
          <cell r="S449">
            <v>-11</v>
          </cell>
          <cell r="T449">
            <v>-18</v>
          </cell>
          <cell r="U449">
            <v>-18</v>
          </cell>
          <cell r="V449">
            <v>-18</v>
          </cell>
        </row>
        <row r="450">
          <cell r="H450">
            <v>4750</v>
          </cell>
          <cell r="I450"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450"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their portfolio, nor does it have a robust Customer Relationship Management (CRM) system. Further, the software vendor has stopped providing technical support for the Trust's existing booking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450">
            <v>1</v>
          </cell>
          <cell r="M450">
            <v>0</v>
          </cell>
          <cell r="N450">
            <v>-31</v>
          </cell>
          <cell r="O450">
            <v>36</v>
          </cell>
          <cell r="P450">
            <v>36</v>
          </cell>
          <cell r="Q450">
            <v>36</v>
          </cell>
          <cell r="R450">
            <v>0</v>
          </cell>
          <cell r="S450">
            <v>-31</v>
          </cell>
          <cell r="T450">
            <v>36</v>
          </cell>
          <cell r="U450">
            <v>36</v>
          </cell>
          <cell r="V450">
            <v>36</v>
          </cell>
        </row>
        <row r="451">
          <cell r="H451">
            <v>4751</v>
          </cell>
          <cell r="I451"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451"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451">
            <v>1</v>
          </cell>
          <cell r="M451">
            <v>0</v>
          </cell>
          <cell r="N451">
            <v>-14</v>
          </cell>
          <cell r="O451">
            <v>128</v>
          </cell>
          <cell r="P451">
            <v>128</v>
          </cell>
          <cell r="Q451">
            <v>128</v>
          </cell>
          <cell r="R451">
            <v>0</v>
          </cell>
          <cell r="S451">
            <v>0</v>
          </cell>
          <cell r="T451">
            <v>0</v>
          </cell>
          <cell r="U451">
            <v>0</v>
          </cell>
          <cell r="V451">
            <v>0</v>
          </cell>
        </row>
        <row r="452">
          <cell r="H452">
            <v>5262</v>
          </cell>
          <cell r="I452" t="str">
            <v>Carry Forward Request - Sydney Tropical Centre - Request to carry forward project to 2015-16 due to delays in Sydney City Council and Heritage Council approval. See Bid ID 5277 in Agency 497 (DPE).</v>
          </cell>
          <cell r="J452" t="str">
            <v>Supported - SUPPORTED: Sydney City Council and Heritage Council approval process has taken longer than expected. Part of this project is external funded and part through cluster grant funding.</v>
          </cell>
          <cell r="K452">
            <v>4</v>
          </cell>
          <cell r="M452">
            <v>0</v>
          </cell>
          <cell r="N452">
            <v>0</v>
          </cell>
          <cell r="O452">
            <v>0</v>
          </cell>
          <cell r="P452">
            <v>0</v>
          </cell>
          <cell r="Q452">
            <v>0</v>
          </cell>
          <cell r="R452">
            <v>-2500</v>
          </cell>
          <cell r="S452">
            <v>2500</v>
          </cell>
          <cell r="T452">
            <v>0</v>
          </cell>
          <cell r="U452">
            <v>0</v>
          </cell>
          <cell r="V452">
            <v>0</v>
          </cell>
        </row>
        <row r="453">
          <cell r="H453">
            <v>5280</v>
          </cell>
          <cell r="I453" t="str">
            <v>Carry Forward Request - Mt Annan Water Infrastructure Upgrade - Request to carry forward project to 2015-16 due to delays in approving contract.</v>
          </cell>
          <cell r="J453" t="str">
            <v>Supported - SUPPORTED: Mount Annan Water Upgrade was delayed as contract has not been approved.</v>
          </cell>
          <cell r="K453">
            <v>4</v>
          </cell>
          <cell r="M453">
            <v>0</v>
          </cell>
          <cell r="N453">
            <v>0</v>
          </cell>
          <cell r="O453">
            <v>0</v>
          </cell>
          <cell r="P453">
            <v>0</v>
          </cell>
          <cell r="Q453">
            <v>0</v>
          </cell>
          <cell r="R453">
            <v>0</v>
          </cell>
          <cell r="S453">
            <v>0</v>
          </cell>
          <cell r="T453">
            <v>0</v>
          </cell>
          <cell r="U453">
            <v>0</v>
          </cell>
          <cell r="V453">
            <v>0</v>
          </cell>
        </row>
        <row r="454">
          <cell r="H454">
            <v>5283</v>
          </cell>
          <cell r="I454" t="str">
            <v>Carry Forward Request - Mt Tomah Car Park, Picnic and Amenities upgrades - Request to carry forward project to 2015-16 due to delays in construction until strategic planning was finalised.</v>
          </cell>
          <cell r="J454" t="str">
            <v>Supported - SUPPORTED Construction delayed until strategic planning framework to ensure that optimal location for the car park was chosen .</v>
          </cell>
          <cell r="K454">
            <v>4</v>
          </cell>
          <cell r="M454">
            <v>0</v>
          </cell>
          <cell r="N454">
            <v>0</v>
          </cell>
          <cell r="O454">
            <v>0</v>
          </cell>
          <cell r="P454">
            <v>0</v>
          </cell>
          <cell r="Q454">
            <v>0</v>
          </cell>
          <cell r="R454">
            <v>0</v>
          </cell>
          <cell r="S454">
            <v>0</v>
          </cell>
          <cell r="T454">
            <v>0</v>
          </cell>
          <cell r="U454">
            <v>0</v>
          </cell>
          <cell r="V454">
            <v>0</v>
          </cell>
        </row>
        <row r="455">
          <cell r="H455">
            <v>5284</v>
          </cell>
          <cell r="I455" t="str">
            <v>Carry Forward Request - Minor Works - Request to carry forward minor works program to 2015-16</v>
          </cell>
          <cell r="J455" t="str">
            <v>Supported - SUPPORTED Some delay in minor works program during the integration of operational management as permanent positions were filled</v>
          </cell>
          <cell r="K455">
            <v>4</v>
          </cell>
          <cell r="M455">
            <v>0</v>
          </cell>
          <cell r="N455">
            <v>0</v>
          </cell>
          <cell r="O455">
            <v>0</v>
          </cell>
          <cell r="P455">
            <v>0</v>
          </cell>
          <cell r="Q455">
            <v>0</v>
          </cell>
          <cell r="R455">
            <v>0</v>
          </cell>
          <cell r="S455">
            <v>0</v>
          </cell>
          <cell r="T455">
            <v>0</v>
          </cell>
          <cell r="U455">
            <v>0</v>
          </cell>
          <cell r="V455">
            <v>0</v>
          </cell>
        </row>
        <row r="456">
          <cell r="H456">
            <v>4053</v>
          </cell>
          <cell r="I456" t="str">
            <v>Removal of Hospital Road parking opposite the Parliamentary precinct - BGT seeks additional recurrent funding to compensate for lost parking revenue as the implementation of additional security arrangements surrounding the Parliamentary precincts has seen the removal of parking spaces along the Hospital Road. This is adversely impacting the Trust. See Bid ID: 4054.</v>
          </cell>
          <cell r="J456" t="str">
            <v>Supported - SUPPORTED. On Friday 12 September 2014, the Federal Government raised the National Terriorism Alert System level to high. The NSW Parliament immediately implemented additional security arrangements to strengthen the perimeter security of the Parliamentary precincts. This included removing 23 (of 61) identifiable car spaces from Hospital Road, located at the Domain (effective 31 October 2014), reducing parking revenue to RBGDT. There is no scope within RBGDT's existing budget for savings or reprioritisation. If RBGDT does not receive additional funding to compensate for the lost revenue, it will have an adverse impact on its operational viability and the level of service to the public. Additionally, if the terrorism alert level is raised again, there is a risk that the remaining 38 car spaces will be closed and the whole amount will be forfeited ($1.5m p.a).</v>
          </cell>
          <cell r="K456">
            <v>1</v>
          </cell>
          <cell r="M456">
            <v>-373</v>
          </cell>
          <cell r="N456">
            <v>-594</v>
          </cell>
          <cell r="O456">
            <v>-624</v>
          </cell>
          <cell r="P456">
            <v>-655</v>
          </cell>
          <cell r="Q456">
            <v>-688</v>
          </cell>
          <cell r="R456">
            <v>-373</v>
          </cell>
          <cell r="S456">
            <v>-594</v>
          </cell>
          <cell r="T456">
            <v>-624</v>
          </cell>
          <cell r="U456">
            <v>-655</v>
          </cell>
          <cell r="V456">
            <v>-688</v>
          </cell>
        </row>
        <row r="457">
          <cell r="H457">
            <v>3788</v>
          </cell>
          <cell r="I457" t="str">
            <v>Plantbank Project Claim and Counter Claim - The Plantbank project contractor is claiming $2.7m for time delays. The Trust counter-claims $2.4m from the architect for structural design faults from the architect. $1.1m was paid by Trust in 2013.</v>
          </cell>
          <cell r="J457" t="str">
            <v>Supported - The Trust has incurred $19.7m on the project, including $1.4m from the contractor for an extension of time. The contractor is claiming a further $1.3m damage due to timing delays.  The Trust is seeking to claim back $2.4m from the architect for structural design faults and is negotiating with the contractor and architect to minimise the payout. Any reimbursement to the Trust will assist in reducing the budget impact. This risk is rated LOW.</v>
          </cell>
          <cell r="K457">
            <v>1</v>
          </cell>
          <cell r="M457">
            <v>-1300</v>
          </cell>
          <cell r="N457">
            <v>0</v>
          </cell>
          <cell r="O457">
            <v>0</v>
          </cell>
          <cell r="P457">
            <v>0</v>
          </cell>
          <cell r="Q457">
            <v>0</v>
          </cell>
          <cell r="R457">
            <v>-1</v>
          </cell>
          <cell r="S457">
            <v>0</v>
          </cell>
          <cell r="T457">
            <v>0</v>
          </cell>
          <cell r="U457">
            <v>0</v>
          </cell>
          <cell r="V457">
            <v>0</v>
          </cell>
        </row>
        <row r="458">
          <cell r="H458">
            <v>4048</v>
          </cell>
          <cell r="I458" t="str">
            <v>Operational Integration of Botanic Gardens Trust and Centennial Park &amp; Moore Park Trust - The Trusts are currently undergoing operational integration. Increased costs incurred prior to achieving target savings from efficiencies will have an impact on operational budget. ($225K in 2014-15)</v>
          </cell>
          <cell r="J458" t="str">
            <v>Supported - The Trusts are expected to operate within their approved Budget controls.</v>
          </cell>
          <cell r="K458">
            <v>1</v>
          </cell>
          <cell r="M458">
            <v>-225</v>
          </cell>
          <cell r="N458">
            <v>0</v>
          </cell>
          <cell r="O458">
            <v>0</v>
          </cell>
          <cell r="P458">
            <v>0</v>
          </cell>
          <cell r="Q458">
            <v>0</v>
          </cell>
          <cell r="R458">
            <v>-1</v>
          </cell>
          <cell r="S458">
            <v>0</v>
          </cell>
          <cell r="T458">
            <v>0</v>
          </cell>
          <cell r="U458">
            <v>0</v>
          </cell>
          <cell r="V458">
            <v>0</v>
          </cell>
        </row>
        <row r="459">
          <cell r="H459">
            <v>4050</v>
          </cell>
          <cell r="I459" t="str">
            <v>Future Maintenance for Victoria Lodge - Funding is required for two major projects relating to Victoria Lodge and engineering services infrastructure.</v>
          </cell>
          <cell r="J459" t="str">
            <v>Not Supported - Funding details are expected in January 2015 in accordance with the Budget timetable.</v>
          </cell>
          <cell r="K459">
            <v>1</v>
          </cell>
          <cell r="M459">
            <v>-60</v>
          </cell>
          <cell r="N459">
            <v>-260</v>
          </cell>
          <cell r="O459">
            <v>-260</v>
          </cell>
          <cell r="P459">
            <v>-260</v>
          </cell>
          <cell r="Q459">
            <v>-260</v>
          </cell>
          <cell r="R459">
            <v>0</v>
          </cell>
          <cell r="S459">
            <v>0</v>
          </cell>
          <cell r="T459">
            <v>0</v>
          </cell>
          <cell r="U459">
            <v>0</v>
          </cell>
          <cell r="V459">
            <v>0</v>
          </cell>
        </row>
        <row r="460">
          <cell r="H460">
            <v>4195</v>
          </cell>
          <cell r="I460" t="str">
            <v>Anticipated Savings From Merger Between RBGDT and CPMPT - Royal Botanic Gardens and Domain Trust and Centennial Park and Moore Park Trust are currently undertaking an administrative merger. Neither Trust has been funded for this task. Assumed employee savings are $1m p.a. Agency does not agree with estimates. Savings total for both Trusts, not RBGDT.</v>
          </cell>
          <cell r="J460" t="str">
            <v>Unreconciled Assessment Underway - Cost Estimate: * Treasury assumes the gross operating savings of the proposal are $4m between 2015-16 and 2018-19, driven by assumed salary savings of $1m per annum. Agency Approval: * The Director, Corporate Services and Governance for Botanic Gardens and Centennial Parklands does not agree with Treasury's cost estimates. The Director argues that there are no savings anticipated from the merger as any funds which are generated from the merger are committed to be reinvested in the business and the integration programme. Scope for Reprioritisation: * RBGDT and CPMPT are currently undertaking an administrative merger (i.e. merged at the operational level, but both Trusts continue to exist) - neither Trust has been funded for this task. * It is argued that the merging of the two Trusts has initially cost money which has not been funded by Government. * Assumed salary savings of $1m per annum to be realised through corresponding $1m per annum reduction in grant funding from Principal agency (Department of Planning and Environment).</v>
          </cell>
          <cell r="K460">
            <v>5</v>
          </cell>
          <cell r="M460">
            <v>0</v>
          </cell>
          <cell r="N460">
            <v>0</v>
          </cell>
          <cell r="O460">
            <v>0</v>
          </cell>
          <cell r="P460">
            <v>0</v>
          </cell>
          <cell r="Q460">
            <v>0</v>
          </cell>
          <cell r="R460">
            <v>0</v>
          </cell>
          <cell r="S460">
            <v>1000</v>
          </cell>
          <cell r="T460">
            <v>1000</v>
          </cell>
          <cell r="U460">
            <v>1000</v>
          </cell>
          <cell r="V460">
            <v>1000</v>
          </cell>
        </row>
        <row r="461">
          <cell r="H461">
            <v>5216</v>
          </cell>
          <cell r="I461" t="str">
            <v>Efficency Dividend - The Government committed to a 1.5 per cent efficiency dividend at the 2015 NSW election. See Bid ID 5220 in Agency 497 (DPE). Reduction to grant in 2015-16 and 2016-17 only as grant insufficient to cover efficiency dividend in remaining years (off-set to cash) per Budget Strategy advice.</v>
          </cell>
          <cell r="J461" t="str">
            <v>Supported -</v>
          </cell>
          <cell r="K461">
            <v>2</v>
          </cell>
          <cell r="M461">
            <v>0</v>
          </cell>
          <cell r="N461">
            <v>230</v>
          </cell>
          <cell r="O461">
            <v>229</v>
          </cell>
          <cell r="P461">
            <v>245</v>
          </cell>
          <cell r="Q461">
            <v>253</v>
          </cell>
          <cell r="R461">
            <v>0</v>
          </cell>
          <cell r="S461">
            <v>230</v>
          </cell>
          <cell r="T461">
            <v>229</v>
          </cell>
          <cell r="U461">
            <v>245</v>
          </cell>
          <cell r="V461">
            <v>253</v>
          </cell>
        </row>
        <row r="462">
          <cell r="H462">
            <v>4635</v>
          </cell>
          <cell r="I462"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462" t="str">
            <v>Supported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462">
            <v>1</v>
          </cell>
          <cell r="L462">
            <v>27</v>
          </cell>
          <cell r="M462">
            <v>0</v>
          </cell>
          <cell r="N462">
            <v>-563</v>
          </cell>
          <cell r="O462">
            <v>-457</v>
          </cell>
          <cell r="P462">
            <v>-372</v>
          </cell>
          <cell r="Q462">
            <v>-319</v>
          </cell>
          <cell r="R462">
            <v>0</v>
          </cell>
          <cell r="S462">
            <v>-563</v>
          </cell>
          <cell r="T462">
            <v>-457</v>
          </cell>
          <cell r="U462">
            <v>-372</v>
          </cell>
          <cell r="V462">
            <v>-319</v>
          </cell>
        </row>
        <row r="463">
          <cell r="H463">
            <v>4641</v>
          </cell>
          <cell r="I463"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463" t="str">
            <v>Not Supported -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 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463">
            <v>1</v>
          </cell>
          <cell r="L463">
            <v>27</v>
          </cell>
          <cell r="M463">
            <v>0</v>
          </cell>
          <cell r="N463">
            <v>-60</v>
          </cell>
          <cell r="O463">
            <v>5</v>
          </cell>
          <cell r="P463">
            <v>38</v>
          </cell>
          <cell r="Q463">
            <v>73</v>
          </cell>
          <cell r="R463">
            <v>0</v>
          </cell>
          <cell r="S463">
            <v>0</v>
          </cell>
          <cell r="T463">
            <v>0</v>
          </cell>
          <cell r="U463">
            <v>0</v>
          </cell>
          <cell r="V463">
            <v>0</v>
          </cell>
        </row>
        <row r="464">
          <cell r="H464">
            <v>4647</v>
          </cell>
          <cell r="I464"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464" t="str">
            <v>Not Supported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464">
            <v>1</v>
          </cell>
          <cell r="L464">
            <v>27</v>
          </cell>
          <cell r="M464">
            <v>0</v>
          </cell>
          <cell r="N464">
            <v>29</v>
          </cell>
          <cell r="O464">
            <v>32</v>
          </cell>
          <cell r="P464">
            <v>47</v>
          </cell>
          <cell r="Q464">
            <v>-48</v>
          </cell>
          <cell r="R464">
            <v>0</v>
          </cell>
          <cell r="S464">
            <v>0</v>
          </cell>
          <cell r="T464">
            <v>0</v>
          </cell>
          <cell r="U464">
            <v>0</v>
          </cell>
          <cell r="V464">
            <v>0</v>
          </cell>
        </row>
        <row r="465">
          <cell r="H465">
            <v>4648</v>
          </cell>
          <cell r="I465" t="str">
            <v>Toll House Conservation for Adaptive Reuse - Funding to restore and re-use the only surviving two storey toll House in NSW (heritage listed) enabling it to be leased and increase the Centennial Park' self-generated revenue. (see also bid 4958)</v>
          </cell>
          <cell r="J465" t="str">
            <v>Not Supported - This project has merit, however is not urgent and unavoidable in the 2015-16 Budget context. A recent Dilapidation report indicates that the works to restore the Toll House are a high priority to prevent the site from becoming unsalvegable, however did not provide a timeframe. On this basis, Treasury considers that the restoration works can be deferred. The building has been identified on the State Heritage Register as a building of 'exceptional heritage value' and is the only surviving two storey toll house in NSW. The proposals 'preferred' Option A involves conservation works to preserve the Toll House (costing $1.6m) and additional adaptive reuse works to enable space to be leased to an operator (costing $0.4m) at a total project cost of $2m. The proposal's supporting financial and economic analysis estimates a favourable project NPV of $258k, however this excludes sunken restoration costs. Alternative options to undertake conservation works only (Option B) and presenting the building to the market to undertake defined conservation works and re-use works (Option C) have been discounted by the trust as financially unattractive. Treasury considers that as the Trust becomes increasingly self- funded, assets requiring maintenance should be met by the Trust and prioritised over other new spending.</v>
          </cell>
          <cell r="K465">
            <v>1</v>
          </cell>
          <cell r="L465">
            <v>27</v>
          </cell>
          <cell r="M465">
            <v>0</v>
          </cell>
          <cell r="N465">
            <v>-106</v>
          </cell>
          <cell r="O465">
            <v>-50</v>
          </cell>
          <cell r="P465">
            <v>-49</v>
          </cell>
          <cell r="Q465">
            <v>-48</v>
          </cell>
          <cell r="R465">
            <v>0</v>
          </cell>
          <cell r="S465">
            <v>0</v>
          </cell>
          <cell r="T465">
            <v>0</v>
          </cell>
          <cell r="U465">
            <v>0</v>
          </cell>
          <cell r="V465">
            <v>0</v>
          </cell>
        </row>
        <row r="466">
          <cell r="H466">
            <v>4649</v>
          </cell>
          <cell r="I466" t="str">
            <v>Parkes Drive &amp; Dickens Drive Reconfiguration - Funding to reconfigure the intersection of Parkes Drive and Dickens Drive in Centennial Park to facilitate the redirection of traffic flow and ease traffic congestion. (also see bid 4957)</v>
          </cell>
          <cell r="J466" t="str">
            <v>Not Supported - NOT SUPPORTED: This project is not urgent and unavoidable in the 2015-16 Budget context. The project has no quantifiable benefits and should be met from the Trust's existing budget.</v>
          </cell>
          <cell r="K466">
            <v>1</v>
          </cell>
          <cell r="L466">
            <v>27</v>
          </cell>
          <cell r="M466">
            <v>0</v>
          </cell>
          <cell r="N466">
            <v>-13</v>
          </cell>
          <cell r="O466">
            <v>-13</v>
          </cell>
          <cell r="P466">
            <v>-13</v>
          </cell>
          <cell r="Q466">
            <v>-13</v>
          </cell>
          <cell r="R466">
            <v>0</v>
          </cell>
          <cell r="S466">
            <v>0</v>
          </cell>
          <cell r="T466">
            <v>0</v>
          </cell>
          <cell r="U466">
            <v>0</v>
          </cell>
          <cell r="V466">
            <v>0</v>
          </cell>
        </row>
        <row r="467">
          <cell r="H467">
            <v>4951</v>
          </cell>
          <cell r="I467" t="str">
            <v>Moore Park Minigolf and Entertainment Upgrade - The proposal is seeking capital authorisation limit of $3 million for CPMPT in 2015-16 to fund Moore Park minigolf and entertainment upgrade.  The Trust advises the project will be funded from Trust compensation monies from Transport.</v>
          </cell>
          <cell r="J467" t="str">
            <v>Not Supported - NOT SUPPORTED: This project is not urgent and unavoidable in the 2015-16 Budget context. The proposal seeks a capital authorisation limit for the construction of a minigolf facility over 3 distinct courses providing 21 greens, expansion of the existing car park, additional entertainment areas and hospitality renovations. The Trust advises this $3m project will be funded from Trust compensation monies from Transport NSW ($7m for land).</v>
          </cell>
          <cell r="K467">
            <v>1</v>
          </cell>
          <cell r="L467">
            <v>1</v>
          </cell>
          <cell r="M467">
            <v>0</v>
          </cell>
          <cell r="N467">
            <v>0</v>
          </cell>
          <cell r="O467">
            <v>365</v>
          </cell>
          <cell r="P467">
            <v>404</v>
          </cell>
          <cell r="Q467">
            <v>444</v>
          </cell>
          <cell r="R467">
            <v>0</v>
          </cell>
          <cell r="S467">
            <v>0</v>
          </cell>
          <cell r="T467">
            <v>0</v>
          </cell>
          <cell r="U467">
            <v>0</v>
          </cell>
          <cell r="V467">
            <v>0</v>
          </cell>
        </row>
        <row r="468">
          <cell r="H468">
            <v>3717</v>
          </cell>
          <cell r="I468" t="str">
            <v>Carry Forward for maintenance of buildings and sporting facilities - Carry forward of maintenance on buildings and sporting facilities which was not able to be completed in 2013-14.</v>
          </cell>
          <cell r="J4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8">
            <v>6</v>
          </cell>
          <cell r="M468">
            <v>-341</v>
          </cell>
          <cell r="N468">
            <v>0</v>
          </cell>
          <cell r="O468">
            <v>0</v>
          </cell>
          <cell r="P468">
            <v>0</v>
          </cell>
          <cell r="Q468">
            <v>0</v>
          </cell>
          <cell r="R468">
            <v>-341</v>
          </cell>
          <cell r="S468">
            <v>0</v>
          </cell>
          <cell r="T468">
            <v>0</v>
          </cell>
          <cell r="U468">
            <v>0</v>
          </cell>
          <cell r="V468">
            <v>0</v>
          </cell>
        </row>
        <row r="469">
          <cell r="H469">
            <v>3715</v>
          </cell>
          <cell r="I469" t="str">
            <v>Carry Forward for Strategic Asset Management Program - Delays in Strategic Asset Management Program due to poor weather.  Southwest Hub Project &amp; ICT Upgra de projects also delayed as development of scope and tendering took longer than expected.</v>
          </cell>
          <cell r="J4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9">
            <v>4</v>
          </cell>
          <cell r="M469">
            <v>0</v>
          </cell>
          <cell r="N469">
            <v>0</v>
          </cell>
          <cell r="O469">
            <v>0</v>
          </cell>
          <cell r="P469">
            <v>0</v>
          </cell>
          <cell r="Q469">
            <v>0</v>
          </cell>
          <cell r="R469">
            <v>0</v>
          </cell>
          <cell r="S469">
            <v>0</v>
          </cell>
          <cell r="T469">
            <v>0</v>
          </cell>
          <cell r="U469">
            <v>0</v>
          </cell>
          <cell r="V469">
            <v>0</v>
          </cell>
        </row>
        <row r="470">
          <cell r="H470">
            <v>5242</v>
          </cell>
          <cell r="I470" t="str">
            <v>Carry Forward Request - Synthetic Sports Fields - Carry forward from 2014-15 to 2015-16 due to project delays caused by construction of the Light Rail on parklands.</v>
          </cell>
          <cell r="J470" t="str">
            <v>Supported - SUPPORTED: Timing Issues - Project delayed due to complications in preparing the technical specifications and geotechnical surveys.</v>
          </cell>
          <cell r="K470">
            <v>4</v>
          </cell>
          <cell r="M470">
            <v>0</v>
          </cell>
          <cell r="N470">
            <v>0</v>
          </cell>
          <cell r="O470">
            <v>0</v>
          </cell>
          <cell r="P470">
            <v>0</v>
          </cell>
          <cell r="Q470">
            <v>0</v>
          </cell>
          <cell r="R470">
            <v>0</v>
          </cell>
          <cell r="S470">
            <v>0</v>
          </cell>
          <cell r="T470">
            <v>0</v>
          </cell>
          <cell r="U470">
            <v>0</v>
          </cell>
          <cell r="V470">
            <v>0</v>
          </cell>
        </row>
        <row r="471">
          <cell r="H471">
            <v>5245</v>
          </cell>
          <cell r="I471" t="str">
            <v>Carry Forward Request - South West Hub - Carry forward from 2014-15 to 2015-16 due to timing issues.</v>
          </cell>
          <cell r="J471" t="str">
            <v>Supported - SUPPORTED: Timing Issues due to longer than expected timeframe in gaining Heritage Council approval including reviewing and agreeing their conditions of consent' (Capital Expenditure of Cash Balances).</v>
          </cell>
          <cell r="K471">
            <v>4</v>
          </cell>
          <cell r="M471">
            <v>0</v>
          </cell>
          <cell r="N471">
            <v>0</v>
          </cell>
          <cell r="O471">
            <v>0</v>
          </cell>
          <cell r="P471">
            <v>0</v>
          </cell>
          <cell r="Q471">
            <v>0</v>
          </cell>
          <cell r="R471">
            <v>0</v>
          </cell>
          <cell r="S471">
            <v>0</v>
          </cell>
          <cell r="T471">
            <v>0</v>
          </cell>
          <cell r="U471">
            <v>0</v>
          </cell>
          <cell r="V471">
            <v>0</v>
          </cell>
        </row>
        <row r="472">
          <cell r="H472">
            <v>5250</v>
          </cell>
          <cell r="I472" t="str">
            <v>Carry Forward Request - Strategic Asset Maintenance Program - Carry forward from 2014-15 to 2015-16 due to timing issues</v>
          </cell>
          <cell r="J472" t="str">
            <v>Supported - SUPPORTED: Timing issues due to heritage approvals, public consultation, mapping of services needed for connection, consultation around design, impacts on current users. (Capital Expenditure of Cash Balances)</v>
          </cell>
          <cell r="K472">
            <v>4</v>
          </cell>
          <cell r="M472">
            <v>0</v>
          </cell>
          <cell r="N472">
            <v>0</v>
          </cell>
          <cell r="O472">
            <v>0</v>
          </cell>
          <cell r="P472">
            <v>0</v>
          </cell>
          <cell r="Q472">
            <v>0</v>
          </cell>
          <cell r="R472">
            <v>0</v>
          </cell>
          <cell r="S472">
            <v>0</v>
          </cell>
          <cell r="T472">
            <v>0</v>
          </cell>
          <cell r="U472">
            <v>0</v>
          </cell>
          <cell r="V472">
            <v>0</v>
          </cell>
        </row>
        <row r="473">
          <cell r="H473">
            <v>4077</v>
          </cell>
          <cell r="I473" t="str">
            <v>Future Maintenance E.S. Marks Field and Toll House - Funding is required for two major projects relating to E.S. Marks Field (not yet approved) to avoid increased future maintenance costs and loss of revenue resulting from reduced demand for degraded facilities.</v>
          </cell>
          <cell r="J473"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473">
            <v>1</v>
          </cell>
          <cell r="M473">
            <v>0</v>
          </cell>
          <cell r="N473">
            <v>-200</v>
          </cell>
          <cell r="O473">
            <v>-250</v>
          </cell>
          <cell r="P473">
            <v>-250</v>
          </cell>
          <cell r="Q473">
            <v>-250</v>
          </cell>
          <cell r="R473">
            <v>0</v>
          </cell>
          <cell r="S473">
            <v>-200</v>
          </cell>
          <cell r="T473">
            <v>-250</v>
          </cell>
          <cell r="U473">
            <v>-250</v>
          </cell>
          <cell r="V473">
            <v>-250</v>
          </cell>
        </row>
        <row r="474">
          <cell r="H474">
            <v>4079</v>
          </cell>
          <cell r="I474" t="str">
            <v>Future Impact of Sydney's Light Rail Project on Centennial Park - Alteration of the original rail route will 1) incur additional legal &amp; specialty costs for the Trust potentially to be recouped from TNSW; 2) reduce patronage visiting the South West Hub impacting future revenue.</v>
          </cell>
          <cell r="J474"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474">
            <v>1</v>
          </cell>
          <cell r="M474">
            <v>-100</v>
          </cell>
          <cell r="N474">
            <v>-200</v>
          </cell>
          <cell r="O474">
            <v>-150</v>
          </cell>
          <cell r="P474">
            <v>-150</v>
          </cell>
          <cell r="Q474">
            <v>-150</v>
          </cell>
          <cell r="R474">
            <v>-1</v>
          </cell>
          <cell r="S474">
            <v>-1</v>
          </cell>
          <cell r="T474">
            <v>0</v>
          </cell>
          <cell r="U474">
            <v>0</v>
          </cell>
          <cell r="V474">
            <v>0</v>
          </cell>
        </row>
        <row r="475">
          <cell r="H475">
            <v>4080</v>
          </cell>
          <cell r="I475" t="str">
            <v>Operational Integration of Centennial Park &amp; Moore Park Trust and the Botanic Gardens. - The Trusts are currently undergoing operation integration.  Increased costs incurred prior to achieving target savings from efficiencies will have an impact on operational budget.</v>
          </cell>
          <cell r="J475" t="str">
            <v>Supported - The Trusts are expected to operate within their approved Budget controls.</v>
          </cell>
          <cell r="K475">
            <v>1</v>
          </cell>
          <cell r="M475">
            <v>-150</v>
          </cell>
          <cell r="N475">
            <v>0</v>
          </cell>
          <cell r="O475">
            <v>0</v>
          </cell>
          <cell r="P475">
            <v>0</v>
          </cell>
          <cell r="Q475">
            <v>0</v>
          </cell>
          <cell r="R475">
            <v>-1</v>
          </cell>
          <cell r="S475">
            <v>0</v>
          </cell>
          <cell r="T475">
            <v>0</v>
          </cell>
          <cell r="U475">
            <v>0</v>
          </cell>
          <cell r="V475">
            <v>0</v>
          </cell>
        </row>
        <row r="476">
          <cell r="H476">
            <v>4970</v>
          </cell>
          <cell r="I476" t="str">
            <v>Interest Adjustment - This proposal seeks funding to compensate for a loss of interest under the new Cash Management Reforms earned on self-generated revenue which partly funds HHT's school education program. See Bid ID 4971 in agency 497 (DPE).</v>
          </cell>
          <cell r="J476" t="str">
            <v>Supported - SUPPORTED. Treasury partially supports funding of $37,000 (out of $50k sought) from 2015-16 onwards to compensate for a loss of intere st on self- generated funds under the new Cash Management Reforms, avoiding a reduction in the delivery of HHT's education programs. A corresponding reduction in expenses is recommended to meet the component of interest reduction of $13,000 which is not supported. Based the methodology used for compensation for interest lost (Period 8 data) HHT is eligible for a potential interest adjustment of $37,000 across the forward estimates. Interest currently earned on HHT's self-generated funds subsidises the Trust's education programs.  HHT education programs support key learning areas in the History curriculum (high school) and History, Society and its Environment (primary school).  The Trust estimates a 16 percent reduction in HHT education programs (loss of 8,435 students of approx. 50,000 visiting students p.a.), should funding not be approved. The Trust's self- generated revenues (un-restricted within the TBS) comprise of monies received from general admission, public and educations programs, membership sales, venue hire and other commercial activities on HHT sites.  This request does not include interest lost on consolidated funds.</v>
          </cell>
          <cell r="K476">
            <v>1</v>
          </cell>
          <cell r="M476">
            <v>0</v>
          </cell>
          <cell r="N476">
            <v>-50</v>
          </cell>
          <cell r="O476">
            <v>-50</v>
          </cell>
          <cell r="P476">
            <v>-52</v>
          </cell>
          <cell r="Q476">
            <v>-54</v>
          </cell>
          <cell r="R476">
            <v>0</v>
          </cell>
          <cell r="S476">
            <v>-37</v>
          </cell>
          <cell r="T476">
            <v>-37</v>
          </cell>
          <cell r="U476">
            <v>-37</v>
          </cell>
          <cell r="V476">
            <v>-37</v>
          </cell>
        </row>
        <row r="477">
          <cell r="H477">
            <v>5180</v>
          </cell>
          <cell r="I477" t="str">
            <v>Efficiency Dividend - The Government committed to a 1.5 per cent efficiency dividend at the 2015 NSW election. See Bid ID 5184 in Agency 497 (DPE).</v>
          </cell>
          <cell r="J477" t="str">
            <v>Supported -</v>
          </cell>
          <cell r="K477">
            <v>2</v>
          </cell>
          <cell r="M477">
            <v>0</v>
          </cell>
          <cell r="N477">
            <v>356</v>
          </cell>
          <cell r="O477">
            <v>350</v>
          </cell>
          <cell r="P477">
            <v>347</v>
          </cell>
          <cell r="Q477">
            <v>347</v>
          </cell>
          <cell r="R477">
            <v>0</v>
          </cell>
          <cell r="S477">
            <v>356</v>
          </cell>
          <cell r="T477">
            <v>350</v>
          </cell>
          <cell r="U477">
            <v>347</v>
          </cell>
          <cell r="V477">
            <v>347</v>
          </cell>
        </row>
        <row r="478">
          <cell r="H478">
            <v>4963</v>
          </cell>
          <cell r="I478" t="str">
            <v>Capitalised Maintenance Program - Funding to address a backlog of capitalised maintenance work to meet the OH&amp;S and building statutory obligations, as well as preserving assets and increasing self-generated revenue opportunities. (also see bid id 4973)</v>
          </cell>
          <cell r="J478" t="str">
            <v>Supported - PART SUPPORTED: This program is urgent and unavoidable in the 2015- 16 Budget context. In 2014-15 the first three years funding in a separate business case was approved for maintenance works to meet statutory building requirements. Based on the Gateway's review and recommendations, Treasury supports additional funding for the proposal's option 1 of $26m from 2015-16 to 2024-25 for maintenance works to ensure the continued safety of visitors to 12 historical sites across Sydney, meet statutory building requirements for the continued exhibition of these properties and maintain HHT's self-generated revenue.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to support Option 1 funding. This project has been ranked as a high priority and would result in significant safety risks and decline in heritage assets life if not approved. Treasury approves funding on the condition HHT reports to advise Treasury of the timely progress of the program.</v>
          </cell>
          <cell r="K478">
            <v>1</v>
          </cell>
          <cell r="L478">
            <v>27</v>
          </cell>
          <cell r="M478">
            <v>0</v>
          </cell>
          <cell r="N478">
            <v>-193</v>
          </cell>
          <cell r="O478">
            <v>-383</v>
          </cell>
          <cell r="P478">
            <v>-513</v>
          </cell>
          <cell r="Q478">
            <v>-584</v>
          </cell>
          <cell r="R478">
            <v>0</v>
          </cell>
          <cell r="S478">
            <v>-17</v>
          </cell>
          <cell r="T478">
            <v>-158</v>
          </cell>
          <cell r="U478">
            <v>-340</v>
          </cell>
          <cell r="V478">
            <v>-440</v>
          </cell>
        </row>
        <row r="479">
          <cell r="H479">
            <v>4969</v>
          </cell>
          <cell r="I479" t="str">
            <v>Sydney Crime Museum - Funding to refurbish the Justice and Policy Museum (rebranded Sydney Crime Museum) to renew exhibitions, visitor technology and to improve visitor amenities and facilities available for commercial hire.  (also see bid 4972)</v>
          </cell>
          <cell r="J479" t="str">
            <v>Not Supported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479">
            <v>1</v>
          </cell>
          <cell r="L479">
            <v>27</v>
          </cell>
          <cell r="M479">
            <v>0</v>
          </cell>
          <cell r="N479">
            <v>72</v>
          </cell>
          <cell r="O479">
            <v>351</v>
          </cell>
          <cell r="P479">
            <v>284</v>
          </cell>
          <cell r="Q479">
            <v>291</v>
          </cell>
          <cell r="R479">
            <v>0</v>
          </cell>
          <cell r="S479">
            <v>0</v>
          </cell>
          <cell r="T479">
            <v>0</v>
          </cell>
          <cell r="U479">
            <v>0</v>
          </cell>
          <cell r="V479">
            <v>0</v>
          </cell>
        </row>
        <row r="480">
          <cell r="H480">
            <v>5347</v>
          </cell>
          <cell r="I480" t="str">
            <v>Carry Forward Request - Rouse Hill House and Farm Master Plan - Request to carry forward recurrent spending to 2015-16 due to delays in Rouse Hill House and Farm Master Plan and uniforms for the front line staff. Refer Bid ID 5348 in Agency 497 (DPE).</v>
          </cell>
          <cell r="J480" t="str">
            <v>Supported - The Project's complexity has been increased due to new proposal for Master Plan across both HHT's RouseHill House &amp; Farm property and the adjoining NPWS RouseHill Regional Park site. Joint agency and consultant engagement required to effectively  fully scope this expanded project. Work is now well underway but will not be fully completed until 2015/16. The planned development and roll out of new front of house uniforms has been delayed while further design and staff consultation is under taken. Project will be completed in 15/16.</v>
          </cell>
          <cell r="K480">
            <v>6</v>
          </cell>
          <cell r="M480">
            <v>500</v>
          </cell>
          <cell r="N480">
            <v>-500</v>
          </cell>
          <cell r="O480">
            <v>0</v>
          </cell>
          <cell r="P480">
            <v>0</v>
          </cell>
          <cell r="Q480">
            <v>0</v>
          </cell>
          <cell r="R480">
            <v>500</v>
          </cell>
          <cell r="S480">
            <v>-500</v>
          </cell>
          <cell r="T480">
            <v>0</v>
          </cell>
          <cell r="U480">
            <v>0</v>
          </cell>
          <cell r="V480">
            <v>0</v>
          </cell>
        </row>
        <row r="481">
          <cell r="H481">
            <v>5228</v>
          </cell>
          <cell r="I481" t="str">
            <v>Carry Forward Request - Capital Maintenance Program - Carry forward from 2014-15 to 2015-16 due to delays in installing fire detection systems.  See Bid ID 5241 in Agency 497(DPE).</v>
          </cell>
          <cell r="J481" t="str">
            <v>Supported - Fire detections systems across HHT's heritage properties delayed due to technical complexity of tender specifications.   This project is to upgrade the fire systems across Vaucluse House, Hyde Park Barracks Museums, Museums of Sydney, Elizabeth Bay House, Meroogal (in Nowra), Rouse Hill House &amp; Farm, Elizabeth Farm (in Parramatta), Justice &amp; Police Museum, and The Mint building. These are complex heritage properties and the fire systems varying in type, age, manufacturer and maintenance. To deliver a better economic outcome it was decided to roll all the upgrades into a consolidated program of works rather than individual projects. This would see a common fire detection system rolled out across all sites. This decision resulted in the need for much more complicated technical specifications in the tender for the potential suppliers to understand what was required to move all the sites to a common platform.  The funds from 2014/15 budget allocation have not been drawn down from NSW Treasury as they have not yet been spent. The $1m required for 2015/16 is not new money but rather transferring the unspent 2014/15 grant into the new financial year.</v>
          </cell>
          <cell r="K481">
            <v>4</v>
          </cell>
          <cell r="M481">
            <v>0</v>
          </cell>
          <cell r="N481">
            <v>0</v>
          </cell>
          <cell r="O481">
            <v>0</v>
          </cell>
          <cell r="P481">
            <v>0</v>
          </cell>
          <cell r="Q481">
            <v>0</v>
          </cell>
          <cell r="R481">
            <v>0</v>
          </cell>
          <cell r="S481">
            <v>0</v>
          </cell>
          <cell r="T481">
            <v>0</v>
          </cell>
          <cell r="U481">
            <v>0</v>
          </cell>
          <cell r="V481">
            <v>0</v>
          </cell>
        </row>
        <row r="482">
          <cell r="H482">
            <v>4237</v>
          </cell>
          <cell r="I482" t="str">
            <v>HDC - Hunter Infrastructure Investment Fund (HIIF) timing adjustment - Timing adjustment to reflect the updated delivery timeframes of existing HIIF projects.</v>
          </cell>
          <cell r="J482" t="str">
            <v>Supported - Supported.  The shift in timing from the approved budget relates primarily to 1) The forecasts in the 2014-15 budget being prepared in advance of the signing of funding agreements (which have indicative cash flow projections included) for a number of projects and 2) Delays in the approval process for a number of projects which have impacted the timeframes for the projects and the resultant cash flows. The $0.581 million administration fee sought by HDC in 2017-18 is not supported because all the existing HIIF projects are expected to be completed by 2016-17. The amount of $0.581 million has been included back into 2016-17 unallocated HIIF funds.</v>
          </cell>
          <cell r="K482">
            <v>6</v>
          </cell>
          <cell r="M482">
            <v>27960</v>
          </cell>
          <cell r="N482">
            <v>-3399</v>
          </cell>
          <cell r="O482">
            <v>-23980</v>
          </cell>
          <cell r="P482">
            <v>-581</v>
          </cell>
          <cell r="Q482">
            <v>0</v>
          </cell>
          <cell r="R482">
            <v>27960</v>
          </cell>
          <cell r="S482">
            <v>-3399</v>
          </cell>
          <cell r="T482">
            <v>-24561</v>
          </cell>
          <cell r="U482">
            <v>0</v>
          </cell>
          <cell r="V482">
            <v>0</v>
          </cell>
        </row>
        <row r="483">
          <cell r="H483">
            <v>3831</v>
          </cell>
          <cell r="I483" t="str">
            <v>Mayfield Intertrade Site - The transfer of the Mayfield Intertrade site from GPNSW to HDC had been anticipated to occur by June 2014. This has been deferred pending a review by GPNSW resulting in asset sales not proceeding as forecasted.</v>
          </cell>
          <cell r="J483"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483">
            <v>3</v>
          </cell>
          <cell r="M483">
            <v>0</v>
          </cell>
          <cell r="N483">
            <v>0</v>
          </cell>
          <cell r="O483">
            <v>2545</v>
          </cell>
          <cell r="P483">
            <v>0</v>
          </cell>
          <cell r="Q483">
            <v>0</v>
          </cell>
          <cell r="R483">
            <v>0</v>
          </cell>
          <cell r="S483">
            <v>0</v>
          </cell>
          <cell r="T483">
            <v>2545</v>
          </cell>
          <cell r="U483">
            <v>0</v>
          </cell>
          <cell r="V483">
            <v>0</v>
          </cell>
        </row>
        <row r="484">
          <cell r="H484">
            <v>4877</v>
          </cell>
          <cell r="I484" t="str">
            <v>Interest adjustment - Interest adjustment required as a result of the cash management reforms. (refer DPE Bid id 4876)</v>
          </cell>
          <cell r="J484" t="str">
            <v>Not Supported - Not Supported.  Agency is self-funding and does not receive consolidated fund to support its operation.  All of the agencies' cash balances will earn interest from TBS and hence no adjustment is required.</v>
          </cell>
          <cell r="K484">
            <v>1</v>
          </cell>
          <cell r="M484">
            <v>0</v>
          </cell>
          <cell r="N484">
            <v>-408</v>
          </cell>
          <cell r="O484">
            <v>-408</v>
          </cell>
          <cell r="P484">
            <v>-408</v>
          </cell>
          <cell r="Q484">
            <v>-408</v>
          </cell>
          <cell r="R484">
            <v>0</v>
          </cell>
          <cell r="S484">
            <v>0</v>
          </cell>
          <cell r="T484">
            <v>0</v>
          </cell>
          <cell r="U484">
            <v>0</v>
          </cell>
          <cell r="V484">
            <v>0</v>
          </cell>
        </row>
        <row r="485">
          <cell r="H485">
            <v>4231</v>
          </cell>
          <cell r="I485" t="str">
            <v>Ropes Creek Development Costs - Timing adjustment to re-profile the Ropes Creek expenses as a result of due diligence studies associated with the expansion of the Western Sydney Employment Hub and the 2nd Sydney Airport announcement.</v>
          </cell>
          <cell r="J485" t="str">
            <v>Supported - Supported.  Timing adjustment following Government announcement of the expansion of the Western Sydney Employment Hub and the 2nd Sydney Airport announcement is supported. Additional due diligence works required.</v>
          </cell>
          <cell r="K485">
            <v>6</v>
          </cell>
          <cell r="M485">
            <v>833</v>
          </cell>
          <cell r="N485">
            <v>-833</v>
          </cell>
          <cell r="O485">
            <v>0</v>
          </cell>
          <cell r="P485">
            <v>0</v>
          </cell>
          <cell r="Q485">
            <v>0</v>
          </cell>
          <cell r="R485">
            <v>833</v>
          </cell>
          <cell r="S485">
            <v>-833</v>
          </cell>
          <cell r="T485">
            <v>0</v>
          </cell>
          <cell r="U485">
            <v>0</v>
          </cell>
          <cell r="V485">
            <v>0</v>
          </cell>
        </row>
        <row r="486">
          <cell r="H486">
            <v>4230</v>
          </cell>
          <cell r="I486" t="str">
            <v>Metro Greenspace Program - An increase of the Metropolitan Greenspace Program has been approved in August 2014 under delegation at the Minister's request. This parameter change provides for on-going increase to the grants program funding from 2015-16 financial year and forward estimates period.</v>
          </cell>
          <cell r="J486" t="str">
            <v>Supported - Supported.  Changes following Minister's approval is supported.</v>
          </cell>
          <cell r="K486">
            <v>1</v>
          </cell>
          <cell r="M486">
            <v>0</v>
          </cell>
          <cell r="N486">
            <v>-460</v>
          </cell>
          <cell r="O486">
            <v>-460</v>
          </cell>
          <cell r="P486">
            <v>-460</v>
          </cell>
          <cell r="Q486">
            <v>-460</v>
          </cell>
          <cell r="R486">
            <v>0</v>
          </cell>
          <cell r="S486">
            <v>-460</v>
          </cell>
          <cell r="T486">
            <v>-460</v>
          </cell>
          <cell r="U486">
            <v>-460</v>
          </cell>
          <cell r="V486">
            <v>-460</v>
          </cell>
        </row>
        <row r="487">
          <cell r="H487">
            <v>4234</v>
          </cell>
          <cell r="I487" t="str">
            <v>Penrith Lakes Scheme Implementation - This proposal seeks additional expenses budget from 2015-16 to 2017-18 due to the temporary ownership and management of the land in the Penrith Lakes Scheme.</v>
          </cell>
          <cell r="J487" t="str">
            <v>Supported - Supported.  Additional land mangement expenditure supported as required by Cabinet decision in November 2014.</v>
          </cell>
          <cell r="K487">
            <v>1</v>
          </cell>
          <cell r="M487">
            <v>0</v>
          </cell>
          <cell r="N487">
            <v>-1500</v>
          </cell>
          <cell r="O487">
            <v>-3000</v>
          </cell>
          <cell r="P487">
            <v>-3000</v>
          </cell>
          <cell r="Q487">
            <v>0</v>
          </cell>
          <cell r="R487">
            <v>0</v>
          </cell>
          <cell r="S487">
            <v>-1500</v>
          </cell>
          <cell r="T487">
            <v>-3000</v>
          </cell>
          <cell r="U487">
            <v>-3000</v>
          </cell>
          <cell r="V487">
            <v>0</v>
          </cell>
        </row>
        <row r="488">
          <cell r="H488">
            <v>4235</v>
          </cell>
          <cell r="I488" t="str">
            <v>Land Transfers to Sydney Metropolitan Local Councils - Land acquired for regional open space is transferred (at nil compensation) to either local government councils or NSW State Government agencies.   This proposal seeks additional land grants provided to local councils based on an approved program of land transfers.</v>
          </cell>
          <cell r="J488" t="str">
            <v>Supported - Supported.  Revised land transfers based on an approved program of land transfers is supported. The transfer and valuation of open space to local councils occurs annually.</v>
          </cell>
          <cell r="K488">
            <v>6</v>
          </cell>
          <cell r="M488">
            <v>0</v>
          </cell>
          <cell r="N488">
            <v>-2000</v>
          </cell>
          <cell r="O488">
            <v>0</v>
          </cell>
          <cell r="P488">
            <v>0</v>
          </cell>
          <cell r="Q488">
            <v>0</v>
          </cell>
          <cell r="R488">
            <v>0</v>
          </cell>
          <cell r="S488">
            <v>-2000</v>
          </cell>
          <cell r="T488">
            <v>0</v>
          </cell>
          <cell r="U488">
            <v>0</v>
          </cell>
          <cell r="V488">
            <v>0</v>
          </cell>
        </row>
        <row r="489">
          <cell r="H489">
            <v>4236</v>
          </cell>
          <cell r="I489" t="str">
            <v>Central to Eveleigh Project - Timing adjustment for the Central to Eveleigh Project costs due to delays in obtaining Government and commissioning work subsequent to those approvals.</v>
          </cell>
          <cell r="J489" t="str">
            <v>Supported - Supported.  Timing adjustment for the project due to delays in obtaining Government approvals and commissioning work subsequent to those approvals is supported.</v>
          </cell>
          <cell r="K489">
            <v>6</v>
          </cell>
          <cell r="M489">
            <v>10700</v>
          </cell>
          <cell r="N489">
            <v>-10700</v>
          </cell>
          <cell r="O489">
            <v>0</v>
          </cell>
          <cell r="P489">
            <v>0</v>
          </cell>
          <cell r="Q489">
            <v>0</v>
          </cell>
          <cell r="R489">
            <v>10700</v>
          </cell>
          <cell r="S489">
            <v>-10700</v>
          </cell>
          <cell r="T489">
            <v>0</v>
          </cell>
          <cell r="U489">
            <v>0</v>
          </cell>
          <cell r="V489">
            <v>0</v>
          </cell>
        </row>
        <row r="490">
          <cell r="H490">
            <v>5162</v>
          </cell>
          <cell r="I490" t="str">
            <v>Efficiency Dividend - The Government committed to a 1.5 per cent efficiency dividend at the 2015 NSW election. See Bid ID 5165 in Agency 497 DPE.</v>
          </cell>
          <cell r="J490" t="str">
            <v>Supported - This efficiency dividend was calculated as per the standard Treasury model.</v>
          </cell>
          <cell r="K490">
            <v>2</v>
          </cell>
          <cell r="M490">
            <v>0</v>
          </cell>
          <cell r="N490">
            <v>38</v>
          </cell>
          <cell r="O490">
            <v>38</v>
          </cell>
          <cell r="P490">
            <v>40</v>
          </cell>
          <cell r="Q490">
            <v>41</v>
          </cell>
          <cell r="R490">
            <v>0</v>
          </cell>
          <cell r="S490">
            <v>38</v>
          </cell>
          <cell r="T490">
            <v>38</v>
          </cell>
          <cell r="U490">
            <v>40</v>
          </cell>
          <cell r="V490">
            <v>41</v>
          </cell>
        </row>
        <row r="491">
          <cell r="H491">
            <v>4416</v>
          </cell>
          <cell r="I491" t="str">
            <v>Revenue Reprofile - Horsley Drive Business Hub - WSPT seek to reprofile $14m of upfront lease payment revenue generated from Horsley Drive Business Hub from 2015-16 to 2017-18 due to the initial party pulling out of negotiations. Based on the information, there is less likelihood of a deal being finalised in 2014-15.</v>
          </cell>
          <cell r="J491"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Project is funded through WSPT's own cash balances. Re-profiling of revenue is due to delays in upfront lease payments (ULP) for the Horsley Drive Business Hub. In May 2014, WSPT entered into a Development Management Agreement (DMA) with Australand through the Request for Proposal process. Estimated revenue from the ULP is $14.9m and an annual income of $1.5m is expected from the start of ground lease. Since the commencement of DMA, there has been strong indication of a large take up of land in 2014-15, with majority of ULP materialising in 2015-16.  In a meeting on 20 January 2015, WSPT was advised that the interested party has pulled out of negotiations. Based on the information, there is less likelihood of a deal being finalised in 2014-15. This submission is seeking to defer ULP revenue in 2015-16 to 2017-18. Timing of revenue is subject to commercial property market conditions. The possibility of WSPT receiving upfront revenue in 2015-16 year cannot be completely discarded, if an agreement with an interested party can be reached in a shorter than expected timeframe.</v>
          </cell>
          <cell r="K491">
            <v>3</v>
          </cell>
          <cell r="M491">
            <v>0</v>
          </cell>
          <cell r="N491">
            <v>-14022</v>
          </cell>
          <cell r="O491">
            <v>0</v>
          </cell>
          <cell r="P491">
            <v>14022</v>
          </cell>
          <cell r="Q491">
            <v>0</v>
          </cell>
          <cell r="R491">
            <v>0</v>
          </cell>
          <cell r="S491">
            <v>-14022</v>
          </cell>
          <cell r="T491">
            <v>0</v>
          </cell>
          <cell r="U491">
            <v>14022</v>
          </cell>
          <cell r="V491">
            <v>0</v>
          </cell>
        </row>
        <row r="492">
          <cell r="H492">
            <v>4415</v>
          </cell>
          <cell r="I492" t="str">
            <v>Capital Re-profile - Horsley Drive and Eastern Creek Business Hubs - WSPT seek to profile $14.5m of capital costs from 2014-15 to 2015-16 relating to the Horsley Drive and Eastern Creek Business Hubs due to the initial party pulling out of the pre-lease commitment negotiations at Horsley Drive ($11.8m) and delays in planning approval at Eastern Creek ($2.7m).</v>
          </cell>
          <cell r="J492"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Both projects are funded through WSPT's own cash balances. Re-profiling of capital expenditure is due to delays in the Horsley Drive ($11.8m) and Eastern Creek ($2.7m) Business Hubs. Horsley Drive Business Hub - Under the Development Management Agreement (DMA) with Australand on the site, WSPT's total share of capital project cost is estimated at $17.8m, of which $2.4m has been expended in 2014-15 and prior years. WSPT's capital risk mitigation is covered in the DMA, which allows WSPT an option to delay development of internal infrastructure works until a pre-lease commitment agreement is in place. In 2014-15, WSPT provided $13.8m to allow for any large take-up of land.  However on 20 January 2015, WSPT was advised that this prospect is less likely and the estimated capital expenditure will not exceed $2m in the current year. This submission therefore seeks to re-allocate the remaining $11.8m to 2015-16. Eastern Creek Business Hub - Estimated total cost of  project is $14.7m, of which  $2.1m been expended in prior years. 2014-15 expenditure is $2.7m for preliminary infrastructure works at the site. However, due to delays in the planning approval, this amount will not be spent and this submission seeks to re-profile $2.7m to 2015-16.</v>
          </cell>
          <cell r="K492">
            <v>3</v>
          </cell>
          <cell r="M492">
            <v>0</v>
          </cell>
          <cell r="N492">
            <v>0</v>
          </cell>
          <cell r="O492">
            <v>0</v>
          </cell>
          <cell r="P492">
            <v>0</v>
          </cell>
          <cell r="Q492">
            <v>0</v>
          </cell>
          <cell r="R492">
            <v>0</v>
          </cell>
          <cell r="S492">
            <v>0</v>
          </cell>
          <cell r="T492">
            <v>0</v>
          </cell>
          <cell r="U492">
            <v>0</v>
          </cell>
          <cell r="V492">
            <v>0</v>
          </cell>
        </row>
        <row r="493">
          <cell r="H493">
            <v>5292</v>
          </cell>
          <cell r="I493" t="str">
            <v>Establish 200 hectare Bungarribee Super Park -  Western Sydney Parklands Trust is in the process of creating Bungarribee - a new 'Super Park' in the Western Sydney Parkland. This is accounted for in the Trust's forward estimates.</v>
          </cell>
          <cell r="J493" t="str">
            <v>Supported -</v>
          </cell>
          <cell r="K493">
            <v>3</v>
          </cell>
          <cell r="M493">
            <v>0</v>
          </cell>
          <cell r="N493">
            <v>0</v>
          </cell>
          <cell r="O493">
            <v>0</v>
          </cell>
          <cell r="P493">
            <v>0</v>
          </cell>
          <cell r="Q493">
            <v>0</v>
          </cell>
          <cell r="R493">
            <v>0</v>
          </cell>
          <cell r="S493">
            <v>0</v>
          </cell>
          <cell r="T493">
            <v>0</v>
          </cell>
          <cell r="U493">
            <v>0</v>
          </cell>
          <cell r="V493">
            <v>0</v>
          </cell>
        </row>
        <row r="494">
          <cell r="H494">
            <v>4060</v>
          </cell>
          <cell r="I494" t="str">
            <v>Horsley Drive Development - Delay or failure by the developer in obtaining required pre-commitments from lessees will have knock on delay by the Trust capital works.</v>
          </cell>
          <cell r="J494" t="str">
            <v>Supported - The Trust expects this low risk in 2014-15. The risk includes timing in executing long term leases at the Horsley Drive business hub will potentially reduce revenue and the Trust's capital works.</v>
          </cell>
          <cell r="K494">
            <v>1</v>
          </cell>
          <cell r="M494">
            <v>-500</v>
          </cell>
          <cell r="N494">
            <v>0</v>
          </cell>
          <cell r="O494">
            <v>0</v>
          </cell>
          <cell r="P494">
            <v>0</v>
          </cell>
          <cell r="Q494">
            <v>0</v>
          </cell>
          <cell r="R494">
            <v>1</v>
          </cell>
          <cell r="S494">
            <v>0</v>
          </cell>
          <cell r="T494">
            <v>0</v>
          </cell>
          <cell r="U494">
            <v>0</v>
          </cell>
          <cell r="V494">
            <v>0</v>
          </cell>
        </row>
        <row r="495">
          <cell r="H495">
            <v>5143</v>
          </cell>
          <cell r="I495"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495" t="str">
            <v>Supported - See bid # 4359 for 2015-16 and 2016-17 impact.</v>
          </cell>
          <cell r="K495">
            <v>2</v>
          </cell>
          <cell r="M495">
            <v>0</v>
          </cell>
          <cell r="N495">
            <v>0</v>
          </cell>
          <cell r="O495">
            <v>0</v>
          </cell>
          <cell r="P495">
            <v>0</v>
          </cell>
          <cell r="Q495">
            <v>0</v>
          </cell>
          <cell r="R495">
            <v>0</v>
          </cell>
          <cell r="S495">
            <v>0</v>
          </cell>
          <cell r="T495">
            <v>0</v>
          </cell>
          <cell r="U495">
            <v>0</v>
          </cell>
          <cell r="V495">
            <v>0</v>
          </cell>
        </row>
        <row r="496">
          <cell r="H496">
            <v>5450</v>
          </cell>
          <cell r="I496" t="str">
            <v>Pass through of Grant to Australian Museum: Free Entry for under 16s to State Cultural Institutions - See Agency 576, Bid no. 5106</v>
          </cell>
          <cell r="J496" t="str">
            <v>ERC Approved -</v>
          </cell>
          <cell r="K496">
            <v>1</v>
          </cell>
          <cell r="M496">
            <v>0</v>
          </cell>
          <cell r="N496">
            <v>0</v>
          </cell>
          <cell r="O496">
            <v>0</v>
          </cell>
          <cell r="P496">
            <v>0</v>
          </cell>
          <cell r="Q496">
            <v>0</v>
          </cell>
          <cell r="R496">
            <v>0</v>
          </cell>
          <cell r="S496">
            <v>0</v>
          </cell>
          <cell r="T496">
            <v>0</v>
          </cell>
          <cell r="U496">
            <v>0</v>
          </cell>
          <cell r="V496">
            <v>1</v>
          </cell>
        </row>
        <row r="497">
          <cell r="H497">
            <v>5451</v>
          </cell>
          <cell r="I497" t="str">
            <v>Pass through of Grant to MAAS: Free entry for under 16s to State Cultural Institutions - See Agency 577, Bid no. 5105</v>
          </cell>
          <cell r="J497" t="str">
            <v>ERC Approved -</v>
          </cell>
          <cell r="K497">
            <v>1</v>
          </cell>
          <cell r="M497">
            <v>0</v>
          </cell>
          <cell r="N497">
            <v>0</v>
          </cell>
          <cell r="O497">
            <v>0</v>
          </cell>
          <cell r="P497">
            <v>0</v>
          </cell>
          <cell r="Q497">
            <v>0</v>
          </cell>
          <cell r="R497">
            <v>0</v>
          </cell>
          <cell r="S497">
            <v>0</v>
          </cell>
          <cell r="T497">
            <v>0</v>
          </cell>
          <cell r="U497">
            <v>0</v>
          </cell>
          <cell r="V497">
            <v>1</v>
          </cell>
        </row>
        <row r="498">
          <cell r="H498">
            <v>4174</v>
          </cell>
          <cell r="I498" t="str">
            <v>Funding approval for the construction of new custodial facilities - Do not support funding approval at this time. Support proceeding with pre-tender work and EOI for lo cation of Northern NSW facility.</v>
          </cell>
          <cell r="J498" t="str">
            <v>Not Supported -</v>
          </cell>
          <cell r="K498">
            <v>2</v>
          </cell>
          <cell r="M498">
            <v>-1600</v>
          </cell>
          <cell r="N498">
            <v>-22900</v>
          </cell>
          <cell r="O498">
            <v>-56100</v>
          </cell>
          <cell r="P498">
            <v>-134300</v>
          </cell>
          <cell r="Q498">
            <v>0</v>
          </cell>
          <cell r="R498">
            <v>0</v>
          </cell>
          <cell r="S498">
            <v>0</v>
          </cell>
          <cell r="T498">
            <v>0</v>
          </cell>
          <cell r="U498">
            <v>0</v>
          </cell>
          <cell r="V498">
            <v>0</v>
          </cell>
        </row>
        <row r="499">
          <cell r="H499">
            <v>3991</v>
          </cell>
          <cell r="I499" t="str">
            <v>DoJ funding offset Police Body Worn Video bid (includes both recurrent and capital parts) -</v>
          </cell>
          <cell r="J499" t="str">
            <v>Not Supported -</v>
          </cell>
          <cell r="K499">
            <v>1</v>
          </cell>
          <cell r="M499">
            <v>0</v>
          </cell>
          <cell r="N499">
            <v>0</v>
          </cell>
          <cell r="O499">
            <v>0</v>
          </cell>
          <cell r="P499">
            <v>0</v>
          </cell>
          <cell r="Q499">
            <v>0</v>
          </cell>
          <cell r="R499">
            <v>0</v>
          </cell>
          <cell r="S499">
            <v>0</v>
          </cell>
          <cell r="T499">
            <v>0</v>
          </cell>
          <cell r="U499">
            <v>0</v>
          </cell>
          <cell r="V499">
            <v>0</v>
          </cell>
        </row>
        <row r="500">
          <cell r="H500">
            <v>3995</v>
          </cell>
          <cell r="I500" t="str">
            <v>DoJ offset for Police's Child Abuse Squad bid -</v>
          </cell>
          <cell r="J500" t="str">
            <v>Not Supported -</v>
          </cell>
          <cell r="K500">
            <v>1</v>
          </cell>
          <cell r="M500">
            <v>0</v>
          </cell>
          <cell r="N500">
            <v>0</v>
          </cell>
          <cell r="O500">
            <v>0</v>
          </cell>
          <cell r="P500">
            <v>0</v>
          </cell>
          <cell r="Q500">
            <v>0</v>
          </cell>
          <cell r="R500">
            <v>0</v>
          </cell>
          <cell r="S500">
            <v>0</v>
          </cell>
          <cell r="T500">
            <v>0</v>
          </cell>
          <cell r="U500">
            <v>0</v>
          </cell>
          <cell r="V500">
            <v>0</v>
          </cell>
        </row>
        <row r="501">
          <cell r="H501">
            <v>3997</v>
          </cell>
          <cell r="I501" t="str">
            <v>DoJ offset for Police's Middle Eastern Crime Squad (MEOCS) -</v>
          </cell>
          <cell r="J501" t="str">
            <v>Not Supported -</v>
          </cell>
          <cell r="K501">
            <v>1</v>
          </cell>
          <cell r="M501">
            <v>0</v>
          </cell>
          <cell r="N501">
            <v>0</v>
          </cell>
          <cell r="O501">
            <v>0</v>
          </cell>
          <cell r="P501">
            <v>0</v>
          </cell>
          <cell r="Q501">
            <v>0</v>
          </cell>
          <cell r="R501">
            <v>0</v>
          </cell>
          <cell r="S501">
            <v>0</v>
          </cell>
          <cell r="T501">
            <v>0</v>
          </cell>
          <cell r="U501">
            <v>0</v>
          </cell>
          <cell r="V501">
            <v>0</v>
          </cell>
        </row>
        <row r="502">
          <cell r="H502">
            <v>4003</v>
          </cell>
          <cell r="I502" t="str">
            <v>DoJ offset for Police's Fraud and Cybercrime Squad -</v>
          </cell>
          <cell r="J502" t="str">
            <v>Not Supported -</v>
          </cell>
          <cell r="K502">
            <v>1</v>
          </cell>
          <cell r="M502">
            <v>0</v>
          </cell>
          <cell r="N502">
            <v>0</v>
          </cell>
          <cell r="O502">
            <v>0</v>
          </cell>
          <cell r="P502">
            <v>0</v>
          </cell>
          <cell r="Q502">
            <v>0</v>
          </cell>
          <cell r="R502">
            <v>0</v>
          </cell>
          <cell r="S502">
            <v>0</v>
          </cell>
          <cell r="T502">
            <v>0</v>
          </cell>
          <cell r="U502">
            <v>0</v>
          </cell>
          <cell r="V502">
            <v>0</v>
          </cell>
        </row>
        <row r="503">
          <cell r="H503">
            <v>4005</v>
          </cell>
          <cell r="I503" t="str">
            <v>DoJ offset for Police's bid relating to Firearms and Organised Crime -</v>
          </cell>
          <cell r="J503" t="str">
            <v>Not Supported -</v>
          </cell>
          <cell r="K503">
            <v>1</v>
          </cell>
          <cell r="M503">
            <v>0</v>
          </cell>
          <cell r="N503">
            <v>0</v>
          </cell>
          <cell r="O503">
            <v>0</v>
          </cell>
          <cell r="P503">
            <v>0</v>
          </cell>
          <cell r="Q503">
            <v>0</v>
          </cell>
          <cell r="R503">
            <v>0</v>
          </cell>
          <cell r="S503">
            <v>0</v>
          </cell>
          <cell r="T503">
            <v>0</v>
          </cell>
          <cell r="U503">
            <v>0</v>
          </cell>
          <cell r="V503">
            <v>0</v>
          </cell>
        </row>
        <row r="504">
          <cell r="H504">
            <v>4007</v>
          </cell>
          <cell r="I504" t="str">
            <v>DoJ offset for Police's bid for Real Time Intelligence Response Centre (formerly Operation Talon) -</v>
          </cell>
          <cell r="J504" t="str">
            <v>Not Supported -</v>
          </cell>
          <cell r="K504">
            <v>1</v>
          </cell>
          <cell r="M504">
            <v>0</v>
          </cell>
          <cell r="N504">
            <v>0</v>
          </cell>
          <cell r="O504">
            <v>0</v>
          </cell>
          <cell r="P504">
            <v>0</v>
          </cell>
          <cell r="Q504">
            <v>0</v>
          </cell>
          <cell r="R504">
            <v>0</v>
          </cell>
          <cell r="S504">
            <v>0</v>
          </cell>
          <cell r="T504">
            <v>0</v>
          </cell>
          <cell r="U504">
            <v>0</v>
          </cell>
          <cell r="V504">
            <v>0</v>
          </cell>
        </row>
        <row r="505">
          <cell r="H505">
            <v>4011</v>
          </cell>
          <cell r="I505" t="str">
            <v>DoJ offset for Police's bid for Mobile Policing Program - Tranche 2 (both recurrent and capital) -</v>
          </cell>
          <cell r="J505" t="str">
            <v>Not Supported -</v>
          </cell>
          <cell r="K505">
            <v>1</v>
          </cell>
          <cell r="M505">
            <v>0</v>
          </cell>
          <cell r="N505">
            <v>0</v>
          </cell>
          <cell r="O505">
            <v>0</v>
          </cell>
          <cell r="P505">
            <v>0</v>
          </cell>
          <cell r="Q505">
            <v>0</v>
          </cell>
          <cell r="R505">
            <v>0</v>
          </cell>
          <cell r="S505">
            <v>0</v>
          </cell>
          <cell r="T505">
            <v>0</v>
          </cell>
          <cell r="U505">
            <v>0</v>
          </cell>
          <cell r="V505">
            <v>0</v>
          </cell>
        </row>
        <row r="506">
          <cell r="H506">
            <v>4012</v>
          </cell>
          <cell r="I506"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506" t="str">
            <v>Not Supported - Not supported. Reduction was offered as a savings measure to meet savings target in 2012 and is to take effect in 2014-15. Agency should identify alternative saving measures when delays in implementation are anticipated.</v>
          </cell>
          <cell r="K506">
            <v>1</v>
          </cell>
          <cell r="M506">
            <v>0</v>
          </cell>
          <cell r="N506">
            <v>-2000</v>
          </cell>
          <cell r="O506">
            <v>-2050</v>
          </cell>
          <cell r="P506">
            <v>-1025</v>
          </cell>
          <cell r="Q506">
            <v>0</v>
          </cell>
          <cell r="R506">
            <v>0</v>
          </cell>
          <cell r="S506">
            <v>0</v>
          </cell>
          <cell r="T506">
            <v>0</v>
          </cell>
          <cell r="U506">
            <v>0</v>
          </cell>
          <cell r="V506">
            <v>0</v>
          </cell>
        </row>
        <row r="507">
          <cell r="H507">
            <v>4014</v>
          </cell>
          <cell r="I507" t="str">
            <v>DoJ offset for Police's Wellbeing Program -</v>
          </cell>
          <cell r="J507" t="str">
            <v>Not Supported -</v>
          </cell>
          <cell r="K507">
            <v>1</v>
          </cell>
          <cell r="M507">
            <v>0</v>
          </cell>
          <cell r="N507">
            <v>0</v>
          </cell>
          <cell r="O507">
            <v>0</v>
          </cell>
          <cell r="P507">
            <v>0</v>
          </cell>
          <cell r="Q507">
            <v>0</v>
          </cell>
          <cell r="R507">
            <v>0</v>
          </cell>
          <cell r="S507">
            <v>0</v>
          </cell>
          <cell r="T507">
            <v>0</v>
          </cell>
          <cell r="U507">
            <v>0</v>
          </cell>
          <cell r="V507">
            <v>0</v>
          </cell>
        </row>
        <row r="508">
          <cell r="H508">
            <v>4018</v>
          </cell>
          <cell r="I508" t="str">
            <v>Increase in transportation costs associated with Coronial inquests - Outside metropolitan area available Coronial Medical Officers (NSW Health appointment) to perform post-mortems dropped from 10 to 3. Bodies had to be transported to Sydney or major regional forensic centres for post-mortems. Associated transport costs increased substantially.</v>
          </cell>
          <cell r="J508" t="str">
            <v>Supported - Supported. Initially submitted as PTA. Despite measures taken to reduce the number of required post-mortems by 25% the transportation costs has consistently risen from $4.1m in 2010-11 (when number of Coronial Medical Officer started dropping) to $5.6m in 2013-14, and projected at $6.5m in 2014- 15, a shortfall of $1.6m against budget.</v>
          </cell>
          <cell r="K508">
            <v>1</v>
          </cell>
          <cell r="M508">
            <v>0</v>
          </cell>
          <cell r="N508">
            <v>-1609</v>
          </cell>
          <cell r="O508">
            <v>-1609</v>
          </cell>
          <cell r="P508">
            <v>-1609</v>
          </cell>
          <cell r="Q508">
            <v>-1609</v>
          </cell>
          <cell r="R508">
            <v>0</v>
          </cell>
          <cell r="S508">
            <v>-1609</v>
          </cell>
          <cell r="T508">
            <v>-1609</v>
          </cell>
          <cell r="U508">
            <v>-1609</v>
          </cell>
          <cell r="V508">
            <v>-1609</v>
          </cell>
        </row>
        <row r="509">
          <cell r="H509">
            <v>4021</v>
          </cell>
          <cell r="I509"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509"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509">
            <v>1</v>
          </cell>
          <cell r="M509">
            <v>0</v>
          </cell>
          <cell r="N509">
            <v>-3758</v>
          </cell>
          <cell r="O509">
            <v>-3758</v>
          </cell>
          <cell r="P509">
            <v>-1880</v>
          </cell>
          <cell r="Q509">
            <v>0</v>
          </cell>
          <cell r="R509">
            <v>0</v>
          </cell>
          <cell r="S509">
            <v>0</v>
          </cell>
          <cell r="T509">
            <v>0</v>
          </cell>
          <cell r="U509">
            <v>0</v>
          </cell>
          <cell r="V509">
            <v>0</v>
          </cell>
        </row>
        <row r="510">
          <cell r="H510">
            <v>4245</v>
          </cell>
          <cell r="I510" t="str">
            <v>ICAC: Funding legal representation before ICAC in accordanc with s52 of the ICAC Act 1988 - Demand for legal representation assistance for witnesses appearing before ICAC has significantly risen. The length and complexity of corruption enquires undertaken by ICAC has increased. In 2014-15 over $3m is projected against a budget of $0.8m and $1.7M spent in 2013-14.</v>
          </cell>
          <cell r="J510" t="str">
            <v>Supported - Supported. Additional $3m funding is supported for 2015-16 only. Funding should be a protected item in 2015-16 to ensure it is used for the purpose intended. Funding is not supported for 2016-17 onwards due to the uncertainty at this time around the number of corruption enquiries, and the length and complexity of each enquiry, to be undertaken by ICAC in 2016-17. Currently $0.108m p.a. is provided in DJ's forward estimates.</v>
          </cell>
          <cell r="K510">
            <v>1</v>
          </cell>
          <cell r="M510">
            <v>0</v>
          </cell>
          <cell r="N510">
            <v>-3000</v>
          </cell>
          <cell r="O510">
            <v>-3000</v>
          </cell>
          <cell r="P510">
            <v>-3000</v>
          </cell>
          <cell r="Q510">
            <v>-3000</v>
          </cell>
          <cell r="R510">
            <v>0</v>
          </cell>
          <cell r="S510">
            <v>-3000</v>
          </cell>
          <cell r="T510">
            <v>0</v>
          </cell>
          <cell r="U510">
            <v>0</v>
          </cell>
          <cell r="V510">
            <v>0</v>
          </cell>
        </row>
        <row r="511">
          <cell r="H511">
            <v>4309</v>
          </cell>
          <cell r="I511" t="str">
            <v>Workers Compensation Premium Benchmark Shortfall Offset (Police BID ID 4301) - This request is for a 2 year (2015-16 &amp; 2016-17) partial restoration ($11m p/yr) for the gap between the workers compensation premium benchmark and the actual premium paid.</v>
          </cell>
          <cell r="J511" t="str">
            <v>Not Supported -</v>
          </cell>
          <cell r="K511">
            <v>1</v>
          </cell>
          <cell r="M511">
            <v>0</v>
          </cell>
          <cell r="N511">
            <v>0</v>
          </cell>
          <cell r="O511">
            <v>0</v>
          </cell>
          <cell r="P511">
            <v>0</v>
          </cell>
          <cell r="Q511">
            <v>0</v>
          </cell>
          <cell r="R511">
            <v>0</v>
          </cell>
          <cell r="S511">
            <v>0</v>
          </cell>
          <cell r="T511">
            <v>0</v>
          </cell>
          <cell r="U511">
            <v>0</v>
          </cell>
          <cell r="V511">
            <v>0</v>
          </cell>
        </row>
        <row r="512">
          <cell r="H512">
            <v>4310</v>
          </cell>
          <cell r="I512" t="str">
            <v>Police and Citizens Youth Club offset (pass through to Police BIDID 4305) - Following the 2011 election the NSW Government provided the PCYC with $20.25m over four years to con construct eight new clubs and for other works and programs. This funding has expired and additional funding of $15.4m over the next 4 years is sought to continue the projects.</v>
          </cell>
          <cell r="J512" t="str">
            <v>Not Supported -</v>
          </cell>
          <cell r="K512">
            <v>2</v>
          </cell>
          <cell r="M512">
            <v>0</v>
          </cell>
          <cell r="N512">
            <v>0</v>
          </cell>
          <cell r="O512">
            <v>0</v>
          </cell>
          <cell r="P512">
            <v>0</v>
          </cell>
          <cell r="Q512">
            <v>0</v>
          </cell>
          <cell r="R512">
            <v>0</v>
          </cell>
          <cell r="S512">
            <v>0</v>
          </cell>
          <cell r="T512">
            <v>0</v>
          </cell>
          <cell r="U512">
            <v>0</v>
          </cell>
          <cell r="V512">
            <v>0</v>
          </cell>
        </row>
        <row r="513">
          <cell r="H513">
            <v>4381</v>
          </cell>
          <cell r="I513" t="str">
            <v>Accommodation - Relocation of the NSW Crime Commission OFFSET (NSW CrimeCommission BID ID 4369) - Government Property NSW (GPNSW) has advised the NSW Crime Commission of its intention to dispose of the premises that currently accommodate the Commission and the New South Wales Police Force's Organi sed Crime Squad (OCS).</v>
          </cell>
          <cell r="J513" t="str">
            <v>Not Supported -</v>
          </cell>
          <cell r="K513">
            <v>1</v>
          </cell>
          <cell r="M513">
            <v>0</v>
          </cell>
          <cell r="N513">
            <v>0</v>
          </cell>
          <cell r="O513">
            <v>0</v>
          </cell>
          <cell r="P513">
            <v>0</v>
          </cell>
          <cell r="Q513">
            <v>0</v>
          </cell>
          <cell r="R513">
            <v>0</v>
          </cell>
          <cell r="S513">
            <v>0</v>
          </cell>
          <cell r="T513">
            <v>0</v>
          </cell>
          <cell r="U513">
            <v>0</v>
          </cell>
          <cell r="V513">
            <v>0</v>
          </cell>
        </row>
        <row r="514">
          <cell r="H514">
            <v>4382</v>
          </cell>
          <cell r="I514" t="str">
            <v>New Training College - Leasing (Department of Justice offset for Fire and Rescue Bid ID 4362) - FRNSW has identified as a high priority need for a new Training College to replace its aged facility at Alexandria.FRNSW is working with Government Property NSW (GPNSW) to find an appropriate site for leasing.</v>
          </cell>
          <cell r="J514" t="str">
            <v>Not Supported -</v>
          </cell>
          <cell r="K514">
            <v>1</v>
          </cell>
          <cell r="M514">
            <v>0</v>
          </cell>
          <cell r="N514">
            <v>0</v>
          </cell>
          <cell r="O514">
            <v>0</v>
          </cell>
          <cell r="P514">
            <v>0</v>
          </cell>
          <cell r="Q514">
            <v>0</v>
          </cell>
          <cell r="R514">
            <v>0</v>
          </cell>
          <cell r="S514">
            <v>0</v>
          </cell>
          <cell r="T514">
            <v>0</v>
          </cell>
          <cell r="U514">
            <v>0</v>
          </cell>
          <cell r="V514">
            <v>0</v>
          </cell>
        </row>
        <row r="515">
          <cell r="H515">
            <v>4394</v>
          </cell>
          <cell r="I515" t="str">
            <v>NSW Crime Commission Act 2012 Impact of Bill Offset (NSW CrimeCommission BID ID 4367) - Recent legislative changes to the Crime Commission 2012 Act in November 2014 will have a substantial impact on the Commission's operations.</v>
          </cell>
          <cell r="J515" t="str">
            <v>Not Supported -</v>
          </cell>
          <cell r="K515">
            <v>1</v>
          </cell>
          <cell r="M515">
            <v>0</v>
          </cell>
          <cell r="N515">
            <v>0</v>
          </cell>
          <cell r="O515">
            <v>0</v>
          </cell>
          <cell r="P515">
            <v>0</v>
          </cell>
          <cell r="Q515">
            <v>0</v>
          </cell>
          <cell r="R515">
            <v>0</v>
          </cell>
          <cell r="S515">
            <v>0</v>
          </cell>
          <cell r="T515">
            <v>0</v>
          </cell>
          <cell r="U515">
            <v>0</v>
          </cell>
          <cell r="V515">
            <v>0</v>
          </cell>
        </row>
        <row r="516">
          <cell r="H516">
            <v>4395</v>
          </cell>
          <cell r="I516" t="str">
            <v>Cabinet Approved New Legislation offset (NSW Crime Cmomission BID ID 4368) - Specifically the legislation will enable the Commission to seek court injunctions to restrain identi fied persons from activities and behaviours related to criminal activity. To utilise these changes t he Commission will need to increase its capacity and capability.</v>
          </cell>
          <cell r="J516" t="str">
            <v>Not Supported -</v>
          </cell>
          <cell r="K516">
            <v>1</v>
          </cell>
          <cell r="M516">
            <v>0</v>
          </cell>
          <cell r="N516">
            <v>0</v>
          </cell>
          <cell r="O516">
            <v>0</v>
          </cell>
          <cell r="P516">
            <v>0</v>
          </cell>
          <cell r="Q516">
            <v>0</v>
          </cell>
          <cell r="R516">
            <v>0</v>
          </cell>
          <cell r="S516">
            <v>0</v>
          </cell>
          <cell r="T516">
            <v>0</v>
          </cell>
          <cell r="U516">
            <v>0</v>
          </cell>
          <cell r="V516">
            <v>0</v>
          </cell>
        </row>
        <row r="517">
          <cell r="H517">
            <v>4558</v>
          </cell>
          <cell r="I517" t="str">
            <v>Counter Terrorism: Additional security guards at critical centres - Courts - Additional contracted security for Downing, Sydney Central and Parramata precints and additional 36 security personnel for 16 high traffic, high risk areas to ensure the safety of victims, witnesses, Police officers,  the judiciary and the public in and around court premises.</v>
          </cell>
          <cell r="J517"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at most one year subject to reasonableness review of the number of personnel required to be agreed between the agency and Treasury. The permanent funding implied in this proposal should be informed by the AFP review of court security procedures and documented in a business case.</v>
          </cell>
          <cell r="K517">
            <v>1</v>
          </cell>
          <cell r="M517">
            <v>0</v>
          </cell>
          <cell r="N517">
            <v>-5154</v>
          </cell>
          <cell r="O517">
            <v>-5154</v>
          </cell>
          <cell r="P517">
            <v>-5154</v>
          </cell>
          <cell r="Q517">
            <v>-5154</v>
          </cell>
          <cell r="R517">
            <v>0</v>
          </cell>
          <cell r="S517">
            <v>-5154</v>
          </cell>
          <cell r="T517">
            <v>0</v>
          </cell>
          <cell r="U517">
            <v>0</v>
          </cell>
          <cell r="V517">
            <v>0</v>
          </cell>
        </row>
        <row r="518">
          <cell r="H518">
            <v>4559</v>
          </cell>
          <cell r="I518" t="str">
            <v>Counter Terrorism: Corrective Services - Counter radicalisation program - Training program for all staff ($254,000), increase in number of subsidies for Islamic Chaplains ($296,000); Intelligence ($176,000); Chief Psychologist project ($,1245,000); Security specialist ($160,000)</v>
          </cell>
          <cell r="J518"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Bid for Islamic Chaplains supported for one year.  Further funding subject to favourable program evaluation. The rest of program componnents (security, training, intelligence, Chief Psychologist project) not supported.  Some expenses (eg training, intelligence) have existing funding which could be re-priotised for CT.  There is no clear evidence that the program techniques are effective.</v>
          </cell>
          <cell r="K518">
            <v>1</v>
          </cell>
          <cell r="M518">
            <v>0</v>
          </cell>
          <cell r="N518">
            <v>-2090</v>
          </cell>
          <cell r="O518">
            <v>-2090</v>
          </cell>
          <cell r="P518">
            <v>-1970</v>
          </cell>
          <cell r="Q518">
            <v>-1970</v>
          </cell>
          <cell r="R518">
            <v>0</v>
          </cell>
          <cell r="S518">
            <v>-296</v>
          </cell>
          <cell r="T518">
            <v>0</v>
          </cell>
          <cell r="U518">
            <v>0</v>
          </cell>
          <cell r="V518">
            <v>0</v>
          </cell>
        </row>
        <row r="519">
          <cell r="H519">
            <v>4675</v>
          </cell>
          <cell r="I519" t="str">
            <v>Ongoing funding for correctional centre capacity - Ongoing funding to increase correctional centre capacity by 690 beds.</v>
          </cell>
          <cell r="J519" t="str">
            <v>Supported - Support- Ongoing management cost of additional 690 beds created in 2014-15 to bring total prison capacity to 11,050. This funding should be protected.</v>
          </cell>
          <cell r="K519">
            <v>1</v>
          </cell>
          <cell r="M519">
            <v>0</v>
          </cell>
          <cell r="N519">
            <v>-20602</v>
          </cell>
          <cell r="O519">
            <v>-20602</v>
          </cell>
          <cell r="P519">
            <v>-20602</v>
          </cell>
          <cell r="Q519">
            <v>-20602</v>
          </cell>
          <cell r="R519">
            <v>0</v>
          </cell>
          <cell r="S519">
            <v>-20602</v>
          </cell>
          <cell r="T519">
            <v>-20602</v>
          </cell>
          <cell r="U519">
            <v>-20602</v>
          </cell>
          <cell r="V519">
            <v>-20602</v>
          </cell>
        </row>
        <row r="520">
          <cell r="H520">
            <v>4679</v>
          </cell>
          <cell r="I520" t="str">
            <v>CSNSW short term capacity increase - Additional funding required for expanding prison capacity by a further 950 beds and converting 120 beds from minimum to maximum security.</v>
          </cell>
          <cell r="J520"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520">
            <v>1</v>
          </cell>
          <cell r="M520">
            <v>0</v>
          </cell>
          <cell r="N520">
            <v>-56556</v>
          </cell>
          <cell r="O520">
            <v>-51092</v>
          </cell>
          <cell r="P520">
            <v>-51092</v>
          </cell>
          <cell r="Q520">
            <v>-51092</v>
          </cell>
          <cell r="R520">
            <v>0</v>
          </cell>
          <cell r="S520">
            <v>-56556</v>
          </cell>
          <cell r="T520">
            <v>-51092</v>
          </cell>
          <cell r="U520">
            <v>-51092</v>
          </cell>
          <cell r="V520">
            <v>-51092</v>
          </cell>
        </row>
        <row r="521">
          <cell r="H521">
            <v>4693</v>
          </cell>
          <cell r="I521" t="str">
            <v>IPC: Interest foregone adjustment (DoJ Offset) -</v>
          </cell>
          <cell r="J521" t="str">
            <v>Supported - Supported: as per cash management guidelines</v>
          </cell>
          <cell r="K521">
            <v>1</v>
          </cell>
          <cell r="M521">
            <v>0</v>
          </cell>
          <cell r="N521">
            <v>0</v>
          </cell>
          <cell r="O521">
            <v>0</v>
          </cell>
          <cell r="P521">
            <v>0</v>
          </cell>
          <cell r="Q521">
            <v>0</v>
          </cell>
          <cell r="R521">
            <v>0</v>
          </cell>
          <cell r="S521">
            <v>0</v>
          </cell>
          <cell r="T521">
            <v>0</v>
          </cell>
          <cell r="U521">
            <v>0</v>
          </cell>
          <cell r="V521">
            <v>0</v>
          </cell>
        </row>
        <row r="522">
          <cell r="H522">
            <v>4702</v>
          </cell>
          <cell r="I522" t="str">
            <v>Legal Aid NSW: interest adjustment for Urgent and Other (DoJ offset) - Interest revenue as part of the ERC approved cash management reforms</v>
          </cell>
          <cell r="J522" t="str">
            <v>Supported - Supported - The agency has an increasing cash balance for the last four years. $1.4m  of interest revenue is supported. This calculation is based on the average interest revenue the agency has received for the Commonwealth and PPF sources of revenue between 2012/13 to 2014/15</v>
          </cell>
          <cell r="K522">
            <v>1</v>
          </cell>
          <cell r="M522">
            <v>0</v>
          </cell>
          <cell r="N522">
            <v>0</v>
          </cell>
          <cell r="O522">
            <v>0</v>
          </cell>
          <cell r="P522">
            <v>0</v>
          </cell>
          <cell r="Q522">
            <v>0</v>
          </cell>
          <cell r="R522">
            <v>0</v>
          </cell>
          <cell r="S522">
            <v>0</v>
          </cell>
          <cell r="T522">
            <v>0</v>
          </cell>
          <cell r="U522">
            <v>0</v>
          </cell>
          <cell r="V522">
            <v>0</v>
          </cell>
        </row>
        <row r="523">
          <cell r="H523">
            <v>4727</v>
          </cell>
          <cell r="I523" t="str">
            <v>DoJ offset for FRNSW urgent and unavoidable bid #4725 Emergency First Responder -</v>
          </cell>
          <cell r="J523" t="str">
            <v>Not Supported -</v>
          </cell>
          <cell r="K523">
            <v>1</v>
          </cell>
          <cell r="M523">
            <v>0</v>
          </cell>
          <cell r="N523">
            <v>0</v>
          </cell>
          <cell r="O523">
            <v>0</v>
          </cell>
          <cell r="P523">
            <v>0</v>
          </cell>
          <cell r="Q523">
            <v>0</v>
          </cell>
          <cell r="R523">
            <v>0</v>
          </cell>
          <cell r="S523">
            <v>0</v>
          </cell>
          <cell r="T523">
            <v>0</v>
          </cell>
          <cell r="U523">
            <v>0</v>
          </cell>
          <cell r="V523">
            <v>0</v>
          </cell>
        </row>
        <row r="524">
          <cell r="H524">
            <v>4729</v>
          </cell>
          <cell r="I524" t="str">
            <v>DoJ offset for Police bid #4728 Forensic Services Group submitted as urgent and unavoidable -</v>
          </cell>
          <cell r="J524" t="str">
            <v>Not Supported -</v>
          </cell>
          <cell r="K524">
            <v>1</v>
          </cell>
          <cell r="M524">
            <v>0</v>
          </cell>
          <cell r="N524">
            <v>0</v>
          </cell>
          <cell r="O524">
            <v>0</v>
          </cell>
          <cell r="P524">
            <v>0</v>
          </cell>
          <cell r="Q524">
            <v>0</v>
          </cell>
          <cell r="R524">
            <v>0</v>
          </cell>
          <cell r="S524">
            <v>0</v>
          </cell>
          <cell r="T524">
            <v>0</v>
          </cell>
          <cell r="U524">
            <v>0</v>
          </cell>
          <cell r="V524">
            <v>0</v>
          </cell>
        </row>
        <row r="525">
          <cell r="H525">
            <v>4731</v>
          </cell>
          <cell r="I525" t="str">
            <v>DoJ offset for Police bid #4730 State Electronic Surveillance Branch (urgent &amp; unavoidable) -</v>
          </cell>
          <cell r="J525" t="str">
            <v>Not Supported -</v>
          </cell>
          <cell r="K525">
            <v>1</v>
          </cell>
          <cell r="M525">
            <v>0</v>
          </cell>
          <cell r="N525">
            <v>0</v>
          </cell>
          <cell r="O525">
            <v>0</v>
          </cell>
          <cell r="P525">
            <v>0</v>
          </cell>
          <cell r="Q525">
            <v>0</v>
          </cell>
          <cell r="R525">
            <v>0</v>
          </cell>
          <cell r="S525">
            <v>0</v>
          </cell>
          <cell r="T525">
            <v>0</v>
          </cell>
          <cell r="U525">
            <v>0</v>
          </cell>
          <cell r="V525">
            <v>0</v>
          </cell>
        </row>
        <row r="526">
          <cell r="H526">
            <v>4739</v>
          </cell>
          <cell r="I526" t="str">
            <v>DoJ offset fpr Police bid #4738 Relief from 2015-16 savings targets (submitted as urgent) -</v>
          </cell>
          <cell r="J526" t="str">
            <v>Not Supported -</v>
          </cell>
          <cell r="K526">
            <v>1</v>
          </cell>
          <cell r="M526">
            <v>0</v>
          </cell>
          <cell r="N526">
            <v>0</v>
          </cell>
          <cell r="O526">
            <v>0</v>
          </cell>
          <cell r="P526">
            <v>0</v>
          </cell>
          <cell r="Q526">
            <v>0</v>
          </cell>
          <cell r="R526">
            <v>0</v>
          </cell>
          <cell r="S526">
            <v>0</v>
          </cell>
          <cell r="T526">
            <v>0</v>
          </cell>
          <cell r="U526">
            <v>0</v>
          </cell>
          <cell r="V526">
            <v>0</v>
          </cell>
        </row>
        <row r="527">
          <cell r="H527">
            <v>4857</v>
          </cell>
          <cell r="I527" t="str">
            <v>Interest Adjustment relating to approved cash management reform - Interest adjustments to compensate for the loss of interest revenue as a result of the ERC approved cash management reform.</v>
          </cell>
          <cell r="J527" t="str">
            <v>Supported - Notional interest revenue adjustment only. Actual interest adjustments, if any, will be subject to further consideration.</v>
          </cell>
          <cell r="K527">
            <v>1</v>
          </cell>
          <cell r="M527">
            <v>0</v>
          </cell>
          <cell r="N527">
            <v>-1915</v>
          </cell>
          <cell r="O527">
            <v>-1914</v>
          </cell>
          <cell r="P527">
            <v>-1914</v>
          </cell>
          <cell r="Q527">
            <v>-1914</v>
          </cell>
          <cell r="R527">
            <v>0</v>
          </cell>
          <cell r="S527">
            <v>-1915</v>
          </cell>
          <cell r="T527">
            <v>-1914</v>
          </cell>
          <cell r="U527">
            <v>-1914</v>
          </cell>
          <cell r="V527">
            <v>-1914</v>
          </cell>
        </row>
        <row r="528">
          <cell r="H528">
            <v>4888</v>
          </cell>
          <cell r="I528" t="str">
            <v>Flood Data Access Program - DoJ Offset (SES Bid ID 4698)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528" t="str">
            <v>Supported -</v>
          </cell>
          <cell r="K528">
            <v>1</v>
          </cell>
          <cell r="M528">
            <v>0</v>
          </cell>
          <cell r="N528">
            <v>0</v>
          </cell>
          <cell r="O528">
            <v>0</v>
          </cell>
          <cell r="P528">
            <v>0</v>
          </cell>
          <cell r="Q528">
            <v>0</v>
          </cell>
          <cell r="R528">
            <v>0</v>
          </cell>
          <cell r="S528">
            <v>0</v>
          </cell>
          <cell r="T528">
            <v>0</v>
          </cell>
          <cell r="U528">
            <v>0</v>
          </cell>
          <cell r="V528">
            <v>0</v>
          </cell>
        </row>
        <row r="529">
          <cell r="H529">
            <v>4892</v>
          </cell>
          <cell r="I529" t="str">
            <v>NSW SES Reform Package - DoJ Offset (SES Bid ID  4705)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529" t="str">
            <v>Supported -</v>
          </cell>
          <cell r="K529">
            <v>1</v>
          </cell>
          <cell r="M529">
            <v>0</v>
          </cell>
          <cell r="N529">
            <v>0</v>
          </cell>
          <cell r="O529">
            <v>0</v>
          </cell>
          <cell r="P529">
            <v>0</v>
          </cell>
          <cell r="Q529">
            <v>0</v>
          </cell>
          <cell r="R529">
            <v>0</v>
          </cell>
          <cell r="S529">
            <v>0</v>
          </cell>
          <cell r="T529">
            <v>0</v>
          </cell>
          <cell r="U529">
            <v>0</v>
          </cell>
          <cell r="V529">
            <v>0</v>
          </cell>
        </row>
        <row r="530">
          <cell r="H530">
            <v>4965</v>
          </cell>
          <cell r="I530" t="str">
            <v>Seed Funding to establish a Justice Cluster Performance and Analysis Capability - One-off seed funding to establish Justice Cluster Performance and Analysis capability within the Strategy &amp; Policy Division of the Department of Justice.  This will be a critical enabler of the Justice sector strategies and system reform agenda requested by Cabinet.</v>
          </cell>
          <cell r="J530" t="str">
            <v>Supported - Supported. One-off seed funding to supplement existing Departmental resources to urgently deliver the necessary capability being a key enabler for the NSW Criminal Justice Strategy and Civil Justice Strategy.</v>
          </cell>
          <cell r="K530">
            <v>1</v>
          </cell>
          <cell r="M530">
            <v>0</v>
          </cell>
          <cell r="N530">
            <v>-500</v>
          </cell>
          <cell r="O530">
            <v>0</v>
          </cell>
          <cell r="P530">
            <v>0</v>
          </cell>
          <cell r="Q530">
            <v>0</v>
          </cell>
          <cell r="R530">
            <v>0</v>
          </cell>
          <cell r="S530">
            <v>-500</v>
          </cell>
          <cell r="T530">
            <v>0</v>
          </cell>
          <cell r="U530">
            <v>0</v>
          </cell>
          <cell r="V530">
            <v>0</v>
          </cell>
        </row>
        <row r="531">
          <cell r="H531">
            <v>5018</v>
          </cell>
          <cell r="I531" t="str">
            <v>Interest adjustment resulting from cash management reform  DoJ Offset (SES Bid ID 5015) - As part of ERC's cash management reform SES will no longer earn interest on some of its funds. SES requests this funding be replaced with an equivalent grant from DoJ to maintain the current level of service delivery.</v>
          </cell>
          <cell r="J531" t="str">
            <v>Supported -</v>
          </cell>
          <cell r="K531">
            <v>1</v>
          </cell>
          <cell r="M531">
            <v>0</v>
          </cell>
          <cell r="N531">
            <v>0</v>
          </cell>
          <cell r="O531">
            <v>0</v>
          </cell>
          <cell r="P531">
            <v>0</v>
          </cell>
          <cell r="Q531">
            <v>0</v>
          </cell>
          <cell r="R531">
            <v>0</v>
          </cell>
          <cell r="S531">
            <v>0</v>
          </cell>
          <cell r="T531">
            <v>0</v>
          </cell>
          <cell r="U531">
            <v>0</v>
          </cell>
          <cell r="V531">
            <v>0</v>
          </cell>
        </row>
        <row r="532">
          <cell r="H532">
            <v>5024</v>
          </cell>
          <cell r="I532" t="str">
            <v>Interest adjustment resulting from cash management reform DoJ Offset (RFS Bid ID 5019) - As part of ERC's cash management reform RFS will no longer earn interest on some of its funds. RFS requests this funding be replaced with an equivalent grant from DoJ to maintain the current level of service delivery.</v>
          </cell>
          <cell r="J532" t="str">
            <v>Supported -</v>
          </cell>
          <cell r="K532">
            <v>1</v>
          </cell>
          <cell r="M532">
            <v>0</v>
          </cell>
          <cell r="N532">
            <v>0</v>
          </cell>
          <cell r="O532">
            <v>0</v>
          </cell>
          <cell r="P532">
            <v>0</v>
          </cell>
          <cell r="Q532">
            <v>0</v>
          </cell>
          <cell r="R532">
            <v>0</v>
          </cell>
          <cell r="S532">
            <v>0</v>
          </cell>
          <cell r="T532">
            <v>0</v>
          </cell>
          <cell r="U532">
            <v>0</v>
          </cell>
          <cell r="V532">
            <v>0</v>
          </cell>
        </row>
        <row r="533">
          <cell r="H533">
            <v>5039</v>
          </cell>
          <cell r="I533" t="str">
            <v>DoJ offset for Police bid #5037 interest adjustment from cash management reforms -</v>
          </cell>
          <cell r="J533" t="str">
            <v>Supported -</v>
          </cell>
          <cell r="K533">
            <v>1</v>
          </cell>
          <cell r="M533">
            <v>0</v>
          </cell>
          <cell r="N533">
            <v>0</v>
          </cell>
          <cell r="O533">
            <v>0</v>
          </cell>
          <cell r="P533">
            <v>0</v>
          </cell>
          <cell r="Q533">
            <v>0</v>
          </cell>
          <cell r="R533">
            <v>0</v>
          </cell>
          <cell r="S533">
            <v>0</v>
          </cell>
          <cell r="T533">
            <v>0</v>
          </cell>
          <cell r="U533">
            <v>0</v>
          </cell>
          <cell r="V533">
            <v>0</v>
          </cell>
        </row>
        <row r="534">
          <cell r="H534">
            <v>5051</v>
          </cell>
          <cell r="I534" t="str">
            <v>DoJ offset for FRNSW interest revenue bid (#5049) -</v>
          </cell>
          <cell r="J534" t="str">
            <v>Supported -</v>
          </cell>
          <cell r="K534">
            <v>1</v>
          </cell>
          <cell r="M534">
            <v>0</v>
          </cell>
          <cell r="N534">
            <v>0</v>
          </cell>
          <cell r="O534">
            <v>0</v>
          </cell>
          <cell r="P534">
            <v>0</v>
          </cell>
          <cell r="Q534">
            <v>0</v>
          </cell>
          <cell r="R534">
            <v>0</v>
          </cell>
          <cell r="S534">
            <v>0</v>
          </cell>
          <cell r="T534">
            <v>0</v>
          </cell>
          <cell r="U534">
            <v>0</v>
          </cell>
          <cell r="V534">
            <v>0</v>
          </cell>
        </row>
        <row r="535">
          <cell r="H535">
            <v>5273</v>
          </cell>
          <cell r="I535" t="str">
            <v>Social Impact Investment Project to Reduce Parolee Re-offending - RFP seeks proposals to improve community safety and realise justice system savings by reducing re- offending and incarceration of parolees.</v>
          </cell>
          <cell r="J535" t="str">
            <v>Supported - Supported - Funding will support Payment-by-Results contract ($6.9M over 5 years) opportunity to go to market in May 2015.  RFP seeks proposals to improve community safety and realise justice system savings by reducing re- offending and incarceration of parolees. Additional outcomes include increased rates of employment and in the intermediate, potentially increased time after release without further incarceration, re-offences, and reduced severity of re- offences. Total funding amount is subject to refinement based on results of RFP and contract parameters related to cohort size, length of proposed intervention and payment model. Funding should be provided as a "Protected Item".</v>
          </cell>
          <cell r="K535">
            <v>1</v>
          </cell>
          <cell r="M535">
            <v>0</v>
          </cell>
          <cell r="N535">
            <v>-1380</v>
          </cell>
          <cell r="O535">
            <v>-1380</v>
          </cell>
          <cell r="P535">
            <v>-1380</v>
          </cell>
          <cell r="Q535">
            <v>-1380</v>
          </cell>
          <cell r="R535">
            <v>0</v>
          </cell>
          <cell r="S535">
            <v>-1380</v>
          </cell>
          <cell r="T535">
            <v>-1380</v>
          </cell>
          <cell r="U535">
            <v>-1380</v>
          </cell>
          <cell r="V535">
            <v>-1380</v>
          </cell>
        </row>
        <row r="536">
          <cell r="H536">
            <v>5311</v>
          </cell>
          <cell r="I536" t="str">
            <v>DoJ offset for Crime Commission efficiency dividend (bid #5268) -</v>
          </cell>
          <cell r="J536" t="str">
            <v>Supported -</v>
          </cell>
          <cell r="K536">
            <v>2</v>
          </cell>
          <cell r="M536">
            <v>0</v>
          </cell>
          <cell r="N536">
            <v>0</v>
          </cell>
          <cell r="O536">
            <v>0</v>
          </cell>
          <cell r="P536">
            <v>0</v>
          </cell>
          <cell r="Q536">
            <v>0</v>
          </cell>
          <cell r="R536">
            <v>0</v>
          </cell>
          <cell r="S536">
            <v>0</v>
          </cell>
          <cell r="T536">
            <v>0</v>
          </cell>
          <cell r="U536">
            <v>0</v>
          </cell>
          <cell r="V536">
            <v>0</v>
          </cell>
        </row>
        <row r="537">
          <cell r="H537">
            <v>5320</v>
          </cell>
          <cell r="I537" t="str">
            <v>DoJ offset for Police efficiency dividend (bid #5317) -</v>
          </cell>
          <cell r="J537" t="str">
            <v>Not Supported -</v>
          </cell>
          <cell r="K537">
            <v>2</v>
          </cell>
          <cell r="M537">
            <v>0</v>
          </cell>
          <cell r="N537">
            <v>0</v>
          </cell>
          <cell r="O537">
            <v>0</v>
          </cell>
          <cell r="P537">
            <v>0</v>
          </cell>
          <cell r="Q537">
            <v>0</v>
          </cell>
          <cell r="R537">
            <v>0</v>
          </cell>
          <cell r="S537">
            <v>0</v>
          </cell>
          <cell r="T537">
            <v>0</v>
          </cell>
          <cell r="U537">
            <v>0</v>
          </cell>
          <cell r="V537">
            <v>0</v>
          </cell>
        </row>
        <row r="538">
          <cell r="H538">
            <v>5327</v>
          </cell>
          <cell r="I538" t="str">
            <v>Efficiency Dividend Department of Justice - The Government committed to a 1.5 per cent efficiency dividend at the 2015 NSW election</v>
          </cell>
          <cell r="J538" t="str">
            <v>Supported - This efficiency dividend was calculated as per the standard Treasury model.</v>
          </cell>
          <cell r="K538">
            <v>2</v>
          </cell>
          <cell r="M538">
            <v>0</v>
          </cell>
          <cell r="N538">
            <v>0</v>
          </cell>
          <cell r="O538">
            <v>0</v>
          </cell>
          <cell r="P538">
            <v>0</v>
          </cell>
          <cell r="Q538">
            <v>0</v>
          </cell>
          <cell r="R538">
            <v>0</v>
          </cell>
          <cell r="S538">
            <v>20269</v>
          </cell>
          <cell r="T538">
            <v>21208</v>
          </cell>
          <cell r="U538">
            <v>21793</v>
          </cell>
          <cell r="V538">
            <v>22382</v>
          </cell>
        </row>
        <row r="539">
          <cell r="H539">
            <v>5355</v>
          </cell>
          <cell r="I539" t="str">
            <v>Efficiency Dividend (Pass through to Agency 185) DOJ offset - The Government committed to a 1.5 per cent efficiency divident at the 2015 NSW election</v>
          </cell>
          <cell r="J539" t="str">
            <v>Supported - This efficiency dividend was calculated as per the standard Treasury model</v>
          </cell>
          <cell r="K539">
            <v>2</v>
          </cell>
          <cell r="M539">
            <v>0</v>
          </cell>
          <cell r="N539">
            <v>0</v>
          </cell>
          <cell r="O539">
            <v>0</v>
          </cell>
          <cell r="P539">
            <v>0</v>
          </cell>
          <cell r="Q539">
            <v>0</v>
          </cell>
          <cell r="R539">
            <v>0</v>
          </cell>
          <cell r="S539">
            <v>0</v>
          </cell>
          <cell r="T539">
            <v>0</v>
          </cell>
          <cell r="U539">
            <v>0</v>
          </cell>
          <cell r="V539">
            <v>0</v>
          </cell>
        </row>
        <row r="540">
          <cell r="H540">
            <v>5358</v>
          </cell>
          <cell r="I540" t="str">
            <v>Efficiency dividend (Pass through to Agency 210) DoJ offset - The Government committed to a 1.5 per cent efficiency dividend at the 2015 NSW election</v>
          </cell>
          <cell r="J540" t="str">
            <v>Supported - This efficinecy dividend was calculated as per the standard Treasury model</v>
          </cell>
          <cell r="K540">
            <v>2</v>
          </cell>
          <cell r="M540">
            <v>0</v>
          </cell>
          <cell r="N540">
            <v>0</v>
          </cell>
          <cell r="O540">
            <v>0</v>
          </cell>
          <cell r="P540">
            <v>0</v>
          </cell>
          <cell r="Q540">
            <v>0</v>
          </cell>
          <cell r="R540">
            <v>0</v>
          </cell>
          <cell r="S540">
            <v>0</v>
          </cell>
          <cell r="T540">
            <v>0</v>
          </cell>
          <cell r="U540">
            <v>0</v>
          </cell>
          <cell r="V540">
            <v>0</v>
          </cell>
        </row>
        <row r="541">
          <cell r="H541">
            <v>5367</v>
          </cell>
          <cell r="I541" t="str">
            <v>Eliminating Duplication Across NSW Government - Election Commitment savings</v>
          </cell>
          <cell r="J541" t="str">
            <v>Supported -</v>
          </cell>
          <cell r="K541">
            <v>2</v>
          </cell>
          <cell r="M541">
            <v>0</v>
          </cell>
          <cell r="N541">
            <v>2649</v>
          </cell>
          <cell r="O541">
            <v>4415</v>
          </cell>
          <cell r="P541">
            <v>7064</v>
          </cell>
          <cell r="Q541">
            <v>7064</v>
          </cell>
          <cell r="R541">
            <v>0</v>
          </cell>
          <cell r="S541">
            <v>2649</v>
          </cell>
          <cell r="T541">
            <v>4415</v>
          </cell>
          <cell r="U541">
            <v>7064</v>
          </cell>
          <cell r="V541">
            <v>7064</v>
          </cell>
        </row>
        <row r="542">
          <cell r="H542">
            <v>5368</v>
          </cell>
          <cell r="I542" t="str">
            <v>Procurement Benefits Program Dividends - Election Commitment savings</v>
          </cell>
          <cell r="J542" t="str">
            <v>Supported -</v>
          </cell>
          <cell r="K542">
            <v>2</v>
          </cell>
          <cell r="M542">
            <v>0</v>
          </cell>
          <cell r="N542">
            <v>11620</v>
          </cell>
          <cell r="O542">
            <v>18757</v>
          </cell>
          <cell r="P542">
            <v>19498</v>
          </cell>
          <cell r="Q542">
            <v>19641</v>
          </cell>
          <cell r="R542">
            <v>0</v>
          </cell>
          <cell r="S542">
            <v>11620</v>
          </cell>
          <cell r="T542">
            <v>18757</v>
          </cell>
          <cell r="U542">
            <v>19498</v>
          </cell>
          <cell r="V542">
            <v>19641</v>
          </cell>
        </row>
        <row r="543">
          <cell r="H543">
            <v>5429</v>
          </cell>
          <cell r="I543" t="str">
            <v>Pass through of Grant to Art Gallery of NSW for Urgent repairs on Vestibule &amp; Portico Concrete Slab - See Agency 579 Bid ID 5026</v>
          </cell>
          <cell r="J543" t="str">
            <v>Supported - See Agency 579 Bid ID 5026.</v>
          </cell>
          <cell r="K543">
            <v>1</v>
          </cell>
          <cell r="M543">
            <v>0</v>
          </cell>
          <cell r="N543">
            <v>0</v>
          </cell>
          <cell r="O543">
            <v>0</v>
          </cell>
          <cell r="P543">
            <v>0</v>
          </cell>
          <cell r="Q543">
            <v>0</v>
          </cell>
          <cell r="R543">
            <v>0</v>
          </cell>
          <cell r="S543">
            <v>0</v>
          </cell>
          <cell r="T543">
            <v>0</v>
          </cell>
          <cell r="U543">
            <v>0</v>
          </cell>
          <cell r="V543">
            <v>0</v>
          </cell>
        </row>
        <row r="544">
          <cell r="H544">
            <v>5430</v>
          </cell>
          <cell r="I544" t="str">
            <v>Pass through of Grant to Art Gallery of NSW for Replacement of Chiller Units - See Agency 579 Bid ID 5027</v>
          </cell>
          <cell r="J544" t="str">
            <v>Supported - See Agency 579 Bid ID 5027.</v>
          </cell>
          <cell r="K544">
            <v>1</v>
          </cell>
          <cell r="M544">
            <v>0</v>
          </cell>
          <cell r="N544">
            <v>0</v>
          </cell>
          <cell r="O544">
            <v>0</v>
          </cell>
          <cell r="P544">
            <v>0</v>
          </cell>
          <cell r="Q544">
            <v>0</v>
          </cell>
          <cell r="R544">
            <v>0</v>
          </cell>
          <cell r="S544">
            <v>0</v>
          </cell>
          <cell r="T544">
            <v>0</v>
          </cell>
          <cell r="U544">
            <v>0</v>
          </cell>
          <cell r="V544">
            <v>0</v>
          </cell>
        </row>
        <row r="545">
          <cell r="H545">
            <v>5431</v>
          </cell>
          <cell r="I545" t="str">
            <v>Pass through of Grant to Art Gallery of NSW for Capital Maintenance Program - See Agency 579 Bid ID 5032</v>
          </cell>
          <cell r="J545" t="str">
            <v>Not Supported - See Agency 579 Bid ID 5032.</v>
          </cell>
          <cell r="K545">
            <v>1</v>
          </cell>
          <cell r="M545">
            <v>0</v>
          </cell>
          <cell r="N545">
            <v>0</v>
          </cell>
          <cell r="O545">
            <v>0</v>
          </cell>
          <cell r="P545">
            <v>0</v>
          </cell>
          <cell r="Q545">
            <v>0</v>
          </cell>
          <cell r="R545">
            <v>0</v>
          </cell>
          <cell r="S545">
            <v>0</v>
          </cell>
          <cell r="T545">
            <v>0</v>
          </cell>
          <cell r="U545">
            <v>0</v>
          </cell>
          <cell r="V545">
            <v>0</v>
          </cell>
        </row>
        <row r="546">
          <cell r="H546">
            <v>5432</v>
          </cell>
          <cell r="I546" t="str">
            <v>Pass through of Grant to Museum of Applied Arts &amp; Sciences for Ultimo Precinct Integration - See Agency 577 Bid ID 5034</v>
          </cell>
          <cell r="J546" t="str">
            <v>Not Supported - Not Supported As per Chief of Staff SOG.</v>
          </cell>
          <cell r="K546">
            <v>1</v>
          </cell>
          <cell r="M546">
            <v>0</v>
          </cell>
          <cell r="N546">
            <v>0</v>
          </cell>
          <cell r="O546">
            <v>0</v>
          </cell>
          <cell r="P546">
            <v>0</v>
          </cell>
          <cell r="Q546">
            <v>0</v>
          </cell>
          <cell r="R546">
            <v>0</v>
          </cell>
          <cell r="S546">
            <v>0</v>
          </cell>
          <cell r="T546">
            <v>0</v>
          </cell>
          <cell r="U546">
            <v>0</v>
          </cell>
          <cell r="V546">
            <v>0</v>
          </cell>
        </row>
        <row r="547">
          <cell r="H547">
            <v>5433</v>
          </cell>
          <cell r="I547" t="str">
            <v>Pass through of Grant for Museum of Applied Arts &amp; Sciences for Castle Hill - Chiller - See Agency 577 Bid ID 5035</v>
          </cell>
          <cell r="J547" t="str">
            <v>Supported - See Agency 577 Bid ID 5035.</v>
          </cell>
          <cell r="K547">
            <v>1</v>
          </cell>
          <cell r="M547">
            <v>0</v>
          </cell>
          <cell r="N547">
            <v>0</v>
          </cell>
          <cell r="O547">
            <v>0</v>
          </cell>
          <cell r="P547">
            <v>0</v>
          </cell>
          <cell r="Q547">
            <v>0</v>
          </cell>
          <cell r="R547">
            <v>0</v>
          </cell>
          <cell r="S547">
            <v>0</v>
          </cell>
          <cell r="T547">
            <v>0</v>
          </cell>
          <cell r="U547">
            <v>0</v>
          </cell>
          <cell r="V547">
            <v>0</v>
          </cell>
        </row>
        <row r="548">
          <cell r="H548">
            <v>5434</v>
          </cell>
          <cell r="I548" t="str">
            <v>Pass through of Grant to Museum of Applied Arts &amp; Sciences for Access Lift - North Annex - See Agency 577 Bid ID 5036</v>
          </cell>
          <cell r="J548" t="str">
            <v>Not Supported - See Agency 577 Bid ID 5036.</v>
          </cell>
          <cell r="K548">
            <v>1</v>
          </cell>
          <cell r="M548">
            <v>0</v>
          </cell>
          <cell r="N548">
            <v>0</v>
          </cell>
          <cell r="O548">
            <v>0</v>
          </cell>
          <cell r="P548">
            <v>0</v>
          </cell>
          <cell r="Q548">
            <v>0</v>
          </cell>
          <cell r="R548">
            <v>0</v>
          </cell>
          <cell r="S548">
            <v>0</v>
          </cell>
          <cell r="T548">
            <v>0</v>
          </cell>
          <cell r="U548">
            <v>0</v>
          </cell>
          <cell r="V548">
            <v>0</v>
          </cell>
        </row>
        <row r="549">
          <cell r="H549">
            <v>5435</v>
          </cell>
          <cell r="I549" t="str">
            <v>Pass through of Grant to Museum of Applied Arts &amp; Sciences for Sydney Observatory Emergency Egress - See Agency 577 Bid ID 5038</v>
          </cell>
          <cell r="J549" t="str">
            <v>Supported - See Agency 577 Bid ID 5038.</v>
          </cell>
          <cell r="K549">
            <v>1</v>
          </cell>
          <cell r="M549">
            <v>0</v>
          </cell>
          <cell r="N549">
            <v>0</v>
          </cell>
          <cell r="O549">
            <v>0</v>
          </cell>
          <cell r="P549">
            <v>0</v>
          </cell>
          <cell r="Q549">
            <v>0</v>
          </cell>
          <cell r="R549">
            <v>0</v>
          </cell>
          <cell r="S549">
            <v>0</v>
          </cell>
          <cell r="T549">
            <v>0</v>
          </cell>
          <cell r="U549">
            <v>0</v>
          </cell>
          <cell r="V549">
            <v>0</v>
          </cell>
        </row>
        <row r="550">
          <cell r="H550">
            <v>5436</v>
          </cell>
          <cell r="I550" t="str">
            <v>Pass through of Grant to Museum of Applied Arts &amp; Sciences for Sydney Observatory Fire System - See Agency 577 Bid ID 5041</v>
          </cell>
          <cell r="J550" t="str">
            <v>Supported - See Agency 577 Bid ID 5041.</v>
          </cell>
          <cell r="K550">
            <v>1</v>
          </cell>
          <cell r="M550">
            <v>0</v>
          </cell>
          <cell r="N550">
            <v>0</v>
          </cell>
          <cell r="O550">
            <v>0</v>
          </cell>
          <cell r="P550">
            <v>0</v>
          </cell>
          <cell r="Q550">
            <v>0</v>
          </cell>
          <cell r="R550">
            <v>0</v>
          </cell>
          <cell r="S550">
            <v>0</v>
          </cell>
          <cell r="T550">
            <v>0</v>
          </cell>
          <cell r="U550">
            <v>0</v>
          </cell>
          <cell r="V550">
            <v>0</v>
          </cell>
        </row>
        <row r="551">
          <cell r="H551">
            <v>5437</v>
          </cell>
          <cell r="I551" t="str">
            <v>Pass through of Grant to Museum of Applied Arts &amp; Sciences for Powerhouse Museum Stage 1 Basement - See Angency 577 Bid ID 5042</v>
          </cell>
          <cell r="J551" t="str">
            <v>Not Supported - See Angency 577 Bid ID 5042.</v>
          </cell>
          <cell r="K551">
            <v>1</v>
          </cell>
          <cell r="M551">
            <v>0</v>
          </cell>
          <cell r="N551">
            <v>0</v>
          </cell>
          <cell r="O551">
            <v>0</v>
          </cell>
          <cell r="P551">
            <v>0</v>
          </cell>
          <cell r="Q551">
            <v>0</v>
          </cell>
          <cell r="R551">
            <v>0</v>
          </cell>
          <cell r="S551">
            <v>0</v>
          </cell>
          <cell r="T551">
            <v>0</v>
          </cell>
          <cell r="U551">
            <v>0</v>
          </cell>
          <cell r="V551">
            <v>0</v>
          </cell>
        </row>
        <row r="552">
          <cell r="H552">
            <v>5438</v>
          </cell>
          <cell r="I552" t="str">
            <v>Pass through of Grant to Museum of Applied Arts &amp; Sciences for Sydney Observatory Disability Access - See Agency 577 Bid ID 5048</v>
          </cell>
          <cell r="J552" t="str">
            <v>Supported - See Agency 577 Bid ID 5048.</v>
          </cell>
          <cell r="K552">
            <v>1</v>
          </cell>
          <cell r="M552">
            <v>0</v>
          </cell>
          <cell r="N552">
            <v>0</v>
          </cell>
          <cell r="O552">
            <v>0</v>
          </cell>
          <cell r="P552">
            <v>0</v>
          </cell>
          <cell r="Q552">
            <v>0</v>
          </cell>
          <cell r="R552">
            <v>0</v>
          </cell>
          <cell r="S552">
            <v>0</v>
          </cell>
          <cell r="T552">
            <v>0</v>
          </cell>
          <cell r="U552">
            <v>0</v>
          </cell>
          <cell r="V552">
            <v>0</v>
          </cell>
        </row>
        <row r="553">
          <cell r="H553">
            <v>5439</v>
          </cell>
          <cell r="I553" t="str">
            <v>Pass through of Grant to Museum of Applied Arts &amp; Sciences for Access Lift Harwood Building Basement - See Agency 577 Bid ID 5050</v>
          </cell>
          <cell r="J553" t="str">
            <v>Not Supported - See Agency 577 Bid ID 5050.</v>
          </cell>
          <cell r="K553">
            <v>1</v>
          </cell>
          <cell r="M553">
            <v>0</v>
          </cell>
          <cell r="N553">
            <v>0</v>
          </cell>
          <cell r="O553">
            <v>0</v>
          </cell>
          <cell r="P553">
            <v>0</v>
          </cell>
          <cell r="Q553">
            <v>0</v>
          </cell>
          <cell r="R553">
            <v>0</v>
          </cell>
          <cell r="S553">
            <v>0</v>
          </cell>
          <cell r="T553">
            <v>0</v>
          </cell>
          <cell r="U553">
            <v>0</v>
          </cell>
          <cell r="V553">
            <v>0</v>
          </cell>
        </row>
        <row r="554">
          <cell r="H554">
            <v>5440</v>
          </cell>
          <cell r="I554" t="str">
            <v>Pass through of Grant to Museum of Applied Arts &amp; Sciences for Energy Management - See Agency 577 Bid ID 5053</v>
          </cell>
          <cell r="J554" t="str">
            <v>Not Supported - See Agency 577 Bid ID 5053.</v>
          </cell>
          <cell r="K554">
            <v>1</v>
          </cell>
          <cell r="M554">
            <v>0</v>
          </cell>
          <cell r="N554">
            <v>0</v>
          </cell>
          <cell r="O554">
            <v>0</v>
          </cell>
          <cell r="P554">
            <v>0</v>
          </cell>
          <cell r="Q554">
            <v>0</v>
          </cell>
          <cell r="R554">
            <v>0</v>
          </cell>
          <cell r="S554">
            <v>0</v>
          </cell>
          <cell r="T554">
            <v>0</v>
          </cell>
          <cell r="U554">
            <v>0</v>
          </cell>
          <cell r="V554">
            <v>0</v>
          </cell>
        </row>
        <row r="555">
          <cell r="H555">
            <v>5441</v>
          </cell>
          <cell r="I555" t="str">
            <v>Pass through of Grant to Museum of Applied Arts &amp; Sciences for Annual Minor Works - See Agency 577 Bid ID 5054</v>
          </cell>
          <cell r="J555" t="str">
            <v>Not Supported - See Agency 577 Bid ID 5054.</v>
          </cell>
          <cell r="K555">
            <v>1</v>
          </cell>
          <cell r="M555">
            <v>0</v>
          </cell>
          <cell r="N555">
            <v>0</v>
          </cell>
          <cell r="O555">
            <v>0</v>
          </cell>
          <cell r="P555">
            <v>0</v>
          </cell>
          <cell r="Q555">
            <v>0</v>
          </cell>
          <cell r="R555">
            <v>0</v>
          </cell>
          <cell r="S555">
            <v>0</v>
          </cell>
          <cell r="T555">
            <v>0</v>
          </cell>
          <cell r="U555">
            <v>0</v>
          </cell>
          <cell r="V555">
            <v>0</v>
          </cell>
        </row>
        <row r="556">
          <cell r="H556">
            <v>5442</v>
          </cell>
          <cell r="I556" t="str">
            <v>Pass through of Grant to State Library of NSW for Building Accessibility and Life Safety Compliance - See Agency 580 Bid ID 5056</v>
          </cell>
          <cell r="J556" t="str">
            <v>Supported - See Agency 580 Bid ID 5056.</v>
          </cell>
          <cell r="K556">
            <v>1</v>
          </cell>
          <cell r="M556">
            <v>0</v>
          </cell>
          <cell r="N556">
            <v>0</v>
          </cell>
          <cell r="O556">
            <v>0</v>
          </cell>
          <cell r="P556">
            <v>0</v>
          </cell>
          <cell r="Q556">
            <v>0</v>
          </cell>
          <cell r="R556">
            <v>0</v>
          </cell>
          <cell r="S556">
            <v>0</v>
          </cell>
          <cell r="T556">
            <v>0</v>
          </cell>
          <cell r="U556">
            <v>0</v>
          </cell>
          <cell r="V556">
            <v>0</v>
          </cell>
        </row>
        <row r="557">
          <cell r="H557">
            <v>5443</v>
          </cell>
          <cell r="I557" t="str">
            <v>Pass through of Grant to Australian Museum for the Digital Museum project - See Agency 576 Bid ID 5145</v>
          </cell>
          <cell r="J557" t="str">
            <v>Not Supported -</v>
          </cell>
          <cell r="K557">
            <v>1</v>
          </cell>
          <cell r="M557">
            <v>0</v>
          </cell>
          <cell r="N557">
            <v>0</v>
          </cell>
          <cell r="O557">
            <v>0</v>
          </cell>
          <cell r="P557">
            <v>0</v>
          </cell>
          <cell r="Q557">
            <v>0</v>
          </cell>
          <cell r="R557">
            <v>0</v>
          </cell>
          <cell r="S557">
            <v>0</v>
          </cell>
          <cell r="T557">
            <v>0</v>
          </cell>
          <cell r="U557">
            <v>0</v>
          </cell>
          <cell r="V557">
            <v>0</v>
          </cell>
        </row>
        <row r="558">
          <cell r="H558">
            <v>5444</v>
          </cell>
          <cell r="I558" t="str">
            <v>Pass through of Grant to Art Gallery for Sydney Modern Project - See Agency 579 Bid ID 5147</v>
          </cell>
          <cell r="J558" t="str">
            <v>Supported -</v>
          </cell>
          <cell r="K558">
            <v>1</v>
          </cell>
          <cell r="M558">
            <v>0</v>
          </cell>
          <cell r="N558">
            <v>0</v>
          </cell>
          <cell r="O558">
            <v>0</v>
          </cell>
          <cell r="P558">
            <v>0</v>
          </cell>
          <cell r="Q558">
            <v>0</v>
          </cell>
          <cell r="R558">
            <v>0</v>
          </cell>
          <cell r="S558">
            <v>0</v>
          </cell>
          <cell r="T558">
            <v>0</v>
          </cell>
          <cell r="U558">
            <v>0</v>
          </cell>
          <cell r="V558">
            <v>0</v>
          </cell>
        </row>
        <row r="559">
          <cell r="H559">
            <v>5445</v>
          </cell>
          <cell r="I559" t="str">
            <v>Efficiency Dividend pass through to the Independent Liquor and Gaming Authority - The Government committed to a 1.5 per cent efficiency dividend at the 2015 NSW election</v>
          </cell>
          <cell r="J559" t="str">
            <v>Supported - This efficiency dividend was calculated as per the standard Treasury model.</v>
          </cell>
          <cell r="K559">
            <v>2</v>
          </cell>
          <cell r="M559">
            <v>0</v>
          </cell>
          <cell r="N559">
            <v>0</v>
          </cell>
          <cell r="O559">
            <v>0</v>
          </cell>
          <cell r="P559">
            <v>0</v>
          </cell>
          <cell r="Q559">
            <v>0</v>
          </cell>
          <cell r="R559">
            <v>0</v>
          </cell>
          <cell r="S559">
            <v>0</v>
          </cell>
          <cell r="T559">
            <v>0</v>
          </cell>
          <cell r="U559">
            <v>0</v>
          </cell>
          <cell r="V559">
            <v>0</v>
          </cell>
        </row>
        <row r="560">
          <cell r="H560">
            <v>5446</v>
          </cell>
          <cell r="I560" t="str">
            <v>Efficiency Dividend pass through to the Australian Museum - The Government committed to a 1.5 per cent efficiency dividend at the 2015 NSW election</v>
          </cell>
          <cell r="J560" t="str">
            <v>Supported - This efficiency dividend was calculated as per the standard Treasury model.</v>
          </cell>
          <cell r="K560">
            <v>2</v>
          </cell>
          <cell r="M560">
            <v>0</v>
          </cell>
          <cell r="N560">
            <v>0</v>
          </cell>
          <cell r="O560">
            <v>0</v>
          </cell>
          <cell r="P560">
            <v>0</v>
          </cell>
          <cell r="Q560">
            <v>0</v>
          </cell>
          <cell r="R560">
            <v>0</v>
          </cell>
          <cell r="S560">
            <v>0</v>
          </cell>
          <cell r="T560">
            <v>0</v>
          </cell>
          <cell r="U560">
            <v>0</v>
          </cell>
          <cell r="V560">
            <v>0</v>
          </cell>
        </row>
        <row r="561">
          <cell r="H561">
            <v>5447</v>
          </cell>
          <cell r="I561" t="str">
            <v>Efficiency Dividend pass through to the Museum of Applied Arts and Sciences - The Government committed to a 1.5 per cent efficiency dividend at the 2015 NSW election</v>
          </cell>
          <cell r="J561" t="str">
            <v>Supported - This efficiency dividend was calculated as per the standard Treasury model.</v>
          </cell>
          <cell r="K561">
            <v>2</v>
          </cell>
          <cell r="M561">
            <v>0</v>
          </cell>
          <cell r="N561">
            <v>0</v>
          </cell>
          <cell r="O561">
            <v>0</v>
          </cell>
          <cell r="P561">
            <v>0</v>
          </cell>
          <cell r="Q561">
            <v>0</v>
          </cell>
          <cell r="R561">
            <v>0</v>
          </cell>
          <cell r="S561">
            <v>0</v>
          </cell>
          <cell r="T561">
            <v>0</v>
          </cell>
          <cell r="U561">
            <v>0</v>
          </cell>
          <cell r="V561">
            <v>0</v>
          </cell>
        </row>
        <row r="562">
          <cell r="H562">
            <v>5448</v>
          </cell>
          <cell r="I562" t="str">
            <v>Efficiency Dividend pass through to the Art Gallery of NSW - The Government committed to a 1.5 per cent efficiency dividend at the 2015 NSW election</v>
          </cell>
          <cell r="J562" t="str">
            <v>Supported - This efficiency dividend was calculated as per the standard Treasury model.</v>
          </cell>
          <cell r="K562">
            <v>2</v>
          </cell>
          <cell r="M562">
            <v>0</v>
          </cell>
          <cell r="N562">
            <v>0</v>
          </cell>
          <cell r="O562">
            <v>0</v>
          </cell>
          <cell r="P562">
            <v>0</v>
          </cell>
          <cell r="Q562">
            <v>0</v>
          </cell>
          <cell r="R562">
            <v>0</v>
          </cell>
          <cell r="S562">
            <v>0</v>
          </cell>
          <cell r="T562">
            <v>0</v>
          </cell>
          <cell r="U562">
            <v>0</v>
          </cell>
          <cell r="V562">
            <v>0</v>
          </cell>
        </row>
        <row r="563">
          <cell r="H563">
            <v>5449</v>
          </cell>
          <cell r="I563" t="str">
            <v>Efficiency Dividend pass through to the State Library of NSW - The Government committed to a 1.5 per cent efficiency dividend at the 2015 NSW election</v>
          </cell>
          <cell r="J563" t="str">
            <v>Supported - This efficiency dividend was calculated as per the standard Treasury model.</v>
          </cell>
          <cell r="K563">
            <v>2</v>
          </cell>
          <cell r="M563">
            <v>0</v>
          </cell>
          <cell r="N563">
            <v>0</v>
          </cell>
          <cell r="O563">
            <v>0</v>
          </cell>
          <cell r="P563">
            <v>0</v>
          </cell>
          <cell r="Q563">
            <v>0</v>
          </cell>
          <cell r="R563">
            <v>0</v>
          </cell>
          <cell r="S563">
            <v>0</v>
          </cell>
          <cell r="T563">
            <v>0</v>
          </cell>
          <cell r="U563">
            <v>0</v>
          </cell>
          <cell r="V563">
            <v>0</v>
          </cell>
        </row>
        <row r="564">
          <cell r="H564">
            <v>5452</v>
          </cell>
          <cell r="I564" t="str">
            <v>Pass through to ILGA. Compensation for Interest forgone (See Fis 325/ Bid No. 5387) - Pass through for compensation for interest revenue that will no longer be paid due to Cash Management reform.</v>
          </cell>
          <cell r="J564" t="str">
            <v>Supported -</v>
          </cell>
          <cell r="K564">
            <v>1</v>
          </cell>
          <cell r="M564">
            <v>0</v>
          </cell>
          <cell r="N564">
            <v>0</v>
          </cell>
          <cell r="O564">
            <v>0</v>
          </cell>
          <cell r="P564">
            <v>0</v>
          </cell>
          <cell r="Q564">
            <v>0</v>
          </cell>
          <cell r="R564">
            <v>0</v>
          </cell>
          <cell r="S564">
            <v>0</v>
          </cell>
          <cell r="T564">
            <v>0</v>
          </cell>
          <cell r="U564">
            <v>0</v>
          </cell>
          <cell r="V564">
            <v>0</v>
          </cell>
        </row>
        <row r="565">
          <cell r="H565">
            <v>5453</v>
          </cell>
          <cell r="I565" t="str">
            <v>Pass through to Art Gallery. Compensation for Interest Forgone (See FIS No. 579 /Bid No. 5391) - Pass through for compensation for interest revenue that will no longer be paid due to Cash Management reform.</v>
          </cell>
          <cell r="J565" t="str">
            <v>Supported -</v>
          </cell>
          <cell r="K565">
            <v>1</v>
          </cell>
          <cell r="M565">
            <v>0</v>
          </cell>
          <cell r="N565">
            <v>0</v>
          </cell>
          <cell r="O565">
            <v>0</v>
          </cell>
          <cell r="P565">
            <v>0</v>
          </cell>
          <cell r="Q565">
            <v>0</v>
          </cell>
          <cell r="R565">
            <v>0</v>
          </cell>
          <cell r="S565">
            <v>0</v>
          </cell>
          <cell r="T565">
            <v>0</v>
          </cell>
          <cell r="U565">
            <v>0</v>
          </cell>
          <cell r="V565">
            <v>0</v>
          </cell>
        </row>
        <row r="566">
          <cell r="H566">
            <v>5454</v>
          </cell>
          <cell r="I566" t="str">
            <v>Pass through to Australian Museum. Compensation for Interest Forgone (See FIS No. 576 /Bid No. 5392) - Pass through for compensation for interest revenue that will no longer be paid due to Cash Management reform.</v>
          </cell>
          <cell r="J566" t="str">
            <v>Supported -</v>
          </cell>
          <cell r="K566">
            <v>1</v>
          </cell>
          <cell r="M566">
            <v>0</v>
          </cell>
          <cell r="N566">
            <v>0</v>
          </cell>
          <cell r="O566">
            <v>0</v>
          </cell>
          <cell r="P566">
            <v>0</v>
          </cell>
          <cell r="Q566">
            <v>0</v>
          </cell>
          <cell r="R566">
            <v>0</v>
          </cell>
          <cell r="S566">
            <v>0</v>
          </cell>
          <cell r="T566">
            <v>0</v>
          </cell>
          <cell r="U566">
            <v>0</v>
          </cell>
          <cell r="V566">
            <v>0</v>
          </cell>
        </row>
        <row r="567">
          <cell r="H567">
            <v>5455</v>
          </cell>
          <cell r="I567" t="str">
            <v>Pass through to MAAS. Compensation for Interest Forgone (See FIS No. 577 /Bid No. 5394) - Pass through for compensation for interest revenue that will no longer be paid due to Cash Management reform.</v>
          </cell>
          <cell r="J567" t="str">
            <v>Supported -</v>
          </cell>
          <cell r="K567">
            <v>1</v>
          </cell>
          <cell r="M567">
            <v>0</v>
          </cell>
          <cell r="N567">
            <v>0</v>
          </cell>
          <cell r="O567">
            <v>0</v>
          </cell>
          <cell r="P567">
            <v>0</v>
          </cell>
          <cell r="Q567">
            <v>0</v>
          </cell>
          <cell r="R567">
            <v>0</v>
          </cell>
          <cell r="S567">
            <v>0</v>
          </cell>
          <cell r="T567">
            <v>0</v>
          </cell>
          <cell r="U567">
            <v>0</v>
          </cell>
          <cell r="V567">
            <v>0</v>
          </cell>
        </row>
        <row r="568">
          <cell r="H568">
            <v>5456</v>
          </cell>
          <cell r="I568" t="str">
            <v>Pass through to State Library. Compensation for Interest Forgone (See FIS No. 580 /Bid No. 5395) - Pass through for compensation for interest revenue that will no longer be paid due to Cash Management reform.</v>
          </cell>
          <cell r="J568" t="str">
            <v>Supported -</v>
          </cell>
          <cell r="K568">
            <v>1</v>
          </cell>
          <cell r="M568">
            <v>0</v>
          </cell>
          <cell r="N568">
            <v>0</v>
          </cell>
          <cell r="O568">
            <v>0</v>
          </cell>
          <cell r="P568">
            <v>0</v>
          </cell>
          <cell r="Q568">
            <v>0</v>
          </cell>
          <cell r="R568">
            <v>0</v>
          </cell>
          <cell r="S568">
            <v>0</v>
          </cell>
          <cell r="T568">
            <v>0</v>
          </cell>
          <cell r="U568">
            <v>0</v>
          </cell>
          <cell r="V568">
            <v>0</v>
          </cell>
        </row>
        <row r="569">
          <cell r="H569">
            <v>5460</v>
          </cell>
          <cell r="I569" t="str">
            <v>Increased grant to the Sydney Opera House - Major Maintenance - Security Systems - Increased recurrent grant to the Sydney Opera House to replace and upgrade its security systems. This includes: access control, cameras, camera control systems, bollard control systems and central control room. This is a new proposed capital project for the Opera House.</v>
          </cell>
          <cell r="J569" t="str">
            <v>Not Supported - NOT SUPPORT. Treasury recommends this is considered for the HYR when a full business case will have been completed and reviewed, including Gateway review. The proposed project exceeds $10m which requires a business case. SOH have submitted a summary business case. SOH has advised that the final business case will still take a couple of months to complete all requirements. SOH has not provided rigorous and detailed explanation of other costs. The summary business case states that the total estimated cost of $16.2m has a 25 per cent percentage error. Depreciation is not included in the summary of financial impacts. This proposal was not submitted in response to Tsrs 30/3/14 request for agencies to identify any additional security response measures required following the Sept 2014 increase in terrorism increase alert level. BACKGROUND The upgrade includes new Secure Electronic Access Control Credential, Electron Access Control System, CCTV system, User Management system and Security Management system. SOH will also review the current retractable and fixed bollard system for its suitability for purpose, and replacement, if deemed unfit for purpose.</v>
          </cell>
          <cell r="K569">
            <v>1</v>
          </cell>
          <cell r="M569">
            <v>0</v>
          </cell>
          <cell r="N569">
            <v>-7800</v>
          </cell>
          <cell r="O569">
            <v>-8400</v>
          </cell>
          <cell r="P569">
            <v>0</v>
          </cell>
          <cell r="Q569">
            <v>0</v>
          </cell>
          <cell r="R569">
            <v>0</v>
          </cell>
          <cell r="S569">
            <v>0</v>
          </cell>
          <cell r="T569">
            <v>0</v>
          </cell>
          <cell r="U569">
            <v>0</v>
          </cell>
          <cell r="V569">
            <v>0</v>
          </cell>
        </row>
        <row r="570">
          <cell r="H570">
            <v>5470</v>
          </cell>
          <cell r="I570" t="str">
            <v>Water Safety Black Spots Fund - The proposal requests the continuation of the 2011 election commitment to the Water Safety Black Spot Fund with $12m over 4 years $2m per annum to the Water Safety Black Spots Fund and $1m to Surf Life Saving NSW.</v>
          </cell>
          <cell r="J570" t="str">
            <v>Not Supported - Not Supported. This bid was re-submitted in the urgent and unavoidable process. This initiative was funded for four years as a 2011 election commitment. Funding will expire in 2015-16 - Department of Justice (formerly MPES) is seeking continuation of funding. Further supporting information on the effectiveness of the program in reducing the number of drowning deaths was requested. However, an independent review into the effectiveness of historical funding was not available. As such, there is no robust case for change.</v>
          </cell>
          <cell r="K570">
            <v>1</v>
          </cell>
          <cell r="M570">
            <v>0</v>
          </cell>
          <cell r="N570">
            <v>-3000</v>
          </cell>
          <cell r="O570">
            <v>-3000</v>
          </cell>
          <cell r="P570">
            <v>-3000</v>
          </cell>
          <cell r="Q570">
            <v>-3000</v>
          </cell>
          <cell r="R570">
            <v>0</v>
          </cell>
          <cell r="S570">
            <v>0</v>
          </cell>
          <cell r="T570">
            <v>0</v>
          </cell>
          <cell r="U570">
            <v>0</v>
          </cell>
          <cell r="V570">
            <v>0</v>
          </cell>
        </row>
        <row r="571">
          <cell r="H571">
            <v>5471</v>
          </cell>
          <cell r="I571" t="str">
            <v>Interest adjustment resulting from cash management reform - As part of ERC's cash management reform DoJ (formerly MPES) will no longer earn interest as all of its funds will be held in non-interest bearing accounts. DoJ requests this funding be replaced  with an equivalent grant from ConFund to maintain the current level of service delivery.</v>
          </cell>
          <cell r="J571" t="str">
            <v>Supported - Position may need to be changed depending on the policy decision to be applied across all agencies.</v>
          </cell>
          <cell r="K571">
            <v>1</v>
          </cell>
          <cell r="M571">
            <v>0</v>
          </cell>
          <cell r="N571">
            <v>-131</v>
          </cell>
          <cell r="O571">
            <v>-154</v>
          </cell>
          <cell r="P571">
            <v>-169</v>
          </cell>
          <cell r="Q571">
            <v>-169</v>
          </cell>
          <cell r="R571">
            <v>0</v>
          </cell>
          <cell r="S571">
            <v>-131</v>
          </cell>
          <cell r="T571">
            <v>-154</v>
          </cell>
          <cell r="U571">
            <v>-169</v>
          </cell>
          <cell r="V571">
            <v>-169</v>
          </cell>
        </row>
        <row r="572">
          <cell r="H572">
            <v>5472</v>
          </cell>
          <cell r="I572" t="str">
            <v>CT: Enhanced security arrangements in response to elevation of terror alert level to high - This is a consolidated submission from various agencies requesting additional funding for security personnel, counter radicalisation program, security reviews and improvements in access control.</v>
          </cell>
          <cell r="J572" t="str">
            <v>Not 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assessed proposals did not meet the above criteria</v>
          </cell>
          <cell r="K572">
            <v>1</v>
          </cell>
          <cell r="L572">
            <v>16</v>
          </cell>
          <cell r="M572">
            <v>0</v>
          </cell>
          <cell r="N572">
            <v>-12161</v>
          </cell>
          <cell r="O572">
            <v>-3726</v>
          </cell>
          <cell r="P572">
            <v>-3726</v>
          </cell>
          <cell r="Q572">
            <v>-3726</v>
          </cell>
          <cell r="R572">
            <v>0</v>
          </cell>
          <cell r="S572">
            <v>0</v>
          </cell>
          <cell r="T572">
            <v>0</v>
          </cell>
          <cell r="U572">
            <v>0</v>
          </cell>
          <cell r="V572">
            <v>0</v>
          </cell>
        </row>
        <row r="573">
          <cell r="H573">
            <v>5473</v>
          </cell>
          <cell r="I573" t="str">
            <v>Efficiency Dividend - The Government committed to a 1.5 per cent efficiency dividend at the 2015 NSW election</v>
          </cell>
          <cell r="J573" t="str">
            <v>Supported - This efficiency dividend was calculated as per the standard Treasury model.</v>
          </cell>
          <cell r="K573">
            <v>2</v>
          </cell>
          <cell r="M573">
            <v>0</v>
          </cell>
          <cell r="N573">
            <v>584</v>
          </cell>
          <cell r="O573">
            <v>576</v>
          </cell>
          <cell r="P573">
            <v>545</v>
          </cell>
          <cell r="Q573">
            <v>555</v>
          </cell>
          <cell r="R573">
            <v>0</v>
          </cell>
          <cell r="S573">
            <v>584</v>
          </cell>
          <cell r="T573">
            <v>576</v>
          </cell>
          <cell r="U573">
            <v>545</v>
          </cell>
          <cell r="V573">
            <v>555</v>
          </cell>
        </row>
        <row r="574">
          <cell r="H574">
            <v>3932</v>
          </cell>
          <cell r="I574" t="str">
            <v>Offender Electronic Monitoring - Replacement of obsolete monitoring equipment and software with a new generation of equipment. It provides capacity to meet the anticipated increase in the number of electronically monitored offenders</v>
          </cell>
          <cell r="J574" t="str">
            <v>Not Supported - Not Supported- CSNSW has not provided a business case for the proposal. The business case should include assessment of an outsourced service model. CSNSW is unable to provide information on the proposed number of monitoring devices and associated costs. Based on CSNSW internal submission, a budget of $13.1 million was allocated over 5 years for the project. In December 2014 CSNSW announced awarding a contract for the new anklets and software at cost of $2 million a year for the next three years. Further expansion in 2015-16 can be funded from the balance of unused allocation of minor works budget.</v>
          </cell>
          <cell r="K574">
            <v>1</v>
          </cell>
          <cell r="M574">
            <v>0</v>
          </cell>
          <cell r="N574">
            <v>0</v>
          </cell>
          <cell r="O574">
            <v>0</v>
          </cell>
          <cell r="P574">
            <v>0</v>
          </cell>
          <cell r="Q574">
            <v>0</v>
          </cell>
          <cell r="R574">
            <v>0</v>
          </cell>
          <cell r="S574">
            <v>0</v>
          </cell>
          <cell r="T574">
            <v>0</v>
          </cell>
          <cell r="U574">
            <v>0</v>
          </cell>
          <cell r="V574">
            <v>0</v>
          </cell>
        </row>
        <row r="575">
          <cell r="H575">
            <v>3934</v>
          </cell>
          <cell r="I575"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575"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575">
            <v>1</v>
          </cell>
          <cell r="M575">
            <v>0</v>
          </cell>
          <cell r="N575">
            <v>-5099</v>
          </cell>
          <cell r="O575">
            <v>-2039</v>
          </cell>
          <cell r="P575">
            <v>-1920</v>
          </cell>
          <cell r="Q575">
            <v>-1920</v>
          </cell>
          <cell r="R575">
            <v>0</v>
          </cell>
          <cell r="S575">
            <v>0</v>
          </cell>
          <cell r="T575">
            <v>0</v>
          </cell>
          <cell r="U575">
            <v>0</v>
          </cell>
          <cell r="V575">
            <v>0</v>
          </cell>
        </row>
        <row r="576">
          <cell r="H576">
            <v>4338</v>
          </cell>
          <cell r="I576" t="str">
            <v>ADASHI First Responder Program offset(see FRNSW BID ID 4336) - ADASHI First Responder program willprovide a mobile device to frontline staff allowing them to acces s critical information improving situational awareness and supporting effective delivery of emergenc y services.</v>
          </cell>
          <cell r="J576" t="str">
            <v>Not Supported -</v>
          </cell>
          <cell r="K576">
            <v>1</v>
          </cell>
          <cell r="M576">
            <v>0</v>
          </cell>
          <cell r="N576">
            <v>0</v>
          </cell>
          <cell r="O576">
            <v>0</v>
          </cell>
          <cell r="P576">
            <v>0</v>
          </cell>
          <cell r="Q576">
            <v>0</v>
          </cell>
          <cell r="R576">
            <v>0</v>
          </cell>
          <cell r="S576">
            <v>0</v>
          </cell>
          <cell r="T576">
            <v>0</v>
          </cell>
          <cell r="U576">
            <v>0</v>
          </cell>
          <cell r="V576">
            <v>0</v>
          </cell>
        </row>
        <row r="577">
          <cell r="H577">
            <v>4345</v>
          </cell>
          <cell r="I577" t="str">
            <v>Home Fire Safety Checks Program offset (FRNSW Bid ID 4343) - FRNSW is seeking funding for a community-based, state-wide fire prevention initiative aimed at imple menting a targeted early intervention strategy, working closely with identified 'at risk' local comm unities to reduce the prevalence and impact of home fires.</v>
          </cell>
          <cell r="J577" t="str">
            <v>Not Supported -</v>
          </cell>
          <cell r="K577">
            <v>1</v>
          </cell>
          <cell r="M577">
            <v>0</v>
          </cell>
          <cell r="N577">
            <v>0</v>
          </cell>
          <cell r="O577">
            <v>0</v>
          </cell>
          <cell r="P577">
            <v>0</v>
          </cell>
          <cell r="Q577">
            <v>0</v>
          </cell>
          <cell r="R577">
            <v>0</v>
          </cell>
          <cell r="S577">
            <v>0</v>
          </cell>
          <cell r="T577">
            <v>0</v>
          </cell>
          <cell r="U577">
            <v>0</v>
          </cell>
          <cell r="V577">
            <v>0</v>
          </cell>
        </row>
        <row r="578">
          <cell r="H578">
            <v>4370</v>
          </cell>
          <cell r="I578" t="str">
            <v>Maintenance of State-Wide Rescue Capability Offset (FRNSW Bid ID 4360) - The business case has been developed to ensure that the seamless State-wide primary rescue capabilit y is maintained and that rural and regional NSW is not disadvantaged by a decline in the delivery of emergency rescue services.</v>
          </cell>
          <cell r="J578" t="str">
            <v>Not Supported -</v>
          </cell>
          <cell r="K578">
            <v>1</v>
          </cell>
          <cell r="M578">
            <v>0</v>
          </cell>
          <cell r="N578">
            <v>0</v>
          </cell>
          <cell r="O578">
            <v>0</v>
          </cell>
          <cell r="P578">
            <v>0</v>
          </cell>
          <cell r="Q578">
            <v>0</v>
          </cell>
          <cell r="R578">
            <v>0</v>
          </cell>
          <cell r="S578">
            <v>0</v>
          </cell>
          <cell r="T578">
            <v>0</v>
          </cell>
          <cell r="U578">
            <v>0</v>
          </cell>
          <cell r="V578">
            <v>0</v>
          </cell>
        </row>
        <row r="579">
          <cell r="H579">
            <v>4373</v>
          </cell>
          <cell r="I579" t="str">
            <v>Construction of New Fire Stations - Oran Park and Marsden Park Offset (FRNSW Bid ID 4358)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579" t="str">
            <v>Not Supported -</v>
          </cell>
          <cell r="K579">
            <v>1</v>
          </cell>
          <cell r="M579">
            <v>0</v>
          </cell>
          <cell r="N579">
            <v>0</v>
          </cell>
          <cell r="O579">
            <v>0</v>
          </cell>
          <cell r="P579">
            <v>0</v>
          </cell>
          <cell r="Q579">
            <v>0</v>
          </cell>
          <cell r="R579">
            <v>0</v>
          </cell>
          <cell r="S579">
            <v>0</v>
          </cell>
          <cell r="T579">
            <v>0</v>
          </cell>
          <cell r="U579">
            <v>0</v>
          </cell>
          <cell r="V579">
            <v>0</v>
          </cell>
        </row>
        <row r="580">
          <cell r="H580">
            <v>4393</v>
          </cell>
          <cell r="I580" t="str">
            <v>Operational Fleet Project - DoJ Offset (SES Bid ID 4226) - NSW SES seeks funding to upgrade 114 Flood and Storm Response vehicles, that are part of Centrally Managed Operational Fleet project, that has been deemed as not fit for purpose and unsafe to use after an independent vehicle weight assessment was undertaken.</v>
          </cell>
          <cell r="J580"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580">
            <v>1</v>
          </cell>
          <cell r="M580">
            <v>0</v>
          </cell>
          <cell r="N580">
            <v>0</v>
          </cell>
          <cell r="O580">
            <v>0</v>
          </cell>
          <cell r="P580">
            <v>0</v>
          </cell>
          <cell r="Q580">
            <v>0</v>
          </cell>
          <cell r="R580">
            <v>0</v>
          </cell>
          <cell r="S580">
            <v>0</v>
          </cell>
          <cell r="T580">
            <v>0</v>
          </cell>
          <cell r="U580">
            <v>0</v>
          </cell>
          <cell r="V580">
            <v>0</v>
          </cell>
        </row>
        <row r="581">
          <cell r="H581">
            <v>4709</v>
          </cell>
          <cell r="I581" t="str">
            <v>Sustainable Alternative Dispute Resolution - Transition NSW alternative Dispute Resolution operations to the existing and reliable NCAT Case Management System maximising the return from this technology investment and leveraging existing expertise to reduce the cost of delivering the project</v>
          </cell>
          <cell r="J581" t="str">
            <v>Not Supported - Not supported - Further information regarding savings are required from agency.</v>
          </cell>
          <cell r="K581">
            <v>1</v>
          </cell>
          <cell r="M581">
            <v>0</v>
          </cell>
          <cell r="N581">
            <v>0</v>
          </cell>
          <cell r="O581">
            <v>0</v>
          </cell>
          <cell r="P581">
            <v>0</v>
          </cell>
          <cell r="Q581">
            <v>0</v>
          </cell>
          <cell r="R581">
            <v>0</v>
          </cell>
          <cell r="S581">
            <v>0</v>
          </cell>
          <cell r="T581">
            <v>0</v>
          </cell>
          <cell r="U581">
            <v>0</v>
          </cell>
          <cell r="V581">
            <v>0</v>
          </cell>
        </row>
        <row r="582">
          <cell r="H582">
            <v>4713</v>
          </cell>
          <cell r="I582" t="str">
            <v>Corrections Special Purpose Beds - Provision of 650 additional beds to accommodate forecasted growth in imates with special needs. Preliminary draft business case shows capital requirement of $244M over 8 years</v>
          </cell>
          <cell r="J582" t="str">
            <v>Not Supported - Not supported- The project requires capital commitment of $244M, only a draft business case was provided and no gateway review. The Criminal Justice Strategy may over time moderate the demand pressures on CSNSW and support lower cost alternatives to custody. The proposed new facility in Northern Region and extension of Parklea will add an additional 1,000 beds. It is not clear how this proposal fits into the overall demand management strategy.</v>
          </cell>
          <cell r="K582">
            <v>1</v>
          </cell>
          <cell r="M582">
            <v>0</v>
          </cell>
          <cell r="N582">
            <v>0</v>
          </cell>
          <cell r="O582">
            <v>0</v>
          </cell>
          <cell r="P582">
            <v>0</v>
          </cell>
          <cell r="Q582">
            <v>0</v>
          </cell>
          <cell r="R582">
            <v>0</v>
          </cell>
          <cell r="S582">
            <v>0</v>
          </cell>
          <cell r="T582">
            <v>0</v>
          </cell>
          <cell r="U582">
            <v>0</v>
          </cell>
          <cell r="V582">
            <v>0</v>
          </cell>
        </row>
        <row r="583">
          <cell r="H583">
            <v>4715</v>
          </cell>
          <cell r="I583" t="str">
            <v>Silverwater Mulawa Female Reception and Metropolitan Transit Hub - Construction of a new reception and induction building at Silverwater Women's Correction Centre including planning for a new Metropolitan Transit Hub to address remand handling.</v>
          </cell>
          <cell r="J583" t="str">
            <v>Not Supported - Not supported - Business case lacks sufficient detail regarding justification for new build and associated information as to insufficiency of current structure.   Lack of clarity related to purpose of new unit and targeted population, programmatic plans, numbers served per annum, length of stay etc. Timeline in Exec. Summary cites construction from April 2011 (thus needs updating) and budget numbers in business case do not reconcile with numbers in Urgent and Unavoidable budget submission.  Business case does not provide any link or connection to overall CSNSW Infrastructure Plan or other strategic initiatives currently under development.</v>
          </cell>
          <cell r="K583">
            <v>1</v>
          </cell>
          <cell r="M583">
            <v>0</v>
          </cell>
          <cell r="N583">
            <v>0</v>
          </cell>
          <cell r="O583">
            <v>0</v>
          </cell>
          <cell r="P583">
            <v>0</v>
          </cell>
          <cell r="Q583">
            <v>0</v>
          </cell>
          <cell r="R583">
            <v>0</v>
          </cell>
          <cell r="S583">
            <v>0</v>
          </cell>
          <cell r="T583">
            <v>0</v>
          </cell>
          <cell r="U583">
            <v>0</v>
          </cell>
          <cell r="V583">
            <v>0</v>
          </cell>
        </row>
        <row r="584">
          <cell r="H584">
            <v>4716</v>
          </cell>
          <cell r="I584" t="str">
            <v>Increase Frontline Offfice presence by relocating staff out of cental office to metropolitan and rur - Front line office acomodation refurbishments and relocations to accommodate new and relocated FTE's for Community Program implementation and to address service and functionality gaps in current office locations at Fairfield, Campbelltown, Maitland, Moree and Taree</v>
          </cell>
          <cell r="J584" t="str">
            <v>Not Supported - This proposal is not supported due to insufficient information provided by agency.</v>
          </cell>
          <cell r="K584">
            <v>1</v>
          </cell>
          <cell r="M584">
            <v>0</v>
          </cell>
          <cell r="N584">
            <v>0</v>
          </cell>
          <cell r="O584">
            <v>0</v>
          </cell>
          <cell r="P584">
            <v>0</v>
          </cell>
          <cell r="Q584">
            <v>0</v>
          </cell>
          <cell r="R584">
            <v>0</v>
          </cell>
          <cell r="S584">
            <v>0</v>
          </cell>
          <cell r="T584">
            <v>0</v>
          </cell>
          <cell r="U584">
            <v>0</v>
          </cell>
          <cell r="V584">
            <v>0</v>
          </cell>
        </row>
        <row r="585">
          <cell r="H585">
            <v>4717</v>
          </cell>
          <cell r="I585" t="str">
            <v>Inmate Escort Vehicle Replacement Program - Essential ongoing replacement of inmate and juvenile transport vehicles.</v>
          </cell>
          <cell r="J585" t="str">
            <v>Not Supported - Not supported- It is business as usual activity to continually replace ageing and not fit for purpose vehicles. It is recommended that the funding be sourced from CSNSW's Minor Works Budget of $35M.</v>
          </cell>
          <cell r="K585">
            <v>1</v>
          </cell>
          <cell r="M585">
            <v>0</v>
          </cell>
          <cell r="N585">
            <v>0</v>
          </cell>
          <cell r="O585">
            <v>0</v>
          </cell>
          <cell r="P585">
            <v>0</v>
          </cell>
          <cell r="Q585">
            <v>0</v>
          </cell>
          <cell r="R585">
            <v>0</v>
          </cell>
          <cell r="S585">
            <v>0</v>
          </cell>
          <cell r="T585">
            <v>0</v>
          </cell>
          <cell r="U585">
            <v>0</v>
          </cell>
          <cell r="V585">
            <v>0</v>
          </cell>
        </row>
        <row r="586">
          <cell r="H586">
            <v>4719</v>
          </cell>
          <cell r="I586" t="str">
            <v>Northern Region and Parklea Correctional Centres - Establishment of a new 600 bed facility in the Northern NSW Region and an additional 400 beds at Parklea Correctional Centre. The new facility will assist in creating capacity to meet inmate population growth</v>
          </cell>
          <cell r="J586"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586">
            <v>1</v>
          </cell>
          <cell r="M586">
            <v>0</v>
          </cell>
          <cell r="N586">
            <v>0</v>
          </cell>
          <cell r="O586">
            <v>0</v>
          </cell>
          <cell r="P586">
            <v>0</v>
          </cell>
          <cell r="Q586">
            <v>-51983</v>
          </cell>
          <cell r="R586">
            <v>0</v>
          </cell>
          <cell r="S586">
            <v>0</v>
          </cell>
          <cell r="T586">
            <v>0</v>
          </cell>
          <cell r="U586">
            <v>0</v>
          </cell>
          <cell r="V586">
            <v>-5575</v>
          </cell>
        </row>
        <row r="587">
          <cell r="H587">
            <v>4720</v>
          </cell>
          <cell r="I587" t="str">
            <v>Corrections Electronic Security Upgrade Program - Replacement and upgrade of aged and failing electronic security systems to maintain and improve security levels at correctional facilities throughtout NSW.</v>
          </cell>
          <cell r="J587" t="str">
            <v>Not Supported - Not supported- A business case is required for a project of this size (&gt;$5 million). This has not been provided. CSNSW is not able to provide detailed justification of costing and assumption. Upgrade of of aged electronic security system is part of business as usual activity. Funding can be sourced from CSNSW's Minor Works budget.</v>
          </cell>
          <cell r="K587">
            <v>1</v>
          </cell>
          <cell r="M587">
            <v>0</v>
          </cell>
          <cell r="N587">
            <v>0</v>
          </cell>
          <cell r="O587">
            <v>0</v>
          </cell>
          <cell r="P587">
            <v>0</v>
          </cell>
          <cell r="Q587">
            <v>0</v>
          </cell>
          <cell r="R587">
            <v>0</v>
          </cell>
          <cell r="S587">
            <v>0</v>
          </cell>
          <cell r="T587">
            <v>0</v>
          </cell>
          <cell r="U587">
            <v>0</v>
          </cell>
          <cell r="V587">
            <v>0</v>
          </cell>
        </row>
        <row r="588">
          <cell r="H588">
            <v>4722</v>
          </cell>
          <cell r="I588" t="str">
            <v>Reduce recidivism of young offenders by the upgrade of the education and vocational facilities - New equipment and facilities that will help deliver better programs Two additional classrooms and one shared storage room, staff accomodation and amenities in the DEC building, one new vocational workshop, and reconfigure and provide additional bulk store capacity</v>
          </cell>
          <cell r="J588" t="str">
            <v>Not Supported - Not Supported - further information and an updated business case is required.</v>
          </cell>
          <cell r="K588">
            <v>1</v>
          </cell>
          <cell r="M588">
            <v>0</v>
          </cell>
          <cell r="N588">
            <v>0</v>
          </cell>
          <cell r="O588">
            <v>0</v>
          </cell>
          <cell r="P588">
            <v>0</v>
          </cell>
          <cell r="Q588">
            <v>0</v>
          </cell>
          <cell r="R588">
            <v>0</v>
          </cell>
          <cell r="S588">
            <v>0</v>
          </cell>
          <cell r="T588">
            <v>0</v>
          </cell>
          <cell r="U588">
            <v>0</v>
          </cell>
          <cell r="V588">
            <v>0</v>
          </cell>
        </row>
        <row r="589">
          <cell r="H589">
            <v>4723</v>
          </cell>
          <cell r="I589" t="str">
            <v>Reiby Juvenile Justice Centre Safety and Security Upgrade - Upgrade Reiby Roof to minimise safety risk to staff by replacing old tile roof with metal roof, change pitch of low lying roof line, and re - design eaves.</v>
          </cell>
          <cell r="J589" t="str">
            <v>Not Supported - Not supported - The proposal should be reprioritised within existing budget.</v>
          </cell>
          <cell r="K589">
            <v>1</v>
          </cell>
          <cell r="M589">
            <v>0</v>
          </cell>
          <cell r="N589">
            <v>0</v>
          </cell>
          <cell r="O589">
            <v>0</v>
          </cell>
          <cell r="P589">
            <v>0</v>
          </cell>
          <cell r="Q589">
            <v>0</v>
          </cell>
          <cell r="R589">
            <v>0</v>
          </cell>
          <cell r="S589">
            <v>0</v>
          </cell>
          <cell r="T589">
            <v>0</v>
          </cell>
          <cell r="U589">
            <v>0</v>
          </cell>
          <cell r="V589">
            <v>0</v>
          </cell>
        </row>
        <row r="590">
          <cell r="H590">
            <v>4724</v>
          </cell>
          <cell r="I590" t="str">
            <v>Paperless Justice: Department wide EDRMS - EDRMS Solution to support digital document strategy -Commence with JL and RSB Pilots, - With future expansion to support all other business areas -Link workflows with other Justice Agencies</v>
          </cell>
          <cell r="J590" t="str">
            <v>Not Supported - NOT Supported - Should be included as part of the 2016/17 budget process</v>
          </cell>
          <cell r="K590">
            <v>1</v>
          </cell>
          <cell r="M590">
            <v>0</v>
          </cell>
          <cell r="N590">
            <v>0</v>
          </cell>
          <cell r="O590">
            <v>0</v>
          </cell>
          <cell r="P590">
            <v>0</v>
          </cell>
          <cell r="Q590">
            <v>0</v>
          </cell>
          <cell r="R590">
            <v>0</v>
          </cell>
          <cell r="S590">
            <v>0</v>
          </cell>
          <cell r="T590">
            <v>0</v>
          </cell>
          <cell r="U590">
            <v>0</v>
          </cell>
          <cell r="V590">
            <v>0</v>
          </cell>
        </row>
        <row r="591">
          <cell r="H591">
            <v>4776</v>
          </cell>
          <cell r="I591" t="str">
            <v>Downing Centre, John Maddison Tower and Central Courthouse upgrades - Improve functionality, capacity, security and compliance issues at the Downing Centre, John Maddison Tower Court Complex and Sydney Central Courthouse. These courthouse complex handles over 70% of cases in the NSW criminal jurisdiction.</v>
          </cell>
          <cell r="J591" t="str">
            <v>Not Supported - Not supported. Preliminary business case was submitted with the proposal and gateway is not yet completed. The proposed options is largely based on stage 2 of the master plan previously prepared in 2010 with updated costs. Whilst there may be valid reasons for work to be done, more detailed analysis and options should be evaluated and gateway reviewed before funding approval can be considered.</v>
          </cell>
          <cell r="K591">
            <v>1</v>
          </cell>
          <cell r="M591">
            <v>0</v>
          </cell>
          <cell r="N591">
            <v>0</v>
          </cell>
          <cell r="O591">
            <v>0</v>
          </cell>
          <cell r="P591">
            <v>0</v>
          </cell>
          <cell r="Q591">
            <v>0</v>
          </cell>
          <cell r="R591">
            <v>0</v>
          </cell>
          <cell r="S591">
            <v>0</v>
          </cell>
          <cell r="T591">
            <v>0</v>
          </cell>
          <cell r="U591">
            <v>0</v>
          </cell>
          <cell r="V591">
            <v>0</v>
          </cell>
        </row>
        <row r="592">
          <cell r="H592">
            <v>4786</v>
          </cell>
          <cell r="I592" t="str">
            <v>Upgrade failing and obsolete court digital assets to prevent failure of the Justice system - Program of work to ensure the ongoing useability of the Courts critical digital assets including online service channels, digital information sharing and courts case management.</v>
          </cell>
          <cell r="J592" t="str">
            <v>Not Supported - Not supported. The proposal outlined the need to ensure useablity of the courts critical digital assets but no business case has been submitted and there is no details on what the $39.5m sought specifically covers. There is no evidence that the project has been reviewed by the ICT Board pursuant to the WOG ICT Investment process.</v>
          </cell>
          <cell r="K592">
            <v>1</v>
          </cell>
          <cell r="M592">
            <v>0</v>
          </cell>
          <cell r="N592">
            <v>0</v>
          </cell>
          <cell r="O592">
            <v>0</v>
          </cell>
          <cell r="P592">
            <v>0</v>
          </cell>
          <cell r="Q592">
            <v>0</v>
          </cell>
          <cell r="R592">
            <v>0</v>
          </cell>
          <cell r="S592">
            <v>0</v>
          </cell>
          <cell r="T592">
            <v>0</v>
          </cell>
          <cell r="U592">
            <v>0</v>
          </cell>
          <cell r="V592">
            <v>0</v>
          </cell>
        </row>
        <row r="593">
          <cell r="H593">
            <v>4795</v>
          </cell>
          <cell r="I593" t="str">
            <v>Addressing decaying physical assets program - Program of works at over 100 court facilities across NSW to address backlog maintenance and compliance works.</v>
          </cell>
          <cell r="J593" t="str">
            <v>Not Supported - Not supported. Preliminary business case submitted and gateway not yet completed.  Major court upgrades program should be formulated taken into account findings and recommendations from the court operatons review currently underway. Proposals should also consider other associated courthouse capital bids including Court Business Reform, Hardening security around courts and New Terrorism Courts.</v>
          </cell>
          <cell r="K593">
            <v>1</v>
          </cell>
          <cell r="M593">
            <v>0</v>
          </cell>
          <cell r="N593">
            <v>0</v>
          </cell>
          <cell r="O593">
            <v>0</v>
          </cell>
          <cell r="P593">
            <v>0</v>
          </cell>
          <cell r="Q593">
            <v>0</v>
          </cell>
          <cell r="R593">
            <v>0</v>
          </cell>
          <cell r="S593">
            <v>0</v>
          </cell>
          <cell r="T593">
            <v>0</v>
          </cell>
          <cell r="U593">
            <v>0</v>
          </cell>
          <cell r="V593">
            <v>0</v>
          </cell>
        </row>
        <row r="594">
          <cell r="H594">
            <v>4797</v>
          </cell>
          <cell r="I594" t="str">
            <v>Court Digital Assets Maintenance and Enhancement - To replace digital and technology assets across Justice facilities including Audio Visual link systems, evidence playback equipment, hearing augmentaion, laptops and other technology. (six year project with ETC $14.6m)</v>
          </cell>
          <cell r="J594" t="str">
            <v>Not Supported - Not Supported. Whilst replacement of obsolete digital equipments are required and justified to achieve the objective of court modernisation, implementation should be subject to satisfactory gateway review of the final business case, including satisfactory reconciliation on program of work with AVL project before funding approval.</v>
          </cell>
          <cell r="K594">
            <v>1</v>
          </cell>
          <cell r="M594">
            <v>0</v>
          </cell>
          <cell r="N594">
            <v>0</v>
          </cell>
          <cell r="O594">
            <v>0</v>
          </cell>
          <cell r="P594">
            <v>0</v>
          </cell>
          <cell r="Q594">
            <v>0</v>
          </cell>
          <cell r="R594">
            <v>0</v>
          </cell>
          <cell r="S594">
            <v>0</v>
          </cell>
          <cell r="T594">
            <v>0</v>
          </cell>
          <cell r="U594">
            <v>0</v>
          </cell>
          <cell r="V594">
            <v>0</v>
          </cell>
        </row>
        <row r="595">
          <cell r="H595">
            <v>4805</v>
          </cell>
          <cell r="I595" t="str">
            <v>Supreme Court Master Plan Stage 1 - Hospital Road Upgrade - Program of major rebuild and consolidation of Supreme Court and other facilities in Sydney including Darlinghurst Courthouse, Hospital Road Court Complex, King Street and St James Court Complex, Law Courts Building Queen's Square, Chief Secretary's Building, Windeyer and Wentworth Chambers.</v>
          </cell>
          <cell r="J595" t="str">
            <v>Not Supported - Not supported. Property utilisation and disposal should be reviewed in conjunction with whole of government initiative.</v>
          </cell>
          <cell r="K595">
            <v>1</v>
          </cell>
          <cell r="M595">
            <v>0</v>
          </cell>
          <cell r="N595">
            <v>0</v>
          </cell>
          <cell r="O595">
            <v>0</v>
          </cell>
          <cell r="P595">
            <v>0</v>
          </cell>
          <cell r="Q595">
            <v>0</v>
          </cell>
          <cell r="R595">
            <v>0</v>
          </cell>
          <cell r="S595">
            <v>0</v>
          </cell>
          <cell r="T595">
            <v>0</v>
          </cell>
          <cell r="U595">
            <v>0</v>
          </cell>
          <cell r="V595">
            <v>0</v>
          </cell>
        </row>
        <row r="596">
          <cell r="H596">
            <v>4811</v>
          </cell>
          <cell r="I596" t="str">
            <v>Court business reform to make justice simpler - A 10 year program to transform the way courts service delivery: Relinguish under-utilised assets to reinvest in new facilities, piloting holistic community services through PPP, redesign service models, align with WOG priorities such as ServiceNSW and expand digital service assets.</v>
          </cell>
          <cell r="J596" t="str">
            <v>Not Supported - No Supported. Wilest the strategy has merit the proposal requires substantially more information to support the bid and no business case was provided. The proposal should also take into account findings and recommendations of the courts operation review cunnretly underway and reconcile with various other Justice capital projects including CORE IT, Digital Asset maintenance and enhancement, and Court upgrade programs.</v>
          </cell>
          <cell r="K596">
            <v>1</v>
          </cell>
          <cell r="M596">
            <v>0</v>
          </cell>
          <cell r="N596">
            <v>0</v>
          </cell>
          <cell r="O596">
            <v>0</v>
          </cell>
          <cell r="P596">
            <v>0</v>
          </cell>
          <cell r="Q596">
            <v>0</v>
          </cell>
          <cell r="R596">
            <v>0</v>
          </cell>
          <cell r="S596">
            <v>0</v>
          </cell>
          <cell r="T596">
            <v>0</v>
          </cell>
          <cell r="U596">
            <v>0</v>
          </cell>
          <cell r="V596">
            <v>0</v>
          </cell>
        </row>
        <row r="597">
          <cell r="H597">
            <v>4831</v>
          </cell>
          <cell r="I597" t="str">
            <v>Justice CORE ICT business case - The second stage of the Justice ICT Consolidation Optimisation Remediation and Enhancement (CORE) Program to further develop the whole of department ICT framework and enterprise architecture. $57.9m is sought over 3 years commencing 2016-17.</v>
          </cell>
          <cell r="J597" t="str">
            <v>Not Supported - Not Supported. Business case should be updated to reflect the first stage funding provided in the 2014-15 budget, inform the program of work for the $57.9m sought, and submit to the ICT Board for review in accordance with the WOG ICT investment process.</v>
          </cell>
          <cell r="K597">
            <v>1</v>
          </cell>
          <cell r="M597">
            <v>0</v>
          </cell>
          <cell r="N597">
            <v>0</v>
          </cell>
          <cell r="O597">
            <v>0</v>
          </cell>
          <cell r="P597">
            <v>0</v>
          </cell>
          <cell r="Q597">
            <v>0</v>
          </cell>
          <cell r="R597">
            <v>0</v>
          </cell>
          <cell r="S597">
            <v>0</v>
          </cell>
          <cell r="T597">
            <v>0</v>
          </cell>
          <cell r="U597">
            <v>0</v>
          </cell>
          <cell r="V597">
            <v>0</v>
          </cell>
        </row>
        <row r="598">
          <cell r="H598">
            <v>4856</v>
          </cell>
          <cell r="I598"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598"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598">
            <v>1</v>
          </cell>
          <cell r="M598">
            <v>-476</v>
          </cell>
          <cell r="N598">
            <v>-971</v>
          </cell>
          <cell r="O598">
            <v>0</v>
          </cell>
          <cell r="P598">
            <v>0</v>
          </cell>
          <cell r="Q598">
            <v>0</v>
          </cell>
          <cell r="R598">
            <v>-476</v>
          </cell>
          <cell r="S598">
            <v>-971</v>
          </cell>
          <cell r="T598">
            <v>0</v>
          </cell>
          <cell r="U598">
            <v>0</v>
          </cell>
          <cell r="V598">
            <v>0</v>
          </cell>
        </row>
        <row r="599">
          <cell r="H599">
            <v>4885</v>
          </cell>
          <cell r="I599" t="str">
            <v>Terrorism Court Stage 1 &amp; 2 - The Australian National Terror Alert level was raised to high on 12 September 2014 and the NSW Counter Terrorism Plan was enacted. DJ is seeking funding for scoping studies and construction of a new special purpose-built court and custodail facility for Terrorism trials.</v>
          </cell>
          <cell r="J599" t="str">
            <v>Not Supported - Not Supported - No business case or additional information provided to support the requirement for a special purpose-built court and custodail facility for terrorism trials.</v>
          </cell>
          <cell r="K599">
            <v>1</v>
          </cell>
          <cell r="M599">
            <v>0</v>
          </cell>
          <cell r="N599">
            <v>0</v>
          </cell>
          <cell r="O599">
            <v>0</v>
          </cell>
          <cell r="P599">
            <v>0</v>
          </cell>
          <cell r="Q599">
            <v>0</v>
          </cell>
          <cell r="R599">
            <v>0</v>
          </cell>
          <cell r="S599">
            <v>0</v>
          </cell>
          <cell r="T599">
            <v>0</v>
          </cell>
          <cell r="U599">
            <v>0</v>
          </cell>
          <cell r="V599">
            <v>0</v>
          </cell>
        </row>
        <row r="600">
          <cell r="H600">
            <v>4889</v>
          </cell>
          <cell r="I600" t="str">
            <v>Incident Management and User Interface Program - DoJ Offset (SES Bid ID 4703)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600" t="str">
            <v>Not Supported -</v>
          </cell>
          <cell r="K600">
            <v>1</v>
          </cell>
          <cell r="M600">
            <v>0</v>
          </cell>
          <cell r="N600">
            <v>0</v>
          </cell>
          <cell r="O600">
            <v>0</v>
          </cell>
          <cell r="P600">
            <v>0</v>
          </cell>
          <cell r="Q600">
            <v>0</v>
          </cell>
          <cell r="R600">
            <v>0</v>
          </cell>
          <cell r="S600">
            <v>0</v>
          </cell>
          <cell r="T600">
            <v>0</v>
          </cell>
          <cell r="U600">
            <v>0</v>
          </cell>
          <cell r="V600">
            <v>0</v>
          </cell>
        </row>
        <row r="601">
          <cell r="H601">
            <v>4890</v>
          </cell>
          <cell r="I601"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601"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601">
            <v>1</v>
          </cell>
          <cell r="M601">
            <v>0</v>
          </cell>
          <cell r="N601">
            <v>-2050</v>
          </cell>
          <cell r="O601">
            <v>-2050</v>
          </cell>
          <cell r="P601">
            <v>-2050</v>
          </cell>
          <cell r="Q601">
            <v>-2050</v>
          </cell>
          <cell r="R601">
            <v>0</v>
          </cell>
          <cell r="S601">
            <v>0</v>
          </cell>
          <cell r="T601">
            <v>0</v>
          </cell>
          <cell r="U601">
            <v>0</v>
          </cell>
          <cell r="V601">
            <v>0</v>
          </cell>
        </row>
        <row r="602">
          <cell r="H602">
            <v>4891</v>
          </cell>
          <cell r="I602" t="str">
            <v>Public Safety and Emergency Management (PSEM) Program - DoJ Offset (SES Bid ID 4704) - The PSEM program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602" t="str">
            <v>Not Supported -</v>
          </cell>
          <cell r="K602">
            <v>1</v>
          </cell>
          <cell r="M602">
            <v>0</v>
          </cell>
          <cell r="N602">
            <v>0</v>
          </cell>
          <cell r="O602">
            <v>0</v>
          </cell>
          <cell r="P602">
            <v>0</v>
          </cell>
          <cell r="Q602">
            <v>0</v>
          </cell>
          <cell r="R602">
            <v>0</v>
          </cell>
          <cell r="S602">
            <v>0</v>
          </cell>
          <cell r="T602">
            <v>0</v>
          </cell>
          <cell r="U602">
            <v>0</v>
          </cell>
          <cell r="V602">
            <v>0</v>
          </cell>
        </row>
        <row r="603">
          <cell r="H603">
            <v>4946</v>
          </cell>
          <cell r="I603" t="str">
            <v>Recovery of state debt from court fines by immediate referral to State Debt Recovery Office (SDRO) - The submission seeks capital funding to facilitate immediate transfer of referral to SDRO.</v>
          </cell>
          <cell r="J603" t="str">
            <v>Not Supported - Not supported. There is insufficient information provided for the project and how it relates to the transition project already underway where OSR will take over the responsibilities of managing court fines.</v>
          </cell>
          <cell r="K603">
            <v>1</v>
          </cell>
          <cell r="M603">
            <v>0</v>
          </cell>
          <cell r="N603">
            <v>0</v>
          </cell>
          <cell r="O603">
            <v>0</v>
          </cell>
          <cell r="P603">
            <v>0</v>
          </cell>
          <cell r="Q603">
            <v>0</v>
          </cell>
          <cell r="R603">
            <v>0</v>
          </cell>
          <cell r="S603">
            <v>0</v>
          </cell>
          <cell r="T603">
            <v>0</v>
          </cell>
          <cell r="U603">
            <v>0</v>
          </cell>
          <cell r="V603">
            <v>0</v>
          </cell>
        </row>
        <row r="604">
          <cell r="H604">
            <v>5457</v>
          </cell>
          <cell r="I604" t="str">
            <v>Pass through of grant to Art Gallery for Lighting Upgrade and Air Conditioning Duct Work Replacement - See Agency 579 Bid ID 5013</v>
          </cell>
          <cell r="J604" t="str">
            <v>Supported - See Agency 579 Bid ID 5013.</v>
          </cell>
          <cell r="K604">
            <v>1</v>
          </cell>
          <cell r="M604">
            <v>0</v>
          </cell>
          <cell r="N604">
            <v>0</v>
          </cell>
          <cell r="O604">
            <v>0</v>
          </cell>
          <cell r="P604">
            <v>0</v>
          </cell>
          <cell r="Q604">
            <v>0</v>
          </cell>
          <cell r="R604">
            <v>0</v>
          </cell>
          <cell r="S604">
            <v>0</v>
          </cell>
          <cell r="T604">
            <v>0</v>
          </cell>
          <cell r="U604">
            <v>0</v>
          </cell>
          <cell r="V604">
            <v>0</v>
          </cell>
        </row>
        <row r="605">
          <cell r="H605">
            <v>5461</v>
          </cell>
          <cell r="I605" t="str">
            <v>Western Sydney Transition (see FIS 577, Bid 5095) -</v>
          </cell>
          <cell r="J605" t="str">
            <v>Not Supported - Not Supported As per Chief of Staff SOG</v>
          </cell>
          <cell r="K605">
            <v>1</v>
          </cell>
          <cell r="M605">
            <v>0</v>
          </cell>
          <cell r="N605">
            <v>0</v>
          </cell>
          <cell r="O605">
            <v>0</v>
          </cell>
          <cell r="P605">
            <v>0</v>
          </cell>
          <cell r="Q605">
            <v>0</v>
          </cell>
          <cell r="R605">
            <v>0</v>
          </cell>
          <cell r="S605">
            <v>0</v>
          </cell>
          <cell r="T605">
            <v>0</v>
          </cell>
          <cell r="U605">
            <v>0</v>
          </cell>
          <cell r="V605">
            <v>0</v>
          </cell>
        </row>
        <row r="606">
          <cell r="H606">
            <v>5462</v>
          </cell>
          <cell r="I606" t="str">
            <v>Cultural Venues Renewal Fund - Creation of a 10 year annual funding envelope to address backlog and asset maintenanceof the Art Gallery, Australian Museum, Museum of Applied Arts and Sciences, the State Library and Arts NSW properties; a Service Orientated  Assessment Management Framework and prioritisation process.</v>
          </cell>
          <cell r="J606" t="str">
            <v>Not Supported - PARTIAL SUPPORT The CVRP Methodology has merit, and this approach is encouraged. However the $282m program (first 4 years) is not urgent. Information from this proposed program has been used to determine other capital bids in the TAM that should be given priority. As such, full support of Cultural Venues Renewal Fund is not available at this time. Further work is required to understand the value for money of the project list which can correspond with the prioritisation algorithm. The full value of the long-term program (eg, economies of scale, dedicated program management) may not be realised through selective approvals though. This program requires future consideration and should be resubmitted for the 2016-17 Budget.</v>
          </cell>
          <cell r="K606">
            <v>1</v>
          </cell>
          <cell r="M606">
            <v>0</v>
          </cell>
          <cell r="N606">
            <v>0</v>
          </cell>
          <cell r="O606">
            <v>0</v>
          </cell>
          <cell r="P606">
            <v>0</v>
          </cell>
          <cell r="Q606">
            <v>0</v>
          </cell>
          <cell r="R606">
            <v>0</v>
          </cell>
          <cell r="S606">
            <v>0</v>
          </cell>
          <cell r="T606">
            <v>0</v>
          </cell>
          <cell r="U606">
            <v>0</v>
          </cell>
          <cell r="V606">
            <v>0</v>
          </cell>
        </row>
        <row r="607">
          <cell r="H607">
            <v>5474</v>
          </cell>
          <cell r="I607" t="str">
            <v>CT: Security enhancements to selected facilities with the elevation of terror alert level to high - This is a consolidated submission from various agencies to improve building security, upgrade response facilities and increase monitoring capability.</v>
          </cell>
          <cell r="J607" t="str">
            <v>Not 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proposals included in this assessment did not meet the above criteria</v>
          </cell>
          <cell r="K607">
            <v>1</v>
          </cell>
          <cell r="M607">
            <v>0</v>
          </cell>
          <cell r="N607">
            <v>-4288</v>
          </cell>
          <cell r="O607">
            <v>-8328</v>
          </cell>
          <cell r="P607">
            <v>-8537</v>
          </cell>
          <cell r="Q607">
            <v>-8734</v>
          </cell>
          <cell r="R607">
            <v>0</v>
          </cell>
          <cell r="S607">
            <v>0</v>
          </cell>
          <cell r="T607">
            <v>0</v>
          </cell>
          <cell r="U607">
            <v>0</v>
          </cell>
          <cell r="V607">
            <v>0</v>
          </cell>
        </row>
        <row r="608">
          <cell r="H608">
            <v>3700</v>
          </cell>
          <cell r="I608" t="str">
            <v>Carry Forward of Public Defender Funding - Legal Aid has provided funding for a Public Defender for 14 months. The agency has sought approval t o spend this funding in 2014-15.</v>
          </cell>
          <cell r="J60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8">
            <v>6</v>
          </cell>
          <cell r="M608">
            <v>-405</v>
          </cell>
          <cell r="N608">
            <v>0</v>
          </cell>
          <cell r="O608">
            <v>0</v>
          </cell>
          <cell r="P608">
            <v>0</v>
          </cell>
          <cell r="Q608">
            <v>0</v>
          </cell>
          <cell r="R608">
            <v>-405</v>
          </cell>
          <cell r="S608">
            <v>0</v>
          </cell>
          <cell r="T608">
            <v>0</v>
          </cell>
          <cell r="U608">
            <v>0</v>
          </cell>
          <cell r="V608">
            <v>0</v>
          </cell>
        </row>
        <row r="609">
          <cell r="H609">
            <v>3876</v>
          </cell>
          <cell r="I609" t="str">
            <v>Cluster Efficiency Dividend (Aboriginal Program Expenditure Review) - Apportionment of Aboriginal Program Expenditure Review efficiency dividend to Justice agencies as approved by the Attorney General</v>
          </cell>
          <cell r="J609" t="str">
            <v>Supported - Supported. In the 2014-15 budget ERC allocated $6.24m savings for Justice Cluster to reprioritise Aboriginal specific programs. That was initially fully applied to Department of Justice which has now apportioned the required savings to grant funded agencies in the cluster following approval by the Attorney General.</v>
          </cell>
          <cell r="K609">
            <v>5</v>
          </cell>
          <cell r="M609">
            <v>0</v>
          </cell>
          <cell r="N609">
            <v>0</v>
          </cell>
          <cell r="O609">
            <v>0</v>
          </cell>
          <cell r="P609">
            <v>0</v>
          </cell>
          <cell r="Q609">
            <v>0</v>
          </cell>
          <cell r="R609">
            <v>0</v>
          </cell>
          <cell r="S609">
            <v>0</v>
          </cell>
          <cell r="T609">
            <v>0</v>
          </cell>
          <cell r="U609">
            <v>0</v>
          </cell>
          <cell r="V609">
            <v>0</v>
          </cell>
        </row>
        <row r="610">
          <cell r="H610">
            <v>3973</v>
          </cell>
          <cell r="I610"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Court Advocacy Service.</v>
          </cell>
          <cell r="J610" t="str">
            <v>Supported - Supported. Transfer of function between agencies with no overall budget impact.</v>
          </cell>
          <cell r="K610">
            <v>3</v>
          </cell>
          <cell r="M610">
            <v>0</v>
          </cell>
          <cell r="N610">
            <v>850</v>
          </cell>
          <cell r="O610">
            <v>862</v>
          </cell>
          <cell r="P610">
            <v>874</v>
          </cell>
          <cell r="Q610">
            <v>0</v>
          </cell>
          <cell r="R610">
            <v>0</v>
          </cell>
          <cell r="S610">
            <v>850</v>
          </cell>
          <cell r="T610">
            <v>862</v>
          </cell>
          <cell r="U610">
            <v>874</v>
          </cell>
          <cell r="V610">
            <v>0</v>
          </cell>
        </row>
        <row r="611">
          <cell r="H611">
            <v>3974</v>
          </cell>
          <cell r="I611" t="str">
            <v>Adjustment of Core Legal Fund Protected Item balance - Department of Justice considered that Crown Solicitor's Office Core Legal Fund which is a protected item was not fully funded for escalation since 2008-09 and $3.5m reduction is required to align the balance with funding provided. There is no overall budget impact.</v>
          </cell>
          <cell r="J611" t="str">
            <v>Not Supported - First Round PTA: Not supported. DJ has not provided supporting evidence on the funding mismatch. Second Round PTA Jan 2015: Not supported. The protected item balance was reconciled and agency agreed that no change is required.</v>
          </cell>
          <cell r="K611">
            <v>1</v>
          </cell>
          <cell r="M611">
            <v>0</v>
          </cell>
          <cell r="N611">
            <v>0</v>
          </cell>
          <cell r="O611">
            <v>0</v>
          </cell>
          <cell r="P611">
            <v>0</v>
          </cell>
          <cell r="Q611">
            <v>0</v>
          </cell>
          <cell r="R611">
            <v>0</v>
          </cell>
          <cell r="S611">
            <v>0</v>
          </cell>
          <cell r="T611">
            <v>0</v>
          </cell>
          <cell r="U611">
            <v>0</v>
          </cell>
          <cell r="V611">
            <v>0</v>
          </cell>
        </row>
        <row r="612">
          <cell r="H612">
            <v>4024</v>
          </cell>
          <cell r="I612" t="str">
            <v>Forum Sentencing funding allocation - Cabinet approved on 19 Nov 2012 the Youth on Track program to be funded by savings from the Forum Sentencing program. A residual $2.144m was provided to DJ in 2013-14. DJ claimed that the $2.144m should have been permanently allocated.</v>
          </cell>
          <cell r="J612" t="str">
            <v>Not Supported - Not supported. Cabinet approved the Youth On Track trial to be funded by savings made through resturcuturing of the Forum Sentencing program and as a result $2.144m already provided in 2013-14 should be one-off funding.</v>
          </cell>
          <cell r="K612">
            <v>5</v>
          </cell>
          <cell r="M612">
            <v>0</v>
          </cell>
          <cell r="N612">
            <v>-2144</v>
          </cell>
          <cell r="O612">
            <v>-2144</v>
          </cell>
          <cell r="P612">
            <v>-2144</v>
          </cell>
          <cell r="Q612">
            <v>-2144</v>
          </cell>
          <cell r="R612">
            <v>0</v>
          </cell>
          <cell r="S612">
            <v>0</v>
          </cell>
          <cell r="T612">
            <v>0</v>
          </cell>
          <cell r="U612">
            <v>0</v>
          </cell>
          <cell r="V612">
            <v>0</v>
          </cell>
        </row>
        <row r="613">
          <cell r="H613">
            <v>4571</v>
          </cell>
          <cell r="I613" t="str">
            <v>DoJ Offset for Carry Forward request for Family &amp; Crime funding (Legal Aid Bid ID 4569) - Delays in spending on funding for Family &amp; Crime including Violence Against Women in 2014-15</v>
          </cell>
          <cell r="J613" t="str">
            <v>Supported - Supported- Adjustment to grants to/from Legal Aid NSW due to budget rollover from 2014-15 to 2015-16.</v>
          </cell>
          <cell r="K613">
            <v>6</v>
          </cell>
          <cell r="M613">
            <v>0</v>
          </cell>
          <cell r="N613">
            <v>0</v>
          </cell>
          <cell r="O613">
            <v>0</v>
          </cell>
          <cell r="P613">
            <v>0</v>
          </cell>
          <cell r="Q613">
            <v>0</v>
          </cell>
          <cell r="R613">
            <v>0</v>
          </cell>
          <cell r="S613">
            <v>0</v>
          </cell>
          <cell r="T613">
            <v>0</v>
          </cell>
          <cell r="U613">
            <v>0</v>
          </cell>
          <cell r="V613">
            <v>0</v>
          </cell>
        </row>
        <row r="614">
          <cell r="H614">
            <v>5366</v>
          </cell>
          <cell r="I614" t="str">
            <v>Carry forward for Crime and ALS funding reduction (Legal Aid - Bid ID 5364) DoJ offset - Delays in spending for Crime (addressing backlog; volatility of state expensive cases) and a reduction in Aboriginal Legal Service funding to be addressed through savings in other state crime</v>
          </cell>
          <cell r="J61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614">
            <v>6</v>
          </cell>
          <cell r="M614">
            <v>0</v>
          </cell>
          <cell r="N614">
            <v>0</v>
          </cell>
          <cell r="O614">
            <v>0</v>
          </cell>
          <cell r="P614">
            <v>0</v>
          </cell>
          <cell r="Q614">
            <v>0</v>
          </cell>
          <cell r="R614">
            <v>0</v>
          </cell>
          <cell r="S614">
            <v>0</v>
          </cell>
          <cell r="T614">
            <v>0</v>
          </cell>
          <cell r="U614">
            <v>0</v>
          </cell>
          <cell r="V614">
            <v>0</v>
          </cell>
        </row>
        <row r="615">
          <cell r="H615">
            <v>5458</v>
          </cell>
          <cell r="I615" t="str">
            <v>Grants to MAAS and Art Gallery - MAAS and Art Gallery have submitted PTA requests to reprofile capital expenditure. These requests have been submitted by T&amp;I so as to change the capital grant from T&amp;I. This proposal is to adjust T&amp;Is NCOS to reflect that reprofiling.</v>
          </cell>
          <cell r="J615" t="str">
            <v>Supported - This is the corrsponding grant adjustments for the reprofiling of the two capital projects.</v>
          </cell>
          <cell r="K615">
            <v>2</v>
          </cell>
          <cell r="M615">
            <v>0</v>
          </cell>
          <cell r="N615">
            <v>0</v>
          </cell>
          <cell r="O615">
            <v>0</v>
          </cell>
          <cell r="P615">
            <v>0</v>
          </cell>
          <cell r="Q615">
            <v>0</v>
          </cell>
          <cell r="R615">
            <v>0</v>
          </cell>
          <cell r="S615">
            <v>0</v>
          </cell>
          <cell r="T615">
            <v>0</v>
          </cell>
          <cell r="U615">
            <v>0</v>
          </cell>
          <cell r="V615">
            <v>0</v>
          </cell>
        </row>
        <row r="616">
          <cell r="H616">
            <v>5476</v>
          </cell>
          <cell r="I616" t="str">
            <v>National Emergency Management Project (NEMP) - DoJ (formerly MPES) is seeking an increase to its LEC for personnel costs due to employment of a dedicated non-ongoing full-time Project Officer to meet the responsibilities of the Australia-New Zealand Emergency Management Committee's CESC in implementation of the Natural Disaster Resilience.</v>
          </cell>
          <cell r="J616" t="str">
            <v>Not Supported - Not Supported. This is not a PTA. This is a request to increase Department of Justice's (formerly MPES's) Labour Expense Limit. Year-to-date expenditure for employee related expenditure suggests that there is capacity for the agency to absorb increases in employee costs.</v>
          </cell>
          <cell r="K616">
            <v>5</v>
          </cell>
          <cell r="M616">
            <v>0</v>
          </cell>
          <cell r="N616">
            <v>0</v>
          </cell>
          <cell r="O616">
            <v>0</v>
          </cell>
          <cell r="P616">
            <v>0</v>
          </cell>
          <cell r="Q616">
            <v>0</v>
          </cell>
          <cell r="R616">
            <v>0</v>
          </cell>
          <cell r="S616">
            <v>0</v>
          </cell>
          <cell r="T616">
            <v>0</v>
          </cell>
          <cell r="U616">
            <v>0</v>
          </cell>
          <cell r="V616">
            <v>0</v>
          </cell>
        </row>
        <row r="617">
          <cell r="H617">
            <v>5477</v>
          </cell>
          <cell r="I617" t="str">
            <v>Natural Disaster Resilience Program (NDRP) - Reprioritise $2.73m NDRP grants expenses to 2017-18. Total funds allocated in the current year are unlikely to be spent due to slow expenditure of flood mitigation projects administered by OEH under a MOU with DoJ (formerly MPES) ($2.385m) and other delayed disaster resilience projects ($0.344m).</v>
          </cell>
          <cell r="J617" t="str">
            <v>Supported - Supported. This is a carry forward of $2.729m under-expenditure in projects funded under this National Partnership program. Department of Justice's (formerly MPES's) Management is committed to maintaining close contact with partners to discuss that the full allocation of expenditure (from Commonwealth and State) for this grant program will be expensed. Despite this, there has been slow expenditure in several projects. Forward estimates should reflect best estimate of what is expected to happen with the grants program.</v>
          </cell>
          <cell r="K617">
            <v>2</v>
          </cell>
          <cell r="M617">
            <v>2729</v>
          </cell>
          <cell r="N617">
            <v>0</v>
          </cell>
          <cell r="O617">
            <v>0</v>
          </cell>
          <cell r="P617">
            <v>-2729</v>
          </cell>
          <cell r="Q617">
            <v>0</v>
          </cell>
          <cell r="R617">
            <v>2729</v>
          </cell>
          <cell r="S617">
            <v>0</v>
          </cell>
          <cell r="T617">
            <v>0</v>
          </cell>
          <cell r="U617">
            <v>-2729</v>
          </cell>
          <cell r="V617">
            <v>0</v>
          </cell>
        </row>
        <row r="618">
          <cell r="H618">
            <v>5478</v>
          </cell>
          <cell r="I618" t="str">
            <v>Rollover of Emergency Alert System funding - DoJ (formerly MPES) received $2m to fund infrastructure upgrades to the Emergency Alert System. The owners of the system, Victorian Dept of Justice, have advised that they will not be invoicing states in 2015-16 because of project delays. DoJ would like to rollover this expenditure into 2015-16.</v>
          </cell>
          <cell r="J618" t="str">
            <v>Supported - Supported. In the 2014-15 Budget, the NSW Government committed an additional $2m towards this national project for the upgrade and maintenance of the emergency alert system. Due to delays experienced by the Victorian Department of Justice, expenditure and funding should be carried forward into 2015-16 to accurately reflect when the transaction occurred.</v>
          </cell>
          <cell r="K618">
            <v>6</v>
          </cell>
          <cell r="M618">
            <v>2000</v>
          </cell>
          <cell r="N618">
            <v>-2000</v>
          </cell>
          <cell r="O618">
            <v>0</v>
          </cell>
          <cell r="P618">
            <v>0</v>
          </cell>
          <cell r="Q618">
            <v>0</v>
          </cell>
          <cell r="R618">
            <v>2000</v>
          </cell>
          <cell r="S618">
            <v>-2000</v>
          </cell>
          <cell r="T618">
            <v>0</v>
          </cell>
          <cell r="U618">
            <v>0</v>
          </cell>
          <cell r="V618">
            <v>0</v>
          </cell>
        </row>
        <row r="619">
          <cell r="H619">
            <v>3702</v>
          </cell>
          <cell r="I619" t="str">
            <v>Carry Forward of Wagga Wagga Courthouse Upgrade - There have been some delays in this project, and as a result capital expenditure is expected to occu r in 2014-15.</v>
          </cell>
          <cell r="J6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19">
            <v>4</v>
          </cell>
          <cell r="M619">
            <v>0</v>
          </cell>
          <cell r="N619">
            <v>0</v>
          </cell>
          <cell r="O619">
            <v>0</v>
          </cell>
          <cell r="P619">
            <v>0</v>
          </cell>
          <cell r="Q619">
            <v>0</v>
          </cell>
          <cell r="R619">
            <v>0</v>
          </cell>
          <cell r="S619">
            <v>0</v>
          </cell>
          <cell r="T619">
            <v>0</v>
          </cell>
          <cell r="U619">
            <v>0</v>
          </cell>
          <cell r="V619">
            <v>0</v>
          </cell>
        </row>
        <row r="620">
          <cell r="H620">
            <v>3704</v>
          </cell>
          <cell r="I620" t="str">
            <v>Carry Forward of Wollongong Courthouse Upgrade - There have been some delays in this project, and as a result capital expenditure is expected to occu r in 2014-15.</v>
          </cell>
          <cell r="J6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0">
            <v>4</v>
          </cell>
          <cell r="M620">
            <v>0</v>
          </cell>
          <cell r="N620">
            <v>0</v>
          </cell>
          <cell r="O620">
            <v>0</v>
          </cell>
          <cell r="P620">
            <v>0</v>
          </cell>
          <cell r="Q620">
            <v>0</v>
          </cell>
          <cell r="R620">
            <v>0</v>
          </cell>
          <cell r="S620">
            <v>0</v>
          </cell>
          <cell r="T620">
            <v>0</v>
          </cell>
          <cell r="U620">
            <v>0</v>
          </cell>
          <cell r="V620">
            <v>0</v>
          </cell>
        </row>
        <row r="621">
          <cell r="H621">
            <v>3705</v>
          </cell>
          <cell r="I621" t="str">
            <v>Carry Forward of the Small Courthouse Upgrade Project - There have been some delays in this project, and as a result capital expenditure is expected to occu r in 2014-15.</v>
          </cell>
          <cell r="J62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1">
            <v>4</v>
          </cell>
          <cell r="M621">
            <v>0</v>
          </cell>
          <cell r="N621">
            <v>0</v>
          </cell>
          <cell r="O621">
            <v>0</v>
          </cell>
          <cell r="P621">
            <v>0</v>
          </cell>
          <cell r="Q621">
            <v>0</v>
          </cell>
          <cell r="R621">
            <v>0</v>
          </cell>
          <cell r="S621">
            <v>0</v>
          </cell>
          <cell r="T621">
            <v>0</v>
          </cell>
          <cell r="U621">
            <v>0</v>
          </cell>
          <cell r="V621">
            <v>0</v>
          </cell>
        </row>
        <row r="622">
          <cell r="H622">
            <v>3707</v>
          </cell>
          <cell r="I622" t="str">
            <v>Carry Forward of Electronic Indictment Project - There have been some delays in this project, and as a result capital expenditure is expected to occu r in 2014-15.</v>
          </cell>
          <cell r="J62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2">
            <v>4</v>
          </cell>
          <cell r="M622">
            <v>0</v>
          </cell>
          <cell r="N622">
            <v>0</v>
          </cell>
          <cell r="O622">
            <v>0</v>
          </cell>
          <cell r="P622">
            <v>0</v>
          </cell>
          <cell r="Q622">
            <v>0</v>
          </cell>
          <cell r="R622">
            <v>0</v>
          </cell>
          <cell r="S622">
            <v>0</v>
          </cell>
          <cell r="T622">
            <v>0</v>
          </cell>
          <cell r="U622">
            <v>0</v>
          </cell>
          <cell r="V622">
            <v>0</v>
          </cell>
        </row>
        <row r="623">
          <cell r="H623">
            <v>3708</v>
          </cell>
          <cell r="I623" t="str">
            <v>Carry Forward of the Bail Reform Project - There have been some delays in this project, and as a result capital expenditure is expected to occu r in 2014-15.</v>
          </cell>
          <cell r="J62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3">
            <v>4</v>
          </cell>
          <cell r="M623">
            <v>0</v>
          </cell>
          <cell r="N623">
            <v>0</v>
          </cell>
          <cell r="O623">
            <v>0</v>
          </cell>
          <cell r="P623">
            <v>0</v>
          </cell>
          <cell r="Q623">
            <v>0</v>
          </cell>
          <cell r="R623">
            <v>0</v>
          </cell>
          <cell r="S623">
            <v>0</v>
          </cell>
          <cell r="T623">
            <v>0</v>
          </cell>
          <cell r="U623">
            <v>0</v>
          </cell>
          <cell r="V623">
            <v>0</v>
          </cell>
        </row>
        <row r="624">
          <cell r="H624">
            <v>3709</v>
          </cell>
          <cell r="I624" t="str">
            <v>Carry Foward of the Coffs Harbour Courthouse Project - There have been some delays in this project, and as a result capital expenditure is expected to occu r in 2014-15.</v>
          </cell>
          <cell r="J62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4">
            <v>4</v>
          </cell>
          <cell r="M624">
            <v>0</v>
          </cell>
          <cell r="N624">
            <v>0</v>
          </cell>
          <cell r="O624">
            <v>0</v>
          </cell>
          <cell r="P624">
            <v>0</v>
          </cell>
          <cell r="Q624">
            <v>0</v>
          </cell>
          <cell r="R624">
            <v>0</v>
          </cell>
          <cell r="S624">
            <v>0</v>
          </cell>
          <cell r="T624">
            <v>0</v>
          </cell>
          <cell r="U624">
            <v>0</v>
          </cell>
          <cell r="V624">
            <v>0</v>
          </cell>
        </row>
        <row r="625">
          <cell r="H625">
            <v>3710</v>
          </cell>
          <cell r="I625" t="str">
            <v>Carry Forward of the Newcastle Justice Precinct Project - There have been some delays in this project, and as a result capital expenditure is expected to occu r in 2014-15.</v>
          </cell>
          <cell r="J62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5">
            <v>4</v>
          </cell>
          <cell r="M625">
            <v>0</v>
          </cell>
          <cell r="N625">
            <v>0</v>
          </cell>
          <cell r="O625">
            <v>0</v>
          </cell>
          <cell r="P625">
            <v>0</v>
          </cell>
          <cell r="Q625">
            <v>0</v>
          </cell>
          <cell r="R625">
            <v>0</v>
          </cell>
          <cell r="S625">
            <v>0</v>
          </cell>
          <cell r="T625">
            <v>0</v>
          </cell>
          <cell r="U625">
            <v>0</v>
          </cell>
          <cell r="V625">
            <v>0</v>
          </cell>
        </row>
        <row r="626">
          <cell r="H626">
            <v>3711</v>
          </cell>
          <cell r="I626" t="str">
            <v>Carry Forward of the Justice Shared Corporate Services Project - There have been some delays in this project, and as a result capital expenditure is expected to occu r in 2014-15.</v>
          </cell>
          <cell r="J62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6">
            <v>4</v>
          </cell>
          <cell r="M626">
            <v>0</v>
          </cell>
          <cell r="N626">
            <v>0</v>
          </cell>
          <cell r="O626">
            <v>0</v>
          </cell>
          <cell r="P626">
            <v>0</v>
          </cell>
          <cell r="Q626">
            <v>0</v>
          </cell>
          <cell r="R626">
            <v>0</v>
          </cell>
          <cell r="S626">
            <v>0</v>
          </cell>
          <cell r="T626">
            <v>0</v>
          </cell>
          <cell r="U626">
            <v>0</v>
          </cell>
          <cell r="V626">
            <v>0</v>
          </cell>
        </row>
        <row r="627">
          <cell r="H627">
            <v>3713</v>
          </cell>
          <cell r="I627" t="str">
            <v>Carry Forward of the Justice Infrastructure Renewal Program - There have been some delays in this project, and as a result capital expenditure is expected to occu r in 2014-15.</v>
          </cell>
          <cell r="J6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7">
            <v>4</v>
          </cell>
          <cell r="M627">
            <v>0</v>
          </cell>
          <cell r="N627">
            <v>0</v>
          </cell>
          <cell r="O627">
            <v>0</v>
          </cell>
          <cell r="P627">
            <v>0</v>
          </cell>
          <cell r="Q627">
            <v>0</v>
          </cell>
          <cell r="R627">
            <v>0</v>
          </cell>
          <cell r="S627">
            <v>0</v>
          </cell>
          <cell r="T627">
            <v>0</v>
          </cell>
          <cell r="U627">
            <v>0</v>
          </cell>
          <cell r="V627">
            <v>0</v>
          </cell>
        </row>
        <row r="628">
          <cell r="H628">
            <v>3714</v>
          </cell>
          <cell r="I628" t="str">
            <v>Carry Forward for the NSW Police Hazardous Materials Management Program - There have been some delays in this project, and as a result capital expenditure is expected to occu r in 2014-15.</v>
          </cell>
          <cell r="J6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8">
            <v>4</v>
          </cell>
          <cell r="M628">
            <v>0</v>
          </cell>
          <cell r="N628">
            <v>0</v>
          </cell>
          <cell r="O628">
            <v>0</v>
          </cell>
          <cell r="P628">
            <v>0</v>
          </cell>
          <cell r="Q628">
            <v>0</v>
          </cell>
          <cell r="R628">
            <v>0</v>
          </cell>
          <cell r="S628">
            <v>0</v>
          </cell>
          <cell r="T628">
            <v>0</v>
          </cell>
          <cell r="U628">
            <v>0</v>
          </cell>
          <cell r="V628">
            <v>0</v>
          </cell>
        </row>
        <row r="629">
          <cell r="H629">
            <v>3716</v>
          </cell>
          <cell r="I629" t="str">
            <v>Carry Forward for the Crime Commission Palantir ICT System project - There have been some delays in this project, and as a result capital expenditure is expected to occu r in 2014-15.</v>
          </cell>
          <cell r="J6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9">
            <v>4</v>
          </cell>
          <cell r="M629">
            <v>0</v>
          </cell>
          <cell r="N629">
            <v>0</v>
          </cell>
          <cell r="O629">
            <v>0</v>
          </cell>
          <cell r="P629">
            <v>0</v>
          </cell>
          <cell r="Q629">
            <v>0</v>
          </cell>
          <cell r="R629">
            <v>0</v>
          </cell>
          <cell r="S629">
            <v>0</v>
          </cell>
          <cell r="T629">
            <v>0</v>
          </cell>
          <cell r="U629">
            <v>0</v>
          </cell>
          <cell r="V629">
            <v>0</v>
          </cell>
        </row>
        <row r="630">
          <cell r="H630">
            <v>4147</v>
          </cell>
          <cell r="I630" t="str">
            <v>Justice Shared Corporate Services Program - Carry forward request - Carry forward request to realign cashflow with revised program of works and costings. This PTA incorporates the carry forward request submitted in November 2014.</v>
          </cell>
          <cell r="J630" t="str">
            <v>Supported - Supported. Rephasing of cashflow due to realignment of planned works following review of priorities. No net budget impact.</v>
          </cell>
          <cell r="K630">
            <v>4</v>
          </cell>
          <cell r="M630">
            <v>2200</v>
          </cell>
          <cell r="N630">
            <v>-2200</v>
          </cell>
          <cell r="O630">
            <v>0</v>
          </cell>
          <cell r="P630">
            <v>0</v>
          </cell>
          <cell r="Q630">
            <v>0</v>
          </cell>
          <cell r="R630">
            <v>2200</v>
          </cell>
          <cell r="S630">
            <v>-2200</v>
          </cell>
          <cell r="T630">
            <v>0</v>
          </cell>
          <cell r="U630">
            <v>0</v>
          </cell>
          <cell r="V630">
            <v>0</v>
          </cell>
        </row>
        <row r="631">
          <cell r="H631">
            <v>4247</v>
          </cell>
          <cell r="I631" t="str">
            <v>Newcastle Justice Precinct - Rollover to 2015-16 - Ground conditions - mine subsidence and soil contamination have caused significant delays as the contractor has had to undertake additional works to redress these issues. Delays also caused by slow preparation of foundations by the piling contractor. Project ETC remain unchanged.</v>
          </cell>
          <cell r="J631" t="str">
            <v>Supported - Supported. Project delays requiring rephasing of cashflows. The contraction contract is fixed price and overall ETC remain unchanged.</v>
          </cell>
          <cell r="K631">
            <v>4</v>
          </cell>
          <cell r="M631">
            <v>0</v>
          </cell>
          <cell r="N631">
            <v>0</v>
          </cell>
          <cell r="O631">
            <v>0</v>
          </cell>
          <cell r="P631">
            <v>0</v>
          </cell>
          <cell r="Q631">
            <v>0</v>
          </cell>
          <cell r="R631">
            <v>0</v>
          </cell>
          <cell r="S631">
            <v>0</v>
          </cell>
          <cell r="T631">
            <v>0</v>
          </cell>
          <cell r="U631">
            <v>0</v>
          </cell>
          <cell r="V631">
            <v>0</v>
          </cell>
        </row>
        <row r="632">
          <cell r="H632">
            <v>4250</v>
          </cell>
          <cell r="I632" t="str">
            <v>Court Upgrade Program (including Justicelink Project) - Rollover to 2015-16 - A number of small court upgrade projects were put on hold in 2013-14 while priorities were reviewed and it was necessary to stage the works across 2013-14 and 2014-15, pushing completion to 2015-16. In addition $3m is rollover to 2015-16 and transferred to Wollongong Courthouse project (Bid 4027).</v>
          </cell>
          <cell r="J632" t="str">
            <v>Supported - Supported - rephasing of cashflow due to project delays and reprioritisation. Note - A $3m rollover from this program to fund Wollongong Courthouse upgrade in 2015-16 is being supported by Treasury (in bid id 4027). This is in addition to the $5.2m sought in this agency bid and the total 2014-15 underspend should be $8.2m.</v>
          </cell>
          <cell r="K632">
            <v>4</v>
          </cell>
          <cell r="M632">
            <v>0</v>
          </cell>
          <cell r="N632">
            <v>0</v>
          </cell>
          <cell r="O632">
            <v>0</v>
          </cell>
          <cell r="P632">
            <v>0</v>
          </cell>
          <cell r="Q632">
            <v>0</v>
          </cell>
          <cell r="R632">
            <v>0</v>
          </cell>
          <cell r="S632">
            <v>0</v>
          </cell>
          <cell r="T632">
            <v>0</v>
          </cell>
          <cell r="U632">
            <v>0</v>
          </cell>
          <cell r="V632">
            <v>0</v>
          </cell>
        </row>
        <row r="633">
          <cell r="H633">
            <v>4253</v>
          </cell>
          <cell r="I633" t="str">
            <v>Wagga Wagga Courthouse Upgrade - roll over of $8M from 2014-15 to 2015-16 financial year. - The project was delayed following scope revisions, review and consultations. Tendering only proceed after budget approval for the project costs increase. Funding profile needs to realign with revised construction milestone requiring $8m of existing funding to be rolled into 2015-16.</v>
          </cell>
          <cell r="J633" t="str">
            <v>Supported - Supported - cashflow rephasing due to project delays. (Linked to bid 4029)</v>
          </cell>
          <cell r="K633">
            <v>4</v>
          </cell>
          <cell r="M633">
            <v>0</v>
          </cell>
          <cell r="N633">
            <v>0</v>
          </cell>
          <cell r="O633">
            <v>0</v>
          </cell>
          <cell r="P633">
            <v>0</v>
          </cell>
          <cell r="Q633">
            <v>0</v>
          </cell>
          <cell r="R633">
            <v>0</v>
          </cell>
          <cell r="S633">
            <v>0</v>
          </cell>
          <cell r="T633">
            <v>0</v>
          </cell>
          <cell r="U633">
            <v>0</v>
          </cell>
          <cell r="V633">
            <v>0</v>
          </cell>
        </row>
        <row r="634">
          <cell r="H634">
            <v>4254</v>
          </cell>
          <cell r="I634" t="str">
            <v>Wollongong Courthouse Upgrade - Rollover to 2015-16 - The project was delayed following scope revisions, review and consultations. Tendering only proceed after budget approval of increase costs. Funding allocation need to be realigned with project milestones requiring $2.6m of existing funding to be rolled over into 2015-16.</v>
          </cell>
          <cell r="J634" t="str">
            <v>Supported - Supported - rephasing of cashflow due to project delays. Note- related to bid 4028 seeking a further $2.5m Capital Expenditure Authorisation Limit (CEAL) increase from asset sales and bid 4027 for a $3m transfer from Court Upgrades program.</v>
          </cell>
          <cell r="K634">
            <v>4</v>
          </cell>
          <cell r="M634">
            <v>0</v>
          </cell>
          <cell r="N634">
            <v>0</v>
          </cell>
          <cell r="O634">
            <v>0</v>
          </cell>
          <cell r="P634">
            <v>0</v>
          </cell>
          <cell r="Q634">
            <v>0</v>
          </cell>
          <cell r="R634">
            <v>0</v>
          </cell>
          <cell r="S634">
            <v>0</v>
          </cell>
          <cell r="T634">
            <v>0</v>
          </cell>
          <cell r="U634">
            <v>0</v>
          </cell>
          <cell r="V634">
            <v>0</v>
          </cell>
        </row>
        <row r="635">
          <cell r="H635">
            <v>4256</v>
          </cell>
          <cell r="I635" t="str">
            <v>Registry of Births, Deaths and Marriages relocation - rollover of $7.3M CEAL 2014-15 to 2015-16 - The accommodation in Hurtsville earmarked for RBDM's relocation was sold before a lease could be secured. RBDM deferred the sale of the existing central office pending resolution of alternative relocation options with Government Property NSW.</v>
          </cell>
          <cell r="J635" t="str">
            <v>Supported - Supported - the only suitable accommodation in Hurtsville earmarked for RBDM's relocation was sold before a lease could be secured. Alternative options are being explored with Government Property NSW and sale of existing office is deferred. This will require the Capital Expenditure Authorisation Limit (CEAL) provided for the proceeds of the asset sale to be carry forward from 2014-15 to 2015-16.</v>
          </cell>
          <cell r="K635">
            <v>4</v>
          </cell>
          <cell r="M635">
            <v>0</v>
          </cell>
          <cell r="N635">
            <v>0</v>
          </cell>
          <cell r="O635">
            <v>0</v>
          </cell>
          <cell r="P635">
            <v>0</v>
          </cell>
          <cell r="Q635">
            <v>0</v>
          </cell>
          <cell r="R635">
            <v>0</v>
          </cell>
          <cell r="S635">
            <v>0</v>
          </cell>
          <cell r="T635">
            <v>0</v>
          </cell>
          <cell r="U635">
            <v>0</v>
          </cell>
          <cell r="V635">
            <v>0</v>
          </cell>
        </row>
        <row r="636">
          <cell r="H636">
            <v>4683</v>
          </cell>
          <cell r="I636"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636" t="str">
            <v>Not Supported -</v>
          </cell>
          <cell r="K636">
            <v>4</v>
          </cell>
          <cell r="M636">
            <v>30470</v>
          </cell>
          <cell r="N636">
            <v>-30470</v>
          </cell>
          <cell r="O636">
            <v>0</v>
          </cell>
          <cell r="P636">
            <v>0</v>
          </cell>
          <cell r="Q636">
            <v>0</v>
          </cell>
          <cell r="R636">
            <v>0</v>
          </cell>
          <cell r="S636">
            <v>0</v>
          </cell>
          <cell r="T636">
            <v>0</v>
          </cell>
          <cell r="U636">
            <v>0</v>
          </cell>
          <cell r="V636">
            <v>0</v>
          </cell>
        </row>
        <row r="637">
          <cell r="H637">
            <v>3931</v>
          </cell>
          <cell r="I637" t="str">
            <v>Depreciation and amortisation expenses rephasing - Rephasing in depreciation and amortisation expenses is required based on current review of asset program. Original Nov. PTA has been updated. Corrective Services up $6m after full stocktake Attorney General $10m lower in 15-16 then increases from 16-17 after revised capex projections.</v>
          </cell>
          <cell r="J637" t="str">
            <v>Supported - First round PTA in October 2014 Supported - Increase in depreciation and amortisation expenses due to an estimated asset program ($75 million) to be capitalised in 2015-16. Depreciation rates used for each class of assets are consistent with DoJ accounting policy (per annual report). Second round PTA: Supported - Further changes reflecting latest revised capex projections including rephasing of various courthouse projects and the Alcohol Related Violence capex funding. Based on the estimated program of assets to be capitalised, depreciation for will decrease in 2015-16 then increase in forward years</v>
          </cell>
          <cell r="K637">
            <v>2</v>
          </cell>
          <cell r="M637">
            <v>-1407</v>
          </cell>
          <cell r="N637">
            <v>4520</v>
          </cell>
          <cell r="O637">
            <v>-5852</v>
          </cell>
          <cell r="P637">
            <v>-9533</v>
          </cell>
          <cell r="Q637">
            <v>-10714</v>
          </cell>
          <cell r="R637">
            <v>-1407</v>
          </cell>
          <cell r="S637">
            <v>4520</v>
          </cell>
          <cell r="T637">
            <v>-5852</v>
          </cell>
          <cell r="U637">
            <v>-9533</v>
          </cell>
          <cell r="V637">
            <v>-10714</v>
          </cell>
        </row>
        <row r="638">
          <cell r="H638">
            <v>4019</v>
          </cell>
          <cell r="I638" t="str">
            <v>Courts and Tribunal Services - Revenue adjustment - DJ seeks $7.8m reduction in revenue budget due to reduced demand of civil lodgements, outsourcing of civil transcripts and adjustments of cost recovery items classified as revenue. Note: Treasury does not support this PTA originally submitted in Nov 2014 seeking $5.3m adjustment.</v>
          </cell>
          <cell r="J638" t="str">
            <v>Not Supported - First Round PTA: Not Supported. Actual result against budget over past 5 years indicated a clear trend of growing unfavourable variances especially in Transcript services and Industrial Court, Family Court and Dust Disease Tribunal. Fees from other courts largely on budget overall. However it is not clear to what extent lower revenues were offsetted by commensurate lower expenses (e.g. lower ERE's following transcripts outsourcing).   Agency need to support its case with detailed review of underlying cost and revenue drivers and explore other options such as greater cost recoveries. Second Round PTA: Not supported. Agency does not provided additional information requested to support the case. Whilst certain revenue items (e.g. sale of transcripts)showed a clear down trend agency did not provide any information on the offsetting expenses which may allow for an internal reallocation. Volume drivers such as civil lodgement data as well as the underlying expenses for cost recoups which accounted for $3.9m (50%)of the bid was also not provided to support the case.</v>
          </cell>
          <cell r="K638">
            <v>1</v>
          </cell>
          <cell r="M638">
            <v>-7047</v>
          </cell>
          <cell r="N638">
            <v>-7838</v>
          </cell>
          <cell r="O638">
            <v>-7838</v>
          </cell>
          <cell r="P638">
            <v>-7838</v>
          </cell>
          <cell r="Q638">
            <v>-7838</v>
          </cell>
          <cell r="R638">
            <v>0</v>
          </cell>
          <cell r="S638">
            <v>0</v>
          </cell>
          <cell r="T638">
            <v>0</v>
          </cell>
          <cell r="U638">
            <v>0</v>
          </cell>
          <cell r="V638">
            <v>0</v>
          </cell>
        </row>
        <row r="639">
          <cell r="H639">
            <v>4307</v>
          </cell>
          <cell r="I639" t="str">
            <v>Police Salary offset (NSW Police BID ID 4299) - This request is for an adjustment to the NSWPF Police Salaries budget of $15 m for an unavoidable in crease to average rank levels resulting from reducing attestation numbers ie fewer officers occupyin g entry level rank.</v>
          </cell>
          <cell r="J639" t="str">
            <v>Not Supported -</v>
          </cell>
          <cell r="K639">
            <v>1</v>
          </cell>
          <cell r="M639">
            <v>0</v>
          </cell>
          <cell r="N639">
            <v>0</v>
          </cell>
          <cell r="O639">
            <v>0</v>
          </cell>
          <cell r="P639">
            <v>0</v>
          </cell>
          <cell r="Q639">
            <v>0</v>
          </cell>
          <cell r="R639">
            <v>0</v>
          </cell>
          <cell r="S639">
            <v>0</v>
          </cell>
          <cell r="T639">
            <v>0</v>
          </cell>
          <cell r="U639">
            <v>0</v>
          </cell>
          <cell r="V639">
            <v>0</v>
          </cell>
        </row>
        <row r="640">
          <cell r="H640">
            <v>4392</v>
          </cell>
          <cell r="I640" t="str">
            <v>Private Radio Network and Paging Project - DoJ Offset (RFS Bid ID 4365) - The proposal seeks funding for changes in prices and input costs.These costs have largely arisen due to decisions by the Australian Communications and Media Authority (ACMA) and the National Telecommunications Authority (NTA) and were outside the control of the agency.</v>
          </cell>
          <cell r="J64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640">
            <v>6</v>
          </cell>
          <cell r="M640">
            <v>0</v>
          </cell>
          <cell r="N640">
            <v>0</v>
          </cell>
          <cell r="O640">
            <v>0</v>
          </cell>
          <cell r="P640">
            <v>0</v>
          </cell>
          <cell r="Q640">
            <v>0</v>
          </cell>
          <cell r="R640">
            <v>0</v>
          </cell>
          <cell r="S640">
            <v>0</v>
          </cell>
          <cell r="T640">
            <v>0</v>
          </cell>
          <cell r="U640">
            <v>0</v>
          </cell>
          <cell r="V640">
            <v>0</v>
          </cell>
        </row>
        <row r="641">
          <cell r="H641">
            <v>4478</v>
          </cell>
          <cell r="I641" t="str">
            <v>Funding transfer from Ministry of Health - Transfer of funding from the Ministry of Health for the Magistrates' Early Referral into Treatment (MERIT) Program and Juvenile Justice counselling and rehabilitation programs. (re. Health PTA 3877)</v>
          </cell>
          <cell r="J641" t="str">
            <v>Supported - Supported - agreed function transfer between agencies. Net nil budget impact.</v>
          </cell>
          <cell r="K641">
            <v>4</v>
          </cell>
          <cell r="M641">
            <v>0</v>
          </cell>
          <cell r="N641">
            <v>0</v>
          </cell>
          <cell r="O641">
            <v>0</v>
          </cell>
          <cell r="P641">
            <v>0</v>
          </cell>
          <cell r="Q641">
            <v>0</v>
          </cell>
          <cell r="R641">
            <v>0</v>
          </cell>
          <cell r="S641">
            <v>0</v>
          </cell>
          <cell r="T641">
            <v>0</v>
          </cell>
          <cell r="U641">
            <v>0</v>
          </cell>
          <cell r="V641">
            <v>0</v>
          </cell>
        </row>
        <row r="642">
          <cell r="H642">
            <v>4482</v>
          </cell>
          <cell r="I642" t="str">
            <v>Emergency and Rescue Workers Compensation Fund - DoJ Offset (SES bid ID 4222) - Workcover has advised the premium payable for covering volunteers will be increasing over the forward estimates.</v>
          </cell>
          <cell r="J642" t="str">
            <v>Supported - These adjustments have been supported for a number of years on the basis of the benefits that accrue to Government from the volunteers. Given the current funding arrangements, the impact on the State's aggregates is negligible.</v>
          </cell>
          <cell r="K642">
            <v>1</v>
          </cell>
          <cell r="M642">
            <v>0</v>
          </cell>
          <cell r="N642">
            <v>0</v>
          </cell>
          <cell r="O642">
            <v>0</v>
          </cell>
          <cell r="P642">
            <v>0</v>
          </cell>
          <cell r="Q642">
            <v>0</v>
          </cell>
          <cell r="R642">
            <v>0</v>
          </cell>
          <cell r="S642">
            <v>0</v>
          </cell>
          <cell r="T642">
            <v>0</v>
          </cell>
          <cell r="U642">
            <v>0</v>
          </cell>
          <cell r="V642">
            <v>0</v>
          </cell>
        </row>
        <row r="643">
          <cell r="H643">
            <v>4514</v>
          </cell>
          <cell r="I643" t="str">
            <v>Bush Fire Fighters' Compensation Fund Contribution - DoJ Offset (RFS Bid ID 4397) - Workcover has advised the premium payable for covering volunteers will be increasing over the forward estimates.</v>
          </cell>
          <cell r="J643"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643">
            <v>1</v>
          </cell>
          <cell r="M643">
            <v>0</v>
          </cell>
          <cell r="N643">
            <v>0</v>
          </cell>
          <cell r="O643">
            <v>0</v>
          </cell>
          <cell r="P643">
            <v>0</v>
          </cell>
          <cell r="Q643">
            <v>0</v>
          </cell>
          <cell r="R643">
            <v>0</v>
          </cell>
          <cell r="S643">
            <v>0</v>
          </cell>
          <cell r="T643">
            <v>0</v>
          </cell>
          <cell r="U643">
            <v>0</v>
          </cell>
          <cell r="V643">
            <v>0</v>
          </cell>
        </row>
        <row r="644">
          <cell r="H644">
            <v>4517</v>
          </cell>
          <cell r="I644" t="str">
            <v>Police offset -superannuation adjustment realting to movement from defined benefits to accumulation - (refer to Police bid #4515)</v>
          </cell>
          <cell r="J644" t="str">
            <v>Supported -</v>
          </cell>
          <cell r="K644">
            <v>6</v>
          </cell>
          <cell r="M644">
            <v>0</v>
          </cell>
          <cell r="N644">
            <v>0</v>
          </cell>
          <cell r="O644">
            <v>0</v>
          </cell>
          <cell r="P644">
            <v>0</v>
          </cell>
          <cell r="Q644">
            <v>0</v>
          </cell>
          <cell r="R644">
            <v>0</v>
          </cell>
          <cell r="S644">
            <v>0</v>
          </cell>
          <cell r="T644">
            <v>0</v>
          </cell>
          <cell r="U644">
            <v>0</v>
          </cell>
          <cell r="V644">
            <v>0</v>
          </cell>
        </row>
        <row r="645">
          <cell r="H645">
            <v>5479</v>
          </cell>
          <cell r="I645" t="str">
            <v>Natural Disaster Arrangements (NDA) (CFE Bid 4528) - As a result of ERC of Cabinet's decision in relation to the Natural Disaster Expenditure Governance Review DoJ (formerly MPES) is the lead agency for managing the NDA and the Disaster Relief Account. The NDA functions are currently performed by NSW TSY and will be transferred to DoJ on 1 July 2015.</v>
          </cell>
          <cell r="J645" t="str">
            <v>Supported - Supported. In August 2014 ERC, as part of the Natural Disaster Expenditure Governance Review, endorsed the decision for MPES (now part of DoJ) to be the lead agency responsible for managing the Natural Disaster Arrangements, including the financial management function that is currently being performed by NSW Treasury. This PTA represents the transfer of the total annual budget for the Disaster Relief Account, $95m per annum to MPES (now part of DoJ) from 1 July 2015. The amount supported is greater than the $95m sought because Treasury's assessment is based on past expenditures and previously agreed amount of increasing the DRA to $120m. In the Crown's forward estimates, there is a budget of $118.6m for Disaster Relief Account. Increasing the DRA to $120m will have a $1.4m budget impact. Over the past decade, the State's Natural Disaster Response and Recovery expenditures have been exceeding the $95m Budget, and supplementations were required. Additionally, funding appropriations received by RMS for the maintenance of roads under the Roads Act 1993, will now only be for State roads. This means that from 1 July 2015, damages from local council managed roads are now eligible for funding from the DRA pool. The existing $95m will be insufficient to cover the increased cost pressures, and under-forecasting of the DRA budget poses a risk to the accuracy of the State's expenditure.</v>
          </cell>
          <cell r="K645">
            <v>4</v>
          </cell>
          <cell r="M645">
            <v>0</v>
          </cell>
          <cell r="N645">
            <v>-95000</v>
          </cell>
          <cell r="O645">
            <v>-95000</v>
          </cell>
          <cell r="P645">
            <v>-95000</v>
          </cell>
          <cell r="Q645">
            <v>-95000</v>
          </cell>
          <cell r="R645">
            <v>0</v>
          </cell>
          <cell r="S645">
            <v>-120000</v>
          </cell>
          <cell r="T645">
            <v>-120000</v>
          </cell>
          <cell r="U645">
            <v>-120000</v>
          </cell>
          <cell r="V645">
            <v>-120000</v>
          </cell>
        </row>
        <row r="646">
          <cell r="H646">
            <v>5480</v>
          </cell>
          <cell r="I646" t="str">
            <v>Transfer of Disaster Response Service Appropriation from CFE (CFE Bid ID 4427) - Endorsement is sought to transfer $1.4m of funding directly to DoJ's (formerly MPES's)  budget for expenditure in DRS. This is a protected item in DoJ's budget, and currently DoJ seeks reimbursement from Treasury for for these expenses.</v>
          </cell>
          <cell r="J646" t="str">
            <v>Supported - Disaster Response Service funding is managed under the State's Disaster Assistance Guidelines. This is supported as from 1 July 2015, ERC has endorsed for Ministry for Police and Emergency Service (now part of the Department of Justice) to be the lead agency (previously managed by Treasury) in the management of Natural Disaster Arrangements, including the financial management function. In addition, the current arrangement with DoJ is inconsistent with the $5m and $7m provision held within State Emergency Service and $7m Rural Fire Service, respectively. This is a protected item in DoJ's budget, and agreements will be put in place between Treasury and DoJ outlining eligible expenditure within the $1.4m. There is no NCoS impact as this represents a change in the source of revenue for DoJ, previously revenue recoup from CFE (due to system limitation, assigned to Personnel Services Revenue line item) now revenue will be a grant from ConFund.</v>
          </cell>
          <cell r="K646">
            <v>1</v>
          </cell>
          <cell r="M646">
            <v>0</v>
          </cell>
          <cell r="N646">
            <v>0</v>
          </cell>
          <cell r="O646">
            <v>0</v>
          </cell>
          <cell r="P646">
            <v>0</v>
          </cell>
          <cell r="Q646">
            <v>0</v>
          </cell>
          <cell r="R646">
            <v>0</v>
          </cell>
          <cell r="S646">
            <v>0</v>
          </cell>
          <cell r="T646">
            <v>0</v>
          </cell>
          <cell r="U646">
            <v>0</v>
          </cell>
          <cell r="V646">
            <v>0</v>
          </cell>
        </row>
        <row r="647">
          <cell r="H647">
            <v>4027</v>
          </cell>
          <cell r="I647" t="str">
            <v>$3m transfer from Courts Upgrade Program 14-15 funding to Wollongong Court upgrade project in 15-16 - $3m transfer from Court Upgrade program 14-15 funding as part funding for the increase in Wollongong Court upgrade Estimated Total Costs. Related to Bid id 4028 and 4254.</v>
          </cell>
          <cell r="J647" t="str">
            <v>Supported - Supported. Transfer of capital allocations between projects across 2014-15 and 2015-16.</v>
          </cell>
          <cell r="K647">
            <v>2</v>
          </cell>
          <cell r="M647">
            <v>0</v>
          </cell>
          <cell r="N647">
            <v>0</v>
          </cell>
          <cell r="O647">
            <v>0</v>
          </cell>
          <cell r="P647">
            <v>0</v>
          </cell>
          <cell r="Q647">
            <v>0</v>
          </cell>
          <cell r="R647">
            <v>0</v>
          </cell>
          <cell r="S647">
            <v>0</v>
          </cell>
          <cell r="T647">
            <v>0</v>
          </cell>
          <cell r="U647">
            <v>0</v>
          </cell>
          <cell r="V647">
            <v>0</v>
          </cell>
        </row>
        <row r="648">
          <cell r="H648">
            <v>3790</v>
          </cell>
          <cell r="I648" t="str">
            <v>Costs associated with further revisions to the Bail Act - Unknown financial impact</v>
          </cell>
          <cell r="J648" t="str">
            <v>Supported -</v>
          </cell>
          <cell r="K648">
            <v>1</v>
          </cell>
          <cell r="M648">
            <v>0</v>
          </cell>
          <cell r="N648">
            <v>0</v>
          </cell>
          <cell r="O648">
            <v>0</v>
          </cell>
          <cell r="P648">
            <v>0</v>
          </cell>
          <cell r="Q648">
            <v>0</v>
          </cell>
          <cell r="R648">
            <v>0</v>
          </cell>
          <cell r="S648">
            <v>-1</v>
          </cell>
          <cell r="T648">
            <v>0</v>
          </cell>
          <cell r="U648">
            <v>0</v>
          </cell>
          <cell r="V648">
            <v>0</v>
          </cell>
        </row>
        <row r="649">
          <cell r="H649">
            <v>4049</v>
          </cell>
          <cell r="I649" t="str">
            <v>Funding for Correctional Centre Capacity - Potential budget exposure arising from growth in inmate population</v>
          </cell>
          <cell r="J649"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649">
            <v>1</v>
          </cell>
          <cell r="M649">
            <v>0</v>
          </cell>
          <cell r="N649">
            <v>0</v>
          </cell>
          <cell r="O649">
            <v>0</v>
          </cell>
          <cell r="P649">
            <v>0</v>
          </cell>
          <cell r="Q649">
            <v>0</v>
          </cell>
          <cell r="R649">
            <v>0</v>
          </cell>
          <cell r="S649">
            <v>-18300</v>
          </cell>
          <cell r="T649">
            <v>-30700</v>
          </cell>
          <cell r="U649">
            <v>-62200</v>
          </cell>
          <cell r="V649">
            <v>-94900</v>
          </cell>
        </row>
        <row r="650">
          <cell r="H650">
            <v>4141</v>
          </cell>
          <cell r="I650" t="str">
            <v>Proposed NSW Government Redress Scheme for past institutional child abuse in NSW - Subject of Cabinet and ERC deliberations and decisions. Potential redress scheme could have a significant material cost impact on NSW. Risks and likelihood are unknown.</v>
          </cell>
          <cell r="J650" t="str">
            <v>Supported - KPMG is reatined to prepare actuarial costing. Preliminary high level estimates used to flag the potential financial risks.</v>
          </cell>
          <cell r="K650">
            <v>1</v>
          </cell>
          <cell r="M650">
            <v>0</v>
          </cell>
          <cell r="N650">
            <v>0</v>
          </cell>
          <cell r="O650">
            <v>0</v>
          </cell>
          <cell r="P650">
            <v>0</v>
          </cell>
          <cell r="Q650">
            <v>0</v>
          </cell>
          <cell r="R650">
            <v>-600000</v>
          </cell>
          <cell r="S650">
            <v>0</v>
          </cell>
          <cell r="T650">
            <v>0</v>
          </cell>
          <cell r="U650">
            <v>0</v>
          </cell>
          <cell r="V650">
            <v>0</v>
          </cell>
        </row>
        <row r="651">
          <cell r="H651">
            <v>4143</v>
          </cell>
          <cell r="I651"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651" t="str">
            <v>Supported - Outcome is dependent on the IPART review.</v>
          </cell>
          <cell r="K651">
            <v>1</v>
          </cell>
          <cell r="M651">
            <v>0</v>
          </cell>
          <cell r="N651">
            <v>0</v>
          </cell>
          <cell r="O651">
            <v>0</v>
          </cell>
          <cell r="P651">
            <v>0</v>
          </cell>
          <cell r="Q651">
            <v>0</v>
          </cell>
          <cell r="R651">
            <v>0</v>
          </cell>
          <cell r="S651">
            <v>0</v>
          </cell>
          <cell r="T651">
            <v>0</v>
          </cell>
          <cell r="U651">
            <v>0</v>
          </cell>
          <cell r="V651">
            <v>0</v>
          </cell>
        </row>
        <row r="652">
          <cell r="H652">
            <v>4145</v>
          </cell>
          <cell r="I652" t="str">
            <v>Public Purpose Fund (PFF) Review - Department of Justice is finalising the terms and reference of the performance and operation of PFF with the Law Society and Treasury. Risks and likelihood of the outcome is unknown.</v>
          </cell>
          <cell r="J652" t="str">
            <v>Supported -</v>
          </cell>
          <cell r="K652">
            <v>1</v>
          </cell>
          <cell r="M652">
            <v>0</v>
          </cell>
          <cell r="N652">
            <v>0</v>
          </cell>
          <cell r="O652">
            <v>0</v>
          </cell>
          <cell r="P652">
            <v>0</v>
          </cell>
          <cell r="Q652">
            <v>0</v>
          </cell>
          <cell r="R652">
            <v>0</v>
          </cell>
          <cell r="S652">
            <v>-1</v>
          </cell>
          <cell r="T652">
            <v>0</v>
          </cell>
          <cell r="U652">
            <v>0</v>
          </cell>
          <cell r="V652">
            <v>0</v>
          </cell>
        </row>
        <row r="653">
          <cell r="H653">
            <v>4146</v>
          </cell>
          <cell r="I653" t="str">
            <v>Impact of Government Sector Employment (GSE) Act 2013 - Risks of redundancy costs relating to GSE implementation. Rosks and likelihood unknown.</v>
          </cell>
          <cell r="J653" t="str">
            <v>Supported -</v>
          </cell>
          <cell r="K653">
            <v>1</v>
          </cell>
          <cell r="M653">
            <v>0</v>
          </cell>
          <cell r="N653">
            <v>0</v>
          </cell>
          <cell r="O653">
            <v>0</v>
          </cell>
          <cell r="P653">
            <v>0</v>
          </cell>
          <cell r="Q653">
            <v>0</v>
          </cell>
          <cell r="R653">
            <v>0</v>
          </cell>
          <cell r="S653">
            <v>-1</v>
          </cell>
          <cell r="T653">
            <v>0</v>
          </cell>
          <cell r="U653">
            <v>0</v>
          </cell>
          <cell r="V653">
            <v>0</v>
          </cell>
        </row>
        <row r="654">
          <cell r="H654">
            <v>4156</v>
          </cell>
          <cell r="I654" t="str">
            <v>Revenue shortfall for Courts and Tribunal Services - Court revenues are escalated annually but falling lodgement volumes of civil cases and outsourcing of transcript services have reduced court revenues</v>
          </cell>
          <cell r="J654" t="str">
            <v>Supported -</v>
          </cell>
          <cell r="K654">
            <v>1</v>
          </cell>
          <cell r="M654">
            <v>0</v>
          </cell>
          <cell r="N654">
            <v>-5297</v>
          </cell>
          <cell r="O654">
            <v>-5297</v>
          </cell>
          <cell r="P654">
            <v>-5297</v>
          </cell>
          <cell r="Q654">
            <v>-5297</v>
          </cell>
          <cell r="R654">
            <v>0</v>
          </cell>
          <cell r="S654">
            <v>-5297</v>
          </cell>
          <cell r="T654">
            <v>-5297</v>
          </cell>
          <cell r="U654">
            <v>-5297</v>
          </cell>
          <cell r="V654">
            <v>-5297</v>
          </cell>
        </row>
        <row r="655">
          <cell r="H655">
            <v>4534</v>
          </cell>
          <cell r="I655" t="str">
            <v>Justice Reinvestment Progam L04-01-04 - Commit to $4 million over the term of the next government to develop pilot projects in NSW and the establishment of a co-ordinating unit within the government to drive the process.</v>
          </cell>
          <cell r="J655" t="str">
            <v>Unreconciled Assessment Underway - Assume pilot  projects will cost $1.6M in the first year and $800K ongoing costs with a total of $4M in the next four years.</v>
          </cell>
          <cell r="K655">
            <v>8</v>
          </cell>
          <cell r="M655">
            <v>0</v>
          </cell>
          <cell r="N655">
            <v>-1600</v>
          </cell>
          <cell r="O655">
            <v>-800</v>
          </cell>
          <cell r="P655">
            <v>-800</v>
          </cell>
          <cell r="Q655">
            <v>-800</v>
          </cell>
          <cell r="R655">
            <v>0</v>
          </cell>
          <cell r="S655">
            <v>-1600</v>
          </cell>
          <cell r="T655">
            <v>-800</v>
          </cell>
          <cell r="U655">
            <v>-800</v>
          </cell>
          <cell r="V655">
            <v>-800</v>
          </cell>
        </row>
        <row r="656">
          <cell r="H656">
            <v>4736</v>
          </cell>
          <cell r="I656" t="str">
            <v>Coroner's Court - Funding the construction of a new Coroner's Court to meet current and projected demand as a joint project with NSW Health. The existing facilities house the Coroner's Court and Forensic Pathology has reached capacity and end of economic life and cannot meet current service requirements.</v>
          </cell>
          <cell r="J656" t="str">
            <v>Supported - Supported. The facility provides vital services to NSW and the current court facilities are not sufficient for the number or size of Coronial inquests. As the Forensic Pathology Service and Coroner's Court respond to the same demand, the current model of co-located facility is critical for successful service delivery. Cost of the new facility will be shared by NSW Health ($59.7m) and the Department of Justice ($31.8m.). Subsequent to Justice's initial capital bid submission Justice and Health agreed that the capital bid will be made wholly by Health and Justice will provide recurrent grant funding to Health for its share of the project.</v>
          </cell>
          <cell r="K656">
            <v>3</v>
          </cell>
          <cell r="M656">
            <v>0</v>
          </cell>
          <cell r="N656">
            <v>0</v>
          </cell>
          <cell r="O656">
            <v>0</v>
          </cell>
          <cell r="P656">
            <v>0</v>
          </cell>
          <cell r="Q656">
            <v>0</v>
          </cell>
          <cell r="R656">
            <v>0</v>
          </cell>
          <cell r="S656">
            <v>0</v>
          </cell>
          <cell r="T656">
            <v>0</v>
          </cell>
          <cell r="U656">
            <v>0</v>
          </cell>
          <cell r="V656">
            <v>0</v>
          </cell>
        </row>
        <row r="657">
          <cell r="H657">
            <v>4791</v>
          </cell>
          <cell r="I657" t="str">
            <v>DoJ offset for Policing for Tomorrow election commitment (bid #4788) -</v>
          </cell>
          <cell r="J657" t="str">
            <v>Supported -</v>
          </cell>
          <cell r="K657">
            <v>3</v>
          </cell>
          <cell r="M657">
            <v>0</v>
          </cell>
          <cell r="N657">
            <v>0</v>
          </cell>
          <cell r="O657">
            <v>0</v>
          </cell>
          <cell r="P657">
            <v>0</v>
          </cell>
          <cell r="Q657">
            <v>0</v>
          </cell>
          <cell r="R657">
            <v>0</v>
          </cell>
          <cell r="S657">
            <v>0</v>
          </cell>
          <cell r="T657">
            <v>0</v>
          </cell>
          <cell r="U657">
            <v>0</v>
          </cell>
          <cell r="V657">
            <v>0</v>
          </cell>
        </row>
        <row r="658">
          <cell r="H658">
            <v>4796</v>
          </cell>
          <cell r="I658" t="str">
            <v>DoJ offset for building New South Wales Police Force (election commitment) -</v>
          </cell>
          <cell r="J658" t="str">
            <v>Supported -</v>
          </cell>
          <cell r="K658">
            <v>3</v>
          </cell>
          <cell r="M658">
            <v>0</v>
          </cell>
          <cell r="N658">
            <v>0</v>
          </cell>
          <cell r="O658">
            <v>0</v>
          </cell>
          <cell r="P658">
            <v>0</v>
          </cell>
          <cell r="Q658">
            <v>0</v>
          </cell>
          <cell r="R658">
            <v>0</v>
          </cell>
          <cell r="S658">
            <v>0</v>
          </cell>
          <cell r="T658">
            <v>0</v>
          </cell>
          <cell r="U658">
            <v>0</v>
          </cell>
          <cell r="V658">
            <v>0</v>
          </cell>
        </row>
        <row r="659">
          <cell r="H659">
            <v>4894</v>
          </cell>
          <cell r="I659" t="str">
            <v>Stopping the cycle of female reoffending - election commitment - To fund salaries of program facilitators from existing budget</v>
          </cell>
          <cell r="J659" t="str">
            <v>Supported -</v>
          </cell>
          <cell r="K659">
            <v>3</v>
          </cell>
          <cell r="M659">
            <v>0</v>
          </cell>
          <cell r="N659">
            <v>0</v>
          </cell>
          <cell r="O659">
            <v>0</v>
          </cell>
          <cell r="P659">
            <v>0</v>
          </cell>
          <cell r="Q659">
            <v>0</v>
          </cell>
          <cell r="R659">
            <v>0</v>
          </cell>
          <cell r="S659">
            <v>0</v>
          </cell>
          <cell r="T659">
            <v>0</v>
          </cell>
          <cell r="U659">
            <v>0</v>
          </cell>
          <cell r="V659">
            <v>0</v>
          </cell>
        </row>
        <row r="660">
          <cell r="H660">
            <v>4908</v>
          </cell>
          <cell r="I660" t="str">
            <v>Combatting Child Sexual Assault - Election Commitment -</v>
          </cell>
          <cell r="J660" t="str">
            <v>Supported -</v>
          </cell>
          <cell r="K660">
            <v>3</v>
          </cell>
          <cell r="M660">
            <v>0</v>
          </cell>
          <cell r="N660">
            <v>-5484</v>
          </cell>
          <cell r="O660">
            <v>-5621</v>
          </cell>
          <cell r="P660">
            <v>-5762</v>
          </cell>
          <cell r="Q660">
            <v>-5906</v>
          </cell>
          <cell r="R660">
            <v>0</v>
          </cell>
          <cell r="S660">
            <v>-5484</v>
          </cell>
          <cell r="T660">
            <v>-5621</v>
          </cell>
          <cell r="U660">
            <v>-5762</v>
          </cell>
          <cell r="V660">
            <v>-5906</v>
          </cell>
        </row>
        <row r="661">
          <cell r="H661">
            <v>4912</v>
          </cell>
          <cell r="I661" t="str">
            <v>Gun Related Offences - Election Commitment - To introduce or increase length of standard non-parole periods used in sentencing for various firearms offences</v>
          </cell>
          <cell r="J661" t="str">
            <v>Supported -</v>
          </cell>
          <cell r="K661">
            <v>3</v>
          </cell>
          <cell r="M661">
            <v>0</v>
          </cell>
          <cell r="N661">
            <v>-925</v>
          </cell>
          <cell r="O661">
            <v>-2030</v>
          </cell>
          <cell r="P661">
            <v>-2275</v>
          </cell>
          <cell r="Q661">
            <v>-2448</v>
          </cell>
          <cell r="R661">
            <v>0</v>
          </cell>
          <cell r="S661">
            <v>-925</v>
          </cell>
          <cell r="T661">
            <v>-2030</v>
          </cell>
          <cell r="U661">
            <v>-2275</v>
          </cell>
          <cell r="V661">
            <v>-2448</v>
          </cell>
        </row>
        <row r="662">
          <cell r="H662">
            <v>4914</v>
          </cell>
          <cell r="I662" t="str">
            <v>Community Safety Fund - Election Commitment - To provide a $10 million Community Safety Fund to deliver a grant program for initiatives meeting the relevant criteria from 2015-16 to 2018-19. The source of funding is from the Confiscated Proceeds Account.</v>
          </cell>
          <cell r="J662" t="str">
            <v>Supported -</v>
          </cell>
          <cell r="K662">
            <v>3</v>
          </cell>
          <cell r="M662">
            <v>0</v>
          </cell>
          <cell r="N662">
            <v>-2500</v>
          </cell>
          <cell r="O662">
            <v>-2500</v>
          </cell>
          <cell r="P662">
            <v>-2500</v>
          </cell>
          <cell r="Q662">
            <v>-2500</v>
          </cell>
          <cell r="R662">
            <v>0</v>
          </cell>
          <cell r="S662">
            <v>-2500</v>
          </cell>
          <cell r="T662">
            <v>-2500</v>
          </cell>
          <cell r="U662">
            <v>-2500</v>
          </cell>
          <cell r="V662">
            <v>-2500</v>
          </cell>
        </row>
        <row r="663">
          <cell r="H663">
            <v>4923</v>
          </cell>
          <cell r="I663" t="str">
            <v>Equipping our rural firefighters with the tools to better protect our communities (RFS Bid ID 4792) - Election Commitment</v>
          </cell>
          <cell r="J663" t="str">
            <v>Supported -</v>
          </cell>
          <cell r="K663">
            <v>3</v>
          </cell>
          <cell r="M663">
            <v>0</v>
          </cell>
          <cell r="N663">
            <v>0</v>
          </cell>
          <cell r="O663">
            <v>0</v>
          </cell>
          <cell r="P663">
            <v>0</v>
          </cell>
          <cell r="Q663">
            <v>0</v>
          </cell>
          <cell r="R663">
            <v>0</v>
          </cell>
          <cell r="S663">
            <v>0</v>
          </cell>
          <cell r="T663">
            <v>0</v>
          </cell>
          <cell r="U663">
            <v>0</v>
          </cell>
          <cell r="V663">
            <v>0</v>
          </cell>
        </row>
        <row r="664">
          <cell r="H664">
            <v>5308</v>
          </cell>
          <cell r="I664" t="str">
            <v>Victims Compensation Scheme - To reverse the retrospective application of the Victims Rights and Support Act 2013 and assess all claims arising up until the introduction of the new legislation under the former scheme. Costing is prepared by the PBO and Treasury is unable to confirm as insufficient information is available.</v>
          </cell>
          <cell r="J664" t="str">
            <v>Supported - Costing is prepared by the PBO and Treasury cannot confirm the costing as insufficient infomation is available at this time.    The costing also estimated that a net financial liability of $244.155m will be recognised in 2014-15 but noted that this increase will not impact on the 2014-15 budget as the adjustment is recognised in the 'Other Economic Flows'. This accounting treatment and additional NCOS impact to agency will need to be clarified. Operating result reflected that of the agency. 2014-15 costs of $4.764m is funded via the Treasurer's Advance (in a related election commitment) hence the net overall budget result impact in 2014-15 is nil.</v>
          </cell>
          <cell r="K664">
            <v>3</v>
          </cell>
          <cell r="M664">
            <v>-4764</v>
          </cell>
          <cell r="N664">
            <v>-7567</v>
          </cell>
          <cell r="O664">
            <v>-7552</v>
          </cell>
          <cell r="P664">
            <v>-8815</v>
          </cell>
          <cell r="Q664">
            <v>0</v>
          </cell>
          <cell r="R664">
            <v>-4764</v>
          </cell>
          <cell r="S664">
            <v>-7567</v>
          </cell>
          <cell r="T664">
            <v>-7552</v>
          </cell>
          <cell r="U664">
            <v>-8815</v>
          </cell>
          <cell r="V664">
            <v>0</v>
          </cell>
        </row>
        <row r="665">
          <cell r="H665">
            <v>5316</v>
          </cell>
          <cell r="I665" t="str">
            <v>Reopening of Kirkconnell Prison - Kirkconnell Correctional Centre will be opened to cater for the increased prison population. When fully operational, Kirkconnell Correctional Centre will hold 260 minimum security inmates.</v>
          </cell>
          <cell r="J665" t="str">
            <v>Supported -</v>
          </cell>
          <cell r="K665">
            <v>3</v>
          </cell>
          <cell r="M665">
            <v>0</v>
          </cell>
          <cell r="N665">
            <v>0</v>
          </cell>
          <cell r="O665">
            <v>0</v>
          </cell>
          <cell r="P665">
            <v>0</v>
          </cell>
          <cell r="Q665">
            <v>0</v>
          </cell>
          <cell r="R665">
            <v>0</v>
          </cell>
          <cell r="S665">
            <v>0</v>
          </cell>
          <cell r="T665">
            <v>0</v>
          </cell>
          <cell r="U665">
            <v>0</v>
          </cell>
          <cell r="V665">
            <v>0</v>
          </cell>
        </row>
        <row r="666">
          <cell r="H666">
            <v>5318</v>
          </cell>
          <cell r="I666" t="str">
            <v>Domestic Violence Disclosure Scheme - To conduct a trial of the Clare's law model. Under this laws, the public has the right to know whether their partner, the partner of a family member or friend may pose a domestic violence risk.</v>
          </cell>
          <cell r="J666" t="str">
            <v>Supported - The UK has established a register of domestic violence offenders under the Domestic Violence Disclosure Scheme. The scoping costs of the trial will be funded within existing resources. The Department of Justice is expected to bring a submission to the Social Policy Cabinet Committee in June 2015 regarding the feasibility of the scheme's rollout beyond the trial period and any additional funding implications.</v>
          </cell>
          <cell r="K666">
            <v>3</v>
          </cell>
          <cell r="M666">
            <v>0</v>
          </cell>
          <cell r="N666">
            <v>0</v>
          </cell>
          <cell r="O666">
            <v>0</v>
          </cell>
          <cell r="P666">
            <v>0</v>
          </cell>
          <cell r="Q666">
            <v>0</v>
          </cell>
          <cell r="R666">
            <v>0</v>
          </cell>
          <cell r="S666">
            <v>0</v>
          </cell>
          <cell r="T666">
            <v>0</v>
          </cell>
          <cell r="U666">
            <v>0</v>
          </cell>
          <cell r="V666">
            <v>0</v>
          </cell>
        </row>
        <row r="667">
          <cell r="H667">
            <v>5325</v>
          </cell>
          <cell r="I667" t="str">
            <v>DoJ offset for Police election commitment for PCYCs (bid #5324) -</v>
          </cell>
          <cell r="J667" t="str">
            <v>Supported -</v>
          </cell>
          <cell r="K667">
            <v>3</v>
          </cell>
          <cell r="M667">
            <v>0</v>
          </cell>
          <cell r="N667">
            <v>0</v>
          </cell>
          <cell r="O667">
            <v>0</v>
          </cell>
          <cell r="P667">
            <v>0</v>
          </cell>
          <cell r="Q667">
            <v>0</v>
          </cell>
          <cell r="R667">
            <v>0</v>
          </cell>
          <cell r="S667">
            <v>0</v>
          </cell>
          <cell r="T667">
            <v>0</v>
          </cell>
          <cell r="U667">
            <v>0</v>
          </cell>
          <cell r="V667">
            <v>0</v>
          </cell>
        </row>
        <row r="668">
          <cell r="H668">
            <v>5459</v>
          </cell>
          <cell r="I668" t="str">
            <v>Cultural Venues Renewal Program - There is risk associated with being unable to maintain the State's cultural assets to an acceptable standard.</v>
          </cell>
          <cell r="J668" t="str">
            <v>Not Supported - Treasury does not support this risk as the risk pertains to the Department not receiving funds to maintain the cultural venues. The Department has advised of sought funds through the TAM process.</v>
          </cell>
          <cell r="K668">
            <v>1</v>
          </cell>
          <cell r="M668">
            <v>0</v>
          </cell>
          <cell r="N668">
            <v>0</v>
          </cell>
          <cell r="O668">
            <v>0</v>
          </cell>
          <cell r="P668">
            <v>0</v>
          </cell>
          <cell r="Q668">
            <v>0</v>
          </cell>
          <cell r="R668">
            <v>0</v>
          </cell>
          <cell r="S668">
            <v>0</v>
          </cell>
          <cell r="T668">
            <v>0</v>
          </cell>
          <cell r="U668">
            <v>0</v>
          </cell>
          <cell r="V668">
            <v>0</v>
          </cell>
        </row>
        <row r="669">
          <cell r="H669">
            <v>5481</v>
          </cell>
          <cell r="I669" t="str">
            <v>Potential Disaster Mitigation Funding increase under the reviewed NDRRA - As part of a review of assistance provided to states under the Natural Disaster Relief and Recovery Arrangements the Productivity Commission had submitted recommendations to the Cwlth. Until advised otherwise by the Cwlth there is a risk of increased state funding for disaster mitigation.</v>
          </cell>
          <cell r="J669" t="str">
            <v>Supported - The Productivity Commission draft recommends that the Commonwealth gradually increase mitigation funding to $200m. Under state co-founding arrangement NSW's share of this will be $80m. Currently NSW's contribution is $6m, which leaves a potential upside funding risk of $74m. Assuming the Commonwealth sets the first year funding to $100m (as the first stage of the gradual increase) - the NSW contribution will be $40m, which leaves a potential upside funding risk of $34m. The Commonwealth has until June 2015 to respond but until confirmed otherwise Treasury recommends that this financial risk be adequately reflected.</v>
          </cell>
          <cell r="K669">
            <v>1</v>
          </cell>
          <cell r="M669">
            <v>0</v>
          </cell>
          <cell r="N669">
            <v>0</v>
          </cell>
          <cell r="O669">
            <v>0</v>
          </cell>
          <cell r="P669">
            <v>0</v>
          </cell>
          <cell r="Q669">
            <v>0</v>
          </cell>
          <cell r="R669">
            <v>0</v>
          </cell>
          <cell r="S669">
            <v>-34000</v>
          </cell>
          <cell r="T669">
            <v>-74000</v>
          </cell>
          <cell r="U669">
            <v>-74000</v>
          </cell>
          <cell r="V669">
            <v>-74000</v>
          </cell>
        </row>
        <row r="670">
          <cell r="H670">
            <v>5482</v>
          </cell>
          <cell r="I670" t="str">
            <v>Forward Year Impact of Counter Terrorism Proposals - Treasury supported funding for selected CT proposals only for the duration of heightened alert up to end 2015-16.  The SOG decided that the future year impact be reflected as budget risk.</v>
          </cell>
          <cell r="J670" t="str">
            <v>Supported - Treasury supports the SOG decision, noting that should alert level continue at High funding can be addressed as part of that year's budget process.</v>
          </cell>
          <cell r="K670">
            <v>1</v>
          </cell>
          <cell r="L670">
            <v>16</v>
          </cell>
          <cell r="M670">
            <v>0</v>
          </cell>
          <cell r="N670">
            <v>0</v>
          </cell>
          <cell r="O670">
            <v>-11478</v>
          </cell>
          <cell r="P670">
            <v>-11478</v>
          </cell>
          <cell r="Q670">
            <v>-11478</v>
          </cell>
          <cell r="R670">
            <v>0</v>
          </cell>
          <cell r="S670">
            <v>0</v>
          </cell>
          <cell r="T670">
            <v>-11478</v>
          </cell>
          <cell r="U670">
            <v>-11478</v>
          </cell>
          <cell r="V670">
            <v>-11478</v>
          </cell>
        </row>
        <row r="671">
          <cell r="H671">
            <v>5483</v>
          </cell>
          <cell r="I671" t="str">
            <v>Changing Carrier Prices for the Emergency Alert Capability - Emergency Alery provides emergency services in Australia with the ability to send warning messages. Carriers' (Optus Telstra Vodafone) intial prices for the forward estimates indicates potentially higher prices. Further information has been requested to assess value for money.</v>
          </cell>
          <cell r="J671" t="str">
            <v>Supported - This proposal was raised as a risk in the Cluster SOG Meeting. MPES (now abolished and functions transferred to DoJ) was able to provide the following information: Emergency Alert (EA) is a telephony based capability that provides emergency services in Australia with the ability to send warning messages. EA is provided by three carriers, namely Telstra, Optus and Vodafone. The current service delivery contracts expire 22 December 2015. The three carriers have recently provided their initial prices for the period 23/12/15 to 30 June 2019. The initial prices suggest NSW will have to pay $9.4m in 2015-16 and $4.7m each year thereafter for the service (total service charge of $23.5m). This excludes usage costs. DoJ forward estimates have $3.0m set aside each year, with another $0.7m for usage costs. This means there is an unfunded risk of $11.5 million. The higher cost in 2015-16 includes charges to cover capital enhancements,,the negotiation team (led by Emergency Management Victoria) has requested more information from the providers so they can complete a value for money assessment and the proposed pricing is considered the worst case scenario.</v>
          </cell>
          <cell r="K671">
            <v>1</v>
          </cell>
          <cell r="M671">
            <v>0</v>
          </cell>
          <cell r="N671">
            <v>-6400</v>
          </cell>
          <cell r="O671">
            <v>-1700</v>
          </cell>
          <cell r="P671">
            <v>-1700</v>
          </cell>
          <cell r="Q671">
            <v>-1700</v>
          </cell>
          <cell r="R671">
            <v>0</v>
          </cell>
          <cell r="S671">
            <v>-6400</v>
          </cell>
          <cell r="T671">
            <v>-1700</v>
          </cell>
          <cell r="U671">
            <v>-1700</v>
          </cell>
          <cell r="V671">
            <v>-1700</v>
          </cell>
        </row>
        <row r="672">
          <cell r="H672">
            <v>4211</v>
          </cell>
          <cell r="I672"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672"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672">
            <v>8</v>
          </cell>
          <cell r="M672">
            <v>0</v>
          </cell>
          <cell r="N672">
            <v>-306</v>
          </cell>
          <cell r="O672">
            <v>-582</v>
          </cell>
          <cell r="P672">
            <v>-29528</v>
          </cell>
          <cell r="Q672">
            <v>-29528</v>
          </cell>
          <cell r="R672">
            <v>0</v>
          </cell>
          <cell r="S672">
            <v>0</v>
          </cell>
          <cell r="T672">
            <v>0</v>
          </cell>
          <cell r="U672">
            <v>0</v>
          </cell>
          <cell r="V672">
            <v>0</v>
          </cell>
        </row>
        <row r="673">
          <cell r="H673">
            <v>4532</v>
          </cell>
          <cell r="I673" t="str">
            <v>ALP Prison Management Commitment L04-01-03 - The shadow attorney general Paul Lynch said a Labor government, if elected, wouldn't open more private prisons, and would instead reopen the Kirkconnell prison, reopen a closed annexe at Cooma and better utilise Grafton</v>
          </cell>
          <cell r="J673"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673">
            <v>8</v>
          </cell>
          <cell r="M673">
            <v>0</v>
          </cell>
          <cell r="N673">
            <v>-26888</v>
          </cell>
          <cell r="O673">
            <v>-26888</v>
          </cell>
          <cell r="P673">
            <v>-26888</v>
          </cell>
          <cell r="Q673">
            <v>-26888</v>
          </cell>
          <cell r="R673">
            <v>0</v>
          </cell>
          <cell r="S673">
            <v>-26888</v>
          </cell>
          <cell r="T673">
            <v>-26888</v>
          </cell>
          <cell r="U673">
            <v>-26888</v>
          </cell>
          <cell r="V673">
            <v>-26888</v>
          </cell>
        </row>
        <row r="674">
          <cell r="H674">
            <v>5556</v>
          </cell>
          <cell r="I674" t="str">
            <v>Central Coast Life Saving - The policy provides capped grants(recurrent and capital) to community groups and associations, local councils and non-government organisations to improve facilities and services in local neighobourhoods.</v>
          </cell>
          <cell r="J674" t="str">
            <v>Supported - SUPPORTED</v>
          </cell>
          <cell r="K674">
            <v>3</v>
          </cell>
          <cell r="M674">
            <v>0</v>
          </cell>
          <cell r="N674">
            <v>-345</v>
          </cell>
          <cell r="O674">
            <v>0</v>
          </cell>
          <cell r="P674">
            <v>0</v>
          </cell>
          <cell r="Q674">
            <v>0</v>
          </cell>
          <cell r="R674">
            <v>0</v>
          </cell>
          <cell r="S674">
            <v>-345</v>
          </cell>
          <cell r="T674">
            <v>0</v>
          </cell>
          <cell r="U674">
            <v>0</v>
          </cell>
          <cell r="V674">
            <v>0</v>
          </cell>
        </row>
        <row r="675">
          <cell r="H675">
            <v>5557</v>
          </cell>
          <cell r="I675" t="str">
            <v>Hunter Surf Life Saving - The policy provides capped grants(recurrent and capital) to community groups and associations, local councils and non-government organisations to improve facilities and services in local neighobourhoods.</v>
          </cell>
          <cell r="J675" t="str">
            <v>Supported - SUPPORTED</v>
          </cell>
          <cell r="K675">
            <v>3</v>
          </cell>
          <cell r="M675">
            <v>0</v>
          </cell>
          <cell r="N675">
            <v>-91</v>
          </cell>
          <cell r="O675">
            <v>0</v>
          </cell>
          <cell r="P675">
            <v>0</v>
          </cell>
          <cell r="Q675">
            <v>0</v>
          </cell>
          <cell r="R675">
            <v>0</v>
          </cell>
          <cell r="S675">
            <v>-91</v>
          </cell>
          <cell r="T675">
            <v>0</v>
          </cell>
          <cell r="U675">
            <v>0</v>
          </cell>
          <cell r="V675">
            <v>0</v>
          </cell>
        </row>
        <row r="676">
          <cell r="H676">
            <v>4058</v>
          </cell>
          <cell r="I676" t="str">
            <v>DoJ offset for MPES's Transfer of Expenditure and Appropriation from Disaster Relief Account. -</v>
          </cell>
          <cell r="J676" t="str">
            <v>Bid - Unreconciled -</v>
          </cell>
          <cell r="K676">
            <v>2</v>
          </cell>
          <cell r="M676">
            <v>0</v>
          </cell>
          <cell r="N676">
            <v>0</v>
          </cell>
          <cell r="O676">
            <v>0</v>
          </cell>
          <cell r="P676">
            <v>0</v>
          </cell>
          <cell r="Q676">
            <v>0</v>
          </cell>
          <cell r="R676">
            <v>0</v>
          </cell>
          <cell r="S676">
            <v>0</v>
          </cell>
          <cell r="T676">
            <v>0</v>
          </cell>
          <cell r="U676">
            <v>0</v>
          </cell>
          <cell r="V676">
            <v>0</v>
          </cell>
        </row>
        <row r="677">
          <cell r="H677">
            <v>4101</v>
          </cell>
          <cell r="I677" t="str">
            <v>Crime Prevention Grants for non-government organisations and businesses - $5 million increase in 2014-15 NCOS limits for DJ to support expansion of the crime prevention grants program. The budget impact is offsetted by a transfer from the Confiscated Proceeds Account to the Consolidated Fund.</v>
          </cell>
          <cell r="J677" t="str">
            <v>Supported - Supported. Treasurer approved the increase in DJ's 2014-15 NCOS. Cash funding in the first instance is to be sourced from any of  DJ's underspent existing appropriation</v>
          </cell>
          <cell r="K677">
            <v>2</v>
          </cell>
          <cell r="M677">
            <v>0</v>
          </cell>
          <cell r="N677">
            <v>0</v>
          </cell>
          <cell r="O677">
            <v>0</v>
          </cell>
          <cell r="P677">
            <v>0</v>
          </cell>
          <cell r="Q677">
            <v>0</v>
          </cell>
          <cell r="R677">
            <v>-5000</v>
          </cell>
          <cell r="S677">
            <v>0</v>
          </cell>
          <cell r="T677">
            <v>0</v>
          </cell>
          <cell r="U677">
            <v>0</v>
          </cell>
          <cell r="V677">
            <v>0</v>
          </cell>
        </row>
        <row r="678">
          <cell r="H678">
            <v>5485</v>
          </cell>
          <cell r="I678" t="str">
            <v>Transfer of Expenses and Appropriation following the Natural Disasters Funding Reforms - Following the Natural Disaster funding reforms, MPES will be responsible for the whole-of-Government policy, and funding. Recovery expenditures and funding will be transferred from Roads and Maritime (RMS, under Transport for NSW). There is an offsetting transaction in RMS, see bid 3917.</v>
          </cell>
          <cell r="J678" t="str">
            <v>Treasurer Approved - SUPPORTED - This is a PTA initiated by Roads and Maritime Services as a result of the ERC decision in August 2014, approving the recommendation that overall financial management and finanical policy setting for Natural Disasters be centralised within MPES. This represents a reallocation of recurrent budget of $550k per annum from RMS(under Transport for NSW) to MPES (under the Department of Police and Justice), to fund additional positions supporting the new responsibilities transferred to MPES. Note that a seperate brief will be submitted to the Treasurer for approval.</v>
          </cell>
          <cell r="K678">
            <v>2</v>
          </cell>
          <cell r="M678">
            <v>0</v>
          </cell>
          <cell r="N678">
            <v>0</v>
          </cell>
          <cell r="O678">
            <v>0</v>
          </cell>
          <cell r="P678">
            <v>0</v>
          </cell>
          <cell r="Q678">
            <v>0</v>
          </cell>
          <cell r="R678">
            <v>0</v>
          </cell>
          <cell r="S678">
            <v>-564</v>
          </cell>
          <cell r="T678">
            <v>-578</v>
          </cell>
          <cell r="U678">
            <v>-592</v>
          </cell>
          <cell r="V678">
            <v>-607</v>
          </cell>
        </row>
        <row r="679">
          <cell r="H679">
            <v>5486</v>
          </cell>
          <cell r="I679" t="str">
            <v>Transfer of Expenses and Appropriation Funding from Disaster Relief Account (under, DoJ) - Following the Natural Disaster funding reforms, MPES is now responsible for the management and co-ordination of natural disaster issues with agencies and insurers. Funding from the DRA to MPES represents residual costs which is not covered by the $550k p.a from RMS. See bid 3985</v>
          </cell>
          <cell r="J679" t="str">
            <v>Treasurer Approved - SUPPORTED. ERC has agreed for residual costs exceeding the funding available from Roads and Maritime Services (under, Transport for NSW) to be met via an allocation from the DRA. The amount of additional funding, mainly to cover for transition costs, has been agreed between Treasury and MPES. Note that a seperate brief will be submitted to the Treasurer for approval.</v>
          </cell>
          <cell r="K679">
            <v>2</v>
          </cell>
          <cell r="M679">
            <v>0</v>
          </cell>
          <cell r="N679">
            <v>0</v>
          </cell>
          <cell r="O679">
            <v>0</v>
          </cell>
          <cell r="P679">
            <v>0</v>
          </cell>
          <cell r="Q679">
            <v>0</v>
          </cell>
          <cell r="R679">
            <v>0</v>
          </cell>
          <cell r="S679">
            <v>-144</v>
          </cell>
          <cell r="T679">
            <v>0</v>
          </cell>
          <cell r="U679">
            <v>0</v>
          </cell>
          <cell r="V679">
            <v>0</v>
          </cell>
        </row>
        <row r="680">
          <cell r="H680">
            <v>5332</v>
          </cell>
          <cell r="I680" t="str">
            <v>Efficiency Dividend - The Government committed to a 1.5 per cent efficiency dividend at the 2015 NSW election. CSO's allocation should be zero.</v>
          </cell>
          <cell r="J680" t="str">
            <v>Supported - The eficiency dividend was calculated as per the standard Treasury model.</v>
          </cell>
          <cell r="K680">
            <v>2</v>
          </cell>
          <cell r="M680">
            <v>0</v>
          </cell>
          <cell r="N680">
            <v>0</v>
          </cell>
          <cell r="O680">
            <v>0</v>
          </cell>
          <cell r="P680">
            <v>0</v>
          </cell>
          <cell r="Q680">
            <v>0</v>
          </cell>
          <cell r="R680">
            <v>0</v>
          </cell>
          <cell r="S680">
            <v>0</v>
          </cell>
          <cell r="T680">
            <v>0</v>
          </cell>
          <cell r="U680">
            <v>0</v>
          </cell>
          <cell r="V680">
            <v>0</v>
          </cell>
        </row>
        <row r="681">
          <cell r="H681">
            <v>4384</v>
          </cell>
          <cell r="I681" t="str">
            <v>Practice Management System - carry forward capex authorisation limit into 2015-16 - A delay in project commencement means the procurement phase will not be completed until July 2015 with implementation scheduled over the following 12 months. Consequently it is proposed to carry forward $4.65m of the $4.9m  Capital Authorisation Limit to 2015-16. Project is self-funded.</v>
          </cell>
          <cell r="J681" t="str">
            <v>Supported - Supported - carry forward Capital Authorisation Limit of approved project due to project timing adjustments</v>
          </cell>
          <cell r="K681">
            <v>4</v>
          </cell>
          <cell r="M681">
            <v>0</v>
          </cell>
          <cell r="N681">
            <v>500</v>
          </cell>
          <cell r="O681">
            <v>0</v>
          </cell>
          <cell r="P681">
            <v>0</v>
          </cell>
          <cell r="Q681">
            <v>0</v>
          </cell>
          <cell r="R681">
            <v>0</v>
          </cell>
          <cell r="S681">
            <v>500</v>
          </cell>
          <cell r="T681">
            <v>0</v>
          </cell>
          <cell r="U681">
            <v>0</v>
          </cell>
          <cell r="V681">
            <v>0</v>
          </cell>
        </row>
        <row r="682">
          <cell r="H682">
            <v>5193</v>
          </cell>
          <cell r="I682" t="str">
            <v>Efficiency Dividend - The Government committed to a 1.5 per cent efficiency dividend at the 2015 NSW election</v>
          </cell>
          <cell r="J682" t="str">
            <v>Supported - This efficiency dividend was calculated as per the standard Treasury model.</v>
          </cell>
          <cell r="K682">
            <v>2</v>
          </cell>
          <cell r="M682">
            <v>0</v>
          </cell>
          <cell r="N682">
            <v>189</v>
          </cell>
          <cell r="O682">
            <v>192</v>
          </cell>
          <cell r="P682">
            <v>200</v>
          </cell>
          <cell r="Q682">
            <v>204</v>
          </cell>
          <cell r="R682">
            <v>0</v>
          </cell>
          <cell r="S682">
            <v>189</v>
          </cell>
          <cell r="T682">
            <v>192</v>
          </cell>
          <cell r="U682">
            <v>200</v>
          </cell>
          <cell r="V682">
            <v>204</v>
          </cell>
        </row>
        <row r="683">
          <cell r="H683">
            <v>5387</v>
          </cell>
          <cell r="I683" t="str">
            <v>Compensation for Interest Forgone  (See FIS No. 475 /Bid No. 5401) - Compensation for interest revenue that will no longer be paid due to Cash Management Reforms.</v>
          </cell>
          <cell r="J683" t="str">
            <v>Supported -</v>
          </cell>
          <cell r="K683">
            <v>1</v>
          </cell>
          <cell r="M683">
            <v>0</v>
          </cell>
          <cell r="N683">
            <v>-150</v>
          </cell>
          <cell r="O683">
            <v>-150</v>
          </cell>
          <cell r="P683">
            <v>-150</v>
          </cell>
          <cell r="Q683">
            <v>-150</v>
          </cell>
          <cell r="R683">
            <v>0</v>
          </cell>
          <cell r="S683">
            <v>-150</v>
          </cell>
          <cell r="T683">
            <v>-150</v>
          </cell>
          <cell r="U683">
            <v>-150</v>
          </cell>
          <cell r="V683">
            <v>-150</v>
          </cell>
        </row>
        <row r="684">
          <cell r="H684">
            <v>4150</v>
          </cell>
          <cell r="I684"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684" t="str">
            <v>Supported - See bid # 4359 for 2015-16 and 2016-17 impact.</v>
          </cell>
          <cell r="K684">
            <v>2</v>
          </cell>
          <cell r="M684">
            <v>0</v>
          </cell>
          <cell r="N684">
            <v>1833</v>
          </cell>
          <cell r="O684">
            <v>1833</v>
          </cell>
          <cell r="P684">
            <v>1833</v>
          </cell>
          <cell r="Q684">
            <v>1833</v>
          </cell>
          <cell r="R684">
            <v>0</v>
          </cell>
          <cell r="S684">
            <v>0</v>
          </cell>
          <cell r="T684">
            <v>0</v>
          </cell>
          <cell r="U684">
            <v>0</v>
          </cell>
          <cell r="V684">
            <v>0</v>
          </cell>
        </row>
        <row r="685">
          <cell r="H685">
            <v>4362</v>
          </cell>
          <cell r="I685" t="str">
            <v>New Training College - Leasing (DoJ Bid ID 4382) - FRNSW has identified as a high priority need for a new Training College to replace its aged facility at Alexandria.FRNSW is working with Government Property NSW (GPNSW) to find an appropriate site for leasing.</v>
          </cell>
          <cell r="J685" t="str">
            <v>Not Supported - Construction of a new training college is expected to cost about $50m. Without resolving whether this is something Government wants to pursue any support of the bid here is problematic. A strong argument in terms of service need has not been put forward, but the ongoing ability to continue with business as usual at the existing Alexandria site is going to be challenging given the changing urban landscape in Alexandria. There is also scope to consolidate emergency services training facilities across the sector at a potential new site, which needs to be explored further. Once there is clarity about whether the $50 million will be available for construction, and the extent of any consolidation of training facilities across the emergency sector is better understood, then this issue can be revisited as part of the 2016-17 budget process.</v>
          </cell>
          <cell r="K685">
            <v>1</v>
          </cell>
          <cell r="M685">
            <v>0</v>
          </cell>
          <cell r="N685">
            <v>1281</v>
          </cell>
          <cell r="O685">
            <v>2135</v>
          </cell>
          <cell r="P685">
            <v>4270</v>
          </cell>
          <cell r="Q685">
            <v>4270</v>
          </cell>
          <cell r="R685">
            <v>0</v>
          </cell>
          <cell r="S685">
            <v>0</v>
          </cell>
          <cell r="T685">
            <v>0</v>
          </cell>
          <cell r="U685">
            <v>0</v>
          </cell>
          <cell r="V685">
            <v>0</v>
          </cell>
        </row>
        <row r="686">
          <cell r="H686">
            <v>4714</v>
          </cell>
          <cell r="I686"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686" t="str">
            <v>Supported - To be subject to ongoing engagement between Fire and Rescue and Treasury.</v>
          </cell>
          <cell r="K686">
            <v>1</v>
          </cell>
          <cell r="M686">
            <v>0</v>
          </cell>
          <cell r="N686">
            <v>-5000</v>
          </cell>
          <cell r="O686">
            <v>-5000</v>
          </cell>
          <cell r="P686">
            <v>-5000</v>
          </cell>
          <cell r="Q686">
            <v>-5000</v>
          </cell>
          <cell r="R686">
            <v>0</v>
          </cell>
          <cell r="S686">
            <v>-5000</v>
          </cell>
          <cell r="T686">
            <v>0</v>
          </cell>
          <cell r="U686">
            <v>0</v>
          </cell>
          <cell r="V686">
            <v>0</v>
          </cell>
        </row>
        <row r="687">
          <cell r="H687">
            <v>5049</v>
          </cell>
          <cell r="I687" t="str">
            <v>Interest adjustment resulting from cash management reform - As part of ERC's cash management reforms FRNSW is not expected to earn the same level of interest revenue as it has up to now. Loss of revenue to be replaced with an equivalent grant from DoJ to maintain current level of service delivery.</v>
          </cell>
          <cell r="J687" t="str">
            <v>Supported - Impact of the interest revenue adjustment on service delivery to be further discussed. Depending on the outcome of the policy decision on how agencies are to be treated across the board this will need to be revisited.</v>
          </cell>
          <cell r="K687">
            <v>1</v>
          </cell>
          <cell r="M687">
            <v>0</v>
          </cell>
          <cell r="N687">
            <v>-5819</v>
          </cell>
          <cell r="O687">
            <v>-5819</v>
          </cell>
          <cell r="P687">
            <v>-5819</v>
          </cell>
          <cell r="Q687">
            <v>-5819</v>
          </cell>
          <cell r="R687">
            <v>0</v>
          </cell>
          <cell r="S687">
            <v>-5819</v>
          </cell>
          <cell r="T687">
            <v>-5819</v>
          </cell>
          <cell r="U687">
            <v>-5819</v>
          </cell>
          <cell r="V687">
            <v>-5819</v>
          </cell>
        </row>
        <row r="688">
          <cell r="H688">
            <v>4336</v>
          </cell>
          <cell r="I688" t="str">
            <v>ADASHI First Responder Program - ADASHI First Responder program will provide a mobile device to frontline staff allowing access to critical information improving situational awareness and supporting effective delivery of emergency services. (see DoJ BID ID 4338)</v>
          </cell>
          <cell r="J688"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688">
            <v>1</v>
          </cell>
          <cell r="M688">
            <v>0</v>
          </cell>
          <cell r="N688">
            <v>5710</v>
          </cell>
          <cell r="O688">
            <v>-711</v>
          </cell>
          <cell r="P688">
            <v>-1609</v>
          </cell>
          <cell r="Q688">
            <v>-1629</v>
          </cell>
          <cell r="R688">
            <v>0</v>
          </cell>
          <cell r="S688">
            <v>0</v>
          </cell>
          <cell r="T688">
            <v>0</v>
          </cell>
          <cell r="U688">
            <v>0</v>
          </cell>
          <cell r="V688">
            <v>0</v>
          </cell>
        </row>
        <row r="689">
          <cell r="H689">
            <v>4343</v>
          </cell>
          <cell r="I689"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689"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689">
            <v>1</v>
          </cell>
          <cell r="M689">
            <v>0</v>
          </cell>
          <cell r="N689">
            <v>-107</v>
          </cell>
          <cell r="O689">
            <v>-269</v>
          </cell>
          <cell r="P689">
            <v>-443</v>
          </cell>
          <cell r="Q689">
            <v>-464</v>
          </cell>
          <cell r="R689">
            <v>0</v>
          </cell>
          <cell r="S689">
            <v>0</v>
          </cell>
          <cell r="T689">
            <v>0</v>
          </cell>
          <cell r="U689">
            <v>0</v>
          </cell>
          <cell r="V689">
            <v>0</v>
          </cell>
        </row>
        <row r="690">
          <cell r="H690">
            <v>4358</v>
          </cell>
          <cell r="I690"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690"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690">
            <v>1</v>
          </cell>
          <cell r="M690">
            <v>0</v>
          </cell>
          <cell r="N690">
            <v>2733</v>
          </cell>
          <cell r="O690">
            <v>1366</v>
          </cell>
          <cell r="P690">
            <v>4265</v>
          </cell>
          <cell r="Q690">
            <v>-1041</v>
          </cell>
          <cell r="R690">
            <v>0</v>
          </cell>
          <cell r="S690">
            <v>0</v>
          </cell>
          <cell r="T690">
            <v>0</v>
          </cell>
          <cell r="U690">
            <v>0</v>
          </cell>
          <cell r="V690">
            <v>0</v>
          </cell>
        </row>
        <row r="691">
          <cell r="H691">
            <v>4360</v>
          </cell>
          <cell r="I691"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691"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691">
            <v>1</v>
          </cell>
          <cell r="M691">
            <v>0</v>
          </cell>
          <cell r="N691">
            <v>544</v>
          </cell>
          <cell r="O691">
            <v>157</v>
          </cell>
          <cell r="P691">
            <v>114</v>
          </cell>
          <cell r="Q691">
            <v>71</v>
          </cell>
          <cell r="R691">
            <v>0</v>
          </cell>
          <cell r="S691">
            <v>0</v>
          </cell>
          <cell r="T691">
            <v>0</v>
          </cell>
          <cell r="U691">
            <v>0</v>
          </cell>
          <cell r="V691">
            <v>0</v>
          </cell>
        </row>
        <row r="692">
          <cell r="H692">
            <v>4725</v>
          </cell>
          <cell r="I692" t="str">
            <v>Emergency First Responder Program - Bid is seeking to provide FRNSW co-response capacity to support the Ambulance Service of NSW in responding to incidents requiring ambulatory care. It is argued FRNSW's lower response times can lead to improved outcomes.</v>
          </cell>
          <cell r="J692"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692">
            <v>1</v>
          </cell>
          <cell r="M692">
            <v>0</v>
          </cell>
          <cell r="N692">
            <v>275</v>
          </cell>
          <cell r="O692">
            <v>-205</v>
          </cell>
          <cell r="P692">
            <v>-2551</v>
          </cell>
          <cell r="Q692">
            <v>-2551</v>
          </cell>
          <cell r="R692">
            <v>0</v>
          </cell>
          <cell r="S692">
            <v>0</v>
          </cell>
          <cell r="T692">
            <v>0</v>
          </cell>
          <cell r="U692">
            <v>0</v>
          </cell>
          <cell r="V692">
            <v>0</v>
          </cell>
        </row>
        <row r="693">
          <cell r="H693">
            <v>3681</v>
          </cell>
          <cell r="I693" t="str">
            <v>Carry Forward of the New Station and Station Upgrade Program - Site, council, and industrial issues have delayed this program in 2013-14. These delays are expected to be rectified in 2014-15.</v>
          </cell>
          <cell r="J6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3">
            <v>4</v>
          </cell>
          <cell r="M693">
            <v>0</v>
          </cell>
          <cell r="N693">
            <v>0</v>
          </cell>
          <cell r="O693">
            <v>0</v>
          </cell>
          <cell r="P693">
            <v>0</v>
          </cell>
          <cell r="Q693">
            <v>0</v>
          </cell>
          <cell r="R693">
            <v>0</v>
          </cell>
          <cell r="S693">
            <v>0</v>
          </cell>
          <cell r="T693">
            <v>0</v>
          </cell>
          <cell r="U693">
            <v>0</v>
          </cell>
          <cell r="V693">
            <v>0</v>
          </cell>
        </row>
        <row r="694">
          <cell r="H694">
            <v>3721</v>
          </cell>
          <cell r="I694" t="str">
            <v>Carry Forward of the SAP EAM project - There have been some delays in this project, and as a result capital expenditure is expected to occu r in 2014-15.</v>
          </cell>
          <cell r="J6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4">
            <v>4</v>
          </cell>
          <cell r="M694">
            <v>0</v>
          </cell>
          <cell r="N694">
            <v>0</v>
          </cell>
          <cell r="O694">
            <v>0</v>
          </cell>
          <cell r="P694">
            <v>0</v>
          </cell>
          <cell r="Q694">
            <v>0</v>
          </cell>
          <cell r="R694">
            <v>0</v>
          </cell>
          <cell r="S694">
            <v>0</v>
          </cell>
          <cell r="T694">
            <v>0</v>
          </cell>
          <cell r="U694">
            <v>0</v>
          </cell>
          <cell r="V694">
            <v>0</v>
          </cell>
        </row>
        <row r="695">
          <cell r="H695">
            <v>4537</v>
          </cell>
          <cell r="I695" t="str">
            <v>Tanker replacement program through already booked increased AFA revenue - During the 2014-15 budget process ERC approved additional capital expenditure for tanker replacements conditional on receiving additional AFA revenue in the preceding year. Requirements for 2015-16 have been met.</v>
          </cell>
          <cell r="J695" t="str">
            <v>Supported - The previous Treasurer agreed to the use of additional Automatic Fire Alarm revenue generated by the increase in the rate in the levy for a tanker replacement program. This would be assessed from year to year depending on the revenue captured. The required benchmark has been achieved for the 2015- 16 program.</v>
          </cell>
          <cell r="K695">
            <v>3</v>
          </cell>
          <cell r="M695">
            <v>0</v>
          </cell>
          <cell r="N695">
            <v>0</v>
          </cell>
          <cell r="O695">
            <v>0</v>
          </cell>
          <cell r="P695">
            <v>0</v>
          </cell>
          <cell r="Q695">
            <v>0</v>
          </cell>
          <cell r="R695">
            <v>0</v>
          </cell>
          <cell r="S695">
            <v>0</v>
          </cell>
          <cell r="T695">
            <v>0</v>
          </cell>
          <cell r="U695">
            <v>0</v>
          </cell>
          <cell r="V695">
            <v>0</v>
          </cell>
        </row>
        <row r="696">
          <cell r="H696">
            <v>4148</v>
          </cell>
          <cell r="I696" t="str">
            <v>Head Office relocation - Current agency projections reflect $15.097m under expenditure against project in 2014-15. Agency has indicated it will seek a rollover into 2015-16 as part of the PTA process.</v>
          </cell>
          <cell r="J696" t="str">
            <v>Supported -</v>
          </cell>
          <cell r="K696">
            <v>1</v>
          </cell>
          <cell r="M696">
            <v>0</v>
          </cell>
          <cell r="N696">
            <v>0</v>
          </cell>
          <cell r="O696">
            <v>0</v>
          </cell>
          <cell r="P696">
            <v>0</v>
          </cell>
          <cell r="Q696">
            <v>0</v>
          </cell>
          <cell r="R696">
            <v>0</v>
          </cell>
          <cell r="S696">
            <v>0</v>
          </cell>
          <cell r="T696">
            <v>0</v>
          </cell>
          <cell r="U696">
            <v>0</v>
          </cell>
          <cell r="V696">
            <v>0</v>
          </cell>
        </row>
        <row r="697">
          <cell r="H697">
            <v>4680</v>
          </cell>
          <cell r="I697" t="str">
            <v>IPC:Interest foregone adjustment - Interest foregone adjustment</v>
          </cell>
          <cell r="J697" t="str">
            <v>Supported - Supported - As per the guidelines provided by agency cash management.</v>
          </cell>
          <cell r="K697">
            <v>1</v>
          </cell>
          <cell r="M697">
            <v>0</v>
          </cell>
          <cell r="N697">
            <v>-33</v>
          </cell>
          <cell r="O697">
            <v>-31</v>
          </cell>
          <cell r="P697">
            <v>-31</v>
          </cell>
          <cell r="Q697">
            <v>-31</v>
          </cell>
          <cell r="R697">
            <v>0</v>
          </cell>
          <cell r="S697">
            <v>-33</v>
          </cell>
          <cell r="T697">
            <v>-31</v>
          </cell>
          <cell r="U697">
            <v>-31</v>
          </cell>
          <cell r="V697">
            <v>-31</v>
          </cell>
        </row>
        <row r="698">
          <cell r="H698">
            <v>5354</v>
          </cell>
          <cell r="I698" t="str">
            <v>Efficiency Dividend - The Government committed t a 1.5 per cent efficiency dividend at the 2015 NSW election</v>
          </cell>
          <cell r="J698" t="str">
            <v>Supported - This efficiency dividend was calculated as per the standard Treasury model.</v>
          </cell>
          <cell r="K698">
            <v>2</v>
          </cell>
          <cell r="M698">
            <v>0</v>
          </cell>
          <cell r="N698">
            <v>74</v>
          </cell>
          <cell r="O698">
            <v>75</v>
          </cell>
          <cell r="P698">
            <v>76</v>
          </cell>
          <cell r="Q698">
            <v>78</v>
          </cell>
          <cell r="R698">
            <v>0</v>
          </cell>
          <cell r="S698">
            <v>74</v>
          </cell>
          <cell r="T698">
            <v>75</v>
          </cell>
          <cell r="U698">
            <v>76</v>
          </cell>
          <cell r="V698">
            <v>78</v>
          </cell>
        </row>
        <row r="699">
          <cell r="H699">
            <v>4700</v>
          </cell>
          <cell r="I699" t="str">
            <v>Legal Aid NSW: interest adjustment for Urgent and Other - Interest adjustment as part of the ERC approved cash management reforms</v>
          </cell>
          <cell r="J699" t="str">
            <v>Supported - $1.016 million of interest is supported. The sought amount consists of both state, PPF and Commonwealth sources of revenue. Due to the agency's increasing cash balance, only the PPF and Commonwealth interest revenue is supported. The average interest revenue between 2012-13 and 2014-15 for the PPF and Commonwealth proportion is $1.4 million. The supported interest adjustment also reflects the change in the interest rate due to the transfer to the TBS to the cash rate of 2.25%.</v>
          </cell>
          <cell r="K699">
            <v>1</v>
          </cell>
          <cell r="M699">
            <v>0</v>
          </cell>
          <cell r="N699">
            <v>-3524</v>
          </cell>
          <cell r="O699">
            <v>-3524</v>
          </cell>
          <cell r="P699">
            <v>-3524</v>
          </cell>
          <cell r="Q699">
            <v>-3524</v>
          </cell>
          <cell r="R699">
            <v>0</v>
          </cell>
          <cell r="S699">
            <v>-1016</v>
          </cell>
          <cell r="T699">
            <v>-1016</v>
          </cell>
          <cell r="U699">
            <v>-1016</v>
          </cell>
          <cell r="V699">
            <v>-1016</v>
          </cell>
        </row>
        <row r="700">
          <cell r="H700">
            <v>5356</v>
          </cell>
          <cell r="I700" t="str">
            <v>Efficiency Dividend - The Government committed to a 1.5 per cent efficiency dividend at the 2015 NSW election</v>
          </cell>
          <cell r="J700" t="str">
            <v>Supported - The efficiency dividend was calculated as per the standard Treasury model</v>
          </cell>
          <cell r="K700">
            <v>2</v>
          </cell>
          <cell r="M700">
            <v>0</v>
          </cell>
          <cell r="N700">
            <v>1834</v>
          </cell>
          <cell r="O700">
            <v>1927</v>
          </cell>
          <cell r="P700">
            <v>2026</v>
          </cell>
          <cell r="Q700">
            <v>2125</v>
          </cell>
          <cell r="R700">
            <v>0</v>
          </cell>
          <cell r="S700">
            <v>1834</v>
          </cell>
          <cell r="T700">
            <v>1927</v>
          </cell>
          <cell r="U700">
            <v>2026</v>
          </cell>
          <cell r="V700">
            <v>2125</v>
          </cell>
        </row>
        <row r="701">
          <cell r="H701">
            <v>4036</v>
          </cell>
          <cell r="I701"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 Advocacy Service (Contra bid 3973 in DJ)</v>
          </cell>
          <cell r="J701" t="str">
            <v>Supported - Supported. Transfer of function between agencies with no overall budget impact.</v>
          </cell>
          <cell r="K701">
            <v>3</v>
          </cell>
          <cell r="M701">
            <v>0</v>
          </cell>
          <cell r="N701">
            <v>-850</v>
          </cell>
          <cell r="O701">
            <v>-862</v>
          </cell>
          <cell r="P701">
            <v>-874</v>
          </cell>
          <cell r="Q701">
            <v>0</v>
          </cell>
          <cell r="R701">
            <v>0</v>
          </cell>
          <cell r="S701">
            <v>-850</v>
          </cell>
          <cell r="T701">
            <v>-862</v>
          </cell>
          <cell r="U701">
            <v>-874</v>
          </cell>
          <cell r="V701">
            <v>0</v>
          </cell>
        </row>
        <row r="702">
          <cell r="H702">
            <v>4206</v>
          </cell>
          <cell r="I702" t="str">
            <v>Labour Expense Cap (LEC)- Expense Reprioritisation - The proposal seeks to reprioritise existing funding from Legal Expenses (other operating) to Employee Related expenses to increase efficiency under its mixed model of internal and external service delivery.</v>
          </cell>
          <cell r="J702" t="str">
            <v>Not Supported - Not Supported- Further evidence is required to demonstrate the efficiency and effectiveness of the mixed model of internal and external resources for service delivery.</v>
          </cell>
          <cell r="K702">
            <v>5</v>
          </cell>
          <cell r="M702">
            <v>0</v>
          </cell>
          <cell r="N702">
            <v>0</v>
          </cell>
          <cell r="O702">
            <v>0</v>
          </cell>
          <cell r="P702">
            <v>0</v>
          </cell>
          <cell r="Q702">
            <v>0</v>
          </cell>
          <cell r="R702">
            <v>0</v>
          </cell>
          <cell r="S702">
            <v>0</v>
          </cell>
          <cell r="T702">
            <v>0</v>
          </cell>
          <cell r="U702">
            <v>0</v>
          </cell>
          <cell r="V702">
            <v>0</v>
          </cell>
        </row>
        <row r="703">
          <cell r="H703">
            <v>4569</v>
          </cell>
          <cell r="I703" t="str">
            <v>Carry forward request for Family &amp; Crime funding - Delays in spending on funding for Family &amp; Crime including Violence Against Women will need to be expensed in 2015-16</v>
          </cell>
          <cell r="J703" t="str">
            <v>Supported - Supported- Delays in spending on Family and Crime including Violence Against Women program in 2014-15. Carry forward is required to enable the continuation of these program in 2015-16. Refer to Bid ID  4571 for offset for grant funding from DoJ.</v>
          </cell>
          <cell r="K703">
            <v>6</v>
          </cell>
          <cell r="M703">
            <v>4000</v>
          </cell>
          <cell r="N703">
            <v>-4000</v>
          </cell>
          <cell r="O703">
            <v>0</v>
          </cell>
          <cell r="P703">
            <v>0</v>
          </cell>
          <cell r="Q703">
            <v>0</v>
          </cell>
          <cell r="R703">
            <v>4000</v>
          </cell>
          <cell r="S703">
            <v>-4000</v>
          </cell>
          <cell r="T703">
            <v>0</v>
          </cell>
          <cell r="U703">
            <v>0</v>
          </cell>
          <cell r="V703">
            <v>0</v>
          </cell>
        </row>
        <row r="704">
          <cell r="H704">
            <v>5364</v>
          </cell>
          <cell r="I704" t="str">
            <v>Carry forward for Crime (addressing backlog; state expensive cases) and ALS funding reduction - Delays in spending for Crime (addressing backlog; volatility of state expensive cases) and a reduction in Aboriginal Legal Service funding to be addressed through savings in other state crime</v>
          </cell>
          <cell r="J70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704">
            <v>6</v>
          </cell>
          <cell r="M704">
            <v>5250</v>
          </cell>
          <cell r="N704">
            <v>-250</v>
          </cell>
          <cell r="O704">
            <v>-3000</v>
          </cell>
          <cell r="P704">
            <v>-1000</v>
          </cell>
          <cell r="Q704">
            <v>-1000</v>
          </cell>
          <cell r="R704">
            <v>5250</v>
          </cell>
          <cell r="S704">
            <v>-250</v>
          </cell>
          <cell r="T704">
            <v>-3000</v>
          </cell>
          <cell r="U704">
            <v>-1000</v>
          </cell>
          <cell r="V704">
            <v>-1000</v>
          </cell>
        </row>
        <row r="705">
          <cell r="H705">
            <v>4205</v>
          </cell>
          <cell r="I705" t="str">
            <v>Increase in Depreciation expense - The Audit Office of NSW has requested that some assets be revalued. This resulted in increase in depreciation expense by $500K p/a This is beyond the control of Legal Aid NSW as depreciation is no t controllable The revaluation will result in an ongoing increase $0.5m p/a causing NCOS to increase</v>
          </cell>
          <cell r="J705" t="str">
            <v>Supported - Support- Accounting driven adjustment due to revaluation of assets. No cash funding is required.</v>
          </cell>
          <cell r="K705">
            <v>2</v>
          </cell>
          <cell r="M705">
            <v>-500</v>
          </cell>
          <cell r="N705">
            <v>-500</v>
          </cell>
          <cell r="O705">
            <v>-500</v>
          </cell>
          <cell r="P705">
            <v>-500</v>
          </cell>
          <cell r="Q705">
            <v>-500</v>
          </cell>
          <cell r="R705">
            <v>-500</v>
          </cell>
          <cell r="S705">
            <v>-500</v>
          </cell>
          <cell r="T705">
            <v>-500</v>
          </cell>
          <cell r="U705">
            <v>-500</v>
          </cell>
          <cell r="V705">
            <v>-500</v>
          </cell>
        </row>
        <row r="706">
          <cell r="H706">
            <v>5140</v>
          </cell>
          <cell r="I706"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See Bid ID 5516 in Health.</v>
          </cell>
          <cell r="J706"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Health. The costs will be met within existing resources of Health. Justice, Health and Education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706">
            <v>3</v>
          </cell>
          <cell r="M706">
            <v>0</v>
          </cell>
          <cell r="N706">
            <v>-1829</v>
          </cell>
          <cell r="O706">
            <v>-1829</v>
          </cell>
          <cell r="P706">
            <v>-1829</v>
          </cell>
          <cell r="Q706">
            <v>-1829</v>
          </cell>
          <cell r="R706">
            <v>0</v>
          </cell>
          <cell r="S706">
            <v>-1829</v>
          </cell>
          <cell r="T706">
            <v>-1829</v>
          </cell>
          <cell r="U706">
            <v>-1829</v>
          </cell>
          <cell r="V706">
            <v>-1829</v>
          </cell>
        </row>
        <row r="707">
          <cell r="H707">
            <v>5199</v>
          </cell>
          <cell r="I707" t="str">
            <v>Efficiency Dividend - The Government committed to a 1.5 per cent efficiency dividend at the 2015 NSW election</v>
          </cell>
          <cell r="J707" t="str">
            <v>Supported - This efficiency dividend was calculated as per the standard Treasury model.</v>
          </cell>
          <cell r="K707">
            <v>2</v>
          </cell>
          <cell r="M707">
            <v>0</v>
          </cell>
          <cell r="N707">
            <v>448</v>
          </cell>
          <cell r="O707">
            <v>449</v>
          </cell>
          <cell r="P707">
            <v>458</v>
          </cell>
          <cell r="Q707">
            <v>467</v>
          </cell>
          <cell r="R707">
            <v>0</v>
          </cell>
          <cell r="S707">
            <v>448</v>
          </cell>
          <cell r="T707">
            <v>449</v>
          </cell>
          <cell r="U707">
            <v>458</v>
          </cell>
          <cell r="V707">
            <v>467</v>
          </cell>
        </row>
        <row r="708">
          <cell r="H708">
            <v>5391</v>
          </cell>
          <cell r="I708" t="str">
            <v>Compensation for Interest Forgone (See FIS No. 475 /Bid No. 5404) - Compensation for interest revenue that will no longer be paid due to Cash Management Reforms.</v>
          </cell>
          <cell r="J708" t="str">
            <v>Supported -</v>
          </cell>
          <cell r="K708">
            <v>1</v>
          </cell>
          <cell r="M708">
            <v>0</v>
          </cell>
          <cell r="N708">
            <v>-50</v>
          </cell>
          <cell r="O708">
            <v>-50</v>
          </cell>
          <cell r="P708">
            <v>-50</v>
          </cell>
          <cell r="Q708">
            <v>-50</v>
          </cell>
          <cell r="R708">
            <v>0</v>
          </cell>
          <cell r="S708">
            <v>-50</v>
          </cell>
          <cell r="T708">
            <v>-50</v>
          </cell>
          <cell r="U708">
            <v>-50</v>
          </cell>
          <cell r="V708">
            <v>-50</v>
          </cell>
        </row>
        <row r="709">
          <cell r="H709">
            <v>5013</v>
          </cell>
          <cell r="I709" t="str">
            <v>Lighting Upgrade and Air Conditioning Duct Work Replacement - Replacement of air conditioning ductwork and exhibition lighting to address safety and risk issues.</v>
          </cell>
          <cell r="J709" t="str">
            <v>Supported - SUPPORT This project is urgent and has been prioritised under the Cultural Venues Renewal Program. Current project removing hazardous provides opportunity to install new lighting at lower cost rather than reinstall old lighting.</v>
          </cell>
          <cell r="K709">
            <v>1</v>
          </cell>
          <cell r="M709">
            <v>0</v>
          </cell>
          <cell r="N709">
            <v>0</v>
          </cell>
          <cell r="O709">
            <v>0</v>
          </cell>
          <cell r="P709">
            <v>0</v>
          </cell>
          <cell r="Q709">
            <v>0</v>
          </cell>
          <cell r="R709">
            <v>0</v>
          </cell>
          <cell r="S709">
            <v>0</v>
          </cell>
          <cell r="T709">
            <v>0</v>
          </cell>
          <cell r="U709">
            <v>0</v>
          </cell>
          <cell r="V709">
            <v>0</v>
          </cell>
        </row>
        <row r="710">
          <cell r="H710">
            <v>5026</v>
          </cell>
          <cell r="I710" t="str">
            <v>Urgent Repairs on Vestibule and Portico Concrete Slab - Urgent repairs for additional structural supports on the vestibule and portico's concrete floor slab support beam. This recently emerged issue is considered urgent to mitigate the possible failure of the slab due to weak concrete and severe corrosion.</v>
          </cell>
          <cell r="J710" t="str">
            <v>Supported - SUPPORT This project has been identified as critical and prioritised under the Cultural Venues Renewal Program.</v>
          </cell>
          <cell r="K710">
            <v>1</v>
          </cell>
          <cell r="M710">
            <v>0</v>
          </cell>
          <cell r="N710">
            <v>0</v>
          </cell>
          <cell r="O710">
            <v>0</v>
          </cell>
          <cell r="P710">
            <v>0</v>
          </cell>
          <cell r="Q710">
            <v>0</v>
          </cell>
          <cell r="R710">
            <v>0</v>
          </cell>
          <cell r="S710">
            <v>0</v>
          </cell>
          <cell r="T710">
            <v>0</v>
          </cell>
          <cell r="U710">
            <v>0</v>
          </cell>
          <cell r="V710">
            <v>0</v>
          </cell>
        </row>
        <row r="711">
          <cell r="H711">
            <v>5027</v>
          </cell>
          <cell r="I711" t="str">
            <v>Replacement of Chiller Units - Replacement of old chillers due to expired useful life. The replacement will address the gallery's cooling requirements from environment conditions, increase efficiency in power usage to reduce energy costs, and increase redundancy in power supply.</v>
          </cell>
          <cell r="J711" t="str">
            <v>Supported - SUPPORT This project has been identified as critical and prioritised under the Cultural Venues Renewal Program.</v>
          </cell>
          <cell r="K711">
            <v>1</v>
          </cell>
          <cell r="M711">
            <v>0</v>
          </cell>
          <cell r="N711">
            <v>0</v>
          </cell>
          <cell r="O711">
            <v>0</v>
          </cell>
          <cell r="P711">
            <v>0</v>
          </cell>
          <cell r="Q711">
            <v>0</v>
          </cell>
          <cell r="R711">
            <v>0</v>
          </cell>
          <cell r="S711">
            <v>0</v>
          </cell>
          <cell r="T711">
            <v>0</v>
          </cell>
          <cell r="U711">
            <v>0</v>
          </cell>
          <cell r="V711">
            <v>0</v>
          </cell>
        </row>
        <row r="712">
          <cell r="H712">
            <v>5032</v>
          </cell>
          <cell r="I712" t="str">
            <v>Capital Maintenance Program - Increase in capital maintenance funding to mitigate critical work, health and safety risks to the collection and visitors; and to address the current backlog maintenance liability.</v>
          </cell>
          <cell r="J712" t="str">
            <v>Not Supported - NOT SUPPORTED This project is not an urgent proposal. BACKGROUND: This project request is for a total of $27.750m with an estimated expenditure of $16.650m required from 2019-20.</v>
          </cell>
          <cell r="K712">
            <v>1</v>
          </cell>
          <cell r="M712">
            <v>0</v>
          </cell>
          <cell r="N712">
            <v>0</v>
          </cell>
          <cell r="O712">
            <v>0</v>
          </cell>
          <cell r="P712">
            <v>0</v>
          </cell>
          <cell r="Q712">
            <v>0</v>
          </cell>
          <cell r="R712">
            <v>0</v>
          </cell>
          <cell r="S712">
            <v>0</v>
          </cell>
          <cell r="T712">
            <v>0</v>
          </cell>
          <cell r="U712">
            <v>0</v>
          </cell>
          <cell r="V712">
            <v>0</v>
          </cell>
        </row>
        <row r="713">
          <cell r="H713">
            <v>5147</v>
          </cell>
          <cell r="I713" t="str">
            <v>Sydney Modern Project - The proposal seeks additional funds to supplement the $10.8m approved for the project from 2013-14 to 2014-15, to engage a design architect and commence design for the project.</v>
          </cell>
          <cell r="J713" t="str">
            <v>Supported - PARTIALLY SUPPORTED. The original $10.8m funding was to cover phase 1 of the project including "conducting an international architectural competition for design of the extension". Most of the cost of preparation of the design and part 3A development approval now being sought is additional to this, and is part of phase 2.  Phase 2 comprises the construction and completion of the new building. Treasury has proposed to AGNSW reducing the sought amount, noting that any additional funding will be added to the $4.4m carry forward of 14-15 funding. AGNSW indicate there is little scope to reduce additional funding if the project is to stay on schedule.</v>
          </cell>
          <cell r="K713">
            <v>1</v>
          </cell>
          <cell r="M713">
            <v>0</v>
          </cell>
          <cell r="N713">
            <v>0</v>
          </cell>
          <cell r="O713">
            <v>0</v>
          </cell>
          <cell r="P713">
            <v>0</v>
          </cell>
          <cell r="Q713">
            <v>0</v>
          </cell>
          <cell r="R713">
            <v>0</v>
          </cell>
          <cell r="S713">
            <v>0</v>
          </cell>
          <cell r="T713">
            <v>0</v>
          </cell>
          <cell r="U713">
            <v>0</v>
          </cell>
          <cell r="V713">
            <v>0</v>
          </cell>
        </row>
        <row r="714">
          <cell r="H714">
            <v>4520</v>
          </cell>
          <cell r="I714" t="str">
            <v>Next stages of Planning for New Wing - The Art Gallery is undertaking a competition to select an architect and design concept for the proposed New Wing development. While the competition is scheduled to complete April 2015, the contract for the design will run June 2015 to June 2016.</v>
          </cell>
          <cell r="J714" t="str">
            <v>Supported - Capital carry forward. Additional funding is also being sought for the project.</v>
          </cell>
          <cell r="K714">
            <v>1</v>
          </cell>
          <cell r="M714">
            <v>0</v>
          </cell>
          <cell r="N714">
            <v>0</v>
          </cell>
          <cell r="O714">
            <v>0</v>
          </cell>
          <cell r="P714">
            <v>0</v>
          </cell>
          <cell r="Q714">
            <v>0</v>
          </cell>
          <cell r="R714">
            <v>0</v>
          </cell>
          <cell r="S714">
            <v>0</v>
          </cell>
          <cell r="T714">
            <v>0</v>
          </cell>
          <cell r="U714">
            <v>0</v>
          </cell>
          <cell r="V714">
            <v>0</v>
          </cell>
        </row>
        <row r="715">
          <cell r="H715">
            <v>4367</v>
          </cell>
          <cell r="I715" t="str">
            <v>NSW Crime Commission Act 2012 - Impact of the Crime Commission Legislation Amendment Bill 2014 - Recent legislative changes to the Crime Commission 2012 Act in November 2014 are expected to have an impact on the Commission's operations/interaction with the judiciary and additional activity to satisfy requirements (DoJ Bid #4394)</v>
          </cell>
          <cell r="J715"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5">
            <v>1</v>
          </cell>
          <cell r="M715">
            <v>-71</v>
          </cell>
          <cell r="N715">
            <v>-141</v>
          </cell>
          <cell r="O715">
            <v>-141</v>
          </cell>
          <cell r="P715">
            <v>-141</v>
          </cell>
          <cell r="Q715">
            <v>-141</v>
          </cell>
          <cell r="R715">
            <v>0</v>
          </cell>
          <cell r="S715">
            <v>0</v>
          </cell>
          <cell r="T715">
            <v>0</v>
          </cell>
          <cell r="U715">
            <v>0</v>
          </cell>
          <cell r="V715">
            <v>0</v>
          </cell>
        </row>
        <row r="716">
          <cell r="H716">
            <v>4368</v>
          </cell>
          <cell r="I716" t="str">
            <v>Cabinet Approved New Legislation  (DoJ BID ID 4395) - Changes to legislation will enable the Commission to seek court injunctions to restrain identified persons from activities and behaviours related to criminal activity. To utilise these changes the Commission claims it will need to increase its capacity and capability.</v>
          </cell>
          <cell r="J716"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6">
            <v>1</v>
          </cell>
          <cell r="M716">
            <v>0</v>
          </cell>
          <cell r="N716">
            <v>-391</v>
          </cell>
          <cell r="O716">
            <v>-391</v>
          </cell>
          <cell r="P716">
            <v>-391</v>
          </cell>
          <cell r="Q716">
            <v>-391</v>
          </cell>
          <cell r="R716">
            <v>0</v>
          </cell>
          <cell r="S716">
            <v>0</v>
          </cell>
          <cell r="T716">
            <v>0</v>
          </cell>
          <cell r="U716">
            <v>0</v>
          </cell>
          <cell r="V716">
            <v>0</v>
          </cell>
        </row>
        <row r="717">
          <cell r="H717">
            <v>4369</v>
          </cell>
          <cell r="I717" t="str">
            <v>Accommodation - Relocation of the NSW Crime Commission (DoJ BID ID 4396) - Government Property NSW (GPNSW) has advised the NSW Crime Commission of its intention to dispose of the premises that currently accommodate the Commission and the New South Wales Police Force's Organi sed Crime Squad (OCS).</v>
          </cell>
          <cell r="J717" t="str">
            <v>Not Supported - GPNSW has confirmed it is likely the Kent Street premises will be sold and and the Commission will have to vacate the premises and a new home will need to be found. The timing is expected to be from 2016-17. The issue can be resolved as part of the next budget process.</v>
          </cell>
          <cell r="K717">
            <v>1</v>
          </cell>
          <cell r="M717">
            <v>0</v>
          </cell>
          <cell r="N717">
            <v>-8689</v>
          </cell>
          <cell r="O717">
            <v>-3435</v>
          </cell>
          <cell r="P717">
            <v>-3435</v>
          </cell>
          <cell r="Q717">
            <v>-3435</v>
          </cell>
          <cell r="R717">
            <v>0</v>
          </cell>
          <cell r="S717">
            <v>0</v>
          </cell>
          <cell r="T717">
            <v>0</v>
          </cell>
          <cell r="U717">
            <v>0</v>
          </cell>
          <cell r="V717">
            <v>0</v>
          </cell>
        </row>
        <row r="718">
          <cell r="H718">
            <v>5268</v>
          </cell>
          <cell r="I718" t="str">
            <v>Efficiency Dividend - The Government committed to a 1.5 per cent efficiency dividend at the 2015 Election. Calculation of the amount is consistent with standard Treasury model but as the number of agencies excluded is higher than usual impact is greater on non excluded agencies.</v>
          </cell>
          <cell r="J718" t="str">
            <v>Supported -</v>
          </cell>
          <cell r="K718">
            <v>2</v>
          </cell>
          <cell r="M718">
            <v>0</v>
          </cell>
          <cell r="N718">
            <v>298</v>
          </cell>
          <cell r="O718">
            <v>300</v>
          </cell>
          <cell r="P718">
            <v>294</v>
          </cell>
          <cell r="Q718">
            <v>301</v>
          </cell>
          <cell r="R718">
            <v>0</v>
          </cell>
          <cell r="S718">
            <v>298</v>
          </cell>
          <cell r="T718">
            <v>300</v>
          </cell>
          <cell r="U718">
            <v>294</v>
          </cell>
          <cell r="V718">
            <v>301</v>
          </cell>
        </row>
        <row r="719">
          <cell r="H719">
            <v>5537</v>
          </cell>
          <cell r="I719" t="str">
            <v>Interest foregone under the Cash Management Reforms - This bid relates to interest revenue foregone under the Cash Management reforms.</v>
          </cell>
          <cell r="J719" t="str">
            <v>Supported -</v>
          </cell>
          <cell r="K719">
            <v>1</v>
          </cell>
          <cell r="M719">
            <v>0</v>
          </cell>
          <cell r="N719">
            <v>0</v>
          </cell>
          <cell r="O719">
            <v>0</v>
          </cell>
          <cell r="P719">
            <v>0</v>
          </cell>
          <cell r="Q719">
            <v>0</v>
          </cell>
          <cell r="R719">
            <v>0</v>
          </cell>
          <cell r="S719">
            <v>0</v>
          </cell>
          <cell r="T719">
            <v>0</v>
          </cell>
          <cell r="U719">
            <v>0</v>
          </cell>
          <cell r="V719">
            <v>0</v>
          </cell>
        </row>
        <row r="720">
          <cell r="H720">
            <v>3720</v>
          </cell>
          <cell r="I720" t="str">
            <v>Carry Forward of the Palantir ICT System project - There have been some delays in this project, and as a result capital expenditure is expected to occu r in 2014-15.</v>
          </cell>
          <cell r="J7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20">
            <v>4</v>
          </cell>
          <cell r="M720">
            <v>0</v>
          </cell>
          <cell r="N720">
            <v>0</v>
          </cell>
          <cell r="O720">
            <v>0</v>
          </cell>
          <cell r="P720">
            <v>0</v>
          </cell>
          <cell r="Q720">
            <v>0</v>
          </cell>
          <cell r="R720">
            <v>0</v>
          </cell>
          <cell r="S720">
            <v>0</v>
          </cell>
          <cell r="T720">
            <v>0</v>
          </cell>
          <cell r="U720">
            <v>0</v>
          </cell>
          <cell r="V720">
            <v>0</v>
          </cell>
        </row>
        <row r="721">
          <cell r="H721">
            <v>5106</v>
          </cell>
          <cell r="I721" t="str">
            <v>Free entry for under 16s to State Cultural Institutions - CM 14-321 - The Minute proposes free entry for children under 16 to the Australian Museum.</v>
          </cell>
          <cell r="J721" t="str">
            <v>ERC Approved - Supported on the basis that these were the latest available costing estimates. Not supported on the basis of merit.</v>
          </cell>
          <cell r="K721">
            <v>1</v>
          </cell>
          <cell r="M721">
            <v>-219</v>
          </cell>
          <cell r="N721">
            <v>-875</v>
          </cell>
          <cell r="O721">
            <v>-897</v>
          </cell>
          <cell r="P721">
            <v>-919</v>
          </cell>
          <cell r="Q721">
            <v>-942</v>
          </cell>
          <cell r="R721">
            <v>0</v>
          </cell>
          <cell r="S721">
            <v>0</v>
          </cell>
          <cell r="T721">
            <v>0</v>
          </cell>
          <cell r="U721">
            <v>0</v>
          </cell>
          <cell r="V721">
            <v>0</v>
          </cell>
        </row>
        <row r="722">
          <cell r="H722">
            <v>5195</v>
          </cell>
          <cell r="I722" t="str">
            <v>Efficiency Dividend - The Government committed to a 1.5 per cent efficiency dividend at the 2015 NSW election</v>
          </cell>
          <cell r="J722" t="str">
            <v>Supported - This efficiency dividend was calculated as per the standard Treasury model.</v>
          </cell>
          <cell r="K722">
            <v>2</v>
          </cell>
          <cell r="M722">
            <v>0</v>
          </cell>
          <cell r="N722">
            <v>475</v>
          </cell>
          <cell r="O722">
            <v>481</v>
          </cell>
          <cell r="P722">
            <v>490</v>
          </cell>
          <cell r="Q722">
            <v>499</v>
          </cell>
          <cell r="R722">
            <v>0</v>
          </cell>
          <cell r="S722">
            <v>475</v>
          </cell>
          <cell r="T722">
            <v>481</v>
          </cell>
          <cell r="U722">
            <v>490</v>
          </cell>
          <cell r="V722">
            <v>499</v>
          </cell>
        </row>
        <row r="723">
          <cell r="H723">
            <v>5392</v>
          </cell>
          <cell r="I723" t="str">
            <v>Compensation for Interest Forgone (See FIS No. 475/Bid No. 5405) - Compensation for interest revenue that will no longer be paid due to Cash Management Reforms.</v>
          </cell>
          <cell r="J723" t="str">
            <v>Supported -</v>
          </cell>
          <cell r="K723">
            <v>1</v>
          </cell>
          <cell r="M723">
            <v>0</v>
          </cell>
          <cell r="N723">
            <v>-400</v>
          </cell>
          <cell r="O723">
            <v>-400</v>
          </cell>
          <cell r="P723">
            <v>-400</v>
          </cell>
          <cell r="Q723">
            <v>-400</v>
          </cell>
          <cell r="R723">
            <v>0</v>
          </cell>
          <cell r="S723">
            <v>-400</v>
          </cell>
          <cell r="T723">
            <v>-400</v>
          </cell>
          <cell r="U723">
            <v>-400</v>
          </cell>
          <cell r="V723">
            <v>-400</v>
          </cell>
        </row>
        <row r="724">
          <cell r="H724">
            <v>5145</v>
          </cell>
          <cell r="I724" t="str">
            <v>Digital Museum - Knowledge Infrastructure for Engaging Communities - The proposal will catalogue and image the Museum's natural science and cultural collection for online accessibility.</v>
          </cell>
          <cell r="J724" t="str">
            <v>Not Supported - NOT SUPPORTED. Treasury has assessed that this project is not urgent. The proposal states that previous digitisation efforts have been funded by one-off grants from third parties. The Museum could further explore increasing external revenue to fund this project. The proposal does not indicate the depreciation impact for 2018-19.</v>
          </cell>
          <cell r="K724">
            <v>1</v>
          </cell>
          <cell r="M724">
            <v>0</v>
          </cell>
          <cell r="N724">
            <v>-223</v>
          </cell>
          <cell r="O724">
            <v>-308</v>
          </cell>
          <cell r="P724">
            <v>-341</v>
          </cell>
          <cell r="Q724">
            <v>0</v>
          </cell>
          <cell r="R724">
            <v>0</v>
          </cell>
          <cell r="S724">
            <v>0</v>
          </cell>
          <cell r="T724">
            <v>0</v>
          </cell>
          <cell r="U724">
            <v>0</v>
          </cell>
          <cell r="V724">
            <v>0</v>
          </cell>
        </row>
        <row r="725">
          <cell r="H725">
            <v>3989</v>
          </cell>
          <cell r="I725" t="str">
            <v>Body Worn Video Project (recurrent component) - Funding is being sought for the operating cost of the full roll out across the Force of body worn video. This is not a PTA but a new policy proposal. The bid has been superceded by the election commitment Policing for Tomorrow which contains a body worn video element.</v>
          </cell>
          <cell r="J725" t="str">
            <v>Not Supported - NOT SUPPORTED. Superceded by an election commitment.</v>
          </cell>
          <cell r="K725">
            <v>1</v>
          </cell>
          <cell r="M725">
            <v>0</v>
          </cell>
          <cell r="N725">
            <v>0</v>
          </cell>
          <cell r="O725">
            <v>-9844</v>
          </cell>
          <cell r="P725">
            <v>-9844</v>
          </cell>
          <cell r="Q725">
            <v>-9844</v>
          </cell>
          <cell r="R725">
            <v>0</v>
          </cell>
          <cell r="S725">
            <v>0</v>
          </cell>
          <cell r="T725">
            <v>0</v>
          </cell>
          <cell r="U725">
            <v>0</v>
          </cell>
          <cell r="V725">
            <v>0</v>
          </cell>
        </row>
        <row r="726">
          <cell r="H726">
            <v>3994</v>
          </cell>
          <cell r="I726" t="str">
            <v>Child Abuse Squad - An additional 46 officers and 4 civilian positions are sought to meet increased legislative requirements and service demand. This bid has been superceded by the election commitment Building the NSW Police Force which also has a Child Abuse Squad increase as an element.</v>
          </cell>
          <cell r="J726" t="str">
            <v>Not Supported - NOT SUPPORTED Superceded by an election commitment.</v>
          </cell>
          <cell r="K726">
            <v>1</v>
          </cell>
          <cell r="M726">
            <v>0</v>
          </cell>
          <cell r="N726">
            <v>-10031</v>
          </cell>
          <cell r="O726">
            <v>-8892</v>
          </cell>
          <cell r="P726">
            <v>-8892</v>
          </cell>
          <cell r="Q726">
            <v>-8892</v>
          </cell>
          <cell r="R726">
            <v>0</v>
          </cell>
          <cell r="S726">
            <v>0</v>
          </cell>
          <cell r="T726">
            <v>0</v>
          </cell>
          <cell r="U726">
            <v>0</v>
          </cell>
          <cell r="V726">
            <v>0</v>
          </cell>
        </row>
        <row r="727">
          <cell r="H727">
            <v>3996</v>
          </cell>
          <cell r="I727" t="str">
            <v>Middle Eastern Organised Crime Squad (MEOCS) - Funding is being sought for an additional 50 officers to better target investigations and intelligence in combating Middle Eastern Crime groups. This bid has been superceded by the election commitment Building the NSW Police Force which also has a MEOCS element.</v>
          </cell>
          <cell r="J727" t="str">
            <v>Not Supported - NOT SUPPORTED Superceded by an election commitment.</v>
          </cell>
          <cell r="K727">
            <v>1</v>
          </cell>
          <cell r="M727">
            <v>0</v>
          </cell>
          <cell r="N727">
            <v>-9190</v>
          </cell>
          <cell r="O727">
            <v>-7952</v>
          </cell>
          <cell r="P727">
            <v>-7952</v>
          </cell>
          <cell r="Q727">
            <v>-7952</v>
          </cell>
          <cell r="R727">
            <v>0</v>
          </cell>
          <cell r="S727">
            <v>0</v>
          </cell>
          <cell r="T727">
            <v>0</v>
          </cell>
          <cell r="U727">
            <v>0</v>
          </cell>
          <cell r="V727">
            <v>0</v>
          </cell>
        </row>
        <row r="728">
          <cell r="H728">
            <v>4001</v>
          </cell>
          <cell r="I728" t="str">
            <v>Fraud and Cybercrime Squad - An additional 29 officers and 6 civilian positions are sought to meet growing needs with asset confiscation, forensic accounting, money laundering, and cyber crime. This bid has been superceded by the election commitment Building the NSW Police Force which has the same element in it.</v>
          </cell>
          <cell r="J728" t="str">
            <v>Not Supported - NOT SUPPORTED Superceded by an election commitment.</v>
          </cell>
          <cell r="K728">
            <v>1</v>
          </cell>
          <cell r="M728">
            <v>0</v>
          </cell>
          <cell r="N728">
            <v>-6138</v>
          </cell>
          <cell r="O728">
            <v>-5420</v>
          </cell>
          <cell r="P728">
            <v>-5420</v>
          </cell>
          <cell r="Q728">
            <v>-5420</v>
          </cell>
          <cell r="R728">
            <v>0</v>
          </cell>
          <cell r="S728">
            <v>0</v>
          </cell>
          <cell r="T728">
            <v>0</v>
          </cell>
          <cell r="U728">
            <v>0</v>
          </cell>
          <cell r="V728">
            <v>0</v>
          </cell>
        </row>
        <row r="729">
          <cell r="H729">
            <v>4004</v>
          </cell>
          <cell r="I729" t="str">
            <v>Firearms and Organised Crime - An additional 17 officers are sought for enhanced capability for investigations relating to the manufacture, trafficking and possession of illicit firearms. This bid has been superceded by the election commitment Building the NSW Police Force which has the same element in it as this bid.</v>
          </cell>
          <cell r="J729" t="str">
            <v>Not Supported - NOT SUPPORTED Superceded by an election commitment.</v>
          </cell>
          <cell r="K729">
            <v>1</v>
          </cell>
          <cell r="M729">
            <v>0</v>
          </cell>
          <cell r="N729">
            <v>-3530</v>
          </cell>
          <cell r="O729">
            <v>-3109</v>
          </cell>
          <cell r="P729">
            <v>-3109</v>
          </cell>
          <cell r="Q729">
            <v>-3109</v>
          </cell>
          <cell r="R729">
            <v>0</v>
          </cell>
          <cell r="S729">
            <v>0</v>
          </cell>
          <cell r="T729">
            <v>0</v>
          </cell>
          <cell r="U729">
            <v>0</v>
          </cell>
          <cell r="V729">
            <v>0</v>
          </cell>
        </row>
        <row r="730">
          <cell r="H730">
            <v>4006</v>
          </cell>
          <cell r="I730" t="str">
            <v>Real Time Intelligence Response Centre (formerly Operation Talon) - Seeking to establish a new unit within State Crime Command consisting of an additional 18 officers and 5 civilians to provide permanent intelligence capacity around the clock. This bid has been super ceded by the election commitment Building the NSW Police Force which has the same element in it.</v>
          </cell>
          <cell r="J730" t="str">
            <v>Not Supported - NOT SUPPORTED Superceded by an election commitment.</v>
          </cell>
          <cell r="K730">
            <v>1</v>
          </cell>
          <cell r="M730">
            <v>0</v>
          </cell>
          <cell r="N730">
            <v>-3544</v>
          </cell>
          <cell r="O730">
            <v>-3098</v>
          </cell>
          <cell r="P730">
            <v>-3098</v>
          </cell>
          <cell r="Q730">
            <v>-3098</v>
          </cell>
          <cell r="R730">
            <v>0</v>
          </cell>
          <cell r="S730">
            <v>0</v>
          </cell>
          <cell r="T730">
            <v>0</v>
          </cell>
          <cell r="U730">
            <v>0</v>
          </cell>
          <cell r="V730">
            <v>0</v>
          </cell>
        </row>
        <row r="731">
          <cell r="H731">
            <v>4009</v>
          </cell>
          <cell r="I731" t="str">
            <v>Mobile Policing Program - Tranche 2 (recurrent component for operating costs and maintenance) - Cabinet has endorsed a mobile policing pilot to evaluate the merits of a larger scale roll out. The bid is seeking a roll out across the Force of 18,000 devices, infrastructure and software. This is not a PTA. Until pilot is completed and evaluated and a business case developed cannot be supported.</v>
          </cell>
          <cell r="J731" t="str">
            <v>Not Supported - NOT SUPPORTED The bid has been superceded by the election commitmemt Policing for Tomorrow which has similar components to what is in the bid.</v>
          </cell>
          <cell r="K731">
            <v>1</v>
          </cell>
          <cell r="M731">
            <v>0</v>
          </cell>
          <cell r="N731">
            <v>-47512</v>
          </cell>
          <cell r="O731">
            <v>-47523</v>
          </cell>
          <cell r="P731">
            <v>-47523</v>
          </cell>
          <cell r="Q731">
            <v>-47523</v>
          </cell>
          <cell r="R731">
            <v>0</v>
          </cell>
          <cell r="S731">
            <v>0</v>
          </cell>
          <cell r="T731">
            <v>0</v>
          </cell>
          <cell r="U731">
            <v>0</v>
          </cell>
          <cell r="V731">
            <v>0</v>
          </cell>
        </row>
        <row r="732">
          <cell r="H732">
            <v>4013</v>
          </cell>
          <cell r="I732" t="str">
            <v>Wellbeing Program - Existing program which was part of the Death and Disability reform process comes to an end in 2014-15. Police are seeking funding to make it an ongoing program with emphasis on injury management career management and wellbeing checks for at risk officers.</v>
          </cell>
          <cell r="J732" t="str">
            <v>Not Supported - NOT SUPPORTED Superceded by an election commitment.</v>
          </cell>
          <cell r="K732">
            <v>1</v>
          </cell>
          <cell r="M732">
            <v>0</v>
          </cell>
          <cell r="N732">
            <v>-5400</v>
          </cell>
          <cell r="O732">
            <v>-3900</v>
          </cell>
          <cell r="P732">
            <v>-3900</v>
          </cell>
          <cell r="Q732">
            <v>-3900</v>
          </cell>
          <cell r="R732">
            <v>0</v>
          </cell>
          <cell r="S732">
            <v>0</v>
          </cell>
          <cell r="T732">
            <v>0</v>
          </cell>
          <cell r="U732">
            <v>0</v>
          </cell>
          <cell r="V732">
            <v>0</v>
          </cell>
        </row>
        <row r="733">
          <cell r="H733">
            <v>4301</v>
          </cell>
          <cell r="I733" t="str">
            <v>Workers Compensation Premium Benchmark Shortfall (offset in DoJ 4309) - This request is for a 2 year (2015-16 &amp; 2016-17) partial restoration ($11m p/yr) for the gap between the workers compensation premium benchmark and the actual premium paid. (Classified as new policy but submitted as a PTA).</v>
          </cell>
          <cell r="J733" t="str">
            <v>Not Supported - The NSW Police Force is seeking a change in how Treasury/SICorp apply/determines benchmarking for the workers' compensation expense/premium. The benchmarking exercise rewards or penalises agencies depending on their performance. For the past 8 years Police's performance has been poor (because of D&amp;D). The change sought will be "forgiveness" for the poor performance against benchmark, and is expected to result in a higher level of other operating expenses (and assocaited funding) than would have otherwise been the case, providing Police with more flexibility in achieving its savings targets. In the submission it is claimed that the greater flexibility (time) will allow Police to implement a savings plan to meet its obligations. It should be noted the presentation in the submission is not accurate, as the workers' compensation expense is unlikely to change, but other operating expenses will be impacted.</v>
          </cell>
          <cell r="K733">
            <v>1</v>
          </cell>
          <cell r="M733">
            <v>0</v>
          </cell>
          <cell r="N733">
            <v>0</v>
          </cell>
          <cell r="O733">
            <v>0</v>
          </cell>
          <cell r="P733">
            <v>0</v>
          </cell>
          <cell r="Q733">
            <v>0</v>
          </cell>
          <cell r="R733">
            <v>0</v>
          </cell>
          <cell r="S733">
            <v>0</v>
          </cell>
          <cell r="T733">
            <v>0</v>
          </cell>
          <cell r="U733">
            <v>0</v>
          </cell>
          <cell r="V733">
            <v>0</v>
          </cell>
        </row>
        <row r="734">
          <cell r="H734">
            <v>4305</v>
          </cell>
          <cell r="I734" t="str">
            <v>Police and Citizens Youth Club - Following the 2011 election the NSW Government provided the PCYC with $20.25m over four years to con construct eight new clubs and for other works and programs. This funding has expired and additional funding of $15.4m over the next 4 years is sought to continue the projects.(See DoJ Bid 4310)</v>
          </cell>
          <cell r="J734" t="str">
            <v>Not Supported - Submission shows amounts as capital but actually a capital grant to PCYCs which are not part of the state sector. Request does not comply with the PTA criteria and is seeking a policy change to extend an election commitment from 2011 for another four years.</v>
          </cell>
          <cell r="K734">
            <v>1</v>
          </cell>
          <cell r="M734">
            <v>0</v>
          </cell>
          <cell r="N734">
            <v>-3735</v>
          </cell>
          <cell r="O734">
            <v>-3735</v>
          </cell>
          <cell r="P734">
            <v>-3735</v>
          </cell>
          <cell r="Q734">
            <v>-4235</v>
          </cell>
          <cell r="R734">
            <v>0</v>
          </cell>
          <cell r="S734">
            <v>0</v>
          </cell>
          <cell r="T734">
            <v>0</v>
          </cell>
          <cell r="U734">
            <v>0</v>
          </cell>
          <cell r="V734">
            <v>0</v>
          </cell>
        </row>
        <row r="735">
          <cell r="H735">
            <v>4728</v>
          </cell>
          <cell r="I735" t="str">
            <v>Forensic Services Group (submitted here as urgent and unavoidable, a duplicate of PTA bid #3992) - In previous years additional funding for testing was provided to address backlog issues and improve capability. By 2015-16 funding returns to base level. The funding sought here seeks to convert the enhanced funding level to the base level.</v>
          </cell>
          <cell r="J735" t="str">
            <v>Not Supported - The back log issue has now been resolved and there is not a compelling case for extending the previous time limited increases. It is important to note that crime rates overall are declining (CAGR of 0.43% over the past 10 years), and for robbery and non DV assault the decrease over the respective period has been -8% and -2% respectively. Given this significant decline it is unlikely any impact will be as drastic as outlined in the budget bid material.</v>
          </cell>
          <cell r="K735">
            <v>1</v>
          </cell>
          <cell r="M735">
            <v>0</v>
          </cell>
          <cell r="N735">
            <v>-6080</v>
          </cell>
          <cell r="O735">
            <v>-6080</v>
          </cell>
          <cell r="P735">
            <v>-6080</v>
          </cell>
          <cell r="Q735">
            <v>-6080</v>
          </cell>
          <cell r="R735">
            <v>0</v>
          </cell>
          <cell r="S735">
            <v>0</v>
          </cell>
          <cell r="T735">
            <v>0</v>
          </cell>
          <cell r="U735">
            <v>0</v>
          </cell>
          <cell r="V735">
            <v>0</v>
          </cell>
        </row>
        <row r="736">
          <cell r="H736">
            <v>4738</v>
          </cell>
          <cell r="I736" t="str">
            <v>Relief from 2015-16 savings target (submitted as urgent and unavoidable) - Agency is not expecting to achieve efficiency targets in 2015-16 and is seeking a funding adjustment to offset this impact. Agency believes any discretionary options for further tightening of expendit ure are exhausted in an environment where officer numbers continue to increase.</v>
          </cell>
          <cell r="J736" t="str">
            <v>Not Supported - This bid is subject to ongoing discussions between NSW Police and Treasury as part of the Budget Process.</v>
          </cell>
          <cell r="K736">
            <v>1</v>
          </cell>
          <cell r="M736">
            <v>0</v>
          </cell>
          <cell r="N736">
            <v>-24400</v>
          </cell>
          <cell r="O736">
            <v>-24400</v>
          </cell>
          <cell r="P736">
            <v>-24400</v>
          </cell>
          <cell r="Q736">
            <v>-24400</v>
          </cell>
          <cell r="R736">
            <v>0</v>
          </cell>
          <cell r="S736">
            <v>0</v>
          </cell>
          <cell r="T736">
            <v>0</v>
          </cell>
          <cell r="U736">
            <v>0</v>
          </cell>
          <cell r="V736">
            <v>0</v>
          </cell>
        </row>
        <row r="737">
          <cell r="H737">
            <v>5037</v>
          </cell>
          <cell r="I737" t="str">
            <v>Interest adjustment resulting from cash management reforms - As part of ERC's cash management reform process Police will no longer earn interest revenue as a majority of its cash holdings have been classified as unrestricted. Given its budget position Police are seeking to replace the lost revenue with a grant to avoid aggrevating agency position.</v>
          </cell>
          <cell r="J737" t="str">
            <v>Supported - Position may need to be changed depending on the policy decision to be applied across all agencies.</v>
          </cell>
          <cell r="K737">
            <v>1</v>
          </cell>
          <cell r="M737">
            <v>0</v>
          </cell>
          <cell r="N737">
            <v>-2835</v>
          </cell>
          <cell r="O737">
            <v>-2835</v>
          </cell>
          <cell r="P737">
            <v>-2835</v>
          </cell>
          <cell r="Q737">
            <v>-2835</v>
          </cell>
          <cell r="R737">
            <v>0</v>
          </cell>
          <cell r="S737">
            <v>-2835</v>
          </cell>
          <cell r="T737">
            <v>-2835</v>
          </cell>
          <cell r="U737">
            <v>-2835</v>
          </cell>
          <cell r="V737">
            <v>-2835</v>
          </cell>
        </row>
        <row r="738">
          <cell r="H738">
            <v>5317</v>
          </cell>
          <cell r="I738" t="str">
            <v>Efficiency Dividend - The Government committed to a 1.5 per cent efficiency dividend at the 2015 Election. Calculation of the amount is consistent with standard Treasury model but as the number of agencies excluded is higher than usual overall impact on the remaining agencies is greater.</v>
          </cell>
          <cell r="J738" t="str">
            <v>Not Supported -</v>
          </cell>
          <cell r="K738">
            <v>2</v>
          </cell>
          <cell r="M738">
            <v>0</v>
          </cell>
          <cell r="N738">
            <v>38022</v>
          </cell>
          <cell r="O738">
            <v>37689</v>
          </cell>
          <cell r="P738">
            <v>38557</v>
          </cell>
          <cell r="Q738">
            <v>39510</v>
          </cell>
          <cell r="R738">
            <v>0</v>
          </cell>
          <cell r="S738">
            <v>0</v>
          </cell>
          <cell r="T738">
            <v>0</v>
          </cell>
          <cell r="U738">
            <v>0</v>
          </cell>
          <cell r="V738">
            <v>0</v>
          </cell>
        </row>
        <row r="739">
          <cell r="H739">
            <v>3990</v>
          </cell>
          <cell r="I739" t="str">
            <v>Body Worn Video Project (capital component) - Funding is being sought for the purchase of body worn video devices for all police officers. The bid has been superceded by the election commitment Policing for Tomorrow which has a body worn video component. See also bid #3989 which shows the ongoing recurrent impact of the bid.</v>
          </cell>
          <cell r="J739" t="str">
            <v>Not Supported - NOT SUPPORTED Superceded by an election commitment.</v>
          </cell>
          <cell r="K739">
            <v>1</v>
          </cell>
          <cell r="M739">
            <v>0</v>
          </cell>
          <cell r="N739">
            <v>0</v>
          </cell>
          <cell r="O739">
            <v>-436</v>
          </cell>
          <cell r="P739">
            <v>-1309</v>
          </cell>
          <cell r="Q739">
            <v>-2181</v>
          </cell>
          <cell r="R739">
            <v>0</v>
          </cell>
          <cell r="S739">
            <v>0</v>
          </cell>
          <cell r="T739">
            <v>0</v>
          </cell>
          <cell r="U739">
            <v>0</v>
          </cell>
          <cell r="V739">
            <v>0</v>
          </cell>
        </row>
        <row r="740">
          <cell r="H740">
            <v>4008</v>
          </cell>
          <cell r="I740" t="str">
            <v>Mobile Policing Program - Tranche 2 (capital component) - Cabinet has endorsed a mobile policing pilot to evaluate the merits of a larger scale roll out. The bid is seeking a roll out across the Force of 18,000 devices, infrastructure and software. This bid has been superceded by the election commitment Policing for Tomorrow which is similar to this bid.</v>
          </cell>
          <cell r="J740" t="str">
            <v>Not Supported - NOT SUPPORTED Superceded by an election commitment.</v>
          </cell>
          <cell r="K740">
            <v>1</v>
          </cell>
          <cell r="M740">
            <v>0</v>
          </cell>
          <cell r="N740">
            <v>-1182</v>
          </cell>
          <cell r="O740">
            <v>-3383</v>
          </cell>
          <cell r="P740">
            <v>-5201</v>
          </cell>
          <cell r="Q740">
            <v>-6001</v>
          </cell>
          <cell r="R740">
            <v>0</v>
          </cell>
          <cell r="S740">
            <v>0</v>
          </cell>
          <cell r="T740">
            <v>0</v>
          </cell>
          <cell r="U740">
            <v>0</v>
          </cell>
          <cell r="V740">
            <v>0</v>
          </cell>
        </row>
        <row r="741">
          <cell r="H741">
            <v>4730</v>
          </cell>
          <cell r="I741" t="str">
            <v>State Electronic Surveillance Branch (SEEB) (submitted as urgent and unavoidable) - The bid seeks to increase police strength by 11 officers and increase unsowrn staff by 18. It is believed the increased capacity will boost support for major crime and conter terrorism investigations.</v>
          </cell>
          <cell r="J741" t="str">
            <v>Not Supported - There is an increasing significance for electronic evidence in policing as people/criminals become increasingly reliant on electronic devices. However, any increasing call on these type of services should be accomodated from the existing increases in police strength of 310 officers (current commitments and Election commitments) over the next four years, or from reallocating officers from LACs that are experiencing low acitivity levels and have strengths higher than required. Police need to find a way of moving resources internally to where they are required without creating above strength positions. In terms of the additional non sworn staff sought, last year there was significant under expenditure against budget for non sworn staff ($5m) and this is expected to be repeated in 2014-15. There is capacity to absorb this impact from exiting budget limits. The capital component is small and should be managed from within the existing capital planning limit.</v>
          </cell>
          <cell r="K741">
            <v>1</v>
          </cell>
          <cell r="M741">
            <v>0</v>
          </cell>
          <cell r="N741">
            <v>-5173</v>
          </cell>
          <cell r="O741">
            <v>-4939</v>
          </cell>
          <cell r="P741">
            <v>-4939</v>
          </cell>
          <cell r="Q741">
            <v>-4939</v>
          </cell>
          <cell r="R741">
            <v>0</v>
          </cell>
          <cell r="S741">
            <v>0</v>
          </cell>
          <cell r="T741">
            <v>0</v>
          </cell>
          <cell r="U741">
            <v>0</v>
          </cell>
          <cell r="V741">
            <v>0</v>
          </cell>
        </row>
        <row r="742">
          <cell r="H742">
            <v>3719</v>
          </cell>
          <cell r="I742" t="str">
            <v>Carry Forward of the Hazardous Materials Management Program - There have been some delays in this project, and as a result capital expenditure is expected to occu r in 2014-15.</v>
          </cell>
          <cell r="J7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42">
            <v>4</v>
          </cell>
          <cell r="M742">
            <v>0</v>
          </cell>
          <cell r="N742">
            <v>0</v>
          </cell>
          <cell r="O742">
            <v>0</v>
          </cell>
          <cell r="P742">
            <v>0</v>
          </cell>
          <cell r="Q742">
            <v>0</v>
          </cell>
          <cell r="R742">
            <v>0</v>
          </cell>
          <cell r="S742">
            <v>0</v>
          </cell>
          <cell r="T742">
            <v>0</v>
          </cell>
          <cell r="U742">
            <v>0</v>
          </cell>
          <cell r="V742">
            <v>0</v>
          </cell>
        </row>
        <row r="743">
          <cell r="H743">
            <v>4483</v>
          </cell>
          <cell r="I743" t="str">
            <v>Taser Replacement Program (new works funded from existing capital planning limit (CPL)). - Current taser stock is coming to the end of its udeful economic life and this model will no longer be produced. 950 new  models will be purchased in 2015-16 with a further 1050 in 2016-17. Purchase will be from existing CPL and recurrent costs will be absorded from current expense limits.</v>
          </cell>
          <cell r="J743" t="str">
            <v>Supported - The Ministry for Police and Emergency Services has advised that the Minister may reprioritise capital spend from 2015-16 which may impact the bid. Support here may be subject to change.</v>
          </cell>
          <cell r="K743">
            <v>3</v>
          </cell>
          <cell r="M743">
            <v>0</v>
          </cell>
          <cell r="N743">
            <v>0</v>
          </cell>
          <cell r="O743">
            <v>0</v>
          </cell>
          <cell r="P743">
            <v>0</v>
          </cell>
          <cell r="Q743">
            <v>0</v>
          </cell>
          <cell r="R743">
            <v>0</v>
          </cell>
          <cell r="S743">
            <v>0</v>
          </cell>
          <cell r="T743">
            <v>0</v>
          </cell>
          <cell r="U743">
            <v>0</v>
          </cell>
          <cell r="V743">
            <v>0</v>
          </cell>
        </row>
        <row r="744">
          <cell r="H744">
            <v>4485</v>
          </cell>
          <cell r="I744" t="str">
            <v>New works offsets against agency held new works provision (Tasers) - Offset against new works planning limit already included in Police aggregates</v>
          </cell>
          <cell r="J744" t="str">
            <v>Supported -</v>
          </cell>
          <cell r="K744">
            <v>3</v>
          </cell>
          <cell r="M744">
            <v>0</v>
          </cell>
          <cell r="N744">
            <v>0</v>
          </cell>
          <cell r="O744">
            <v>0</v>
          </cell>
          <cell r="P744">
            <v>0</v>
          </cell>
          <cell r="Q744">
            <v>0</v>
          </cell>
          <cell r="R744">
            <v>0</v>
          </cell>
          <cell r="S744">
            <v>0</v>
          </cell>
          <cell r="T744">
            <v>0</v>
          </cell>
          <cell r="U744">
            <v>0</v>
          </cell>
          <cell r="V744">
            <v>0</v>
          </cell>
        </row>
        <row r="745">
          <cell r="H745">
            <v>4299</v>
          </cell>
          <cell r="I745" t="str">
            <v>Police Salary (offset in DoJ 4307) - This request is for an adjustment to the NSWPF Police Salaries budget of $15 m for an unavoidable in crease to average rank levels resulting from reducing attestation numbers ie fewer officers occupyin g entry level rank.</v>
          </cell>
          <cell r="J745" t="str">
            <v>Not Supported - From 2010-11 to 2015-16 on an unescalated basis average officer costs (using authorised strength) have been flat. Given there has been no actual increase the logic underlying the bid seem questionable. This issue can be reviewed from year to year and where there is any significant change it can be considered then. Based on current aggregates and officer numbers there is no risk.</v>
          </cell>
          <cell r="K745">
            <v>1</v>
          </cell>
          <cell r="M745">
            <v>-11495</v>
          </cell>
          <cell r="N745">
            <v>-15485</v>
          </cell>
          <cell r="O745">
            <v>-15485</v>
          </cell>
          <cell r="P745">
            <v>-15485</v>
          </cell>
          <cell r="Q745">
            <v>-15485</v>
          </cell>
          <cell r="R745">
            <v>0</v>
          </cell>
          <cell r="S745">
            <v>0</v>
          </cell>
          <cell r="T745">
            <v>0</v>
          </cell>
          <cell r="U745">
            <v>0</v>
          </cell>
          <cell r="V745">
            <v>0</v>
          </cell>
        </row>
        <row r="746">
          <cell r="H746">
            <v>4515</v>
          </cell>
          <cell r="I746" t="str">
            <v>Superannuation -realignment of budget for the movement from defined benefits to accumulation schemes - As the number of members in defined benefits schemes fall (mainly through retirement) the membership of accumulation schemes increases (for their replacement). The adjustment sought here is a further refinement of adjustments from previous years. (Treasury initiated PTA). DoJ offset is #4517</v>
          </cell>
          <cell r="J746" t="str">
            <v>Supported - .</v>
          </cell>
          <cell r="K746">
            <v>6</v>
          </cell>
          <cell r="M746">
            <v>0</v>
          </cell>
          <cell r="N746">
            <v>-3000</v>
          </cell>
          <cell r="O746">
            <v>-3000</v>
          </cell>
          <cell r="P746">
            <v>-3000</v>
          </cell>
          <cell r="Q746">
            <v>-3000</v>
          </cell>
          <cell r="R746">
            <v>0</v>
          </cell>
          <cell r="S746">
            <v>-3000</v>
          </cell>
          <cell r="T746">
            <v>-3000</v>
          </cell>
          <cell r="U746">
            <v>-3000</v>
          </cell>
          <cell r="V746">
            <v>-3000</v>
          </cell>
        </row>
        <row r="747">
          <cell r="H747">
            <v>3953</v>
          </cell>
          <cell r="I747"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747" t="str">
            <v>Supported -</v>
          </cell>
          <cell r="K747">
            <v>1</v>
          </cell>
          <cell r="M747">
            <v>0</v>
          </cell>
          <cell r="N747">
            <v>0</v>
          </cell>
          <cell r="O747">
            <v>0</v>
          </cell>
          <cell r="P747">
            <v>0</v>
          </cell>
          <cell r="Q747">
            <v>0</v>
          </cell>
          <cell r="R747">
            <v>0</v>
          </cell>
          <cell r="S747">
            <v>0</v>
          </cell>
          <cell r="T747">
            <v>0</v>
          </cell>
          <cell r="U747">
            <v>0</v>
          </cell>
          <cell r="V747">
            <v>0</v>
          </cell>
        </row>
        <row r="748">
          <cell r="H748">
            <v>3967</v>
          </cell>
          <cell r="I748" t="str">
            <v>Non achievement of efficiency/savings targets - Police have not identified any sustainable savings measures to date. As savings requirements increase it is likely Police will require some sort of budget adjustment.</v>
          </cell>
          <cell r="J748" t="str">
            <v>Supported -</v>
          </cell>
          <cell r="K748">
            <v>1</v>
          </cell>
          <cell r="M748">
            <v>0</v>
          </cell>
          <cell r="N748">
            <v>-25000</v>
          </cell>
          <cell r="O748">
            <v>-50000</v>
          </cell>
          <cell r="P748">
            <v>-60000</v>
          </cell>
          <cell r="Q748">
            <v>-60000</v>
          </cell>
          <cell r="R748">
            <v>0</v>
          </cell>
          <cell r="S748">
            <v>-25000</v>
          </cell>
          <cell r="T748">
            <v>-50000</v>
          </cell>
          <cell r="U748">
            <v>-60000</v>
          </cell>
          <cell r="V748">
            <v>-60000</v>
          </cell>
        </row>
        <row r="749">
          <cell r="H749">
            <v>4794</v>
          </cell>
          <cell r="I749" t="str">
            <v>Building New South Wales Police Force (election commitment) -</v>
          </cell>
          <cell r="J749" t="str">
            <v>Supported -</v>
          </cell>
          <cell r="K749">
            <v>3</v>
          </cell>
          <cell r="M749">
            <v>0</v>
          </cell>
          <cell r="N749">
            <v>-12030</v>
          </cell>
          <cell r="O749">
            <v>-18764</v>
          </cell>
          <cell r="P749">
            <v>-26820</v>
          </cell>
          <cell r="Q749">
            <v>-33785</v>
          </cell>
          <cell r="R749">
            <v>0</v>
          </cell>
          <cell r="S749">
            <v>-12030</v>
          </cell>
          <cell r="T749">
            <v>-18764</v>
          </cell>
          <cell r="U749">
            <v>-26820</v>
          </cell>
          <cell r="V749">
            <v>-33785</v>
          </cell>
        </row>
        <row r="750">
          <cell r="H750">
            <v>5324</v>
          </cell>
          <cell r="I750" t="str">
            <v>Boosting Police Citizen Youth Clubs (PCYCs) - $2.5 million will be provided to relocate, refurbish and expand three PCYCs at Umina, Maitland, and Campbelltown.</v>
          </cell>
          <cell r="J750" t="str">
            <v>Supported -</v>
          </cell>
          <cell r="K750">
            <v>3</v>
          </cell>
          <cell r="M750">
            <v>0</v>
          </cell>
          <cell r="N750">
            <v>-1000</v>
          </cell>
          <cell r="O750">
            <v>-500</v>
          </cell>
          <cell r="P750">
            <v>-500</v>
          </cell>
          <cell r="Q750">
            <v>-500</v>
          </cell>
          <cell r="R750">
            <v>0</v>
          </cell>
          <cell r="S750">
            <v>-1000</v>
          </cell>
          <cell r="T750">
            <v>-500</v>
          </cell>
          <cell r="U750">
            <v>-500</v>
          </cell>
          <cell r="V750">
            <v>-500</v>
          </cell>
        </row>
        <row r="751">
          <cell r="H751">
            <v>5329</v>
          </cell>
          <cell r="I751" t="str">
            <v>Stronger legislation to fight organised crime -</v>
          </cell>
          <cell r="J751" t="str">
            <v>Supported -</v>
          </cell>
          <cell r="K751">
            <v>3</v>
          </cell>
          <cell r="M751">
            <v>0</v>
          </cell>
          <cell r="N751">
            <v>0</v>
          </cell>
          <cell r="O751">
            <v>0</v>
          </cell>
          <cell r="P751">
            <v>0</v>
          </cell>
          <cell r="Q751">
            <v>0</v>
          </cell>
          <cell r="R751">
            <v>0</v>
          </cell>
          <cell r="S751">
            <v>0</v>
          </cell>
          <cell r="T751">
            <v>0</v>
          </cell>
          <cell r="U751">
            <v>0</v>
          </cell>
          <cell r="V751">
            <v>0</v>
          </cell>
        </row>
        <row r="752">
          <cell r="H752">
            <v>5330</v>
          </cell>
          <cell r="I752" t="str">
            <v>Police Station capital works - new, rebuilt and refurbished stations at various locations -</v>
          </cell>
          <cell r="J752" t="str">
            <v>Supported -</v>
          </cell>
          <cell r="K752">
            <v>3</v>
          </cell>
          <cell r="M752">
            <v>0</v>
          </cell>
          <cell r="N752">
            <v>0</v>
          </cell>
          <cell r="O752">
            <v>0</v>
          </cell>
          <cell r="P752">
            <v>0</v>
          </cell>
          <cell r="Q752">
            <v>0</v>
          </cell>
          <cell r="R752">
            <v>0</v>
          </cell>
          <cell r="S752">
            <v>0</v>
          </cell>
          <cell r="T752">
            <v>0</v>
          </cell>
          <cell r="U752">
            <v>0</v>
          </cell>
          <cell r="V752">
            <v>0</v>
          </cell>
        </row>
        <row r="753">
          <cell r="H753">
            <v>4788</v>
          </cell>
          <cell r="I753" t="str">
            <v>Policing for Tomorrow (Election Commitment) - Commitment will provide for body worn video, and mobility improving devices and supporting infrastru cture for police officers.</v>
          </cell>
          <cell r="J753" t="str">
            <v>Supported -</v>
          </cell>
          <cell r="K753">
            <v>3</v>
          </cell>
          <cell r="M753">
            <v>0</v>
          </cell>
          <cell r="N753">
            <v>-15000</v>
          </cell>
          <cell r="O753">
            <v>-10250</v>
          </cell>
          <cell r="P753">
            <v>-10506</v>
          </cell>
          <cell r="Q753">
            <v>-10769</v>
          </cell>
          <cell r="R753">
            <v>0</v>
          </cell>
          <cell r="S753">
            <v>-15000</v>
          </cell>
          <cell r="T753">
            <v>-10250</v>
          </cell>
          <cell r="U753">
            <v>-10506</v>
          </cell>
          <cell r="V753">
            <v>-10769</v>
          </cell>
        </row>
        <row r="754">
          <cell r="H754">
            <v>4800</v>
          </cell>
          <cell r="I754" t="str">
            <v>Fighting the scourge of ice in our communities election commitment (police component) - (offsetting grant from Transport)</v>
          </cell>
          <cell r="J754" t="str">
            <v>Supported -</v>
          </cell>
          <cell r="K754">
            <v>3</v>
          </cell>
          <cell r="M754">
            <v>0</v>
          </cell>
          <cell r="N754">
            <v>0</v>
          </cell>
          <cell r="O754">
            <v>0</v>
          </cell>
          <cell r="P754">
            <v>0</v>
          </cell>
          <cell r="Q754">
            <v>0</v>
          </cell>
          <cell r="R754">
            <v>0</v>
          </cell>
          <cell r="S754">
            <v>0</v>
          </cell>
          <cell r="T754">
            <v>0</v>
          </cell>
          <cell r="U754">
            <v>0</v>
          </cell>
          <cell r="V754">
            <v>0</v>
          </cell>
        </row>
        <row r="755">
          <cell r="H755">
            <v>5019</v>
          </cell>
          <cell r="I755" t="str">
            <v>Interest adjustment resulting from cash management reform (DoJ Bid ID 5024) - As part of ERC's cash management reform RFS will no longer earn interest on some of its funds. RFS requests this funding be replaced with an equivalent grant from DoJ to maintain the current level of service delivery.</v>
          </cell>
          <cell r="J755" t="str">
            <v>Supported - Position may need to be changed depending on the policy decision to be applied across all agencies.</v>
          </cell>
          <cell r="K755">
            <v>1</v>
          </cell>
          <cell r="M755">
            <v>0</v>
          </cell>
          <cell r="N755">
            <v>-720</v>
          </cell>
          <cell r="O755">
            <v>-720</v>
          </cell>
          <cell r="P755">
            <v>-720</v>
          </cell>
          <cell r="Q755">
            <v>-720</v>
          </cell>
          <cell r="R755">
            <v>0</v>
          </cell>
          <cell r="S755">
            <v>-720</v>
          </cell>
          <cell r="T755">
            <v>-720</v>
          </cell>
          <cell r="U755">
            <v>-720</v>
          </cell>
          <cell r="V755">
            <v>-720</v>
          </cell>
        </row>
        <row r="756">
          <cell r="H756">
            <v>3682</v>
          </cell>
          <cell r="I756" t="str">
            <v>Carry Forward of Local Government Initiatives - Local Councils are funded by grant to build stations, purchase equipment and appliances under the pr ovisions of the Rural Fires Act 1997.  Further under-expenditure was due to a number of timing and d elivery issues.</v>
          </cell>
          <cell r="J7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6">
            <v>6</v>
          </cell>
          <cell r="M756">
            <v>0</v>
          </cell>
          <cell r="N756">
            <v>-10066</v>
          </cell>
          <cell r="O756">
            <v>0</v>
          </cell>
          <cell r="P756">
            <v>0</v>
          </cell>
          <cell r="Q756">
            <v>0</v>
          </cell>
          <cell r="R756">
            <v>0</v>
          </cell>
          <cell r="S756">
            <v>-10066</v>
          </cell>
          <cell r="T756">
            <v>0</v>
          </cell>
          <cell r="U756">
            <v>0</v>
          </cell>
          <cell r="V756">
            <v>0</v>
          </cell>
        </row>
        <row r="757">
          <cell r="H757">
            <v>3683</v>
          </cell>
          <cell r="I757" t="str">
            <v>Carry Forward of the Private Mobile Radio Network and Paging Project - Construction delays in the Private Mobile Radio Network and Paging project resulted in underexpendit ure in 2013-14. This expenditure is now expected to occur in 2014-15.</v>
          </cell>
          <cell r="J7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7">
            <v>6</v>
          </cell>
          <cell r="M757">
            <v>-240</v>
          </cell>
          <cell r="N757">
            <v>0</v>
          </cell>
          <cell r="O757">
            <v>0</v>
          </cell>
          <cell r="P757">
            <v>0</v>
          </cell>
          <cell r="Q757">
            <v>0</v>
          </cell>
          <cell r="R757">
            <v>-240</v>
          </cell>
          <cell r="S757">
            <v>0</v>
          </cell>
          <cell r="T757">
            <v>0</v>
          </cell>
          <cell r="U757">
            <v>0</v>
          </cell>
          <cell r="V757">
            <v>0</v>
          </cell>
        </row>
        <row r="758">
          <cell r="H758">
            <v>3684</v>
          </cell>
          <cell r="I758" t="str">
            <v>Carry Forward in the Fire Mitigation Program - Underspend in fire mitigation as a result of wet weather condition preventing completion of works. T his is to be carried forward into 2014-15 to allow increased mitigation efforts.</v>
          </cell>
          <cell r="J75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8">
            <v>6</v>
          </cell>
          <cell r="M758">
            <v>-6100</v>
          </cell>
          <cell r="N758">
            <v>0</v>
          </cell>
          <cell r="O758">
            <v>0</v>
          </cell>
          <cell r="P758">
            <v>0</v>
          </cell>
          <cell r="Q758">
            <v>0</v>
          </cell>
          <cell r="R758">
            <v>-6100</v>
          </cell>
          <cell r="S758">
            <v>0</v>
          </cell>
          <cell r="T758">
            <v>0</v>
          </cell>
          <cell r="U758">
            <v>0</v>
          </cell>
          <cell r="V758">
            <v>0</v>
          </cell>
        </row>
        <row r="759">
          <cell r="H759">
            <v>4364</v>
          </cell>
          <cell r="I759" t="str">
            <v>Depreciation Adjustment - This request is seeking endorsement to increase the depreciation and amortisation budget to reflect the true underlying investment plan for both physical and intangible assets.</v>
          </cell>
          <cell r="J759" t="str">
            <v>Supported - Supported The agency has not been as robust in the estimates of their  depreciation budget, and therefore a depreciation adjustment is required to reflect changes that has occurred in their physical and intangible assets. This includes the purchase of two helicopters, IT related purchases (as part of the January 2013 Bushfires funding approval), and written off of assets. In 2013-14, RFS exceeded their depreciation budget by $1.3m and this had not included new purchases.</v>
          </cell>
          <cell r="K759">
            <v>2</v>
          </cell>
          <cell r="M759">
            <v>-2345</v>
          </cell>
          <cell r="N759">
            <v>-3375</v>
          </cell>
          <cell r="O759">
            <v>-3374</v>
          </cell>
          <cell r="P759">
            <v>-2548</v>
          </cell>
          <cell r="Q759">
            <v>-2283</v>
          </cell>
          <cell r="R759">
            <v>-2345</v>
          </cell>
          <cell r="S759">
            <v>-3375</v>
          </cell>
          <cell r="T759">
            <v>-3374</v>
          </cell>
          <cell r="U759">
            <v>-2548</v>
          </cell>
          <cell r="V759">
            <v>-2283</v>
          </cell>
        </row>
        <row r="760">
          <cell r="H760">
            <v>4365</v>
          </cell>
          <cell r="I760"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76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760">
            <v>6</v>
          </cell>
          <cell r="M760">
            <v>0</v>
          </cell>
          <cell r="N760">
            <v>-429</v>
          </cell>
          <cell r="O760">
            <v>0</v>
          </cell>
          <cell r="P760">
            <v>0</v>
          </cell>
          <cell r="Q760">
            <v>0</v>
          </cell>
          <cell r="R760">
            <v>0</v>
          </cell>
          <cell r="S760">
            <v>-429</v>
          </cell>
          <cell r="T760">
            <v>0</v>
          </cell>
          <cell r="U760">
            <v>0</v>
          </cell>
          <cell r="V760">
            <v>0</v>
          </cell>
        </row>
        <row r="761">
          <cell r="H761">
            <v>4397</v>
          </cell>
          <cell r="I761" t="str">
            <v>Bush Fire Fighters' Compensation Fund Contribution (DoJ Bid ID 4514) - An increase in premium is required following advice by WorkCover's actuary.</v>
          </cell>
          <cell r="J761"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761">
            <v>1</v>
          </cell>
          <cell r="M761">
            <v>0</v>
          </cell>
          <cell r="N761">
            <v>-288</v>
          </cell>
          <cell r="O761">
            <v>-140</v>
          </cell>
          <cell r="P761">
            <v>-67</v>
          </cell>
          <cell r="Q761">
            <v>0</v>
          </cell>
          <cell r="R761">
            <v>0</v>
          </cell>
          <cell r="S761">
            <v>-288</v>
          </cell>
          <cell r="T761">
            <v>-140</v>
          </cell>
          <cell r="U761">
            <v>-67</v>
          </cell>
          <cell r="V761">
            <v>0</v>
          </cell>
        </row>
        <row r="762">
          <cell r="H762">
            <v>4020</v>
          </cell>
          <cell r="I762" t="str">
            <v>Disaster Response Services - Based on the experience of significant bushfires in previous years, such as the October Blue Mountains bushfires, resulted in additional funding on top of existing Crown provision. Based on historical occurences, additional provision should be held in the Crown.</v>
          </cell>
          <cell r="J762" t="str">
            <v>Supported - Estimate of impact over the forward estimates based on the average of the overrun over the past four years.</v>
          </cell>
          <cell r="K762">
            <v>7</v>
          </cell>
          <cell r="M762">
            <v>0</v>
          </cell>
          <cell r="N762">
            <v>-61000</v>
          </cell>
          <cell r="O762">
            <v>-61000</v>
          </cell>
          <cell r="P762">
            <v>-61000</v>
          </cell>
          <cell r="Q762">
            <v>-61000</v>
          </cell>
          <cell r="R762">
            <v>0</v>
          </cell>
          <cell r="S762">
            <v>-61000</v>
          </cell>
          <cell r="T762">
            <v>-61000</v>
          </cell>
          <cell r="U762">
            <v>-61000</v>
          </cell>
          <cell r="V762">
            <v>-61000</v>
          </cell>
        </row>
        <row r="763">
          <cell r="H763">
            <v>4792</v>
          </cell>
          <cell r="I763" t="str">
            <v>Equipping our rural firefighters with the tools to better protect our communities (election) - Election Commitment - (DoJ Bid 4923)</v>
          </cell>
          <cell r="J763" t="str">
            <v>Supported -</v>
          </cell>
          <cell r="K763">
            <v>3</v>
          </cell>
          <cell r="M763">
            <v>0</v>
          </cell>
          <cell r="N763">
            <v>897</v>
          </cell>
          <cell r="O763">
            <v>-312</v>
          </cell>
          <cell r="P763">
            <v>-676</v>
          </cell>
          <cell r="Q763">
            <v>-676</v>
          </cell>
          <cell r="R763">
            <v>0</v>
          </cell>
          <cell r="S763">
            <v>897</v>
          </cell>
          <cell r="T763">
            <v>-312</v>
          </cell>
          <cell r="U763">
            <v>-676</v>
          </cell>
          <cell r="V763">
            <v>-676</v>
          </cell>
        </row>
        <row r="764">
          <cell r="H764">
            <v>4508</v>
          </cell>
          <cell r="I764" t="str">
            <v>Purchase of Polair 5 Helicopter from NSW Police Force - NSW Rural Fire Service requests the Treasurer's approval to transfer recurrent to capital budget and increase their Capital Authorisation Limit for the purchase of Polair 5 (BK117 medium utility helicopter and related parts from NSW Police Force.</v>
          </cell>
          <cell r="J764" t="str">
            <v>Bid - Unreconciled - Treasurer Approved the Decision for NSW RFS to transfer recurrent funding to capital for the Purchase of a Polair 5 helicopter from NSW Police Force in January 2015. The purchase will replace an existing contracted helicopter supplied for the Rapid Aerial Response Team (RART) programme.  Based on an independent valuation undertaken by NSW Police Force, NSW Rural Fire Service will purchase the Polair 5 and related parts for USD $2.23 million and AUD $200k commissioning cost.  The sale will be cash flow positive to NSW Rural Fire se rvice early in the fourth year of ownership, with no additional funding requirements from NSW Government as costs will be met within existing budget.</v>
          </cell>
          <cell r="K764">
            <v>2</v>
          </cell>
          <cell r="M764">
            <v>2930</v>
          </cell>
          <cell r="N764">
            <v>0</v>
          </cell>
          <cell r="O764">
            <v>0</v>
          </cell>
          <cell r="P764">
            <v>0</v>
          </cell>
          <cell r="Q764">
            <v>0</v>
          </cell>
          <cell r="R764">
            <v>0</v>
          </cell>
          <cell r="S764">
            <v>0</v>
          </cell>
          <cell r="T764">
            <v>0</v>
          </cell>
          <cell r="U764">
            <v>0</v>
          </cell>
          <cell r="V764">
            <v>0</v>
          </cell>
        </row>
        <row r="765">
          <cell r="H765">
            <v>4698</v>
          </cell>
          <cell r="I765"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765"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765">
            <v>1</v>
          </cell>
          <cell r="M765">
            <v>0</v>
          </cell>
          <cell r="N765">
            <v>-78</v>
          </cell>
          <cell r="O765">
            <v>-74</v>
          </cell>
          <cell r="P765">
            <v>-76</v>
          </cell>
          <cell r="Q765">
            <v>-77</v>
          </cell>
          <cell r="R765">
            <v>0</v>
          </cell>
          <cell r="S765">
            <v>-39</v>
          </cell>
          <cell r="T765">
            <v>-74</v>
          </cell>
          <cell r="U765">
            <v>-74</v>
          </cell>
          <cell r="V765">
            <v>-74</v>
          </cell>
        </row>
        <row r="766">
          <cell r="H766">
            <v>4705</v>
          </cell>
          <cell r="I766"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766" t="str">
            <v>Supported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766">
            <v>1</v>
          </cell>
          <cell r="M766">
            <v>0</v>
          </cell>
          <cell r="N766">
            <v>-297</v>
          </cell>
          <cell r="O766">
            <v>-266</v>
          </cell>
          <cell r="P766">
            <v>-275</v>
          </cell>
          <cell r="Q766">
            <v>-278</v>
          </cell>
          <cell r="R766">
            <v>0</v>
          </cell>
          <cell r="S766">
            <v>-252</v>
          </cell>
          <cell r="T766">
            <v>-212</v>
          </cell>
          <cell r="U766">
            <v>-212</v>
          </cell>
          <cell r="V766">
            <v>-212</v>
          </cell>
        </row>
        <row r="767">
          <cell r="H767">
            <v>5015</v>
          </cell>
          <cell r="I767" t="str">
            <v>Interest adjustment resulting from cash management reform (DoJ Bid ID 5018) - As part of ERC's cash management reform SES will no longer earn interest on some of its funds. SES requests this funding be replaced with an equivalent grant from DoJ to maintain the current level of service delivery.</v>
          </cell>
          <cell r="J767" t="str">
            <v>Supported - Position may need to be changed depending on the policy decision to be applied across all agencies.</v>
          </cell>
          <cell r="K767">
            <v>1</v>
          </cell>
          <cell r="M767">
            <v>0</v>
          </cell>
          <cell r="N767">
            <v>-409</v>
          </cell>
          <cell r="O767">
            <v>-409</v>
          </cell>
          <cell r="P767">
            <v>-409</v>
          </cell>
          <cell r="Q767">
            <v>-409</v>
          </cell>
          <cell r="R767">
            <v>0</v>
          </cell>
          <cell r="S767">
            <v>-409</v>
          </cell>
          <cell r="T767">
            <v>-409</v>
          </cell>
          <cell r="U767">
            <v>-409</v>
          </cell>
          <cell r="V767">
            <v>-409</v>
          </cell>
        </row>
        <row r="768">
          <cell r="H768">
            <v>4226</v>
          </cell>
          <cell r="I768"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768"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768">
            <v>1</v>
          </cell>
          <cell r="M768">
            <v>0</v>
          </cell>
          <cell r="N768">
            <v>11135</v>
          </cell>
          <cell r="O768">
            <v>-13</v>
          </cell>
          <cell r="P768">
            <v>0</v>
          </cell>
          <cell r="Q768">
            <v>0</v>
          </cell>
          <cell r="R768">
            <v>0</v>
          </cell>
          <cell r="S768">
            <v>0</v>
          </cell>
          <cell r="T768">
            <v>0</v>
          </cell>
          <cell r="U768">
            <v>0</v>
          </cell>
          <cell r="V768">
            <v>0</v>
          </cell>
        </row>
        <row r="769">
          <cell r="H769">
            <v>4703</v>
          </cell>
          <cell r="I769" t="str">
            <v>Incident Management and User Interface Program (DoJ Bid ID 4889)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769" t="str">
            <v>Not Supported - Not Supported. This program is a 'sub-program' of the full Public Safety and Emergency Management (PSEM) program. This program will deliver an incident management and visualisation solution.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Furthermore, Treasury recommends that all proposals which consider information systems be submitted as a joint bid across all emergency services. This includes ICT infrastructure, systems and solutions.</v>
          </cell>
          <cell r="K769">
            <v>1</v>
          </cell>
          <cell r="M769">
            <v>0</v>
          </cell>
          <cell r="N769">
            <v>1751</v>
          </cell>
          <cell r="O769">
            <v>1110</v>
          </cell>
          <cell r="P769">
            <v>1110</v>
          </cell>
          <cell r="Q769">
            <v>0</v>
          </cell>
          <cell r="R769">
            <v>0</v>
          </cell>
          <cell r="S769">
            <v>0</v>
          </cell>
          <cell r="T769">
            <v>0</v>
          </cell>
          <cell r="U769">
            <v>0</v>
          </cell>
          <cell r="V769">
            <v>0</v>
          </cell>
        </row>
        <row r="770">
          <cell r="H770">
            <v>4704</v>
          </cell>
          <cell r="I770"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770"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770">
            <v>1</v>
          </cell>
          <cell r="M770">
            <v>0</v>
          </cell>
          <cell r="N770">
            <v>9384</v>
          </cell>
          <cell r="O770">
            <v>13892</v>
          </cell>
          <cell r="P770">
            <v>3397</v>
          </cell>
          <cell r="Q770">
            <v>3219</v>
          </cell>
          <cell r="R770">
            <v>0</v>
          </cell>
          <cell r="S770">
            <v>0</v>
          </cell>
          <cell r="T770">
            <v>0</v>
          </cell>
          <cell r="U770">
            <v>0</v>
          </cell>
          <cell r="V770">
            <v>0</v>
          </cell>
        </row>
        <row r="771">
          <cell r="H771">
            <v>3693</v>
          </cell>
          <cell r="I771" t="str">
            <v>Carry Forward of Labour Expense Cap - The agency requested an increase in the LEC in 2013-14, but did not utilise this at the time. They have now requested permission to use this amount in 2014-15.</v>
          </cell>
          <cell r="J77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1">
            <v>6</v>
          </cell>
          <cell r="M771">
            <v>0</v>
          </cell>
          <cell r="N771">
            <v>0</v>
          </cell>
          <cell r="O771">
            <v>0</v>
          </cell>
          <cell r="P771">
            <v>0</v>
          </cell>
          <cell r="Q771">
            <v>0</v>
          </cell>
          <cell r="R771">
            <v>0</v>
          </cell>
          <cell r="S771">
            <v>0</v>
          </cell>
          <cell r="T771">
            <v>0</v>
          </cell>
          <cell r="U771">
            <v>0</v>
          </cell>
          <cell r="V771">
            <v>0</v>
          </cell>
        </row>
        <row r="772">
          <cell r="H772">
            <v>3694</v>
          </cell>
          <cell r="I772" t="str">
            <v>Carry Forward of Hazardous Materials Inspection and Remediation - Expenditure relating to hazardous materials inspection and remediation as part of the NSW SES Volunt eer unit headquarters facilities management was underspent. This is intended to be used in 2014-15 t o undertake inspections of NSW SES volunteer unit headquarter buildings.</v>
          </cell>
          <cell r="J7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2">
            <v>6</v>
          </cell>
          <cell r="M772">
            <v>-402</v>
          </cell>
          <cell r="N772">
            <v>0</v>
          </cell>
          <cell r="O772">
            <v>0</v>
          </cell>
          <cell r="P772">
            <v>0</v>
          </cell>
          <cell r="Q772">
            <v>0</v>
          </cell>
          <cell r="R772">
            <v>-402</v>
          </cell>
          <cell r="S772">
            <v>0</v>
          </cell>
          <cell r="T772">
            <v>0</v>
          </cell>
          <cell r="U772">
            <v>0</v>
          </cell>
          <cell r="V772">
            <v>0</v>
          </cell>
        </row>
        <row r="773">
          <cell r="H773">
            <v>3695</v>
          </cell>
          <cell r="I773" t="str">
            <v>Carry Forward of Bequeathed Funds - The SES has sought approval to spend funds bequeathed to it in 2013-14 to support volunteers in 2014 -15.</v>
          </cell>
          <cell r="J773" t="str">
            <v>Treasurer Approved -</v>
          </cell>
          <cell r="K773">
            <v>6</v>
          </cell>
          <cell r="M773">
            <v>-49</v>
          </cell>
          <cell r="N773">
            <v>0</v>
          </cell>
          <cell r="O773">
            <v>0</v>
          </cell>
          <cell r="P773">
            <v>0</v>
          </cell>
          <cell r="Q773">
            <v>0</v>
          </cell>
          <cell r="R773">
            <v>-49</v>
          </cell>
          <cell r="S773">
            <v>0</v>
          </cell>
          <cell r="T773">
            <v>0</v>
          </cell>
          <cell r="U773">
            <v>0</v>
          </cell>
          <cell r="V773">
            <v>0</v>
          </cell>
        </row>
        <row r="774">
          <cell r="H774">
            <v>3697</v>
          </cell>
          <cell r="I774" t="str">
            <v>Carry Forward of Enterprise Asset Management project funding - Delays in the Enterprise Asset Management project have resulted in the SES delaying associated train ing. This training is now to occur in 2014-15.</v>
          </cell>
          <cell r="J7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4">
            <v>6</v>
          </cell>
          <cell r="M774">
            <v>-68</v>
          </cell>
          <cell r="N774">
            <v>0</v>
          </cell>
          <cell r="O774">
            <v>0</v>
          </cell>
          <cell r="P774">
            <v>0</v>
          </cell>
          <cell r="Q774">
            <v>0</v>
          </cell>
          <cell r="R774">
            <v>-68</v>
          </cell>
          <cell r="S774">
            <v>0</v>
          </cell>
          <cell r="T774">
            <v>0</v>
          </cell>
          <cell r="U774">
            <v>0</v>
          </cell>
          <cell r="V774">
            <v>0</v>
          </cell>
        </row>
        <row r="775">
          <cell r="H775">
            <v>3698</v>
          </cell>
          <cell r="I775" t="str">
            <v>Carry Forward of the Communication Equipment project expenditure - The assets purchased as part of this project were not delivered by June 30, 2014, and as such are to be incurred in 2014-15.</v>
          </cell>
          <cell r="J7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5">
            <v>4</v>
          </cell>
          <cell r="M775">
            <v>0</v>
          </cell>
          <cell r="N775">
            <v>0</v>
          </cell>
          <cell r="O775">
            <v>0</v>
          </cell>
          <cell r="P775">
            <v>0</v>
          </cell>
          <cell r="Q775">
            <v>0</v>
          </cell>
          <cell r="R775">
            <v>0</v>
          </cell>
          <cell r="S775">
            <v>0</v>
          </cell>
          <cell r="T775">
            <v>0</v>
          </cell>
          <cell r="U775">
            <v>0</v>
          </cell>
          <cell r="V775">
            <v>0</v>
          </cell>
        </row>
        <row r="776">
          <cell r="H776">
            <v>4222</v>
          </cell>
          <cell r="I776" t="str">
            <v>Emergency and Rescue Workers Compensation Fund (DoJ Bid ID 4482) - WorkCover has advised the premium payable for covering volunteers will be increasing over the forward estimates.</v>
          </cell>
          <cell r="J776" t="str">
            <v>Supported - These adjustments have been supported for a number of years on the basis of the benefits that accrue to Government from the volunteers. Given the current funding arrangements, the impact on the State's aggregates is negligible.</v>
          </cell>
          <cell r="K776">
            <v>1</v>
          </cell>
          <cell r="M776">
            <v>0</v>
          </cell>
          <cell r="N776">
            <v>427</v>
          </cell>
          <cell r="O776">
            <v>0</v>
          </cell>
          <cell r="P776">
            <v>0</v>
          </cell>
          <cell r="Q776">
            <v>0</v>
          </cell>
          <cell r="R776">
            <v>0</v>
          </cell>
          <cell r="S776">
            <v>427</v>
          </cell>
          <cell r="T776">
            <v>0</v>
          </cell>
          <cell r="U776">
            <v>0</v>
          </cell>
          <cell r="V776">
            <v>0</v>
          </cell>
        </row>
        <row r="777">
          <cell r="H777">
            <v>4262</v>
          </cell>
          <cell r="I777" t="str">
            <v>Increase Labour Expenditure Cap from 2015-16 (Self Funded) - Increase Labour Expense Cap in 2015-16 and 2016-17 to staff a transformation team (4 staff) and special project roles (9 positions 3 - 12 months) for the NSWTG 2017 &amp; Beyond Project. Cost will be self-funded by agency.</v>
          </cell>
          <cell r="J777" t="str">
            <v>Not Supported - Not Supported - This proposal is not supported in light of the changes the organisation is undertaking. In addition the proposal doesn't meet the criteria under Treasury ciruclar on LEC 13/03</v>
          </cell>
          <cell r="K777">
            <v>1</v>
          </cell>
          <cell r="M777">
            <v>0</v>
          </cell>
          <cell r="N777">
            <v>-1074</v>
          </cell>
          <cell r="O777">
            <v>-455</v>
          </cell>
          <cell r="P777">
            <v>0</v>
          </cell>
          <cell r="Q777">
            <v>0</v>
          </cell>
          <cell r="R777">
            <v>0</v>
          </cell>
          <cell r="S777">
            <v>0</v>
          </cell>
          <cell r="T777">
            <v>0</v>
          </cell>
          <cell r="U777">
            <v>0</v>
          </cell>
          <cell r="V777">
            <v>0</v>
          </cell>
        </row>
        <row r="778">
          <cell r="H778">
            <v>3718</v>
          </cell>
          <cell r="I778" t="str">
            <v>Carry Forward of the Get it in Black and White program - Funding has been provided from the Department of Family and Community Services for the Get it in Bla ck and White Program. The agency has requested approval to spend funding received from FACS in 2013- 14.</v>
          </cell>
          <cell r="J77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8">
            <v>6</v>
          </cell>
          <cell r="M778">
            <v>-500</v>
          </cell>
          <cell r="N778">
            <v>0</v>
          </cell>
          <cell r="O778">
            <v>0</v>
          </cell>
          <cell r="P778">
            <v>0</v>
          </cell>
          <cell r="Q778">
            <v>0</v>
          </cell>
          <cell r="R778">
            <v>-500</v>
          </cell>
          <cell r="S778">
            <v>0</v>
          </cell>
          <cell r="T778">
            <v>0</v>
          </cell>
          <cell r="U778">
            <v>0</v>
          </cell>
          <cell r="V778">
            <v>0</v>
          </cell>
        </row>
        <row r="779">
          <cell r="H779">
            <v>4260</v>
          </cell>
          <cell r="I779" t="str">
            <v>Initial Hearing Team at the Public Guardian (Self-funded) - $0.5M to fund 12 months' operation of the Initial Hearing Team (IHT). Public Guardian's casefiles increased by over 10% since 2011 and the IHT by acting as problem solver at initial guardianship hearings has reduced public guardian appointment rate by 6%. Agency seeks LEC and NCOS adjustments.</v>
          </cell>
          <cell r="J779" t="str">
            <v>Supported - Supported. Public Guardian does not have discretion over court/tribunal appointed public guardianship which it has to manage. Total case files managed has been steadily increasing by around 3% p.a. over the past 4 years and average case load per FTE increased by over 25% in the same period after staff reductions. The trial of IHT with 4 guardianship officers has reduced the proportion of public guardianship appointment (over private guardianship) by 6% through acting as a problem solver at initial guardianship hearing. Agency will fund project from cash and seek LEC and NCOS approval to extend the project by 12 months to better evaluate the outcome.</v>
          </cell>
          <cell r="K779">
            <v>1</v>
          </cell>
          <cell r="M779">
            <v>0</v>
          </cell>
          <cell r="N779">
            <v>-500</v>
          </cell>
          <cell r="O779">
            <v>0</v>
          </cell>
          <cell r="P779">
            <v>0</v>
          </cell>
          <cell r="Q779">
            <v>0</v>
          </cell>
          <cell r="R779">
            <v>0</v>
          </cell>
          <cell r="S779">
            <v>-500</v>
          </cell>
          <cell r="T779">
            <v>0</v>
          </cell>
          <cell r="U779">
            <v>0</v>
          </cell>
          <cell r="V779">
            <v>0</v>
          </cell>
        </row>
        <row r="780">
          <cell r="H780">
            <v>4142</v>
          </cell>
          <cell r="I780" t="str">
            <v>Insufficient revenue to cover all expenses - Current funding from Interest Suspense Account  to cover shortfall will run out and CSO funding is insufficient to cover services for non fee paying clients. Risks estimated do not include possible IPART review impact.</v>
          </cell>
          <cell r="J780" t="str">
            <v>Supported -</v>
          </cell>
          <cell r="K780">
            <v>1</v>
          </cell>
          <cell r="M780">
            <v>0</v>
          </cell>
          <cell r="N780">
            <v>-5692</v>
          </cell>
          <cell r="O780">
            <v>-14800</v>
          </cell>
          <cell r="P780">
            <v>-16244</v>
          </cell>
          <cell r="Q780">
            <v>-17089</v>
          </cell>
          <cell r="R780">
            <v>0</v>
          </cell>
          <cell r="S780">
            <v>-5692</v>
          </cell>
          <cell r="T780">
            <v>-14800</v>
          </cell>
          <cell r="U780">
            <v>-16244</v>
          </cell>
          <cell r="V780">
            <v>-17089</v>
          </cell>
        </row>
        <row r="781">
          <cell r="H781">
            <v>4694</v>
          </cell>
          <cell r="I781" t="str">
            <v>Interest revenue foregone proposal - Interest foregone proposal as part of the ERC approved cash management reforms</v>
          </cell>
          <cell r="J781" t="str">
            <v>Supported - Supported : Judicial Commission own generated revenue currently funds around 14% of expenses. Own generated revenue from 2014-15 is from software development, annual software system maintenance, royalty income and Royal Commission work income. Royalty income is from copyright royalties received from Copyright Agency Limited as a result of legal papers and bulletins that the Judicial Commission has written. Agency has provided documentation of software development of associated costs.</v>
          </cell>
          <cell r="K781">
            <v>1</v>
          </cell>
          <cell r="M781">
            <v>0</v>
          </cell>
          <cell r="N781">
            <v>-50</v>
          </cell>
          <cell r="O781">
            <v>-51</v>
          </cell>
          <cell r="P781">
            <v>-51</v>
          </cell>
          <cell r="Q781">
            <v>-51</v>
          </cell>
          <cell r="R781">
            <v>0</v>
          </cell>
          <cell r="S781">
            <v>-50</v>
          </cell>
          <cell r="T781">
            <v>-51</v>
          </cell>
          <cell r="U781">
            <v>-51</v>
          </cell>
          <cell r="V781">
            <v>-51</v>
          </cell>
        </row>
        <row r="782">
          <cell r="H782">
            <v>5361</v>
          </cell>
          <cell r="I782" t="str">
            <v>Efficiency Dividend - The Government committed to a 1.5 per cent efficiency dividend at the 2015 NSW election</v>
          </cell>
          <cell r="J782" t="str">
            <v>Supported - The efficiency dividend was caluclated as per the standard Treasury model.</v>
          </cell>
          <cell r="K782">
            <v>2</v>
          </cell>
          <cell r="M782">
            <v>0</v>
          </cell>
          <cell r="N782">
            <v>70</v>
          </cell>
          <cell r="O782">
            <v>72</v>
          </cell>
          <cell r="P782">
            <v>74</v>
          </cell>
          <cell r="Q782">
            <v>76</v>
          </cell>
          <cell r="R782">
            <v>0</v>
          </cell>
          <cell r="S782">
            <v>70</v>
          </cell>
          <cell r="T782">
            <v>72</v>
          </cell>
          <cell r="U782">
            <v>74</v>
          </cell>
          <cell r="V782">
            <v>76</v>
          </cell>
        </row>
        <row r="783">
          <cell r="H783">
            <v>4203</v>
          </cell>
          <cell r="I783" t="str">
            <v>Relocation of Office - Funding for relocation and fitout of new offices, due to impending lease end and demolish clause allowing for 6 months' notice to vacate. Agency does not have a budgeted funding for relocation and fitout.</v>
          </cell>
          <cell r="J783"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783">
            <v>1</v>
          </cell>
          <cell r="M783">
            <v>0</v>
          </cell>
          <cell r="N783">
            <v>-281</v>
          </cell>
          <cell r="O783">
            <v>-421</v>
          </cell>
          <cell r="P783">
            <v>-421</v>
          </cell>
          <cell r="Q783">
            <v>-372</v>
          </cell>
          <cell r="R783">
            <v>0</v>
          </cell>
          <cell r="S783">
            <v>-281</v>
          </cell>
          <cell r="T783">
            <v>-421</v>
          </cell>
          <cell r="U783">
            <v>-421</v>
          </cell>
          <cell r="V783">
            <v>-372</v>
          </cell>
        </row>
        <row r="784">
          <cell r="H784">
            <v>4204</v>
          </cell>
          <cell r="I784" t="str">
            <v>Conduct Division Funding - Provide certainty of funding for Conduct Division enquiry, previously funded through Treasurer's Advance. Funding will be protected for use of Conduct Division expenses.</v>
          </cell>
          <cell r="J784" t="str">
            <v>Supported - Support- Historically, Conduct Division Inquiries are funded on an as needs basis from the Treasurer's Advance. It is more practical for future Conduct Division Inquiries be provided through protected item allocation given the increased frequency of such inquiries in the past few years.</v>
          </cell>
          <cell r="K784">
            <v>1</v>
          </cell>
          <cell r="M784">
            <v>0</v>
          </cell>
          <cell r="N784">
            <v>-400</v>
          </cell>
          <cell r="O784">
            <v>-400</v>
          </cell>
          <cell r="P784">
            <v>-400</v>
          </cell>
          <cell r="Q784">
            <v>-400</v>
          </cell>
          <cell r="R784">
            <v>0</v>
          </cell>
          <cell r="S784">
            <v>-400</v>
          </cell>
          <cell r="T784">
            <v>-400</v>
          </cell>
          <cell r="U784">
            <v>-400</v>
          </cell>
          <cell r="V784">
            <v>-400</v>
          </cell>
        </row>
        <row r="785">
          <cell r="H785">
            <v>4165</v>
          </cell>
          <cell r="I785"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785" t="str">
            <v>Supported - Approval for base budget adjustment of $11.9M (in 2015-16 dollars). ERC has also agreed that any realignment of savings will be cost neutral over 4 years. Budget impact includes cost neutral realignment of savings.</v>
          </cell>
          <cell r="K785">
            <v>2</v>
          </cell>
          <cell r="M785">
            <v>0</v>
          </cell>
          <cell r="N785">
            <v>-11900</v>
          </cell>
          <cell r="O785">
            <v>-11500</v>
          </cell>
          <cell r="P785">
            <v>-11000</v>
          </cell>
          <cell r="Q785">
            <v>-10600</v>
          </cell>
          <cell r="R785">
            <v>0</v>
          </cell>
          <cell r="S785">
            <v>-10422</v>
          </cell>
          <cell r="T785">
            <v>-12406</v>
          </cell>
          <cell r="U785">
            <v>-12406</v>
          </cell>
          <cell r="V785">
            <v>-11206</v>
          </cell>
        </row>
        <row r="786">
          <cell r="H786">
            <v>4175</v>
          </cell>
          <cell r="I786" t="str">
            <v>Final Report to ERC on new funding model and new base budget request - Support $1.5 million for office fit out, furniture and computers</v>
          </cell>
          <cell r="J786" t="str">
            <v>Supported -</v>
          </cell>
          <cell r="K786">
            <v>2</v>
          </cell>
          <cell r="M786">
            <v>0</v>
          </cell>
          <cell r="N786">
            <v>0</v>
          </cell>
          <cell r="O786">
            <v>0</v>
          </cell>
          <cell r="P786">
            <v>0</v>
          </cell>
          <cell r="Q786">
            <v>0</v>
          </cell>
          <cell r="R786">
            <v>0</v>
          </cell>
          <cell r="S786">
            <v>0</v>
          </cell>
          <cell r="T786">
            <v>0</v>
          </cell>
          <cell r="U786">
            <v>0</v>
          </cell>
          <cell r="V786">
            <v>0</v>
          </cell>
        </row>
        <row r="787">
          <cell r="H787">
            <v>4670</v>
          </cell>
          <cell r="I787" t="str">
            <v>Budget adjustment for interest foregone - The cash management reform will result in a reduction of $200K to the revenue base. Compensation for interest loss is required as interest revenue is use to fund 3 FTE (operational staff)</v>
          </cell>
          <cell r="J787" t="str">
            <v>Supported - Support- ODPP has indicated that interest revenue is used to support their operation. The cash balance over the forward estimates is showing a declining trend. The loss of interest revenue will result in reduction of 3 FTEs that is inconsistent with recent ERC decision that recognised the need for ODPP to increase staffing to bring performance (efficiency) up to an acceptable standard especially in sexual assault prosecutions.</v>
          </cell>
          <cell r="K787">
            <v>1</v>
          </cell>
          <cell r="M787">
            <v>0</v>
          </cell>
          <cell r="N787">
            <v>-200</v>
          </cell>
          <cell r="O787">
            <v>-200</v>
          </cell>
          <cell r="P787">
            <v>-200</v>
          </cell>
          <cell r="Q787">
            <v>-200</v>
          </cell>
          <cell r="R787">
            <v>0</v>
          </cell>
          <cell r="S787">
            <v>-199</v>
          </cell>
          <cell r="T787">
            <v>-199</v>
          </cell>
          <cell r="U787">
            <v>-199</v>
          </cell>
          <cell r="V787">
            <v>-199</v>
          </cell>
        </row>
        <row r="788">
          <cell r="H788">
            <v>4673</v>
          </cell>
          <cell r="I788"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788" t="str">
            <v>Supported - Support- ODPP funding model and base funding have not included new prosecution work. The $1M sought should be approved as a Protected Item for work arising from 'Operation Prospect' Inquiry.</v>
          </cell>
          <cell r="K788">
            <v>1</v>
          </cell>
          <cell r="M788">
            <v>0</v>
          </cell>
          <cell r="N788">
            <v>-1000</v>
          </cell>
          <cell r="O788">
            <v>0</v>
          </cell>
          <cell r="P788">
            <v>0</v>
          </cell>
          <cell r="Q788">
            <v>0</v>
          </cell>
          <cell r="R788">
            <v>0</v>
          </cell>
          <cell r="S788">
            <v>-1000</v>
          </cell>
          <cell r="T788">
            <v>0</v>
          </cell>
          <cell r="U788">
            <v>0</v>
          </cell>
          <cell r="V788">
            <v>0</v>
          </cell>
        </row>
        <row r="789">
          <cell r="H789">
            <v>5178</v>
          </cell>
          <cell r="I789" t="str">
            <v>Efficiency Dividend - The Government committed to a 1.5 per cent efficiency dividend at the 2015 NSW election.</v>
          </cell>
          <cell r="J789" t="str">
            <v>Supported - This efficiency dividend was calculated as per the standard Treasury model.</v>
          </cell>
          <cell r="K789">
            <v>2</v>
          </cell>
          <cell r="M789">
            <v>0</v>
          </cell>
          <cell r="N789">
            <v>1265</v>
          </cell>
          <cell r="O789">
            <v>1277</v>
          </cell>
          <cell r="P789">
            <v>1310</v>
          </cell>
          <cell r="Q789">
            <v>1344</v>
          </cell>
          <cell r="R789">
            <v>0</v>
          </cell>
          <cell r="S789">
            <v>1265</v>
          </cell>
          <cell r="T789">
            <v>1277</v>
          </cell>
          <cell r="U789">
            <v>1310</v>
          </cell>
          <cell r="V789">
            <v>1344</v>
          </cell>
        </row>
        <row r="790">
          <cell r="H790">
            <v>5105</v>
          </cell>
          <cell r="I790" t="str">
            <v>Free entry for under 16s to State Cultural Institutions - CM 14-321 - The Minute proposes free entry for children under 16 to the Museum of Applied Arts and Sciences.</v>
          </cell>
          <cell r="J790" t="str">
            <v>ERC Approved - Supported on the basis that these were the latest available costing estimates. Not supported on the basis of merit.</v>
          </cell>
          <cell r="K790">
            <v>1</v>
          </cell>
          <cell r="M790">
            <v>-299</v>
          </cell>
          <cell r="N790">
            <v>-1196</v>
          </cell>
          <cell r="O790">
            <v>-1226</v>
          </cell>
          <cell r="P790">
            <v>-1257</v>
          </cell>
          <cell r="Q790">
            <v>-1288</v>
          </cell>
          <cell r="R790">
            <v>0</v>
          </cell>
          <cell r="S790">
            <v>0</v>
          </cell>
          <cell r="T790">
            <v>0</v>
          </cell>
          <cell r="U790">
            <v>0</v>
          </cell>
          <cell r="V790">
            <v>0</v>
          </cell>
        </row>
        <row r="791">
          <cell r="H791">
            <v>5548</v>
          </cell>
          <cell r="I791" t="str">
            <v>Relocation of the Powerhouse Museum from Ultimo to Parramatta -</v>
          </cell>
          <cell r="J791" t="str">
            <v>Supported -</v>
          </cell>
          <cell r="K791">
            <v>1</v>
          </cell>
          <cell r="M791">
            <v>0</v>
          </cell>
          <cell r="N791">
            <v>-250</v>
          </cell>
          <cell r="O791">
            <v>-750</v>
          </cell>
          <cell r="P791">
            <v>-1000</v>
          </cell>
          <cell r="Q791">
            <v>-1000</v>
          </cell>
          <cell r="R791">
            <v>0</v>
          </cell>
          <cell r="S791">
            <v>-250</v>
          </cell>
          <cell r="T791">
            <v>-750</v>
          </cell>
          <cell r="U791">
            <v>-1000</v>
          </cell>
          <cell r="V791">
            <v>-1000</v>
          </cell>
        </row>
        <row r="792">
          <cell r="H792">
            <v>5198</v>
          </cell>
          <cell r="I792" t="str">
            <v>Efficiency Dividend - The Government committed to a 1.5 per cent efficiency dividend at the 2015 NSW election</v>
          </cell>
          <cell r="J792" t="str">
            <v>Supported - This efficiency dividend was calculated as per the standard Treasury model.</v>
          </cell>
          <cell r="K792">
            <v>2</v>
          </cell>
          <cell r="M792">
            <v>0</v>
          </cell>
          <cell r="N792">
            <v>507</v>
          </cell>
          <cell r="O792">
            <v>511</v>
          </cell>
          <cell r="P792">
            <v>525</v>
          </cell>
          <cell r="Q792">
            <v>536</v>
          </cell>
          <cell r="R792">
            <v>0</v>
          </cell>
          <cell r="S792">
            <v>507</v>
          </cell>
          <cell r="T792">
            <v>511</v>
          </cell>
          <cell r="U792">
            <v>525</v>
          </cell>
          <cell r="V792">
            <v>536</v>
          </cell>
        </row>
        <row r="793">
          <cell r="H793">
            <v>5394</v>
          </cell>
          <cell r="I793" t="str">
            <v>Compensation for Interest Forgone (See FIS No. 475/Bid No. 5406) - Compensation for interest revenue that will no longer be paid due to Cash Management Reforms. NOTE: Revenue item may change.</v>
          </cell>
          <cell r="J793" t="str">
            <v>Supported -</v>
          </cell>
          <cell r="K793">
            <v>1</v>
          </cell>
          <cell r="M793">
            <v>0</v>
          </cell>
          <cell r="N793">
            <v>-113</v>
          </cell>
          <cell r="O793">
            <v>-75</v>
          </cell>
          <cell r="P793">
            <v>-77</v>
          </cell>
          <cell r="Q793">
            <v>-78</v>
          </cell>
          <cell r="R793">
            <v>0</v>
          </cell>
          <cell r="S793">
            <v>-113</v>
          </cell>
          <cell r="T793">
            <v>-75</v>
          </cell>
          <cell r="U793">
            <v>-77</v>
          </cell>
          <cell r="V793">
            <v>-78</v>
          </cell>
        </row>
        <row r="794">
          <cell r="H794">
            <v>5034</v>
          </cell>
          <cell r="I794" t="str">
            <v>Ultimo Precinct integration with Sydney International Convention, Exhibition and Entertainment Prcnt - Improve pedestrian access into the Museum through a modified entrance at the level 1 cafe and courtyard located at the Eastern end of Macarthur St, and develop a safe dedicated staff "corridor" between the campus buildings.</v>
          </cell>
          <cell r="J794" t="str">
            <v>Not Supported - NOT SUPPORTED As per the Chief of Staff SOG. The reorientation of the entrance will assist the effectiveness of the Powerhouse while it continues to operate from Ultimo site. There is scope to increase revenues from cafe due to new goods line frontage. Treasury has assumed a lower cost. Consideration should be given to funding this out of $10m planning provision for Powerhouse relocation. MAAS will advise on potential return over a 5 year period, and consider whether there is scope to reduce project cost. Early commencement is necessary to maximise potential returns. No depreciation has been included.</v>
          </cell>
          <cell r="K794">
            <v>1</v>
          </cell>
          <cell r="M794">
            <v>0</v>
          </cell>
          <cell r="N794">
            <v>0</v>
          </cell>
          <cell r="O794">
            <v>0</v>
          </cell>
          <cell r="P794">
            <v>0</v>
          </cell>
          <cell r="Q794">
            <v>0</v>
          </cell>
          <cell r="R794">
            <v>0</v>
          </cell>
          <cell r="S794">
            <v>0</v>
          </cell>
          <cell r="T794">
            <v>0</v>
          </cell>
          <cell r="U794">
            <v>0</v>
          </cell>
          <cell r="V794">
            <v>0</v>
          </cell>
        </row>
        <row r="795">
          <cell r="H795">
            <v>5035</v>
          </cell>
          <cell r="I795" t="str">
            <v>Castle Hill - Chiller - Install a new higher capacity right sized air cooled chiller, and correct legacy under design in the reticulated pipework and air handling unit coils to improve performance.</v>
          </cell>
          <cell r="J795" t="str">
            <v>Supported - SUPPORT This project has been identified as critical and given high priority under the Cultural Venues Renewal Program.</v>
          </cell>
          <cell r="K795">
            <v>1</v>
          </cell>
          <cell r="M795">
            <v>0</v>
          </cell>
          <cell r="N795">
            <v>0</v>
          </cell>
          <cell r="O795">
            <v>0</v>
          </cell>
          <cell r="P795">
            <v>0</v>
          </cell>
          <cell r="Q795">
            <v>0</v>
          </cell>
          <cell r="R795">
            <v>0</v>
          </cell>
          <cell r="S795">
            <v>0</v>
          </cell>
          <cell r="T795">
            <v>0</v>
          </cell>
          <cell r="U795">
            <v>0</v>
          </cell>
          <cell r="V795">
            <v>0</v>
          </cell>
        </row>
        <row r="796">
          <cell r="H796">
            <v>5036</v>
          </cell>
          <cell r="I796" t="str">
            <v>Access Lift - North Annex - Installation of passenger lift and interconnecting foyer to provide alternative route from the North Annex into the Main Building. This results to improved utilisation, flexibility of space, and unlock the potential of the building for commercial and public space use.</v>
          </cell>
          <cell r="J796" t="str">
            <v>Not Supported - NOT SUPPORT This project is not an urgent proposal.</v>
          </cell>
          <cell r="K796">
            <v>1</v>
          </cell>
          <cell r="M796">
            <v>0</v>
          </cell>
          <cell r="N796">
            <v>0</v>
          </cell>
          <cell r="O796">
            <v>0</v>
          </cell>
          <cell r="P796">
            <v>0</v>
          </cell>
          <cell r="Q796">
            <v>0</v>
          </cell>
          <cell r="R796">
            <v>0</v>
          </cell>
          <cell r="S796">
            <v>0</v>
          </cell>
          <cell r="T796">
            <v>0</v>
          </cell>
          <cell r="U796">
            <v>0</v>
          </cell>
          <cell r="V796">
            <v>0</v>
          </cell>
        </row>
        <row r="797">
          <cell r="H797">
            <v>5038</v>
          </cell>
          <cell r="I797" t="str">
            <v>Sydney Observatory - Emergency Egress - Installation of new egress provisions subject to approvals that include new building openings and external stair structures, emergency lighting and egress signs.</v>
          </cell>
          <cell r="J797" t="str">
            <v>Supported - QUALIFIED SUPPORT This project is for OHS and has been identified as high priority under the Cultural Venues Renewal Program. Support should be considered in context of Government's overall priorities for OHS.</v>
          </cell>
          <cell r="K797">
            <v>1</v>
          </cell>
          <cell r="M797">
            <v>0</v>
          </cell>
          <cell r="N797">
            <v>0</v>
          </cell>
          <cell r="O797">
            <v>0</v>
          </cell>
          <cell r="P797">
            <v>0</v>
          </cell>
          <cell r="Q797">
            <v>0</v>
          </cell>
          <cell r="R797">
            <v>0</v>
          </cell>
          <cell r="S797">
            <v>0</v>
          </cell>
          <cell r="T797">
            <v>0</v>
          </cell>
          <cell r="U797">
            <v>0</v>
          </cell>
          <cell r="V797">
            <v>0</v>
          </cell>
        </row>
        <row r="798">
          <cell r="H798">
            <v>5041</v>
          </cell>
          <cell r="I798" t="str">
            <v>Sydney Observatory - Fire Hydrant System - Install a new hydrant system to comply to BCA 2012 complete with new reticulated sub surface pipework to 3 new stand pipes, new mains water connections, NSW Fire Brigade booster point and rehabilitation of grounds affected by excavation work.</v>
          </cell>
          <cell r="J798" t="str">
            <v>Supported - QUALIFIED SUPPORT This project is OHS and has been identified as high priority under the Cultural Venues Renewal Program. Support should be considered in context of Governments overall priorities to address OHS issues.</v>
          </cell>
          <cell r="K798">
            <v>1</v>
          </cell>
          <cell r="M798">
            <v>0</v>
          </cell>
          <cell r="N798">
            <v>0</v>
          </cell>
          <cell r="O798">
            <v>0</v>
          </cell>
          <cell r="P798">
            <v>0</v>
          </cell>
          <cell r="Q798">
            <v>0</v>
          </cell>
          <cell r="R798">
            <v>0</v>
          </cell>
          <cell r="S798">
            <v>0</v>
          </cell>
          <cell r="T798">
            <v>0</v>
          </cell>
          <cell r="U798">
            <v>0</v>
          </cell>
          <cell r="V798">
            <v>0</v>
          </cell>
        </row>
        <row r="799">
          <cell r="H799">
            <v>5042</v>
          </cell>
          <cell r="I799" t="str">
            <v>Powerhouse Museum Stage 1 Basement Collection Store - Refurbish and rebuild the four Dedicated Outdoor Air System (DOAS) performance and ductwork to restore fresh air functionality and to redesign humidity control by installing new equipment that is purposely designed to accurately control humidity.</v>
          </cell>
          <cell r="J799" t="str">
            <v>Not Supported - NOT SUPPORTED This project is not an urgent proposal.</v>
          </cell>
          <cell r="K799">
            <v>1</v>
          </cell>
          <cell r="M799">
            <v>0</v>
          </cell>
          <cell r="N799">
            <v>0</v>
          </cell>
          <cell r="O799">
            <v>0</v>
          </cell>
          <cell r="P799">
            <v>0</v>
          </cell>
          <cell r="Q799">
            <v>0</v>
          </cell>
          <cell r="R799">
            <v>0</v>
          </cell>
          <cell r="S799">
            <v>0</v>
          </cell>
          <cell r="T799">
            <v>0</v>
          </cell>
          <cell r="U799">
            <v>0</v>
          </cell>
          <cell r="V799">
            <v>0</v>
          </cell>
        </row>
        <row r="800">
          <cell r="H800">
            <v>5048</v>
          </cell>
          <cell r="I800" t="str">
            <v>Sydney Observatory Disability Access - Upgrade access to all entry/exit points of the main bldg by grading the paths up to the relative height of the entrances and installing non porous paving bricks over all pathways, improve drainage, upgrade wayfinding lighting in public access spaces,provide fencing to excavated foundations</v>
          </cell>
          <cell r="J800" t="str">
            <v>Supported - QUALIFIED SUPPORT This project has been identified as high priority under the Cultural Venues Renewal Program. As it is for disability access, it should be considered in the context of Govts overall priorities for improving disability access.</v>
          </cell>
          <cell r="K800">
            <v>1</v>
          </cell>
          <cell r="M800">
            <v>0</v>
          </cell>
          <cell r="N800">
            <v>0</v>
          </cell>
          <cell r="O800">
            <v>0</v>
          </cell>
          <cell r="P800">
            <v>0</v>
          </cell>
          <cell r="Q800">
            <v>0</v>
          </cell>
          <cell r="R800">
            <v>0</v>
          </cell>
          <cell r="S800">
            <v>0</v>
          </cell>
          <cell r="T800">
            <v>0</v>
          </cell>
          <cell r="U800">
            <v>0</v>
          </cell>
          <cell r="V800">
            <v>0</v>
          </cell>
        </row>
        <row r="801">
          <cell r="H801">
            <v>5050</v>
          </cell>
          <cell r="I801" t="str">
            <v>Access Lift - Harwood Building Basement - Installation of passenger lift to improve access for staff and members of the public to provide flexibility of workforce and allow controlled movement of high value objects.</v>
          </cell>
          <cell r="J801" t="str">
            <v>Not Supported - NOT SUPPORTED This project is not an urgent proposal.</v>
          </cell>
          <cell r="K801">
            <v>1</v>
          </cell>
          <cell r="M801">
            <v>0</v>
          </cell>
          <cell r="N801">
            <v>0</v>
          </cell>
          <cell r="O801">
            <v>0</v>
          </cell>
          <cell r="P801">
            <v>0</v>
          </cell>
          <cell r="Q801">
            <v>0</v>
          </cell>
          <cell r="R801">
            <v>0</v>
          </cell>
          <cell r="S801">
            <v>0</v>
          </cell>
          <cell r="T801">
            <v>0</v>
          </cell>
          <cell r="U801">
            <v>0</v>
          </cell>
          <cell r="V801">
            <v>0</v>
          </cell>
        </row>
        <row r="802">
          <cell r="H802">
            <v>5053</v>
          </cell>
          <cell r="I802" t="str">
            <v>Energy Management - Replacement, redesign, and modification of ageing and obsolete plant and equipment with latest generation technology to comply with standards and reduce operating costs.</v>
          </cell>
          <cell r="J802" t="str">
            <v>Not Supported - NOT SUPPORTED This project is not an urgent proposal.</v>
          </cell>
          <cell r="K802">
            <v>1</v>
          </cell>
          <cell r="M802">
            <v>0</v>
          </cell>
          <cell r="N802">
            <v>0</v>
          </cell>
          <cell r="O802">
            <v>0</v>
          </cell>
          <cell r="P802">
            <v>0</v>
          </cell>
          <cell r="Q802">
            <v>0</v>
          </cell>
          <cell r="R802">
            <v>0</v>
          </cell>
          <cell r="S802">
            <v>0</v>
          </cell>
          <cell r="T802">
            <v>0</v>
          </cell>
          <cell r="U802">
            <v>0</v>
          </cell>
          <cell r="V802">
            <v>0</v>
          </cell>
        </row>
        <row r="803">
          <cell r="H803">
            <v>5054</v>
          </cell>
          <cell r="I803" t="str">
            <v>Annual Minor Works - Additional works funding for the determination of the building elements and building infrastructure and to extend the useful life of the assets.</v>
          </cell>
          <cell r="J803" t="str">
            <v>Not Supported - NOT SUPPORTED This project is not an urgent proposal. BACKGROUND: The Museum of Applied Arts and Sciences has requested total funding of $5.000m which includes $3.000m in the years beyond 2019.</v>
          </cell>
          <cell r="K803">
            <v>1</v>
          </cell>
          <cell r="M803">
            <v>0</v>
          </cell>
          <cell r="N803">
            <v>0</v>
          </cell>
          <cell r="O803">
            <v>0</v>
          </cell>
          <cell r="P803">
            <v>0</v>
          </cell>
          <cell r="Q803">
            <v>0</v>
          </cell>
          <cell r="R803">
            <v>0</v>
          </cell>
          <cell r="S803">
            <v>0</v>
          </cell>
          <cell r="T803">
            <v>0</v>
          </cell>
          <cell r="U803">
            <v>0</v>
          </cell>
          <cell r="V803">
            <v>0</v>
          </cell>
        </row>
        <row r="804">
          <cell r="H804">
            <v>5095</v>
          </cell>
          <cell r="I804"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804" t="str">
            <v>Not Supported - NOT SUPPORTED As per the Chief of Staff SOG. The proposal seeks temporary resourcing to meet transitional needs that were not known and therefore not provided for during the recent significant downsizing. The Museum underwent a significant restructure during 2014-15 that delivered $20m savings into its forward estimates. Consideration should be given to funding this out of the $10m provision for the planning of the Powerhouse relocation. The announcement to relocate places pressure on the organisation's capacity to retain audience attendance and sponsorship interest at the current location, while creating significant onus to tap into the immediate market, corporate and philanthropic efforts focused on Western Sydney opportunities. The Powerhouse Museum must continue to operate effectively in existing Ultimo site whilst feasibility study and Business Case are finalised.</v>
          </cell>
          <cell r="K804">
            <v>1</v>
          </cell>
          <cell r="M804">
            <v>0</v>
          </cell>
          <cell r="N804">
            <v>-436</v>
          </cell>
          <cell r="O804">
            <v>-466</v>
          </cell>
          <cell r="P804">
            <v>-402</v>
          </cell>
          <cell r="Q804">
            <v>159</v>
          </cell>
          <cell r="R804">
            <v>0</v>
          </cell>
          <cell r="S804">
            <v>0</v>
          </cell>
          <cell r="T804">
            <v>0</v>
          </cell>
          <cell r="U804">
            <v>0</v>
          </cell>
          <cell r="V804">
            <v>0</v>
          </cell>
        </row>
        <row r="805">
          <cell r="H805">
            <v>3737</v>
          </cell>
          <cell r="I805" t="str">
            <v>Carry Forward for Capital Works - Timing differences in capital works being conducted across year end.</v>
          </cell>
          <cell r="J80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05">
            <v>4</v>
          </cell>
          <cell r="M805">
            <v>0</v>
          </cell>
          <cell r="N805">
            <v>0</v>
          </cell>
          <cell r="O805">
            <v>0</v>
          </cell>
          <cell r="P805">
            <v>0</v>
          </cell>
          <cell r="Q805">
            <v>0</v>
          </cell>
          <cell r="R805">
            <v>0</v>
          </cell>
          <cell r="S805">
            <v>0</v>
          </cell>
          <cell r="T805">
            <v>0</v>
          </cell>
          <cell r="U805">
            <v>0</v>
          </cell>
          <cell r="V805">
            <v>0</v>
          </cell>
        </row>
        <row r="806">
          <cell r="H806">
            <v>4519</v>
          </cell>
          <cell r="I806" t="str">
            <v>Reprofiling of Shared Storage and Access Project at Castle Hill - Request for change to CAL to reflect project delays. Construction now expected to be complete by December 2015. There is no change to budget/funding required for the project.</v>
          </cell>
          <cell r="J806" t="str">
            <v>Supported - Capital carry forward. There is no change to budget/funding required for the project.</v>
          </cell>
          <cell r="K806">
            <v>4</v>
          </cell>
          <cell r="M806">
            <v>0</v>
          </cell>
          <cell r="N806">
            <v>0</v>
          </cell>
          <cell r="O806">
            <v>0</v>
          </cell>
          <cell r="P806">
            <v>0</v>
          </cell>
          <cell r="Q806">
            <v>0</v>
          </cell>
          <cell r="R806">
            <v>0</v>
          </cell>
          <cell r="S806">
            <v>0</v>
          </cell>
          <cell r="T806">
            <v>0</v>
          </cell>
          <cell r="U806">
            <v>0</v>
          </cell>
          <cell r="V806">
            <v>0</v>
          </cell>
        </row>
        <row r="807">
          <cell r="H807">
            <v>5232</v>
          </cell>
          <cell r="I807" t="str">
            <v>Efficiency Dividend - The Government committed to a 1.5 per cent efficiency dividend at the 2015 NSW election.</v>
          </cell>
          <cell r="J807" t="str">
            <v>Supported - This efficiency dividend was calculated as per the standard Treasury model</v>
          </cell>
          <cell r="K807">
            <v>2</v>
          </cell>
          <cell r="M807">
            <v>0</v>
          </cell>
          <cell r="N807">
            <v>241</v>
          </cell>
          <cell r="O807">
            <v>245</v>
          </cell>
          <cell r="P807">
            <v>251</v>
          </cell>
          <cell r="Q807">
            <v>257</v>
          </cell>
          <cell r="R807">
            <v>0</v>
          </cell>
          <cell r="S807">
            <v>241</v>
          </cell>
          <cell r="T807">
            <v>245</v>
          </cell>
          <cell r="U807">
            <v>251</v>
          </cell>
          <cell r="V807">
            <v>257</v>
          </cell>
        </row>
        <row r="808">
          <cell r="H808">
            <v>5552</v>
          </cell>
          <cell r="I808" t="str">
            <v>Interest forgone under the Cash Management Reforms - Reduction in interest revenue from 2015-16 due to the Cash Management Reforms initiated by Treasury.</v>
          </cell>
          <cell r="J808" t="str">
            <v>Supported -</v>
          </cell>
          <cell r="K808">
            <v>1</v>
          </cell>
          <cell r="M808">
            <v>0</v>
          </cell>
          <cell r="N808">
            <v>0</v>
          </cell>
          <cell r="O808">
            <v>0</v>
          </cell>
          <cell r="P808">
            <v>0</v>
          </cell>
          <cell r="Q808">
            <v>0</v>
          </cell>
          <cell r="R808">
            <v>0</v>
          </cell>
          <cell r="S808">
            <v>0</v>
          </cell>
          <cell r="T808">
            <v>0</v>
          </cell>
          <cell r="U808">
            <v>0</v>
          </cell>
          <cell r="V808">
            <v>0</v>
          </cell>
        </row>
        <row r="809">
          <cell r="H809">
            <v>5201</v>
          </cell>
          <cell r="I809" t="str">
            <v>Efficiency Dividend - The Government committed to a 1.5 per cent efficiency dividend at the 2015 NSW election</v>
          </cell>
          <cell r="J809" t="str">
            <v>Supported - This efficiency dividend was calculated as per the standard Treasury model.</v>
          </cell>
          <cell r="K809">
            <v>2</v>
          </cell>
          <cell r="M809">
            <v>0</v>
          </cell>
          <cell r="N809">
            <v>565</v>
          </cell>
          <cell r="O809">
            <v>577</v>
          </cell>
          <cell r="P809">
            <v>600</v>
          </cell>
          <cell r="Q809">
            <v>622</v>
          </cell>
          <cell r="R809">
            <v>0</v>
          </cell>
          <cell r="S809">
            <v>565</v>
          </cell>
          <cell r="T809">
            <v>577</v>
          </cell>
          <cell r="U809">
            <v>600</v>
          </cell>
          <cell r="V809">
            <v>622</v>
          </cell>
        </row>
        <row r="810">
          <cell r="H810">
            <v>5395</v>
          </cell>
          <cell r="I810" t="str">
            <v>Compensation for Interest Forgone (See FIS No. 475/Bid No. 5407) - Compensation for interest revenue that will no longer be paid due to Cash Management Reforms.</v>
          </cell>
          <cell r="J810" t="str">
            <v>Supported -</v>
          </cell>
          <cell r="K810">
            <v>1</v>
          </cell>
          <cell r="M810">
            <v>0</v>
          </cell>
          <cell r="N810">
            <v>-750</v>
          </cell>
          <cell r="O810">
            <v>-750</v>
          </cell>
          <cell r="P810">
            <v>-750</v>
          </cell>
          <cell r="Q810">
            <v>-750</v>
          </cell>
          <cell r="R810">
            <v>0</v>
          </cell>
          <cell r="S810">
            <v>-750</v>
          </cell>
          <cell r="T810">
            <v>-750</v>
          </cell>
          <cell r="U810">
            <v>-750</v>
          </cell>
          <cell r="V810">
            <v>-750</v>
          </cell>
        </row>
        <row r="811">
          <cell r="H811">
            <v>5056</v>
          </cell>
          <cell r="I811" t="str">
            <v>Building Accessibility and Life Safety Compliance - Construction of Mitchell Building to comply with Disability Discrimination Act. The construction will include a direct wheelchair access replacing the current convoluted route via Macquarie Building and/or staff assistance via the loading dock and back-of-house areas.</v>
          </cell>
          <cell r="J811" t="str">
            <v>Supported - QUALIFIED SUPPORT This project has been identified as high priority under the Cultural Venues Renewal Program. This relates to disability access, and should be considered in the context of the Government's overall priorities for improving diability access.</v>
          </cell>
          <cell r="K811">
            <v>1</v>
          </cell>
          <cell r="M811">
            <v>0</v>
          </cell>
          <cell r="N811">
            <v>0</v>
          </cell>
          <cell r="O811">
            <v>0</v>
          </cell>
          <cell r="P811">
            <v>0</v>
          </cell>
          <cell r="Q811">
            <v>0</v>
          </cell>
          <cell r="R811">
            <v>0</v>
          </cell>
          <cell r="S811">
            <v>0</v>
          </cell>
          <cell r="T811">
            <v>0</v>
          </cell>
          <cell r="U811">
            <v>0</v>
          </cell>
          <cell r="V811">
            <v>0</v>
          </cell>
        </row>
        <row r="812">
          <cell r="H812">
            <v>3724</v>
          </cell>
          <cell r="I812" t="str">
            <v>Carry Forward for building works - Building works - delays due to not having received approval from the Heritage Council.</v>
          </cell>
          <cell r="J8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2">
            <v>4</v>
          </cell>
          <cell r="M812">
            <v>0</v>
          </cell>
          <cell r="N812">
            <v>0</v>
          </cell>
          <cell r="O812">
            <v>0</v>
          </cell>
          <cell r="P812">
            <v>0</v>
          </cell>
          <cell r="Q812">
            <v>0</v>
          </cell>
          <cell r="R812">
            <v>0</v>
          </cell>
          <cell r="S812">
            <v>0</v>
          </cell>
          <cell r="T812">
            <v>0</v>
          </cell>
          <cell r="U812">
            <v>0</v>
          </cell>
          <cell r="V812">
            <v>0</v>
          </cell>
        </row>
        <row r="813">
          <cell r="H813">
            <v>3727</v>
          </cell>
          <cell r="I813" t="str">
            <v>Carry Forward from Digitisation for Regional Delivery Program - Digitisation for Regional Delivery Program.</v>
          </cell>
          <cell r="J8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3">
            <v>4</v>
          </cell>
          <cell r="M813">
            <v>0</v>
          </cell>
          <cell r="N813">
            <v>0</v>
          </cell>
          <cell r="O813">
            <v>0</v>
          </cell>
          <cell r="P813">
            <v>0</v>
          </cell>
          <cell r="Q813">
            <v>0</v>
          </cell>
          <cell r="R813">
            <v>0</v>
          </cell>
          <cell r="S813">
            <v>0</v>
          </cell>
          <cell r="T813">
            <v>0</v>
          </cell>
          <cell r="U813">
            <v>0</v>
          </cell>
          <cell r="V813">
            <v>0</v>
          </cell>
        </row>
        <row r="814">
          <cell r="H814">
            <v>3945</v>
          </cell>
          <cell r="I814" t="str">
            <v>Anzac Memorial Education and Interpretation Centre and Water Cascade - Establishment of a new provision of $18 million over 2 years in case of a delay or shortfall in the receipt of funds from either the Commonwealth or other philanthropic contribution.</v>
          </cell>
          <cell r="J814" t="str">
            <v>Supported - ERC previously approved $20.3m over two years to be set aside to fund 50% of this project pending matching funding from the Commonwealth's Anzac Centenary Public Fund and separate NSW fundraising efforts. NSW Treasury does not support the provision of additional funding as the State should not bear the risk of any funding shortfalls from other sources.</v>
          </cell>
          <cell r="K814">
            <v>1</v>
          </cell>
          <cell r="M814">
            <v>0</v>
          </cell>
          <cell r="N814">
            <v>-3100</v>
          </cell>
          <cell r="O814">
            <v>-14900</v>
          </cell>
          <cell r="P814">
            <v>0</v>
          </cell>
          <cell r="Q814">
            <v>0</v>
          </cell>
          <cell r="R814">
            <v>0</v>
          </cell>
          <cell r="S814">
            <v>-3100</v>
          </cell>
          <cell r="T814">
            <v>-14900</v>
          </cell>
          <cell r="U814">
            <v>0</v>
          </cell>
          <cell r="V814">
            <v>0</v>
          </cell>
        </row>
        <row r="815">
          <cell r="H815">
            <v>3812</v>
          </cell>
          <cell r="I815"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815" t="str">
            <v>Supported - These additional costs will allow the Governor to undertake his role; they are unforeseen and outside the agency's control. Being a significantly smaller agency after the recent restructure, DPC will find it difficult to absorb these costs.</v>
          </cell>
          <cell r="K815">
            <v>1</v>
          </cell>
          <cell r="M815">
            <v>0</v>
          </cell>
          <cell r="N815">
            <v>-635</v>
          </cell>
          <cell r="O815">
            <v>-635</v>
          </cell>
          <cell r="P815">
            <v>-635</v>
          </cell>
          <cell r="Q815">
            <v>-635</v>
          </cell>
          <cell r="R815">
            <v>0</v>
          </cell>
          <cell r="S815">
            <v>-682</v>
          </cell>
          <cell r="T815">
            <v>-682</v>
          </cell>
          <cell r="U815">
            <v>-682</v>
          </cell>
          <cell r="V815">
            <v>-682</v>
          </cell>
        </row>
        <row r="816">
          <cell r="H816">
            <v>3965</v>
          </cell>
          <cell r="I816" t="str">
            <v>Advertising revenue Strategic Communications (SC) (government advertising agency). - SC partially funds its activities from a management fee levied on agencies' advertising invoices. DPC argues that this funding model is inconsistent with SC's purpose and proposes to replace it with funding from Confund, with offset savings to be gained from reduced expenses in other Clusters.</v>
          </cell>
          <cell r="J816" t="str">
            <v>Not Supported - The Budget neutral outcome, claimed in the proposal, cannot be achieved, as DPC has not consulted on the proposed offsetting adjustments with the agencies or clusters involved.</v>
          </cell>
          <cell r="K816">
            <v>1</v>
          </cell>
          <cell r="M816">
            <v>0</v>
          </cell>
          <cell r="N816">
            <v>-520</v>
          </cell>
          <cell r="O816">
            <v>-520</v>
          </cell>
          <cell r="P816">
            <v>-520</v>
          </cell>
          <cell r="Q816">
            <v>-520</v>
          </cell>
          <cell r="R816">
            <v>0</v>
          </cell>
          <cell r="S816">
            <v>0</v>
          </cell>
          <cell r="T816">
            <v>0</v>
          </cell>
          <cell r="U816">
            <v>0</v>
          </cell>
          <cell r="V816">
            <v>0</v>
          </cell>
        </row>
        <row r="817">
          <cell r="H817">
            <v>4538</v>
          </cell>
          <cell r="I817" t="str">
            <v>Urgent repairs in Sport and Recreation Centres and ex-Olympic Venues. - Proposal seeks $1.7m for maintenance expenditure at its 11 Sport and Recreation Centres and 3 ex-Oly mpic Venues to address health and safety issues ($1.2m), security concerns ($0.1m), compliance and s tatutory requirements ($0.02m) and operational and life cycle risks ($0.4m)</v>
          </cell>
          <cell r="J817"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817">
            <v>1</v>
          </cell>
          <cell r="M817">
            <v>0</v>
          </cell>
          <cell r="N817">
            <v>0</v>
          </cell>
          <cell r="O817">
            <v>0</v>
          </cell>
          <cell r="P817">
            <v>0</v>
          </cell>
          <cell r="Q817">
            <v>0</v>
          </cell>
          <cell r="R817">
            <v>0</v>
          </cell>
          <cell r="S817">
            <v>0</v>
          </cell>
          <cell r="T817">
            <v>0</v>
          </cell>
          <cell r="U817">
            <v>0</v>
          </cell>
          <cell r="V817">
            <v>0</v>
          </cell>
        </row>
        <row r="818">
          <cell r="H818">
            <v>4798</v>
          </cell>
          <cell r="I818" t="str">
            <v>Behavioural Insights (BI) Fund - The proposed BI funding of $6.9 million over four years is designed to fund: specialist BI Trial Advisors; advisory support and shared operating costs of running trials.</v>
          </cell>
          <cell r="J818" t="str">
            <v>Supported - The benefits to whole of government/specific clusters are expected to be significantly greater than the costs.  However, the extra funding should conditional on DPC developing a model allowing it to recoup the costs from savings made.</v>
          </cell>
          <cell r="K818">
            <v>1</v>
          </cell>
          <cell r="M818">
            <v>0</v>
          </cell>
          <cell r="N818">
            <v>-1500</v>
          </cell>
          <cell r="O818">
            <v>-1800</v>
          </cell>
          <cell r="P818">
            <v>-1800</v>
          </cell>
          <cell r="Q818">
            <v>-1800</v>
          </cell>
          <cell r="R818">
            <v>0</v>
          </cell>
          <cell r="S818">
            <v>-1500</v>
          </cell>
          <cell r="T818">
            <v>-1800</v>
          </cell>
          <cell r="U818">
            <v>-1800</v>
          </cell>
          <cell r="V818">
            <v>-1800</v>
          </cell>
        </row>
        <row r="819">
          <cell r="H819">
            <v>4806</v>
          </cell>
          <cell r="I819" t="str">
            <v>Premier's Innovation Intiative - The Initiative was launched in August 2014 to invite non-government participants to bring forward and deliver innovative ideas for addressing Government priorities in the following areas: Open Data; Congestion; Social Housing Assets and An Open Ideas Category.  Funding to be held in Crown.</v>
          </cell>
          <cell r="J819" t="str">
            <v>Supported - The intiative is a Government priority announced by the Premier. Applications are already being shortlisted for further consideration.  Rather than funding being held in Crown, funding could be held by DPC and released on the approval of the Secretary of DPC in consultation with Treasury.</v>
          </cell>
          <cell r="K819">
            <v>1</v>
          </cell>
          <cell r="M819">
            <v>0</v>
          </cell>
          <cell r="N819">
            <v>-2000</v>
          </cell>
          <cell r="O819">
            <v>0</v>
          </cell>
          <cell r="P819">
            <v>0</v>
          </cell>
          <cell r="Q819">
            <v>0</v>
          </cell>
          <cell r="R819">
            <v>0</v>
          </cell>
          <cell r="S819">
            <v>-2000</v>
          </cell>
          <cell r="T819">
            <v>0</v>
          </cell>
          <cell r="U819">
            <v>0</v>
          </cell>
          <cell r="V819">
            <v>0</v>
          </cell>
        </row>
        <row r="820">
          <cell r="H820">
            <v>4813</v>
          </cell>
          <cell r="I820" t="str">
            <v>Compensation for Interest foregone - Compensation for interest revenue that will no longer be paid due to Cash Managment Reforms. Interest is approximately $1m p.a over the F.Es. A reduction in funding of this size would lead to a loss of 8 FTEs and have significant impact on DPC ability to maintain its current services.</v>
          </cell>
          <cell r="J820" t="str">
            <v>Supported - A reduction in funding of this size will have a significant impact on DPC's ability to maintain its current service levels and would result in loss of 8 FTEs.</v>
          </cell>
          <cell r="K820">
            <v>1</v>
          </cell>
          <cell r="M820">
            <v>0</v>
          </cell>
          <cell r="N820">
            <v>-1001</v>
          </cell>
          <cell r="O820">
            <v>-988</v>
          </cell>
          <cell r="P820">
            <v>-986</v>
          </cell>
          <cell r="Q820">
            <v>-992</v>
          </cell>
          <cell r="R820">
            <v>0</v>
          </cell>
          <cell r="S820">
            <v>-1001</v>
          </cell>
          <cell r="T820">
            <v>-988</v>
          </cell>
          <cell r="U820">
            <v>-986</v>
          </cell>
          <cell r="V820">
            <v>-992</v>
          </cell>
        </row>
        <row r="821">
          <cell r="H821">
            <v>4817</v>
          </cell>
          <cell r="I821" t="str">
            <v>Office of Sport's Capitalised Maintenance Program - Total project funding $29.8m over 8 years including $12m over the forward estimates is sought for capitalised maintenance at 5 sport centres and 3 ex olympic venues to address safety and statutory compliance issues, as well as replacement of assets at the end of their useful life.</v>
          </cell>
          <cell r="J821"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through a business case submission as part of the 2016/17 Budget process.</v>
          </cell>
          <cell r="K821">
            <v>1</v>
          </cell>
          <cell r="M821">
            <v>0</v>
          </cell>
          <cell r="N821">
            <v>0</v>
          </cell>
          <cell r="O821">
            <v>0</v>
          </cell>
          <cell r="P821">
            <v>0</v>
          </cell>
          <cell r="Q821">
            <v>0</v>
          </cell>
          <cell r="R821">
            <v>0</v>
          </cell>
          <cell r="S821">
            <v>0</v>
          </cell>
          <cell r="T821">
            <v>0</v>
          </cell>
          <cell r="U821">
            <v>0</v>
          </cell>
          <cell r="V821">
            <v>0</v>
          </cell>
        </row>
        <row r="822">
          <cell r="H822">
            <v>4818</v>
          </cell>
          <cell r="I822" t="str">
            <v>Sydney International Shooting Centre upgrade of SIUS target systems - Funding is required to upgrade the Shooting Centre's target system to meet international standards a nd ensure the venue can host international sporting events such as the International Paralympic Committee Shooting World Cup, which the centre is scheduled to host in 2015.</v>
          </cell>
          <cell r="J822"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822">
            <v>1</v>
          </cell>
          <cell r="M822">
            <v>0</v>
          </cell>
          <cell r="N822">
            <v>0</v>
          </cell>
          <cell r="O822">
            <v>0</v>
          </cell>
          <cell r="P822">
            <v>0</v>
          </cell>
          <cell r="Q822">
            <v>0</v>
          </cell>
          <cell r="R822">
            <v>0</v>
          </cell>
          <cell r="S822">
            <v>0</v>
          </cell>
          <cell r="T822">
            <v>0</v>
          </cell>
          <cell r="U822">
            <v>0</v>
          </cell>
          <cell r="V822">
            <v>0</v>
          </cell>
        </row>
        <row r="823">
          <cell r="H823">
            <v>4820</v>
          </cell>
          <cell r="I823" t="str">
            <v>Customer Information Management System (CIMS) - The proposal is to upgrade the current system for managing revenue, bookings, clients and products which is based on ageing technologies.</v>
          </cell>
          <cell r="J823"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823">
            <v>1</v>
          </cell>
          <cell r="M823">
            <v>0</v>
          </cell>
          <cell r="N823">
            <v>0</v>
          </cell>
          <cell r="O823">
            <v>0</v>
          </cell>
          <cell r="P823">
            <v>0</v>
          </cell>
          <cell r="Q823">
            <v>0</v>
          </cell>
          <cell r="R823">
            <v>0</v>
          </cell>
          <cell r="S823">
            <v>0</v>
          </cell>
          <cell r="T823">
            <v>0</v>
          </cell>
          <cell r="U823">
            <v>0</v>
          </cell>
          <cell r="V823">
            <v>0</v>
          </cell>
        </row>
        <row r="824">
          <cell r="H824">
            <v>4823</v>
          </cell>
          <cell r="I824" t="str">
            <v>Sydney International Regatta Centre - Aquatic Plant Management - Proposal seeks $5.1m to remove overgrown aquatic plants which has had a significant impact on the co mpetition course lanes and is putting the Centre's international accreditation at risk.</v>
          </cell>
          <cell r="J824"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824">
            <v>1</v>
          </cell>
          <cell r="M824">
            <v>0</v>
          </cell>
          <cell r="N824">
            <v>0</v>
          </cell>
          <cell r="O824">
            <v>0</v>
          </cell>
          <cell r="P824">
            <v>0</v>
          </cell>
          <cell r="Q824">
            <v>0</v>
          </cell>
          <cell r="R824">
            <v>0</v>
          </cell>
          <cell r="S824">
            <v>0</v>
          </cell>
          <cell r="T824">
            <v>0</v>
          </cell>
          <cell r="U824">
            <v>0</v>
          </cell>
          <cell r="V824">
            <v>0</v>
          </cell>
        </row>
        <row r="825">
          <cell r="H825">
            <v>4824</v>
          </cell>
          <cell r="I825" t="str">
            <v>State Sporting Venues Authority's Capitalised Maintenance Program - Total project funding of $17m including $7.8m over the forward estimates is sought for capitalised maintenance at 6 sport centres and 1 shooting venue to address safety and statutory compliance issue s as well as replacement of assets at the end of their useful life.</v>
          </cell>
          <cell r="J825"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825">
            <v>1</v>
          </cell>
          <cell r="M825">
            <v>0</v>
          </cell>
          <cell r="N825">
            <v>0</v>
          </cell>
          <cell r="O825">
            <v>0</v>
          </cell>
          <cell r="P825">
            <v>0</v>
          </cell>
          <cell r="Q825">
            <v>0</v>
          </cell>
          <cell r="R825">
            <v>0</v>
          </cell>
          <cell r="S825">
            <v>0</v>
          </cell>
          <cell r="T825">
            <v>0</v>
          </cell>
          <cell r="U825">
            <v>0</v>
          </cell>
          <cell r="V825">
            <v>0</v>
          </cell>
        </row>
        <row r="826">
          <cell r="H826">
            <v>4825</v>
          </cell>
          <cell r="I826"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826"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6">
            <v>1</v>
          </cell>
          <cell r="M826">
            <v>0</v>
          </cell>
          <cell r="N826">
            <v>0</v>
          </cell>
          <cell r="O826">
            <v>0</v>
          </cell>
          <cell r="P826">
            <v>0</v>
          </cell>
          <cell r="Q826">
            <v>0</v>
          </cell>
          <cell r="R826">
            <v>0</v>
          </cell>
          <cell r="S826">
            <v>0</v>
          </cell>
          <cell r="T826">
            <v>0</v>
          </cell>
          <cell r="U826">
            <v>0</v>
          </cell>
          <cell r="V826">
            <v>0</v>
          </cell>
        </row>
        <row r="827">
          <cell r="H827">
            <v>4827</v>
          </cell>
          <cell r="I827" t="str">
            <v>Allianz Stadium Services Upgrade - Proposal seeks to replace public address system, sports lighting, general lighting, southern videosc reen, refurbish concourse bathrooms and upgrade infrastructure to Internet Protocol TV and building controls to ensure Allianz Stadium maintains service delivery at international sporting standards.</v>
          </cell>
          <cell r="J827"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7">
            <v>1</v>
          </cell>
          <cell r="M827">
            <v>0</v>
          </cell>
          <cell r="N827">
            <v>0</v>
          </cell>
          <cell r="O827">
            <v>0</v>
          </cell>
          <cell r="P827">
            <v>0</v>
          </cell>
          <cell r="Q827">
            <v>0</v>
          </cell>
          <cell r="R827">
            <v>0</v>
          </cell>
          <cell r="S827">
            <v>0</v>
          </cell>
          <cell r="T827">
            <v>0</v>
          </cell>
          <cell r="U827">
            <v>0</v>
          </cell>
          <cell r="V827">
            <v>0</v>
          </cell>
        </row>
        <row r="828">
          <cell r="H828">
            <v>4828</v>
          </cell>
          <cell r="I828" t="str">
            <v>Allianz Stadium Arena Reconstruction - This capital proposal is for the upgrade of the Allianz Stadium arena surface. Completion of the upg rade is necessary to ensure that the trust remains competitive with other national and international venues.</v>
          </cell>
          <cell r="J828"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8">
            <v>1</v>
          </cell>
          <cell r="M828">
            <v>0</v>
          </cell>
          <cell r="N828">
            <v>0</v>
          </cell>
          <cell r="O828">
            <v>0</v>
          </cell>
          <cell r="P828">
            <v>0</v>
          </cell>
          <cell r="Q828">
            <v>0</v>
          </cell>
          <cell r="R828">
            <v>0</v>
          </cell>
          <cell r="S828">
            <v>0</v>
          </cell>
          <cell r="T828">
            <v>0</v>
          </cell>
          <cell r="U828">
            <v>0</v>
          </cell>
          <cell r="V828">
            <v>0</v>
          </cell>
        </row>
        <row r="829">
          <cell r="H829">
            <v>4830</v>
          </cell>
          <cell r="I829" t="str">
            <v>Sports Central Plaza - Proposal seeks to redevelop the public plaza between the SCG and Allianz Stadium and construct an AN ZAC Memorial, as well as a new building to house venue services, admin facilities, commercial tenant , child care facilities, an upgraded gym, pool and tennis courts.</v>
          </cell>
          <cell r="J829" t="str">
            <v>Not Supported - Decisions regarding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9">
            <v>1</v>
          </cell>
          <cell r="M829">
            <v>0</v>
          </cell>
          <cell r="N829">
            <v>0</v>
          </cell>
          <cell r="O829">
            <v>0</v>
          </cell>
          <cell r="P829">
            <v>0</v>
          </cell>
          <cell r="Q829">
            <v>0</v>
          </cell>
          <cell r="R829">
            <v>0</v>
          </cell>
          <cell r="S829">
            <v>0</v>
          </cell>
          <cell r="T829">
            <v>0</v>
          </cell>
          <cell r="U829">
            <v>0</v>
          </cell>
          <cell r="V829">
            <v>0</v>
          </cell>
        </row>
        <row r="830">
          <cell r="H830">
            <v>4832</v>
          </cell>
          <cell r="I830" t="str">
            <v>Hunter Venues capitalised maintenance program - Proposal seeks capitalised maintenance funding for Hunter Venues to repair and repaint interiors at the Eastern Grandstand, repair and resealing the carpark and repair/refurbish/demolish facilities i n the north and south hills.</v>
          </cell>
          <cell r="J830"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0">
            <v>1</v>
          </cell>
          <cell r="M830">
            <v>0</v>
          </cell>
          <cell r="N830">
            <v>0</v>
          </cell>
          <cell r="O830">
            <v>0</v>
          </cell>
          <cell r="P830">
            <v>0</v>
          </cell>
          <cell r="Q830">
            <v>0</v>
          </cell>
          <cell r="R830">
            <v>0</v>
          </cell>
          <cell r="S830">
            <v>0</v>
          </cell>
          <cell r="T830">
            <v>0</v>
          </cell>
          <cell r="U830">
            <v>0</v>
          </cell>
          <cell r="V830">
            <v>0</v>
          </cell>
        </row>
        <row r="831">
          <cell r="H831">
            <v>4834</v>
          </cell>
          <cell r="I831" t="str">
            <v>Pirtek Stadium capitalised maintenance program - Proposal seeks capitalised maintenance funding for Pirtek Stadium to upgrade electrical reticulation , televisions for corporate boxes, refurbish corporate areas, catering equipment and replacement of horticultural and other equipment.</v>
          </cell>
          <cell r="J831"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1">
            <v>1</v>
          </cell>
          <cell r="M831">
            <v>0</v>
          </cell>
          <cell r="N831">
            <v>0</v>
          </cell>
          <cell r="O831">
            <v>0</v>
          </cell>
          <cell r="P831">
            <v>0</v>
          </cell>
          <cell r="Q831">
            <v>0</v>
          </cell>
          <cell r="R831">
            <v>0</v>
          </cell>
          <cell r="S831">
            <v>0</v>
          </cell>
          <cell r="T831">
            <v>0</v>
          </cell>
          <cell r="U831">
            <v>0</v>
          </cell>
          <cell r="V831">
            <v>0</v>
          </cell>
        </row>
        <row r="832">
          <cell r="H832">
            <v>4835</v>
          </cell>
          <cell r="I832" t="str">
            <v>WIN Sports and Entertainment Centres capitalised maintenance - Proposal seeks capitalised maintenance funding for the WIN Entertainment Centre to repair and repain t the building and replace the PABX telephone system and foyer furniture. Funding for minor capital works is also sought.</v>
          </cell>
          <cell r="J832"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2">
            <v>1</v>
          </cell>
          <cell r="M832">
            <v>0</v>
          </cell>
          <cell r="N832">
            <v>0</v>
          </cell>
          <cell r="O832">
            <v>0</v>
          </cell>
          <cell r="P832">
            <v>0</v>
          </cell>
          <cell r="Q832">
            <v>0</v>
          </cell>
          <cell r="R832">
            <v>0</v>
          </cell>
          <cell r="S832">
            <v>0</v>
          </cell>
          <cell r="T832">
            <v>0</v>
          </cell>
          <cell r="U832">
            <v>0</v>
          </cell>
          <cell r="V832">
            <v>0</v>
          </cell>
        </row>
        <row r="833">
          <cell r="H833">
            <v>4836</v>
          </cell>
          <cell r="I833" t="str">
            <v>Equipment replacement for Hunter Stadium, WIN Stadium and Pirtek Stadium - Proposal seeks to replace equipment at the 3 stadia including spray unit, reelmaster, workman vehicl e, Zero Turn Motor, 4ws Slope Mower, Aerator Procure, Rake o Vac and Topdresser pp200.</v>
          </cell>
          <cell r="J833"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3">
            <v>1</v>
          </cell>
          <cell r="M833">
            <v>0</v>
          </cell>
          <cell r="N833">
            <v>0</v>
          </cell>
          <cell r="O833">
            <v>0</v>
          </cell>
          <cell r="P833">
            <v>0</v>
          </cell>
          <cell r="Q833">
            <v>0</v>
          </cell>
          <cell r="R833">
            <v>0</v>
          </cell>
          <cell r="S833">
            <v>0</v>
          </cell>
          <cell r="T833">
            <v>0</v>
          </cell>
          <cell r="U833">
            <v>0</v>
          </cell>
          <cell r="V833">
            <v>0</v>
          </cell>
        </row>
        <row r="834">
          <cell r="H834">
            <v>4837</v>
          </cell>
          <cell r="I834" t="str">
            <v>Hunter Stadium Building and Water Management System - Proposal seeks funding for a building management system at Hunter Stadium to reduce electricity and water usage and better manage the operational hours for equipment and services. Savings of $150k per annum are expected following the implementation of the proposal.</v>
          </cell>
          <cell r="J83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4">
            <v>1</v>
          </cell>
          <cell r="M834">
            <v>0</v>
          </cell>
          <cell r="N834">
            <v>0</v>
          </cell>
          <cell r="O834">
            <v>0</v>
          </cell>
          <cell r="P834">
            <v>0</v>
          </cell>
          <cell r="Q834">
            <v>0</v>
          </cell>
          <cell r="R834">
            <v>0</v>
          </cell>
          <cell r="S834">
            <v>0</v>
          </cell>
          <cell r="T834">
            <v>0</v>
          </cell>
          <cell r="U834">
            <v>0</v>
          </cell>
          <cell r="V834">
            <v>0</v>
          </cell>
        </row>
        <row r="835">
          <cell r="H835">
            <v>4840</v>
          </cell>
          <cell r="I835"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835" t="str">
            <v>Not Supported - This project is not urgent and should be funded from the existing funding envelope provided to the NSW Institute of Sport (around $11m per annum) by Office of Sport.</v>
          </cell>
          <cell r="K835">
            <v>1</v>
          </cell>
          <cell r="M835">
            <v>0</v>
          </cell>
          <cell r="N835">
            <v>0</v>
          </cell>
          <cell r="O835">
            <v>0</v>
          </cell>
          <cell r="P835">
            <v>0</v>
          </cell>
          <cell r="Q835">
            <v>0</v>
          </cell>
          <cell r="R835">
            <v>0</v>
          </cell>
          <cell r="S835">
            <v>0</v>
          </cell>
          <cell r="T835">
            <v>0</v>
          </cell>
          <cell r="U835">
            <v>0</v>
          </cell>
          <cell r="V835">
            <v>0</v>
          </cell>
        </row>
        <row r="836">
          <cell r="H836">
            <v>4842</v>
          </cell>
          <cell r="I836" t="str">
            <v>Interest Foregone due to Cash Management Reforms for Office of Sport - Proposal seeks funding for loss of interest as a result of the new Cash Management Policy. The reven ue is relied upon for the agency's operation and its reduction will have a significant impact on the Office's service delivery levels.</v>
          </cell>
          <cell r="J836" t="str">
            <v>Supported - The loss of interest income will directly impact upon the Office's service delivery and the proposal should be supported.</v>
          </cell>
          <cell r="K836">
            <v>1</v>
          </cell>
          <cell r="M836">
            <v>0</v>
          </cell>
          <cell r="N836">
            <v>0</v>
          </cell>
          <cell r="O836">
            <v>0</v>
          </cell>
          <cell r="P836">
            <v>0</v>
          </cell>
          <cell r="Q836">
            <v>0</v>
          </cell>
          <cell r="R836">
            <v>0</v>
          </cell>
          <cell r="S836">
            <v>0</v>
          </cell>
          <cell r="T836">
            <v>0</v>
          </cell>
          <cell r="U836">
            <v>0</v>
          </cell>
          <cell r="V836">
            <v>0</v>
          </cell>
        </row>
        <row r="837">
          <cell r="H837">
            <v>4843</v>
          </cell>
          <cell r="I837" t="str">
            <v>Future Needs of Sport Research Study - Proposal seeks funding to undertake a Future Needs of Sport Research Study for the development of a community sport facility strategic investment framework.</v>
          </cell>
          <cell r="J837"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7">
            <v>1</v>
          </cell>
          <cell r="M837">
            <v>0</v>
          </cell>
          <cell r="N837">
            <v>0</v>
          </cell>
          <cell r="O837">
            <v>0</v>
          </cell>
          <cell r="P837">
            <v>0</v>
          </cell>
          <cell r="Q837">
            <v>0</v>
          </cell>
          <cell r="R837">
            <v>0</v>
          </cell>
          <cell r="S837">
            <v>0</v>
          </cell>
          <cell r="T837">
            <v>0</v>
          </cell>
          <cell r="U837">
            <v>0</v>
          </cell>
          <cell r="V837">
            <v>0</v>
          </cell>
        </row>
        <row r="838">
          <cell r="H838">
            <v>4845</v>
          </cell>
          <cell r="I838" t="str">
            <v>Office of Sport - Strategy Implementation Plan - Proposal seeks funding to implement reforms proposed for the Office of Sport based on the findings a nd recommendations from the Hawke Capability Review.</v>
          </cell>
          <cell r="J838"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8">
            <v>1</v>
          </cell>
          <cell r="M838">
            <v>0</v>
          </cell>
          <cell r="N838">
            <v>0</v>
          </cell>
          <cell r="O838">
            <v>0</v>
          </cell>
          <cell r="P838">
            <v>0</v>
          </cell>
          <cell r="Q838">
            <v>0</v>
          </cell>
          <cell r="R838">
            <v>0</v>
          </cell>
          <cell r="S838">
            <v>0</v>
          </cell>
          <cell r="T838">
            <v>0</v>
          </cell>
          <cell r="U838">
            <v>0</v>
          </cell>
          <cell r="V838">
            <v>0</v>
          </cell>
        </row>
        <row r="839">
          <cell r="H839">
            <v>4846</v>
          </cell>
          <cell r="I839" t="str">
            <v>Vouchers for disadvantaged and socially excluded children to participate in community sport - Office of Sport is requesting funding to undertake a vouchers program to increase youth participatio n in sport and make it possible for disadvantaged and socially excluded children to participate in c ommunity sport.</v>
          </cell>
          <cell r="J839" t="str">
            <v>Not Supported - The proposal does not meet the urgent and unavoidable criteria and is not an election commitment.</v>
          </cell>
          <cell r="K839">
            <v>1</v>
          </cell>
          <cell r="M839">
            <v>0</v>
          </cell>
          <cell r="N839">
            <v>0</v>
          </cell>
          <cell r="O839">
            <v>0</v>
          </cell>
          <cell r="P839">
            <v>0</v>
          </cell>
          <cell r="Q839">
            <v>0</v>
          </cell>
          <cell r="R839">
            <v>0</v>
          </cell>
          <cell r="S839">
            <v>0</v>
          </cell>
          <cell r="T839">
            <v>0</v>
          </cell>
          <cell r="U839">
            <v>0</v>
          </cell>
          <cell r="V839">
            <v>0</v>
          </cell>
        </row>
        <row r="840">
          <cell r="H840">
            <v>4847</v>
          </cell>
          <cell r="I840" t="str">
            <v>Maintenance Funding for Venues NSW Stadia and Entertainment Centres - Proposal seeks funding to clear backlog maintenance for the three stadia and two entertainment centr es. Works include those on the car parks, external lighting, painting, public areas, electrical reti culation and catering outlets.</v>
          </cell>
          <cell r="J840"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840">
            <v>1</v>
          </cell>
          <cell r="M840">
            <v>0</v>
          </cell>
          <cell r="N840">
            <v>0</v>
          </cell>
          <cell r="O840">
            <v>0</v>
          </cell>
          <cell r="P840">
            <v>0</v>
          </cell>
          <cell r="Q840">
            <v>0</v>
          </cell>
          <cell r="R840">
            <v>0</v>
          </cell>
          <cell r="S840">
            <v>0</v>
          </cell>
          <cell r="T840">
            <v>0</v>
          </cell>
          <cell r="U840">
            <v>0</v>
          </cell>
          <cell r="V840">
            <v>0</v>
          </cell>
        </row>
        <row r="841">
          <cell r="H841">
            <v>4848</v>
          </cell>
          <cell r="I841" t="str">
            <v>Sydney Olympic Park Authority's Interest Adjustment - The Authority forecasts financial pressures due to reduced revenue (relocation of major lessee) and events moving to the SCSGT, and increasing costs from 2 new urban precincts. Interest revenue, used to fund its $15m repairs and maintenance expenditure budget, should be maintained.</v>
          </cell>
          <cell r="J841" t="str">
            <v>Supported - The loss of interest income will directly impact upon the Authority's service delivery and the proposal should be supported.</v>
          </cell>
          <cell r="K841">
            <v>1</v>
          </cell>
          <cell r="M841">
            <v>0</v>
          </cell>
          <cell r="N841">
            <v>0</v>
          </cell>
          <cell r="O841">
            <v>0</v>
          </cell>
          <cell r="P841">
            <v>0</v>
          </cell>
          <cell r="Q841">
            <v>0</v>
          </cell>
          <cell r="R841">
            <v>0</v>
          </cell>
          <cell r="S841">
            <v>0</v>
          </cell>
          <cell r="T841">
            <v>0</v>
          </cell>
          <cell r="U841">
            <v>0</v>
          </cell>
          <cell r="V841">
            <v>0</v>
          </cell>
        </row>
        <row r="842">
          <cell r="H842">
            <v>5258</v>
          </cell>
          <cell r="I842" t="str">
            <v>Efficiency Dividend (pass through to Natural Resource Commission) - The Government committed to a 1.5 per cent efficiency dividend at the 2015 NSW election.</v>
          </cell>
          <cell r="J842" t="str">
            <v>Supported - This efficiency dividend was calculated as per the standard Treasury model.</v>
          </cell>
          <cell r="K842">
            <v>2</v>
          </cell>
          <cell r="M842">
            <v>0</v>
          </cell>
          <cell r="N842">
            <v>0</v>
          </cell>
          <cell r="O842">
            <v>0</v>
          </cell>
          <cell r="P842">
            <v>0</v>
          </cell>
          <cell r="Q842">
            <v>0</v>
          </cell>
          <cell r="R842">
            <v>0</v>
          </cell>
          <cell r="S842">
            <v>0</v>
          </cell>
          <cell r="T842">
            <v>0</v>
          </cell>
          <cell r="U842">
            <v>0</v>
          </cell>
          <cell r="V842">
            <v>0</v>
          </cell>
        </row>
        <row r="843">
          <cell r="H843">
            <v>5259</v>
          </cell>
          <cell r="I843" t="str">
            <v>Efficiency Dividend (pass through to Parliamentary Counsel's Office) - The Government committed to a 1.5 per cent efficiency dividend at the 2015 NSW election.</v>
          </cell>
          <cell r="J843" t="str">
            <v>Supported - This efficiency dividend was calculated as per the standard Treasury model.</v>
          </cell>
          <cell r="K843">
            <v>2</v>
          </cell>
          <cell r="M843">
            <v>0</v>
          </cell>
          <cell r="N843">
            <v>0</v>
          </cell>
          <cell r="O843">
            <v>0</v>
          </cell>
          <cell r="P843">
            <v>0</v>
          </cell>
          <cell r="Q843">
            <v>0</v>
          </cell>
          <cell r="R843">
            <v>0</v>
          </cell>
          <cell r="S843">
            <v>0</v>
          </cell>
          <cell r="T843">
            <v>0</v>
          </cell>
          <cell r="U843">
            <v>0</v>
          </cell>
          <cell r="V843">
            <v>0</v>
          </cell>
        </row>
        <row r="844">
          <cell r="H844">
            <v>5270</v>
          </cell>
          <cell r="I844" t="str">
            <v>Efficiency Dividend [pass through to Office of Sport] - The Government committed to a 1.5 per cent efficiency dividend at the 2015 NSW election.</v>
          </cell>
          <cell r="J844" t="str">
            <v>Supported - This efficiency dividend was calculated as per the standard Treasury model.</v>
          </cell>
          <cell r="K844">
            <v>2</v>
          </cell>
          <cell r="M844">
            <v>0</v>
          </cell>
          <cell r="N844">
            <v>0</v>
          </cell>
          <cell r="O844">
            <v>0</v>
          </cell>
          <cell r="P844">
            <v>0</v>
          </cell>
          <cell r="Q844">
            <v>0</v>
          </cell>
          <cell r="R844">
            <v>0</v>
          </cell>
          <cell r="S844">
            <v>0</v>
          </cell>
          <cell r="T844">
            <v>0</v>
          </cell>
          <cell r="U844">
            <v>0</v>
          </cell>
          <cell r="V844">
            <v>0</v>
          </cell>
        </row>
        <row r="845">
          <cell r="H845">
            <v>5278</v>
          </cell>
          <cell r="I845" t="str">
            <v>Efficiency Dividend [pass through to SOPA] - The Government committed to a 1.5 per cent efficiency dividend at the 2015 NSW election.</v>
          </cell>
          <cell r="J845" t="str">
            <v>Supported - This efficiency dividend was calculated as per the standard Treasury model.</v>
          </cell>
          <cell r="K845">
            <v>2</v>
          </cell>
          <cell r="M845">
            <v>0</v>
          </cell>
          <cell r="N845">
            <v>1162</v>
          </cell>
          <cell r="O845">
            <v>1172</v>
          </cell>
          <cell r="P845">
            <v>1202</v>
          </cell>
          <cell r="Q845">
            <v>1232</v>
          </cell>
          <cell r="R845">
            <v>0</v>
          </cell>
          <cell r="S845">
            <v>1162</v>
          </cell>
          <cell r="T845">
            <v>1172</v>
          </cell>
          <cell r="U845">
            <v>1202</v>
          </cell>
          <cell r="V845">
            <v>1232</v>
          </cell>
        </row>
        <row r="846">
          <cell r="H846">
            <v>5312</v>
          </cell>
          <cell r="I846" t="str">
            <v>Procurement benefits - Savings to offset the cost of the Governments election costings. Allocated to the principal dept in the first instance.</v>
          </cell>
          <cell r="J846" t="str">
            <v>Supported -</v>
          </cell>
          <cell r="K846">
            <v>2</v>
          </cell>
          <cell r="M846">
            <v>0</v>
          </cell>
          <cell r="N846">
            <v>945</v>
          </cell>
          <cell r="O846">
            <v>1336</v>
          </cell>
          <cell r="P846">
            <v>1486</v>
          </cell>
          <cell r="Q846">
            <v>1545</v>
          </cell>
          <cell r="R846">
            <v>0</v>
          </cell>
          <cell r="S846">
            <v>945</v>
          </cell>
          <cell r="T846">
            <v>1336</v>
          </cell>
          <cell r="U846">
            <v>1486</v>
          </cell>
          <cell r="V846">
            <v>1545</v>
          </cell>
        </row>
        <row r="847">
          <cell r="H847">
            <v>5314</v>
          </cell>
          <cell r="I847" t="str">
            <v>Eliminating duplication - Savings to offset the election costings.</v>
          </cell>
          <cell r="J847" t="str">
            <v>Supported -</v>
          </cell>
          <cell r="K847">
            <v>2</v>
          </cell>
          <cell r="M847">
            <v>0</v>
          </cell>
          <cell r="N847">
            <v>195</v>
          </cell>
          <cell r="O847">
            <v>324</v>
          </cell>
          <cell r="P847">
            <v>519</v>
          </cell>
          <cell r="Q847">
            <v>519</v>
          </cell>
          <cell r="R847">
            <v>0</v>
          </cell>
          <cell r="S847">
            <v>195</v>
          </cell>
          <cell r="T847">
            <v>324</v>
          </cell>
          <cell r="U847">
            <v>519</v>
          </cell>
          <cell r="V847">
            <v>519</v>
          </cell>
        </row>
        <row r="848">
          <cell r="H848">
            <v>5322</v>
          </cell>
          <cell r="I848" t="str">
            <v>Efficiency Dividend (1.5%) - This efficiency dividend was calculated as per the standard Treasury model.</v>
          </cell>
          <cell r="J848" t="str">
            <v>Supported -</v>
          </cell>
          <cell r="K848">
            <v>2</v>
          </cell>
          <cell r="M848">
            <v>0</v>
          </cell>
          <cell r="N848">
            <v>1961</v>
          </cell>
          <cell r="O848">
            <v>1987</v>
          </cell>
          <cell r="P848">
            <v>1942</v>
          </cell>
          <cell r="Q848">
            <v>2006</v>
          </cell>
          <cell r="R848">
            <v>0</v>
          </cell>
          <cell r="S848">
            <v>1961</v>
          </cell>
          <cell r="T848">
            <v>1987</v>
          </cell>
          <cell r="U848">
            <v>1942</v>
          </cell>
          <cell r="V848">
            <v>2006</v>
          </cell>
        </row>
        <row r="849">
          <cell r="H849">
            <v>5343</v>
          </cell>
          <cell r="I849" t="str">
            <v>Implementation of the Sydney Cricket and Sports Ground Trust (SCSGT)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849"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849">
            <v>1</v>
          </cell>
          <cell r="M849">
            <v>0</v>
          </cell>
          <cell r="N849">
            <v>0</v>
          </cell>
          <cell r="O849">
            <v>0</v>
          </cell>
          <cell r="P849">
            <v>0</v>
          </cell>
          <cell r="Q849">
            <v>0</v>
          </cell>
          <cell r="R849">
            <v>0</v>
          </cell>
          <cell r="S849">
            <v>0</v>
          </cell>
          <cell r="T849">
            <v>0</v>
          </cell>
          <cell r="U849">
            <v>0</v>
          </cell>
          <cell r="V849">
            <v>0</v>
          </cell>
        </row>
        <row r="850">
          <cell r="H850">
            <v>5415</v>
          </cell>
          <cell r="I850" t="str">
            <v>Supplementation to Office of Sport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850"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850">
            <v>1</v>
          </cell>
          <cell r="M850">
            <v>0</v>
          </cell>
          <cell r="N850">
            <v>0</v>
          </cell>
          <cell r="O850">
            <v>0</v>
          </cell>
          <cell r="P850">
            <v>0</v>
          </cell>
          <cell r="Q850">
            <v>0</v>
          </cell>
          <cell r="R850">
            <v>0</v>
          </cell>
          <cell r="S850">
            <v>0</v>
          </cell>
          <cell r="T850">
            <v>0</v>
          </cell>
          <cell r="U850">
            <v>0</v>
          </cell>
          <cell r="V850">
            <v>0</v>
          </cell>
        </row>
        <row r="851">
          <cell r="H851">
            <v>5419</v>
          </cell>
          <cell r="I851" t="str">
            <v>Higher Ministerial Staff Levels - Higher staff levels across Ministerial Offices will result in additional other operating expenses within DPC.</v>
          </cell>
          <cell r="J851" t="str">
            <v>Supported - This bid has receieved endorsement from the Premier's Chief of Staff in discussions with the CFO of the Department of Premier and Cabinet.</v>
          </cell>
          <cell r="K851">
            <v>1</v>
          </cell>
          <cell r="M851">
            <v>0</v>
          </cell>
          <cell r="N851">
            <v>-4004</v>
          </cell>
          <cell r="O851">
            <v>-4399</v>
          </cell>
          <cell r="P851">
            <v>-4438</v>
          </cell>
          <cell r="Q851">
            <v>-4440</v>
          </cell>
          <cell r="R851">
            <v>0</v>
          </cell>
          <cell r="S851">
            <v>-4004</v>
          </cell>
          <cell r="T851">
            <v>-4399</v>
          </cell>
          <cell r="U851">
            <v>-4438</v>
          </cell>
          <cell r="V851">
            <v>-4440</v>
          </cell>
        </row>
        <row r="852">
          <cell r="H852">
            <v>5421</v>
          </cell>
          <cell r="I852" t="str">
            <v>Efficiency Dividend [pass through to Infrastructure NSW 5189] - The Government committed to a 1.5 per cent efficiency dividend at the 2015 NSW election</v>
          </cell>
          <cell r="J852" t="str">
            <v>Supported - This efficiency dividend was calculatted as per the standard Treasury Model</v>
          </cell>
          <cell r="K852">
            <v>2</v>
          </cell>
          <cell r="M852">
            <v>0</v>
          </cell>
          <cell r="N852">
            <v>0</v>
          </cell>
          <cell r="O852">
            <v>0</v>
          </cell>
          <cell r="P852">
            <v>0</v>
          </cell>
          <cell r="Q852">
            <v>0</v>
          </cell>
          <cell r="R852">
            <v>0</v>
          </cell>
          <cell r="S852">
            <v>0</v>
          </cell>
          <cell r="T852">
            <v>0</v>
          </cell>
          <cell r="U852">
            <v>0</v>
          </cell>
          <cell r="V852">
            <v>0</v>
          </cell>
        </row>
        <row r="853">
          <cell r="H853">
            <v>5465</v>
          </cell>
          <cell r="I853" t="str">
            <v>Efficiency Dividend pass through to the Destination NSW - The Government committed to a 1.5 per cent efficiency dividend at the 2015 NSW election</v>
          </cell>
          <cell r="J853" t="str">
            <v>Supported - This efficiency dividend was calculated as per the standard Treasury model.</v>
          </cell>
          <cell r="K853">
            <v>2</v>
          </cell>
          <cell r="M853">
            <v>0</v>
          </cell>
          <cell r="N853">
            <v>0</v>
          </cell>
          <cell r="O853">
            <v>0</v>
          </cell>
          <cell r="P853">
            <v>0</v>
          </cell>
          <cell r="Q853">
            <v>0</v>
          </cell>
          <cell r="R853">
            <v>0</v>
          </cell>
          <cell r="S853">
            <v>0</v>
          </cell>
          <cell r="T853">
            <v>0</v>
          </cell>
          <cell r="U853">
            <v>0</v>
          </cell>
          <cell r="V853">
            <v>0</v>
          </cell>
        </row>
        <row r="854">
          <cell r="H854">
            <v>5466</v>
          </cell>
          <cell r="I854" t="str">
            <v>Pass through to Destination NSW. Compensation for Interest Forgone (See FIS No. 593 /Bid No. 5390) - Pass through for compensation for interest revenue that will no longer be paid due to Cash Management reform.</v>
          </cell>
          <cell r="J854" t="str">
            <v>Supported - The maximum compensation is the interest in the 2014-15 forward estimates.</v>
          </cell>
          <cell r="K854">
            <v>1</v>
          </cell>
          <cell r="M854">
            <v>0</v>
          </cell>
          <cell r="N854">
            <v>0</v>
          </cell>
          <cell r="O854">
            <v>0</v>
          </cell>
          <cell r="P854">
            <v>0</v>
          </cell>
          <cell r="Q854">
            <v>0</v>
          </cell>
          <cell r="R854">
            <v>0</v>
          </cell>
          <cell r="S854">
            <v>0</v>
          </cell>
          <cell r="T854">
            <v>0</v>
          </cell>
          <cell r="U854">
            <v>0</v>
          </cell>
          <cell r="V854">
            <v>0</v>
          </cell>
        </row>
        <row r="855">
          <cell r="H855">
            <v>5527</v>
          </cell>
          <cell r="I855" t="str">
            <v>Counter Terrorism: Premier's Personal Security - Additional security for the Premier.</v>
          </cell>
          <cell r="J855"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Recommended by the NSW Police.  Cost of security re- enforcement considered low relative to the value of the Premier as a te rrorism target.</v>
          </cell>
          <cell r="K855">
            <v>1</v>
          </cell>
          <cell r="M855">
            <v>0</v>
          </cell>
          <cell r="N855">
            <v>-360</v>
          </cell>
          <cell r="O855">
            <v>-360</v>
          </cell>
          <cell r="P855">
            <v>-360</v>
          </cell>
          <cell r="Q855">
            <v>-360</v>
          </cell>
          <cell r="R855">
            <v>0</v>
          </cell>
          <cell r="S855">
            <v>-360</v>
          </cell>
          <cell r="T855">
            <v>0</v>
          </cell>
          <cell r="U855">
            <v>0</v>
          </cell>
          <cell r="V855">
            <v>0</v>
          </cell>
        </row>
        <row r="856">
          <cell r="H856">
            <v>5528</v>
          </cell>
          <cell r="I856" t="str">
            <v>Counter Terrorism: Additional Security Staff at 52 Martin Place - 52 MP is in a high profile location and has high profile assets (including the media as Channel 7 are also in a prominent area in the building) , this site is deemed to be high risk.</v>
          </cell>
          <cell r="J85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up to one year subject to reasonableness review of the number of personnel required.</v>
          </cell>
          <cell r="K856">
            <v>1</v>
          </cell>
          <cell r="M856">
            <v>0</v>
          </cell>
          <cell r="N856">
            <v>-1140</v>
          </cell>
          <cell r="O856">
            <v>-1140</v>
          </cell>
          <cell r="P856">
            <v>-1140</v>
          </cell>
          <cell r="Q856">
            <v>-1140</v>
          </cell>
          <cell r="R856">
            <v>0</v>
          </cell>
          <cell r="S856">
            <v>-1140</v>
          </cell>
          <cell r="T856">
            <v>0</v>
          </cell>
          <cell r="U856">
            <v>0</v>
          </cell>
          <cell r="V856">
            <v>0</v>
          </cell>
        </row>
        <row r="857">
          <cell r="H857">
            <v>5565</v>
          </cell>
          <cell r="I857" t="str">
            <v>Reinstation of the Department of Premier and Cabinet Contingency Fund - Reestablishment of the Contingency Fund as agreed at the Bilateral meeting between the Treasurer and the Premier.</v>
          </cell>
          <cell r="J857" t="str">
            <v>Supported -</v>
          </cell>
          <cell r="K857">
            <v>1</v>
          </cell>
          <cell r="M857">
            <v>0</v>
          </cell>
          <cell r="N857">
            <v>-9700</v>
          </cell>
          <cell r="O857">
            <v>-10000</v>
          </cell>
          <cell r="P857">
            <v>-10000</v>
          </cell>
          <cell r="Q857">
            <v>-10000</v>
          </cell>
          <cell r="R857">
            <v>0</v>
          </cell>
          <cell r="S857">
            <v>-9700</v>
          </cell>
          <cell r="T857">
            <v>-10000</v>
          </cell>
          <cell r="U857">
            <v>-10000</v>
          </cell>
          <cell r="V857">
            <v>-10000</v>
          </cell>
        </row>
        <row r="858">
          <cell r="H858">
            <v>3952</v>
          </cell>
          <cell r="I858"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858"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858">
            <v>1</v>
          </cell>
          <cell r="M858">
            <v>0</v>
          </cell>
          <cell r="N858">
            <v>-13</v>
          </cell>
          <cell r="O858">
            <v>-33</v>
          </cell>
          <cell r="P858">
            <v>-33</v>
          </cell>
          <cell r="Q858">
            <v>-33</v>
          </cell>
          <cell r="R858">
            <v>0</v>
          </cell>
          <cell r="S858">
            <v>-33</v>
          </cell>
          <cell r="T858">
            <v>-33</v>
          </cell>
          <cell r="U858">
            <v>-33</v>
          </cell>
          <cell r="V858">
            <v>-33</v>
          </cell>
        </row>
        <row r="859">
          <cell r="H859">
            <v>4297</v>
          </cell>
          <cell r="I859" t="str">
            <v>Government House - Ground Floor Building Work - Certain ground floor areas require refurbishment due to spaces being unable to be occupied as a consequence of asbestos removal of ceilings and associated fittings and fixtures during recent renovations to accommodate the return of the Governor to live at and work from Government House.</v>
          </cell>
          <cell r="J859" t="str">
            <v>Supported - The building works complete the overall proposal by the Premier in 2011 to have the Governor#s residence and Office re-established at Government House Sydney. (Note depreciation is now over 20 years rather than 10 years)</v>
          </cell>
          <cell r="K859">
            <v>1</v>
          </cell>
          <cell r="M859">
            <v>0</v>
          </cell>
          <cell r="N859">
            <v>-59</v>
          </cell>
          <cell r="O859">
            <v>-118</v>
          </cell>
          <cell r="P859">
            <v>-118</v>
          </cell>
          <cell r="Q859">
            <v>-118</v>
          </cell>
          <cell r="R859">
            <v>0</v>
          </cell>
          <cell r="S859">
            <v>-30</v>
          </cell>
          <cell r="T859">
            <v>-59</v>
          </cell>
          <cell r="U859">
            <v>-59</v>
          </cell>
          <cell r="V859">
            <v>-59</v>
          </cell>
        </row>
        <row r="860">
          <cell r="H860">
            <v>4298</v>
          </cell>
          <cell r="I860"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860" t="str">
            <v>Supported - The program of works will bring the House up to a habitable standard,  address ongoing maintenance issues and will allow Government House to be used as the Government intended.</v>
          </cell>
          <cell r="K860">
            <v>1</v>
          </cell>
          <cell r="M860">
            <v>0</v>
          </cell>
          <cell r="N860">
            <v>-122</v>
          </cell>
          <cell r="O860">
            <v>-211</v>
          </cell>
          <cell r="P860">
            <v>-257</v>
          </cell>
          <cell r="Q860">
            <v>-318</v>
          </cell>
          <cell r="R860">
            <v>0</v>
          </cell>
          <cell r="S860">
            <v>-122</v>
          </cell>
          <cell r="T860">
            <v>-211</v>
          </cell>
          <cell r="U860">
            <v>-257</v>
          </cell>
          <cell r="V860">
            <v>-318</v>
          </cell>
        </row>
        <row r="861">
          <cell r="H861">
            <v>4815</v>
          </cell>
          <cell r="I861" t="str">
            <v>Update to ereporting tool - Upgrade to online reporting database, the e-Reporting Tool (ERT), to simplify and streamline eporting on the State Plan, NSW 2021, and other Government commitments (e.g. election commitments, Regional Action Plans).</v>
          </cell>
          <cell r="J861" t="str">
            <v>Supported - The e Reporting Tool exists to simplify reporting arrangements across all clusters. It is an important tool for tracking progress in delivering the State Plan (NSW 2021) and election commitments. DPC is unable to absorb this cost within its capital budget for 2015-16 of only $6.2m.</v>
          </cell>
          <cell r="K861">
            <v>1</v>
          </cell>
          <cell r="M861">
            <v>0</v>
          </cell>
          <cell r="N861">
            <v>-63</v>
          </cell>
          <cell r="O861">
            <v>-125</v>
          </cell>
          <cell r="P861">
            <v>-125</v>
          </cell>
          <cell r="Q861">
            <v>-125</v>
          </cell>
          <cell r="R861">
            <v>0</v>
          </cell>
          <cell r="S861">
            <v>-63</v>
          </cell>
          <cell r="T861">
            <v>-125</v>
          </cell>
          <cell r="U861">
            <v>-125</v>
          </cell>
          <cell r="V861">
            <v>-125</v>
          </cell>
        </row>
        <row r="862">
          <cell r="H862">
            <v>4851</v>
          </cell>
          <cell r="I862" t="str">
            <v>Government Organisational View data base (GO View) - Upgrade to the NSW Government Organisation View (GOView) to integrate GOView with other agency systems increase transparency and the quality of Board and Committee appointees.</v>
          </cell>
          <cell r="J862" t="str">
            <v>Supported - The increased transparency in relation to board membership and appointment processes and making data accessible and useable for the wider public supports the Government's goal to improve Government transparency by increasing access to government information. It will also support integration with other agency systems, such as Treasury's Financial Management Information System and the Government Directory administered by ServiceNSW, streamlining the administration of those systems and supporting their delivery.</v>
          </cell>
          <cell r="K862">
            <v>1</v>
          </cell>
          <cell r="M862">
            <v>0</v>
          </cell>
          <cell r="N862">
            <v>-74</v>
          </cell>
          <cell r="O862">
            <v>-149</v>
          </cell>
          <cell r="P862">
            <v>-149</v>
          </cell>
          <cell r="Q862">
            <v>-149</v>
          </cell>
          <cell r="R862">
            <v>0</v>
          </cell>
          <cell r="S862">
            <v>-74</v>
          </cell>
          <cell r="T862">
            <v>-149</v>
          </cell>
          <cell r="U862">
            <v>-149</v>
          </cell>
          <cell r="V862">
            <v>-149</v>
          </cell>
        </row>
        <row r="863">
          <cell r="H863">
            <v>5529</v>
          </cell>
          <cell r="I863" t="str">
            <v>CT:52 Martin Place enhancements - Works include window treatments, perimeter and vehicular protection (including wedgeplates, new Phillip St roller door, bollards, fire-exit crashdoors, building elements strengthening). These are preliminary estimates subject to further scoping.</v>
          </cell>
          <cell r="J863"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various components are preliminary, noting the absence of detailed feasibility study and continuing negotiation with building owner and co-tenants.  However, window treatment and security enhancement to car park access are considered urgent and are supported, without prejudice to cost recovery from other tenants, building owner.</v>
          </cell>
          <cell r="K863">
            <v>1</v>
          </cell>
          <cell r="M863">
            <v>0</v>
          </cell>
          <cell r="N863">
            <v>-133</v>
          </cell>
          <cell r="O863">
            <v>-266</v>
          </cell>
          <cell r="P863">
            <v>-266</v>
          </cell>
          <cell r="Q863">
            <v>-266</v>
          </cell>
          <cell r="R863">
            <v>0</v>
          </cell>
          <cell r="S863">
            <v>-45</v>
          </cell>
          <cell r="T863">
            <v>-56</v>
          </cell>
          <cell r="U863">
            <v>-56</v>
          </cell>
          <cell r="V863">
            <v>-56</v>
          </cell>
        </row>
        <row r="864">
          <cell r="H864">
            <v>3663</v>
          </cell>
          <cell r="I864" t="str">
            <v>Carry forward of the Stop Before It Gets Ugly (alcohol fuelled violence) program - The Stop Before It Gets Ugly program was delayed to a Treasury requirement for an appraisal of the i nitial pilot program being undertaken. Funds will be invested into the same program in 2014-15.</v>
          </cell>
          <cell r="J86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64">
            <v>6</v>
          </cell>
          <cell r="M864">
            <v>-3461</v>
          </cell>
          <cell r="N864">
            <v>0</v>
          </cell>
          <cell r="O864">
            <v>0</v>
          </cell>
          <cell r="P864">
            <v>0</v>
          </cell>
          <cell r="Q864">
            <v>0</v>
          </cell>
          <cell r="R864">
            <v>-3461</v>
          </cell>
          <cell r="S864">
            <v>0</v>
          </cell>
          <cell r="T864">
            <v>0</v>
          </cell>
          <cell r="U864">
            <v>0</v>
          </cell>
          <cell r="V864">
            <v>0</v>
          </cell>
        </row>
        <row r="865">
          <cell r="H865">
            <v>3966</v>
          </cell>
          <cell r="I865"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865"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865">
            <v>5</v>
          </cell>
          <cell r="M865">
            <v>0</v>
          </cell>
          <cell r="N865">
            <v>-2240</v>
          </cell>
          <cell r="O865">
            <v>-2240</v>
          </cell>
          <cell r="P865">
            <v>-590</v>
          </cell>
          <cell r="Q865">
            <v>0</v>
          </cell>
          <cell r="R865">
            <v>0</v>
          </cell>
          <cell r="S865">
            <v>-2240</v>
          </cell>
          <cell r="T865">
            <v>-2240</v>
          </cell>
          <cell r="U865">
            <v>-590</v>
          </cell>
          <cell r="V865">
            <v>0</v>
          </cell>
        </row>
        <row r="866">
          <cell r="H866">
            <v>4296</v>
          </cell>
          <cell r="I866" t="str">
            <v>Additional Recurrent Appropriation - Over time the shortfall between the cash related components of DPC's approved NCOS and the Recurrent Appropriation has been widening. With OEH and other operations now moved out of the Department, the Department is likely to run out of cash reserves during the 2015-16 year.</v>
          </cell>
          <cell r="J866" t="str">
            <v>Supported - The use of cash reserves of DPC have assisted in reducing the amount of consolidated funding needed for ongoing operations but this is not sustainable over the long term.</v>
          </cell>
          <cell r="K866">
            <v>5</v>
          </cell>
          <cell r="M866">
            <v>0</v>
          </cell>
          <cell r="N866">
            <v>0</v>
          </cell>
          <cell r="O866">
            <v>0</v>
          </cell>
          <cell r="P866">
            <v>0</v>
          </cell>
          <cell r="Q866">
            <v>0</v>
          </cell>
          <cell r="R866">
            <v>0</v>
          </cell>
          <cell r="S866">
            <v>0</v>
          </cell>
          <cell r="T866">
            <v>0</v>
          </cell>
          <cell r="U866">
            <v>0</v>
          </cell>
          <cell r="V866">
            <v>0</v>
          </cell>
        </row>
        <row r="867">
          <cell r="H867">
            <v>4304</v>
          </cell>
          <cell r="I867" t="str">
            <v>Transfer of Human Services Data Hub to OFS - This PTA is part of an agreed transfer of the budget allocation for the Human Services Data Hub from DPC to OFS. This PTA will decrease the DPC recurrent budget and will be matched by an increase in the OFS budget.</v>
          </cell>
          <cell r="J867" t="str">
            <v>Supported - Agencies have agreed to the transfer.</v>
          </cell>
          <cell r="K867">
            <v>3</v>
          </cell>
          <cell r="M867">
            <v>0</v>
          </cell>
          <cell r="N867">
            <v>191</v>
          </cell>
          <cell r="O867">
            <v>154</v>
          </cell>
          <cell r="P867">
            <v>154</v>
          </cell>
          <cell r="Q867">
            <v>0</v>
          </cell>
          <cell r="R867">
            <v>0</v>
          </cell>
          <cell r="S867">
            <v>191</v>
          </cell>
          <cell r="T867">
            <v>154</v>
          </cell>
          <cell r="U867">
            <v>154</v>
          </cell>
          <cell r="V867">
            <v>0</v>
          </cell>
        </row>
        <row r="868">
          <cell r="H868">
            <v>4666</v>
          </cell>
          <cell r="I868"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868" t="str">
            <v>Supported - This bid implements an existing government decision, and has a net nil financial impact across the general government sector.</v>
          </cell>
          <cell r="K868">
            <v>3</v>
          </cell>
          <cell r="M868">
            <v>0</v>
          </cell>
          <cell r="N868">
            <v>0</v>
          </cell>
          <cell r="O868">
            <v>0</v>
          </cell>
          <cell r="P868">
            <v>0</v>
          </cell>
          <cell r="Q868">
            <v>0</v>
          </cell>
          <cell r="R868">
            <v>0</v>
          </cell>
          <cell r="S868">
            <v>0</v>
          </cell>
          <cell r="T868">
            <v>0</v>
          </cell>
          <cell r="U868">
            <v>0</v>
          </cell>
          <cell r="V868">
            <v>0</v>
          </cell>
        </row>
        <row r="869">
          <cell r="H869">
            <v>5467</v>
          </cell>
          <cell r="I869" t="str">
            <v>Pass through of grant to Destination NSW for Regional Visitor Economy Fund carryover request. - See agency 593, bid 4329.</v>
          </cell>
          <cell r="J869" t="str">
            <v>Not Supported -</v>
          </cell>
          <cell r="K869">
            <v>6</v>
          </cell>
          <cell r="M869">
            <v>0</v>
          </cell>
          <cell r="N869">
            <v>0</v>
          </cell>
          <cell r="O869">
            <v>0</v>
          </cell>
          <cell r="P869">
            <v>0</v>
          </cell>
          <cell r="Q869">
            <v>0</v>
          </cell>
          <cell r="R869">
            <v>0</v>
          </cell>
          <cell r="S869">
            <v>0</v>
          </cell>
          <cell r="T869">
            <v>0</v>
          </cell>
          <cell r="U869">
            <v>0</v>
          </cell>
          <cell r="V869">
            <v>0</v>
          </cell>
        </row>
        <row r="870">
          <cell r="H870">
            <v>3679</v>
          </cell>
          <cell r="I870" t="str">
            <v>Carry Forward of the Office of Sport's Minor Works Capital Grant - The Office of Sport underspent its capital grants in 2013-14. This carry forward restores this fundi ng to be used in 2014-15.</v>
          </cell>
          <cell r="J87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70">
            <v>4</v>
          </cell>
          <cell r="M870">
            <v>0</v>
          </cell>
          <cell r="N870">
            <v>0</v>
          </cell>
          <cell r="O870">
            <v>0</v>
          </cell>
          <cell r="P870">
            <v>0</v>
          </cell>
          <cell r="Q870">
            <v>0</v>
          </cell>
          <cell r="R870">
            <v>0</v>
          </cell>
          <cell r="S870">
            <v>0</v>
          </cell>
          <cell r="T870">
            <v>0</v>
          </cell>
          <cell r="U870">
            <v>0</v>
          </cell>
          <cell r="V870">
            <v>0</v>
          </cell>
        </row>
        <row r="871">
          <cell r="H871">
            <v>4302</v>
          </cell>
          <cell r="I871" t="str">
            <v>Reprofiling of Corporate and Shared Services Program - Delay in expenditure for Corporate and Shared Services due to the transition to the Service First outsource provider, the Sport and Recreation portfolio moving to outsource provider platform, and the integration of the P&amp;C cluster information with the new Treasury System.</v>
          </cell>
          <cell r="J871" t="str">
            <v>Supported - The delay is due to circumstances outside DPC's control and the program needs to be adjusted to reflect DPC cluster's new structure.  The under- expenditure in 2014-15 has already been recognised.  Treasury will continue to monitor the expenditure on this program in the forward years.</v>
          </cell>
          <cell r="K871">
            <v>3</v>
          </cell>
          <cell r="M871">
            <v>1900</v>
          </cell>
          <cell r="N871">
            <v>-1948</v>
          </cell>
          <cell r="O871">
            <v>0</v>
          </cell>
          <cell r="P871">
            <v>0</v>
          </cell>
          <cell r="Q871">
            <v>0</v>
          </cell>
          <cell r="R871">
            <v>1900</v>
          </cell>
          <cell r="S871">
            <v>-1948</v>
          </cell>
          <cell r="T871">
            <v>0</v>
          </cell>
          <cell r="U871">
            <v>0</v>
          </cell>
          <cell r="V871">
            <v>0</v>
          </cell>
        </row>
        <row r="872">
          <cell r="H872">
            <v>4303</v>
          </cell>
          <cell r="I872"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872" t="str">
            <v>Supported - The Customer Service Commissioner has been transferred from Service NSW to the Department of Premier and Cabinet under the Administrative Arrangements Order of 2014.   The agencies have agreed to the amount and transfer.</v>
          </cell>
          <cell r="K872">
            <v>4</v>
          </cell>
          <cell r="M872">
            <v>0</v>
          </cell>
          <cell r="N872">
            <v>-882</v>
          </cell>
          <cell r="O872">
            <v>-882</v>
          </cell>
          <cell r="P872">
            <v>-882</v>
          </cell>
          <cell r="Q872">
            <v>-882</v>
          </cell>
          <cell r="R872">
            <v>0</v>
          </cell>
          <cell r="S872">
            <v>-882</v>
          </cell>
          <cell r="T872">
            <v>-882</v>
          </cell>
          <cell r="U872">
            <v>-882</v>
          </cell>
          <cell r="V872">
            <v>-882</v>
          </cell>
        </row>
        <row r="873">
          <cell r="H873">
            <v>4402</v>
          </cell>
          <cell r="I873" t="str">
            <v>INSW: Carry forward of unspent funding for the Flood Mitigation Strategy - INSW proposes to carryforward ConFund grants to meet the expenditure profile of the Hawkesbury Nepean Flood Mitigation Strategy development. Links with INSW #594 bid 4404.</v>
          </cell>
          <cell r="J873" t="str">
            <v>Supported - The proposal is a timing adjustment that will carryforward funding from 2014-15 to 2015-16. This is to align with the expenditure profile of the Hawkesbury Nepean Flood Mitigation Strategy.</v>
          </cell>
          <cell r="K873">
            <v>3</v>
          </cell>
          <cell r="M873">
            <v>0</v>
          </cell>
          <cell r="N873">
            <v>0</v>
          </cell>
          <cell r="O873">
            <v>0</v>
          </cell>
          <cell r="P873">
            <v>0</v>
          </cell>
          <cell r="Q873">
            <v>0</v>
          </cell>
          <cell r="R873">
            <v>0</v>
          </cell>
          <cell r="S873">
            <v>0</v>
          </cell>
          <cell r="T873">
            <v>0</v>
          </cell>
          <cell r="U873">
            <v>0</v>
          </cell>
          <cell r="V873">
            <v>0</v>
          </cell>
        </row>
        <row r="874">
          <cell r="H874">
            <v>4116</v>
          </cell>
          <cell r="I874" t="str">
            <v>Customer NOW iniatives - The Customer Service Commissioner is developing a whole of government initiative Customer NOW. The strategy will respond to results from a whole of government satisfaction survey (March 2014) and outline a series of initiatives to deliver tangible benefits to customers.</v>
          </cell>
          <cell r="J874" t="str">
            <v>Supported -</v>
          </cell>
          <cell r="K874">
            <v>1</v>
          </cell>
          <cell r="M874">
            <v>-2000</v>
          </cell>
          <cell r="N874">
            <v>-3950</v>
          </cell>
          <cell r="O874">
            <v>0</v>
          </cell>
          <cell r="P874">
            <v>0</v>
          </cell>
          <cell r="Q874">
            <v>0</v>
          </cell>
          <cell r="R874">
            <v>-2000</v>
          </cell>
          <cell r="S874">
            <v>-3950</v>
          </cell>
          <cell r="T874">
            <v>0</v>
          </cell>
          <cell r="U874">
            <v>0</v>
          </cell>
          <cell r="V874">
            <v>0</v>
          </cell>
        </row>
        <row r="875">
          <cell r="H875">
            <v>4960</v>
          </cell>
          <cell r="I875" t="str">
            <v>NSW Social Impact Investment Policy - The DPC Expenses relate to additional wages and oncosts for increasing the staff in the Social Impact Investment Unit from 3 to 7.5 FTE to implement the 10 actions in the Social Impact Policy.</v>
          </cell>
          <cell r="J875" t="str">
            <v>Supported - The bid is internally funded at this point.</v>
          </cell>
          <cell r="K875">
            <v>5</v>
          </cell>
          <cell r="M875">
            <v>0</v>
          </cell>
          <cell r="N875">
            <v>0</v>
          </cell>
          <cell r="O875">
            <v>0</v>
          </cell>
          <cell r="P875">
            <v>0</v>
          </cell>
          <cell r="Q875">
            <v>0</v>
          </cell>
          <cell r="R875">
            <v>0</v>
          </cell>
          <cell r="S875">
            <v>0</v>
          </cell>
          <cell r="T875">
            <v>0</v>
          </cell>
          <cell r="U875">
            <v>0</v>
          </cell>
          <cell r="V875">
            <v>0</v>
          </cell>
        </row>
        <row r="876">
          <cell r="H876">
            <v>5276</v>
          </cell>
          <cell r="I876" t="str">
            <v>Election costing: Reduce DPC Contingency Fund to fund front line services - The policy proposes to cancel the DPC Contingency Fund from 1 July 2015 to produce $29.7m in savings over the F.Es. $300,000 have already been approved for spending in 2015-16.  This costing assumes that amounts that have been approved will be funded.</v>
          </cell>
          <cell r="J876" t="str">
            <v>Supported - Cancellation of the DPC Contingency Fund may limit the ability of the Department to meet the cost of any unanticipated and unbudgeted initiatives of the Executive Branch of government, and may result in departmental overspends in future years. The cost of this is not included in the costing.</v>
          </cell>
          <cell r="K876">
            <v>3</v>
          </cell>
          <cell r="M876">
            <v>0</v>
          </cell>
          <cell r="N876">
            <v>9700</v>
          </cell>
          <cell r="O876">
            <v>10000</v>
          </cell>
          <cell r="P876">
            <v>10000</v>
          </cell>
          <cell r="Q876">
            <v>10000</v>
          </cell>
          <cell r="R876">
            <v>0</v>
          </cell>
          <cell r="S876">
            <v>9700</v>
          </cell>
          <cell r="T876">
            <v>10000</v>
          </cell>
          <cell r="U876">
            <v>10000</v>
          </cell>
          <cell r="V876">
            <v>10000</v>
          </cell>
        </row>
        <row r="877">
          <cell r="H877">
            <v>5297</v>
          </cell>
          <cell r="I877" t="str">
            <v>Review of oversight arrangements for the NSW Police Force. - 2014-15 to be funded from Contingency Fund. No funds in 2015-16</v>
          </cell>
          <cell r="J877" t="str">
            <v>Supported -</v>
          </cell>
          <cell r="K877">
            <v>3</v>
          </cell>
          <cell r="M877">
            <v>0</v>
          </cell>
          <cell r="N877">
            <v>0</v>
          </cell>
          <cell r="O877">
            <v>0</v>
          </cell>
          <cell r="P877">
            <v>0</v>
          </cell>
          <cell r="Q877">
            <v>0</v>
          </cell>
          <cell r="R877">
            <v>0</v>
          </cell>
          <cell r="S877">
            <v>0</v>
          </cell>
          <cell r="T877">
            <v>0</v>
          </cell>
          <cell r="U877">
            <v>0</v>
          </cell>
          <cell r="V877">
            <v>0</v>
          </cell>
        </row>
        <row r="878">
          <cell r="H878">
            <v>5468</v>
          </cell>
          <cell r="I878" t="str">
            <v>Grow Visitor Economy - Destination NSW - CM 14-378 (see fis 593, bid 5110) - Growing the visitor economy in NSW and making Sydney the number one destination for major events.</v>
          </cell>
          <cell r="J87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878">
            <v>3</v>
          </cell>
          <cell r="M878">
            <v>0</v>
          </cell>
          <cell r="N878">
            <v>0</v>
          </cell>
          <cell r="O878">
            <v>0</v>
          </cell>
          <cell r="P878">
            <v>0</v>
          </cell>
          <cell r="Q878">
            <v>0</v>
          </cell>
          <cell r="R878">
            <v>0</v>
          </cell>
          <cell r="S878">
            <v>0</v>
          </cell>
          <cell r="T878">
            <v>0</v>
          </cell>
          <cell r="U878">
            <v>0</v>
          </cell>
          <cell r="V878">
            <v>0</v>
          </cell>
        </row>
        <row r="879">
          <cell r="H879">
            <v>4974</v>
          </cell>
          <cell r="I879"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879" t="str">
            <v>Supported - SUPPORTED.</v>
          </cell>
          <cell r="K879">
            <v>3</v>
          </cell>
          <cell r="M879">
            <v>0</v>
          </cell>
          <cell r="N879">
            <v>-577</v>
          </cell>
          <cell r="O879">
            <v>-423</v>
          </cell>
          <cell r="P879">
            <v>-423</v>
          </cell>
          <cell r="Q879">
            <v>-423</v>
          </cell>
          <cell r="R879">
            <v>0</v>
          </cell>
          <cell r="S879">
            <v>-577</v>
          </cell>
          <cell r="T879">
            <v>-423</v>
          </cell>
          <cell r="U879">
            <v>-423</v>
          </cell>
          <cell r="V879">
            <v>-423</v>
          </cell>
        </row>
        <row r="880">
          <cell r="H880">
            <v>5306</v>
          </cell>
          <cell r="I880" t="str">
            <v>Fixed commitments for local projects (pass through to FIS 351 Bid ID 5559) - The policy provides capped grants(recurrent and capital) to community groups and associations, local councils and non-government organisations to improve facilities and services in local neighobourhoods.</v>
          </cell>
          <cell r="J880" t="str">
            <v>Supported - SUPPORTED</v>
          </cell>
          <cell r="K880">
            <v>3</v>
          </cell>
          <cell r="M880">
            <v>0</v>
          </cell>
          <cell r="N880">
            <v>0</v>
          </cell>
          <cell r="O880">
            <v>0</v>
          </cell>
          <cell r="P880">
            <v>0</v>
          </cell>
          <cell r="Q880">
            <v>0</v>
          </cell>
          <cell r="R880">
            <v>0</v>
          </cell>
          <cell r="S880">
            <v>0</v>
          </cell>
          <cell r="T880">
            <v>0</v>
          </cell>
          <cell r="U880">
            <v>0</v>
          </cell>
          <cell r="V880">
            <v>0</v>
          </cell>
        </row>
        <row r="881">
          <cell r="H881">
            <v>5189</v>
          </cell>
          <cell r="I881" t="str">
            <v>Efficiency Dividend:Infrastructure NSW - The Government committed to a 1.5 per cent efficiency dividend at the 2015 NSW election</v>
          </cell>
          <cell r="J881" t="str">
            <v>Supported - This efficiency dividend was calculatted as per the standard Treasury Model</v>
          </cell>
          <cell r="K881">
            <v>2</v>
          </cell>
          <cell r="M881">
            <v>0</v>
          </cell>
          <cell r="N881">
            <v>132</v>
          </cell>
          <cell r="O881">
            <v>135</v>
          </cell>
          <cell r="P881">
            <v>133</v>
          </cell>
          <cell r="Q881">
            <v>136</v>
          </cell>
          <cell r="R881">
            <v>0</v>
          </cell>
          <cell r="S881">
            <v>132</v>
          </cell>
          <cell r="T881">
            <v>135</v>
          </cell>
          <cell r="U881">
            <v>133</v>
          </cell>
          <cell r="V881">
            <v>136</v>
          </cell>
        </row>
        <row r="882">
          <cell r="H882">
            <v>4404</v>
          </cell>
          <cell r="I882" t="str">
            <v>Jan PTA: Carry forward of unspent funding for the Flood Mitigation Strategy - INSW proposes to carryforward ConFund grants to meet the expenditure profile of the Hawkesbury Nepean Flood Mitigation Strategy development. The expenditure is proposed to be reclassified as employee/contractor expenses to comply with the labour expense cap.</v>
          </cell>
          <cell r="J882" t="str">
            <v>Supported - The proposal is a timing adjustment that will carryforward funding from 2014-15 to 2015-16. This is to align with the expenditure profile of the Hawkesbury Nepean Flood Mitigation Strategy.</v>
          </cell>
          <cell r="K882">
            <v>3</v>
          </cell>
          <cell r="M882">
            <v>220</v>
          </cell>
          <cell r="N882">
            <v>-220</v>
          </cell>
          <cell r="O882">
            <v>0</v>
          </cell>
          <cell r="P882">
            <v>0</v>
          </cell>
          <cell r="Q882">
            <v>0</v>
          </cell>
          <cell r="R882">
            <v>220</v>
          </cell>
          <cell r="S882">
            <v>-220</v>
          </cell>
          <cell r="T882">
            <v>0</v>
          </cell>
          <cell r="U882">
            <v>0</v>
          </cell>
          <cell r="V882">
            <v>0</v>
          </cell>
        </row>
        <row r="883">
          <cell r="H883">
            <v>4405</v>
          </cell>
          <cell r="I883"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883"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883">
            <v>6</v>
          </cell>
          <cell r="M883">
            <v>0</v>
          </cell>
          <cell r="N883">
            <v>0</v>
          </cell>
          <cell r="O883">
            <v>0</v>
          </cell>
          <cell r="P883">
            <v>0</v>
          </cell>
          <cell r="Q883">
            <v>0</v>
          </cell>
          <cell r="R883">
            <v>0</v>
          </cell>
          <cell r="S883">
            <v>0</v>
          </cell>
          <cell r="T883">
            <v>0</v>
          </cell>
          <cell r="U883">
            <v>0</v>
          </cell>
          <cell r="V883">
            <v>0</v>
          </cell>
        </row>
        <row r="884">
          <cell r="H884">
            <v>4407</v>
          </cell>
          <cell r="I884" t="str">
            <v>Jan PTA: Carry forward of Restart NSW funding for the Flood Mitigation Strategy - Proposed carry forward to align with the revised expenditure profile of the Hawkesbury Nepean Flood Mitigation Strategy. This is also proposed to be reclassified as salaries/contractors to comply with the labour expense cap. [links with Crown #105 bid id: 4475]</v>
          </cell>
          <cell r="J884" t="str">
            <v>Supported - The adjustment is to carry forward unspent expenditure and to align with the project timetable to develop the strategy.</v>
          </cell>
          <cell r="K884">
            <v>3</v>
          </cell>
          <cell r="M884">
            <v>689</v>
          </cell>
          <cell r="N884">
            <v>-689</v>
          </cell>
          <cell r="O884">
            <v>0</v>
          </cell>
          <cell r="P884">
            <v>0</v>
          </cell>
          <cell r="Q884">
            <v>0</v>
          </cell>
          <cell r="R884">
            <v>689</v>
          </cell>
          <cell r="S884">
            <v>-689</v>
          </cell>
          <cell r="T884">
            <v>0</v>
          </cell>
          <cell r="U884">
            <v>0</v>
          </cell>
          <cell r="V884">
            <v>0</v>
          </cell>
        </row>
        <row r="885">
          <cell r="H885">
            <v>5255</v>
          </cell>
          <cell r="I885" t="str">
            <v>Efficiency Dividend - The Government committed to a 1.5 per cent efficiency dividend at the 2015 NSW election.</v>
          </cell>
          <cell r="J885" t="str">
            <v>Supported - This efficiency dividend was calculated as per the standard Treasury model.</v>
          </cell>
          <cell r="K885">
            <v>2</v>
          </cell>
          <cell r="M885">
            <v>0</v>
          </cell>
          <cell r="N885">
            <v>69</v>
          </cell>
          <cell r="O885">
            <v>70</v>
          </cell>
          <cell r="P885">
            <v>70</v>
          </cell>
          <cell r="Q885">
            <v>72</v>
          </cell>
          <cell r="R885">
            <v>0</v>
          </cell>
          <cell r="S885">
            <v>69</v>
          </cell>
          <cell r="T885">
            <v>70</v>
          </cell>
          <cell r="U885">
            <v>70</v>
          </cell>
          <cell r="V885">
            <v>72</v>
          </cell>
        </row>
        <row r="886">
          <cell r="H886">
            <v>5550</v>
          </cell>
          <cell r="I886" t="str">
            <v>Interest forgone under the Cash Management Reforms - Reduction in interest revenue from 2015-16 due to the Cash Management Reforms initiated by Treasury.</v>
          </cell>
          <cell r="J886" t="str">
            <v>Supported -</v>
          </cell>
          <cell r="K886">
            <v>1</v>
          </cell>
          <cell r="M886">
            <v>0</v>
          </cell>
          <cell r="N886">
            <v>0</v>
          </cell>
          <cell r="O886">
            <v>0</v>
          </cell>
          <cell r="P886">
            <v>0</v>
          </cell>
          <cell r="Q886">
            <v>0</v>
          </cell>
          <cell r="R886">
            <v>0</v>
          </cell>
          <cell r="S886">
            <v>0</v>
          </cell>
          <cell r="T886">
            <v>0</v>
          </cell>
          <cell r="U886">
            <v>0</v>
          </cell>
          <cell r="V886">
            <v>0</v>
          </cell>
        </row>
        <row r="887">
          <cell r="H887">
            <v>5287</v>
          </cell>
          <cell r="I887" t="str">
            <v>Variation and rollover of costs associated with NRC - Request to roll funds into the next financial year (2015-16) to deliver services and complete relocation process to 52 Martin Place.</v>
          </cell>
          <cell r="J887" t="str">
            <v>Supported - Supported. The proposal meets the criteria for a carry forward. The priority is high for the NRC as work has been delayed due to the NRC's relocation to 52 Martin Place and the March election. Work is still required to be completed but will not commence until late June/early July 2015.</v>
          </cell>
          <cell r="K887">
            <v>6</v>
          </cell>
          <cell r="M887">
            <v>0</v>
          </cell>
          <cell r="N887">
            <v>0</v>
          </cell>
          <cell r="O887">
            <v>0</v>
          </cell>
          <cell r="P887">
            <v>0</v>
          </cell>
          <cell r="Q887">
            <v>0</v>
          </cell>
          <cell r="R887">
            <v>0</v>
          </cell>
          <cell r="S887">
            <v>0</v>
          </cell>
          <cell r="T887">
            <v>0</v>
          </cell>
          <cell r="U887">
            <v>0</v>
          </cell>
          <cell r="V887">
            <v>0</v>
          </cell>
        </row>
        <row r="888">
          <cell r="H888">
            <v>5256</v>
          </cell>
          <cell r="I888" t="str">
            <v>Efficiency Dividend - The Government committed to a 1.5 per cent efficiency dividend at the 2015 NSW election.</v>
          </cell>
          <cell r="J888" t="str">
            <v>Supported - This efficiency dividend was calculated as per the standard Treasury model.</v>
          </cell>
          <cell r="K888">
            <v>2</v>
          </cell>
          <cell r="M888">
            <v>0</v>
          </cell>
          <cell r="N888">
            <v>112</v>
          </cell>
          <cell r="O888">
            <v>115</v>
          </cell>
          <cell r="P888">
            <v>118</v>
          </cell>
          <cell r="Q888">
            <v>122</v>
          </cell>
          <cell r="R888">
            <v>0</v>
          </cell>
          <cell r="S888">
            <v>112</v>
          </cell>
          <cell r="T888">
            <v>115</v>
          </cell>
          <cell r="U888">
            <v>118</v>
          </cell>
          <cell r="V888">
            <v>122</v>
          </cell>
        </row>
        <row r="889">
          <cell r="H889">
            <v>5551</v>
          </cell>
          <cell r="I889" t="str">
            <v>Interest forgone under the Cash Management Reforms - Reduction in interest revenue from 2015-16 due to the Cash Management Reforms initiated by Treasury.</v>
          </cell>
          <cell r="J889" t="str">
            <v>Supported -</v>
          </cell>
          <cell r="K889">
            <v>1</v>
          </cell>
          <cell r="M889">
            <v>0</v>
          </cell>
          <cell r="N889">
            <v>0</v>
          </cell>
          <cell r="O889">
            <v>0</v>
          </cell>
          <cell r="P889">
            <v>0</v>
          </cell>
          <cell r="Q889">
            <v>0</v>
          </cell>
          <cell r="R889">
            <v>0</v>
          </cell>
          <cell r="S889">
            <v>0</v>
          </cell>
          <cell r="T889">
            <v>0</v>
          </cell>
          <cell r="U889">
            <v>0</v>
          </cell>
          <cell r="V889">
            <v>0</v>
          </cell>
        </row>
        <row r="890">
          <cell r="H890">
            <v>4849</v>
          </cell>
          <cell r="I890" t="str">
            <v>Interest Adjustment - The Authority forecasts financial pressures due to reduced revenue (relocation of major lessee) and events moving to the SCSGT, and increasing costs from 2 new urban precincts. Interest revenue, used to funds its $15m repairs and maintenance expenditure budget, should be maintained.</v>
          </cell>
          <cell r="J890" t="str">
            <v>Supported - The loss of interest income will directly impact upon the Authority's service delivery and the proposal should be supported.</v>
          </cell>
          <cell r="K890">
            <v>1</v>
          </cell>
          <cell r="M890">
            <v>0</v>
          </cell>
          <cell r="N890">
            <v>-900</v>
          </cell>
          <cell r="O890">
            <v>-900</v>
          </cell>
          <cell r="P890">
            <v>-900</v>
          </cell>
          <cell r="Q890">
            <v>-900</v>
          </cell>
          <cell r="R890">
            <v>0</v>
          </cell>
          <cell r="S890">
            <v>-610</v>
          </cell>
          <cell r="T890">
            <v>-610</v>
          </cell>
          <cell r="U890">
            <v>-610</v>
          </cell>
          <cell r="V890">
            <v>-610</v>
          </cell>
        </row>
        <row r="891">
          <cell r="H891">
            <v>5274</v>
          </cell>
          <cell r="I891" t="str">
            <v>Efficiency Dividend - The Government committed to a 1.5 per cent efficiency dividend at the 2015 NSW election.</v>
          </cell>
          <cell r="J891" t="str">
            <v>Supported - This efficiency dividend was calculated as per the standard Treasury model.</v>
          </cell>
          <cell r="K891">
            <v>2</v>
          </cell>
          <cell r="M891">
            <v>0</v>
          </cell>
          <cell r="N891">
            <v>1162</v>
          </cell>
          <cell r="O891">
            <v>1172</v>
          </cell>
          <cell r="P891">
            <v>1202</v>
          </cell>
          <cell r="Q891">
            <v>1232</v>
          </cell>
          <cell r="R891">
            <v>0</v>
          </cell>
          <cell r="S891">
            <v>1162</v>
          </cell>
          <cell r="T891">
            <v>1172</v>
          </cell>
          <cell r="U891">
            <v>1202</v>
          </cell>
          <cell r="V891">
            <v>1232</v>
          </cell>
        </row>
        <row r="892">
          <cell r="H892">
            <v>4274</v>
          </cell>
          <cell r="I892" t="str">
            <v>Right to receive Olympic facilities - This adjustment is in accordance with TPP 06-08 Accounting for Privately Financed Projects and AASB 116 Property, Plant and Equipment and recognises the cumulative increase in right to receive for the Olympic facilities as revenue.</v>
          </cell>
          <cell r="J892" t="str">
            <v>Supported - This adjustment is in line with accounting standards and should be supported.</v>
          </cell>
          <cell r="K892">
            <v>2</v>
          </cell>
          <cell r="M892">
            <v>0</v>
          </cell>
          <cell r="N892">
            <v>0</v>
          </cell>
          <cell r="O892">
            <v>0</v>
          </cell>
          <cell r="P892">
            <v>0</v>
          </cell>
          <cell r="Q892">
            <v>2416</v>
          </cell>
          <cell r="R892">
            <v>0</v>
          </cell>
          <cell r="S892">
            <v>0</v>
          </cell>
          <cell r="T892">
            <v>0</v>
          </cell>
          <cell r="U892">
            <v>0</v>
          </cell>
          <cell r="V892">
            <v>2416</v>
          </cell>
        </row>
        <row r="893">
          <cell r="H893">
            <v>4311</v>
          </cell>
          <cell r="I893" t="str">
            <v>Developer Funded Infrastructure - Developer Funded Infrastructure are capital expenditure projects funded by developers.  These improv ements are reliant on the market and timing of the developments. Funding works as approved in the 20 30 Masterplan and Infrastructure funding plan including public domain works.</v>
          </cell>
          <cell r="J893" t="str">
            <v>Supported - These public assets are funded from developer contributions and are planned and progressed in line with developments in the precinct. The NCOS impacts relate to depreciation for these assets which are on the books of the Authority.</v>
          </cell>
          <cell r="K893">
            <v>1</v>
          </cell>
          <cell r="M893">
            <v>0</v>
          </cell>
          <cell r="N893">
            <v>-90</v>
          </cell>
          <cell r="O893">
            <v>-225</v>
          </cell>
          <cell r="P893">
            <v>-315</v>
          </cell>
          <cell r="Q893">
            <v>-405</v>
          </cell>
          <cell r="R893">
            <v>0</v>
          </cell>
          <cell r="S893">
            <v>-90</v>
          </cell>
          <cell r="T893">
            <v>-225</v>
          </cell>
          <cell r="U893">
            <v>-315</v>
          </cell>
          <cell r="V893">
            <v>-405</v>
          </cell>
        </row>
        <row r="894">
          <cell r="H894">
            <v>4312</v>
          </cell>
          <cell r="I894"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894"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894">
            <v>1</v>
          </cell>
          <cell r="M894">
            <v>14489</v>
          </cell>
          <cell r="N894">
            <v>-22765</v>
          </cell>
          <cell r="O894">
            <v>10756</v>
          </cell>
          <cell r="P894">
            <v>33181</v>
          </cell>
          <cell r="Q894">
            <v>-727</v>
          </cell>
          <cell r="R894">
            <v>14489</v>
          </cell>
          <cell r="S894">
            <v>-22765</v>
          </cell>
          <cell r="T894">
            <v>10756</v>
          </cell>
          <cell r="U894">
            <v>33181</v>
          </cell>
          <cell r="V894">
            <v>-727</v>
          </cell>
        </row>
        <row r="895">
          <cell r="H895">
            <v>3664</v>
          </cell>
          <cell r="I895" t="str">
            <v>Carry Forward of the BDA Contribution to Headland Park Integration Works project - This carry forward arises from the contractual agreement with the City of Sydney. BDA is committed t o this contribution, to be paid once they receive the invoice. This invoice was expected in 2013-14, but is now expected in 2014-15.</v>
          </cell>
          <cell r="J8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5">
            <v>6</v>
          </cell>
          <cell r="M895">
            <v>-2565</v>
          </cell>
          <cell r="N895">
            <v>0</v>
          </cell>
          <cell r="O895">
            <v>0</v>
          </cell>
          <cell r="P895">
            <v>0</v>
          </cell>
          <cell r="Q895">
            <v>0</v>
          </cell>
          <cell r="R895">
            <v>-2565</v>
          </cell>
          <cell r="S895">
            <v>0</v>
          </cell>
          <cell r="T895">
            <v>0</v>
          </cell>
          <cell r="U895">
            <v>0</v>
          </cell>
          <cell r="V895">
            <v>0</v>
          </cell>
        </row>
        <row r="896">
          <cell r="H896">
            <v>3665</v>
          </cell>
          <cell r="I896" t="str">
            <v>Carry forward for Headland Park and Barangaroo North Public Domain - Design and Construction - Costs associated with the design and construction of this project have been delayed, and are expecte d to be incurred in 2014-15 instead. The project is scheduled to be completed by July 2015, and its total cost remains unchanged.</v>
          </cell>
          <cell r="J8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6">
            <v>4</v>
          </cell>
          <cell r="M896">
            <v>0</v>
          </cell>
          <cell r="N896">
            <v>0</v>
          </cell>
          <cell r="O896">
            <v>0</v>
          </cell>
          <cell r="P896">
            <v>0</v>
          </cell>
          <cell r="Q896">
            <v>0</v>
          </cell>
          <cell r="R896">
            <v>0</v>
          </cell>
          <cell r="S896">
            <v>0</v>
          </cell>
          <cell r="T896">
            <v>0</v>
          </cell>
          <cell r="U896">
            <v>0</v>
          </cell>
          <cell r="V896">
            <v>0</v>
          </cell>
        </row>
        <row r="897">
          <cell r="H897">
            <v>3666</v>
          </cell>
          <cell r="I897" t="str">
            <v>Carry Forward for the Central Precint planning process - Expenses associated with the Central Precinct planning process have been delayed. These costs are ex pected to be incurred in 2014-15 instead. The total project costs will not increase.</v>
          </cell>
          <cell r="J8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7">
            <v>4</v>
          </cell>
          <cell r="M897">
            <v>0</v>
          </cell>
          <cell r="N897">
            <v>0</v>
          </cell>
          <cell r="O897">
            <v>0</v>
          </cell>
          <cell r="P897">
            <v>0</v>
          </cell>
          <cell r="Q897">
            <v>0</v>
          </cell>
          <cell r="R897">
            <v>0</v>
          </cell>
          <cell r="S897">
            <v>0</v>
          </cell>
          <cell r="T897">
            <v>0</v>
          </cell>
          <cell r="U897">
            <v>0</v>
          </cell>
          <cell r="V897">
            <v>0</v>
          </cell>
        </row>
        <row r="898">
          <cell r="H898">
            <v>3813</v>
          </cell>
          <cell r="I898" t="str">
            <v>Barangaroo Delivery Authority - Harbour Control Tower - The risk value recorded reflects the written down value of the asset and the estimated demolition costs. In the event that demolition is approved a submission will be lodged seeking an increase in NCOS to cover costs.</v>
          </cell>
          <cell r="J898" t="str">
            <v>Supported - The risk value recorded reflects the written down value of the asset and the estimated demolition costs. In the event that demolition is approved a submission will be lodged seeking an increase in NCOS to cover costs. Barangaroo Delivery Authority (BDA) is currently investigating the potential demolition or alternative use of the Harbour Control Tower. Planning and Modification to the Headland Park main works project was submitted to the Department of Planning and Infrastructure in A pril 2014. If planning approval for demolition is granted, BDA would go to tender with removal of the tower to potentially commence in January 2016. Due to uncertainty surrounding public opinion and differing views held by local and state governments, it is difficult to establish the asset's future. The BDA 15 year cash flow allows for this cost, within its overall breakeven, no cost to Government position. This position is to be reviewed in the light of the recent adverse court outcome regarding the future value of share revenue. This risk is rated as high.</v>
          </cell>
          <cell r="K898">
            <v>1</v>
          </cell>
          <cell r="M898">
            <v>0</v>
          </cell>
          <cell r="N898">
            <v>-8600</v>
          </cell>
          <cell r="O898">
            <v>0</v>
          </cell>
          <cell r="P898">
            <v>0</v>
          </cell>
          <cell r="Q898">
            <v>0</v>
          </cell>
          <cell r="R898">
            <v>0</v>
          </cell>
          <cell r="S898">
            <v>-8600</v>
          </cell>
          <cell r="T898">
            <v>0</v>
          </cell>
          <cell r="U898">
            <v>0</v>
          </cell>
          <cell r="V898">
            <v>0</v>
          </cell>
        </row>
        <row r="899">
          <cell r="H899">
            <v>4115</v>
          </cell>
          <cell r="I899" t="str">
            <v>Headland (additional works relating to asbestos remediation) - There is a risk that additional work will be required in relation to asbestos remediation.  This is a site specific risk and not related to the Lend Lease disputes.</v>
          </cell>
          <cell r="J899" t="str">
            <v>Supported -</v>
          </cell>
          <cell r="K899">
            <v>1</v>
          </cell>
          <cell r="M899">
            <v>-2700</v>
          </cell>
          <cell r="N899">
            <v>0</v>
          </cell>
          <cell r="O899">
            <v>0</v>
          </cell>
          <cell r="P899">
            <v>0</v>
          </cell>
          <cell r="Q899">
            <v>0</v>
          </cell>
          <cell r="R899">
            <v>-2700</v>
          </cell>
          <cell r="S899">
            <v>0</v>
          </cell>
          <cell r="T899">
            <v>0</v>
          </cell>
          <cell r="U899">
            <v>0</v>
          </cell>
          <cell r="V899">
            <v>0</v>
          </cell>
        </row>
        <row r="900">
          <cell r="H900">
            <v>4652</v>
          </cell>
          <cell r="I900" t="str">
            <v>Settlement of commercial disputes with Lend Lease - Budget and forward estimates revision following a proposed settlement of commercial disputes with Lend Lease.</v>
          </cell>
          <cell r="J900" t="str">
            <v>Supported -</v>
          </cell>
          <cell r="K900">
            <v>1</v>
          </cell>
          <cell r="M900">
            <v>0</v>
          </cell>
          <cell r="N900">
            <v>0</v>
          </cell>
          <cell r="O900">
            <v>0</v>
          </cell>
          <cell r="P900">
            <v>0</v>
          </cell>
          <cell r="Q900">
            <v>0</v>
          </cell>
          <cell r="R900">
            <v>0</v>
          </cell>
          <cell r="S900">
            <v>0</v>
          </cell>
          <cell r="T900">
            <v>0</v>
          </cell>
          <cell r="U900">
            <v>0</v>
          </cell>
          <cell r="V900">
            <v>0</v>
          </cell>
        </row>
        <row r="901">
          <cell r="H901">
            <v>4045</v>
          </cell>
          <cell r="I901" t="str">
            <v>Appointment to audit Local Government entities - Legislation change mandating the audit of Local Government entities. Financail implications currently unknown. Awaiting passing of legislation for timing implications.</v>
          </cell>
          <cell r="J901" t="str">
            <v>Supported -</v>
          </cell>
          <cell r="K901">
            <v>1</v>
          </cell>
          <cell r="M901">
            <v>0</v>
          </cell>
          <cell r="N901">
            <v>0</v>
          </cell>
          <cell r="O901">
            <v>0</v>
          </cell>
          <cell r="P901">
            <v>0</v>
          </cell>
          <cell r="Q901">
            <v>0</v>
          </cell>
          <cell r="R901">
            <v>0</v>
          </cell>
          <cell r="S901">
            <v>-1</v>
          </cell>
          <cell r="T901">
            <v>0</v>
          </cell>
          <cell r="U901">
            <v>0</v>
          </cell>
          <cell r="V901">
            <v>0</v>
          </cell>
        </row>
        <row r="902">
          <cell r="H902">
            <v>5203</v>
          </cell>
          <cell r="I902" t="str">
            <v>Efficiency Dividend - The Government committed to a 1.5 per cent efficiency dividend at the 2015 NSW election</v>
          </cell>
          <cell r="J902" t="str">
            <v>Supported - This efficiency dividend was calculated as per the standard Treasury model.</v>
          </cell>
          <cell r="K902">
            <v>2</v>
          </cell>
          <cell r="M902">
            <v>0</v>
          </cell>
          <cell r="N902">
            <v>1936</v>
          </cell>
          <cell r="O902">
            <v>1964</v>
          </cell>
          <cell r="P902">
            <v>2011</v>
          </cell>
          <cell r="Q902">
            <v>2067</v>
          </cell>
          <cell r="R902">
            <v>0</v>
          </cell>
          <cell r="S902">
            <v>1936</v>
          </cell>
          <cell r="T902">
            <v>1964</v>
          </cell>
          <cell r="U902">
            <v>2011</v>
          </cell>
          <cell r="V902">
            <v>2067</v>
          </cell>
        </row>
        <row r="903">
          <cell r="H903">
            <v>5390</v>
          </cell>
          <cell r="I903" t="str">
            <v>Compensation for Interest Forgone (See FIS No. 593 /Bid No. 5403) - Compensation for interest revenue that will no longer be paid due to Cash Management Reforms.</v>
          </cell>
          <cell r="J903" t="str">
            <v>Supported - The maximum compensation is the interest in the 2014-15 forward estimates.</v>
          </cell>
          <cell r="K903">
            <v>1</v>
          </cell>
          <cell r="M903">
            <v>0</v>
          </cell>
          <cell r="N903">
            <v>-1250</v>
          </cell>
          <cell r="O903">
            <v>-1250</v>
          </cell>
          <cell r="P903">
            <v>-1250</v>
          </cell>
          <cell r="Q903">
            <v>-1250</v>
          </cell>
          <cell r="R903">
            <v>0</v>
          </cell>
          <cell r="S903">
            <v>-750</v>
          </cell>
          <cell r="T903">
            <v>-750</v>
          </cell>
          <cell r="U903">
            <v>-750</v>
          </cell>
          <cell r="V903">
            <v>-750</v>
          </cell>
        </row>
        <row r="904">
          <cell r="H904">
            <v>3729</v>
          </cell>
          <cell r="I904" t="str">
            <v>Carry Forward for Regional Visitor Economy Fund grants - Regional Visitor Economy Fund grants - delay due to milestones not being met.</v>
          </cell>
          <cell r="J90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04">
            <v>6</v>
          </cell>
          <cell r="M904">
            <v>-564</v>
          </cell>
          <cell r="N904">
            <v>0</v>
          </cell>
          <cell r="O904">
            <v>0</v>
          </cell>
          <cell r="P904">
            <v>0</v>
          </cell>
          <cell r="Q904">
            <v>0</v>
          </cell>
          <cell r="R904">
            <v>-564</v>
          </cell>
          <cell r="S904">
            <v>0</v>
          </cell>
          <cell r="T904">
            <v>0</v>
          </cell>
          <cell r="U904">
            <v>0</v>
          </cell>
          <cell r="V904">
            <v>0</v>
          </cell>
        </row>
        <row r="905">
          <cell r="H905">
            <v>4329</v>
          </cell>
          <cell r="I905" t="str">
            <v>Regional Visitor Economy Fund - PTA submission round 2: Carryover of grant expense from 2014-15 to 2015-16. See matching bid 4562 in fis 475.</v>
          </cell>
          <cell r="J905" t="str">
            <v>Supported - The request is due to delays in meeting milestones which is required for payments. If the funds continue to remain unspent, a separate Government decision will be required to cease the intiative and return the funds back to the Consolidated Fund.</v>
          </cell>
          <cell r="K905">
            <v>6</v>
          </cell>
          <cell r="M905">
            <v>4550</v>
          </cell>
          <cell r="N905">
            <v>-4550</v>
          </cell>
          <cell r="O905">
            <v>0</v>
          </cell>
          <cell r="P905">
            <v>0</v>
          </cell>
          <cell r="Q905">
            <v>0</v>
          </cell>
          <cell r="R905">
            <v>4550</v>
          </cell>
          <cell r="S905">
            <v>-4550</v>
          </cell>
          <cell r="T905">
            <v>0</v>
          </cell>
          <cell r="U905">
            <v>0</v>
          </cell>
          <cell r="V905">
            <v>0</v>
          </cell>
        </row>
        <row r="906">
          <cell r="H906">
            <v>3988</v>
          </cell>
          <cell r="I906" t="str">
            <v>Labour Expense Cap Adjustment - Destination NSW is seeking to increase its Labour Expense Cap. The agency is looking to hire additional permanent staff to rollout their events and marketing programs. It is to be internally funded.</v>
          </cell>
          <cell r="J906" t="str">
            <v>Not Supported - Not Supported. This is not a Parameter and Technical Adjustment as it fails the "non-discretionary" test. Destination NSW is seeking to change the way in which it delivers programs by shifting costs from events and marketing campaigns to staffing. This appears to be a structural changes resulting in a permanent increase in head count. The additional employees are to be employed in delivering Destination's Major events and Campaign activities. This issue has been separately raised as a risk.</v>
          </cell>
          <cell r="K906">
            <v>1</v>
          </cell>
          <cell r="M906">
            <v>0</v>
          </cell>
          <cell r="N906">
            <v>0</v>
          </cell>
          <cell r="O906">
            <v>0</v>
          </cell>
          <cell r="P906">
            <v>0</v>
          </cell>
          <cell r="Q906">
            <v>0</v>
          </cell>
          <cell r="R906">
            <v>0</v>
          </cell>
          <cell r="S906">
            <v>0</v>
          </cell>
          <cell r="T906">
            <v>0</v>
          </cell>
          <cell r="U906">
            <v>0</v>
          </cell>
          <cell r="V906">
            <v>0</v>
          </cell>
        </row>
        <row r="907">
          <cell r="H907">
            <v>3857</v>
          </cell>
          <cell r="I907" t="str">
            <v>Adjusting Labour Expense Cap Limit. Hiring additional resources to deliver events programs. - The agency is proposing to increase their labour cost offset by decrease in events and marketing expenses. NCOS impact is expected to be nil. Labour Expense Cap impact is expected to worsen.</v>
          </cell>
          <cell r="J907" t="str">
            <v>Supported - The adjustment should not be supported for the same reasons that the related PTA was not supported. However, it is likely the risk will come true. NOTE there is no impact on NCOS</v>
          </cell>
          <cell r="K907">
            <v>1</v>
          </cell>
          <cell r="M907">
            <v>0</v>
          </cell>
          <cell r="N907">
            <v>0</v>
          </cell>
          <cell r="O907">
            <v>0</v>
          </cell>
          <cell r="P907">
            <v>0</v>
          </cell>
          <cell r="Q907">
            <v>0</v>
          </cell>
          <cell r="R907">
            <v>0</v>
          </cell>
          <cell r="S907">
            <v>0</v>
          </cell>
          <cell r="T907">
            <v>0</v>
          </cell>
          <cell r="U907">
            <v>0</v>
          </cell>
          <cell r="V907">
            <v>0</v>
          </cell>
        </row>
        <row r="908">
          <cell r="H908">
            <v>5110</v>
          </cell>
          <cell r="I908" t="str">
            <v>Grow visitor economy - Destination NSW - CM 14-378 (see fis 475, bid 5111) - This costing is for growing the visitor economy in NSW and making Sydney the number one destination for major events.</v>
          </cell>
          <cell r="J90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908">
            <v>3</v>
          </cell>
          <cell r="M908">
            <v>0</v>
          </cell>
          <cell r="N908">
            <v>-35650</v>
          </cell>
          <cell r="O908">
            <v>-32698</v>
          </cell>
          <cell r="P908">
            <v>-32990</v>
          </cell>
          <cell r="Q908">
            <v>-26276</v>
          </cell>
          <cell r="R908">
            <v>0</v>
          </cell>
          <cell r="S908">
            <v>-35650</v>
          </cell>
          <cell r="T908">
            <v>-32698</v>
          </cell>
          <cell r="U908">
            <v>-32990</v>
          </cell>
          <cell r="V908">
            <v>-26276</v>
          </cell>
        </row>
        <row r="909">
          <cell r="H909">
            <v>4074</v>
          </cell>
          <cell r="I909"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909"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09">
            <v>1</v>
          </cell>
          <cell r="M909">
            <v>0</v>
          </cell>
          <cell r="N909">
            <v>-1410</v>
          </cell>
          <cell r="O909">
            <v>-1410</v>
          </cell>
          <cell r="P909">
            <v>-1410</v>
          </cell>
          <cell r="Q909">
            <v>-1410</v>
          </cell>
          <cell r="R909">
            <v>0</v>
          </cell>
          <cell r="S909">
            <v>0</v>
          </cell>
          <cell r="T909">
            <v>0</v>
          </cell>
          <cell r="U909">
            <v>0</v>
          </cell>
          <cell r="V909">
            <v>0</v>
          </cell>
        </row>
        <row r="910">
          <cell r="H910">
            <v>4501</v>
          </cell>
          <cell r="I910" t="str">
            <v>Disaster Recovery Site Operating Costs - The agency seeks funding for additional air-conditioning and electricity costs from relocating its disaster recovering equipment offsite.</v>
          </cell>
          <cell r="J910"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0">
            <v>1</v>
          </cell>
          <cell r="M910">
            <v>0</v>
          </cell>
          <cell r="N910">
            <v>-70</v>
          </cell>
          <cell r="O910">
            <v>-70</v>
          </cell>
          <cell r="P910">
            <v>-70</v>
          </cell>
          <cell r="Q910">
            <v>-70</v>
          </cell>
          <cell r="R910">
            <v>0</v>
          </cell>
          <cell r="S910">
            <v>0</v>
          </cell>
          <cell r="T910">
            <v>0</v>
          </cell>
          <cell r="U910">
            <v>0</v>
          </cell>
          <cell r="V910">
            <v>0</v>
          </cell>
        </row>
        <row r="911">
          <cell r="H911">
            <v>4504</v>
          </cell>
          <cell r="I911" t="str">
            <v>Software licencing for Data Analytics and Forensics - The Commission invested in telecommunication interception and data analysis systems (JSI and iBase) from its capital appropriation but was not funded for annual licensing costs. The Agency argues that these costs cannot be absorbed from within existing resources.</v>
          </cell>
          <cell r="J911"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1">
            <v>1</v>
          </cell>
          <cell r="M911">
            <v>0</v>
          </cell>
          <cell r="N911">
            <v>-110</v>
          </cell>
          <cell r="O911">
            <v>-110</v>
          </cell>
          <cell r="P911">
            <v>-110</v>
          </cell>
          <cell r="Q911">
            <v>-110</v>
          </cell>
          <cell r="R911">
            <v>0</v>
          </cell>
          <cell r="S911">
            <v>0</v>
          </cell>
          <cell r="T911">
            <v>0</v>
          </cell>
          <cell r="U911">
            <v>0</v>
          </cell>
          <cell r="V911">
            <v>0</v>
          </cell>
        </row>
        <row r="912">
          <cell r="H912">
            <v>4505</v>
          </cell>
          <cell r="I912" t="str">
            <v>Miscellaneous Operating Expenses - Proposal seeks additional funding for expenditure which has increased across the board and includes utilities, road tolls, increased IT training requirements etc. While savings have been made previously, the Commission believes it is unlikely to be able to maintain this.</v>
          </cell>
          <cell r="J912"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2">
            <v>1</v>
          </cell>
          <cell r="M912">
            <v>0</v>
          </cell>
          <cell r="N912">
            <v>-90</v>
          </cell>
          <cell r="O912">
            <v>-90</v>
          </cell>
          <cell r="P912">
            <v>-90</v>
          </cell>
          <cell r="Q912">
            <v>-90</v>
          </cell>
          <cell r="R912">
            <v>0</v>
          </cell>
          <cell r="S912">
            <v>0</v>
          </cell>
          <cell r="T912">
            <v>0</v>
          </cell>
          <cell r="U912">
            <v>0</v>
          </cell>
          <cell r="V912">
            <v>0</v>
          </cell>
        </row>
        <row r="913">
          <cell r="H913">
            <v>5151</v>
          </cell>
          <cell r="I913" t="str">
            <v>Interest Income replacement arising from the changes to Cash Management - The rentention of the funding will enable ICAC to maintain its level of frontline services.</v>
          </cell>
          <cell r="J913" t="str">
            <v>Supported - Recurrent $45,000 will be used for  ICACs core services - frontline services. This is supported in line with Treasury policy dealing with the impact of the introduction of the new cash management policies.</v>
          </cell>
          <cell r="K913">
            <v>1</v>
          </cell>
          <cell r="M913">
            <v>0</v>
          </cell>
          <cell r="N913">
            <v>-45</v>
          </cell>
          <cell r="O913">
            <v>-45</v>
          </cell>
          <cell r="P913">
            <v>-45</v>
          </cell>
          <cell r="Q913">
            <v>-45</v>
          </cell>
          <cell r="R913">
            <v>0</v>
          </cell>
          <cell r="S913">
            <v>-45</v>
          </cell>
          <cell r="T913">
            <v>-45</v>
          </cell>
          <cell r="U913">
            <v>-45</v>
          </cell>
          <cell r="V913">
            <v>-45</v>
          </cell>
        </row>
        <row r="914">
          <cell r="H914">
            <v>5239</v>
          </cell>
          <cell r="I914" t="str">
            <v>Efficiency Dividend - The Government committed to a 1.5 per cent efficiency dividend at the 2015 NSW election.</v>
          </cell>
          <cell r="J914" t="str">
            <v>Supported - This efficiency dividend was calculated as per the standard Treasury model.</v>
          </cell>
          <cell r="K914">
            <v>2</v>
          </cell>
          <cell r="M914">
            <v>0</v>
          </cell>
          <cell r="N914">
            <v>302</v>
          </cell>
          <cell r="O914">
            <v>309</v>
          </cell>
          <cell r="P914">
            <v>317</v>
          </cell>
          <cell r="Q914">
            <v>324</v>
          </cell>
          <cell r="R914">
            <v>0</v>
          </cell>
          <cell r="S914">
            <v>302</v>
          </cell>
          <cell r="T914">
            <v>309</v>
          </cell>
          <cell r="U914">
            <v>317</v>
          </cell>
          <cell r="V914">
            <v>324</v>
          </cell>
        </row>
        <row r="915">
          <cell r="H915">
            <v>4399</v>
          </cell>
          <cell r="I915" t="str">
            <v>Capital funding increase for 2015/16 - Annual provision increase - The agency seeks an increase to its annual provision for 2015/16 to upgrade its case management syst em software to the latest version by late 2015 and for additional surveillance and related equipment s.</v>
          </cell>
          <cell r="J915" t="str">
            <v>Supported - The system is core to the agency's service delivery and its proposed upgrade should be supported. However, additional funding should be brought forward from its future minor works allocation to support this request.</v>
          </cell>
          <cell r="K915">
            <v>1</v>
          </cell>
          <cell r="M915">
            <v>0</v>
          </cell>
          <cell r="N915">
            <v>24</v>
          </cell>
          <cell r="O915">
            <v>-38</v>
          </cell>
          <cell r="P915">
            <v>-38</v>
          </cell>
          <cell r="Q915">
            <v>-38</v>
          </cell>
          <cell r="R915">
            <v>0</v>
          </cell>
          <cell r="S915">
            <v>24</v>
          </cell>
          <cell r="T915">
            <v>-28</v>
          </cell>
          <cell r="U915">
            <v>-11</v>
          </cell>
          <cell r="V915">
            <v>0</v>
          </cell>
        </row>
        <row r="916">
          <cell r="H916">
            <v>3672</v>
          </cell>
          <cell r="I916" t="str">
            <v>Carry Forward of ICT Infrastructure Projects - Delay in finalising payments for ICT Infrastructure Upgrade Project occured due to the late delivery of hardware/software ordered in 2013-14. These payments will be incurred in 2014-15 instead.</v>
          </cell>
          <cell r="J9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6">
            <v>4</v>
          </cell>
          <cell r="M916">
            <v>-300</v>
          </cell>
          <cell r="N916">
            <v>0</v>
          </cell>
          <cell r="O916">
            <v>0</v>
          </cell>
          <cell r="P916">
            <v>0</v>
          </cell>
          <cell r="Q916">
            <v>0</v>
          </cell>
          <cell r="R916">
            <v>-300</v>
          </cell>
          <cell r="S916">
            <v>0</v>
          </cell>
          <cell r="T916">
            <v>0</v>
          </cell>
          <cell r="U916">
            <v>0</v>
          </cell>
          <cell r="V916">
            <v>0</v>
          </cell>
        </row>
        <row r="917">
          <cell r="H917">
            <v>3673</v>
          </cell>
          <cell r="I917" t="str">
            <v>Carry Forward of the Office Relocation/Fitout Project - Tender delays in 2013-14 result in the office relocation and fit out project running behind schedule . It will be completed in 2014-15 instead.</v>
          </cell>
          <cell r="J9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7">
            <v>4</v>
          </cell>
          <cell r="M917">
            <v>0</v>
          </cell>
          <cell r="N917">
            <v>0</v>
          </cell>
          <cell r="O917">
            <v>0</v>
          </cell>
          <cell r="P917">
            <v>0</v>
          </cell>
          <cell r="Q917">
            <v>0</v>
          </cell>
          <cell r="R917">
            <v>0</v>
          </cell>
          <cell r="S917">
            <v>0</v>
          </cell>
          <cell r="T917">
            <v>0</v>
          </cell>
          <cell r="U917">
            <v>0</v>
          </cell>
          <cell r="V917">
            <v>0</v>
          </cell>
        </row>
        <row r="918">
          <cell r="H918">
            <v>4073</v>
          </cell>
          <cell r="I918" t="str">
            <v>ICT Infrastructure Upgrade Project - This is a proposal to carry over $270,000 of capital budget for the ICT Infrastructure Upgrade Proje ct as there is a delay for installing Office 2013 due to testing and maintenance requirements ($200, 000) and a need to withhold $70,000 as retention money in accordance with contract agreement.</v>
          </cell>
          <cell r="J918" t="str">
            <v>Supported - This delay is a result of contract agreement and project delays.</v>
          </cell>
          <cell r="K918">
            <v>4</v>
          </cell>
          <cell r="M918">
            <v>34</v>
          </cell>
          <cell r="N918">
            <v>0</v>
          </cell>
          <cell r="O918">
            <v>0</v>
          </cell>
          <cell r="P918">
            <v>0</v>
          </cell>
          <cell r="Q918">
            <v>-34</v>
          </cell>
          <cell r="R918">
            <v>34</v>
          </cell>
          <cell r="S918">
            <v>0</v>
          </cell>
          <cell r="T918">
            <v>0</v>
          </cell>
          <cell r="U918">
            <v>0</v>
          </cell>
          <cell r="V918">
            <v>-34</v>
          </cell>
        </row>
        <row r="919">
          <cell r="H919">
            <v>4355</v>
          </cell>
          <cell r="I919" t="str">
            <v>Management of Cases Complaints and Assessment Software Upgrade - capital carry forward to 2015/16 - Proposal to carry over $160,000 of the capital minor works provision to upgrade the MOCCA database a s the current CRM will no longer be supported in the short term. The upgrade was to commence in Marc h/April 2015 but the tender process is expected to delay commencement until August/September 2015.</v>
          </cell>
          <cell r="J919" t="str">
            <v>Supported - The current CRM is no longer supported and upgrading MOCCA is essential for the Commission's operations.</v>
          </cell>
          <cell r="K919">
            <v>4</v>
          </cell>
          <cell r="M919">
            <v>0</v>
          </cell>
          <cell r="N919">
            <v>42</v>
          </cell>
          <cell r="O919">
            <v>0</v>
          </cell>
          <cell r="P919">
            <v>0</v>
          </cell>
          <cell r="Q919">
            <v>0</v>
          </cell>
          <cell r="R919">
            <v>0</v>
          </cell>
          <cell r="S919">
            <v>42</v>
          </cell>
          <cell r="T919">
            <v>0</v>
          </cell>
          <cell r="U919">
            <v>0</v>
          </cell>
          <cell r="V919">
            <v>0</v>
          </cell>
        </row>
        <row r="920">
          <cell r="H920">
            <v>4356</v>
          </cell>
          <cell r="I920" t="str">
            <v>Relocation/Fit Out Project - This is a proposal to carry over $100,000 of the approved capital budget for the Relocation/Fitout P roject as there is a contractual requirement to hold approximately $100,000 as retention money for w arranty purposes to be paid in February 2016.</v>
          </cell>
          <cell r="J920" t="str">
            <v>Supported - This delay is a result of contractual agreement.</v>
          </cell>
          <cell r="K920">
            <v>4</v>
          </cell>
          <cell r="M920">
            <v>13</v>
          </cell>
          <cell r="N920">
            <v>0</v>
          </cell>
          <cell r="O920">
            <v>0</v>
          </cell>
          <cell r="P920">
            <v>0</v>
          </cell>
          <cell r="Q920">
            <v>-13</v>
          </cell>
          <cell r="R920">
            <v>13</v>
          </cell>
          <cell r="S920">
            <v>0</v>
          </cell>
          <cell r="T920">
            <v>0</v>
          </cell>
          <cell r="U920">
            <v>0</v>
          </cell>
          <cell r="V920">
            <v>-13</v>
          </cell>
        </row>
        <row r="921">
          <cell r="H921">
            <v>4507</v>
          </cell>
          <cell r="I921" t="str">
            <v>Rental recovery costs - 255 Elizabeth Street, Sydney - Additional funding is sought to manage extra rental costs from the recent relocation. The move was a ttractive as $3.1m was received upfront as lease incentive for fit out. Unused capital appropriation for the fit out has been returned and future rental increase cannot be met.</v>
          </cell>
          <cell r="J921" t="str">
            <v>Supported - Savings have been made by reducing ICAC's capital allocation as a result of ICAC using its lease incentive for fit out. Funding should thus be provided to support extra rent expenditure.</v>
          </cell>
          <cell r="K921">
            <v>1</v>
          </cell>
          <cell r="M921">
            <v>0</v>
          </cell>
          <cell r="N921">
            <v>-231</v>
          </cell>
          <cell r="O921">
            <v>-240</v>
          </cell>
          <cell r="P921">
            <v>-249</v>
          </cell>
          <cell r="Q921">
            <v>-259</v>
          </cell>
          <cell r="R921">
            <v>0</v>
          </cell>
          <cell r="S921">
            <v>-231</v>
          </cell>
          <cell r="T921">
            <v>-240</v>
          </cell>
          <cell r="U921">
            <v>-249</v>
          </cell>
          <cell r="V921">
            <v>-259</v>
          </cell>
        </row>
        <row r="922">
          <cell r="H922">
            <v>5307</v>
          </cell>
          <cell r="I922" t="str">
            <v>Lease Incentive - Commission received $3.4m of lease incentive in 2014/15. This will need to be amortised over the 6YR lease period in accordance with the accounting standards.</v>
          </cell>
          <cell r="J922" t="str">
            <v>Supported - This proposed adjustment is in line with accounting standards and should be supported.</v>
          </cell>
          <cell r="K922">
            <v>2</v>
          </cell>
          <cell r="M922">
            <v>0</v>
          </cell>
          <cell r="N922">
            <v>588</v>
          </cell>
          <cell r="O922">
            <v>610</v>
          </cell>
          <cell r="P922">
            <v>633</v>
          </cell>
          <cell r="Q922">
            <v>657</v>
          </cell>
          <cell r="R922">
            <v>0</v>
          </cell>
          <cell r="S922">
            <v>588</v>
          </cell>
          <cell r="T922">
            <v>610</v>
          </cell>
          <cell r="U922">
            <v>633</v>
          </cell>
          <cell r="V922">
            <v>657</v>
          </cell>
        </row>
        <row r="923">
          <cell r="H923">
            <v>4838</v>
          </cell>
          <cell r="I923" t="str">
            <v>Interest Foregone - The proposal seeks an interest adjustment of $255,000 per annum as part of the ERC-approved cash management reforms.</v>
          </cell>
          <cell r="J923" t="str">
            <v>Supported - The agency advises that a reduction in revenue of this size will adversely impact its service delivery level. The amount requested is consistant with the agency's current forward estimates.</v>
          </cell>
          <cell r="K923">
            <v>1</v>
          </cell>
          <cell r="M923">
            <v>0</v>
          </cell>
          <cell r="N923">
            <v>-255</v>
          </cell>
          <cell r="O923">
            <v>-255</v>
          </cell>
          <cell r="P923">
            <v>-255</v>
          </cell>
          <cell r="Q923">
            <v>-255</v>
          </cell>
          <cell r="R923">
            <v>0</v>
          </cell>
          <cell r="S923">
            <v>-255</v>
          </cell>
          <cell r="T923">
            <v>-255</v>
          </cell>
          <cell r="U923">
            <v>-255</v>
          </cell>
          <cell r="V923">
            <v>-255</v>
          </cell>
        </row>
        <row r="924">
          <cell r="H924">
            <v>5234</v>
          </cell>
          <cell r="I924" t="str">
            <v>Efficiency Dividend - The Government committed to a 1.5 per cent efficiency dividend at the 2015 NSW election.</v>
          </cell>
          <cell r="J924" t="str">
            <v>Supported - This efficiency dividend was calculated as per the standard Treasury model.</v>
          </cell>
          <cell r="K924">
            <v>2</v>
          </cell>
          <cell r="M924">
            <v>0</v>
          </cell>
          <cell r="N924">
            <v>332</v>
          </cell>
          <cell r="O924">
            <v>339</v>
          </cell>
          <cell r="P924">
            <v>348</v>
          </cell>
          <cell r="Q924">
            <v>357</v>
          </cell>
          <cell r="R924">
            <v>0</v>
          </cell>
          <cell r="S924">
            <v>332</v>
          </cell>
          <cell r="T924">
            <v>339</v>
          </cell>
          <cell r="U924">
            <v>348</v>
          </cell>
          <cell r="V924">
            <v>357</v>
          </cell>
        </row>
        <row r="925">
          <cell r="H925">
            <v>5154</v>
          </cell>
          <cell r="I925" t="str">
            <v>Interest income adjustment as part of ERC Cash Management Reform - The proposal seeks an interest adjustment of $174,000per annum as part of the ERC-approved cash management reforms.</v>
          </cell>
          <cell r="J925" t="str">
            <v>Supported - The proposed adjustment is required to enable the agency to maintain its core service delivery and is consistent with its forward estimates.</v>
          </cell>
          <cell r="K925">
            <v>1</v>
          </cell>
          <cell r="M925">
            <v>0</v>
          </cell>
          <cell r="N925">
            <v>-174</v>
          </cell>
          <cell r="O925">
            <v>-174</v>
          </cell>
          <cell r="P925">
            <v>-174</v>
          </cell>
          <cell r="Q925">
            <v>-174</v>
          </cell>
          <cell r="R925">
            <v>0</v>
          </cell>
          <cell r="S925">
            <v>-174</v>
          </cell>
          <cell r="T925">
            <v>-174</v>
          </cell>
          <cell r="U925">
            <v>-174</v>
          </cell>
          <cell r="V925">
            <v>-174</v>
          </cell>
        </row>
        <row r="926">
          <cell r="H926">
            <v>5291</v>
          </cell>
          <cell r="I926" t="str">
            <v>Efficiency Dividend pass through to Electoral Commission - The Government committed to a 1.5 per cent efficiency dividend at the 2015 NSW election.</v>
          </cell>
          <cell r="J926" t="str">
            <v>Supported -</v>
          </cell>
          <cell r="K926">
            <v>2</v>
          </cell>
          <cell r="M926">
            <v>0</v>
          </cell>
          <cell r="N926">
            <v>243</v>
          </cell>
          <cell r="O926">
            <v>313</v>
          </cell>
          <cell r="P926">
            <v>297</v>
          </cell>
          <cell r="Q926">
            <v>304</v>
          </cell>
          <cell r="R926">
            <v>0</v>
          </cell>
          <cell r="S926">
            <v>243</v>
          </cell>
          <cell r="T926">
            <v>313</v>
          </cell>
          <cell r="U926">
            <v>297</v>
          </cell>
          <cell r="V926">
            <v>304</v>
          </cell>
        </row>
        <row r="927">
          <cell r="H927">
            <v>4917</v>
          </cell>
          <cell r="I927"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927" t="str">
            <v>Not Supported - Facilitating online, real-time disclosure of political donations and electoral expendiure is consistent with the recent ICAC and Panel of Experts recommendations, and has been supported in-principle by Government. However, the proposed project should be delayed pending potential further legislative amendments aiming to address deficiencies in management of election funding and disclosure compliance.  Although the Commission advised that the new system would be beneficial for Local Government Elections in 2016-17, there is no proposal to share the cost with Local Government. According to the Commission, once the system is built there will be only a marginal cost to amend it to use for a local government event, which will be met by councils. At the State level, the system would be most beneficial in the lead up to the next State Election, and hence the porject can be delayed. It is also noted that while the agency claims significant benefits from the project only $60k in savings have been identified. These benefits lie more with transparency and currency of Electoral campaign expenditure and donation information.</v>
          </cell>
          <cell r="K927">
            <v>1</v>
          </cell>
          <cell r="M927">
            <v>0</v>
          </cell>
          <cell r="N927">
            <v>0</v>
          </cell>
          <cell r="O927">
            <v>-635</v>
          </cell>
          <cell r="P927">
            <v>-635</v>
          </cell>
          <cell r="Q927">
            <v>-635</v>
          </cell>
          <cell r="R927">
            <v>0</v>
          </cell>
          <cell r="S927">
            <v>0</v>
          </cell>
          <cell r="T927">
            <v>0</v>
          </cell>
          <cell r="U927">
            <v>0</v>
          </cell>
          <cell r="V927">
            <v>0</v>
          </cell>
        </row>
        <row r="928">
          <cell r="H928">
            <v>3670</v>
          </cell>
          <cell r="I928" t="str">
            <v>Carry Forward for the Preparation for the 2015 State General Election - Expenses related to preparation for the State General Election 2015 (a 2 year program) have been del ayed due to proposed legislative changes and changes to tender processes. Costs will be incurred ins tead in 2014-15.</v>
          </cell>
          <cell r="J9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8">
            <v>6</v>
          </cell>
          <cell r="M928">
            <v>-492</v>
          </cell>
          <cell r="N928">
            <v>0</v>
          </cell>
          <cell r="O928">
            <v>0</v>
          </cell>
          <cell r="P928">
            <v>0</v>
          </cell>
          <cell r="Q928">
            <v>0</v>
          </cell>
          <cell r="R928">
            <v>-492</v>
          </cell>
          <cell r="S928">
            <v>0</v>
          </cell>
          <cell r="T928">
            <v>0</v>
          </cell>
          <cell r="U928">
            <v>0</v>
          </cell>
          <cell r="V928">
            <v>0</v>
          </cell>
        </row>
        <row r="929">
          <cell r="H929">
            <v>3671</v>
          </cell>
          <cell r="I929" t="str">
            <v>Carry Forward of ICT Infrastructure Projects - Delay in implementing ICT Infrastructure project due to software delivery delays by the vendors.  Th is led to invoices for milestone events not being received for processing before year end. They will be received in 2014-15 instead.</v>
          </cell>
          <cell r="J9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9">
            <v>4</v>
          </cell>
          <cell r="M929">
            <v>0</v>
          </cell>
          <cell r="N929">
            <v>0</v>
          </cell>
          <cell r="O929">
            <v>0</v>
          </cell>
          <cell r="P929">
            <v>0</v>
          </cell>
          <cell r="Q929">
            <v>0</v>
          </cell>
          <cell r="R929">
            <v>0</v>
          </cell>
          <cell r="S929">
            <v>0</v>
          </cell>
          <cell r="T929">
            <v>0</v>
          </cell>
          <cell r="U929">
            <v>0</v>
          </cell>
          <cell r="V929">
            <v>0</v>
          </cell>
        </row>
        <row r="930">
          <cell r="H930">
            <v>4111</v>
          </cell>
          <cell r="I930"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930"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930">
            <v>1</v>
          </cell>
          <cell r="M930">
            <v>-718</v>
          </cell>
          <cell r="N930">
            <v>-1710</v>
          </cell>
          <cell r="O930">
            <v>-1710</v>
          </cell>
          <cell r="P930">
            <v>-1710</v>
          </cell>
          <cell r="Q930">
            <v>-1710</v>
          </cell>
          <cell r="R930">
            <v>0</v>
          </cell>
          <cell r="S930">
            <v>-1710</v>
          </cell>
          <cell r="T930">
            <v>-1710</v>
          </cell>
          <cell r="U930">
            <v>-1710</v>
          </cell>
          <cell r="V930">
            <v>-1710</v>
          </cell>
        </row>
        <row r="931">
          <cell r="H931">
            <v>4209</v>
          </cell>
          <cell r="I931"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931"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931">
            <v>1</v>
          </cell>
          <cell r="M931">
            <v>-4842</v>
          </cell>
          <cell r="N931">
            <v>-2095</v>
          </cell>
          <cell r="O931">
            <v>-2032</v>
          </cell>
          <cell r="P931">
            <v>-2032</v>
          </cell>
          <cell r="Q931">
            <v>-2032</v>
          </cell>
          <cell r="R931">
            <v>0</v>
          </cell>
          <cell r="S931">
            <v>-1828</v>
          </cell>
          <cell r="T931">
            <v>-1828</v>
          </cell>
          <cell r="U931">
            <v>-1828</v>
          </cell>
          <cell r="V931">
            <v>-1828</v>
          </cell>
        </row>
        <row r="932">
          <cell r="H932">
            <v>4479</v>
          </cell>
          <cell r="I932" t="str">
            <v>Indexation (CPI) of funding under Elections Funding, Expenditure and Disclosure Act (EFEDA) - Agency is seeking indexation of parties entitlements from Administration and Policy Development Funds. Under the EFED Act the claim rates increase each year on 1 January based on the gazetted CPI increase for the previous year.</v>
          </cell>
          <cell r="J932" t="str">
            <v>Supported - Supported in principle. The proposed increase is consistent with Legislative requirements. However, the agency's estimates are preliminary and may change based on the composition of Parliament post the State Election. Expenditure from Administration and Policy Development funds is protected and no automatic annual escalation is currently applied. This is because in the past funding indexation has been absorbed within existing funding as not all political parties claimed the maxi mum allowable reimbursements under the Act. However, the Commission now advises all political parties indicated that they will be claiming the maximum amounts they are entitled to. In the circumstances the proposed one-off funding indexation is supported.</v>
          </cell>
          <cell r="K932">
            <v>1</v>
          </cell>
          <cell r="M932">
            <v>0</v>
          </cell>
          <cell r="N932">
            <v>-375</v>
          </cell>
          <cell r="O932">
            <v>-375</v>
          </cell>
          <cell r="P932">
            <v>-375</v>
          </cell>
          <cell r="Q932">
            <v>-375</v>
          </cell>
          <cell r="R932">
            <v>0</v>
          </cell>
          <cell r="S932">
            <v>-375</v>
          </cell>
          <cell r="T932">
            <v>-375</v>
          </cell>
          <cell r="U932">
            <v>-375</v>
          </cell>
          <cell r="V932">
            <v>-375</v>
          </cell>
        </row>
        <row r="933">
          <cell r="H933">
            <v>4480</v>
          </cell>
          <cell r="I933" t="str">
            <v>Administration and Policy Development Fund claims for new Parties registered post the State Election - Agency anticipates there will be at least one new independent candidate elected at the upcoming SGE and five new political parties registered.They will be eligible to claim against the Administration and Policy Development Fund.</v>
          </cell>
          <cell r="J933" t="str">
            <v>Supported - Supported in principle. The additional funding is required to enable the Commission to fulfil it's obligations to make payments from the Administration and Policy Development Funds as required by the Election Funding, Expenditure and Disclosure Act 1981. However, the agency's estimates are preliminary and may change based on the composition of Parliament post the State Election. Key assumptions supporting the estimates include: 1) One new independent candidate will be elected at the upcoming State general election and be therefore eligible to claim from the Administration Fund. 2) Five new registered political parties will have candidates contesting the upcoming State general election and will therefore be eligible to claim from the Policy Development Fund.</v>
          </cell>
          <cell r="K933">
            <v>1</v>
          </cell>
          <cell r="M933">
            <v>0</v>
          </cell>
          <cell r="N933">
            <v>-265</v>
          </cell>
          <cell r="O933">
            <v>-265</v>
          </cell>
          <cell r="P933">
            <v>-265</v>
          </cell>
          <cell r="Q933">
            <v>-265</v>
          </cell>
          <cell r="R933">
            <v>0</v>
          </cell>
          <cell r="S933">
            <v>-265</v>
          </cell>
          <cell r="T933">
            <v>-265</v>
          </cell>
          <cell r="U933">
            <v>-265</v>
          </cell>
          <cell r="V933">
            <v>-265</v>
          </cell>
        </row>
        <row r="934">
          <cell r="H934">
            <v>4212</v>
          </cell>
          <cell r="I934"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934"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934">
            <v>1</v>
          </cell>
          <cell r="M934">
            <v>0</v>
          </cell>
          <cell r="N934">
            <v>0</v>
          </cell>
          <cell r="O934">
            <v>-220</v>
          </cell>
          <cell r="P934">
            <v>-220</v>
          </cell>
          <cell r="Q934">
            <v>-220</v>
          </cell>
          <cell r="R934">
            <v>0</v>
          </cell>
          <cell r="S934">
            <v>0</v>
          </cell>
          <cell r="T934">
            <v>-124</v>
          </cell>
          <cell r="U934">
            <v>-220</v>
          </cell>
          <cell r="V934">
            <v>-220</v>
          </cell>
        </row>
        <row r="935">
          <cell r="H935">
            <v>4213</v>
          </cell>
          <cell r="I935"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935"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935">
            <v>1</v>
          </cell>
          <cell r="M935">
            <v>0</v>
          </cell>
          <cell r="N935">
            <v>0</v>
          </cell>
          <cell r="O935">
            <v>-126</v>
          </cell>
          <cell r="P935">
            <v>-126</v>
          </cell>
          <cell r="Q935">
            <v>-126</v>
          </cell>
          <cell r="R935">
            <v>0</v>
          </cell>
          <cell r="S935">
            <v>0</v>
          </cell>
          <cell r="T935">
            <v>-71</v>
          </cell>
          <cell r="U935">
            <v>-126</v>
          </cell>
          <cell r="V935">
            <v>-126</v>
          </cell>
        </row>
        <row r="936">
          <cell r="H936">
            <v>4106</v>
          </cell>
          <cell r="I936" t="str">
            <v>I-Vote Increased Volume - Unbudgeted signficant increase in I-Vote usage for the State Election. The agency expects 200,000 electors' registrations vs 100,000 budgeted, and has also incurred extra expenditure to address online security issues. The total additional cost could be up to $2.5m in 2014-15.</v>
          </cell>
          <cell r="J936" t="str">
            <v>Not Supported - NSWEC was not consulted on this legislation. Agency is currently working on fully costing the additional Campaign Funding requirements.</v>
          </cell>
          <cell r="K936">
            <v>1</v>
          </cell>
          <cell r="M936">
            <v>-2500</v>
          </cell>
          <cell r="N936">
            <v>0</v>
          </cell>
          <cell r="O936">
            <v>0</v>
          </cell>
          <cell r="P936">
            <v>0</v>
          </cell>
          <cell r="Q936">
            <v>0</v>
          </cell>
          <cell r="R936">
            <v>0</v>
          </cell>
          <cell r="S936">
            <v>0</v>
          </cell>
          <cell r="T936">
            <v>0</v>
          </cell>
          <cell r="U936">
            <v>0</v>
          </cell>
          <cell r="V936">
            <v>0</v>
          </cell>
        </row>
        <row r="937">
          <cell r="H937">
            <v>4110</v>
          </cell>
          <cell r="I937" t="str">
            <v>Quality Management resulted from "the Keelty Report" - The Commission has implemented some measures to enhance security of ballot papers fro the 2015 State Election, such as providing security cameras where ballot papers are handled and stored. The extra cost is estimated at $2.2m in 2014-15.</v>
          </cell>
          <cell r="J937" t="str">
            <v>Supported - There may be some savings in other election related projects to offset some of these costs; however the final cost of the Election will not be know until May 2015.</v>
          </cell>
          <cell r="K937">
            <v>1</v>
          </cell>
          <cell r="M937">
            <v>0</v>
          </cell>
          <cell r="N937">
            <v>-2200</v>
          </cell>
          <cell r="O937">
            <v>0</v>
          </cell>
          <cell r="P937">
            <v>0</v>
          </cell>
          <cell r="Q937">
            <v>0</v>
          </cell>
          <cell r="R937">
            <v>0</v>
          </cell>
          <cell r="S937">
            <v>-1100</v>
          </cell>
          <cell r="T937">
            <v>0</v>
          </cell>
          <cell r="U937">
            <v>0</v>
          </cell>
          <cell r="V937">
            <v>0</v>
          </cell>
        </row>
        <row r="938">
          <cell r="H938">
            <v>4852</v>
          </cell>
          <cell r="I938" t="str">
            <v>Interest Income Adjustment - The proposal seeks an interest adjustment of $70,000 per annum as part of the ERC-approved cash management reforms.</v>
          </cell>
          <cell r="J938" t="str">
            <v>Supported - Any revenue the Ombudsman generates is used to support the core work of the office. Interest revenue has already been built into the forward estimates, therefore its loss will directly impact upon the service delivery of the Ombudsman. However, only $32 ,000 per annum in interest compensation should be provided consistent with the Ombudsman's current forward estimates.</v>
          </cell>
          <cell r="K938">
            <v>1</v>
          </cell>
          <cell r="M938">
            <v>0</v>
          </cell>
          <cell r="N938">
            <v>-70</v>
          </cell>
          <cell r="O938">
            <v>-70</v>
          </cell>
          <cell r="P938">
            <v>-70</v>
          </cell>
          <cell r="Q938">
            <v>-70</v>
          </cell>
          <cell r="R938">
            <v>0</v>
          </cell>
          <cell r="S938">
            <v>-32</v>
          </cell>
          <cell r="T938">
            <v>-32</v>
          </cell>
          <cell r="U938">
            <v>-32</v>
          </cell>
          <cell r="V938">
            <v>-32</v>
          </cell>
        </row>
        <row r="939">
          <cell r="H939">
            <v>5290</v>
          </cell>
          <cell r="I939" t="str">
            <v>Efficiency Dividend pass through to the Ombudsman's Office - The Government committed to a 1.5 per cent efficiency dividend at the 2015 NSW election.</v>
          </cell>
          <cell r="J939" t="str">
            <v>Supported -</v>
          </cell>
          <cell r="K939">
            <v>2</v>
          </cell>
          <cell r="M939">
            <v>0</v>
          </cell>
          <cell r="N939">
            <v>377</v>
          </cell>
          <cell r="O939">
            <v>358</v>
          </cell>
          <cell r="P939">
            <v>367</v>
          </cell>
          <cell r="Q939">
            <v>376</v>
          </cell>
          <cell r="R939">
            <v>0</v>
          </cell>
          <cell r="S939">
            <v>377</v>
          </cell>
          <cell r="T939">
            <v>358</v>
          </cell>
          <cell r="U939">
            <v>367</v>
          </cell>
          <cell r="V939">
            <v>376</v>
          </cell>
        </row>
        <row r="940">
          <cell r="H940">
            <v>4671</v>
          </cell>
          <cell r="I940" t="str">
            <v>Capital Fitout for Office Accommodation - The Ombudsman on GPNSW advice signed a 5 year office accommodation lease with $3.275m incentive for office fit out (current lease expired on 5 October 2014). However,the indicative costing of the fito ut prepared by quantity surveyor is $4.108m and other related building costs estimated at $564,000.</v>
          </cell>
          <cell r="J940" t="str">
            <v>Supported - The extra funding of $1m is necessary to enable the agency to complete the office fit out in accordance with NSW Government accommodation standards. The capital incentive of $3.275m negotiated by GPNSW does not factor in the actual cost of fit out but rather it is based on the commercial amount the landlord was willing to give at the time of the negotiation. The Ombudsman will use his annual capital provision of $300,000 to partially meet the associated costs.</v>
          </cell>
          <cell r="K940">
            <v>1</v>
          </cell>
          <cell r="M940">
            <v>0</v>
          </cell>
          <cell r="N940">
            <v>-132</v>
          </cell>
          <cell r="O940">
            <v>-267</v>
          </cell>
          <cell r="P940">
            <v>-267</v>
          </cell>
          <cell r="Q940">
            <v>-267</v>
          </cell>
          <cell r="R940">
            <v>0</v>
          </cell>
          <cell r="S940">
            <v>-132</v>
          </cell>
          <cell r="T940">
            <v>-267</v>
          </cell>
          <cell r="U940">
            <v>-267</v>
          </cell>
          <cell r="V940">
            <v>-267</v>
          </cell>
        </row>
        <row r="941">
          <cell r="H941">
            <v>3674</v>
          </cell>
          <cell r="I941" t="str">
            <v>Carry Forward of the Aboriginal Deputy Ombudsman Grant - Grant from Department of Education and Communities for a new Aboriginal Deputy Ombudsman and support staff. This program started from 1st July 2014 however part of 2014/15 funding was received in adva nce in June 2014.</v>
          </cell>
          <cell r="J9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1">
            <v>6</v>
          </cell>
          <cell r="M941">
            <v>-150</v>
          </cell>
          <cell r="N941">
            <v>0</v>
          </cell>
          <cell r="O941">
            <v>0</v>
          </cell>
          <cell r="P941">
            <v>0</v>
          </cell>
          <cell r="Q941">
            <v>0</v>
          </cell>
          <cell r="R941">
            <v>-150</v>
          </cell>
          <cell r="S941">
            <v>0</v>
          </cell>
          <cell r="T941">
            <v>0</v>
          </cell>
          <cell r="U941">
            <v>0</v>
          </cell>
          <cell r="V941">
            <v>0</v>
          </cell>
        </row>
        <row r="942">
          <cell r="H942">
            <v>3675</v>
          </cell>
          <cell r="I942" t="str">
            <v>Carry Forward of the Public Interest Investigation - Grant from DPC to undertake a public interest  investigation. Due to further lines of inquiry emergi ng, some investigation activities (e.g. hearings) were delayed. Unspent funds need to be carried for ward to 2014/15.</v>
          </cell>
          <cell r="J9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2">
            <v>6</v>
          </cell>
          <cell r="M942">
            <v>-431</v>
          </cell>
          <cell r="N942">
            <v>0</v>
          </cell>
          <cell r="O942">
            <v>0</v>
          </cell>
          <cell r="P942">
            <v>0</v>
          </cell>
          <cell r="Q942">
            <v>0</v>
          </cell>
          <cell r="R942">
            <v>-431</v>
          </cell>
          <cell r="S942">
            <v>0</v>
          </cell>
          <cell r="T942">
            <v>0</v>
          </cell>
          <cell r="U942">
            <v>0</v>
          </cell>
          <cell r="V942">
            <v>0</v>
          </cell>
        </row>
        <row r="943">
          <cell r="H943">
            <v>3676</v>
          </cell>
          <cell r="I943" t="str">
            <v>Carry Forward of Training and Other Program Underspends - The agency received a large amount of revenue from training, interest and other programs in 2013-14, and has sought approval for spending these funds on core Ombudsman activities.</v>
          </cell>
          <cell r="J9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3">
            <v>6</v>
          </cell>
          <cell r="M943">
            <v>-206</v>
          </cell>
          <cell r="N943">
            <v>0</v>
          </cell>
          <cell r="O943">
            <v>0</v>
          </cell>
          <cell r="P943">
            <v>0</v>
          </cell>
          <cell r="Q943">
            <v>0</v>
          </cell>
          <cell r="R943">
            <v>-206</v>
          </cell>
          <cell r="S943">
            <v>0</v>
          </cell>
          <cell r="T943">
            <v>0</v>
          </cell>
          <cell r="U943">
            <v>0</v>
          </cell>
          <cell r="V943">
            <v>0</v>
          </cell>
        </row>
        <row r="944">
          <cell r="H944">
            <v>4084</v>
          </cell>
          <cell r="I944"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944"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944">
            <v>1</v>
          </cell>
          <cell r="M944">
            <v>-336</v>
          </cell>
          <cell r="N944">
            <v>-336</v>
          </cell>
          <cell r="O944">
            <v>-336</v>
          </cell>
          <cell r="P944">
            <v>-336</v>
          </cell>
          <cell r="Q944">
            <v>-336</v>
          </cell>
          <cell r="R944">
            <v>0</v>
          </cell>
          <cell r="S944">
            <v>0</v>
          </cell>
          <cell r="T944">
            <v>336</v>
          </cell>
          <cell r="U944">
            <v>336</v>
          </cell>
          <cell r="V944">
            <v>336</v>
          </cell>
        </row>
        <row r="945">
          <cell r="H945">
            <v>4086</v>
          </cell>
          <cell r="I945"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945"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945">
            <v>1</v>
          </cell>
          <cell r="M945">
            <v>-739</v>
          </cell>
          <cell r="N945">
            <v>-739</v>
          </cell>
          <cell r="O945">
            <v>-839</v>
          </cell>
          <cell r="P945">
            <v>-839</v>
          </cell>
          <cell r="Q945">
            <v>-839</v>
          </cell>
          <cell r="R945">
            <v>0</v>
          </cell>
          <cell r="S945">
            <v>0</v>
          </cell>
          <cell r="T945">
            <v>-450</v>
          </cell>
          <cell r="U945">
            <v>-450</v>
          </cell>
          <cell r="V945">
            <v>-450</v>
          </cell>
        </row>
        <row r="946">
          <cell r="H946">
            <v>4092</v>
          </cell>
          <cell r="I946"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946" t="str">
            <v>Supported - Funding of $700k for 2015-16 only with funding in forward years should be subject to Ombudsman submission in light of the workload experience in 2015-16. (Note: the expenditure pressure has been recognised by the Premier and in 2014-15 it is being managed with a grant funding from DPC of $500k). The significant increase in the Ombudsman's workload related to child protection matters is evident from supporting information. However, it is likely that it has been sparked by the Royal Commission Inquiry and may not continue at the same level in the future. Hence, the requested ongoing funding is not supported at this point and a review of the work load experience should be undertaken in 2015-16. It is noted that the Solicitor General's advice has substantially expanded the range of organisations/individuals now deemed to fall under the definition of "agency providing substitute residential care" under Part 3A of the Ombudsman Act. However, this is not expected to result in a significant number of extra notifications in the first half of 2015-16, as the sectors affected do not yet have the necessary investigative and administrative arrangements in place. Hence, only 50% of the requested funding for the anticipated workload increase in 2015-16 is supported. Any ongoing funding should be subject of a further review next year. While at this stage, there is no proposal to narrow the Part 3A interpretation, this may be considered by the Government in the future among other possible legislative amendments following the next interim report of the Royal Commission (expected in mid-2015). In addition, agency should apply the projected additional training revenue of $300,000 to assist in meeting the expenditure pressure(which would otherwise be unspent in 2014-15 and proposed to be carried forward into 2015-16)</v>
          </cell>
          <cell r="K946">
            <v>1</v>
          </cell>
          <cell r="M946">
            <v>0</v>
          </cell>
          <cell r="N946">
            <v>-1250</v>
          </cell>
          <cell r="O946">
            <v>-1243</v>
          </cell>
          <cell r="P946">
            <v>-1132</v>
          </cell>
          <cell r="Q946">
            <v>-1132</v>
          </cell>
          <cell r="R946">
            <v>0</v>
          </cell>
          <cell r="S946">
            <v>-700</v>
          </cell>
          <cell r="T946">
            <v>0</v>
          </cell>
          <cell r="U946">
            <v>0</v>
          </cell>
          <cell r="V946">
            <v>0</v>
          </cell>
        </row>
        <row r="947">
          <cell r="H947">
            <v>4244</v>
          </cell>
          <cell r="I947" t="str">
            <v>Rent increases and Government Property NSW (GPNSW) management fee - The negotiation of a new accommodation lease includes provision for rent increases above the escalat ion factor. In accordance with Government policy, GPNSW will take over the management of the Ombudsm an's lease at a cost to the Ombudsman.</v>
          </cell>
          <cell r="J947" t="str">
            <v>Supported - The increase is beyond the control of the agency and as a result of a whole-of-government decision. The increase represents a significant increase to a small agency and if not supported will adversely impact the service delivery of the Ombudsman. While there is no basis for funding the increase in management fees paid to GPNSW, it will result in a higher dividend being returned to the government and not funding this would place an additional cost saving on the agency and directly impact the Ombudsman's service delivery.</v>
          </cell>
          <cell r="K947">
            <v>1</v>
          </cell>
          <cell r="M947">
            <v>0</v>
          </cell>
          <cell r="N947">
            <v>0</v>
          </cell>
          <cell r="O947">
            <v>0</v>
          </cell>
          <cell r="P947">
            <v>0</v>
          </cell>
          <cell r="Q947">
            <v>0</v>
          </cell>
          <cell r="R947">
            <v>0</v>
          </cell>
          <cell r="S947">
            <v>0</v>
          </cell>
          <cell r="T947">
            <v>0</v>
          </cell>
          <cell r="U947">
            <v>0</v>
          </cell>
          <cell r="V947">
            <v>0</v>
          </cell>
        </row>
        <row r="948">
          <cell r="H948">
            <v>4249</v>
          </cell>
          <cell r="I948" t="str">
            <v>Adjustment to long service leave (LSL) expense estimate (technical adjustment) - The agency requires an increase to its long service leave expense estimate to better reflect its financial position</v>
          </cell>
          <cell r="J948" t="str">
            <v>Not Supported - To be authorised centrally - will be handled in a single submission for all agencies affected by revised LSL actuarial assessments (pending upcoming circular). Adjustments to LSL calculations are based on actuarial assessments and, based on recent valuations, agencies may requ ire changes to their future years' costs reflected in their forward estimates for these items.  To avoid approving multiple agency bids separately on this subject, a process will be provided at end of year for treatment of this issue (not to be included in PTA process). Additionally, increase in the Labour Expense Cap can be sought outside of the PTA process.</v>
          </cell>
          <cell r="K948">
            <v>2</v>
          </cell>
          <cell r="M948">
            <v>0</v>
          </cell>
          <cell r="N948">
            <v>0</v>
          </cell>
          <cell r="O948">
            <v>0</v>
          </cell>
          <cell r="P948">
            <v>0</v>
          </cell>
          <cell r="Q948">
            <v>0</v>
          </cell>
          <cell r="R948">
            <v>0</v>
          </cell>
          <cell r="S948">
            <v>0</v>
          </cell>
          <cell r="T948">
            <v>0</v>
          </cell>
          <cell r="U948">
            <v>0</v>
          </cell>
          <cell r="V948">
            <v>0</v>
          </cell>
        </row>
        <row r="949">
          <cell r="H949">
            <v>4265</v>
          </cell>
          <cell r="I949"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949"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949">
            <v>1</v>
          </cell>
          <cell r="M949">
            <v>-260</v>
          </cell>
          <cell r="N949">
            <v>-203</v>
          </cell>
          <cell r="O949">
            <v>0</v>
          </cell>
          <cell r="P949">
            <v>0</v>
          </cell>
          <cell r="Q949">
            <v>0</v>
          </cell>
          <cell r="R949">
            <v>0</v>
          </cell>
          <cell r="S949">
            <v>-203</v>
          </cell>
          <cell r="T949">
            <v>0</v>
          </cell>
          <cell r="U949">
            <v>0</v>
          </cell>
          <cell r="V949">
            <v>0</v>
          </cell>
        </row>
        <row r="950">
          <cell r="H950">
            <v>4401</v>
          </cell>
          <cell r="I950" t="str">
            <v>Increase in make-good provision on new office lease (technical adjustment) - The negotiation of a new accommodation lease has been entered and requires an increase in make good provisions to reflect a change in the terms of the agreement.</v>
          </cell>
          <cell r="J950" t="str">
            <v>Supported - This represents a technical accounting adjustment arising from advice  from Government Property NSW on the make good provisions required following an updated lease agreement.</v>
          </cell>
          <cell r="K950">
            <v>1</v>
          </cell>
          <cell r="M950">
            <v>0</v>
          </cell>
          <cell r="N950">
            <v>-27</v>
          </cell>
          <cell r="O950">
            <v>-27</v>
          </cell>
          <cell r="P950">
            <v>-27</v>
          </cell>
          <cell r="Q950">
            <v>-27</v>
          </cell>
          <cell r="R950">
            <v>0</v>
          </cell>
          <cell r="S950">
            <v>-27</v>
          </cell>
          <cell r="T950">
            <v>-27</v>
          </cell>
          <cell r="U950">
            <v>-27</v>
          </cell>
          <cell r="V950">
            <v>-27</v>
          </cell>
        </row>
        <row r="951">
          <cell r="H951">
            <v>4089</v>
          </cell>
          <cell r="I951" t="str">
            <v>Royal Commission into Institutional Responses to Child Sexual Abuse - Additional workload driven by the Royal Commission into Institutional Responses to Child Sexual Abuse and changes to the scope of the Ombudsman's child protection jurisdiction.</v>
          </cell>
          <cell r="J951" t="str">
            <v>Supported -</v>
          </cell>
          <cell r="K951">
            <v>1</v>
          </cell>
          <cell r="M951">
            <v>-111</v>
          </cell>
          <cell r="N951">
            <v>-111</v>
          </cell>
          <cell r="O951">
            <v>-111</v>
          </cell>
          <cell r="P951">
            <v>0</v>
          </cell>
          <cell r="Q951">
            <v>0</v>
          </cell>
          <cell r="R951">
            <v>-111</v>
          </cell>
          <cell r="S951">
            <v>-111</v>
          </cell>
          <cell r="T951">
            <v>-111</v>
          </cell>
          <cell r="U951">
            <v>0</v>
          </cell>
          <cell r="V951">
            <v>0</v>
          </cell>
        </row>
        <row r="952">
          <cell r="H952">
            <v>4091</v>
          </cell>
          <cell r="I952"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952" t="str">
            <v>Supported - The Solicitor General's advice in relation to camping activiites expands the number of individuals who are deemed to fall under the jurisdiction of the Ombudsman. In late 2014, a legislative amendment to narrow (although not substantially) the reach of the camps advice was included in a Statute Law (Miscellaneous Provisions) Bill. This proposed amendment was withdrawn. This matter is still unresolved.</v>
          </cell>
          <cell r="K952">
            <v>1</v>
          </cell>
          <cell r="M952">
            <v>-473</v>
          </cell>
          <cell r="N952">
            <v>-707</v>
          </cell>
          <cell r="O952">
            <v>-700</v>
          </cell>
          <cell r="P952">
            <v>-700</v>
          </cell>
          <cell r="Q952">
            <v>-700</v>
          </cell>
          <cell r="R952">
            <v>0</v>
          </cell>
          <cell r="S952">
            <v>-707</v>
          </cell>
          <cell r="T952">
            <v>-700</v>
          </cell>
          <cell r="U952">
            <v>-700</v>
          </cell>
          <cell r="V952">
            <v>-700</v>
          </cell>
        </row>
        <row r="953">
          <cell r="H953">
            <v>5152</v>
          </cell>
          <cell r="I953" t="str">
            <v>Review of Police Oversight - The Ombudsman will be partipating in any review of the Police oversight system if the current government is returned.</v>
          </cell>
          <cell r="J953" t="str">
            <v>Supported - As the major police complaints body, it is expected that the Ombudsman will have a significant role, including the provision of information to the review. The review is expected to be completed by August 2015.</v>
          </cell>
          <cell r="K953">
            <v>1</v>
          </cell>
          <cell r="M953">
            <v>0</v>
          </cell>
          <cell r="N953">
            <v>0</v>
          </cell>
          <cell r="O953">
            <v>0</v>
          </cell>
          <cell r="P953">
            <v>0</v>
          </cell>
          <cell r="Q953">
            <v>0</v>
          </cell>
          <cell r="R953">
            <v>0</v>
          </cell>
          <cell r="S953">
            <v>0</v>
          </cell>
          <cell r="T953">
            <v>0</v>
          </cell>
          <cell r="U953">
            <v>0</v>
          </cell>
          <cell r="V953">
            <v>0</v>
          </cell>
        </row>
        <row r="954">
          <cell r="H954">
            <v>5153</v>
          </cell>
          <cell r="I954" t="str">
            <v>Oversight of Police Critical Incidents - The final report by the Hon Robert McClelland on the Oversight of Police Critical Incidents proposed a new statutory role for the Ombudsman to oversight critical incident investigations where appropriate.</v>
          </cell>
          <cell r="J954" t="str">
            <v>Supported - The Ombudsman has responded to the report raising some concerns about the proposed oversight model as it failed to meet the minimum standrds necessary for effective oversight.</v>
          </cell>
          <cell r="K954">
            <v>1</v>
          </cell>
          <cell r="M954">
            <v>0</v>
          </cell>
          <cell r="N954">
            <v>0</v>
          </cell>
          <cell r="O954">
            <v>0</v>
          </cell>
          <cell r="P954">
            <v>0</v>
          </cell>
          <cell r="Q954">
            <v>0</v>
          </cell>
          <cell r="R954">
            <v>0</v>
          </cell>
          <cell r="S954">
            <v>0</v>
          </cell>
          <cell r="T954">
            <v>0</v>
          </cell>
          <cell r="U954">
            <v>0</v>
          </cell>
          <cell r="V954">
            <v>0</v>
          </cell>
        </row>
        <row r="955">
          <cell r="H955">
            <v>5237</v>
          </cell>
          <cell r="I955" t="str">
            <v>Efficiency Dividend - The Government committed to a 1.5 per cent efficiency dividend at the 2015 NSW election.</v>
          </cell>
          <cell r="J955" t="str">
            <v>Supported - This efficiency dividend was calculated as per the standard Treasury model.</v>
          </cell>
          <cell r="K955">
            <v>2</v>
          </cell>
          <cell r="M955">
            <v>0</v>
          </cell>
          <cell r="N955">
            <v>416</v>
          </cell>
          <cell r="O955">
            <v>399</v>
          </cell>
          <cell r="P955">
            <v>398</v>
          </cell>
          <cell r="Q955">
            <v>408</v>
          </cell>
          <cell r="R955">
            <v>0</v>
          </cell>
          <cell r="S955">
            <v>416</v>
          </cell>
          <cell r="T955">
            <v>399</v>
          </cell>
          <cell r="U955">
            <v>398</v>
          </cell>
          <cell r="V955">
            <v>408</v>
          </cell>
        </row>
        <row r="956">
          <cell r="H956">
            <v>3677</v>
          </cell>
          <cell r="I956" t="str">
            <v>Carry Forward of unspent revenue to support VR program - The agency received additional revenues in 2013-14 that remain unspent. The agency has sought permis sion to apply these to its voluntary Redundancy program.</v>
          </cell>
          <cell r="J9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6">
            <v>6</v>
          </cell>
          <cell r="M956">
            <v>-236</v>
          </cell>
          <cell r="N956">
            <v>0</v>
          </cell>
          <cell r="O956">
            <v>0</v>
          </cell>
          <cell r="P956">
            <v>0</v>
          </cell>
          <cell r="Q956">
            <v>0</v>
          </cell>
          <cell r="R956">
            <v>-236</v>
          </cell>
          <cell r="S956">
            <v>0</v>
          </cell>
          <cell r="T956">
            <v>0</v>
          </cell>
          <cell r="U956">
            <v>0</v>
          </cell>
          <cell r="V956">
            <v>0</v>
          </cell>
        </row>
        <row r="957">
          <cell r="H957">
            <v>3678</v>
          </cell>
          <cell r="I957" t="str">
            <v>Carry Forward for Human Capital Program Works - Work planned for delivery by external vendors in relation to the Human Capital Program was not compl eted in the 2013-14 financial year. It is expected to be completed in 2014-15 instead.</v>
          </cell>
          <cell r="J9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7">
            <v>6</v>
          </cell>
          <cell r="M957">
            <v>-60</v>
          </cell>
          <cell r="N957">
            <v>0</v>
          </cell>
          <cell r="O957">
            <v>0</v>
          </cell>
          <cell r="P957">
            <v>0</v>
          </cell>
          <cell r="Q957">
            <v>0</v>
          </cell>
          <cell r="R957">
            <v>-60</v>
          </cell>
          <cell r="S957">
            <v>0</v>
          </cell>
          <cell r="T957">
            <v>0</v>
          </cell>
          <cell r="U957">
            <v>0</v>
          </cell>
          <cell r="V957">
            <v>0</v>
          </cell>
        </row>
        <row r="958">
          <cell r="H958">
            <v>4263</v>
          </cell>
          <cell r="I958" t="str">
            <v>Rollover of Human Capital Management (HCM) underspend (recurrent) - Work planned for delivery on the Human Capital Management (HCM) program for 2014-15 has been delayed due to competing cluster/agency priorities and delays in the preparation of HCM business cases. The adjustment is critical to the success of the whole of government project.</v>
          </cell>
          <cell r="J958" t="str">
            <v>Supported - Success of this project requires a well-planned transition to ensure that expected benefits are realised, including full integration of the project and realisation of program efficiencies. Further the overall cost of the project remains the same, this is a timing adjustment of project expenditure.</v>
          </cell>
          <cell r="K958">
            <v>6</v>
          </cell>
          <cell r="M958">
            <v>980</v>
          </cell>
          <cell r="N958">
            <v>-480</v>
          </cell>
          <cell r="O958">
            <v>-500</v>
          </cell>
          <cell r="P958">
            <v>0</v>
          </cell>
          <cell r="Q958">
            <v>0</v>
          </cell>
          <cell r="R958">
            <v>980</v>
          </cell>
          <cell r="S958">
            <v>-480</v>
          </cell>
          <cell r="T958">
            <v>-500</v>
          </cell>
          <cell r="U958">
            <v>0</v>
          </cell>
          <cell r="V958">
            <v>0</v>
          </cell>
        </row>
        <row r="959">
          <cell r="H959">
            <v>4308</v>
          </cell>
          <cell r="I959" t="str">
            <v>Urgent repairs in Sport and Recreation Centres and ex-Olympic Venues. - Proposal seeks $1.7m for maintenance expenditure at its 11 Sport and Recreation Centres and 3 ex-Olympic Venues to address health and safety issues ($1.2m), security concerns ($0.1m), compliance and statutory requirements ($0.02m) and operational and life cycle risks ($0.4m).</v>
          </cell>
          <cell r="J959"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959">
            <v>1</v>
          </cell>
          <cell r="M959">
            <v>0</v>
          </cell>
          <cell r="N959">
            <v>-1781</v>
          </cell>
          <cell r="O959">
            <v>0</v>
          </cell>
          <cell r="P959">
            <v>0</v>
          </cell>
          <cell r="Q959">
            <v>0</v>
          </cell>
          <cell r="R959">
            <v>0</v>
          </cell>
          <cell r="S959">
            <v>-1000</v>
          </cell>
          <cell r="T959">
            <v>0</v>
          </cell>
          <cell r="U959">
            <v>0</v>
          </cell>
          <cell r="V959">
            <v>0</v>
          </cell>
        </row>
        <row r="960">
          <cell r="H960">
            <v>4807</v>
          </cell>
          <cell r="I960"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960"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0">
            <v>1</v>
          </cell>
          <cell r="M960">
            <v>0</v>
          </cell>
          <cell r="N960">
            <v>-9881</v>
          </cell>
          <cell r="O960">
            <v>0</v>
          </cell>
          <cell r="P960">
            <v>0</v>
          </cell>
          <cell r="Q960">
            <v>0</v>
          </cell>
          <cell r="R960">
            <v>0</v>
          </cell>
          <cell r="S960">
            <v>0</v>
          </cell>
          <cell r="T960">
            <v>0</v>
          </cell>
          <cell r="U960">
            <v>0</v>
          </cell>
          <cell r="V960">
            <v>0</v>
          </cell>
        </row>
        <row r="961">
          <cell r="H961">
            <v>4808</v>
          </cell>
          <cell r="I961" t="str">
            <v>Allianz Stadium Services Upgrade - Proposal seeks to replace public address system, sports lighting, general lighting, southern videosc reen, refurbish concourse bathrooms and upgrade infrastructure to Internet Protocol TV and building controls to ensure Allian Stadium maintains service delivery at international sporting standards.</v>
          </cell>
          <cell r="J961"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1">
            <v>1</v>
          </cell>
          <cell r="M961">
            <v>0</v>
          </cell>
          <cell r="N961">
            <v>-8184</v>
          </cell>
          <cell r="O961">
            <v>0</v>
          </cell>
          <cell r="P961">
            <v>0</v>
          </cell>
          <cell r="Q961">
            <v>0</v>
          </cell>
          <cell r="R961">
            <v>0</v>
          </cell>
          <cell r="S961">
            <v>0</v>
          </cell>
          <cell r="T961">
            <v>0</v>
          </cell>
          <cell r="U961">
            <v>0</v>
          </cell>
          <cell r="V961">
            <v>0</v>
          </cell>
        </row>
        <row r="962">
          <cell r="H962">
            <v>4809</v>
          </cell>
          <cell r="I962" t="str">
            <v>Allianz Stadium Arena Reconstruction - This capital proposal is for the upgrade of the Allianz Stadium arena surface. Completion of the upgrade is necessary to ensure that the trust remains competitive with other national and international venues.</v>
          </cell>
          <cell r="J962"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2">
            <v>1</v>
          </cell>
          <cell r="M962">
            <v>0</v>
          </cell>
          <cell r="N962">
            <v>-1076</v>
          </cell>
          <cell r="O962">
            <v>-2716</v>
          </cell>
          <cell r="P962">
            <v>0</v>
          </cell>
          <cell r="Q962">
            <v>0</v>
          </cell>
          <cell r="R962">
            <v>0</v>
          </cell>
          <cell r="S962">
            <v>0</v>
          </cell>
          <cell r="T962">
            <v>0</v>
          </cell>
          <cell r="U962">
            <v>0</v>
          </cell>
          <cell r="V962">
            <v>0</v>
          </cell>
        </row>
        <row r="963">
          <cell r="H963">
            <v>4810</v>
          </cell>
          <cell r="I963" t="str">
            <v>Sports Central Plaza - Proposal seeks to redevelop the public plaza between the SCG and Allianz Stadium and construct an ANZAC Memorial, as well as a new building to house venue services, admin facilities, commercial tenants, child care facilities, an upgraded gym, pool and tennis courts.</v>
          </cell>
          <cell r="J963"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3">
            <v>1</v>
          </cell>
          <cell r="M963">
            <v>0</v>
          </cell>
          <cell r="N963">
            <v>-46897</v>
          </cell>
          <cell r="O963">
            <v>-59582</v>
          </cell>
          <cell r="P963">
            <v>-13471</v>
          </cell>
          <cell r="Q963">
            <v>0</v>
          </cell>
          <cell r="R963">
            <v>0</v>
          </cell>
          <cell r="S963">
            <v>0</v>
          </cell>
          <cell r="T963">
            <v>0</v>
          </cell>
          <cell r="U963">
            <v>0</v>
          </cell>
          <cell r="V963">
            <v>0</v>
          </cell>
        </row>
        <row r="964">
          <cell r="H964">
            <v>4812</v>
          </cell>
          <cell r="I964" t="str">
            <v>Hunter Venues capitalised maintenance program - Proposal seeks capitalised maintenance funding for Hunter Venues to repair and repaint interiors in the Eastern Grandstand, repair and reseal the carpark and repair/refurbish/demolish facilities in the north and south hills.</v>
          </cell>
          <cell r="J96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4">
            <v>1</v>
          </cell>
          <cell r="M964">
            <v>0</v>
          </cell>
          <cell r="N964">
            <v>-1520</v>
          </cell>
          <cell r="O964">
            <v>-1265</v>
          </cell>
          <cell r="P964">
            <v>-200</v>
          </cell>
          <cell r="Q964">
            <v>-200</v>
          </cell>
          <cell r="R964">
            <v>0</v>
          </cell>
          <cell r="S964">
            <v>0</v>
          </cell>
          <cell r="T964">
            <v>0</v>
          </cell>
          <cell r="U964">
            <v>0</v>
          </cell>
          <cell r="V964">
            <v>0</v>
          </cell>
        </row>
        <row r="965">
          <cell r="H965">
            <v>4814</v>
          </cell>
          <cell r="I965" t="str">
            <v>Pirtek Stadium capitalised maintenance program - Proposal seeks capitalised maintenance funding for Pirtek Stadium to upgrade electrical reticulation ,televisions for corporate boxes, refurbish corporate areas, upgrade catering equipment and the replacement of horticultural and other equipment.</v>
          </cell>
          <cell r="J965"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5">
            <v>1</v>
          </cell>
          <cell r="M965">
            <v>0</v>
          </cell>
          <cell r="N965">
            <v>-686</v>
          </cell>
          <cell r="O965">
            <v>-427</v>
          </cell>
          <cell r="P965">
            <v>-427</v>
          </cell>
          <cell r="Q965">
            <v>-427</v>
          </cell>
          <cell r="R965">
            <v>0</v>
          </cell>
          <cell r="S965">
            <v>0</v>
          </cell>
          <cell r="T965">
            <v>0</v>
          </cell>
          <cell r="U965">
            <v>0</v>
          </cell>
          <cell r="V965">
            <v>0</v>
          </cell>
        </row>
        <row r="966">
          <cell r="H966">
            <v>4816</v>
          </cell>
          <cell r="I966" t="str">
            <v>SSVA Capitalised Maintenance Program - Total project funding of $17m including $7.8m over the forward estimates is sought for capitalised maintenance at 6 sport centres and 1 shooting venue to address safety and statutory compliance issue as well as replacement of assets at the end of their useful life.</v>
          </cell>
          <cell r="J966"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66">
            <v>1</v>
          </cell>
          <cell r="M966">
            <v>0</v>
          </cell>
          <cell r="N966">
            <v>-3765</v>
          </cell>
          <cell r="O966">
            <v>-946</v>
          </cell>
          <cell r="P966">
            <v>-900</v>
          </cell>
          <cell r="Q966">
            <v>-2232</v>
          </cell>
          <cell r="R966">
            <v>0</v>
          </cell>
          <cell r="S966">
            <v>-500</v>
          </cell>
          <cell r="T966">
            <v>0</v>
          </cell>
          <cell r="U966">
            <v>0</v>
          </cell>
          <cell r="V966">
            <v>0</v>
          </cell>
        </row>
        <row r="967">
          <cell r="H967">
            <v>4819</v>
          </cell>
          <cell r="I967" t="str">
            <v>WIN Sports and Entertainment Centres capitalised maintenance - Proposal seeks capitalised maintenance funding for the WIN Entertainment Centre to repair and repaint the building and replace its telephone system and the foyer furniture. Funding for minor capital works is also sought for WIN stadium.</v>
          </cell>
          <cell r="J967"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7">
            <v>1</v>
          </cell>
          <cell r="M967">
            <v>0</v>
          </cell>
          <cell r="N967">
            <v>-843</v>
          </cell>
          <cell r="O967">
            <v>-170</v>
          </cell>
          <cell r="P967">
            <v>-170</v>
          </cell>
          <cell r="Q967">
            <v>-170</v>
          </cell>
          <cell r="R967">
            <v>0</v>
          </cell>
          <cell r="S967">
            <v>0</v>
          </cell>
          <cell r="T967">
            <v>0</v>
          </cell>
          <cell r="U967">
            <v>0</v>
          </cell>
          <cell r="V967">
            <v>0</v>
          </cell>
        </row>
        <row r="968">
          <cell r="H968">
            <v>4821</v>
          </cell>
          <cell r="I968" t="str">
            <v>Equipment replacement for Hunter Stadium, WIN Stadium and Pirtek Stadium - Proposal seeks to replace equipment at the 3 stadia including spray unit, reelmaster, workman , Zero Turn Motor, 4ws Slope Mower, Aerator Procure, Rake o Vac and Topdresser pp200.</v>
          </cell>
          <cell r="J968"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is applying for the $600 million reserved for sport stadia facilities from the Rebuilding NSW initiative.</v>
          </cell>
          <cell r="K968">
            <v>1</v>
          </cell>
          <cell r="M968">
            <v>0</v>
          </cell>
          <cell r="N968">
            <v>-360</v>
          </cell>
          <cell r="O968">
            <v>0</v>
          </cell>
          <cell r="P968">
            <v>0</v>
          </cell>
          <cell r="Q968">
            <v>0</v>
          </cell>
          <cell r="R968">
            <v>0</v>
          </cell>
          <cell r="S968">
            <v>0</v>
          </cell>
          <cell r="T968">
            <v>0</v>
          </cell>
          <cell r="U968">
            <v>0</v>
          </cell>
          <cell r="V968">
            <v>0</v>
          </cell>
        </row>
        <row r="969">
          <cell r="H969">
            <v>4822</v>
          </cell>
          <cell r="I969" t="str">
            <v>Hunter Stadium Building and Water Management System - Proposal seeks funding for a building management system at Hunter Stadium to reduce electricity usage and better manage the operational hours for equipment and services. Savings of $150k per annun are expected following the implementation of the proposal.</v>
          </cell>
          <cell r="J969"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9">
            <v>1</v>
          </cell>
          <cell r="M969">
            <v>0</v>
          </cell>
          <cell r="N969">
            <v>-1639</v>
          </cell>
          <cell r="O969">
            <v>0</v>
          </cell>
          <cell r="P969">
            <v>0</v>
          </cell>
          <cell r="Q969">
            <v>0</v>
          </cell>
          <cell r="R969">
            <v>0</v>
          </cell>
          <cell r="S969">
            <v>0</v>
          </cell>
          <cell r="T969">
            <v>0</v>
          </cell>
          <cell r="U969">
            <v>0</v>
          </cell>
          <cell r="V969">
            <v>0</v>
          </cell>
        </row>
        <row r="970">
          <cell r="H970">
            <v>4829</v>
          </cell>
          <cell r="I970" t="str">
            <v>Interest Foregone due to Cash Management Reforms - Proposal seeks funding for loss of interest as a result of the new Cash Management Policy. The revenue is relied upon for the agency's operation and its reduction will have a significant impact on the Office's service delivery levels.</v>
          </cell>
          <cell r="J970" t="str">
            <v>Supported - The loss of interest income will directly impact upon the Office's service delivery and the proposal should be supported.</v>
          </cell>
          <cell r="K970">
            <v>1</v>
          </cell>
          <cell r="M970">
            <v>0</v>
          </cell>
          <cell r="N970">
            <v>-171</v>
          </cell>
          <cell r="O970">
            <v>-171</v>
          </cell>
          <cell r="P970">
            <v>-171</v>
          </cell>
          <cell r="Q970">
            <v>-171</v>
          </cell>
          <cell r="R970">
            <v>0</v>
          </cell>
          <cell r="S970">
            <v>-171</v>
          </cell>
          <cell r="T970">
            <v>-171</v>
          </cell>
          <cell r="U970">
            <v>-171</v>
          </cell>
          <cell r="V970">
            <v>-171</v>
          </cell>
        </row>
        <row r="971">
          <cell r="H971">
            <v>4833</v>
          </cell>
          <cell r="I971" t="str">
            <v>Future Needs of Sport Research Study - Proposal seeks funding to undertake a Future Needs of Sport Research Study for the development of a community sport facility strategic investment framework.</v>
          </cell>
          <cell r="J971" t="str">
            <v>Not Supported - The proposal does not meet the urgent and unavoidable criteria. It should be considered following the completion of the current capaiblity review of Office of Sport (Hawke review).</v>
          </cell>
          <cell r="K971">
            <v>1</v>
          </cell>
          <cell r="M971">
            <v>0</v>
          </cell>
          <cell r="N971">
            <v>-500</v>
          </cell>
          <cell r="O971">
            <v>0</v>
          </cell>
          <cell r="P971">
            <v>0</v>
          </cell>
          <cell r="Q971">
            <v>0</v>
          </cell>
          <cell r="R971">
            <v>0</v>
          </cell>
          <cell r="S971">
            <v>0</v>
          </cell>
          <cell r="T971">
            <v>0</v>
          </cell>
          <cell r="U971">
            <v>0</v>
          </cell>
          <cell r="V971">
            <v>0</v>
          </cell>
        </row>
        <row r="972">
          <cell r="H972">
            <v>4839</v>
          </cell>
          <cell r="I972" t="str">
            <v>Office of Sport - Strategy Implementation Plan - Proposal seeks funding to implement reforms proposed for the Office of Sport based on the findings and recommendations from the Hawke Capability Review.</v>
          </cell>
          <cell r="J972"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972">
            <v>1</v>
          </cell>
          <cell r="M972">
            <v>0</v>
          </cell>
          <cell r="N972">
            <v>-600</v>
          </cell>
          <cell r="O972">
            <v>-800</v>
          </cell>
          <cell r="P972">
            <v>0</v>
          </cell>
          <cell r="Q972">
            <v>0</v>
          </cell>
          <cell r="R972">
            <v>0</v>
          </cell>
          <cell r="S972">
            <v>0</v>
          </cell>
          <cell r="T972">
            <v>0</v>
          </cell>
          <cell r="U972">
            <v>0</v>
          </cell>
          <cell r="V972">
            <v>0</v>
          </cell>
        </row>
        <row r="973">
          <cell r="H973">
            <v>4841</v>
          </cell>
          <cell r="I973" t="str">
            <v>Vouchers for disadvantaged and socially excluded children to participate in community sport - Office of Sport is requesting funding to undertake a vouchers program to increase youth participation in sport and make it possible for disadvantaged and socially excluded children to participate in community sport.</v>
          </cell>
          <cell r="J973" t="str">
            <v>Not Supported - The proposal does not meet the urgent and unavoidable criteria and is not an election commitment.</v>
          </cell>
          <cell r="K973">
            <v>1</v>
          </cell>
          <cell r="M973">
            <v>0</v>
          </cell>
          <cell r="N973">
            <v>-2000</v>
          </cell>
          <cell r="O973">
            <v>-2500</v>
          </cell>
          <cell r="P973">
            <v>-2500</v>
          </cell>
          <cell r="Q973">
            <v>-3000</v>
          </cell>
          <cell r="R973">
            <v>0</v>
          </cell>
          <cell r="S973">
            <v>0</v>
          </cell>
          <cell r="T973">
            <v>0</v>
          </cell>
          <cell r="U973">
            <v>0</v>
          </cell>
          <cell r="V973">
            <v>0</v>
          </cell>
        </row>
        <row r="974">
          <cell r="H974">
            <v>4844</v>
          </cell>
          <cell r="I974" t="str">
            <v>Maintenance Funding for Venues NSW Stadia and Entertainment Centres - Proposal seeks funding to clear backlog maintenance for the three stadia and two entertainment centres. Works include those on car parks, external lighting, painting public areas, electrical reticulation and catering outlets.</v>
          </cell>
          <cell r="J974"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974">
            <v>1</v>
          </cell>
          <cell r="M974">
            <v>0</v>
          </cell>
          <cell r="N974">
            <v>-4600</v>
          </cell>
          <cell r="O974">
            <v>-3900</v>
          </cell>
          <cell r="P974">
            <v>-3400</v>
          </cell>
          <cell r="Q974">
            <v>-3000</v>
          </cell>
          <cell r="R974">
            <v>0</v>
          </cell>
          <cell r="S974">
            <v>-792</v>
          </cell>
          <cell r="T974">
            <v>0</v>
          </cell>
          <cell r="U974">
            <v>0</v>
          </cell>
          <cell r="V974">
            <v>0</v>
          </cell>
        </row>
        <row r="975">
          <cell r="H975">
            <v>5269</v>
          </cell>
          <cell r="I975" t="str">
            <v>Efficiency Dividend - The Government committed to a 1.5 per cent efficiency dividend at the 2015 NSW election.</v>
          </cell>
          <cell r="J975" t="str">
            <v>Supported - This efficiency dividend was calculated as per the standard Treasury model.</v>
          </cell>
          <cell r="K975">
            <v>2</v>
          </cell>
          <cell r="M975">
            <v>0</v>
          </cell>
          <cell r="N975">
            <v>1319</v>
          </cell>
          <cell r="O975">
            <v>1304</v>
          </cell>
          <cell r="P975">
            <v>1216</v>
          </cell>
          <cell r="Q975">
            <v>1280</v>
          </cell>
          <cell r="R975">
            <v>0</v>
          </cell>
          <cell r="S975">
            <v>1319</v>
          </cell>
          <cell r="T975">
            <v>1304</v>
          </cell>
          <cell r="U975">
            <v>1216</v>
          </cell>
          <cell r="V975">
            <v>1280</v>
          </cell>
        </row>
        <row r="976">
          <cell r="H976">
            <v>5349</v>
          </cell>
          <cell r="I976" t="str">
            <v>Implementation of the SCG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976"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976">
            <v>1</v>
          </cell>
          <cell r="M976">
            <v>0</v>
          </cell>
          <cell r="N976">
            <v>-5800</v>
          </cell>
          <cell r="O976">
            <v>0</v>
          </cell>
          <cell r="P976">
            <v>0</v>
          </cell>
          <cell r="Q976">
            <v>0</v>
          </cell>
          <cell r="R976">
            <v>0</v>
          </cell>
          <cell r="S976">
            <v>-5800</v>
          </cell>
          <cell r="T976">
            <v>0</v>
          </cell>
          <cell r="U976">
            <v>0</v>
          </cell>
          <cell r="V976">
            <v>0</v>
          </cell>
        </row>
        <row r="977">
          <cell r="H977">
            <v>5413</v>
          </cell>
          <cell r="I977" t="str">
            <v>Supplementation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977"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977">
            <v>1</v>
          </cell>
          <cell r="M977">
            <v>0</v>
          </cell>
          <cell r="N977">
            <v>-941</v>
          </cell>
          <cell r="O977">
            <v>-939</v>
          </cell>
          <cell r="P977">
            <v>-939</v>
          </cell>
          <cell r="Q977">
            <v>-939</v>
          </cell>
          <cell r="R977">
            <v>0</v>
          </cell>
          <cell r="S977">
            <v>-941</v>
          </cell>
          <cell r="T977">
            <v>0</v>
          </cell>
          <cell r="U977">
            <v>0</v>
          </cell>
          <cell r="V977">
            <v>0</v>
          </cell>
        </row>
        <row r="978">
          <cell r="H978">
            <v>4799</v>
          </cell>
          <cell r="I978" t="str">
            <v>Capitalised Maintenance Program - Total project funding $29.8m over 8 years including $12m over the forward estimates is sought for capitalised maintenance at 5 sport centres and 3 ex-Olympic venues to address work for safety and statutory compliance issues as well as replacement of assets at the end of their useful life.</v>
          </cell>
          <cell r="J978"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78">
            <v>1</v>
          </cell>
          <cell r="M978">
            <v>0</v>
          </cell>
          <cell r="N978">
            <v>-204</v>
          </cell>
          <cell r="O978">
            <v>-340</v>
          </cell>
          <cell r="P978">
            <v>-428</v>
          </cell>
          <cell r="Q978">
            <v>-600</v>
          </cell>
          <cell r="R978">
            <v>0</v>
          </cell>
          <cell r="S978">
            <v>-14</v>
          </cell>
          <cell r="T978">
            <v>-28</v>
          </cell>
          <cell r="U978">
            <v>-28</v>
          </cell>
          <cell r="V978">
            <v>-28</v>
          </cell>
        </row>
        <row r="979">
          <cell r="H979">
            <v>4801</v>
          </cell>
          <cell r="I979" t="str">
            <v>Sydney International Shooting Centre upgrade of SIUS target systems. - Funding is required to upgrade the Shooting Centre's target system to meet international standards and ensure the venue can host international sporting events such as the International Paralympic Committee shooting world cup which the centre is scheduled to host in 2015.</v>
          </cell>
          <cell r="J979"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979">
            <v>1</v>
          </cell>
          <cell r="M979">
            <v>0</v>
          </cell>
          <cell r="N979">
            <v>0</v>
          </cell>
          <cell r="O979">
            <v>-208</v>
          </cell>
          <cell r="P979">
            <v>-208</v>
          </cell>
          <cell r="Q979">
            <v>-208</v>
          </cell>
          <cell r="R979">
            <v>0</v>
          </cell>
          <cell r="S979">
            <v>0</v>
          </cell>
          <cell r="T979">
            <v>0</v>
          </cell>
          <cell r="U979">
            <v>0</v>
          </cell>
          <cell r="V979">
            <v>0</v>
          </cell>
        </row>
        <row r="980">
          <cell r="H980">
            <v>4803</v>
          </cell>
          <cell r="I980" t="str">
            <v>Customer Information Management System (CIMS) - The proposal is to upgrade the current system for managing revenue, bookings, clients and products which is based upon ageing technologies.</v>
          </cell>
          <cell r="J980"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980">
            <v>1</v>
          </cell>
          <cell r="M980">
            <v>0</v>
          </cell>
          <cell r="N980">
            <v>0</v>
          </cell>
          <cell r="O980">
            <v>-150</v>
          </cell>
          <cell r="P980">
            <v>-150</v>
          </cell>
          <cell r="Q980">
            <v>-150</v>
          </cell>
          <cell r="R980">
            <v>0</v>
          </cell>
          <cell r="S980">
            <v>0</v>
          </cell>
          <cell r="T980">
            <v>0</v>
          </cell>
          <cell r="U980">
            <v>0</v>
          </cell>
          <cell r="V980">
            <v>0</v>
          </cell>
        </row>
        <row r="981">
          <cell r="H981">
            <v>4804</v>
          </cell>
          <cell r="I981" t="str">
            <v>Sydney International Regatta Centre - Aquatic Plant Management - Proposal seeks $5.1m to remove overgrown aquatic plants which has had a significant impact on the competition course lanes and is putting the Centre's international accreditation at risk.</v>
          </cell>
          <cell r="J981"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981">
            <v>1</v>
          </cell>
          <cell r="M981">
            <v>0</v>
          </cell>
          <cell r="N981">
            <v>-2451</v>
          </cell>
          <cell r="O981">
            <v>-263</v>
          </cell>
          <cell r="P981">
            <v>-263</v>
          </cell>
          <cell r="Q981">
            <v>-263</v>
          </cell>
          <cell r="R981">
            <v>0</v>
          </cell>
          <cell r="S981">
            <v>-661</v>
          </cell>
          <cell r="T981">
            <v>0</v>
          </cell>
          <cell r="U981">
            <v>0</v>
          </cell>
          <cell r="V981">
            <v>0</v>
          </cell>
        </row>
        <row r="982">
          <cell r="H982">
            <v>4826</v>
          </cell>
          <cell r="I982"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982" t="str">
            <v>Not Supported - This project is not urgent and should be funded from the existing funding envelope provided to the NSW Institute of Sport (around $11m per annum) by Office of Sport.</v>
          </cell>
          <cell r="K982">
            <v>1</v>
          </cell>
          <cell r="M982">
            <v>0</v>
          </cell>
          <cell r="N982">
            <v>-878</v>
          </cell>
          <cell r="O982">
            <v>0</v>
          </cell>
          <cell r="P982">
            <v>0</v>
          </cell>
          <cell r="Q982">
            <v>0</v>
          </cell>
          <cell r="R982">
            <v>0</v>
          </cell>
          <cell r="S982">
            <v>0</v>
          </cell>
          <cell r="T982">
            <v>0</v>
          </cell>
          <cell r="U982">
            <v>0</v>
          </cell>
          <cell r="V982">
            <v>0</v>
          </cell>
        </row>
        <row r="983">
          <cell r="H983">
            <v>4665</v>
          </cell>
          <cell r="I983"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983" t="str">
            <v>Supported - This bid implements an existing government decision, and has a net nil financial impact across the general government sector.</v>
          </cell>
          <cell r="K983">
            <v>3</v>
          </cell>
          <cell r="M983">
            <v>0</v>
          </cell>
          <cell r="N983">
            <v>-295</v>
          </cell>
          <cell r="O983">
            <v>-298</v>
          </cell>
          <cell r="P983">
            <v>-298</v>
          </cell>
          <cell r="Q983">
            <v>-298</v>
          </cell>
          <cell r="R983">
            <v>0</v>
          </cell>
          <cell r="S983">
            <v>-295</v>
          </cell>
          <cell r="T983">
            <v>-298</v>
          </cell>
          <cell r="U983">
            <v>-298</v>
          </cell>
          <cell r="V983">
            <v>-298</v>
          </cell>
        </row>
        <row r="984">
          <cell r="H984">
            <v>3680</v>
          </cell>
          <cell r="I984" t="str">
            <v>Carry Forward of Capital Minor Works - The Office of Sport underspent its capital grants in 2013-14. This carry forward restores this fundi ng to be used in 2014-15.</v>
          </cell>
          <cell r="J98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84">
            <v>4</v>
          </cell>
          <cell r="M984">
            <v>0</v>
          </cell>
          <cell r="N984">
            <v>0</v>
          </cell>
          <cell r="O984">
            <v>0</v>
          </cell>
          <cell r="P984">
            <v>0</v>
          </cell>
          <cell r="Q984">
            <v>0</v>
          </cell>
          <cell r="R984">
            <v>0</v>
          </cell>
          <cell r="S984">
            <v>0</v>
          </cell>
          <cell r="T984">
            <v>0</v>
          </cell>
          <cell r="U984">
            <v>0</v>
          </cell>
          <cell r="V984">
            <v>0</v>
          </cell>
        </row>
        <row r="985">
          <cell r="H985">
            <v>4306</v>
          </cell>
          <cell r="I985" t="str">
            <v>Additional Depreciation for Office of Sport - Increase in depreciation expense due to error in depreciation expense calculation for transfer of as set to the State Sporting Venues Authority in 2014 and for requirement to comply with accounting sta ndard for leasehold improvements in relation to the make good provision on accommodation leases.</v>
          </cell>
          <cell r="J985" t="str">
            <v>Supported - This relates to an accounting adjustment and should be supported to ensure correct treatment.</v>
          </cell>
          <cell r="K985">
            <v>2</v>
          </cell>
          <cell r="M985">
            <v>-680</v>
          </cell>
          <cell r="N985">
            <v>-660</v>
          </cell>
          <cell r="O985">
            <v>-570</v>
          </cell>
          <cell r="P985">
            <v>-410</v>
          </cell>
          <cell r="Q985">
            <v>-350</v>
          </cell>
          <cell r="R985">
            <v>-680</v>
          </cell>
          <cell r="S985">
            <v>-660</v>
          </cell>
          <cell r="T985">
            <v>-570</v>
          </cell>
          <cell r="U985">
            <v>-410</v>
          </cell>
          <cell r="V985">
            <v>-350</v>
          </cell>
        </row>
        <row r="986">
          <cell r="H986">
            <v>4582</v>
          </cell>
          <cell r="I986" t="str">
            <v>Penrith Lakes Scheme Implementation - This proposal seeks additional expenses budget from 2015-16 to 2017-18 due to the temporary ownership and management of the land in the Penrith Lakes Scheme.</v>
          </cell>
          <cell r="J986" t="str">
            <v>Supported - Supported.  Additional land mangement expenditure supported as required by Cabinet decision in November 2014.</v>
          </cell>
          <cell r="K986">
            <v>1</v>
          </cell>
          <cell r="M986">
            <v>760</v>
          </cell>
          <cell r="N986">
            <v>-760</v>
          </cell>
          <cell r="O986">
            <v>0</v>
          </cell>
          <cell r="P986">
            <v>0</v>
          </cell>
          <cell r="Q986">
            <v>0</v>
          </cell>
          <cell r="R986">
            <v>760</v>
          </cell>
          <cell r="S986">
            <v>-760</v>
          </cell>
          <cell r="T986">
            <v>0</v>
          </cell>
          <cell r="U986">
            <v>0</v>
          </cell>
          <cell r="V986">
            <v>0</v>
          </cell>
        </row>
        <row r="987">
          <cell r="H987">
            <v>4178</v>
          </cell>
          <cell r="I987" t="str">
            <v>Budget Shortfall - The agency is faced with ongoing efficiency and savings requirements, originally allocated to its pa rent agency. A number of savings opportunities have been identified, but there is a risk these savin gs may not evenutate.</v>
          </cell>
          <cell r="J987"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987">
            <v>1</v>
          </cell>
          <cell r="M987">
            <v>0</v>
          </cell>
          <cell r="N987">
            <v>0</v>
          </cell>
          <cell r="O987">
            <v>0</v>
          </cell>
          <cell r="P987">
            <v>0</v>
          </cell>
          <cell r="Q987">
            <v>0</v>
          </cell>
          <cell r="R987">
            <v>0</v>
          </cell>
          <cell r="S987">
            <v>0</v>
          </cell>
          <cell r="T987">
            <v>0</v>
          </cell>
          <cell r="U987">
            <v>0</v>
          </cell>
          <cell r="V987">
            <v>0</v>
          </cell>
        </row>
        <row r="988">
          <cell r="H988">
            <v>4651</v>
          </cell>
          <cell r="I988" t="str">
            <v>Sport Venues Maintenance - The Office currently operates Sport and Recreation Centres and ex-Olympic Venues at an average loss of around $6m. A further $7.3m in annual capitalised maintenance is also projected for the next ten years for these facilities. Due to increased maintenance, continued operation will impact the Budget</v>
          </cell>
          <cell r="J988" t="str">
            <v>Supported -</v>
          </cell>
          <cell r="K988">
            <v>1</v>
          </cell>
          <cell r="M988">
            <v>0</v>
          </cell>
          <cell r="N988">
            <v>0</v>
          </cell>
          <cell r="O988">
            <v>-1700</v>
          </cell>
          <cell r="P988">
            <v>-1700</v>
          </cell>
          <cell r="Q988">
            <v>-1700</v>
          </cell>
          <cell r="R988">
            <v>0</v>
          </cell>
          <cell r="S988">
            <v>0</v>
          </cell>
          <cell r="T988">
            <v>-1700</v>
          </cell>
          <cell r="U988">
            <v>-1700</v>
          </cell>
          <cell r="V988">
            <v>-1700</v>
          </cell>
        </row>
        <row r="989">
          <cell r="H989">
            <v>5365</v>
          </cell>
          <cell r="I989" t="str">
            <v>Sporting infrastructure upgrades at Loftus Oval, Evatt Park, Ash Rd Prestons Ground &amp; Gannons Park - Government advised that sporting upgrades (such as lighting and installation of pergola) for these specific locations will be met from existing resources.</v>
          </cell>
          <cell r="J989" t="str">
            <v>Supported - These upgrades can be met within existing Sport and Recreation grants fund from 2015-16. However, this will reduce amounts available for other projects.</v>
          </cell>
          <cell r="K989">
            <v>3</v>
          </cell>
          <cell r="M989">
            <v>0</v>
          </cell>
          <cell r="N989">
            <v>0</v>
          </cell>
          <cell r="O989">
            <v>0</v>
          </cell>
          <cell r="P989">
            <v>0</v>
          </cell>
          <cell r="Q989">
            <v>0</v>
          </cell>
          <cell r="R989">
            <v>0</v>
          </cell>
          <cell r="S989">
            <v>0</v>
          </cell>
          <cell r="T989">
            <v>0</v>
          </cell>
          <cell r="U989">
            <v>0</v>
          </cell>
          <cell r="V989">
            <v>0</v>
          </cell>
        </row>
        <row r="990">
          <cell r="H990">
            <v>4650</v>
          </cell>
          <cell r="I990" t="str">
            <v>Penrith Lakes transfer to the State - Transfer of Penrith Lakes to Government as agreed in a Deed of Agreement will give rise to recurrent and capital risks as a result of parkland and potentially urban development. A draft Vision Plan is on public consultation and a preliminary business case is being prepared to inform Government.</v>
          </cell>
          <cell r="J990" t="str">
            <v>Supported -</v>
          </cell>
          <cell r="K990">
            <v>1</v>
          </cell>
          <cell r="M990">
            <v>0</v>
          </cell>
          <cell r="N990">
            <v>0</v>
          </cell>
          <cell r="O990">
            <v>0</v>
          </cell>
          <cell r="P990">
            <v>0</v>
          </cell>
          <cell r="Q990">
            <v>0</v>
          </cell>
          <cell r="R990">
            <v>0</v>
          </cell>
          <cell r="S990">
            <v>0</v>
          </cell>
          <cell r="T990">
            <v>0</v>
          </cell>
          <cell r="U990">
            <v>0</v>
          </cell>
          <cell r="V990">
            <v>0</v>
          </cell>
        </row>
        <row r="991">
          <cell r="H991">
            <v>5559</v>
          </cell>
          <cell r="I991" t="str">
            <v>Fixed Commitments to Local Projects - The policy provides capped grants(recurrent and capital) to community groups and associations, local councils and non-government organisations to improve facilities and services in local neighobourhoods.</v>
          </cell>
          <cell r="J991" t="str">
            <v>Supported -</v>
          </cell>
          <cell r="K991">
            <v>3</v>
          </cell>
          <cell r="M991">
            <v>0</v>
          </cell>
          <cell r="N991">
            <v>-9975</v>
          </cell>
          <cell r="O991">
            <v>-475</v>
          </cell>
          <cell r="P991">
            <v>-4125</v>
          </cell>
          <cell r="Q991">
            <v>0</v>
          </cell>
          <cell r="R991">
            <v>0</v>
          </cell>
          <cell r="S991">
            <v>-9975</v>
          </cell>
          <cell r="T991">
            <v>-475</v>
          </cell>
          <cell r="U991">
            <v>-4125</v>
          </cell>
          <cell r="V991">
            <v>0</v>
          </cell>
        </row>
        <row r="992">
          <cell r="H992">
            <v>3779</v>
          </cell>
          <cell r="I992" t="str">
            <v>Voluntary Petroleum Title Buy-Back Scheme - Buy back scheme for petroleum titles. Cabinet approved capped buy-back but did not quantify the cap (CM14-295). ERC agreed that the buy back would be funded from with the cluster's budget (SC581-2014).</v>
          </cell>
          <cell r="J992" t="str">
            <v>Not Supported - In achieving a buy-back the Government will need to agree a flat-fee and manage for both a low and a high take-up of the offer. There are currently 46 Petroleum Titles held across NSW, approximately 40 of which are exploration-related titles. Current proposals are for a $300,000 buy-back offer. Full take-up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992">
            <v>1</v>
          </cell>
          <cell r="M992">
            <v>-10000</v>
          </cell>
          <cell r="N992">
            <v>0</v>
          </cell>
          <cell r="O992">
            <v>0</v>
          </cell>
          <cell r="P992">
            <v>0</v>
          </cell>
          <cell r="Q992">
            <v>0</v>
          </cell>
          <cell r="R992">
            <v>0</v>
          </cell>
          <cell r="S992">
            <v>0</v>
          </cell>
          <cell r="T992">
            <v>0</v>
          </cell>
          <cell r="U992">
            <v>0</v>
          </cell>
          <cell r="V992">
            <v>0</v>
          </cell>
        </row>
        <row r="993">
          <cell r="H993">
            <v>3850</v>
          </cell>
          <cell r="I993" t="str">
            <v>Contribution to Racing Carnival - ERC approved $10 million for the Sydney Racing Carnival in 2014-15 with costs being funded within existing resources. SC543-2014</v>
          </cell>
          <cell r="J993" t="str">
            <v>Supported -</v>
          </cell>
          <cell r="K993">
            <v>1</v>
          </cell>
          <cell r="M993">
            <v>-10000</v>
          </cell>
          <cell r="N993">
            <v>0</v>
          </cell>
          <cell r="O993">
            <v>0</v>
          </cell>
          <cell r="P993">
            <v>0</v>
          </cell>
          <cell r="Q993">
            <v>0</v>
          </cell>
          <cell r="R993">
            <v>-10000</v>
          </cell>
          <cell r="S993">
            <v>0</v>
          </cell>
          <cell r="T993">
            <v>0</v>
          </cell>
          <cell r="U993">
            <v>0</v>
          </cell>
          <cell r="V993">
            <v>0</v>
          </cell>
        </row>
        <row r="994">
          <cell r="H994">
            <v>3851</v>
          </cell>
          <cell r="I994" t="str">
            <v>Regional Relocation Grant Program - ERC approved the extension of the regional relocation program until March 2015. This PTA identifies the funding source within the Department to pay for this policy (mainly the Skilled Regional Relocation Incentive component).</v>
          </cell>
          <cell r="J994" t="str">
            <v>Supported - The PTA reprofiles expenditure in line with the revised Government policy which extended the regional relocation program (the Skilled Regional Relocation Incentive component) until March 2015. The policy is expected to expire in March 2015, however the financial impact of the implementation of the policy will continue for another two years. This is due to the criteria of the Incentive. Background: This issues has been considered several times. The Secretary of DTIRIS indicated to Treasury that DTIRIS will pay for the program for up to $8.34m from existing resources (with $2.4m in 2014-15, $5.515m in 2015-16 and $0.425m in 2016-17, based on costings initially submitted by the Office of State Revenue). These costings/funding amounts have not been revised for the latest round of approvals and are still to be agreed on by the agencies involved in this program. The latest PTA submissions requests a re-profiling of expenses (of $5.94m) only from 2014-15 to 2015-16 and 2016-17 - i.e. the costs of Regional Relocation program will be funded within existing resources, and the recurrent appropriation will be adjusted to realign with the expenses. The first submission requested for $3.603 million in 2014-15, $6.735 million in 2015-16 and $1.7 million in 2016-17 to be funded from the Consolidated Fund. The ERC decision (12 August 2014, SC383-2014) indicates that the Minister for Trade and Investment will report back on the detailed costings identifying offsetting cost savings. A subsequent Cabinet decision (CM 14-270) also supported this decision.</v>
          </cell>
          <cell r="K994">
            <v>1</v>
          </cell>
          <cell r="M994">
            <v>5940</v>
          </cell>
          <cell r="N994">
            <v>-5515</v>
          </cell>
          <cell r="O994">
            <v>-425</v>
          </cell>
          <cell r="P994">
            <v>0</v>
          </cell>
          <cell r="Q994">
            <v>0</v>
          </cell>
          <cell r="R994">
            <v>5940</v>
          </cell>
          <cell r="S994">
            <v>-5515</v>
          </cell>
          <cell r="T994">
            <v>-425</v>
          </cell>
          <cell r="U994">
            <v>0</v>
          </cell>
          <cell r="V994">
            <v>0</v>
          </cell>
        </row>
        <row r="995">
          <cell r="H995">
            <v>3852</v>
          </cell>
          <cell r="I995" t="str">
            <v>Native Game Bird Management Program - ERC approved the Department incurring expenditure in 2014-15 funded from existing resources to undertake research to identify populations of native game birds that may be sustainably hunted under the proposed expanded program.</v>
          </cell>
          <cell r="J995" t="str">
            <v>Supported -</v>
          </cell>
          <cell r="K995">
            <v>1</v>
          </cell>
          <cell r="M995">
            <v>0</v>
          </cell>
          <cell r="N995">
            <v>0</v>
          </cell>
          <cell r="O995">
            <v>0</v>
          </cell>
          <cell r="P995">
            <v>0</v>
          </cell>
          <cell r="Q995">
            <v>0</v>
          </cell>
          <cell r="R995">
            <v>0</v>
          </cell>
          <cell r="S995">
            <v>0</v>
          </cell>
          <cell r="T995">
            <v>0</v>
          </cell>
          <cell r="U995">
            <v>0</v>
          </cell>
          <cell r="V995">
            <v>0</v>
          </cell>
        </row>
        <row r="996">
          <cell r="H996">
            <v>4935</v>
          </cell>
          <cell r="I996" t="str">
            <v>Newsagents Assistance Fund - On 30 January 2015, the NSW Government a $15m Newsagents Assistance Fund allowing agents who require assistance with upgrading shop fit-outs and diversifying their businesses to be supported.</v>
          </cell>
          <cell r="J996" t="str">
            <v>ERC Approved - PARTIAL SUPPORT. Treasury notes that this is an urgent and other proposal due to the Treasurer and Minister's announcement. Funding should be provided from existing funding within the Trade and Investment cluster. The Department has advised that the timing of fit outs is indicative and still subject to negotiations with eligible agents and the Tatts Group.</v>
          </cell>
          <cell r="K996">
            <v>1</v>
          </cell>
          <cell r="M996">
            <v>-300</v>
          </cell>
          <cell r="N996">
            <v>-1220</v>
          </cell>
          <cell r="O996">
            <v>-1200</v>
          </cell>
          <cell r="P996">
            <v>-1500</v>
          </cell>
          <cell r="Q996">
            <v>-1980</v>
          </cell>
          <cell r="R996">
            <v>0</v>
          </cell>
          <cell r="S996">
            <v>0</v>
          </cell>
          <cell r="T996">
            <v>0</v>
          </cell>
          <cell r="U996">
            <v>0</v>
          </cell>
          <cell r="V996">
            <v>0</v>
          </cell>
        </row>
        <row r="997">
          <cell r="H997">
            <v>5052</v>
          </cell>
          <cell r="I997" t="str">
            <v>Water Security for Regions Fund Second Round - Restart NSW - SC15-2014 allocated a total of $18.1m from the Water Security for Regions Fund: $10m for Broken Hill emergency works, $2m to prepare a business case on long term solutions, &amp; $6.1m for feasibility studies for priority catchments. Of the $10m emergency works, $7m will be paid direct to Water NSW.</v>
          </cell>
          <cell r="J997" t="str">
            <v>Supported - In 2014-15, a total of $3.1m is allocated for emergency works ($2m) and priority catchments feasibility studies ($1.1m). The Department of Trade and Investment, Regional Infrastructure Services has advised that detailed implementation plans are yet to be developed and the information provided may be subject to change.</v>
          </cell>
          <cell r="K997">
            <v>2</v>
          </cell>
          <cell r="M997">
            <v>-3100</v>
          </cell>
          <cell r="N997">
            <v>-5965</v>
          </cell>
          <cell r="O997">
            <v>-1976</v>
          </cell>
          <cell r="P997">
            <v>0</v>
          </cell>
          <cell r="Q997">
            <v>0</v>
          </cell>
          <cell r="R997">
            <v>-3100</v>
          </cell>
          <cell r="S997">
            <v>-5965</v>
          </cell>
          <cell r="T997">
            <v>-1976</v>
          </cell>
          <cell r="U997">
            <v>0</v>
          </cell>
          <cell r="V997">
            <v>0</v>
          </cell>
        </row>
        <row r="998">
          <cell r="H998">
            <v>5099</v>
          </cell>
          <cell r="I998" t="str">
            <v>Drought package - Expenses component (see fis 115, bid 4530 for Loans component) - On 3 February 2015, the Government announced a $300 million drought support package. This bid relates to the expenses component.</v>
          </cell>
          <cell r="J998" t="str">
            <v>ERC Approved -</v>
          </cell>
          <cell r="K998">
            <v>1</v>
          </cell>
          <cell r="M998">
            <v>-4450</v>
          </cell>
          <cell r="N998">
            <v>-12450</v>
          </cell>
          <cell r="O998">
            <v>-12761</v>
          </cell>
          <cell r="P998">
            <v>-11767</v>
          </cell>
          <cell r="Q998">
            <v>-12061</v>
          </cell>
          <cell r="R998">
            <v>0</v>
          </cell>
          <cell r="S998">
            <v>0</v>
          </cell>
          <cell r="T998">
            <v>0</v>
          </cell>
          <cell r="U998">
            <v>0</v>
          </cell>
          <cell r="V998">
            <v>0</v>
          </cell>
        </row>
        <row r="999">
          <cell r="H999">
            <v>3983</v>
          </cell>
          <cell r="I999"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999" t="str">
            <v>Supported -</v>
          </cell>
          <cell r="K999">
            <v>1</v>
          </cell>
          <cell r="M999">
            <v>0</v>
          </cell>
          <cell r="N999">
            <v>-922</v>
          </cell>
          <cell r="O999">
            <v>-1407</v>
          </cell>
          <cell r="P999">
            <v>-1839</v>
          </cell>
          <cell r="Q999">
            <v>-2231</v>
          </cell>
          <cell r="R999">
            <v>0</v>
          </cell>
          <cell r="S999">
            <v>-922</v>
          </cell>
          <cell r="T999">
            <v>-1407</v>
          </cell>
          <cell r="U999">
            <v>-1839</v>
          </cell>
          <cell r="V999">
            <v>-2231</v>
          </cell>
        </row>
        <row r="1000">
          <cell r="H1000">
            <v>5549</v>
          </cell>
          <cell r="I1000" t="str">
            <v>Relocation of the Powerhouse Museum from Ultimo to Parramatta -</v>
          </cell>
          <cell r="J1000" t="str">
            <v>Supported -</v>
          </cell>
          <cell r="K1000">
            <v>1</v>
          </cell>
          <cell r="M1000">
            <v>0</v>
          </cell>
          <cell r="N1000">
            <v>0</v>
          </cell>
          <cell r="O1000">
            <v>0</v>
          </cell>
          <cell r="P1000">
            <v>0</v>
          </cell>
          <cell r="Q1000">
            <v>0</v>
          </cell>
          <cell r="R1000">
            <v>0</v>
          </cell>
          <cell r="S1000">
            <v>0</v>
          </cell>
          <cell r="T1000">
            <v>0</v>
          </cell>
          <cell r="U1000">
            <v>0</v>
          </cell>
          <cell r="V1000">
            <v>0</v>
          </cell>
        </row>
        <row r="1001">
          <cell r="H1001">
            <v>4599</v>
          </cell>
          <cell r="I1001" t="str">
            <v>Compensation for Interest Forgone - Compensation for interest revenue that will no longer be paid due to Cash Management Reforms.</v>
          </cell>
          <cell r="J1001" t="str">
            <v>Supported -</v>
          </cell>
          <cell r="K1001">
            <v>1</v>
          </cell>
          <cell r="M1001">
            <v>0</v>
          </cell>
          <cell r="N1001">
            <v>-8300</v>
          </cell>
          <cell r="O1001">
            <v>-8300</v>
          </cell>
          <cell r="P1001">
            <v>-8300</v>
          </cell>
          <cell r="Q1001">
            <v>-8300</v>
          </cell>
          <cell r="R1001">
            <v>0</v>
          </cell>
          <cell r="S1001">
            <v>-8300</v>
          </cell>
          <cell r="T1001">
            <v>-8300</v>
          </cell>
          <cell r="U1001">
            <v>-8300</v>
          </cell>
          <cell r="V1001">
            <v>-8300</v>
          </cell>
        </row>
        <row r="1002">
          <cell r="H1002">
            <v>5003</v>
          </cell>
          <cell r="I1002" t="str">
            <v>Special Commission of Inquiry into the Greyhound Racing Industry in New South Wales - Establishment of the Special Commission of Inquiry at short notice in response to recent footage of shocking mistreatment of animals within the greyhound racing industry.</v>
          </cell>
          <cell r="J1002" t="str">
            <v>Supported - SUPPORTED. As per the Chief of Staff SOG. The Special Commission of Inquiry is required to produce a final report to government by 30 September 2015. The Commission should be funded from Trade and Investments existing provisions. It may be possible to reduce implementation costs. BACKGROUND. The Special Commission of Inquiry was established at short notice in response to recent footage of shocking mistreatment of animals within the greyhound racing industry.</v>
          </cell>
          <cell r="K1002">
            <v>1</v>
          </cell>
          <cell r="M1002">
            <v>-1890</v>
          </cell>
          <cell r="N1002">
            <v>-2440</v>
          </cell>
          <cell r="O1002">
            <v>0</v>
          </cell>
          <cell r="P1002">
            <v>0</v>
          </cell>
          <cell r="Q1002">
            <v>0</v>
          </cell>
          <cell r="R1002">
            <v>0</v>
          </cell>
          <cell r="S1002">
            <v>-2440</v>
          </cell>
          <cell r="T1002">
            <v>0</v>
          </cell>
          <cell r="U1002">
            <v>0</v>
          </cell>
          <cell r="V1002">
            <v>0</v>
          </cell>
        </row>
        <row r="1003">
          <cell r="H1003">
            <v>5128</v>
          </cell>
          <cell r="I1003" t="str">
            <v>Local Land Services implementation of roles to support the Biodiversity reform process - See Agency 818 Bid 5126</v>
          </cell>
          <cell r="J1003" t="str">
            <v>Not Supported - See Agency 818 Bid 5126 This should be reclassified as a risk.</v>
          </cell>
          <cell r="K1003">
            <v>1</v>
          </cell>
          <cell r="M1003">
            <v>0</v>
          </cell>
          <cell r="N1003">
            <v>0</v>
          </cell>
          <cell r="O1003">
            <v>0</v>
          </cell>
          <cell r="P1003">
            <v>0</v>
          </cell>
          <cell r="Q1003">
            <v>0</v>
          </cell>
          <cell r="R1003">
            <v>0</v>
          </cell>
          <cell r="S1003">
            <v>0</v>
          </cell>
          <cell r="T1003">
            <v>0</v>
          </cell>
          <cell r="U1003">
            <v>0</v>
          </cell>
          <cell r="V1003">
            <v>0</v>
          </cell>
        </row>
        <row r="1004">
          <cell r="H1004">
            <v>5168</v>
          </cell>
          <cell r="I1004" t="str">
            <v>Efficiency Dividend - principal Department - The Government committed to a 1.5 per cent efficiency dividend at the 2015 NSW election</v>
          </cell>
          <cell r="J1004" t="str">
            <v>Supported - This efficiency dividend was calculated as per the standard Treasury model.</v>
          </cell>
          <cell r="K1004">
            <v>2</v>
          </cell>
          <cell r="M1004">
            <v>0</v>
          </cell>
          <cell r="N1004">
            <v>14847</v>
          </cell>
          <cell r="O1004">
            <v>15416</v>
          </cell>
          <cell r="P1004">
            <v>15380</v>
          </cell>
          <cell r="Q1004">
            <v>14590</v>
          </cell>
          <cell r="R1004">
            <v>0</v>
          </cell>
          <cell r="S1004">
            <v>14847</v>
          </cell>
          <cell r="T1004">
            <v>15416</v>
          </cell>
          <cell r="U1004">
            <v>15380</v>
          </cell>
          <cell r="V1004">
            <v>14590</v>
          </cell>
        </row>
        <row r="1005">
          <cell r="H1005">
            <v>5169</v>
          </cell>
          <cell r="I1005" t="str">
            <v>Efficiency Dividend pass through to the NSW Rural Assistance Authority - The Government committed to a 1.5 per cent efficiency dividend at the 2015 NSW election See bid 5191, agency 115</v>
          </cell>
          <cell r="J1005" t="str">
            <v>Supported - This efficiency dividend was calculated as per the standard Treasury model.</v>
          </cell>
          <cell r="K1005">
            <v>2</v>
          </cell>
          <cell r="M1005">
            <v>0</v>
          </cell>
          <cell r="N1005">
            <v>0</v>
          </cell>
          <cell r="O1005">
            <v>0</v>
          </cell>
          <cell r="P1005">
            <v>0</v>
          </cell>
          <cell r="Q1005">
            <v>0</v>
          </cell>
          <cell r="R1005">
            <v>0</v>
          </cell>
          <cell r="S1005">
            <v>0</v>
          </cell>
          <cell r="T1005">
            <v>0</v>
          </cell>
          <cell r="U1005">
            <v>0</v>
          </cell>
          <cell r="V1005">
            <v>0</v>
          </cell>
        </row>
        <row r="1006">
          <cell r="H1006">
            <v>5171</v>
          </cell>
          <cell r="I1006" t="str">
            <v>Efficiency Dividend pass through to the NSW Food Authority - The Government committed to a 1.5 per cent efficiency dividend at the 2015 NSW election</v>
          </cell>
          <cell r="J1006" t="str">
            <v>Supported - This efficiency dividend was calculated as per the standard Treasury model.</v>
          </cell>
          <cell r="K1006">
            <v>2</v>
          </cell>
          <cell r="M1006">
            <v>0</v>
          </cell>
          <cell r="N1006">
            <v>0</v>
          </cell>
          <cell r="O1006">
            <v>0</v>
          </cell>
          <cell r="P1006">
            <v>0</v>
          </cell>
          <cell r="Q1006">
            <v>0</v>
          </cell>
          <cell r="R1006">
            <v>0</v>
          </cell>
          <cell r="S1006">
            <v>0</v>
          </cell>
          <cell r="T1006">
            <v>0</v>
          </cell>
          <cell r="U1006">
            <v>0</v>
          </cell>
          <cell r="V1006">
            <v>0</v>
          </cell>
        </row>
        <row r="1007">
          <cell r="H1007">
            <v>5177</v>
          </cell>
          <cell r="I1007" t="str">
            <v>Efficiency Dividend pass through to the Local Land Services - The Government committed to a 1.5 per cent efficiency dividend at the 2015 NSW election</v>
          </cell>
          <cell r="J1007" t="str">
            <v>Supported - This efficiency dividend was calculated as per the standard Treasury model.</v>
          </cell>
          <cell r="K1007">
            <v>2</v>
          </cell>
          <cell r="M1007">
            <v>0</v>
          </cell>
          <cell r="N1007">
            <v>0</v>
          </cell>
          <cell r="O1007">
            <v>0</v>
          </cell>
          <cell r="P1007">
            <v>0</v>
          </cell>
          <cell r="Q1007">
            <v>0</v>
          </cell>
          <cell r="R1007">
            <v>0</v>
          </cell>
          <cell r="S1007">
            <v>0</v>
          </cell>
          <cell r="T1007">
            <v>0</v>
          </cell>
          <cell r="U1007">
            <v>0</v>
          </cell>
          <cell r="V1007">
            <v>0</v>
          </cell>
        </row>
        <row r="1008">
          <cell r="H1008">
            <v>5230</v>
          </cell>
          <cell r="I1008" t="str">
            <v>Procurement Benefits Program Dividends - The Government agreed to implement efficiency savings through 10 whole of government procurement initiatives. Cluster impact to be broken down into individual agencies at a later date.</v>
          </cell>
          <cell r="J1008" t="str">
            <v>Bid - Unreconciled -</v>
          </cell>
          <cell r="K1008">
            <v>2</v>
          </cell>
          <cell r="M1008">
            <v>0</v>
          </cell>
          <cell r="N1008">
            <v>5095</v>
          </cell>
          <cell r="O1008">
            <v>6907</v>
          </cell>
          <cell r="P1008">
            <v>7206</v>
          </cell>
          <cell r="Q1008">
            <v>7164</v>
          </cell>
          <cell r="R1008">
            <v>0</v>
          </cell>
          <cell r="S1008">
            <v>5095</v>
          </cell>
          <cell r="T1008">
            <v>6907</v>
          </cell>
          <cell r="U1008">
            <v>7206</v>
          </cell>
          <cell r="V1008">
            <v>7164</v>
          </cell>
        </row>
        <row r="1009">
          <cell r="H1009">
            <v>5233</v>
          </cell>
          <cell r="I1009" t="str">
            <v>Eliminating Duplication across NSW Government - The Government agreed to savings upon identification of government agencies, bodies, commission, panels, boards and committees where there is unnecessary duplication between entities.</v>
          </cell>
          <cell r="J1009" t="str">
            <v>Supported -</v>
          </cell>
          <cell r="K1009">
            <v>2</v>
          </cell>
          <cell r="M1009">
            <v>0</v>
          </cell>
          <cell r="N1009">
            <v>507</v>
          </cell>
          <cell r="O1009">
            <v>846</v>
          </cell>
          <cell r="P1009">
            <v>1353</v>
          </cell>
          <cell r="Q1009">
            <v>1353</v>
          </cell>
          <cell r="R1009">
            <v>0</v>
          </cell>
          <cell r="S1009">
            <v>507</v>
          </cell>
          <cell r="T1009">
            <v>846</v>
          </cell>
          <cell r="U1009">
            <v>1353</v>
          </cell>
          <cell r="V1009">
            <v>1353</v>
          </cell>
        </row>
        <row r="1010">
          <cell r="H1010">
            <v>5402</v>
          </cell>
          <cell r="I1010" t="str">
            <v>Pass through to RAA. Compensation for Interest Forgone (See FIS No. 115 /Bid No. 5388) - Pass through for compensation for interest revenue that will no longer be paid due to Cash Management reform.</v>
          </cell>
          <cell r="J1010" t="str">
            <v>Supported -</v>
          </cell>
          <cell r="K1010">
            <v>1</v>
          </cell>
          <cell r="M1010">
            <v>0</v>
          </cell>
          <cell r="N1010">
            <v>0</v>
          </cell>
          <cell r="O1010">
            <v>0</v>
          </cell>
          <cell r="P1010">
            <v>0</v>
          </cell>
          <cell r="Q1010">
            <v>0</v>
          </cell>
          <cell r="R1010">
            <v>0</v>
          </cell>
          <cell r="S1010">
            <v>0</v>
          </cell>
          <cell r="T1010">
            <v>0</v>
          </cell>
          <cell r="U1010">
            <v>0</v>
          </cell>
          <cell r="V1010">
            <v>0</v>
          </cell>
        </row>
        <row r="1011">
          <cell r="H1011">
            <v>5408</v>
          </cell>
          <cell r="I1011" t="str">
            <v>Pass through to Food Authority. Compensation for Interest Forgone (See FIS No. 532 /Bid No. 5396 ) - Pass through for compensation for interest revenue that will no longer be paid due to Cash Management reform.</v>
          </cell>
          <cell r="J1011" t="str">
            <v>Not Supported - Not Supported. On basis that all NSW Food Authority cash is restricted and entitled to earn interest.</v>
          </cell>
          <cell r="K1011">
            <v>1</v>
          </cell>
          <cell r="M1011">
            <v>0</v>
          </cell>
          <cell r="N1011">
            <v>0</v>
          </cell>
          <cell r="O1011">
            <v>0</v>
          </cell>
          <cell r="P1011">
            <v>0</v>
          </cell>
          <cell r="Q1011">
            <v>0</v>
          </cell>
          <cell r="R1011">
            <v>0</v>
          </cell>
          <cell r="S1011">
            <v>0</v>
          </cell>
          <cell r="T1011">
            <v>0</v>
          </cell>
          <cell r="U1011">
            <v>0</v>
          </cell>
          <cell r="V1011">
            <v>0</v>
          </cell>
        </row>
        <row r="1012">
          <cell r="H1012">
            <v>5409</v>
          </cell>
          <cell r="I1012" t="str">
            <v>Pass through to LLS. Compensation for Interest Forgone (See FIS No. 818 /Bid No. 5397) - Pass through for compensation for interest revenue that will no longer be paid due to Cash Management reform.</v>
          </cell>
          <cell r="J1012" t="str">
            <v>Supported -</v>
          </cell>
          <cell r="K1012">
            <v>1</v>
          </cell>
          <cell r="M1012">
            <v>0</v>
          </cell>
          <cell r="N1012">
            <v>0</v>
          </cell>
          <cell r="O1012">
            <v>0</v>
          </cell>
          <cell r="P1012">
            <v>0</v>
          </cell>
          <cell r="Q1012">
            <v>0</v>
          </cell>
          <cell r="R1012">
            <v>0</v>
          </cell>
          <cell r="S1012">
            <v>0</v>
          </cell>
          <cell r="T1012">
            <v>0</v>
          </cell>
          <cell r="U1012">
            <v>0</v>
          </cell>
          <cell r="V1012">
            <v>0</v>
          </cell>
        </row>
        <row r="1013">
          <cell r="H1013">
            <v>4328</v>
          </cell>
          <cell r="I1013" t="str">
            <v>Artificial reef - Port Botany Boating and Fishing Infrastructure Program - DTIRIS is party to an agreement with RMS and Sydney Ports whereby RMS provides DTIRIS with $2.9m in 2014-15 to build an artificial reef asset in 2015-16. Part of this asset ($500k) will then be transferred to Sydney Ports free of charge. The remaining asset ($2.4m) will be retained by DTIRIS.</v>
          </cell>
          <cell r="J1013" t="str">
            <v>Supported - SUPPORTED as a New Works - Capital Policy. This request was submitted as a Parameter and Technical Adjustment but is being assessed as new policy as there is no indication that the DTIRIS-RMS-Sydney Ports agreement is part of the existing Artificial Reef capital works project managed by the Department of Primary Industries (of DTIRIS). It is supported as DTIRIS is already obligated to provide the capital works in 2015-16. The obligation is also supported by DTIRIS having already adjusted its 2014-15 revenue projections by the grant revenue from RMS.</v>
          </cell>
          <cell r="K1013">
            <v>1</v>
          </cell>
          <cell r="M1013">
            <v>0</v>
          </cell>
          <cell r="N1013">
            <v>-500</v>
          </cell>
          <cell r="O1013">
            <v>-89</v>
          </cell>
          <cell r="P1013">
            <v>-89</v>
          </cell>
          <cell r="Q1013">
            <v>-89</v>
          </cell>
          <cell r="R1013">
            <v>0</v>
          </cell>
          <cell r="S1013">
            <v>-500</v>
          </cell>
          <cell r="T1013">
            <v>-89</v>
          </cell>
          <cell r="U1013">
            <v>-89</v>
          </cell>
          <cell r="V1013">
            <v>-89</v>
          </cell>
        </row>
        <row r="1014">
          <cell r="H1014">
            <v>4676</v>
          </cell>
          <cell r="I1014" t="str">
            <v>Replacement of Fisheries Offshore Patrol Vessel - Replace an offshore Fisheries Patrol Vessel (Ngaarru) which has exceeded the end of safe operational and economic life-cycle of 10 years (purchased 2001) with a new custom built vessel to help protect vulnerable fish stocks and habitat values from non-compliance with fisheries legislation and policy.</v>
          </cell>
          <cell r="J1014" t="str">
            <v>Supported - SUPPORTED As per Chief of Staff SOG. A previous bid (2013) was not supported due to an inadequate business case. The reduced capital requirements (under $5m) in this proposal mean that it does not require a formal business case. But the case for the proposal being treated as urgent is not clear, noting the cost of refurbishment is only $260,000. (The dept does not consider this refurbishment viable due to the high cost and the risk that it would still not offer a fit-for-purpose asset.) The proposal should be reconsidered for the 2016-17 Budget. The Department sought $2.403 million (including $1.5m in capital and $0.903m in recurrent) in 2012-13 over four years and is now seeking $2.5 million over two years. The changes reflect the need for a patrol vessel with different specifications and manning requirements to be fit-for-purpose from a changed workplace safety perspective and to meet operational requirements.</v>
          </cell>
          <cell r="K1014">
            <v>1</v>
          </cell>
          <cell r="M1014">
            <v>0</v>
          </cell>
          <cell r="N1014">
            <v>0</v>
          </cell>
          <cell r="O1014">
            <v>0</v>
          </cell>
          <cell r="P1014">
            <v>-250</v>
          </cell>
          <cell r="Q1014">
            <v>-250</v>
          </cell>
          <cell r="R1014">
            <v>0</v>
          </cell>
          <cell r="S1014">
            <v>0</v>
          </cell>
          <cell r="T1014">
            <v>0</v>
          </cell>
          <cell r="U1014">
            <v>-250</v>
          </cell>
          <cell r="V1014">
            <v>-250</v>
          </cell>
        </row>
        <row r="1015">
          <cell r="H1015">
            <v>4706</v>
          </cell>
          <cell r="I1015" t="str">
            <v>Narrandera Fisheries Centre Facilities Upgrade - These upgrades include; a new laboratory for research,replacing water supply infrastructure, a new boat shed and a new conference room and office space.</v>
          </cell>
          <cell r="J1015" t="str">
            <v>Not Supported - NOT SUPPORTED. The three components do not appear to be urgent.</v>
          </cell>
          <cell r="K1015">
            <v>1</v>
          </cell>
          <cell r="M1015">
            <v>0</v>
          </cell>
          <cell r="N1015">
            <v>0</v>
          </cell>
          <cell r="O1015">
            <v>-166</v>
          </cell>
          <cell r="P1015">
            <v>-166</v>
          </cell>
          <cell r="Q1015">
            <v>-166</v>
          </cell>
          <cell r="R1015">
            <v>0</v>
          </cell>
          <cell r="S1015">
            <v>0</v>
          </cell>
          <cell r="T1015">
            <v>0</v>
          </cell>
          <cell r="U1015">
            <v>0</v>
          </cell>
          <cell r="V1015">
            <v>0</v>
          </cell>
        </row>
        <row r="1016">
          <cell r="H1016">
            <v>4710</v>
          </cell>
          <cell r="I1016" t="str">
            <v>Contaminated Site Remediation - Crown Lands - Crown Lands have are acting upon recommendations made by the Auditor-Generals report to improve the management of contaminated land. This project provides for continuation of investigations of the highest priority site identified from desk top assessments and the remediation of those sites.</v>
          </cell>
          <cell r="J1016" t="str">
            <v>Not Supported - NOT SUPPORT. Treasury does not support the allocation of Capital consolidated funds for the further investigation and remediation of contaminated sites as an urgent priority, noting the existing activity to identify and manage the risks of potentially contaminated sites. The A/Gs key recommendations were that DTIRIS should (and other government agencies should consider): 1. by December 2014, ensure comprehensive, risk-based policies and procedures are in place to identify and manage their contaminated sites including the purchasing, selling, leasing or transferring of land 2. by December 2015, develop a comprehensive plan for assessing and managing their known and suspected contaminated sites including prioritisation processes, resources, timeframes, and notification of sites that meet the reporting requirements under s. 60 of the CLM Act 3. by December 2014, ensure that the impact of contamination is reliably measured and appropriately accounted for in the financial report as it is identified.</v>
          </cell>
          <cell r="K1016">
            <v>1</v>
          </cell>
          <cell r="M1016">
            <v>0</v>
          </cell>
          <cell r="N1016">
            <v>0</v>
          </cell>
          <cell r="O1016">
            <v>0</v>
          </cell>
          <cell r="P1016">
            <v>0</v>
          </cell>
          <cell r="Q1016">
            <v>0</v>
          </cell>
          <cell r="R1016">
            <v>0</v>
          </cell>
          <cell r="S1016">
            <v>0</v>
          </cell>
          <cell r="T1016">
            <v>0</v>
          </cell>
          <cell r="U1016">
            <v>0</v>
          </cell>
          <cell r="V1016">
            <v>0</v>
          </cell>
        </row>
        <row r="1017">
          <cell r="H1017">
            <v>4711</v>
          </cell>
          <cell r="I1017"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1017"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1017">
            <v>1</v>
          </cell>
          <cell r="M1017">
            <v>0</v>
          </cell>
          <cell r="N1017">
            <v>-90</v>
          </cell>
          <cell r="O1017">
            <v>-50</v>
          </cell>
          <cell r="P1017">
            <v>-50</v>
          </cell>
          <cell r="Q1017">
            <v>-50</v>
          </cell>
          <cell r="R1017">
            <v>0</v>
          </cell>
          <cell r="S1017">
            <v>-90</v>
          </cell>
          <cell r="T1017">
            <v>-125</v>
          </cell>
          <cell r="U1017">
            <v>-125</v>
          </cell>
          <cell r="V1017">
            <v>-125</v>
          </cell>
        </row>
        <row r="1018">
          <cell r="H1018">
            <v>4718</v>
          </cell>
          <cell r="I1018" t="str">
            <v>Upgrade to Tocal College Infrastructure, Facilities and Dairy. - The proposal includes critical upgrades to student accommodation and facilities, farm infrastructure to support training programs, ICT upgrades to facilitate the move into e-education and on-line learning. This investment will address a number of WH&amp;S aspects for both students and farm workers.</v>
          </cell>
          <cell r="J1018" t="str">
            <v>Not Supported - NOT SUPPORTED. The proposed upgrades to Tocal College do not appear to be an urgent priority. It is noted that Tocal College received $5.5 million in 2009-2010 as part of the Education Investment Fund Round 2 - Rural VET Infrastructure and it is not clear whether funding has been sought from the Commonwealth Government on this occasion.</v>
          </cell>
          <cell r="K1018">
            <v>1</v>
          </cell>
          <cell r="M1018">
            <v>0</v>
          </cell>
          <cell r="N1018">
            <v>0</v>
          </cell>
          <cell r="O1018">
            <v>108</v>
          </cell>
          <cell r="P1018">
            <v>40</v>
          </cell>
          <cell r="Q1018">
            <v>40</v>
          </cell>
          <cell r="R1018">
            <v>0</v>
          </cell>
          <cell r="S1018">
            <v>0</v>
          </cell>
          <cell r="T1018">
            <v>0</v>
          </cell>
          <cell r="U1018">
            <v>0</v>
          </cell>
          <cell r="V1018">
            <v>0</v>
          </cell>
        </row>
        <row r="1019">
          <cell r="H1019">
            <v>4748</v>
          </cell>
          <cell r="I1019" t="str">
            <v>Local Land Services Office Integration (FIS 818, BID 5094) - LLS currently has 119 offices in 94 locations.  The proposal is to reduce LLS's total accommodation by 24% (by 6,689.37 m2) over three years.</v>
          </cell>
          <cell r="J1019" t="str">
            <v>Supported - PARTIALLY SUPPORTED. The business case for the proposed project is not yet finalised. A rationalisation of office strategy is appropriate, but further work with the Department is required to determine the best approach and allocation of costs and asset sale proceeds.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019">
            <v>1</v>
          </cell>
          <cell r="M1019">
            <v>0</v>
          </cell>
          <cell r="N1019">
            <v>0</v>
          </cell>
          <cell r="O1019">
            <v>0</v>
          </cell>
          <cell r="P1019">
            <v>0</v>
          </cell>
          <cell r="Q1019">
            <v>0</v>
          </cell>
          <cell r="R1019">
            <v>0</v>
          </cell>
          <cell r="S1019">
            <v>0</v>
          </cell>
          <cell r="T1019">
            <v>0</v>
          </cell>
          <cell r="U1019">
            <v>0</v>
          </cell>
          <cell r="V1019">
            <v>0</v>
          </cell>
        </row>
        <row r="1020">
          <cell r="H1020">
            <v>4757</v>
          </cell>
          <cell r="I1020" t="str">
            <v>Old Bega Hospital Building Restoration and other buildings on reserves and showgrounds - The Department of Primary Industries is seeking funds to re-build the Old Bega Hospital. The main building was extensively damaged by a fire on the night of 2 May 2004 and lost most of its roof.</v>
          </cell>
          <cell r="J1020" t="str">
            <v>Not Supported - NOT SUPPORTED. The proposal does not appear to be an urgent priority as the fire occurred in 2004. The proposal states that a financial appraisal and an economic appraisal, in the form of a benefit-cost analysis, will be undertaken. It is not clear when these will be completed. It is currently difficult to assess the merits of the proposal.</v>
          </cell>
          <cell r="K1020">
            <v>1</v>
          </cell>
          <cell r="M1020">
            <v>0</v>
          </cell>
          <cell r="N1020">
            <v>0</v>
          </cell>
          <cell r="O1020">
            <v>-12</v>
          </cell>
          <cell r="P1020">
            <v>-38</v>
          </cell>
          <cell r="Q1020">
            <v>-63</v>
          </cell>
          <cell r="R1020">
            <v>0</v>
          </cell>
          <cell r="S1020">
            <v>0</v>
          </cell>
          <cell r="T1020">
            <v>0</v>
          </cell>
          <cell r="U1020">
            <v>0</v>
          </cell>
          <cell r="V1020">
            <v>0</v>
          </cell>
        </row>
        <row r="1021">
          <cell r="H1021">
            <v>4802</v>
          </cell>
          <cell r="I1021"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1021" t="str">
            <v>Not Supported - NOT SUPPORTED. A decision on this should not be made ahead of completion of the business case. NSW Trade &amp; Investment has advised that the final business case will be available at the end of the month. T &amp;I advise that this supports staying in current accommodation but is dependent on lease renewals. Capital costs of $9.7m to reconfigure existing office space would be offset by $4.4m in rental savings.</v>
          </cell>
          <cell r="K1021">
            <v>1</v>
          </cell>
          <cell r="M1021">
            <v>0</v>
          </cell>
          <cell r="N1021">
            <v>0</v>
          </cell>
          <cell r="O1021">
            <v>-300</v>
          </cell>
          <cell r="P1021">
            <v>-470</v>
          </cell>
          <cell r="Q1021">
            <v>430</v>
          </cell>
          <cell r="R1021">
            <v>0</v>
          </cell>
          <cell r="S1021">
            <v>0</v>
          </cell>
          <cell r="T1021">
            <v>0</v>
          </cell>
          <cell r="U1021">
            <v>0</v>
          </cell>
          <cell r="V1021">
            <v>0</v>
          </cell>
        </row>
        <row r="1022">
          <cell r="H1022">
            <v>5020</v>
          </cell>
          <cell r="I1022" t="str">
            <v>Arts NSW Wharf 4/5 Substructure - NSW Public Works developed program of essential repair works based on condition assessment and structural engineering advice.</v>
          </cell>
          <cell r="J1022" t="str">
            <v>Supported - PARTIALLY SUPPORTED This project has been identified as critical and given a high priority under the Cultural Venues Renewal Program. It is recommended that approval is for the first two years only, which could be funded with an advance from Rebuilding NSW funds. 2017-18 and subsequent costs arer to be met out of Rebuilding NSW funding, of which $139m is being provided for the Walsh Bay project.</v>
          </cell>
          <cell r="K1022">
            <v>1</v>
          </cell>
          <cell r="M1022">
            <v>0</v>
          </cell>
          <cell r="N1022">
            <v>0</v>
          </cell>
          <cell r="O1022">
            <v>0</v>
          </cell>
          <cell r="P1022">
            <v>0</v>
          </cell>
          <cell r="Q1022">
            <v>0</v>
          </cell>
          <cell r="R1022">
            <v>0</v>
          </cell>
          <cell r="S1022">
            <v>0</v>
          </cell>
          <cell r="T1022">
            <v>0</v>
          </cell>
          <cell r="U1022">
            <v>0</v>
          </cell>
          <cell r="V1022">
            <v>0</v>
          </cell>
        </row>
        <row r="1023">
          <cell r="H1023">
            <v>5059</v>
          </cell>
          <cell r="I1023" t="str">
            <v>Arts NSW Pier 2/3 Substructure - NSW Public Works developed program of essential repair works based on condition assessment and structural engineering advice.</v>
          </cell>
          <cell r="J1023" t="str">
            <v>Not Supported - NOT SUPPORTED This work is included in the $139m Walsh Bay redevelopment, which is to be funded from Rebuilding NSW. Arts NSW advise that the nature of the substructure work required is different under the redevelopment, so this separate proposal will not proceed. If any of this work is to be undertaken in 2015-16, it should be funded from an advance from Rebuilding NSW prospective funds.</v>
          </cell>
          <cell r="K1023">
            <v>1</v>
          </cell>
          <cell r="M1023">
            <v>0</v>
          </cell>
          <cell r="N1023">
            <v>0</v>
          </cell>
          <cell r="O1023">
            <v>0</v>
          </cell>
          <cell r="P1023">
            <v>0</v>
          </cell>
          <cell r="Q1023">
            <v>0</v>
          </cell>
          <cell r="R1023">
            <v>0</v>
          </cell>
          <cell r="S1023">
            <v>0</v>
          </cell>
          <cell r="T1023">
            <v>0</v>
          </cell>
          <cell r="U1023">
            <v>0</v>
          </cell>
          <cell r="V1023">
            <v>0</v>
          </cell>
        </row>
        <row r="1024">
          <cell r="H1024">
            <v>5065</v>
          </cell>
          <cell r="I1024" t="str">
            <v>Arts NSW Wharf 4/5 Painting - Repainting of the exterior cladding of the wharf, and repairs of timber in a number of locations due to poor condition. The extent of the timber repairs is yet to be fully assessed after removal of the existing paintwork.</v>
          </cell>
          <cell r="J1024" t="str">
            <v>Not Supported - NOT SUPPORTED Arts NSW advise that this project will not proceed if the redevelopment of Walsh Bay commences.</v>
          </cell>
          <cell r="K1024">
            <v>1</v>
          </cell>
          <cell r="M1024">
            <v>0</v>
          </cell>
          <cell r="N1024">
            <v>0</v>
          </cell>
          <cell r="O1024">
            <v>0</v>
          </cell>
          <cell r="P1024">
            <v>0</v>
          </cell>
          <cell r="Q1024">
            <v>0</v>
          </cell>
          <cell r="R1024">
            <v>0</v>
          </cell>
          <cell r="S1024">
            <v>0</v>
          </cell>
          <cell r="T1024">
            <v>0</v>
          </cell>
          <cell r="U1024">
            <v>0</v>
          </cell>
          <cell r="V1024">
            <v>0</v>
          </cell>
        </row>
        <row r="1025">
          <cell r="H1025">
            <v>5066</v>
          </cell>
          <cell r="I1025" t="str">
            <v>Arts NSW Pier 2/3 Painting - Include painting of the Shore sheds and an allowance for timber facade repairs.</v>
          </cell>
          <cell r="J1025" t="str">
            <v>Not Supported - NOT SUPPORTED Arts NSW advise that this project will not proceed if the redevelopment of Walsh Bay is undertaken, to be funded from Rebuilding NSW.</v>
          </cell>
          <cell r="K1025">
            <v>1</v>
          </cell>
          <cell r="M1025">
            <v>0</v>
          </cell>
          <cell r="N1025">
            <v>0</v>
          </cell>
          <cell r="O1025">
            <v>0</v>
          </cell>
          <cell r="P1025">
            <v>0</v>
          </cell>
          <cell r="Q1025">
            <v>0</v>
          </cell>
          <cell r="R1025">
            <v>0</v>
          </cell>
          <cell r="S1025">
            <v>0</v>
          </cell>
          <cell r="T1025">
            <v>0</v>
          </cell>
          <cell r="U1025">
            <v>0</v>
          </cell>
          <cell r="V1025">
            <v>0</v>
          </cell>
        </row>
        <row r="1026">
          <cell r="H1026">
            <v>5068</v>
          </cell>
          <cell r="I1026" t="str">
            <v>Arts NSW Carriageworks - Updating technical equipment - Carriageworks reached the end of its useful life. Upgrade of the lighting, audio and access equipment will decrease operating costs through reduction of operating costs.</v>
          </cell>
          <cell r="J1026" t="str">
            <v>Not Supported - NOT SUPPORTED This project is not an urgent proposal.</v>
          </cell>
          <cell r="K1026">
            <v>1</v>
          </cell>
          <cell r="M1026">
            <v>0</v>
          </cell>
          <cell r="N1026">
            <v>0</v>
          </cell>
          <cell r="O1026">
            <v>0</v>
          </cell>
          <cell r="P1026">
            <v>0</v>
          </cell>
          <cell r="Q1026">
            <v>0</v>
          </cell>
          <cell r="R1026">
            <v>0</v>
          </cell>
          <cell r="S1026">
            <v>0</v>
          </cell>
          <cell r="T1026">
            <v>0</v>
          </cell>
          <cell r="U1026">
            <v>0</v>
          </cell>
          <cell r="V1026">
            <v>0</v>
          </cell>
        </row>
        <row r="1027">
          <cell r="H1027">
            <v>5102</v>
          </cell>
          <cell r="I1027"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1027"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1027">
            <v>1</v>
          </cell>
          <cell r="M1027">
            <v>0</v>
          </cell>
          <cell r="N1027">
            <v>-169</v>
          </cell>
          <cell r="O1027">
            <v>-174</v>
          </cell>
          <cell r="P1027">
            <v>0</v>
          </cell>
          <cell r="Q1027">
            <v>0</v>
          </cell>
          <cell r="R1027">
            <v>0</v>
          </cell>
          <cell r="S1027">
            <v>-169</v>
          </cell>
          <cell r="T1027">
            <v>-174</v>
          </cell>
          <cell r="U1027">
            <v>0</v>
          </cell>
          <cell r="V1027">
            <v>0</v>
          </cell>
        </row>
        <row r="1028">
          <cell r="H1028">
            <v>3739</v>
          </cell>
          <cell r="I1028" t="str">
            <v>Carry Forward for Achieving Sustainable Groundwater Entitlement - Carry forward of expenditure to be spent on the Achieving Sustainable Groundwater Entitlement in 2014-15</v>
          </cell>
          <cell r="J10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8">
            <v>6</v>
          </cell>
          <cell r="M1028">
            <v>-200</v>
          </cell>
          <cell r="N1028">
            <v>-4533</v>
          </cell>
          <cell r="O1028">
            <v>-500</v>
          </cell>
          <cell r="P1028">
            <v>0</v>
          </cell>
          <cell r="Q1028">
            <v>0</v>
          </cell>
          <cell r="R1028">
            <v>-200</v>
          </cell>
          <cell r="S1028">
            <v>-4533</v>
          </cell>
          <cell r="T1028">
            <v>-500</v>
          </cell>
          <cell r="U1028">
            <v>0</v>
          </cell>
          <cell r="V1028">
            <v>0</v>
          </cell>
        </row>
        <row r="1029">
          <cell r="H1029">
            <v>3742</v>
          </cell>
          <cell r="I1029" t="str">
            <v>Carry forward for Public Reserves Management Fund - Carry forward of expenditure to be spent on the Public Reserves Management Fund in 2014-15</v>
          </cell>
          <cell r="J10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9">
            <v>6</v>
          </cell>
          <cell r="M1029">
            <v>-11081</v>
          </cell>
          <cell r="N1029">
            <v>0</v>
          </cell>
          <cell r="O1029">
            <v>0</v>
          </cell>
          <cell r="P1029">
            <v>0</v>
          </cell>
          <cell r="Q1029">
            <v>0</v>
          </cell>
          <cell r="R1029">
            <v>-11081</v>
          </cell>
          <cell r="S1029">
            <v>0</v>
          </cell>
          <cell r="T1029">
            <v>0</v>
          </cell>
          <cell r="U1029">
            <v>0</v>
          </cell>
          <cell r="V1029">
            <v>0</v>
          </cell>
        </row>
        <row r="1030">
          <cell r="H1030">
            <v>3744</v>
          </cell>
          <cell r="I1030" t="str">
            <v>Carry Forward for Environmental Works and Measures Program - Carry forward of expenditure to be spent on the Environmental Works and Measures program in 2014-15</v>
          </cell>
          <cell r="J103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0">
            <v>6</v>
          </cell>
          <cell r="M1030">
            <v>-600</v>
          </cell>
          <cell r="N1030">
            <v>0</v>
          </cell>
          <cell r="O1030">
            <v>0</v>
          </cell>
          <cell r="P1030">
            <v>0</v>
          </cell>
          <cell r="Q1030">
            <v>0</v>
          </cell>
          <cell r="R1030">
            <v>-600</v>
          </cell>
          <cell r="S1030">
            <v>0</v>
          </cell>
          <cell r="T1030">
            <v>0</v>
          </cell>
          <cell r="U1030">
            <v>0</v>
          </cell>
          <cell r="V1030">
            <v>0</v>
          </cell>
        </row>
        <row r="1031">
          <cell r="H1031">
            <v>3746</v>
          </cell>
          <cell r="I1031" t="str">
            <v>Carry forward for Aboriginal Water and Sewerage Program - Carry forward of expenditure to be spent on the Aboriginal Water and Sewerage Program in 2014-15.</v>
          </cell>
          <cell r="J103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1">
            <v>6</v>
          </cell>
          <cell r="M1031">
            <v>-492</v>
          </cell>
          <cell r="N1031">
            <v>0</v>
          </cell>
          <cell r="O1031">
            <v>0</v>
          </cell>
          <cell r="P1031">
            <v>0</v>
          </cell>
          <cell r="Q1031">
            <v>0</v>
          </cell>
          <cell r="R1031">
            <v>-492</v>
          </cell>
          <cell r="S1031">
            <v>0</v>
          </cell>
          <cell r="T1031">
            <v>0</v>
          </cell>
          <cell r="U1031">
            <v>0</v>
          </cell>
          <cell r="V1031">
            <v>0</v>
          </cell>
        </row>
        <row r="1032">
          <cell r="H1032">
            <v>3748</v>
          </cell>
          <cell r="I1032" t="str">
            <v>Carry forward for Great Artesian Basin Sustainability Initiative - Carry forward of expenditure to be spent on the Great Artesian Basin Sustainability Initiative in 2014-15.</v>
          </cell>
          <cell r="J103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2">
            <v>6</v>
          </cell>
          <cell r="M1032">
            <v>-4477</v>
          </cell>
          <cell r="N1032">
            <v>0</v>
          </cell>
          <cell r="O1032">
            <v>0</v>
          </cell>
          <cell r="P1032">
            <v>0</v>
          </cell>
          <cell r="Q1032">
            <v>0</v>
          </cell>
          <cell r="R1032">
            <v>-4477</v>
          </cell>
          <cell r="S1032">
            <v>0</v>
          </cell>
          <cell r="T1032">
            <v>0</v>
          </cell>
          <cell r="U1032">
            <v>0</v>
          </cell>
          <cell r="V1032">
            <v>0</v>
          </cell>
        </row>
        <row r="1033">
          <cell r="H1033">
            <v>3749</v>
          </cell>
          <cell r="I1033" t="str">
            <v>Carry Forward for Australian Centre for International Agricultural Research - Carry forward of expenditure for the payments received from the Australian Centre for International Agricultural Research to be spent in 2014-15.</v>
          </cell>
          <cell r="J103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3">
            <v>6</v>
          </cell>
          <cell r="M1033">
            <v>-632</v>
          </cell>
          <cell r="N1033">
            <v>0</v>
          </cell>
          <cell r="O1033">
            <v>0</v>
          </cell>
          <cell r="P1033">
            <v>0</v>
          </cell>
          <cell r="Q1033">
            <v>0</v>
          </cell>
          <cell r="R1033">
            <v>-632</v>
          </cell>
          <cell r="S1033">
            <v>0</v>
          </cell>
          <cell r="T1033">
            <v>0</v>
          </cell>
          <cell r="U1033">
            <v>0</v>
          </cell>
          <cell r="V1033">
            <v>0</v>
          </cell>
        </row>
        <row r="1034">
          <cell r="H1034">
            <v>3750</v>
          </cell>
          <cell r="I1034" t="str">
            <v>Carry Forward for the Office of the Small Business Commissioner - Carry forward of other operating expenditure for the Office of the Small Business Commissioner to be spent in 2014-15.</v>
          </cell>
          <cell r="J103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4">
            <v>6</v>
          </cell>
          <cell r="M1034">
            <v>-250</v>
          </cell>
          <cell r="N1034">
            <v>0</v>
          </cell>
          <cell r="O1034">
            <v>0</v>
          </cell>
          <cell r="P1034">
            <v>0</v>
          </cell>
          <cell r="Q1034">
            <v>0</v>
          </cell>
          <cell r="R1034">
            <v>-250</v>
          </cell>
          <cell r="S1034">
            <v>0</v>
          </cell>
          <cell r="T1034">
            <v>0</v>
          </cell>
          <cell r="U1034">
            <v>0</v>
          </cell>
          <cell r="V1034">
            <v>0</v>
          </cell>
        </row>
        <row r="1035">
          <cell r="H1035">
            <v>3752</v>
          </cell>
          <cell r="I1035" t="str">
            <v>Carry forward for ClubGRANTS Fund - Carry forward of expenditure for the ClubGRANTS Fund to be spent in 2014-15.</v>
          </cell>
          <cell r="J103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5">
            <v>6</v>
          </cell>
          <cell r="M1035">
            <v>-280</v>
          </cell>
          <cell r="N1035">
            <v>0</v>
          </cell>
          <cell r="O1035">
            <v>0</v>
          </cell>
          <cell r="P1035">
            <v>0</v>
          </cell>
          <cell r="Q1035">
            <v>0</v>
          </cell>
          <cell r="R1035">
            <v>-280</v>
          </cell>
          <cell r="S1035">
            <v>0</v>
          </cell>
          <cell r="T1035">
            <v>0</v>
          </cell>
          <cell r="U1035">
            <v>0</v>
          </cell>
          <cell r="V1035">
            <v>0</v>
          </cell>
        </row>
        <row r="1036">
          <cell r="H1036">
            <v>3753</v>
          </cell>
          <cell r="I1036" t="str">
            <v>Carry Forward for the Australian Technology Showcase - There has been an underspend in this project in 2013-14, due to the grants being made on a series of strict criteria. These funds will be added back to this program for 2014-15.</v>
          </cell>
          <cell r="J103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6">
            <v>6</v>
          </cell>
          <cell r="M1036">
            <v>-281</v>
          </cell>
          <cell r="N1036">
            <v>0</v>
          </cell>
          <cell r="O1036">
            <v>0</v>
          </cell>
          <cell r="P1036">
            <v>0</v>
          </cell>
          <cell r="Q1036">
            <v>0</v>
          </cell>
          <cell r="R1036">
            <v>-281</v>
          </cell>
          <cell r="S1036">
            <v>0</v>
          </cell>
          <cell r="T1036">
            <v>0</v>
          </cell>
          <cell r="U1036">
            <v>0</v>
          </cell>
          <cell r="V1036">
            <v>0</v>
          </cell>
        </row>
        <row r="1037">
          <cell r="H1037">
            <v>3754</v>
          </cell>
          <cell r="I1037" t="str">
            <v>Carry Forward for the Urunga Site - This contribution for the contaminated wetland site at Urunga has been delayed from 2013-14 to 2014- 15.</v>
          </cell>
          <cell r="J103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7">
            <v>6</v>
          </cell>
          <cell r="M1037">
            <v>-1000</v>
          </cell>
          <cell r="N1037">
            <v>0</v>
          </cell>
          <cell r="O1037">
            <v>0</v>
          </cell>
          <cell r="P1037">
            <v>0</v>
          </cell>
          <cell r="Q1037">
            <v>0</v>
          </cell>
          <cell r="R1037">
            <v>-1000</v>
          </cell>
          <cell r="S1037">
            <v>0</v>
          </cell>
          <cell r="T1037">
            <v>0</v>
          </cell>
          <cell r="U1037">
            <v>0</v>
          </cell>
          <cell r="V1037">
            <v>0</v>
          </cell>
        </row>
        <row r="1038">
          <cell r="H1038">
            <v>3755</v>
          </cell>
          <cell r="I1038" t="str">
            <v>Carry Forward for Menindee Lakes project - Carry forward of expenditure for Menindee Lakes project management to be spent in 2014-15.</v>
          </cell>
          <cell r="J103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8">
            <v>6</v>
          </cell>
          <cell r="M1038">
            <v>-307</v>
          </cell>
          <cell r="N1038">
            <v>0</v>
          </cell>
          <cell r="O1038">
            <v>0</v>
          </cell>
          <cell r="P1038">
            <v>0</v>
          </cell>
          <cell r="Q1038">
            <v>0</v>
          </cell>
          <cell r="R1038">
            <v>-307</v>
          </cell>
          <cell r="S1038">
            <v>0</v>
          </cell>
          <cell r="T1038">
            <v>0</v>
          </cell>
          <cell r="U1038">
            <v>0</v>
          </cell>
          <cell r="V1038">
            <v>0</v>
          </cell>
        </row>
        <row r="1039">
          <cell r="H1039">
            <v>3756</v>
          </cell>
          <cell r="I1039" t="str">
            <v>Carry Forward for the Woodsreef Mine Rehabilitation Project - This carry forward will be used for the demolition of an eight story Mill and an air quality assessm ent, as part of the Woodsreef Mine Rehabilitation Project.</v>
          </cell>
          <cell r="J103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9">
            <v>6</v>
          </cell>
          <cell r="M1039">
            <v>-261</v>
          </cell>
          <cell r="N1039">
            <v>0</v>
          </cell>
          <cell r="O1039">
            <v>0</v>
          </cell>
          <cell r="P1039">
            <v>0</v>
          </cell>
          <cell r="Q1039">
            <v>0</v>
          </cell>
          <cell r="R1039">
            <v>-261</v>
          </cell>
          <cell r="S1039">
            <v>0</v>
          </cell>
          <cell r="T1039">
            <v>0</v>
          </cell>
          <cell r="U1039">
            <v>0</v>
          </cell>
          <cell r="V1039">
            <v>0</v>
          </cell>
        </row>
        <row r="1040">
          <cell r="H1040">
            <v>3757</v>
          </cell>
          <cell r="I1040" t="str">
            <v>Carry Forward for Coal Seam Gas Projects - This approval will allow Commonwealth funding received in 2013-14 to be applied to projects in 2014- 15.</v>
          </cell>
          <cell r="J104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0">
            <v>6</v>
          </cell>
          <cell r="M1040">
            <v>-904</v>
          </cell>
          <cell r="N1040">
            <v>0</v>
          </cell>
          <cell r="O1040">
            <v>0</v>
          </cell>
          <cell r="P1040">
            <v>0</v>
          </cell>
          <cell r="Q1040">
            <v>0</v>
          </cell>
          <cell r="R1040">
            <v>-904</v>
          </cell>
          <cell r="S1040">
            <v>0</v>
          </cell>
          <cell r="T1040">
            <v>0</v>
          </cell>
          <cell r="U1040">
            <v>0</v>
          </cell>
          <cell r="V1040">
            <v>0</v>
          </cell>
        </row>
        <row r="1041">
          <cell r="H1041">
            <v>3758</v>
          </cell>
          <cell r="I1041" t="str">
            <v>Carry Forward for the State Investment Attraction Scheme - Carry forward of unused expenditure will be deployed to around 13 ongoing State Investment Attractio n Scheme, including CeBIT Australia - Partner Country Agreement , Defence - Land Forces Australia As ia Pacific 2014, Defence Advisor -  Contract Extension.</v>
          </cell>
          <cell r="J10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1">
            <v>6</v>
          </cell>
          <cell r="M1041">
            <v>0</v>
          </cell>
          <cell r="N1041">
            <v>-2648</v>
          </cell>
          <cell r="O1041">
            <v>0</v>
          </cell>
          <cell r="P1041">
            <v>0</v>
          </cell>
          <cell r="Q1041">
            <v>0</v>
          </cell>
          <cell r="R1041">
            <v>0</v>
          </cell>
          <cell r="S1041">
            <v>-2648</v>
          </cell>
          <cell r="T1041">
            <v>0</v>
          </cell>
          <cell r="U1041">
            <v>0</v>
          </cell>
          <cell r="V1041">
            <v>0</v>
          </cell>
        </row>
        <row r="1042">
          <cell r="H1042">
            <v>3759</v>
          </cell>
          <cell r="I1042" t="str">
            <v>Carry Forward for Nat.Framework for Compliance and Enforcement Systems for Water Resource Management - Carry forward of expenditure for the National Framework for Compliance and Enforcement Systems for W ater Resource Management Project to be spent in 2014-15.</v>
          </cell>
          <cell r="J10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2">
            <v>6</v>
          </cell>
          <cell r="M1042">
            <v>0</v>
          </cell>
          <cell r="N1042">
            <v>-383</v>
          </cell>
          <cell r="O1042">
            <v>0</v>
          </cell>
          <cell r="P1042">
            <v>0</v>
          </cell>
          <cell r="Q1042">
            <v>0</v>
          </cell>
          <cell r="R1042">
            <v>0</v>
          </cell>
          <cell r="S1042">
            <v>-383</v>
          </cell>
          <cell r="T1042">
            <v>0</v>
          </cell>
          <cell r="U1042">
            <v>0</v>
          </cell>
          <cell r="V1042">
            <v>0</v>
          </cell>
        </row>
        <row r="1043">
          <cell r="H1043">
            <v>3760</v>
          </cell>
          <cell r="I1043" t="str">
            <v>Carry Forward for the Regional Industries Investment Fund - Carry forward of unused expenditure will be deployed to around 24 on-going Regional Industries Inves tment Fund projects, including Australian Poultry Cooperative Research Centre, BAE Systems Australia Limited, Birdon Marine Pty Ltd, Community Technology Centres Association Incorporated.</v>
          </cell>
          <cell r="J10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3">
            <v>6</v>
          </cell>
          <cell r="M1043">
            <v>0</v>
          </cell>
          <cell r="N1043">
            <v>-6674</v>
          </cell>
          <cell r="O1043">
            <v>0</v>
          </cell>
          <cell r="P1043">
            <v>0</v>
          </cell>
          <cell r="Q1043">
            <v>0</v>
          </cell>
          <cell r="R1043">
            <v>0</v>
          </cell>
          <cell r="S1043">
            <v>-6674</v>
          </cell>
          <cell r="T1043">
            <v>0</v>
          </cell>
          <cell r="U1043">
            <v>0</v>
          </cell>
          <cell r="V1043">
            <v>0</v>
          </cell>
        </row>
        <row r="1044">
          <cell r="H1044">
            <v>3761</v>
          </cell>
          <cell r="I1044" t="str">
            <v>Carry Forward of Biosecurity NSW Funds - Underspend relates to Invasive Plants &amp; Animals unit within Biosecurity NSW.  The carry forward will be utilised on the State Programs for weeds in 2014-15.</v>
          </cell>
          <cell r="J104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4">
            <v>6</v>
          </cell>
          <cell r="M1044">
            <v>-2000</v>
          </cell>
          <cell r="N1044">
            <v>0</v>
          </cell>
          <cell r="O1044">
            <v>0</v>
          </cell>
          <cell r="P1044">
            <v>0</v>
          </cell>
          <cell r="Q1044">
            <v>0</v>
          </cell>
          <cell r="R1044">
            <v>-2000</v>
          </cell>
          <cell r="S1044">
            <v>0</v>
          </cell>
          <cell r="T1044">
            <v>0</v>
          </cell>
          <cell r="U1044">
            <v>0</v>
          </cell>
          <cell r="V1044">
            <v>0</v>
          </cell>
        </row>
        <row r="1045">
          <cell r="H1045">
            <v>3763</v>
          </cell>
          <cell r="I1045" t="str">
            <v>Carry Forward for Research Funding programs - Previous underspends will be invested in successful NSW applicants to Commonwealth research funding programs. The Research Attraction and Acceleration Program is primarily used to leverage funding pro vided to NSW research institutions through Federal funding rounds.</v>
          </cell>
          <cell r="J104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5">
            <v>6</v>
          </cell>
          <cell r="M1045">
            <v>-1584</v>
          </cell>
          <cell r="N1045">
            <v>0</v>
          </cell>
          <cell r="O1045">
            <v>0</v>
          </cell>
          <cell r="P1045">
            <v>0</v>
          </cell>
          <cell r="Q1045">
            <v>0</v>
          </cell>
          <cell r="R1045">
            <v>-1584</v>
          </cell>
          <cell r="S1045">
            <v>0</v>
          </cell>
          <cell r="T1045">
            <v>0</v>
          </cell>
          <cell r="U1045">
            <v>0</v>
          </cell>
          <cell r="V1045">
            <v>0</v>
          </cell>
        </row>
        <row r="1046">
          <cell r="H1046">
            <v>3765</v>
          </cell>
          <cell r="I1046" t="str">
            <v>Carry Forward of funding for Economic Research Projects - This approval will allow unused 2013-14 funding for strategic policy and economics to be applied to projects in 2014-15.</v>
          </cell>
          <cell r="J104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6">
            <v>6</v>
          </cell>
          <cell r="M1046">
            <v>-196</v>
          </cell>
          <cell r="N1046">
            <v>0</v>
          </cell>
          <cell r="O1046">
            <v>0</v>
          </cell>
          <cell r="P1046">
            <v>0</v>
          </cell>
          <cell r="Q1046">
            <v>0</v>
          </cell>
          <cell r="R1046">
            <v>-196</v>
          </cell>
          <cell r="S1046">
            <v>0</v>
          </cell>
          <cell r="T1046">
            <v>0</v>
          </cell>
          <cell r="U1046">
            <v>0</v>
          </cell>
          <cell r="V1046">
            <v>0</v>
          </cell>
        </row>
        <row r="1047">
          <cell r="H1047">
            <v>3766</v>
          </cell>
          <cell r="I1047" t="str">
            <v>Carry Forward of cemetery levies from 2013-14 - This approval will allow funds collected under the cemeteries levy in 2013-14 to be applied to cemet ery consultation projects in 2014-15.</v>
          </cell>
          <cell r="J104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7">
            <v>6</v>
          </cell>
          <cell r="M1047">
            <v>-350</v>
          </cell>
          <cell r="N1047">
            <v>0</v>
          </cell>
          <cell r="O1047">
            <v>0</v>
          </cell>
          <cell r="P1047">
            <v>0</v>
          </cell>
          <cell r="Q1047">
            <v>0</v>
          </cell>
          <cell r="R1047">
            <v>-350</v>
          </cell>
          <cell r="S1047">
            <v>0</v>
          </cell>
          <cell r="T1047">
            <v>0</v>
          </cell>
          <cell r="U1047">
            <v>0</v>
          </cell>
          <cell r="V1047">
            <v>0</v>
          </cell>
        </row>
        <row r="1048">
          <cell r="H1048">
            <v>3767</v>
          </cell>
          <cell r="I1048" t="str">
            <v>Carry forward for state Priority Projects - Carry forward of expenditure for the State Priority Projects to be spent in 2014-15.</v>
          </cell>
          <cell r="J104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8">
            <v>6</v>
          </cell>
          <cell r="M1048">
            <v>-3950</v>
          </cell>
          <cell r="N1048">
            <v>0</v>
          </cell>
          <cell r="O1048">
            <v>0</v>
          </cell>
          <cell r="P1048">
            <v>0</v>
          </cell>
          <cell r="Q1048">
            <v>0</v>
          </cell>
          <cell r="R1048">
            <v>-3950</v>
          </cell>
          <cell r="S1048">
            <v>0</v>
          </cell>
          <cell r="T1048">
            <v>0</v>
          </cell>
          <cell r="U1048">
            <v>0</v>
          </cell>
          <cell r="V1048">
            <v>0</v>
          </cell>
        </row>
        <row r="1049">
          <cell r="H1049">
            <v>3964</v>
          </cell>
          <cell r="I1049" t="str">
            <v>Carry Forward for the State and Investment Attraction Scheme for Smart Hubs - Change to cash flow profile for operational costs of Hubs and research. $530,000 to be carried forward from 2014-15 to 2015-16 due to an unforseen delay in a Hub opening, and to fund project management and research that will continue into 2015-16.</v>
          </cell>
          <cell r="J1049" t="str">
            <v>Supported - This Carry Forward of $530,000 is supported. The figure of $530,496 is based on the payment schedule of grants ($414,955), payments to the University of Newcastle to evaluate outcomes ($100,541) and payment for Public Works NSW to provide project management ($15,0000). The Smart Work Hubs initative was announced in December 2012, with $1.5m being spent to pilot five Smart Hubs in NSW. The Hubs were intended to be operational by 31 December 2014. Due to unforseen circumstances, one Hub (Gosford) has delayed its opening to March 2015. The research will not be finalised until April 2016.</v>
          </cell>
          <cell r="K1049">
            <v>6</v>
          </cell>
          <cell r="L1049">
            <v>7</v>
          </cell>
          <cell r="M1049">
            <v>530</v>
          </cell>
          <cell r="N1049">
            <v>-530</v>
          </cell>
          <cell r="O1049">
            <v>0</v>
          </cell>
          <cell r="P1049">
            <v>0</v>
          </cell>
          <cell r="Q1049">
            <v>0</v>
          </cell>
          <cell r="R1049">
            <v>530</v>
          </cell>
          <cell r="S1049">
            <v>-530</v>
          </cell>
          <cell r="T1049">
            <v>0</v>
          </cell>
          <cell r="U1049">
            <v>0</v>
          </cell>
          <cell r="V1049">
            <v>0</v>
          </cell>
        </row>
        <row r="1050">
          <cell r="H1050">
            <v>3979</v>
          </cell>
          <cell r="I1050"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1050"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1050">
            <v>2</v>
          </cell>
          <cell r="L1050">
            <v>3</v>
          </cell>
          <cell r="M1050">
            <v>7939</v>
          </cell>
          <cell r="N1050">
            <v>1054</v>
          </cell>
          <cell r="O1050">
            <v>60</v>
          </cell>
          <cell r="P1050">
            <v>-2907</v>
          </cell>
          <cell r="Q1050">
            <v>-4282</v>
          </cell>
          <cell r="R1050">
            <v>7939</v>
          </cell>
          <cell r="S1050">
            <v>1054</v>
          </cell>
          <cell r="T1050">
            <v>60</v>
          </cell>
          <cell r="U1050">
            <v>-2907</v>
          </cell>
          <cell r="V1050">
            <v>-4282</v>
          </cell>
        </row>
        <row r="1051">
          <cell r="H1051">
            <v>3981</v>
          </cell>
          <cell r="I1051"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1051"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1051">
            <v>5</v>
          </cell>
          <cell r="L1051">
            <v>3</v>
          </cell>
          <cell r="M1051">
            <v>36387</v>
          </cell>
          <cell r="N1051">
            <v>24745</v>
          </cell>
          <cell r="O1051">
            <v>54147</v>
          </cell>
          <cell r="P1051">
            <v>17951</v>
          </cell>
          <cell r="Q1051">
            <v>0</v>
          </cell>
          <cell r="R1051">
            <v>36387</v>
          </cell>
          <cell r="S1051">
            <v>24745</v>
          </cell>
          <cell r="T1051">
            <v>54147</v>
          </cell>
          <cell r="U1051">
            <v>17951</v>
          </cell>
          <cell r="V1051">
            <v>0</v>
          </cell>
        </row>
        <row r="1052">
          <cell r="H1052">
            <v>3984</v>
          </cell>
          <cell r="I1052" t="str">
            <v>Murrumbidgee Irrigation Privatisation Agreement adjustment - An increase in funding is sought in 2015/16 to complete works under the Murrumbidgee Irrigation Areas and Districts Road Bridges and Culverts Funding Deed.</v>
          </cell>
          <cell r="J1052" t="str">
            <v>Supported - The Road Bridges and Culverts Funding Deed (Road Deed) expired on 30 June 2013 and there is an existing commitment to pay residual funds upon expiry of the deed (clause 3.13(1)). DTIRIS has advised that $3.687m is the residual amount due under the Road Deed and that the sought amount includes $250,000 to fund obligations under the Wakool Tullakool Sub Surface Drainage Scheme Deed. Treasury does not support the $250,000 payment as no information has been provided on this deed. Accordingly, $250 ,000 has been excluded in Treasury's assessment. BACKGROUND As part of the 2011/12 budget process, Treasury reprofiled and extended payments for the Asset Refurbishment Funding Deed and Road Deed out to 2014/15. Treasury did not extend payments out to 2015/16 due to Treasury not recognising adjustments beyond the 2014/15 year. The Asset Refurbishment Deed is associated to the Road Deed. DTIRIS has confirmed that financial obligations under the Asset Refurbishment Deed were fulfilled in 2014/15.</v>
          </cell>
          <cell r="K1052">
            <v>5</v>
          </cell>
          <cell r="M1052">
            <v>200</v>
          </cell>
          <cell r="N1052">
            <v>-3937</v>
          </cell>
          <cell r="O1052">
            <v>0</v>
          </cell>
          <cell r="P1052">
            <v>0</v>
          </cell>
          <cell r="Q1052">
            <v>0</v>
          </cell>
          <cell r="R1052">
            <v>200</v>
          </cell>
          <cell r="S1052">
            <v>-3687</v>
          </cell>
          <cell r="T1052">
            <v>0</v>
          </cell>
          <cell r="U1052">
            <v>0</v>
          </cell>
          <cell r="V1052">
            <v>0</v>
          </cell>
        </row>
        <row r="1053">
          <cell r="H1053">
            <v>4104</v>
          </cell>
          <cell r="I1053" t="str">
            <v>Coal Seam Gas and Large Coal Mining Development National Partnership - The NSW Government commited to fund additional 2 years commencing December 2014 - January 2015.</v>
          </cell>
          <cell r="J1053" t="str">
            <v>Supported - The Department has available expenditure and recurrent Consolidated Funds for the project to carry forward from 2014-15 to 2015-16.</v>
          </cell>
          <cell r="K1053">
            <v>6</v>
          </cell>
          <cell r="M1053">
            <v>304</v>
          </cell>
          <cell r="N1053">
            <v>-304</v>
          </cell>
          <cell r="O1053">
            <v>0</v>
          </cell>
          <cell r="P1053">
            <v>0</v>
          </cell>
          <cell r="Q1053">
            <v>0</v>
          </cell>
          <cell r="R1053">
            <v>304</v>
          </cell>
          <cell r="S1053">
            <v>-304</v>
          </cell>
          <cell r="T1053">
            <v>0</v>
          </cell>
          <cell r="U1053">
            <v>0</v>
          </cell>
          <cell r="V1053">
            <v>0</v>
          </cell>
        </row>
        <row r="1054">
          <cell r="H1054">
            <v>4291</v>
          </cell>
          <cell r="I1054" t="str">
            <v>Carry Forward for National Collaboration Research Infrastructure Strategy funding round 2015-16 - The proposal seeks to carry forward $5m from the 2014-15 Research Attraction and Acceleration Program to 2015-16 to support the National Collaboration Research Infrastructure Strategy (NCRIS) funding of NSW based projects.</v>
          </cell>
          <cell r="J1054" t="str">
            <v>Supported - The Department anticipates that a competitive grant round will open later in 2015 for NCRIS projects.  This delay is as a result of the Commonwealth's review of existing research infrastructure and level of investment, and development of an approach for further investment under NCRIS. The Department's proposal included agency cash balance as the funding source. After Treasury consultation, the Department has now agreed that the funding source is recurrent Consolidated Funds. Background: The Office of the NSW Chief Scientist and Engineer funds NCRIS projects in New South Wales.</v>
          </cell>
          <cell r="K1054">
            <v>6</v>
          </cell>
          <cell r="M1054">
            <v>5000</v>
          </cell>
          <cell r="N1054">
            <v>-5000</v>
          </cell>
          <cell r="O1054">
            <v>0</v>
          </cell>
          <cell r="P1054">
            <v>0</v>
          </cell>
          <cell r="Q1054">
            <v>0</v>
          </cell>
          <cell r="R1054">
            <v>5000</v>
          </cell>
          <cell r="S1054">
            <v>-5000</v>
          </cell>
          <cell r="T1054">
            <v>0</v>
          </cell>
          <cell r="U1054">
            <v>0</v>
          </cell>
          <cell r="V1054">
            <v>0</v>
          </cell>
        </row>
        <row r="1055">
          <cell r="H1055">
            <v>4292</v>
          </cell>
          <cell r="I1055" t="str">
            <v>Carry Forward for Crown Lands - Dredging Program - Rescuing our Waterways Program - The proposal seeks to carry forward funding for phase 2 and 3 of the Rescuing our Waterways Program from 2014-15 to 2015-16.</v>
          </cell>
          <cell r="J1055"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055">
            <v>6</v>
          </cell>
          <cell r="M1055">
            <v>1800</v>
          </cell>
          <cell r="N1055">
            <v>-1800</v>
          </cell>
          <cell r="O1055">
            <v>0</v>
          </cell>
          <cell r="P1055">
            <v>0</v>
          </cell>
          <cell r="Q1055">
            <v>0</v>
          </cell>
          <cell r="R1055">
            <v>1800</v>
          </cell>
          <cell r="S1055">
            <v>-1800</v>
          </cell>
          <cell r="T1055">
            <v>0</v>
          </cell>
          <cell r="U1055">
            <v>0</v>
          </cell>
          <cell r="V1055">
            <v>0</v>
          </cell>
        </row>
        <row r="1056">
          <cell r="H1056">
            <v>4318</v>
          </cell>
          <cell r="I1056" t="str">
            <v>Carry forward for Tweed Sand Bypass Project - There is a 2014-15 forecast underspend of $1 million for NSW share of project costs due to delays in the development of long term system improvements. The NSW Government, QLD Government and the system operator have not reached agreement on cost and risk sharing agreements.</v>
          </cell>
          <cell r="J1056" t="str">
            <v>Supported - The Department has advised that there is a $1m forecasted underspend for the project. This is due to delays in the development of long term system improvement options.  The delays in the development of the options was caused as a result of a disagreement betwen local councils and the contractor who was to implement the proposal. Existing legal agreements will need to be amended. This requires agreement between all parties (NSW Government, QLD Government, Gold Coast City Council and the system operator).</v>
          </cell>
          <cell r="K1056">
            <v>6</v>
          </cell>
          <cell r="M1056">
            <v>1000</v>
          </cell>
          <cell r="N1056">
            <v>-1000</v>
          </cell>
          <cell r="O1056">
            <v>0</v>
          </cell>
          <cell r="P1056">
            <v>0</v>
          </cell>
          <cell r="Q1056">
            <v>0</v>
          </cell>
          <cell r="R1056">
            <v>1000</v>
          </cell>
          <cell r="S1056">
            <v>-1000</v>
          </cell>
          <cell r="T1056">
            <v>0</v>
          </cell>
          <cell r="U1056">
            <v>0</v>
          </cell>
          <cell r="V1056">
            <v>0</v>
          </cell>
        </row>
        <row r="1057">
          <cell r="H1057">
            <v>4324</v>
          </cell>
          <cell r="I1057" t="str">
            <v>Regional Industries Investment Fund (RIIF) - PTA submission round 2: Carryover from 2014-15 into forward years.</v>
          </cell>
          <cell r="J1057" t="str">
            <v>Supported - Funds cannot be expended under RIIF (Regional Industries Investment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cease the RIIF initiative and return the funds back to the Consolidated Fund.</v>
          </cell>
          <cell r="K1057">
            <v>6</v>
          </cell>
          <cell r="M1057">
            <v>13556</v>
          </cell>
          <cell r="N1057">
            <v>-4969</v>
          </cell>
          <cell r="O1057">
            <v>-4164</v>
          </cell>
          <cell r="P1057">
            <v>-4423</v>
          </cell>
          <cell r="Q1057">
            <v>0</v>
          </cell>
          <cell r="R1057">
            <v>13556</v>
          </cell>
          <cell r="S1057">
            <v>-4969</v>
          </cell>
          <cell r="T1057">
            <v>-4164</v>
          </cell>
          <cell r="U1057">
            <v>-4423</v>
          </cell>
          <cell r="V1057">
            <v>0</v>
          </cell>
        </row>
        <row r="1058">
          <cell r="H1058">
            <v>4326</v>
          </cell>
          <cell r="I1058" t="str">
            <v>Carry forward for ClubGRANTS Category 3 Fund - The proposal seeks to re-profile the current budget to meet the timing of approved project cash flows for the ClubGRANTS Category 3 Fund from 2014-15 to 2015-16.</v>
          </cell>
          <cell r="J1058" t="str">
            <v>Supported - The requested carry forward proposal reflects the difference between the approved 2014-15 expenditure for the fund and the Department's latest projection. There are underspends in the fund, and the funds must be spent sooner or later. The Department has provided information of expected total expenditure in 2014-15 that was announced in July 2014.</v>
          </cell>
          <cell r="K1058">
            <v>6</v>
          </cell>
          <cell r="M1058">
            <v>2437</v>
          </cell>
          <cell r="N1058">
            <v>-2437</v>
          </cell>
          <cell r="O1058">
            <v>0</v>
          </cell>
          <cell r="P1058">
            <v>0</v>
          </cell>
          <cell r="Q1058">
            <v>0</v>
          </cell>
          <cell r="R1058">
            <v>2437</v>
          </cell>
          <cell r="S1058">
            <v>-2437</v>
          </cell>
          <cell r="T1058">
            <v>0</v>
          </cell>
          <cell r="U1058">
            <v>0</v>
          </cell>
          <cell r="V1058">
            <v>0</v>
          </cell>
        </row>
        <row r="1059">
          <cell r="H1059">
            <v>4327</v>
          </cell>
          <cell r="I1059" t="str">
            <v>State Industry and Investment Attraction Scheme (SIAS) - PTA submission round 2: Carryover of funds from 2014-15 into forward years.</v>
          </cell>
          <cell r="J1059" t="str">
            <v>Supported - Funds cannot be expended under SIAS (State Investment Attraction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 ease the SIAS initiative and return the funds back to the Consolidated Fund.</v>
          </cell>
          <cell r="K1059">
            <v>6</v>
          </cell>
          <cell r="M1059">
            <v>14574</v>
          </cell>
          <cell r="N1059">
            <v>-6368</v>
          </cell>
          <cell r="O1059">
            <v>-4130</v>
          </cell>
          <cell r="P1059">
            <v>-4076</v>
          </cell>
          <cell r="Q1059">
            <v>0</v>
          </cell>
          <cell r="R1059">
            <v>14574</v>
          </cell>
          <cell r="S1059">
            <v>-6368</v>
          </cell>
          <cell r="T1059">
            <v>-4130</v>
          </cell>
          <cell r="U1059">
            <v>-4076</v>
          </cell>
          <cell r="V1059">
            <v>0</v>
          </cell>
        </row>
        <row r="1060">
          <cell r="H1060">
            <v>4357</v>
          </cell>
          <cell r="I1060"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106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060">
            <v>4</v>
          </cell>
          <cell r="L1060">
            <v>22</v>
          </cell>
          <cell r="M1060">
            <v>10255</v>
          </cell>
          <cell r="N1060">
            <v>-5617</v>
          </cell>
          <cell r="O1060">
            <v>-4577</v>
          </cell>
          <cell r="P1060">
            <v>0</v>
          </cell>
          <cell r="Q1060">
            <v>0</v>
          </cell>
          <cell r="R1060">
            <v>11769</v>
          </cell>
          <cell r="S1060">
            <v>-1578</v>
          </cell>
          <cell r="T1060">
            <v>-1952</v>
          </cell>
          <cell r="U1060">
            <v>0</v>
          </cell>
          <cell r="V1060">
            <v>0</v>
          </cell>
        </row>
        <row r="1061">
          <cell r="H1061">
            <v>4509</v>
          </cell>
          <cell r="I1061" t="str">
            <v>Restructuring the Coal Innovation Fund - Rescoping and reprofiling of existing program due to unforeseen changes, including change in demand for the program, change in objectives of the program, and change in Commonwealth funding of the program.</v>
          </cell>
          <cell r="J1061" t="str">
            <v>Supported - Different profile to HYR PTA. $8.35m increase in expenditure as the cash in bank has been earning interest which must also be spent. Entire fund may be reconsidered at later date.</v>
          </cell>
          <cell r="K1061">
            <v>5</v>
          </cell>
          <cell r="M1061">
            <v>19683</v>
          </cell>
          <cell r="N1061">
            <v>23325</v>
          </cell>
          <cell r="O1061">
            <v>-28480</v>
          </cell>
          <cell r="P1061">
            <v>-22878</v>
          </cell>
          <cell r="Q1061">
            <v>0</v>
          </cell>
          <cell r="R1061">
            <v>19683</v>
          </cell>
          <cell r="S1061">
            <v>23325</v>
          </cell>
          <cell r="T1061">
            <v>-28480</v>
          </cell>
          <cell r="U1061">
            <v>-22878</v>
          </cell>
          <cell r="V1061">
            <v>0</v>
          </cell>
        </row>
        <row r="1062">
          <cell r="H1062">
            <v>3762</v>
          </cell>
          <cell r="I1062" t="str">
            <v>Carry Forward for Bethungra Dam Stabilisation capital project - Carry forward of underspend in Bethungra Dam Stabilisation capital project due to delayed commenceme nt of detailed design as a result of the NSW Dam Safety Committee's decision to reclassify Bethungra Dam risk category.</v>
          </cell>
          <cell r="J10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2">
            <v>4</v>
          </cell>
          <cell r="M1062">
            <v>0</v>
          </cell>
          <cell r="N1062">
            <v>0</v>
          </cell>
          <cell r="O1062">
            <v>0</v>
          </cell>
          <cell r="P1062">
            <v>0</v>
          </cell>
          <cell r="Q1062">
            <v>0</v>
          </cell>
          <cell r="R1062">
            <v>0</v>
          </cell>
          <cell r="S1062">
            <v>0</v>
          </cell>
          <cell r="T1062">
            <v>0</v>
          </cell>
          <cell r="U1062">
            <v>0</v>
          </cell>
          <cell r="V1062">
            <v>0</v>
          </cell>
        </row>
        <row r="1063">
          <cell r="H1063">
            <v>3764</v>
          </cell>
          <cell r="I1063" t="str">
            <v>Carry Forward for Sydney Metropolitan Accommodation Strategy capital project. - Carry forward of underspend in Sydney Metropolitan Accommodation Strategy capital project. Delays in receiving properly rendered invoices and processing payments resulted in program underspend.</v>
          </cell>
          <cell r="J106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3">
            <v>4</v>
          </cell>
          <cell r="M1063">
            <v>0</v>
          </cell>
          <cell r="N1063">
            <v>0</v>
          </cell>
          <cell r="O1063">
            <v>0</v>
          </cell>
          <cell r="P1063">
            <v>0</v>
          </cell>
          <cell r="Q1063">
            <v>0</v>
          </cell>
          <cell r="R1063">
            <v>0</v>
          </cell>
          <cell r="S1063">
            <v>0</v>
          </cell>
          <cell r="T1063">
            <v>0</v>
          </cell>
          <cell r="U1063">
            <v>0</v>
          </cell>
          <cell r="V1063">
            <v>0</v>
          </cell>
        </row>
        <row r="1064">
          <cell r="H1064">
            <v>3980</v>
          </cell>
          <cell r="I1064" t="str">
            <v>Reprofile of Implementation Plan for Water Reforms in the Murray-Darling Basin. - The proposal seeks a timing adjustment to the $1 million capital component of the Program for the development of computer systems to manage data to support monitoring and reporting of Basin Plan requirements.</v>
          </cell>
          <cell r="J1064" t="str">
            <v>Supported - SUPPORT. At the 2014-15 Budget the Department advised of $1 million capital expenditure for the development of computer systems to manage data to support monitoring and reporting of Basin Plan requirements. This expenditure profile was advised at the 2014-15 Budget to be indicative only. The PTA represents the revised estimates.</v>
          </cell>
          <cell r="K1064">
            <v>4</v>
          </cell>
          <cell r="L1064">
            <v>3</v>
          </cell>
          <cell r="M1064">
            <v>0</v>
          </cell>
          <cell r="N1064">
            <v>0</v>
          </cell>
          <cell r="O1064">
            <v>0</v>
          </cell>
          <cell r="P1064">
            <v>0</v>
          </cell>
          <cell r="Q1064">
            <v>0</v>
          </cell>
          <cell r="R1064">
            <v>0</v>
          </cell>
          <cell r="S1064">
            <v>0</v>
          </cell>
          <cell r="T1064">
            <v>0</v>
          </cell>
          <cell r="U1064">
            <v>0</v>
          </cell>
          <cell r="V1064">
            <v>0</v>
          </cell>
        </row>
        <row r="1065">
          <cell r="H1065">
            <v>4366</v>
          </cell>
          <cell r="I1065" t="str">
            <v>Implementation of the Aquifer Interference Policy - The agency seeks to rephase the project and to carry forward funding and the authorisation limit of $1.667 million from 2014-15 to 2015-16.The agency advises that given insufficient internal resources it will contract out remaining work to ensure the project is completed by its Jan 2016 end date.</v>
          </cell>
          <cell r="J1065" t="str">
            <v>Supported - SUPPORT. The proposal involves a roll-over of capital funding unspent in 2014-15 to 2015-16, with no net Budget impact across years. The agency advises that moving the funding to 2015-16 will allow the work to be completed next financial year under contract arrangements.</v>
          </cell>
          <cell r="K1065">
            <v>4</v>
          </cell>
          <cell r="L1065">
            <v>22</v>
          </cell>
          <cell r="M1065">
            <v>0</v>
          </cell>
          <cell r="N1065">
            <v>0</v>
          </cell>
          <cell r="O1065">
            <v>0</v>
          </cell>
          <cell r="P1065">
            <v>0</v>
          </cell>
          <cell r="Q1065">
            <v>0</v>
          </cell>
          <cell r="R1065">
            <v>0</v>
          </cell>
          <cell r="S1065">
            <v>0</v>
          </cell>
          <cell r="T1065">
            <v>0</v>
          </cell>
          <cell r="U1065">
            <v>0</v>
          </cell>
          <cell r="V1065">
            <v>0</v>
          </cell>
        </row>
        <row r="1066">
          <cell r="H1066">
            <v>4503</v>
          </cell>
          <cell r="I1066" t="str">
            <v>Bethungra Dam - The agency seeks to carry forward $1 million from 2014-15 to 2015-16 because of a delay in construction commencement due to revision in design requirements. Construction involves stabilising the dam so that it conforms with safety requirements under the Dams Safety Act 1978.</v>
          </cell>
          <cell r="J1066" t="str">
            <v>Supported - Treasury supports the proposal to carry forward capital expenditure of $1 million and its associated depreciation of $40 ,000 from 2014-15 to 2015- 16. The total capital costs of $3.935 million to stabilise Bethungra Dam is recognised in the State's Infrastructure Statement 2014-15 and the carry- forward will have no impact on total costs.</v>
          </cell>
          <cell r="K1066">
            <v>4</v>
          </cell>
          <cell r="L1066">
            <v>19</v>
          </cell>
          <cell r="M1066">
            <v>40</v>
          </cell>
          <cell r="N1066">
            <v>-40</v>
          </cell>
          <cell r="O1066">
            <v>0</v>
          </cell>
          <cell r="P1066">
            <v>0</v>
          </cell>
          <cell r="Q1066">
            <v>0</v>
          </cell>
          <cell r="R1066">
            <v>40</v>
          </cell>
          <cell r="S1066">
            <v>-40</v>
          </cell>
          <cell r="T1066">
            <v>0</v>
          </cell>
          <cell r="U1066">
            <v>0</v>
          </cell>
          <cell r="V1066">
            <v>0</v>
          </cell>
        </row>
        <row r="1067">
          <cell r="H1067">
            <v>3937</v>
          </cell>
          <cell r="I1067" t="str">
            <v>Adjustments to Community Service Obligation (CSO) funding for the Hunter Water Corporation - Adjustment to DTIRIS' grants to the Hunter Water Corporation from 2015-16 to 2018-19 to align DTIRIS' grants for CSO payments with the Statement of Corporate Intent.</v>
          </cell>
          <cell r="J1067" t="str">
            <v>Supported - The adjustments align the Department of Trade and Investment, Regional Infrastructure and Services' Community Services Obligation (CSO) grants with the draft 2015-16 Hunter Water Corporation Statement of Corporate Intent. The corporation advises that the variances mainly relate to a small change in residential connection growth rates forecast. The CSO payment in 2014-15 is expected to decrease by $16,000.</v>
          </cell>
          <cell r="K1067">
            <v>1</v>
          </cell>
          <cell r="M1067">
            <v>16</v>
          </cell>
          <cell r="N1067">
            <v>-230</v>
          </cell>
          <cell r="O1067">
            <v>-250</v>
          </cell>
          <cell r="P1067">
            <v>230</v>
          </cell>
          <cell r="Q1067">
            <v>-294</v>
          </cell>
          <cell r="R1067">
            <v>16</v>
          </cell>
          <cell r="S1067">
            <v>-230</v>
          </cell>
          <cell r="T1067">
            <v>-250</v>
          </cell>
          <cell r="U1067">
            <v>230</v>
          </cell>
          <cell r="V1067">
            <v>-294</v>
          </cell>
        </row>
        <row r="1068">
          <cell r="H1068">
            <v>3939</v>
          </cell>
          <cell r="I1068" t="str">
            <v>Decreased Community Service Obligation (CSO) funding for the Sydney Water Corporation - Adjustments to DTIRIS' grants to the Sydney Water Corporation from 2015-16 to 2018-19 to align DTIRIS' grants for CSO payments with the Statement of Corporate Intent. Adjustments include the reinstatement of the Blue Mountains septic pump out subsidy.</v>
          </cell>
          <cell r="J1068" t="str">
            <v>Supported - The adjustment aligns the Department of Trade and Investment, Regional Infrastructure and Services' (DTIRIS') Community Services Obligation (CSO) grants with the draft 2015-16 Sydney Water Corporation Statement of Corporate Intent. The corporation advises that the annual decreases in grant payments are largely due to a combination of lower than expected water prices from 2016-17 and lower overall forecast pensioner numbers. The next price submission to IPART is due in June 2015, with new charges to apply from 1 July 2016. The CSO grants include the Blue Mountains septic pump out subsidy, which ceased on 1 July 2014 but was reinstated on 1 March 2015. The Premier and the Treasurer agreed to the reinstatement which was not subject to ERC consideration. The subsidy entitles 72 property owners that previously received the subsidy to either continue receiving the subsidy or receive a one-off $10,000 contribution towards the cost of a permanent solution. On 5 March 2015, the Treasurer approved DTIRIS receiving $720,000 from the Treasurer's Advance to meet the one-off payments, with any unspent funds to be returned to the Consolidated Fund. Sydney Water estimates that 14 households will choose to receive the one-off payment in 2015-16 (in addition to 8 households estimated in 2014-15). Sydney Water also estimates that the average cost of the ongoing subsidy is $5,100 per household per year. Recurrent expenses to administer the policy are estimated to be $30,000 per year. The CSO payment is expected to decrease by $3.653m in 2014-15.</v>
          </cell>
          <cell r="K1068">
            <v>1</v>
          </cell>
          <cell r="M1068">
            <v>3653</v>
          </cell>
          <cell r="N1068">
            <v>4271</v>
          </cell>
          <cell r="O1068">
            <v>21021</v>
          </cell>
          <cell r="P1068">
            <v>23857</v>
          </cell>
          <cell r="Q1068">
            <v>17315</v>
          </cell>
          <cell r="R1068">
            <v>3653</v>
          </cell>
          <cell r="S1068">
            <v>4271</v>
          </cell>
          <cell r="T1068">
            <v>21021</v>
          </cell>
          <cell r="U1068">
            <v>23857</v>
          </cell>
          <cell r="V1068">
            <v>17315</v>
          </cell>
        </row>
        <row r="1069">
          <cell r="H1069">
            <v>3951</v>
          </cell>
          <cell r="I1069" t="str">
            <v>Increased Community Service Obligation funding in 2018-19 for the State Water Corporation - Adjustment to the Department's 2018-19 grant to the State Water Corporation for Community Service Obligations to align with the Statement of Corporate Intent and business plan.</v>
          </cell>
          <cell r="J1069" t="str">
            <v>Supported - The proposal aligns the Department of Trade and Investment, Regional Infrastructure and Services' 2018-19 Community Service Obligations grant to the State Water Corporation's 2014-15 business plan. The Department's 2017-18 grant for the Corporation's Community Service Obligations of $44.058m was rolled over into       2018-19 as part of the September 2014 allocation letter process. The Corporation's business plan indicates that the Community Service Obligations total $49.005m in 2018-19. The proposed increase in the Department's grant in 2018-19 is $3.296m (3,296,000 = 49,005,000 - 44,058,000).  The annual increases to the Community Service Obligations are derived from Australian Competition and Consumer Commission price determinations. It should be noted that the Corporation is currently preparing its 2015-16 Statement of Corporate Intent (draft due 31 March 2015). This statement may revise the estimates.</v>
          </cell>
          <cell r="K1069">
            <v>1</v>
          </cell>
          <cell r="M1069">
            <v>0</v>
          </cell>
          <cell r="N1069">
            <v>0</v>
          </cell>
          <cell r="O1069">
            <v>0</v>
          </cell>
          <cell r="P1069">
            <v>0</v>
          </cell>
          <cell r="Q1069">
            <v>-3296</v>
          </cell>
          <cell r="R1069">
            <v>0</v>
          </cell>
          <cell r="S1069">
            <v>0</v>
          </cell>
          <cell r="T1069">
            <v>0</v>
          </cell>
          <cell r="U1069">
            <v>0</v>
          </cell>
          <cell r="V1069">
            <v>-3296</v>
          </cell>
        </row>
        <row r="1070">
          <cell r="H1070">
            <v>3794</v>
          </cell>
          <cell r="I1070" t="str">
            <v>Native Game Bird Management Program - The Department has been requested to bring forward a proposal to extend and expand the existing Native Game Bird Management Program. The department did not foresee this request and as such has no mitigation strategy. Insufficient information from the Department.</v>
          </cell>
          <cell r="J1070" t="str">
            <v>Not Supported - The Department has been requested to bring forward a proposal to expand the existing Native Game Bird Management Program, estimated to cost $3,467,554 over three years for research, validation and implementation. The proposal involves identification of additional areas, where sustainable hunting of native game birds could deliver benefits to agricultural productivity, and bring economic benefits to rural and regional communities. The Department has no current mitigation for this risk. On 12 August 2014, ERC approved expenditure of $589,649 by NSW Trade and Investment in 2014-15 for the purpose of implementing an expanded Native Game Bird Management Program, to be funded from within the Trade and Investment cluster's existing resources. The risk has been decreased to $2.892m. The risk rating is classified as low and subject to completion of a study.</v>
          </cell>
          <cell r="K1070">
            <v>1</v>
          </cell>
          <cell r="M1070">
            <v>0</v>
          </cell>
          <cell r="N1070">
            <v>-1443</v>
          </cell>
          <cell r="O1070">
            <v>-1449</v>
          </cell>
          <cell r="P1070">
            <v>0</v>
          </cell>
          <cell r="Q1070">
            <v>0</v>
          </cell>
          <cell r="R1070">
            <v>0</v>
          </cell>
          <cell r="S1070">
            <v>0</v>
          </cell>
          <cell r="T1070">
            <v>0</v>
          </cell>
          <cell r="U1070">
            <v>0</v>
          </cell>
          <cell r="V1070">
            <v>0</v>
          </cell>
        </row>
        <row r="1071">
          <cell r="H1071">
            <v>3795</v>
          </cell>
          <cell r="I1071" t="str">
            <v>MetGasCo Negotiated Settlement - The Government is attempting to negotiate a settlement with MetGasCo, following a legal suit, on a 'no prejudice' basis. The risk is the size of the settlement.</v>
          </cell>
          <cell r="J1071" t="str">
            <v>Supported - On 15 May 2014, the Minister for Resources and Energy suspended petroleum exploration and production company MetGasCo Limited's right to drill an exploration well at the Rosella site, near Bentley in Northern NSW. MetGasCo initiated court action. The Government is looking at options to resolve the issues including a "without prejudice" negotiated settlement. This risk is rated as high. The company has initiated court action and a court hearing was held in late October 2014. The main risk is that if Metgasco wins the court case, New South Wales may have to pay Metgasco's legal costs estimated at $250,000. Separate proceedings would be required in relation to a damages claim by Metgasco. The Department has estimated the damages at $15m.</v>
          </cell>
          <cell r="K1071">
            <v>1</v>
          </cell>
          <cell r="M1071">
            <v>-15000</v>
          </cell>
          <cell r="N1071">
            <v>0</v>
          </cell>
          <cell r="O1071">
            <v>0</v>
          </cell>
          <cell r="P1071">
            <v>0</v>
          </cell>
          <cell r="Q1071">
            <v>0</v>
          </cell>
          <cell r="R1071">
            <v>-250</v>
          </cell>
          <cell r="S1071">
            <v>0</v>
          </cell>
          <cell r="T1071">
            <v>0</v>
          </cell>
          <cell r="U1071">
            <v>0</v>
          </cell>
          <cell r="V1071">
            <v>0</v>
          </cell>
        </row>
        <row r="1072">
          <cell r="H1072">
            <v>3796</v>
          </cell>
          <cell r="I1072" t="str">
            <v>Commonwealth funding received in 2013-14 for water projects in 2014-15 - The Department submitted carry forward proposals for various water projects from 2013-14 to 2014-15. Expenditure was approved in 2014-15 using general underspends. Approval is sought to increase the Department's recurrent Consolidated Funds in 2014-15 for Commonwealth monies received in 2013-14.</v>
          </cell>
          <cell r="J1072" t="str">
            <v>Supported - The Department's appropriation was not increased in 2013-14 as expenditure would not be incurred in that financial year. The proposed increase in 2014-15 funding could not be considered in the carry forward process. Treasury intends to seek the Treasurer's approval to increase the Department's recurrent Consolidated Funds in 2014-15 for these projects using offsetting savings later in this financial year. This proposal includes funding of $3.95m for the State Priority Projects, $307,000 for the Menindee Lakes project, $4.477m for the Great Artesian Basin Sustainability Initiative, $492,000 for the Aboriginal Water and Sewerage program and $600,000 for the Environmental Works and Measures program.</v>
          </cell>
          <cell r="K1072">
            <v>1</v>
          </cell>
          <cell r="M1072">
            <v>0</v>
          </cell>
          <cell r="N1072">
            <v>0</v>
          </cell>
          <cell r="O1072">
            <v>0</v>
          </cell>
          <cell r="P1072">
            <v>0</v>
          </cell>
          <cell r="Q1072">
            <v>0</v>
          </cell>
          <cell r="R1072">
            <v>0</v>
          </cell>
          <cell r="S1072">
            <v>0</v>
          </cell>
          <cell r="T1072">
            <v>0</v>
          </cell>
          <cell r="U1072">
            <v>0</v>
          </cell>
          <cell r="V1072">
            <v>0</v>
          </cell>
        </row>
        <row r="1073">
          <cell r="H1073">
            <v>3803</v>
          </cell>
          <cell r="I1073" t="str">
            <v>Periodic Licensing Scheme - Changes to the Periodic licensing Scheme are still being considered which may impact on revenue generated. The agency has a mitigation strategy in place. The Department has not provided sufficient information.</v>
          </cell>
          <cell r="J1073" t="str">
            <v>Not Supported - Changes to the Periodic Licensing Scheme are still being considered which may impact on the revenue generated. The agency's mitigation strategy is to remove concessions or other reductions in revenue from the scheme, otherwise this will impact on the ability to deliver outcomes and/or required savings. OLGR is currently preparing advice for the Minister on this matter. On 6 August 2014, the Minister for Hospitality, Gaming and Racing announced the following measures associated with the introduction of the risk based periodic licence fee scheme: * a new license sub category with a lower annual licence fee for small wineries, distilers and craft brewers recognising their lower risk profile * introduction of a package of 12 late trades a year allowing venues to drop from post-midnight trading to midnight, and open later occasionally, for key community events. The Department will monitor the outcomes of the proposal and impact on forecast revenues. This risk is rated as low.</v>
          </cell>
          <cell r="K1073">
            <v>1</v>
          </cell>
          <cell r="M1073">
            <v>-1200</v>
          </cell>
          <cell r="N1073">
            <v>-1200</v>
          </cell>
          <cell r="O1073">
            <v>-1200</v>
          </cell>
          <cell r="P1073">
            <v>-1200</v>
          </cell>
          <cell r="Q1073">
            <v>-1200</v>
          </cell>
          <cell r="R1073">
            <v>0</v>
          </cell>
          <cell r="S1073">
            <v>0</v>
          </cell>
          <cell r="T1073">
            <v>0</v>
          </cell>
          <cell r="U1073">
            <v>0</v>
          </cell>
          <cell r="V1073">
            <v>0</v>
          </cell>
        </row>
        <row r="1074">
          <cell r="H1074">
            <v>4044</v>
          </cell>
          <cell r="I1074" t="str">
            <v>Aboriginal Land Claims - A proposed comprehensive settlement process for Aboriginal Land Claims will be tested, to replace the current parcel by parcel approach. This is a unquantifiable risk at this stage. Also, the settlement of land claims is unpredictable.</v>
          </cell>
          <cell r="J1074" t="str">
            <v>Not Supported - This is classified as a low risk.</v>
          </cell>
          <cell r="K1074">
            <v>1</v>
          </cell>
          <cell r="M1074">
            <v>0</v>
          </cell>
          <cell r="N1074">
            <v>0</v>
          </cell>
          <cell r="O1074">
            <v>0</v>
          </cell>
          <cell r="P1074">
            <v>0</v>
          </cell>
          <cell r="Q1074">
            <v>0</v>
          </cell>
          <cell r="R1074">
            <v>0</v>
          </cell>
          <cell r="S1074">
            <v>0</v>
          </cell>
          <cell r="T1074">
            <v>0</v>
          </cell>
          <cell r="U1074">
            <v>0</v>
          </cell>
          <cell r="V1074">
            <v>0</v>
          </cell>
        </row>
        <row r="1075">
          <cell r="H1075">
            <v>4051</v>
          </cell>
          <cell r="I1075" t="str">
            <v>Consolidated Fund flow through to Grant funded agency Local Land Services (818) - Caring for our Country. Proposal ID: 4039, fis 818. The Department has not provided sufficient information.</v>
          </cell>
          <cell r="J1075" t="str">
            <v>Not Supported -</v>
          </cell>
          <cell r="K1075">
            <v>1</v>
          </cell>
          <cell r="M1075">
            <v>0</v>
          </cell>
          <cell r="N1075">
            <v>0</v>
          </cell>
          <cell r="O1075">
            <v>0</v>
          </cell>
          <cell r="P1075">
            <v>0</v>
          </cell>
          <cell r="Q1075">
            <v>0</v>
          </cell>
          <cell r="R1075">
            <v>0</v>
          </cell>
          <cell r="S1075">
            <v>0</v>
          </cell>
          <cell r="T1075">
            <v>0</v>
          </cell>
          <cell r="U1075">
            <v>0</v>
          </cell>
          <cell r="V1075">
            <v>0</v>
          </cell>
        </row>
        <row r="1076">
          <cell r="H1076">
            <v>4056</v>
          </cell>
          <cell r="I1076" t="str">
            <v>NSW Gas Plan - Environmental Data Portal - ERC decision approved $5.5m for the project with a maximum contribution of $2.75m from the existing resources of Trade and Investment. ERC also agreed that the proposal will be funded from user charges. The Department is preparing a Minute for ERC consideration.</v>
          </cell>
          <cell r="J1076" t="str">
            <v>Not Supported -</v>
          </cell>
          <cell r="K1076">
            <v>1</v>
          </cell>
          <cell r="M1076">
            <v>-500</v>
          </cell>
          <cell r="N1076">
            <v>-2250</v>
          </cell>
          <cell r="O1076">
            <v>0</v>
          </cell>
          <cell r="P1076">
            <v>0</v>
          </cell>
          <cell r="Q1076">
            <v>0</v>
          </cell>
          <cell r="R1076">
            <v>0</v>
          </cell>
          <cell r="S1076">
            <v>0</v>
          </cell>
          <cell r="T1076">
            <v>0</v>
          </cell>
          <cell r="U1076">
            <v>0</v>
          </cell>
          <cell r="V1076">
            <v>0</v>
          </cell>
        </row>
        <row r="1077">
          <cell r="H1077">
            <v>4057</v>
          </cell>
          <cell r="I1077" t="str">
            <v>NSW Gas Plan - Coal Seam Gas Subsidence Mapping - This project was recommended in the Chief Scientist's report. Cabinet approved a package of measures without allocating agency responsibility or costing initiatives. The Department is preparing a Minute for ERC consideration.</v>
          </cell>
          <cell r="J1077" t="str">
            <v>Not Supported - A scoping study is to be undertaken in 2014-15 which will inform future activity and costs. This is classified as high risk.</v>
          </cell>
          <cell r="K1077">
            <v>1</v>
          </cell>
          <cell r="M1077">
            <v>-250</v>
          </cell>
          <cell r="N1077">
            <v>-10000</v>
          </cell>
          <cell r="O1077">
            <v>-10000</v>
          </cell>
          <cell r="P1077">
            <v>0</v>
          </cell>
          <cell r="Q1077">
            <v>0</v>
          </cell>
          <cell r="R1077">
            <v>0</v>
          </cell>
          <cell r="S1077">
            <v>0</v>
          </cell>
          <cell r="T1077">
            <v>0</v>
          </cell>
          <cell r="U1077">
            <v>0</v>
          </cell>
          <cell r="V1077">
            <v>0</v>
          </cell>
        </row>
        <row r="1078">
          <cell r="H1078">
            <v>4059</v>
          </cell>
          <cell r="I1078" t="str">
            <v>NSW Gas Plan - Implementation of Water Monitoring Framework - This is linked to the Government's response to the Chief Scientist's report. The Department is preparing a Minute for ERC consideration.</v>
          </cell>
          <cell r="J1078" t="str">
            <v>Not Supported - The Office of Water is preparing a proposal. This is classified as a high risk.</v>
          </cell>
          <cell r="K1078">
            <v>1</v>
          </cell>
          <cell r="M1078">
            <v>0</v>
          </cell>
          <cell r="N1078">
            <v>-3387</v>
          </cell>
          <cell r="O1078">
            <v>-3785</v>
          </cell>
          <cell r="P1078">
            <v>-3899</v>
          </cell>
          <cell r="Q1078">
            <v>-4013</v>
          </cell>
          <cell r="R1078">
            <v>0</v>
          </cell>
          <cell r="S1078">
            <v>0</v>
          </cell>
          <cell r="T1078">
            <v>0</v>
          </cell>
          <cell r="U1078">
            <v>0</v>
          </cell>
          <cell r="V1078">
            <v>0</v>
          </cell>
        </row>
        <row r="1079">
          <cell r="H1079">
            <v>4068</v>
          </cell>
          <cell r="I1079" t="str">
            <v>NSW Gas Plan - other initiatives - Cabinet approved a package of measures without allocating agency responsibility of costing initiatives. The Department is preparing a Minute for ERC consideration.</v>
          </cell>
          <cell r="J1079" t="str">
            <v>Not Supported - This is classified as high risk. Cabinet agreed that case managers ($300,000) will report to the Resources and Land Use Sub-Committee of Cabinet, and will be funded from existing cluster resources. (550,000 = 850,000 - 300 ,000)</v>
          </cell>
          <cell r="K1079">
            <v>1</v>
          </cell>
          <cell r="M1079">
            <v>0</v>
          </cell>
          <cell r="N1079">
            <v>-850</v>
          </cell>
          <cell r="O1079">
            <v>0</v>
          </cell>
          <cell r="P1079">
            <v>0</v>
          </cell>
          <cell r="Q1079">
            <v>0</v>
          </cell>
          <cell r="R1079">
            <v>0</v>
          </cell>
          <cell r="S1079">
            <v>0</v>
          </cell>
          <cell r="T1079">
            <v>0</v>
          </cell>
          <cell r="U1079">
            <v>0</v>
          </cell>
          <cell r="V1079">
            <v>0</v>
          </cell>
        </row>
        <row r="1080">
          <cell r="H1080">
            <v>4069</v>
          </cell>
          <cell r="I1080" t="str">
            <v>NSW Gas Plan - review of competitiveness - Cabinet approved the appointment of an independent expert to undertake a review of the settings required to develop a competitive gas industry in New South Wales to secure gas supply needs. This risk is unquantifiable.</v>
          </cell>
          <cell r="J1080" t="str">
            <v>Not Supported - This is classified as a moderate risk.</v>
          </cell>
          <cell r="K1080">
            <v>1</v>
          </cell>
          <cell r="M1080">
            <v>0</v>
          </cell>
          <cell r="N1080">
            <v>0</v>
          </cell>
          <cell r="O1080">
            <v>0</v>
          </cell>
          <cell r="P1080">
            <v>0</v>
          </cell>
          <cell r="Q1080">
            <v>0</v>
          </cell>
          <cell r="R1080">
            <v>0</v>
          </cell>
          <cell r="S1080">
            <v>0</v>
          </cell>
          <cell r="T1080">
            <v>0</v>
          </cell>
          <cell r="U1080">
            <v>0</v>
          </cell>
          <cell r="V1080">
            <v>0</v>
          </cell>
        </row>
        <row r="1081">
          <cell r="H1081">
            <v>4070</v>
          </cell>
          <cell r="I1081" t="str">
            <v>Periodic Licencing Scheme - Waiver of fees payable - The Department is developing a clear waiver policy for the Minister's consideration. This is an unquantifiable risk. Invoices to license holders for the first payments due under the new scheme are expected to be issued in April 2015.</v>
          </cell>
          <cell r="J1081" t="str">
            <v>Not Supported - This is classified as a low risk.</v>
          </cell>
          <cell r="K1081">
            <v>1</v>
          </cell>
          <cell r="M1081">
            <v>0</v>
          </cell>
          <cell r="N1081">
            <v>0</v>
          </cell>
          <cell r="O1081">
            <v>0</v>
          </cell>
          <cell r="P1081">
            <v>0</v>
          </cell>
          <cell r="Q1081">
            <v>0</v>
          </cell>
          <cell r="R1081">
            <v>0</v>
          </cell>
          <cell r="S1081">
            <v>0</v>
          </cell>
          <cell r="T1081">
            <v>0</v>
          </cell>
          <cell r="U1081">
            <v>0</v>
          </cell>
          <cell r="V1081">
            <v>0</v>
          </cell>
        </row>
        <row r="1082">
          <cell r="H1082">
            <v>4088</v>
          </cell>
          <cell r="I1082" t="str">
            <v>Commonwealth funding for the National Framework for Compliance and Enforcement Systems program - The Department submitted a carry forward proposal for the program from 2013-14 to 2015-16. Expenditure was approved in 2015-16 using general underspends. Approval is sought to increase the Department's recurrent Consolidated Funds in 2014-15 for Commonwealth monies received in 2013-14.</v>
          </cell>
          <cell r="J1082" t="str">
            <v>Supported - The Department's appropriation was not increased in 2013-14 as expenditure would not be incurred in that financial year. The proposed increase in 2015-16 funding could not be considered in the carry forward process. Treasury intends to seek the Treasurer's approval to increase the Department's recurrent Consolidated Funds in 2015-16 for this project.</v>
          </cell>
          <cell r="K1082">
            <v>1</v>
          </cell>
          <cell r="M1082">
            <v>0</v>
          </cell>
          <cell r="N1082">
            <v>0</v>
          </cell>
          <cell r="O1082">
            <v>0</v>
          </cell>
          <cell r="P1082">
            <v>0</v>
          </cell>
          <cell r="Q1082">
            <v>0</v>
          </cell>
          <cell r="R1082">
            <v>0</v>
          </cell>
          <cell r="S1082">
            <v>0</v>
          </cell>
          <cell r="T1082">
            <v>0</v>
          </cell>
          <cell r="U1082">
            <v>0</v>
          </cell>
          <cell r="V1082">
            <v>0</v>
          </cell>
        </row>
        <row r="1083">
          <cell r="H1083">
            <v>4191</v>
          </cell>
          <cell r="I1083" t="str">
            <v>Election Costing - Smart Work Hub in Illawarra - Proposal includes opening a new Smart Work Hub in Illawarra that will be funded for four years. Costings are supplied by Treasury.</v>
          </cell>
          <cell r="J1083" t="str">
            <v>Unreconciled Assessment Underway -</v>
          </cell>
          <cell r="K1083">
            <v>5</v>
          </cell>
          <cell r="M1083">
            <v>0</v>
          </cell>
          <cell r="N1083">
            <v>-300</v>
          </cell>
          <cell r="O1083">
            <v>-150</v>
          </cell>
          <cell r="P1083">
            <v>-150</v>
          </cell>
          <cell r="Q1083">
            <v>-150</v>
          </cell>
          <cell r="R1083">
            <v>0</v>
          </cell>
          <cell r="S1083">
            <v>-300</v>
          </cell>
          <cell r="T1083">
            <v>-150</v>
          </cell>
          <cell r="U1083">
            <v>-150</v>
          </cell>
          <cell r="V1083">
            <v>-150</v>
          </cell>
        </row>
        <row r="1084">
          <cell r="H1084">
            <v>4192</v>
          </cell>
          <cell r="I1084" t="str">
            <v>Election Costing - Establish NSW Jobs Commission - Creation of a new NSW Jobs Commission.</v>
          </cell>
          <cell r="J1084" t="str">
            <v>Unreconciled Assessment Underway -</v>
          </cell>
          <cell r="K1084">
            <v>7</v>
          </cell>
          <cell r="M1084">
            <v>0</v>
          </cell>
          <cell r="N1084">
            <v>-3200</v>
          </cell>
          <cell r="O1084">
            <v>-3200</v>
          </cell>
          <cell r="P1084">
            <v>-3200</v>
          </cell>
          <cell r="Q1084">
            <v>-3200</v>
          </cell>
          <cell r="R1084">
            <v>0</v>
          </cell>
          <cell r="S1084">
            <v>-3200</v>
          </cell>
          <cell r="T1084">
            <v>-3200</v>
          </cell>
          <cell r="U1084">
            <v>-3200</v>
          </cell>
          <cell r="V1084">
            <v>-3200</v>
          </cell>
        </row>
        <row r="1085">
          <cell r="H1085">
            <v>4270</v>
          </cell>
          <cell r="I1085"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1085"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1085">
            <v>3</v>
          </cell>
          <cell r="L1085">
            <v>1</v>
          </cell>
          <cell r="M1085">
            <v>0</v>
          </cell>
          <cell r="N1085">
            <v>-3762</v>
          </cell>
          <cell r="O1085">
            <v>-3762</v>
          </cell>
          <cell r="P1085">
            <v>-3762</v>
          </cell>
          <cell r="Q1085">
            <v>0</v>
          </cell>
          <cell r="R1085">
            <v>0</v>
          </cell>
          <cell r="S1085">
            <v>0</v>
          </cell>
          <cell r="T1085">
            <v>0</v>
          </cell>
          <cell r="U1085">
            <v>0</v>
          </cell>
          <cell r="V1085">
            <v>0</v>
          </cell>
        </row>
        <row r="1086">
          <cell r="H1086">
            <v>4586</v>
          </cell>
          <cell r="I1086" t="str">
            <v>Harnessing New Technology To Prevent Shark Attacks - Proposal to trial innovative technologies such as shark-detecting sonar technology at a number of beaches. Proposal also includes the continuation of summer aerial patrols, grants to local councils to fund local shark spotting measures, provision of safety tips and a shark tracking program.</v>
          </cell>
          <cell r="J1086" t="str">
            <v>Supported - The only new measure included in this proposal is $100,000 for the trial of innovative technologies. The other measures are ongoing existing programs that are currently funded within Trade and Investment's existing cluster. This is disputed by the agency who claims that two of the programs are due to terminate this FY, but Treasury considers the existing funding arrangements are ongoing. The trial of innovative technologies includes $40,000 in contractor costs, which are associated with engagement of a University Academic to provide independent scientific literature associated with the proposal. Additional funding is required to meet this expense in 2015/2016. The trial also includes $60,000 in Operational costs, associated with (1) staging of the "Shark Summit" including venue hire, promotion and expenses associated with attendance of overseas and Australian-based experts (travel, accommodation, meals etc) and (2) hire of equipment and expertise of Sydney Aquarium to undertake preliminary trials of the proposed technology ("Smart Buoys") - depending upon the outcome of the Shark Summit. Additional funding is required in 2015/2016 to meet these expenses. The Buoys for the trial is being provided by the manufacturer free of cost. If the trial is successful there will be future costs however it is not known whether this will be borne by Councils or NSW Government.</v>
          </cell>
          <cell r="K1086">
            <v>3</v>
          </cell>
          <cell r="L1086" t="str">
            <v>UE05</v>
          </cell>
          <cell r="M1086">
            <v>0</v>
          </cell>
          <cell r="N1086">
            <v>-100</v>
          </cell>
          <cell r="O1086">
            <v>0</v>
          </cell>
          <cell r="P1086">
            <v>0</v>
          </cell>
          <cell r="Q1086">
            <v>0</v>
          </cell>
          <cell r="R1086">
            <v>0</v>
          </cell>
          <cell r="S1086">
            <v>-100</v>
          </cell>
          <cell r="T1086">
            <v>0</v>
          </cell>
          <cell r="U1086">
            <v>0</v>
          </cell>
          <cell r="V1086">
            <v>0</v>
          </cell>
        </row>
        <row r="1087">
          <cell r="H1087">
            <v>4600</v>
          </cell>
          <cell r="I1087" t="str">
            <v>Crown Roads Disposal Program - Funding for the acceleration of the program ceases in 2015-16, and the program is behind schedule. T&amp;I advise lost revenue could be around $7m pa.</v>
          </cell>
          <cell r="J1087" t="str">
            <v>Not Supported - Options to continue the program will be considered by ERC post March 2015. Budget implications will be dependent upon ERC's decision on options for implementation. Future impacts are being modelled.</v>
          </cell>
          <cell r="K1087">
            <v>1</v>
          </cell>
          <cell r="M1087">
            <v>0</v>
          </cell>
          <cell r="N1087">
            <v>0</v>
          </cell>
          <cell r="O1087">
            <v>0</v>
          </cell>
          <cell r="P1087">
            <v>0</v>
          </cell>
          <cell r="Q1087">
            <v>0</v>
          </cell>
          <cell r="R1087">
            <v>0</v>
          </cell>
          <cell r="S1087">
            <v>0</v>
          </cell>
          <cell r="T1087">
            <v>0</v>
          </cell>
          <cell r="U1087">
            <v>0</v>
          </cell>
          <cell r="V1087">
            <v>0</v>
          </cell>
        </row>
        <row r="1088">
          <cell r="H1088">
            <v>4601</v>
          </cell>
          <cell r="I1088" t="str">
            <v>Western Land Leases - Conversion to Freehold Title - The proposal will divest land assets and convert the current revenue stream from finance lease payments to loan repayments (over a longer period). This is unquantifiable risk at this stage.</v>
          </cell>
          <cell r="J1088" t="str">
            <v>Not Supported - Additional costs are expected for legal services and surveying.</v>
          </cell>
          <cell r="K1088">
            <v>1</v>
          </cell>
          <cell r="M1088">
            <v>0</v>
          </cell>
          <cell r="N1088">
            <v>0</v>
          </cell>
          <cell r="O1088">
            <v>0</v>
          </cell>
          <cell r="P1088">
            <v>0</v>
          </cell>
          <cell r="Q1088">
            <v>0</v>
          </cell>
          <cell r="R1088">
            <v>0</v>
          </cell>
          <cell r="S1088">
            <v>0</v>
          </cell>
          <cell r="T1088">
            <v>0</v>
          </cell>
          <cell r="U1088">
            <v>0</v>
          </cell>
          <cell r="V1088">
            <v>0</v>
          </cell>
        </row>
        <row r="1089">
          <cell r="H1089">
            <v>4602</v>
          </cell>
          <cell r="I1089" t="str">
            <v>Local Land Pilot program - The program aims to determine the most appropriate custodianship of Crown Land with either the State or local councils. This is an unquantifiable risk at this stage.</v>
          </cell>
          <cell r="J1089" t="str">
            <v>Not Supported - This program will be considered by Cabinet mid year. There are major cost and accounting implications if state-wide implementation is endorsed based on Pilot project results. There may be costs associated with removing the assets from the Department's asset register and payments to councils to maintain the land. The pilot will identify (test) any financial implications of transferring "local" land to local community/government. Any significant costs would be taken to Cabinet/ERC before implementation, so it is unlikely unforeseen costs would eventuate.</v>
          </cell>
          <cell r="K1089">
            <v>1</v>
          </cell>
          <cell r="M1089">
            <v>0</v>
          </cell>
          <cell r="N1089">
            <v>0</v>
          </cell>
          <cell r="O1089">
            <v>0</v>
          </cell>
          <cell r="P1089">
            <v>0</v>
          </cell>
          <cell r="Q1089">
            <v>0</v>
          </cell>
          <cell r="R1089">
            <v>0</v>
          </cell>
          <cell r="S1089">
            <v>0</v>
          </cell>
          <cell r="T1089">
            <v>0</v>
          </cell>
          <cell r="U1089">
            <v>0</v>
          </cell>
          <cell r="V1089">
            <v>0</v>
          </cell>
        </row>
        <row r="1090">
          <cell r="H1090">
            <v>4603</v>
          </cell>
          <cell r="I1090" t="str">
            <v>Valuation of Crown Estate - The NSW Audit Office has raised issues as part of the 2014 audit process concerning the Crown Estate valuation. This is an unquantifiable risk at this stage.</v>
          </cell>
          <cell r="J1090" t="str">
            <v>Not Supported - The Department has engaged an external firm to review systems and processes and recommend options for resolution.</v>
          </cell>
          <cell r="K1090">
            <v>1</v>
          </cell>
          <cell r="M1090">
            <v>0</v>
          </cell>
          <cell r="N1090">
            <v>0</v>
          </cell>
          <cell r="O1090">
            <v>0</v>
          </cell>
          <cell r="P1090">
            <v>0</v>
          </cell>
          <cell r="Q1090">
            <v>0</v>
          </cell>
          <cell r="R1090">
            <v>0</v>
          </cell>
          <cell r="S1090">
            <v>0</v>
          </cell>
          <cell r="T1090">
            <v>0</v>
          </cell>
          <cell r="U1090">
            <v>0</v>
          </cell>
          <cell r="V1090">
            <v>0</v>
          </cell>
        </row>
        <row r="1091">
          <cell r="H1091">
            <v>4604</v>
          </cell>
          <cell r="I1091" t="str">
            <v>Remediation of Contaminated Sites on Crown Land - The Department is seeking to quantify obligations relating to approximately 40 high risk parcels to be provided for early close. This is an unquantifiable risk at this stage.</v>
          </cell>
          <cell r="J1091" t="str">
            <v>Not Supported - The Department may seek additonal funding via ERC if a significant increase in funding is identified. The current level of expenditure is $5m.</v>
          </cell>
          <cell r="K1091">
            <v>1</v>
          </cell>
          <cell r="M1091">
            <v>0</v>
          </cell>
          <cell r="N1091">
            <v>0</v>
          </cell>
          <cell r="O1091">
            <v>0</v>
          </cell>
          <cell r="P1091">
            <v>0</v>
          </cell>
          <cell r="Q1091">
            <v>0</v>
          </cell>
          <cell r="R1091">
            <v>0</v>
          </cell>
          <cell r="S1091">
            <v>0</v>
          </cell>
          <cell r="T1091">
            <v>0</v>
          </cell>
          <cell r="U1091">
            <v>0</v>
          </cell>
          <cell r="V1091">
            <v>0</v>
          </cell>
        </row>
        <row r="1092">
          <cell r="H1092">
            <v>5055</v>
          </cell>
          <cell r="I1092" t="str">
            <v>Jobs for NSW - Establish a Jobs and Investment Board and incentives for local businesses to grow and for interstate and international businesses to relocate to New South Wales.</v>
          </cell>
          <cell r="J1092"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$31.6 million capped additional funding for the State Investment Attraction Scheme (SIAS) and the Regional Industries Investment Scheme (RIIF). * $25 million for a VET scholarships fund for technology industry students (25,000 grants available at $1,000 per grant). The allocation of funding assumes a 100 per cent take up of the grants. The Department of Education is reporting the $25m for a VET scholarships fund. The gross new allocation to all of the above measures over four years t</v>
          </cell>
          <cell r="K1092">
            <v>3</v>
          </cell>
          <cell r="M1092">
            <v>0</v>
          </cell>
          <cell r="N1092">
            <v>-2437</v>
          </cell>
          <cell r="O1092">
            <v>-81637</v>
          </cell>
          <cell r="P1092">
            <v>-156637</v>
          </cell>
          <cell r="Q1092">
            <v>-131637</v>
          </cell>
          <cell r="R1092">
            <v>0</v>
          </cell>
          <cell r="S1092">
            <v>-2437</v>
          </cell>
          <cell r="T1092">
            <v>-81637</v>
          </cell>
          <cell r="U1092">
            <v>-156637</v>
          </cell>
          <cell r="V1092">
            <v>-131637</v>
          </cell>
        </row>
        <row r="1093">
          <cell r="H1093">
            <v>5265</v>
          </cell>
          <cell r="I1093" t="str">
            <v>Growing the Arts and Cultural Sector in Western Sydney - Funding is provided to support artists and art organisations in Western Sydney</v>
          </cell>
          <cell r="J1093" t="str">
            <v>Supported - The costing assumes $4.5m will be provided from 2015-16 to 2017-18, with an additional $3.5m provided in 2018-19.</v>
          </cell>
          <cell r="K1093">
            <v>3</v>
          </cell>
          <cell r="M1093">
            <v>0</v>
          </cell>
          <cell r="N1093">
            <v>-1000</v>
          </cell>
          <cell r="O1093">
            <v>-1500</v>
          </cell>
          <cell r="P1093">
            <v>-2000</v>
          </cell>
          <cell r="Q1093">
            <v>-3000</v>
          </cell>
          <cell r="R1093">
            <v>0</v>
          </cell>
          <cell r="S1093">
            <v>-1000</v>
          </cell>
          <cell r="T1093">
            <v>-1500</v>
          </cell>
          <cell r="U1093">
            <v>-2000</v>
          </cell>
          <cell r="V1093">
            <v>-3000</v>
          </cell>
        </row>
        <row r="1094">
          <cell r="H1094">
            <v>5271</v>
          </cell>
          <cell r="I1094" t="str">
            <v>Reforming Energy Rebates - The proposal aims to offer a $90 gas rebate for low income households, offer additional electricity rebates for residents of retirement and residential parks and extend the medical energy rebates available under the Life Support Rebate scheme.</v>
          </cell>
          <cell r="J1094" t="str">
            <v>Supported - The changes to the medical energy rebates and an extension of other rebates to retirement villages and residential parks has been costed in total at $1.22m over the four years to 2018-19. Based on IPART changes in gas prices, an escalation rate of 8.4% per annum has been applied over the forward estimates for the $90 gas rebate. The number of potential claimants for the gas rebate has been estimated based on the number of people receiving the low income household electricity rebate (LHIR). There are currently 770,000 LHIR recipients. There are 1.2 million households with gas and 3.2 million with electricity in NSW. So the households eligible to claim the gas rebate is estimated to be about 38 per cent of the total eligible households for the electricity rebate. The electricity rebate is $235, whilst the gas rebate starts at $90. So it would be expected that take-up of the gas rebate amongst eligible claimants would be lower, especially when first introduced where awareness about the rebate may be lower. The modelling has effectively assumed take-up rates for the gas rebate are 80 per cent of the take-up rates for the electricity rebate for eligible households in 2015-16, because of the lower price incentive and because the scheme is new. The take-up rate for the gas rebate is assumed to rise each year by 5%, to 85% in 2016-17, and 90% in 2017-18. Total households claiming the gas rebate is estimated at 236,000 in 2015-16 rising to 275,000 in 2017-18. There may be some households eligible for both the gas and electricity rebates who are currently not claiming the electricity rebate, who become more aware, and start claiming both rebates. Hence, the costs of the current electricity rebate may indirectly rise as a result of this policy. This effect has not been included in this cost estimate, and is more properly attributed to the costs of the electricity rebate. Costs of administering the policies are assumed to be absorbed within agencies.</v>
          </cell>
          <cell r="K1094">
            <v>3</v>
          </cell>
          <cell r="M1094">
            <v>0</v>
          </cell>
          <cell r="N1094">
            <v>-21567</v>
          </cell>
          <cell r="O1094">
            <v>-25233</v>
          </cell>
          <cell r="P1094">
            <v>-29422</v>
          </cell>
          <cell r="Q1094">
            <v>-33620</v>
          </cell>
          <cell r="R1094">
            <v>0</v>
          </cell>
          <cell r="S1094">
            <v>-21567</v>
          </cell>
          <cell r="T1094">
            <v>-25233</v>
          </cell>
          <cell r="U1094">
            <v>-29422</v>
          </cell>
          <cell r="V1094">
            <v>-33620</v>
          </cell>
        </row>
        <row r="1095">
          <cell r="H1095">
            <v>5279</v>
          </cell>
          <cell r="I1095" t="str">
            <v>Supporting the RSPCA - The proposal will provide capped grant funding to the Royal Society for the Prevention of Cruelty to Animals.</v>
          </cell>
          <cell r="J1095" t="str">
            <v>Supported - The costing assumes $500,000 per year from 2015-16 for four years.</v>
          </cell>
          <cell r="K1095">
            <v>3</v>
          </cell>
          <cell r="M1095">
            <v>0</v>
          </cell>
          <cell r="N1095">
            <v>-500</v>
          </cell>
          <cell r="O1095">
            <v>-500</v>
          </cell>
          <cell r="P1095">
            <v>-500</v>
          </cell>
          <cell r="Q1095">
            <v>-500</v>
          </cell>
          <cell r="R1095">
            <v>0</v>
          </cell>
          <cell r="S1095">
            <v>-500</v>
          </cell>
          <cell r="T1095">
            <v>-500</v>
          </cell>
          <cell r="U1095">
            <v>-500</v>
          </cell>
          <cell r="V1095">
            <v>-500</v>
          </cell>
        </row>
        <row r="1096">
          <cell r="H1096">
            <v>5302</v>
          </cell>
          <cell r="I1096" t="str">
            <v>A new sports infrastructure fund administered via the ClubGRANTS program -</v>
          </cell>
          <cell r="J1096" t="str">
            <v>Supported -</v>
          </cell>
          <cell r="K1096">
            <v>3</v>
          </cell>
          <cell r="M1096">
            <v>0</v>
          </cell>
          <cell r="N1096">
            <v>0</v>
          </cell>
          <cell r="O1096">
            <v>0</v>
          </cell>
          <cell r="P1096">
            <v>0</v>
          </cell>
          <cell r="Q1096">
            <v>0</v>
          </cell>
          <cell r="R1096">
            <v>0</v>
          </cell>
          <cell r="S1096">
            <v>0</v>
          </cell>
          <cell r="T1096">
            <v>0</v>
          </cell>
          <cell r="U1096">
            <v>0</v>
          </cell>
          <cell r="V1096">
            <v>0</v>
          </cell>
        </row>
        <row r="1097">
          <cell r="H1097">
            <v>5303</v>
          </cell>
          <cell r="I1097" t="str">
            <v>Funding a perpetual John Monash Scholarship -</v>
          </cell>
          <cell r="J1097" t="str">
            <v>Supported -</v>
          </cell>
          <cell r="K1097">
            <v>3</v>
          </cell>
          <cell r="M1097">
            <v>0</v>
          </cell>
          <cell r="N1097">
            <v>0</v>
          </cell>
          <cell r="O1097">
            <v>0</v>
          </cell>
          <cell r="P1097">
            <v>0</v>
          </cell>
          <cell r="Q1097">
            <v>0</v>
          </cell>
          <cell r="R1097">
            <v>0</v>
          </cell>
          <cell r="S1097">
            <v>0</v>
          </cell>
          <cell r="T1097">
            <v>0</v>
          </cell>
          <cell r="U1097">
            <v>0</v>
          </cell>
          <cell r="V1097">
            <v>0</v>
          </cell>
        </row>
        <row r="1098">
          <cell r="H1098">
            <v>5304</v>
          </cell>
          <cell r="I1098" t="str">
            <v>Boost funding for Landcare -</v>
          </cell>
          <cell r="J1098" t="str">
            <v>Supported -</v>
          </cell>
          <cell r="K1098">
            <v>3</v>
          </cell>
          <cell r="M1098">
            <v>0</v>
          </cell>
          <cell r="N1098">
            <v>0</v>
          </cell>
          <cell r="O1098">
            <v>0</v>
          </cell>
          <cell r="P1098">
            <v>0</v>
          </cell>
          <cell r="Q1098">
            <v>0</v>
          </cell>
          <cell r="R1098">
            <v>0</v>
          </cell>
          <cell r="S1098">
            <v>0</v>
          </cell>
          <cell r="T1098">
            <v>0</v>
          </cell>
          <cell r="U1098">
            <v>0</v>
          </cell>
          <cell r="V1098">
            <v>0</v>
          </cell>
        </row>
        <row r="1099">
          <cell r="H1099">
            <v>5544</v>
          </cell>
          <cell r="I1099" t="str">
            <v>Voluntary Petroleum Title Buy-Back Scheme - Buy back scheme for petroleum titles. Cabinet approved capped buy-back but did not quantify the cap (CM14-295). ERC agreed that the buy back would be funded from with the cluster's budget (SC581-2014).</v>
          </cell>
          <cell r="J1099" t="str">
            <v>Supported - In achieving a buy-back the Government will need to agree a flat-fee and manage for both a low and a high take-up of the offer. There are currently 46 Petroleum Titles held across NSW, approximately 40 of which are exploration- related titles. Current proposals are for a $300,000 buy-back offer. Full take- 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1099">
            <v>3</v>
          </cell>
          <cell r="M1099">
            <v>-10000</v>
          </cell>
          <cell r="N1099">
            <v>0</v>
          </cell>
          <cell r="O1099">
            <v>0</v>
          </cell>
          <cell r="P1099">
            <v>0</v>
          </cell>
          <cell r="Q1099">
            <v>0</v>
          </cell>
          <cell r="R1099">
            <v>0</v>
          </cell>
          <cell r="S1099">
            <v>0</v>
          </cell>
          <cell r="T1099">
            <v>0</v>
          </cell>
          <cell r="U1099">
            <v>0</v>
          </cell>
          <cell r="V1099">
            <v>0</v>
          </cell>
        </row>
        <row r="1100">
          <cell r="H1100">
            <v>5545</v>
          </cell>
          <cell r="I1100" t="str">
            <v>Implementation of the Water Monitoring Framework (WMF) - Elecction commitment to use revenue from the new groundwater licences to fund recurrent expenses for the WMF. The WMF relates to monitoring, managing and communicating groundwater data.</v>
          </cell>
          <cell r="J110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100">
            <v>3</v>
          </cell>
          <cell r="L1100">
            <v>22</v>
          </cell>
          <cell r="M1100">
            <v>0</v>
          </cell>
          <cell r="N1100">
            <v>0</v>
          </cell>
          <cell r="O1100">
            <v>0</v>
          </cell>
          <cell r="P1100">
            <v>0</v>
          </cell>
          <cell r="Q1100">
            <v>0</v>
          </cell>
          <cell r="R1100">
            <v>0</v>
          </cell>
          <cell r="S1100">
            <v>0</v>
          </cell>
          <cell r="T1100">
            <v>0</v>
          </cell>
          <cell r="U1100">
            <v>0</v>
          </cell>
          <cell r="V1100">
            <v>0</v>
          </cell>
        </row>
        <row r="1101">
          <cell r="H1101">
            <v>5553</v>
          </cell>
          <cell r="I1101" t="str">
            <v>Election Commitment: Costal Dredging to restore the accessibility and Health of Northern Waterways -</v>
          </cell>
          <cell r="J1101"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101">
            <v>3</v>
          </cell>
          <cell r="M1101">
            <v>0</v>
          </cell>
          <cell r="N1101">
            <v>0</v>
          </cell>
          <cell r="O1101">
            <v>0</v>
          </cell>
          <cell r="P1101">
            <v>0</v>
          </cell>
          <cell r="Q1101">
            <v>0</v>
          </cell>
          <cell r="R1101">
            <v>0</v>
          </cell>
          <cell r="S1101">
            <v>0</v>
          </cell>
          <cell r="T1101">
            <v>0</v>
          </cell>
          <cell r="U1101">
            <v>0</v>
          </cell>
          <cell r="V1101">
            <v>0</v>
          </cell>
        </row>
        <row r="1102">
          <cell r="H1102">
            <v>5564</v>
          </cell>
          <cell r="I1102" t="str">
            <v>Improving telecommunications services in regional areas of NSW - The proposal is to participate in the Commonwealth Government's $100 million Mobile Blackspot Programme that encourages telecommunication providers to invest in regional areas where there are mobile communication blackspots.</v>
          </cell>
          <cell r="J1102" t="str">
            <v>Supported -</v>
          </cell>
          <cell r="K1102">
            <v>3</v>
          </cell>
          <cell r="M1102">
            <v>0</v>
          </cell>
          <cell r="N1102">
            <v>-8340</v>
          </cell>
          <cell r="O1102">
            <v>-8549</v>
          </cell>
          <cell r="P1102">
            <v>-8741</v>
          </cell>
          <cell r="Q1102">
            <v>0</v>
          </cell>
          <cell r="R1102">
            <v>0</v>
          </cell>
          <cell r="S1102">
            <v>-8340</v>
          </cell>
          <cell r="T1102">
            <v>-8549</v>
          </cell>
          <cell r="U1102">
            <v>-8741</v>
          </cell>
          <cell r="V1102">
            <v>0</v>
          </cell>
        </row>
        <row r="1103">
          <cell r="H1103">
            <v>4186</v>
          </cell>
          <cell r="I1103" t="str">
            <v>Make Sydney Harbour a Marine Park - Under the proposal, Sydney Harbour would become a marine park that extends from Pittwater to Port Hacking. It will have a mix of sanctuary areas (where recreational fishing is banned) and general use zones.</v>
          </cell>
          <cell r="J1103"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1103">
            <v>8</v>
          </cell>
          <cell r="M1103">
            <v>0</v>
          </cell>
          <cell r="N1103">
            <v>-1765</v>
          </cell>
          <cell r="O1103">
            <v>-6095</v>
          </cell>
          <cell r="P1103">
            <v>-2003</v>
          </cell>
          <cell r="Q1103">
            <v>-2013</v>
          </cell>
          <cell r="R1103">
            <v>0</v>
          </cell>
          <cell r="S1103">
            <v>0</v>
          </cell>
          <cell r="T1103">
            <v>0</v>
          </cell>
          <cell r="U1103">
            <v>0</v>
          </cell>
          <cell r="V1103">
            <v>0</v>
          </cell>
        </row>
        <row r="1104">
          <cell r="H1104">
            <v>4207</v>
          </cell>
          <cell r="I1104"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1104"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1104">
            <v>5</v>
          </cell>
          <cell r="M1104">
            <v>0</v>
          </cell>
          <cell r="N1104">
            <v>-1765</v>
          </cell>
          <cell r="O1104">
            <v>-3498</v>
          </cell>
          <cell r="P1104">
            <v>-1781</v>
          </cell>
          <cell r="Q1104">
            <v>-1791</v>
          </cell>
          <cell r="R1104">
            <v>0</v>
          </cell>
          <cell r="S1104">
            <v>0</v>
          </cell>
          <cell r="T1104">
            <v>0</v>
          </cell>
          <cell r="U1104">
            <v>0</v>
          </cell>
          <cell r="V1104">
            <v>0</v>
          </cell>
        </row>
        <row r="1105">
          <cell r="H1105">
            <v>5560</v>
          </cell>
          <cell r="I1105" t="str">
            <v>The Entrance Channel Break wall - The policy provides capped grants(recurrent and capital) to community groups and associations, local councils and non-government organisations to improve facilities and services in local neighobourhoods.</v>
          </cell>
          <cell r="J1105" t="str">
            <v>Supported -</v>
          </cell>
          <cell r="K1105">
            <v>3</v>
          </cell>
          <cell r="M1105">
            <v>0</v>
          </cell>
          <cell r="N1105">
            <v>-2415</v>
          </cell>
          <cell r="O1105">
            <v>0</v>
          </cell>
          <cell r="P1105">
            <v>0</v>
          </cell>
          <cell r="Q1105">
            <v>0</v>
          </cell>
          <cell r="R1105">
            <v>0</v>
          </cell>
          <cell r="S1105">
            <v>-2415</v>
          </cell>
          <cell r="T1105">
            <v>0</v>
          </cell>
          <cell r="U1105">
            <v>0</v>
          </cell>
          <cell r="V1105">
            <v>0</v>
          </cell>
        </row>
        <row r="1106">
          <cell r="H1106">
            <v>5561</v>
          </cell>
          <cell r="I1106" t="str">
            <v>Relocate Canberra Train Museum to Bungendore - The policy provides capped grants(recurrent and capital) to community groups and associations, local councils and non-government organisations to improve facilities and services in local neighobourhoods.</v>
          </cell>
          <cell r="J1106" t="str">
            <v>Supported -</v>
          </cell>
          <cell r="K1106">
            <v>3</v>
          </cell>
          <cell r="M1106">
            <v>0</v>
          </cell>
          <cell r="N1106">
            <v>-1000</v>
          </cell>
          <cell r="O1106">
            <v>0</v>
          </cell>
          <cell r="P1106">
            <v>0</v>
          </cell>
          <cell r="Q1106">
            <v>0</v>
          </cell>
          <cell r="R1106">
            <v>0</v>
          </cell>
          <cell r="S1106">
            <v>-1000</v>
          </cell>
          <cell r="T1106">
            <v>0</v>
          </cell>
          <cell r="U1106">
            <v>0</v>
          </cell>
          <cell r="V1106">
            <v>0</v>
          </cell>
        </row>
        <row r="1107">
          <cell r="H1107">
            <v>4167</v>
          </cell>
          <cell r="I1107" t="str">
            <v>Reprofiling expenses from 2014-15 for NSW Gas Plan projects - ERC agreed to re profile $3.8m expenses in 2014-15 to forward estimates for various Gas Plan projects (SC581-2014).</v>
          </cell>
          <cell r="J1107" t="str">
            <v>Treasurer Approved - In November 2015, ERC agreed to: increase the Department of Trade and Investment, Regional Infrastructure Services' (DTIRIS) capital expenditure authorisation limits and capital consolidated fund by $4.562 million per annum from 2015-16 to 2019-20 for the Water Monitoring Framework; increase DTIRIS' Net Cost of Services limits for depreciation relating to the capital project; and reprioritise expenses for the NSW Gas Plan (SC581-2014). The agreed revised profile of expenses for NSW Gas Plan projects uses general underspends in 2014-15. Note the amounts sought are inconsistent with amounts assessed because of a subsequent amendment agreed between Treasury and T&amp;I. Treasury has prepared a brief to the Treasurer seeking approval of ERC's decision.</v>
          </cell>
          <cell r="K1107">
            <v>2</v>
          </cell>
          <cell r="M1107">
            <v>3800</v>
          </cell>
          <cell r="N1107">
            <v>-4900</v>
          </cell>
          <cell r="O1107">
            <v>-4900</v>
          </cell>
          <cell r="P1107">
            <v>-4600</v>
          </cell>
          <cell r="Q1107">
            <v>0</v>
          </cell>
          <cell r="R1107">
            <v>3820</v>
          </cell>
          <cell r="S1107">
            <v>-1510</v>
          </cell>
          <cell r="T1107">
            <v>-1080</v>
          </cell>
          <cell r="U1107">
            <v>-680</v>
          </cell>
          <cell r="V1107">
            <v>-550</v>
          </cell>
        </row>
        <row r="1108">
          <cell r="H1108">
            <v>4176</v>
          </cell>
          <cell r="I1108" t="str">
            <v>Implementation of Water Monitoring Framework - NSW Gas Plan - ERC approved capital expenses of the framework to be funded from the Budget (SC581-2014). This proposal is linked to the Government's response to the Chief Scientist's report.</v>
          </cell>
          <cell r="J1108" t="str">
            <v>Treasurer Approved - ERC agreed that recurrent funding for the Water Monitoring Framework being funded withing the Trade and Investment cluster. Treasurer brief seeking approval to reflect ERC decision is being drafted.</v>
          </cell>
          <cell r="K1108">
            <v>2</v>
          </cell>
          <cell r="M1108">
            <v>0</v>
          </cell>
          <cell r="N1108">
            <v>0</v>
          </cell>
          <cell r="O1108">
            <v>0</v>
          </cell>
          <cell r="P1108">
            <v>0</v>
          </cell>
          <cell r="Q1108">
            <v>0</v>
          </cell>
          <cell r="R1108">
            <v>0</v>
          </cell>
          <cell r="S1108">
            <v>-57</v>
          </cell>
          <cell r="T1108">
            <v>-171</v>
          </cell>
          <cell r="U1108">
            <v>-285</v>
          </cell>
          <cell r="V1108">
            <v>-399</v>
          </cell>
        </row>
        <row r="1109">
          <cell r="H1109">
            <v>4530</v>
          </cell>
          <cell r="I1109"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1109" t="str">
            <v>ERC Approved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1109">
            <v>1</v>
          </cell>
          <cell r="M1109">
            <v>-1700</v>
          </cell>
          <cell r="N1109">
            <v>-2400</v>
          </cell>
          <cell r="O1109">
            <v>-923</v>
          </cell>
          <cell r="P1109">
            <v>631</v>
          </cell>
          <cell r="Q1109">
            <v>2047</v>
          </cell>
          <cell r="R1109">
            <v>0</v>
          </cell>
          <cell r="S1109">
            <v>0</v>
          </cell>
          <cell r="T1109">
            <v>0</v>
          </cell>
          <cell r="U1109">
            <v>0</v>
          </cell>
          <cell r="V1109">
            <v>0</v>
          </cell>
        </row>
        <row r="1110">
          <cell r="H1110">
            <v>5191</v>
          </cell>
          <cell r="I1110" t="str">
            <v>Efficiency Dividend - The Government committed to a 1.5 per cent efficiency dividend at the 2015 NSW election</v>
          </cell>
          <cell r="J1110" t="str">
            <v>Supported - This efficiency dividend was calculated as per the standard Treasury model.</v>
          </cell>
          <cell r="K1110">
            <v>2</v>
          </cell>
          <cell r="M1110">
            <v>0</v>
          </cell>
          <cell r="N1110">
            <v>109</v>
          </cell>
          <cell r="O1110">
            <v>110</v>
          </cell>
          <cell r="P1110">
            <v>110</v>
          </cell>
          <cell r="Q1110">
            <v>112</v>
          </cell>
          <cell r="R1110">
            <v>0</v>
          </cell>
          <cell r="S1110">
            <v>109</v>
          </cell>
          <cell r="T1110">
            <v>110</v>
          </cell>
          <cell r="U1110">
            <v>110</v>
          </cell>
          <cell r="V1110">
            <v>112</v>
          </cell>
        </row>
        <row r="1111">
          <cell r="H1111">
            <v>5388</v>
          </cell>
          <cell r="I1111" t="str">
            <v>Compensation for Interest Forgone (See FIS No. 475/Bid No. 5402) - Compensation for interest revenue that will no longer be paid due to Cash Management Reforms.</v>
          </cell>
          <cell r="J1111" t="str">
            <v>Supported -</v>
          </cell>
          <cell r="K1111">
            <v>1</v>
          </cell>
          <cell r="M1111">
            <v>0</v>
          </cell>
          <cell r="N1111">
            <v>-250</v>
          </cell>
          <cell r="O1111">
            <v>-250</v>
          </cell>
          <cell r="P1111">
            <v>-250</v>
          </cell>
          <cell r="Q1111">
            <v>-250</v>
          </cell>
          <cell r="R1111">
            <v>0</v>
          </cell>
          <cell r="S1111">
            <v>-250</v>
          </cell>
          <cell r="T1111">
            <v>-250</v>
          </cell>
          <cell r="U1111">
            <v>-250</v>
          </cell>
          <cell r="V1111">
            <v>-250</v>
          </cell>
        </row>
        <row r="1112">
          <cell r="H1112">
            <v>3961</v>
          </cell>
          <cell r="I1112" t="str">
            <v>Commercial Fisheries Program - PTA submission round 2: Delay in the implementation of the Commercial Fisheries Program would mean that the exit grants will not be paid out until late 2015.</v>
          </cell>
          <cell r="J1112" t="str">
            <v>Supported - SUPPORTED. The delay is due to the Department finding an appropriate method of distributing the funds that satisfies key stakeholders. The 2014-15 impact is already reflected in the financial accounts. Only the 2015-16 impact needs to be reflected. This program also relates to an election commitment.</v>
          </cell>
          <cell r="K1112">
            <v>6</v>
          </cell>
          <cell r="M1112">
            <v>16503</v>
          </cell>
          <cell r="N1112">
            <v>-16503</v>
          </cell>
          <cell r="O1112">
            <v>0</v>
          </cell>
          <cell r="P1112">
            <v>0</v>
          </cell>
          <cell r="Q1112">
            <v>0</v>
          </cell>
          <cell r="R1112">
            <v>16503</v>
          </cell>
          <cell r="S1112">
            <v>-16503</v>
          </cell>
          <cell r="T1112">
            <v>0</v>
          </cell>
          <cell r="U1112">
            <v>0</v>
          </cell>
          <cell r="V1112">
            <v>0</v>
          </cell>
        </row>
        <row r="1113">
          <cell r="H1113">
            <v>5204</v>
          </cell>
          <cell r="I1113" t="str">
            <v>Efficiency Dividend - The Government committed to a 1.5 per cent efficiency dividend at the 2015 NSW election</v>
          </cell>
          <cell r="J1113" t="str">
            <v>Supported - This efficiency dividend was calculated as per the standard Treasury model.</v>
          </cell>
          <cell r="K1113">
            <v>2</v>
          </cell>
          <cell r="M1113">
            <v>0</v>
          </cell>
          <cell r="N1113">
            <v>1609</v>
          </cell>
          <cell r="O1113">
            <v>1595</v>
          </cell>
          <cell r="P1113">
            <v>1211</v>
          </cell>
          <cell r="Q1113">
            <v>1224</v>
          </cell>
          <cell r="R1113">
            <v>0</v>
          </cell>
          <cell r="S1113">
            <v>1609</v>
          </cell>
          <cell r="T1113">
            <v>1595</v>
          </cell>
          <cell r="U1113">
            <v>1211</v>
          </cell>
          <cell r="V1113">
            <v>1224</v>
          </cell>
        </row>
        <row r="1114">
          <cell r="H1114">
            <v>5397</v>
          </cell>
          <cell r="I1114" t="str">
            <v>Compensation for Interest Forgone (See FIS No. 475/Bid No. 5409) - Compensation for interest revenue that will no longer be paid due to Cash Management Reforms. NOTE: Revenue item may change</v>
          </cell>
          <cell r="J1114" t="str">
            <v>Supported -</v>
          </cell>
          <cell r="K1114">
            <v>1</v>
          </cell>
          <cell r="M1114">
            <v>0</v>
          </cell>
          <cell r="N1114">
            <v>-724</v>
          </cell>
          <cell r="O1114">
            <v>-724</v>
          </cell>
          <cell r="P1114">
            <v>-724</v>
          </cell>
          <cell r="Q1114">
            <v>-724</v>
          </cell>
          <cell r="R1114">
            <v>0</v>
          </cell>
          <cell r="S1114">
            <v>-724</v>
          </cell>
          <cell r="T1114">
            <v>-724</v>
          </cell>
          <cell r="U1114">
            <v>-724</v>
          </cell>
          <cell r="V1114">
            <v>-724</v>
          </cell>
        </row>
        <row r="1115">
          <cell r="H1115">
            <v>5094</v>
          </cell>
          <cell r="I1115" t="str">
            <v>Local Land Services Office Integration (FIS 475, Bid 4748) - LLS currently has 119 offices in 94 locations.  The proposal is to reduce LLS's total accommodation by 24% (by 6,689.37 m2) over three years.</v>
          </cell>
          <cell r="J1115" t="str">
            <v>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115">
            <v>1</v>
          </cell>
          <cell r="M1115">
            <v>0</v>
          </cell>
          <cell r="N1115">
            <v>1783</v>
          </cell>
          <cell r="O1115">
            <v>1673</v>
          </cell>
          <cell r="P1115">
            <v>1667</v>
          </cell>
          <cell r="Q1115">
            <v>1667</v>
          </cell>
          <cell r="R1115">
            <v>0</v>
          </cell>
          <cell r="S1115">
            <v>1783</v>
          </cell>
          <cell r="T1115">
            <v>1673</v>
          </cell>
          <cell r="U1115">
            <v>1667</v>
          </cell>
          <cell r="V1115">
            <v>1667</v>
          </cell>
        </row>
        <row r="1116">
          <cell r="H1116">
            <v>5126</v>
          </cell>
          <cell r="I1116" t="str">
            <v>Local Land Services implementation of roles to support the Biodiversity reform process - Cabinet approved work commencing to draft a Biodiversity Conservation Bill to give effect to proposed reforms. This proposal only addresses resources required to develop, codify, extend and audit codes of practice and guidelines for land management activities in the LLS Act 2013</v>
          </cell>
          <cell r="J1116" t="str">
            <v>Not Supported - NOT SUPPORTED. Treasury has not received details of the proposal and therefore cannot support. It will be included as a risk.</v>
          </cell>
          <cell r="K1116">
            <v>1</v>
          </cell>
          <cell r="M1116">
            <v>0</v>
          </cell>
          <cell r="N1116">
            <v>-2593</v>
          </cell>
          <cell r="O1116">
            <v>-2474</v>
          </cell>
          <cell r="P1116">
            <v>-2198</v>
          </cell>
          <cell r="Q1116">
            <v>-1755</v>
          </cell>
          <cell r="R1116">
            <v>0</v>
          </cell>
          <cell r="S1116">
            <v>0</v>
          </cell>
          <cell r="T1116">
            <v>0</v>
          </cell>
          <cell r="U1116">
            <v>0</v>
          </cell>
          <cell r="V1116">
            <v>0</v>
          </cell>
        </row>
        <row r="1117">
          <cell r="H1117">
            <v>3734</v>
          </cell>
          <cell r="I1117" t="str">
            <v>Carry Forward for Catchment Action NSW program - Expenditure funded under the Catchment Action NSW program ($30 million of funding provided by OEH in 2013/2014). The carry forward request relates to timing differences in activities under this program over year end and there is no increase in the overall expenditure under the program.</v>
          </cell>
          <cell r="J11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7">
            <v>6</v>
          </cell>
          <cell r="M1117">
            <v>-865</v>
          </cell>
          <cell r="N1117">
            <v>0</v>
          </cell>
          <cell r="O1117">
            <v>0</v>
          </cell>
          <cell r="P1117">
            <v>0</v>
          </cell>
          <cell r="Q1117">
            <v>0</v>
          </cell>
          <cell r="R1117">
            <v>-865</v>
          </cell>
          <cell r="S1117">
            <v>0</v>
          </cell>
          <cell r="T1117">
            <v>0</v>
          </cell>
          <cell r="U1117">
            <v>0</v>
          </cell>
          <cell r="V1117">
            <v>0</v>
          </cell>
        </row>
        <row r="1118">
          <cell r="H1118">
            <v>3735</v>
          </cell>
          <cell r="I1118" t="str">
            <v>Carry Forward for multiple projects accross LLS - Expenditure funded from revenue received directly by LLS from various sources. The carry forward represents a timing difference across year end in relation to these projects.</v>
          </cell>
          <cell r="J11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8">
            <v>6</v>
          </cell>
          <cell r="M1118">
            <v>-2212</v>
          </cell>
          <cell r="N1118">
            <v>0</v>
          </cell>
          <cell r="O1118">
            <v>0</v>
          </cell>
          <cell r="P1118">
            <v>0</v>
          </cell>
          <cell r="Q1118">
            <v>0</v>
          </cell>
          <cell r="R1118">
            <v>-2212</v>
          </cell>
          <cell r="S1118">
            <v>0</v>
          </cell>
          <cell r="T1118">
            <v>0</v>
          </cell>
          <cell r="U1118">
            <v>0</v>
          </cell>
          <cell r="V1118">
            <v>0</v>
          </cell>
        </row>
        <row r="1119">
          <cell r="H1119">
            <v>3731</v>
          </cell>
          <cell r="I1119" t="str">
            <v>Carry Forward for CMA/LLS minor works - Unspent portion of the CMA/LLS minor works CAL for 2013/2014. The unspent limit will be used in 2014 /2015 to replace aging computers across LLS.</v>
          </cell>
          <cell r="J11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9">
            <v>4</v>
          </cell>
          <cell r="M1119">
            <v>0</v>
          </cell>
          <cell r="N1119">
            <v>0</v>
          </cell>
          <cell r="O1119">
            <v>0</v>
          </cell>
          <cell r="P1119">
            <v>0</v>
          </cell>
          <cell r="Q1119">
            <v>0</v>
          </cell>
          <cell r="R1119">
            <v>0</v>
          </cell>
          <cell r="S1119">
            <v>0</v>
          </cell>
          <cell r="T1119">
            <v>0</v>
          </cell>
          <cell r="U1119">
            <v>0</v>
          </cell>
          <cell r="V1119">
            <v>0</v>
          </cell>
        </row>
        <row r="1120">
          <cell r="H1120">
            <v>4521</v>
          </cell>
          <cell r="I1120" t="str">
            <v>National Landcare Program (NLP) - The Commonwealth has confirmed funding for this program which replaces the Caring For Our Country program. This funding was unconfirmed at the time of the 2014/15 budget and forward estimates process.</v>
          </cell>
          <cell r="J1120" t="str">
            <v>Supported - This PTA is NCOS &amp; budget neutral. This funding from Commonwealth was unconfirmed at the time of the 2014/15 budget and HYR. No net budget impact. Additional LEC will be required. It is not in T&amp;I books as revenue/expenditure. It is in LLS as revenue &amp; expenditure ("industry donations" with SDC 111 because it is not an National Partnership, but having SDC 111 shows it is money from the Commonwealth). There is underlying risk in the program regarding the ceasing of payments by the Commonwealth: both in receiving all expected revenue and also the profile of LLS expenditure once the revenue ceases.</v>
          </cell>
          <cell r="K1120">
            <v>5</v>
          </cell>
          <cell r="M1120">
            <v>0</v>
          </cell>
          <cell r="N1120">
            <v>0</v>
          </cell>
          <cell r="O1120">
            <v>0</v>
          </cell>
          <cell r="P1120">
            <v>0</v>
          </cell>
          <cell r="Q1120">
            <v>0</v>
          </cell>
          <cell r="R1120">
            <v>0</v>
          </cell>
          <cell r="S1120">
            <v>0</v>
          </cell>
          <cell r="T1120">
            <v>0</v>
          </cell>
          <cell r="U1120">
            <v>0</v>
          </cell>
          <cell r="V1120">
            <v>0</v>
          </cell>
        </row>
        <row r="1121">
          <cell r="H1121">
            <v>4039</v>
          </cell>
          <cell r="I1121" t="str">
            <v>Caring for our Country Program - Expiring National Partnership Agreement - Agency cannot continue operations after expiry without continued funding. The agency's mitigation strategy is to discontinue operations on the expiry of the program. The Department has not provided sufficient information.</v>
          </cell>
          <cell r="J1121" t="str">
            <v>Not Supported - Funding for the Commonwealth Caring for our Country Program has only been confirmed until 31 December 2014. The necessary proponent agreement has been submitted to the Minister for signature. There is a risk that the department may be compelled to continue activities without funding beyond 31 December 2014.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high.</v>
          </cell>
          <cell r="K1121">
            <v>1</v>
          </cell>
          <cell r="M1121">
            <v>-16500</v>
          </cell>
          <cell r="N1121">
            <v>0</v>
          </cell>
          <cell r="O1121">
            <v>0</v>
          </cell>
          <cell r="P1121">
            <v>0</v>
          </cell>
          <cell r="Q1121">
            <v>0</v>
          </cell>
          <cell r="R1121">
            <v>0</v>
          </cell>
          <cell r="S1121">
            <v>0</v>
          </cell>
          <cell r="T1121">
            <v>0</v>
          </cell>
          <cell r="U1121">
            <v>0</v>
          </cell>
          <cell r="V1121">
            <v>0</v>
          </cell>
        </row>
        <row r="1122">
          <cell r="H1122">
            <v>4042</v>
          </cell>
          <cell r="I1122" t="str">
            <v>Reducing ratable areas from 10 hectares to 2 hectares - IPART's suggestion to reduce rateable areas from 10 hectares to 2 hectares appears unlikely to proceed (it would require a change to the Local Land Services Regulation 2014). This creates a risk that LLS's revenue raising may not suffice.</v>
          </cell>
          <cell r="J1122" t="str">
            <v>Not Supported - This is classified as high risk.</v>
          </cell>
          <cell r="K1122">
            <v>1</v>
          </cell>
          <cell r="M1122">
            <v>-6800</v>
          </cell>
          <cell r="N1122">
            <v>0</v>
          </cell>
          <cell r="O1122">
            <v>0</v>
          </cell>
          <cell r="P1122">
            <v>0</v>
          </cell>
          <cell r="Q1122">
            <v>0</v>
          </cell>
          <cell r="R1122">
            <v>0</v>
          </cell>
          <cell r="S1122">
            <v>0</v>
          </cell>
          <cell r="T1122">
            <v>0</v>
          </cell>
          <cell r="U1122">
            <v>0</v>
          </cell>
          <cell r="V1122">
            <v>0</v>
          </cell>
        </row>
        <row r="1123">
          <cell r="H1123">
            <v>4183</v>
          </cell>
          <cell r="I1123" t="str">
            <v>National Landcare Program - Negotiation of new agreement with Commonwealth following an announcement that the program will receive 20% loss in funding. Applications under the program have already been received and will be expected to be paid regardless in loss of funding from Commonwealth. Unquantifiable risk.</v>
          </cell>
          <cell r="J1123" t="str">
            <v>Not Supported -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Moderate.</v>
          </cell>
          <cell r="K1123">
            <v>1</v>
          </cell>
          <cell r="M1123">
            <v>0</v>
          </cell>
          <cell r="N1123">
            <v>0</v>
          </cell>
          <cell r="O1123">
            <v>0</v>
          </cell>
          <cell r="P1123">
            <v>0</v>
          </cell>
          <cell r="Q1123">
            <v>0</v>
          </cell>
          <cell r="R1123">
            <v>0</v>
          </cell>
          <cell r="S1123">
            <v>0</v>
          </cell>
          <cell r="T1123">
            <v>0</v>
          </cell>
          <cell r="U1123">
            <v>0</v>
          </cell>
          <cell r="V1123">
            <v>0</v>
          </cell>
        </row>
        <row r="1124">
          <cell r="H1124">
            <v>5305</v>
          </cell>
          <cell r="I1124" t="str">
            <v>Boost funding for Landcare -</v>
          </cell>
          <cell r="J1124" t="str">
            <v>Supported -</v>
          </cell>
          <cell r="K1124">
            <v>3</v>
          </cell>
          <cell r="M1124">
            <v>0</v>
          </cell>
          <cell r="N1124">
            <v>-1500</v>
          </cell>
          <cell r="O1124">
            <v>-2500</v>
          </cell>
          <cell r="P1124">
            <v>-5000</v>
          </cell>
          <cell r="Q1124">
            <v>-6000</v>
          </cell>
          <cell r="R1124">
            <v>0</v>
          </cell>
          <cell r="S1124">
            <v>-1500</v>
          </cell>
          <cell r="T1124">
            <v>-2500</v>
          </cell>
          <cell r="U1124">
            <v>-5000</v>
          </cell>
          <cell r="V1124">
            <v>-6000</v>
          </cell>
        </row>
        <row r="1125">
          <cell r="H1125">
            <v>5194</v>
          </cell>
          <cell r="I1125" t="str">
            <v>Efficiency Dividend - The Government committed to a 1.5 per cent efficiency dividend at the 2015 NSW election</v>
          </cell>
          <cell r="J1125" t="str">
            <v>Supported - This efficiency dividend was calculated as per the standard Treasury model.</v>
          </cell>
          <cell r="K1125">
            <v>2</v>
          </cell>
          <cell r="M1125">
            <v>0</v>
          </cell>
          <cell r="N1125">
            <v>158</v>
          </cell>
          <cell r="O1125">
            <v>160</v>
          </cell>
          <cell r="P1125">
            <v>164</v>
          </cell>
          <cell r="Q1125">
            <v>169</v>
          </cell>
          <cell r="R1125">
            <v>0</v>
          </cell>
          <cell r="S1125">
            <v>158</v>
          </cell>
          <cell r="T1125">
            <v>160</v>
          </cell>
          <cell r="U1125">
            <v>164</v>
          </cell>
          <cell r="V1125">
            <v>169</v>
          </cell>
        </row>
        <row r="1126">
          <cell r="H1126">
            <v>5396</v>
          </cell>
          <cell r="I1126" t="str">
            <v>Compensation for Interest Forgone (See FIS No. 475/Bid No. 5408) - Compensation for interest revenue that will no longer be paid due to Cash Management Reforms. NOTE: Revenue item may change</v>
          </cell>
          <cell r="J1126" t="str">
            <v>Not Supported - Not Supported. On basis that NSW Food Authority's cash is classified as restricted cash and is entitled to earn interest.</v>
          </cell>
          <cell r="K1126">
            <v>1</v>
          </cell>
          <cell r="M1126">
            <v>0</v>
          </cell>
          <cell r="N1126">
            <v>-450</v>
          </cell>
          <cell r="O1126">
            <v>-450</v>
          </cell>
          <cell r="P1126">
            <v>-450</v>
          </cell>
          <cell r="Q1126">
            <v>-450</v>
          </cell>
          <cell r="R1126">
            <v>0</v>
          </cell>
          <cell r="S1126">
            <v>0</v>
          </cell>
          <cell r="T1126">
            <v>0</v>
          </cell>
          <cell r="U1126">
            <v>0</v>
          </cell>
          <cell r="V1126">
            <v>0</v>
          </cell>
        </row>
        <row r="1127">
          <cell r="H1127">
            <v>4363</v>
          </cell>
          <cell r="I1127" t="str">
            <v>Adjustment to Depreciation Expense - The agency holds assets associated with the delivery of various water resource management functions. As a result of asset revaluations and the taking on of assets not previously recognised, the budget for depreciation expense in 2014-15 is not sufficient to cover the depreciation on the assets held.</v>
          </cell>
          <cell r="J1127" t="str">
            <v>Supported - Treasury has concerns regarding estimates provided by the Corporation. Treasury is seeking clarification on the estimates. Figures may need to be updated following advice from the Corporation.</v>
          </cell>
          <cell r="K1127">
            <v>1</v>
          </cell>
          <cell r="M1127">
            <v>-7337</v>
          </cell>
          <cell r="N1127">
            <v>-7337</v>
          </cell>
          <cell r="O1127">
            <v>-7337</v>
          </cell>
          <cell r="P1127">
            <v>-7337</v>
          </cell>
          <cell r="Q1127">
            <v>-7337</v>
          </cell>
          <cell r="R1127">
            <v>-7337</v>
          </cell>
          <cell r="S1127">
            <v>-7337</v>
          </cell>
          <cell r="T1127">
            <v>-7337</v>
          </cell>
          <cell r="U1127">
            <v>-7337</v>
          </cell>
          <cell r="V1127">
            <v>-7337</v>
          </cell>
        </row>
        <row r="1128">
          <cell r="H1128">
            <v>4646</v>
          </cell>
          <cell r="I1128" t="str">
            <v>Nimmie-Caira System Enhanced Environmental Water Delivery Project revenue and expenditure profile. - The revenue and expenditure profile of the $60.134 million Nimmie-Caira project has been revised as project milestones will not be met in 2014-15. The Commonwealth has agreed to reprofile funding. The agency will need to seek a carry forward of $2.366 million in 2014-15 into the forward estimates.</v>
          </cell>
          <cell r="J1128" t="str">
            <v>Supported - The expenditure profile relating to the Nimmie-Caira System Enhanced Environmental Water Delivery Project is $60.134m in total with corresponding receipts from the Commonwealth. The current expectation is that the revenue and expenditure profile will remain unchanged from that currently incorporated into the forward estimates for both the Water Administration Ministerial Corporation and NSW Trade and Investment. Depending on the outcomes of negotiations between NSW, Commonwealth and other stakeholders (local council, interest groups, etc) to occur between March and April 2015, the implementation of the project may change. Any implementation changes may result in variations to the current expenditure and revenue profile. The agency advises that it is not possible to quantify the impact at this stage. Total implementation costs will not vary over the life of the project. Any variation relating to 2014-15 or 2015-16 may be able to be managed within the cluster depending upon the amount of the impact. Impacts beyond 2015-16 can be incorporated into future budget processes.</v>
          </cell>
          <cell r="K1128">
            <v>1</v>
          </cell>
          <cell r="L1128">
            <v>22</v>
          </cell>
          <cell r="M1128">
            <v>5134</v>
          </cell>
          <cell r="N1128">
            <v>0</v>
          </cell>
          <cell r="O1128">
            <v>0</v>
          </cell>
          <cell r="P1128">
            <v>0</v>
          </cell>
          <cell r="Q1128">
            <v>0</v>
          </cell>
          <cell r="R1128">
            <v>5134</v>
          </cell>
          <cell r="S1128">
            <v>0</v>
          </cell>
          <cell r="T1128">
            <v>0</v>
          </cell>
          <cell r="U1128">
            <v>0</v>
          </cell>
          <cell r="V1128">
            <v>0</v>
          </cell>
        </row>
        <row r="1129">
          <cell r="H1129">
            <v>3769</v>
          </cell>
          <cell r="I1129" t="str">
            <v>North West Rail Link: Operations Trains and Systems PPP Preferred Proponent &amp; contract finalisation - TfNSW is seeking approval of the selection and announcement of the Preferred Proponent for the OTS P PP contract and approval of the strategy and process for contract finalisation. SC294-2014</v>
          </cell>
          <cell r="J1129" t="str">
            <v>ERC Approved - Treasury has been involved in the rigorous Request for Proposals (RFP) evaluation process and is satisfied that TfNSW has followed the NSW PPP Guidelines. The NWRL Advisory Board has also endorsed the Preferred Proponent and strategy for contract finalisation. Treasury recommends that the previous accounting and tax advice be updated to reflect the structure of the preferred propenent. This Minute was approved by ERC on 23 June 2014.</v>
          </cell>
          <cell r="K1129">
            <v>2</v>
          </cell>
          <cell r="M1129">
            <v>0</v>
          </cell>
          <cell r="N1129">
            <v>0</v>
          </cell>
          <cell r="O1129">
            <v>0</v>
          </cell>
          <cell r="P1129">
            <v>0</v>
          </cell>
          <cell r="Q1129">
            <v>0</v>
          </cell>
          <cell r="R1129">
            <v>0</v>
          </cell>
          <cell r="S1129">
            <v>0</v>
          </cell>
          <cell r="T1129">
            <v>0</v>
          </cell>
          <cell r="U1129">
            <v>0</v>
          </cell>
          <cell r="V1129">
            <v>0</v>
          </cell>
        </row>
        <row r="1130">
          <cell r="H1130">
            <v>4162</v>
          </cell>
          <cell r="I1130" t="str">
            <v>Newcastle Urban Renewal and Transport Program - Agency seeks funding for the urban renewal program of $94 million ($50m from HIIF and $44m from repurposed corridor land sales. Agency also seeks funding for light rail $245 million from a reallocation of Transport capital budget. Treasury does not support the additional request for funds</v>
          </cell>
          <cell r="J1130" t="str">
            <v>Unreconciled Assessment Underway - Oppose the recommendations. The funding request is in excess of the program budget with no alternative source of funds identified. The proposal does not have economic merit.</v>
          </cell>
          <cell r="K1130">
            <v>2</v>
          </cell>
          <cell r="M1130">
            <v>0</v>
          </cell>
          <cell r="N1130">
            <v>0</v>
          </cell>
          <cell r="O1130">
            <v>-11000</v>
          </cell>
          <cell r="P1130">
            <v>-3000</v>
          </cell>
          <cell r="Q1130">
            <v>0</v>
          </cell>
          <cell r="R1130">
            <v>0</v>
          </cell>
          <cell r="S1130">
            <v>0</v>
          </cell>
          <cell r="T1130">
            <v>0</v>
          </cell>
          <cell r="U1130">
            <v>0</v>
          </cell>
          <cell r="V1130">
            <v>0</v>
          </cell>
        </row>
        <row r="1131">
          <cell r="H1131">
            <v>4166</v>
          </cell>
          <cell r="I1131" t="str">
            <v>MyZone and Opal fares for 2015 - Transport is requesting to increase the Opal and MyZone Fares from 4 January 2015 Awaiting Treasury Advice</v>
          </cell>
          <cell r="J1131" t="str">
            <v>Not Supported -</v>
          </cell>
          <cell r="K1131">
            <v>2</v>
          </cell>
          <cell r="M1131">
            <v>0</v>
          </cell>
          <cell r="N1131">
            <v>0</v>
          </cell>
          <cell r="O1131">
            <v>0</v>
          </cell>
          <cell r="P1131">
            <v>0</v>
          </cell>
          <cell r="Q1131">
            <v>0</v>
          </cell>
          <cell r="R1131">
            <v>0</v>
          </cell>
          <cell r="S1131">
            <v>0</v>
          </cell>
          <cell r="T1131">
            <v>0</v>
          </cell>
          <cell r="U1131">
            <v>0</v>
          </cell>
          <cell r="V1131">
            <v>0</v>
          </cell>
        </row>
        <row r="1132">
          <cell r="H1132">
            <v>4471</v>
          </cell>
          <cell r="I1132" t="str">
            <v>RMS TAM D: Restart NSW Reservations [links with RMS #445 bid #4457] - To access project funding reserved in Restart NSW. Note: the financial impacts is tantamount to a reduction in Restart cash assets in the Crown to fund RMS capital works via Transport. This has been recognised in TfNSW instead of Crown to reduce complexity of the transaction.</v>
          </cell>
          <cell r="J1132"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132">
            <v>1</v>
          </cell>
          <cell r="M1132">
            <v>0</v>
          </cell>
          <cell r="N1132">
            <v>0</v>
          </cell>
          <cell r="O1132">
            <v>0</v>
          </cell>
          <cell r="P1132">
            <v>0</v>
          </cell>
          <cell r="Q1132">
            <v>0</v>
          </cell>
          <cell r="R1132">
            <v>0</v>
          </cell>
          <cell r="S1132">
            <v>0</v>
          </cell>
          <cell r="T1132">
            <v>0</v>
          </cell>
          <cell r="U1132">
            <v>0</v>
          </cell>
          <cell r="V1132">
            <v>0</v>
          </cell>
        </row>
        <row r="1133">
          <cell r="H1133">
            <v>3843</v>
          </cell>
          <cell r="I1133" t="str">
            <v>NorthConnex - additional funding for delivery of project - Addtional funding for the delivery of NorthConnex due to additional acquisition costs and to facilit ate an additional connection from the M2 Eastbound to NCX. Agreed at ERC 14 October 2014</v>
          </cell>
          <cell r="J1133" t="str">
            <v>ERC Approved -</v>
          </cell>
          <cell r="K1133">
            <v>2</v>
          </cell>
          <cell r="M1133">
            <v>0</v>
          </cell>
          <cell r="N1133">
            <v>0</v>
          </cell>
          <cell r="O1133">
            <v>0</v>
          </cell>
          <cell r="P1133">
            <v>0</v>
          </cell>
          <cell r="Q1133">
            <v>0</v>
          </cell>
          <cell r="R1133">
            <v>0</v>
          </cell>
          <cell r="S1133">
            <v>0</v>
          </cell>
          <cell r="T1133">
            <v>0</v>
          </cell>
          <cell r="U1133">
            <v>0</v>
          </cell>
          <cell r="V1133">
            <v>0</v>
          </cell>
        </row>
        <row r="1134">
          <cell r="H1134">
            <v>3845</v>
          </cell>
          <cell r="I1134" t="str">
            <v>Newcastle Heavy Rail Truncation Project - Funding to be provided from the Consolidated Fund in lieu of Restart NSW funding,as INSW is unlikely to provide approval for this project in the timeframe required. Agreed at ERC on 22 July 2014</v>
          </cell>
          <cell r="J1134" t="str">
            <v>ERC Approved -</v>
          </cell>
          <cell r="K1134">
            <v>1</v>
          </cell>
          <cell r="M1134">
            <v>0</v>
          </cell>
          <cell r="N1134">
            <v>0</v>
          </cell>
          <cell r="O1134">
            <v>0</v>
          </cell>
          <cell r="P1134">
            <v>0</v>
          </cell>
          <cell r="Q1134">
            <v>0</v>
          </cell>
          <cell r="R1134">
            <v>0</v>
          </cell>
          <cell r="S1134">
            <v>0</v>
          </cell>
          <cell r="T1134">
            <v>0</v>
          </cell>
          <cell r="U1134">
            <v>0</v>
          </cell>
          <cell r="V1134">
            <v>0</v>
          </cell>
        </row>
        <row r="1135">
          <cell r="H1135">
            <v>4170</v>
          </cell>
          <cell r="I1135" t="str">
            <v>Newcastle Urban Renewal and Transport Program - Treasury does not support. The funding request is in excess of the program budget.</v>
          </cell>
          <cell r="J1135" t="str">
            <v>Not Supported - Oppose the recommendations. The funding request is in excess of the program budget with no alternative source of funds identified. The proposal does not have economic merit.</v>
          </cell>
          <cell r="K1135">
            <v>2</v>
          </cell>
          <cell r="M1135">
            <v>-17000</v>
          </cell>
          <cell r="N1135">
            <v>-64000</v>
          </cell>
          <cell r="O1135">
            <v>-189000</v>
          </cell>
          <cell r="P1135">
            <v>-40000</v>
          </cell>
          <cell r="Q1135">
            <v>0</v>
          </cell>
          <cell r="R1135">
            <v>0</v>
          </cell>
          <cell r="S1135">
            <v>0</v>
          </cell>
          <cell r="T1135">
            <v>0</v>
          </cell>
          <cell r="U1135">
            <v>0</v>
          </cell>
          <cell r="V1135">
            <v>0</v>
          </cell>
        </row>
        <row r="1136">
          <cell r="H1136">
            <v>4632</v>
          </cell>
          <cell r="I1136" t="str">
            <v>ERC approval: WestConnex Stage 2 King Georges Road Intersection Upgrade [links with RMS #4633] - ERC approved $129.5m in capital expenditure to deliver the project and associated RMS depreciation costs of $8.1m ($3.25m pa at maturity) on 16 February 2015 (SC016-2015). The capital funding is sourced from the prepaid WestConnex Federal funding. [Note $11m funding in 2014-15 not shown]</v>
          </cell>
          <cell r="J1136"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136">
            <v>1</v>
          </cell>
          <cell r="M1136">
            <v>0</v>
          </cell>
          <cell r="N1136">
            <v>0</v>
          </cell>
          <cell r="O1136">
            <v>0</v>
          </cell>
          <cell r="P1136">
            <v>0</v>
          </cell>
          <cell r="Q1136">
            <v>0</v>
          </cell>
          <cell r="R1136">
            <v>0</v>
          </cell>
          <cell r="S1136">
            <v>0</v>
          </cell>
          <cell r="T1136">
            <v>0</v>
          </cell>
          <cell r="U1136">
            <v>0</v>
          </cell>
          <cell r="V1136">
            <v>0</v>
          </cell>
        </row>
        <row r="1137">
          <cell r="H1137">
            <v>5121</v>
          </cell>
          <cell r="I1137" t="str">
            <v>Election Costing CM14-322: Bus and Ferry Commuter Parking Program - The proposal of $400m for the program will be funded from existing Budget allocation limits.</v>
          </cell>
          <cell r="J1137" t="str">
            <v>Supported -</v>
          </cell>
          <cell r="K1137">
            <v>1</v>
          </cell>
          <cell r="M1137">
            <v>0</v>
          </cell>
          <cell r="N1137">
            <v>0</v>
          </cell>
          <cell r="O1137">
            <v>0</v>
          </cell>
          <cell r="P1137">
            <v>0</v>
          </cell>
          <cell r="Q1137">
            <v>0</v>
          </cell>
          <cell r="R1137">
            <v>0</v>
          </cell>
          <cell r="S1137">
            <v>0</v>
          </cell>
          <cell r="T1137">
            <v>0</v>
          </cell>
          <cell r="U1137">
            <v>0</v>
          </cell>
          <cell r="V1137">
            <v>0</v>
          </cell>
        </row>
        <row r="1138">
          <cell r="H1138">
            <v>3887</v>
          </cell>
          <cell r="I1138" t="str">
            <v>TfNSW REC05: U&amp;O; Transport Management Centre Special Events - Resourcing and provision of adequate transport services for special events. Funding will be used to develop, implement and manage strategies for special events, and for transporting the travelling public to and from special events.</v>
          </cell>
          <cell r="J1138" t="str">
            <v>Not Supported - NOT SUPPORTED. Rationale: Special events are handled through a separate Government process, managed by the committee set up to manage and operate special events (e.g. through DPC's Events co-ordination unit). TfNSW has not provided details as to the extent of its liaison with DPC and how the extra costs were determined for each event. If an event requires additional capacity of transport services over and above what TfNSW's contingencies allow for, the details should be provided to support the funding sought. Where DPC's Events co- ordination unit manages an event, this unit liaises with affected agencies and carries out a detailed impact analysis. As part of any funding assistance for special events, the issue of transport costs is also investigated. This exercise takes into account the nature and extent of any agency involvement and how any resource impacts are dealt with. This was the case of recently approved events such as Asian Football Cup 2015 and ICC Cricket World Cup 2015. Such arrangements are more transparent than providing an additional budget allocation to an agency in isolation. For example, TfNSW always deals with Summer of Cricket and Rugby (league and union) competitions annually.  "</v>
          </cell>
          <cell r="K1138">
            <v>1</v>
          </cell>
          <cell r="M1138">
            <v>0</v>
          </cell>
          <cell r="N1138">
            <v>-3800</v>
          </cell>
          <cell r="O1138">
            <v>-3800</v>
          </cell>
          <cell r="P1138">
            <v>-3800</v>
          </cell>
          <cell r="Q1138">
            <v>-3800</v>
          </cell>
          <cell r="R1138">
            <v>0</v>
          </cell>
          <cell r="S1138">
            <v>0</v>
          </cell>
          <cell r="T1138">
            <v>0</v>
          </cell>
          <cell r="U1138">
            <v>0</v>
          </cell>
          <cell r="V1138">
            <v>0</v>
          </cell>
        </row>
        <row r="1139">
          <cell r="H1139">
            <v>3888</v>
          </cell>
          <cell r="I1139" t="str">
            <v>TfNSW REC06: U&amp;O Customer information and services - Improve and develop a range of information channels such as website applications, inquiry lines, printed material and maps for customers using various modes of public transport. This includes specialist information services for customers with a disability.</v>
          </cell>
          <cell r="J1139" t="str">
            <v>Not Supported - NOT SUPPORTED. Insufficient evidence provided on economic merit of investment and cost assurance. This proposal can't be considerred as an urgent and unavoidable as it is a core activity of TfNSW.  This proposal was submitted by TfNSW PTA in the November 2014 process. Treasury did not support the proposal then because it did not satisfy the definition of a PTA and it requires significantly more detail of and support for cost assumptions for it to be considered as a Measure (i.e., a Business Case to support the investment). TfNSW have resubmitted the proposal to Treasury, but have not provided the level of detail previously requested. It is reasonable to assume that this program is a core function of TfNSW. Additionally, extra funding support requested is significant ($33.5m over the forward estimates period) and TFNSW has not provided Treasury with detailed information including the cost assumptions and benefits from the investment.  Until an appropriate amount of information is provided Treasury is not in a position to support the proposal. "</v>
          </cell>
          <cell r="K1139">
            <v>1</v>
          </cell>
          <cell r="M1139">
            <v>0</v>
          </cell>
          <cell r="N1139">
            <v>-5500</v>
          </cell>
          <cell r="O1139">
            <v>-7500</v>
          </cell>
          <cell r="P1139">
            <v>-9500</v>
          </cell>
          <cell r="Q1139">
            <v>-11000</v>
          </cell>
          <cell r="R1139">
            <v>0</v>
          </cell>
          <cell r="S1139">
            <v>0</v>
          </cell>
          <cell r="T1139">
            <v>0</v>
          </cell>
          <cell r="U1139">
            <v>0</v>
          </cell>
          <cell r="V1139">
            <v>0</v>
          </cell>
        </row>
        <row r="1140">
          <cell r="H1140">
            <v>3890</v>
          </cell>
          <cell r="I1140" t="str">
            <v>TfNSW REC08: Western Sydney Bus Depot - Operating costs of the planned Western Sydney Bus Depot (at Silverwater) which has been approved for development to cater for the expanding bus fleet.</v>
          </cell>
          <cell r="J1140" t="str">
            <v>Not Supported - Not Supported. The submission relates to funding of operating costs for the planned Western Sydney Bus Depot. The total estimated cost of the of the project is $42 million and is reflected in TfNSW's Total Asset Management (TAM) plan.  However, funding has not been approved for the operational costs of the project.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 However, it is recognised that recurrent funding is required to allow operational commencement of the new infrastructure assets being delivered.</v>
          </cell>
          <cell r="K1140">
            <v>1</v>
          </cell>
          <cell r="M1140">
            <v>0</v>
          </cell>
          <cell r="N1140">
            <v>0</v>
          </cell>
          <cell r="O1140">
            <v>-2938</v>
          </cell>
          <cell r="P1140">
            <v>-2938</v>
          </cell>
          <cell r="Q1140">
            <v>-2938</v>
          </cell>
          <cell r="R1140">
            <v>0</v>
          </cell>
          <cell r="S1140">
            <v>0</v>
          </cell>
          <cell r="T1140">
            <v>0</v>
          </cell>
          <cell r="U1140">
            <v>0</v>
          </cell>
          <cell r="V1140">
            <v>0</v>
          </cell>
        </row>
        <row r="1141">
          <cell r="H1141">
            <v>3897</v>
          </cell>
          <cell r="I1141" t="str">
            <v>TfNSW REC15: Increase in High Alert Security Measures for Transport Cluster [links RMS #3943] - Additional funding to meet increased security costs due to an increase in the security alert level from medium to high. This has necessitated the need to improve various security aspects around stations and other transport infrastructure.</v>
          </cell>
          <cell r="J1141" t="str">
            <v>Not Supported - NOT SUPPORTED as this is currently being dealt with by a combined whole-of-Government proosal by the Ministry of Police and Emergency Services (MPES). This proposal is classified as a Measure as TfNSW. The issue relating to security measures affects a number of agencies which requires a co- ordinated response by the Government as a whole-of-government issue. The proposal by MPES will include recommendations for additional funding for security measures also for Transport agencies. Once funding has been approved by ERC, the approved amounts will be included in TfNSW's cluster agencies. This bid should await finalisation of that process.</v>
          </cell>
          <cell r="K1141">
            <v>1</v>
          </cell>
          <cell r="M1141">
            <v>0</v>
          </cell>
          <cell r="N1141">
            <v>-8000</v>
          </cell>
          <cell r="O1141">
            <v>-8200</v>
          </cell>
          <cell r="P1141">
            <v>-8400</v>
          </cell>
          <cell r="Q1141">
            <v>-8600</v>
          </cell>
          <cell r="R1141">
            <v>0</v>
          </cell>
          <cell r="S1141">
            <v>0</v>
          </cell>
          <cell r="T1141">
            <v>0</v>
          </cell>
          <cell r="U1141">
            <v>0</v>
          </cell>
          <cell r="V1141">
            <v>0</v>
          </cell>
        </row>
        <row r="1142">
          <cell r="H1142">
            <v>3898</v>
          </cell>
          <cell r="I1142" t="str">
            <v>TfNSW REC16: U&amp;O Rail: Customer experience and reliability improvement programmes - Funding requested to deliver customer experience and reliability improvement programs. These include additional graffiti removal, deep clean of trains, paramedics at key stations and various train refreshes.</v>
          </cell>
          <cell r="J1142" t="str">
            <v>Not Supported - NOT SUPPORTED. Insufficient evidence provided on economic merit of investment and cost assurance. This proposal was submitted by TfNSW as a proposed Parameter and Technical Adjustment (PTA) in the November 2014 PTA process. It did not satisfy the definition of a PTA and requested from TfNSW to provide Treasury with significantly more detail of and support for cost assumptions for this proposal to be considered as a Measure (i.e., a Business Case to support the investment). The proposal is a substantial expansion of the current services. Additional funding requested is significant ($207.4m over the forward estimates period). Treasury believes that a proposal of this nature requires a more detailed business case with detailed costs, benefits expected and assumptions used to justify such a significant investment.  The details should include how the expanded program differs from TfNSW's current customer service and reliability program. "</v>
          </cell>
          <cell r="K1142">
            <v>1</v>
          </cell>
          <cell r="M1142">
            <v>-86000</v>
          </cell>
          <cell r="N1142">
            <v>-49800</v>
          </cell>
          <cell r="O1142">
            <v>-51300</v>
          </cell>
          <cell r="P1142">
            <v>-52500</v>
          </cell>
          <cell r="Q1142">
            <v>-53800</v>
          </cell>
          <cell r="R1142">
            <v>0</v>
          </cell>
          <cell r="S1142">
            <v>0</v>
          </cell>
          <cell r="T1142">
            <v>0</v>
          </cell>
          <cell r="U1142">
            <v>0</v>
          </cell>
          <cell r="V1142">
            <v>0</v>
          </cell>
        </row>
        <row r="1143">
          <cell r="H1143">
            <v>3914</v>
          </cell>
          <cell r="I1143" t="str">
            <v>TfNSW REC32: U&amp;O; Maritime Long Term Lease of the Port of Newcastle [links with RMS #3923] - To replace the lost revenue stream paid by the Newcastle Ports to the RMS' Maritime Waterways Fund with ConFund grants.</v>
          </cell>
          <cell r="J1143" t="str">
            <v>Not Supported - Not supported. The RMS Waterways Fund balance is projected to decline from $49m in 2014-15 and stablise around $12m to $14m from 2016-17 to 2018-19 and is not under further structural stress. The decline in the balance is primarily due to 1) higher expenditure, risks and provisions in 2014-15 and 2) expenditure of $67m for the NSW Boating Program which has not been approved in the Budget. Excluding the unapproved expenditure of $67m, the Maritime Balance is projected to be in healthy financial position, with the balance growing to $80m by 2018-19. The proposal to top up the Maritime Waterways Fund should only be considered in tandem with decisions on major maritime initiatives and expenditure from the fund.</v>
          </cell>
          <cell r="K1143">
            <v>1</v>
          </cell>
          <cell r="M1143">
            <v>0</v>
          </cell>
          <cell r="N1143">
            <v>0</v>
          </cell>
          <cell r="O1143">
            <v>0</v>
          </cell>
          <cell r="P1143">
            <v>0</v>
          </cell>
          <cell r="Q1143">
            <v>0</v>
          </cell>
          <cell r="R1143">
            <v>0</v>
          </cell>
          <cell r="S1143">
            <v>0</v>
          </cell>
          <cell r="T1143">
            <v>0</v>
          </cell>
          <cell r="U1143">
            <v>0</v>
          </cell>
          <cell r="V1143">
            <v>0</v>
          </cell>
        </row>
        <row r="1144">
          <cell r="H1144">
            <v>4468</v>
          </cell>
          <cell r="I1144" t="str">
            <v>RMS TAM A: Federal funding [links with RMS #445 bid #4454] - Proposed alignment of Federal funding and expenditure with Transport's 2015-16 TAM plan. The proposed adjustments primarily relates to the acceleration of the Pacific Highway program and new unconfirmed Federal programs.</v>
          </cell>
          <cell r="J1144"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144">
            <v>1</v>
          </cell>
          <cell r="M1144">
            <v>0</v>
          </cell>
          <cell r="N1144">
            <v>522620</v>
          </cell>
          <cell r="O1144">
            <v>72450</v>
          </cell>
          <cell r="P1144">
            <v>378070</v>
          </cell>
          <cell r="Q1144">
            <v>-863283</v>
          </cell>
          <cell r="R1144">
            <v>0</v>
          </cell>
          <cell r="S1144">
            <v>0</v>
          </cell>
          <cell r="T1144">
            <v>0</v>
          </cell>
          <cell r="U1144">
            <v>0</v>
          </cell>
          <cell r="V1144">
            <v>0</v>
          </cell>
        </row>
        <row r="1145">
          <cell r="H1145">
            <v>4473</v>
          </cell>
          <cell r="I1145" t="str">
            <v>RMS TAM G: Housing Acceleration Fund #3 / Restart NSW reservations [links with #445 RMS bid #4460] - Proposal to access funding reserved in Restart NSW for the third round of Housing Acceleration Fund for road projects. Note the financial impacts show a reduction in cash assets in the Crown to fund capex. The cash impact is recognised in TfNSW instead of the Crown to reduce complexity.</v>
          </cell>
          <cell r="J1145"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145">
            <v>1</v>
          </cell>
          <cell r="M1145">
            <v>0</v>
          </cell>
          <cell r="N1145">
            <v>0</v>
          </cell>
          <cell r="O1145">
            <v>0</v>
          </cell>
          <cell r="P1145">
            <v>0</v>
          </cell>
          <cell r="Q1145">
            <v>0</v>
          </cell>
          <cell r="R1145">
            <v>0</v>
          </cell>
          <cell r="S1145">
            <v>0</v>
          </cell>
          <cell r="T1145">
            <v>0</v>
          </cell>
          <cell r="U1145">
            <v>0</v>
          </cell>
          <cell r="V1145">
            <v>0</v>
          </cell>
        </row>
        <row r="1146">
          <cell r="H1146">
            <v>4474</v>
          </cell>
          <cell r="I1146" t="str">
            <v>RMS TAM J (Part 1): ConFund redistribution and new programs [links with #445 RMS bid #4462] - The adjustments relates to numerous program level redistributions and new programs proposed in the 2015-16 TAM.</v>
          </cell>
          <cell r="J1146"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146">
            <v>1</v>
          </cell>
          <cell r="M1146">
            <v>0</v>
          </cell>
          <cell r="N1146">
            <v>0</v>
          </cell>
          <cell r="O1146">
            <v>0</v>
          </cell>
          <cell r="P1146">
            <v>0</v>
          </cell>
          <cell r="Q1146">
            <v>0</v>
          </cell>
          <cell r="R1146">
            <v>0</v>
          </cell>
          <cell r="S1146">
            <v>0</v>
          </cell>
          <cell r="T1146">
            <v>0</v>
          </cell>
          <cell r="U1146">
            <v>0</v>
          </cell>
          <cell r="V1146">
            <v>0</v>
          </cell>
        </row>
        <row r="1147">
          <cell r="H1147">
            <v>4685</v>
          </cell>
          <cell r="I1147" t="str">
            <v>U&amp;O: Glebe Island Bridge maintenance and repair [links with RMS bid #4696] - Following the opening of the Anzac Bridge, Glebe Island bridge was placed on the Heritage Register. RMS is required to maintain the Bridge to an acceptable standard, despite the optimal asset management strategy is for its demolition and disposal.</v>
          </cell>
          <cell r="J1147"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147">
            <v>1</v>
          </cell>
          <cell r="M1147">
            <v>0</v>
          </cell>
          <cell r="N1147">
            <v>0</v>
          </cell>
          <cell r="O1147">
            <v>0</v>
          </cell>
          <cell r="P1147">
            <v>0</v>
          </cell>
          <cell r="Q1147">
            <v>0</v>
          </cell>
          <cell r="R1147">
            <v>0</v>
          </cell>
          <cell r="S1147">
            <v>0</v>
          </cell>
          <cell r="T1147">
            <v>0</v>
          </cell>
          <cell r="U1147">
            <v>0</v>
          </cell>
          <cell r="V1147">
            <v>0</v>
          </cell>
        </row>
        <row r="1148">
          <cell r="H1148">
            <v>4687</v>
          </cell>
          <cell r="I1148" t="str">
            <v>TfNSW: U&amp;O 4a&amp;b - Replacement Bus Lease Payments (sought amounts are also in PTA bid 3904) - Under the bus contracts policy (Sydney Metropolitan Bus Services Contracts and Outer Metropolitan Bus Contracts), operators are funded for financing costs of bus purchases for the first 15 years of the bus' life. Funding is sought for the financing costs to replace buses over the forward estimates</v>
          </cell>
          <cell r="J1148" t="str">
            <v>Supported - Supported funding for 2015-16 to meet contractual obligations for the financing cost component and to enable TfNSW to develop alternative options, or make a case for continued Consolidated Funding with relevant supporting information, including whether the original assumptions on capital and interest costs are correct. In the past the cost of bus replacement was funded internally but TfNSW has advised this is no longer viable because of the significant savings applied to bus funding. A business case is required for any recurrent new policy proposal with a cost of more than $20m over the forward estimates. It does not appear the costs are stabilising by around 2020-21 as previously advised by TfNSW.</v>
          </cell>
          <cell r="K1148">
            <v>1</v>
          </cell>
          <cell r="M1148">
            <v>-5314</v>
          </cell>
          <cell r="N1148">
            <v>-11857</v>
          </cell>
          <cell r="O1148">
            <v>-17614</v>
          </cell>
          <cell r="P1148">
            <v>-23321</v>
          </cell>
          <cell r="Q1148">
            <v>-32374</v>
          </cell>
          <cell r="R1148">
            <v>0</v>
          </cell>
          <cell r="S1148">
            <v>-11857</v>
          </cell>
          <cell r="T1148">
            <v>0</v>
          </cell>
          <cell r="U1148">
            <v>0</v>
          </cell>
          <cell r="V1148">
            <v>0</v>
          </cell>
        </row>
        <row r="1149">
          <cell r="H1149">
            <v>4874</v>
          </cell>
          <cell r="I1149" t="str">
            <v>U&amp;O: Liddell Interchange Update [links with RMS #445 bid #4873] - This submission updates the cashflows and classification of expenditure related to the Liddell Interchange upgrade that was submitted in February. The submission reclassifies expenditure from operating into capital nature and shifts out the cashflows from 2014-15.</v>
          </cell>
          <cell r="J1149"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149">
            <v>1</v>
          </cell>
          <cell r="M1149">
            <v>0</v>
          </cell>
          <cell r="N1149">
            <v>0</v>
          </cell>
          <cell r="O1149">
            <v>0</v>
          </cell>
          <cell r="P1149">
            <v>0</v>
          </cell>
          <cell r="Q1149">
            <v>0</v>
          </cell>
          <cell r="R1149">
            <v>0</v>
          </cell>
          <cell r="S1149">
            <v>0</v>
          </cell>
          <cell r="T1149">
            <v>0</v>
          </cell>
          <cell r="U1149">
            <v>0</v>
          </cell>
          <cell r="V1149">
            <v>0</v>
          </cell>
        </row>
        <row r="1150">
          <cell r="H1150">
            <v>4924</v>
          </cell>
          <cell r="I1150" t="str">
            <v>TfNSW: U&amp;O; 5b North West Rail Link operations and maintenance - NWRL is scheduled to be operational from the end of calender year 2018 and funding is now sought to meet the estimated operational costs commencing in 2018-19 financial year.</v>
          </cell>
          <cell r="J1150" t="str">
            <v>Supported - SUPPORTED. TfNSW will be required to pay Availability Service Contract payments for Operations &amp; Maintenance from the commencement of NWRL operations (April 2019). Treasury Rationale: 1) Suitability for Urgent and Other Process: This proposal meets the criteria to be considered as a part of the Urgent and Other policy proposals as the submission relates to operational funding associated with the commencing of NWRL services in 2018-19. Approval of the NWRL business case did not include approval for the recurrent funding associated with the project, as the completion date was significantly outside the forward estimates period. 2) Sufficiency of evidence provided to support bid: Sufficient evidence including the PPP Contract Financial Model has been used to assess this bid. The NWRL will be delivered in April 2019 and under the PPP contract, Availability service contract payments will need to be made to the private operator of the NWRL network. The availability service contract payment for 2018/19 (as per the PPP Financial model) is broken up into:              o Operating &amp; Maintenance cost: $23.232m              o Interest Cost: $32.895m           o Principal Repayment: $12.369m 3) Treasury assessment of financial impacts: Treasury supports the amount sought by TfNSW ($51.018 million) given that it is contractually obliged to pay the Availability Service Contract Payment under the OTS contract.</v>
          </cell>
          <cell r="K1150">
            <v>1</v>
          </cell>
          <cell r="M1150">
            <v>0</v>
          </cell>
          <cell r="N1150">
            <v>0</v>
          </cell>
          <cell r="O1150">
            <v>0</v>
          </cell>
          <cell r="P1150">
            <v>0</v>
          </cell>
          <cell r="Q1150">
            <v>-51018</v>
          </cell>
          <cell r="R1150">
            <v>0</v>
          </cell>
          <cell r="S1150">
            <v>0</v>
          </cell>
          <cell r="T1150">
            <v>0</v>
          </cell>
          <cell r="U1150">
            <v>0</v>
          </cell>
          <cell r="V1150">
            <v>-51018</v>
          </cell>
        </row>
        <row r="1151">
          <cell r="H1151">
            <v>4925</v>
          </cell>
          <cell r="I1151" t="str">
            <v>TfNSW: U&amp;O; Kingsgrove depot lease - Leasing a site for a new bus depot for buses acquired under the Sydney Metropolitan Bus Service Contract 10.</v>
          </cell>
          <cell r="J1151" t="str">
            <v>Supported - SUPPORTED. TfNSW will be required to reimburse $809k per annum to TransDev NSW South (TDNSW South- a private bus operator) as a part of the Sydney Metropolitan Bus Service Contract (SMBSC10) for leasing of a new bus depot. Treasury Rationale: 1) Suitability for Urgent and Other Process: This proposal meets the criteria to be considered as part of the Urgent and Other policy proposals since the proposal is for the reimbursement to TDNSW South for the lease of a bus depot in Kingsgrove, which it requires for safety and over- capacity reasons. 2) Sufficiency of evidence provided to support bid: TfNSW has provided details of the SMBSC10 contract. Clause 14.3 of the SMBSC10 provides TfNSW discretion over entering into leases for new bus depots. 3) Treasury assessment of financial impacts: Treasury supports the proposal of reimbursement to Transdev NSW South (TDNSW South) of $809k per annum, since at the time of contract negotiation in 2012, TfNSW implicitly agreed to provide out of c ontract funding for bus depot lease, if there were capacity issues or safety concerns, which is the case as the current Tarent Point Bus depot is too small and currently running at over capacity, which has led to safety concerns. TfNSW has also been given step-in rights to access the depot.</v>
          </cell>
          <cell r="K1151">
            <v>1</v>
          </cell>
          <cell r="M1151">
            <v>0</v>
          </cell>
          <cell r="N1151">
            <v>-809</v>
          </cell>
          <cell r="O1151">
            <v>-809</v>
          </cell>
          <cell r="P1151">
            <v>-809</v>
          </cell>
          <cell r="Q1151">
            <v>-809</v>
          </cell>
          <cell r="R1151">
            <v>0</v>
          </cell>
          <cell r="S1151">
            <v>-809</v>
          </cell>
          <cell r="T1151">
            <v>-809</v>
          </cell>
          <cell r="U1151">
            <v>-809</v>
          </cell>
          <cell r="V1151">
            <v>-809</v>
          </cell>
        </row>
        <row r="1152">
          <cell r="H1152">
            <v>4926</v>
          </cell>
          <cell r="I1152" t="str">
            <v>TfNSW U&amp;O: Deferred maintenance and maintenance of new assets (links with RMS #4950) - Proposal seeks additinal funding to meet the costs of maintaining deferred and new raod and public transport assets.</v>
          </cell>
          <cell r="J1152" t="str">
            <v>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 C. Funding of $248m for the maintenance of Public Transport and Transport Access Program assets is partially supported. Transport has provided a detailed list of new assets that require maintenance funding. The total</v>
          </cell>
          <cell r="K1152">
            <v>1</v>
          </cell>
          <cell r="M1152">
            <v>0</v>
          </cell>
          <cell r="N1152">
            <v>-27891</v>
          </cell>
          <cell r="O1152">
            <v>-53429</v>
          </cell>
          <cell r="P1152">
            <v>-75316</v>
          </cell>
          <cell r="Q1152">
            <v>-84784</v>
          </cell>
          <cell r="R1152">
            <v>0</v>
          </cell>
          <cell r="S1152">
            <v>-24721</v>
          </cell>
          <cell r="T1152">
            <v>-47234</v>
          </cell>
          <cell r="U1152">
            <v>-66285</v>
          </cell>
          <cell r="V1152">
            <v>-72285</v>
          </cell>
        </row>
        <row r="1153">
          <cell r="H1153">
            <v>4929</v>
          </cell>
          <cell r="I1153" t="str">
            <v>TfNSW: U&amp;O; Rail Timetable review - Time Table review resulting from a Sydney's Rail Futures Stage 2</v>
          </cell>
          <cell r="J1153" t="str">
            <v>Supported - Support: Insufficient evidence has been provided to support full funding for the bid at this stage. A business case is required for any recurrent new policy proposal with a cost of more than $20m over the forward estimates, however Transport has not provided a business case. Only minor funding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is not in a position to support the proposed financial impact, unless sufficient evidence is provided by TfNSW as discussed above. Ideally, the proposal should have included incremental BCRs, an indication of the impact of the changes in terms of transport outcomes (e.g., volume to capacity ratios with and without the timetable changes) and a detailed build-up of the cost assumptions. However. Treasury has supported funding of $11m in 2015-16 only for the urgent and unavoidable component of this bid related to integration of the South West Rail Link.</v>
          </cell>
          <cell r="K1153">
            <v>1</v>
          </cell>
          <cell r="M1153">
            <v>0</v>
          </cell>
          <cell r="N1153">
            <v>-58015</v>
          </cell>
          <cell r="O1153">
            <v>-80668</v>
          </cell>
          <cell r="P1153">
            <v>-84676</v>
          </cell>
          <cell r="Q1153">
            <v>-88887</v>
          </cell>
          <cell r="R1153">
            <v>0</v>
          </cell>
          <cell r="S1153">
            <v>-11000</v>
          </cell>
          <cell r="T1153">
            <v>0</v>
          </cell>
          <cell r="U1153">
            <v>0</v>
          </cell>
          <cell r="V1153">
            <v>0</v>
          </cell>
        </row>
        <row r="1154">
          <cell r="H1154">
            <v>4931</v>
          </cell>
          <cell r="I1154" t="str">
            <v>TfNSW: U&amp;O; Newcastle Light Rail operations and maintenance - In line with the proposed new light rail line from Wickham to Newcastle, the service is planned to be operational from early 2018. Funding is required to meet the operational costs of te service.</v>
          </cell>
          <cell r="J1154" t="str">
            <v>Supported - Supported in principle. on 18 December 2014, ERC approved transport element of the Newcastle Urban Renewal and Transport program including $50m for 2014-15 to meet the costs of  the heavy rail truncation and operational costs of rail line once built. The light rail was announced by the NSW Government as part of the 2013-14 NSW Budget.  The heavy rail line into Newcastle CBD was truncated from Wickham to Newcastle station on 26 December 2014 as part of the Newcastle Urban Renewal and Transport Program (NURTP). There is a risk surrounding the commencement of the capital works and completion time frames due to pending legal issues.  Funding for operating costs of the railway line is supported subject to the project being operational from 2017-18.</v>
          </cell>
          <cell r="K1154">
            <v>1</v>
          </cell>
          <cell r="M1154">
            <v>0</v>
          </cell>
          <cell r="N1154">
            <v>0</v>
          </cell>
          <cell r="O1154">
            <v>0</v>
          </cell>
          <cell r="P1154">
            <v>-4500</v>
          </cell>
          <cell r="Q1154">
            <v>-6840</v>
          </cell>
          <cell r="R1154">
            <v>0</v>
          </cell>
          <cell r="S1154">
            <v>0</v>
          </cell>
          <cell r="T1154">
            <v>0</v>
          </cell>
          <cell r="U1154">
            <v>-4500</v>
          </cell>
          <cell r="V1154">
            <v>-6840</v>
          </cell>
        </row>
        <row r="1155">
          <cell r="H1155">
            <v>4932</v>
          </cell>
          <cell r="I1155" t="str">
            <v>TfNSW: U&amp;O 3a&amp;b: Opal Pricing Strategy Impact on Farebox Revenue - The transition to the Opal Electronic Ticketing System is causing a decline in the yield per journey and this poses a significant risk to the farebox revenue.</v>
          </cell>
          <cell r="J1155" t="str">
            <v>Not Supported - Not supported. Cabinet (CM12-308) has noted TfNSW will meet any farebox revenue variation and TfNSW has not considered options to recover these costs through user charges. Whilst there is a constraint in terms of IPART pricing determination on fares, TfNSW has some flexibility to increase current levels of cost recovery of fares. Treasury had opposed TfNSW's Opal pricing strategy: a 5% discount for the Opal ticketing system and 1 free journey per 8 paid journeys. Instead Treasury had requested TfNSW to develop a strategy to improve cost recovery to sustainable levels and consider non-monetary incentives to encourage Opal take up. TfNSW has advised it is NOT seeking funding for the shortfall in 2014-15, which will be absorbed within the cluster. However, the sought funding amounts assume a continuation of the current fares policy i.e. fare discounts will continue and fare caps will increase at the same rate as the fare increases (at 2.5% pa). Insufficient evidence has been provided to support funding at this stage.</v>
          </cell>
          <cell r="K1155">
            <v>1</v>
          </cell>
          <cell r="M1155">
            <v>-72906</v>
          </cell>
          <cell r="N1155">
            <v>-85482</v>
          </cell>
          <cell r="O1155">
            <v>-70202</v>
          </cell>
          <cell r="P1155">
            <v>-51587</v>
          </cell>
          <cell r="Q1155">
            <v>-29704</v>
          </cell>
          <cell r="R1155">
            <v>0</v>
          </cell>
          <cell r="S1155">
            <v>0</v>
          </cell>
          <cell r="T1155">
            <v>0</v>
          </cell>
          <cell r="U1155">
            <v>0</v>
          </cell>
          <cell r="V1155">
            <v>0</v>
          </cell>
        </row>
        <row r="1156">
          <cell r="H1156">
            <v>4933</v>
          </cell>
          <cell r="I1156" t="str">
            <v>TfNSW: U&amp;O; Interest revenue shortfalls (see RMS Bid ID 4947) - As a result of Treasury's change of the cash management system, TfNSW cluster agencies require additional funding as a result of foregone revenue.</v>
          </cell>
          <cell r="J1156" t="str">
            <v>Supported - SUPPORTED.  The interest rate compensation requested for TfNSW and RMS assumes that these agencies will be compensated at a higher level (on an increased cash balance).  Treasury has now developed a consistent approach to calculate compensation for agencies's lost revenue taking their forecast revenue in forward estimates as a ceiling. At Treasury's request, agencies brought this issue as an 'urgent and other' proposal. The calculated compensation amounts for TfNSW are $8.6m in 2015-16 rising to $8.9m in 2018-19 while the respective amounts for RMS is $6.7m in 2015-16 and $6.8m in 2017-18.  The one-off compensation is supported recognising the service delivery impact and the significant amounts of savings that has been imposed on the cluster (efficiency, procurement etc) including the most recent round of savings. The compensation sought for rail entities and STA is not supported as these are PTEs, and they will continue to earn interest on cash balances at the rate paid within the Treasury Banking System. While the PTEs may be currently earning a higher rate of interest (over 3%), ERC has determined that the interest rate differences will not be compensated. Access to the higher rate offered currently by Westpac should be determined on a whole-of-government basis to ensure the highest benefits to the State and will only be paid in exceptional circumstances.</v>
          </cell>
          <cell r="K1156">
            <v>1</v>
          </cell>
          <cell r="M1156">
            <v>0</v>
          </cell>
          <cell r="N1156">
            <v>-11299</v>
          </cell>
          <cell r="O1156">
            <v>-11994</v>
          </cell>
          <cell r="P1156">
            <v>-11615</v>
          </cell>
          <cell r="Q1156">
            <v>-11627</v>
          </cell>
          <cell r="R1156">
            <v>0</v>
          </cell>
          <cell r="S1156">
            <v>-8622</v>
          </cell>
          <cell r="T1156">
            <v>-9273</v>
          </cell>
          <cell r="U1156">
            <v>-8892</v>
          </cell>
          <cell r="V1156">
            <v>-8892</v>
          </cell>
        </row>
        <row r="1157">
          <cell r="H1157">
            <v>4952</v>
          </cell>
          <cell r="I1157" t="str">
            <v>TfNSW U&amp;O: Maritime long term lease of the Newcastle Port (links with RMS #4953) - To replace the lost revenue stream no longer paid by the Newcastle Port Corporation to the RMS Maritime Waterways Fund with ConFund revenues.</v>
          </cell>
          <cell r="J115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157">
            <v>1</v>
          </cell>
          <cell r="M1157">
            <v>0</v>
          </cell>
          <cell r="N1157">
            <v>0</v>
          </cell>
          <cell r="O1157">
            <v>0</v>
          </cell>
          <cell r="P1157">
            <v>0</v>
          </cell>
          <cell r="Q1157">
            <v>0</v>
          </cell>
          <cell r="R1157">
            <v>0</v>
          </cell>
          <cell r="S1157">
            <v>0</v>
          </cell>
          <cell r="T1157">
            <v>0</v>
          </cell>
          <cell r="U1157">
            <v>0</v>
          </cell>
          <cell r="V1157">
            <v>0</v>
          </cell>
        </row>
        <row r="1158">
          <cell r="H1158">
            <v>5008</v>
          </cell>
          <cell r="I1158" t="str">
            <v>TfNSW: U&amp;O - Rail Operations Centre profile changes - Changes to the existing expenditure profile contained in the February 2015 TAM for the Rail Operations Centre in line with the latest business case. No change to the estimated total cost from the revisions. This is technically a Parameter and Technical Adjustment.</v>
          </cell>
          <cell r="J1158" t="str">
            <v>Supported - Supported the revisions to the expenditure profile for the Rail Operations Centre (ROC) on the basis of no change in the total estimated cost of the project subject to further information on why the profile has changed. The latest business case has not yet been provided to Treasury. This is technically a Parameter and Technical Adjustment but is classified as a Measure so that it can be considered in this round. Limited evidence is provided. However, the revisions do not lead to a change in the estimated total cost. Background: The ROC capital project was approved by ERC on 5 August 2014 and included as an adjustment in the September 2014 Allocation Schedules. The Budget support for the ROC is capped at $149m with the following funding profile: $36m in 2015-16, $77m in 2016-17, $36m in 2017-18.</v>
          </cell>
          <cell r="K1158">
            <v>1</v>
          </cell>
          <cell r="M1158">
            <v>-1300</v>
          </cell>
          <cell r="N1158">
            <v>-48900</v>
          </cell>
          <cell r="O1158">
            <v>17400</v>
          </cell>
          <cell r="P1158">
            <v>32800</v>
          </cell>
          <cell r="Q1158">
            <v>0</v>
          </cell>
          <cell r="R1158">
            <v>-1300</v>
          </cell>
          <cell r="S1158">
            <v>-48900</v>
          </cell>
          <cell r="T1158">
            <v>17400</v>
          </cell>
          <cell r="U1158">
            <v>32800</v>
          </cell>
          <cell r="V1158">
            <v>0</v>
          </cell>
        </row>
        <row r="1159">
          <cell r="H1159">
            <v>5073</v>
          </cell>
          <cell r="I1159" t="str">
            <v>U&amp;O: March revisions to Weight Tax projections [links with RMS #445 bid #5071]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159"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159">
            <v>1</v>
          </cell>
          <cell r="M1159">
            <v>0</v>
          </cell>
          <cell r="N1159">
            <v>0</v>
          </cell>
          <cell r="O1159">
            <v>0</v>
          </cell>
          <cell r="P1159">
            <v>0</v>
          </cell>
          <cell r="Q1159">
            <v>0</v>
          </cell>
          <cell r="R1159">
            <v>0</v>
          </cell>
          <cell r="S1159">
            <v>0</v>
          </cell>
          <cell r="T1159">
            <v>0</v>
          </cell>
          <cell r="U1159">
            <v>0</v>
          </cell>
          <cell r="V1159">
            <v>0</v>
          </cell>
        </row>
        <row r="1160">
          <cell r="H1160">
            <v>5100</v>
          </cell>
          <cell r="I1160" t="str">
            <v>U&amp;O: RMS Escalation Shortfall [links with RMS bid #5101] - Transport claims there is a significant funding escalation shortfall for RMS and requests $189m.</v>
          </cell>
          <cell r="J1160"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160">
            <v>1</v>
          </cell>
          <cell r="M1160">
            <v>0</v>
          </cell>
          <cell r="N1160">
            <v>0</v>
          </cell>
          <cell r="O1160">
            <v>0</v>
          </cell>
          <cell r="P1160">
            <v>0</v>
          </cell>
          <cell r="Q1160">
            <v>0</v>
          </cell>
          <cell r="R1160">
            <v>0</v>
          </cell>
          <cell r="S1160">
            <v>0</v>
          </cell>
          <cell r="T1160">
            <v>0</v>
          </cell>
          <cell r="U1160">
            <v>0</v>
          </cell>
          <cell r="V1160">
            <v>0</v>
          </cell>
        </row>
        <row r="1161">
          <cell r="H1161">
            <v>5117</v>
          </cell>
          <cell r="I1161" t="str">
            <v>TfNSW: U&amp;O TAM 33A; Revised Amortisation for Next Generation Information System (new project) - This proposal aims to revise the amortisation balance for the new Next Generation Information System (NGIS). The adjustment was previously submitted as a PTA in Feb 2015. Since NGIS is a new project the $239m of amortisation will be re-prosecuted as a new measure (see bid #4331).</v>
          </cell>
          <cell r="J1161" t="str">
            <v>Supported - SUPPORTED:  Treasury supports the amortisation expenditure of $68.3 million over the forward estimates for the OPAL Electronic Ticketing system, enterprise resource planning, customer entitlement management, enterprise asset management, and other Intangible projects.  This support recognises the timing of these projects# completion and the recognition criteria of the assets in TfNSW#s balance sheet. Additionally, it should be noted that the amortisation expense of $85 million per annum from 2017-18 for the Next Generation Information System (NGIS) project is also supported on condition that the capital expenditure for NGIS is approved.  Final approval for the NGIS project is dependent on TfNSW providing further information regarding a satisfactory review of the project by the ICT Board.</v>
          </cell>
          <cell r="K1161">
            <v>1</v>
          </cell>
          <cell r="M1161">
            <v>0</v>
          </cell>
          <cell r="N1161">
            <v>-18366</v>
          </cell>
          <cell r="O1161">
            <v>-37091</v>
          </cell>
          <cell r="P1161">
            <v>-91149</v>
          </cell>
          <cell r="Q1161">
            <v>-92179</v>
          </cell>
          <cell r="R1161">
            <v>0</v>
          </cell>
          <cell r="S1161">
            <v>-18366</v>
          </cell>
          <cell r="T1161">
            <v>-37091</v>
          </cell>
          <cell r="U1161">
            <v>-91149</v>
          </cell>
          <cell r="V1161">
            <v>-92179</v>
          </cell>
        </row>
        <row r="1162">
          <cell r="H1162">
            <v>5182</v>
          </cell>
          <cell r="I1162" t="str">
            <v>TfNSW: Procurement benefit program 'dividends'. - The Government has committed to a program of procurement savings</v>
          </cell>
          <cell r="J1162" t="str">
            <v>Supported - Government has approved a procurement benefit program across government agencies as part of its savings strategy.</v>
          </cell>
          <cell r="K1162">
            <v>2</v>
          </cell>
          <cell r="M1162">
            <v>0</v>
          </cell>
          <cell r="N1162">
            <v>13520</v>
          </cell>
          <cell r="O1162">
            <v>24830</v>
          </cell>
          <cell r="P1162">
            <v>27080</v>
          </cell>
          <cell r="Q1162">
            <v>27390</v>
          </cell>
          <cell r="R1162">
            <v>0</v>
          </cell>
          <cell r="S1162">
            <v>13520</v>
          </cell>
          <cell r="T1162">
            <v>24830</v>
          </cell>
          <cell r="U1162">
            <v>27080</v>
          </cell>
          <cell r="V1162">
            <v>27390</v>
          </cell>
        </row>
        <row r="1163">
          <cell r="H1163">
            <v>5183</v>
          </cell>
          <cell r="I1163" t="str">
            <v>TfNSW: Eliminating duplication across Government - The Government has committed to a program of savings which included eliminating duplication across Government.</v>
          </cell>
          <cell r="J1163" t="str">
            <v>Supported - The Government has committed eliminating duplication accross NSW Government and this strategy is expected to achieve savings.</v>
          </cell>
          <cell r="K1163">
            <v>2</v>
          </cell>
          <cell r="M1163">
            <v>0</v>
          </cell>
          <cell r="N1163">
            <v>2558</v>
          </cell>
          <cell r="O1163">
            <v>4264</v>
          </cell>
          <cell r="P1163">
            <v>6822</v>
          </cell>
          <cell r="Q1163">
            <v>6822</v>
          </cell>
          <cell r="R1163">
            <v>0</v>
          </cell>
          <cell r="S1163">
            <v>2558</v>
          </cell>
          <cell r="T1163">
            <v>4264</v>
          </cell>
          <cell r="U1163">
            <v>6822</v>
          </cell>
          <cell r="V1163">
            <v>6822</v>
          </cell>
        </row>
        <row r="1164">
          <cell r="H1164">
            <v>5197</v>
          </cell>
          <cell r="I1164" t="str">
            <v>TfNSW: Efficiency dividends (links with RMS #5185, ITSR #5207 and OTSI #5200) - The Government has committed to a 1.5 per cent efficiency dividend at the 2015 Election</v>
          </cell>
          <cell r="J1164" t="str">
            <v>Supported - This represents Transport cluster's contribution. This efficiency dividend was calculated as per the standard Treasury model.</v>
          </cell>
          <cell r="K1164">
            <v>2</v>
          </cell>
          <cell r="M1164">
            <v>0</v>
          </cell>
          <cell r="N1164">
            <v>66410</v>
          </cell>
          <cell r="O1164">
            <v>69313</v>
          </cell>
          <cell r="P1164">
            <v>71309</v>
          </cell>
          <cell r="Q1164">
            <v>72937</v>
          </cell>
          <cell r="R1164">
            <v>0</v>
          </cell>
          <cell r="S1164">
            <v>66410</v>
          </cell>
          <cell r="T1164">
            <v>69313</v>
          </cell>
          <cell r="U1164">
            <v>71309</v>
          </cell>
          <cell r="V1164">
            <v>72937</v>
          </cell>
        </row>
        <row r="1165">
          <cell r="H1165">
            <v>5530</v>
          </cell>
          <cell r="I1165" t="str">
            <v>Counter Terrorism - Sydney CBD Emergency Warning System upgrade - 14 additional Loudspeaker Sites; 15 additional Variable Messages Signs</v>
          </cell>
          <cell r="J1165"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165">
            <v>1</v>
          </cell>
          <cell r="M1165">
            <v>0</v>
          </cell>
          <cell r="N1165">
            <v>0</v>
          </cell>
          <cell r="O1165">
            <v>0</v>
          </cell>
          <cell r="P1165">
            <v>0</v>
          </cell>
          <cell r="Q1165">
            <v>0</v>
          </cell>
          <cell r="R1165">
            <v>0</v>
          </cell>
          <cell r="S1165">
            <v>0</v>
          </cell>
          <cell r="T1165">
            <v>0</v>
          </cell>
          <cell r="U1165">
            <v>0</v>
          </cell>
          <cell r="V1165">
            <v>0</v>
          </cell>
        </row>
        <row r="1166">
          <cell r="H1166">
            <v>5533</v>
          </cell>
          <cell r="I1166" t="str">
            <v>Counter Terrorism- Additional security for iconic bridges and Circular Quay (RMS Offset Bid 5524) - Additional 10 security guard positions for: Harbour Bridge (5), Anzac Bridge (2) and Circular Q (3)</v>
          </cell>
          <cell r="J1166" t="str">
            <v>Supported -</v>
          </cell>
          <cell r="K1166">
            <v>1</v>
          </cell>
          <cell r="M1166">
            <v>0</v>
          </cell>
          <cell r="N1166">
            <v>0</v>
          </cell>
          <cell r="O1166">
            <v>0</v>
          </cell>
          <cell r="P1166">
            <v>0</v>
          </cell>
          <cell r="Q1166">
            <v>0</v>
          </cell>
          <cell r="R1166">
            <v>0</v>
          </cell>
          <cell r="S1166">
            <v>0</v>
          </cell>
          <cell r="T1166">
            <v>0</v>
          </cell>
          <cell r="U1166">
            <v>0</v>
          </cell>
          <cell r="V1166">
            <v>0</v>
          </cell>
        </row>
        <row r="1167">
          <cell r="H1167">
            <v>3884</v>
          </cell>
          <cell r="I1167" t="str">
            <v>TfNSW: U&amp;O 2a&amp;c: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1167"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is expected to be exhausted in early 2015.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1167">
            <v>1</v>
          </cell>
          <cell r="M1167">
            <v>0</v>
          </cell>
          <cell r="N1167">
            <v>-60873</v>
          </cell>
          <cell r="O1167">
            <v>-88196</v>
          </cell>
          <cell r="P1167">
            <v>-99042</v>
          </cell>
          <cell r="Q1167">
            <v>-96369</v>
          </cell>
          <cell r="R1167">
            <v>0</v>
          </cell>
          <cell r="S1167">
            <v>-60873</v>
          </cell>
          <cell r="T1167">
            <v>0</v>
          </cell>
          <cell r="U1167">
            <v>0</v>
          </cell>
          <cell r="V1167">
            <v>0</v>
          </cell>
        </row>
        <row r="1168">
          <cell r="H1168">
            <v>3969</v>
          </cell>
          <cell r="I1168"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1168"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68">
            <v>1</v>
          </cell>
          <cell r="M1168">
            <v>-14059</v>
          </cell>
          <cell r="N1168">
            <v>-16023</v>
          </cell>
          <cell r="O1168">
            <v>-8005</v>
          </cell>
          <cell r="P1168">
            <v>0</v>
          </cell>
          <cell r="Q1168">
            <v>0</v>
          </cell>
          <cell r="R1168">
            <v>-14059</v>
          </cell>
          <cell r="S1168">
            <v>-16023</v>
          </cell>
          <cell r="T1168">
            <v>-8005</v>
          </cell>
          <cell r="U1168">
            <v>0</v>
          </cell>
          <cell r="V1168">
            <v>0</v>
          </cell>
        </row>
        <row r="1169">
          <cell r="H1169">
            <v>4383</v>
          </cell>
          <cell r="I1169" t="str">
            <v>REC CAP34-6: Arncliffe Pedestrian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1169" t="str">
            <v>Supported - Supported. The adjustment represent an immaterial reallocation of capital expenditure between agencies in the Transport Cluster.</v>
          </cell>
          <cell r="K1169">
            <v>1</v>
          </cell>
          <cell r="M1169">
            <v>-8000</v>
          </cell>
          <cell r="N1169">
            <v>-8400</v>
          </cell>
          <cell r="O1169">
            <v>0</v>
          </cell>
          <cell r="P1169">
            <v>0</v>
          </cell>
          <cell r="Q1169">
            <v>0</v>
          </cell>
          <cell r="R1169">
            <v>-8000</v>
          </cell>
          <cell r="S1169">
            <v>-8400</v>
          </cell>
          <cell r="T1169">
            <v>0</v>
          </cell>
          <cell r="U1169">
            <v>0</v>
          </cell>
          <cell r="V1169">
            <v>0</v>
          </cell>
        </row>
        <row r="1170">
          <cell r="H1170">
            <v>4429</v>
          </cell>
          <cell r="I1170" t="str">
            <v>TfNSW TAM 46Q1A: TAM adjustments resulting from reallocation of IT funds - RailCorp - Reallocation of RailCorp capital expenditure to fund the Next Generation Information System (NGIS) IT project. This adjustment will align with the proposed February 2015 TAM.</v>
          </cell>
          <cell r="J1170"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0">
            <v>1</v>
          </cell>
          <cell r="M1170">
            <v>0</v>
          </cell>
          <cell r="N1170">
            <v>12176</v>
          </cell>
          <cell r="O1170">
            <v>12799</v>
          </cell>
          <cell r="P1170">
            <v>12335</v>
          </cell>
          <cell r="Q1170">
            <v>17491</v>
          </cell>
          <cell r="R1170">
            <v>0</v>
          </cell>
          <cell r="S1170">
            <v>12176</v>
          </cell>
          <cell r="T1170">
            <v>12799</v>
          </cell>
          <cell r="U1170">
            <v>12335</v>
          </cell>
          <cell r="V1170">
            <v>17491</v>
          </cell>
        </row>
        <row r="1171">
          <cell r="H1171">
            <v>4430</v>
          </cell>
          <cell r="I1171" t="str">
            <v>TfNSW TAM 46Q2: TAM adjustments resulting from reallocation of IT funds - NSW Trains - Reallocation of NSW Trains' capital projects to fund the Next Generation Information System (NGIS) IT project. This will align with the proposed February 2015 TAM.</v>
          </cell>
          <cell r="J1171"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1">
            <v>1</v>
          </cell>
          <cell r="M1171">
            <v>0</v>
          </cell>
          <cell r="N1171">
            <v>222</v>
          </cell>
          <cell r="O1171">
            <v>238</v>
          </cell>
          <cell r="P1171">
            <v>228</v>
          </cell>
          <cell r="Q1171">
            <v>0</v>
          </cell>
          <cell r="R1171">
            <v>0</v>
          </cell>
          <cell r="S1171">
            <v>222</v>
          </cell>
          <cell r="T1171">
            <v>238</v>
          </cell>
          <cell r="U1171">
            <v>228</v>
          </cell>
          <cell r="V1171">
            <v>0</v>
          </cell>
        </row>
        <row r="1172">
          <cell r="H1172">
            <v>4431</v>
          </cell>
          <cell r="I1172" t="str">
            <v>TfNSW/RMS TAM 46Q3: TAM adjustments resulting from reallocation of IT funds [RMS #445 bid #4466] - Reallocation of funding from RMS' capital program to fund the Next Generation Information System delivered by Transport for NSW, as proposed in the 2015-16 TAM Plan.</v>
          </cell>
          <cell r="J117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2">
            <v>1</v>
          </cell>
          <cell r="M1172">
            <v>0</v>
          </cell>
          <cell r="N1172">
            <v>0</v>
          </cell>
          <cell r="O1172">
            <v>0</v>
          </cell>
          <cell r="P1172">
            <v>0</v>
          </cell>
          <cell r="Q1172">
            <v>0</v>
          </cell>
          <cell r="R1172">
            <v>0</v>
          </cell>
          <cell r="S1172">
            <v>0</v>
          </cell>
          <cell r="T1172">
            <v>0</v>
          </cell>
          <cell r="U1172">
            <v>0</v>
          </cell>
          <cell r="V1172">
            <v>0</v>
          </cell>
        </row>
        <row r="1173">
          <cell r="H1173">
            <v>4432</v>
          </cell>
          <cell r="I1173"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1173"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3">
            <v>3</v>
          </cell>
          <cell r="M1173">
            <v>0</v>
          </cell>
          <cell r="N1173">
            <v>392</v>
          </cell>
          <cell r="O1173">
            <v>755</v>
          </cell>
          <cell r="P1173">
            <v>256</v>
          </cell>
          <cell r="Q1173">
            <v>537</v>
          </cell>
          <cell r="R1173">
            <v>0</v>
          </cell>
          <cell r="S1173">
            <v>392</v>
          </cell>
          <cell r="T1173">
            <v>755</v>
          </cell>
          <cell r="U1173">
            <v>256</v>
          </cell>
          <cell r="V1173">
            <v>537</v>
          </cell>
        </row>
        <row r="1174">
          <cell r="H1174">
            <v>4543</v>
          </cell>
          <cell r="I1174" t="str">
            <v>TfNSW TAM 46Q1B: TAM adjustments resulting from reallocation of IT funds - TFNSW managed - TAM adjustments resulting from reallocation from TfNSW-managed to TfNSW capex to fund Next Generation Information System(NGIS) IT project and Enterprise Resource Planning (ERP).</v>
          </cell>
          <cell r="J1174"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4">
            <v>3</v>
          </cell>
          <cell r="M1174">
            <v>0</v>
          </cell>
          <cell r="N1174">
            <v>51753</v>
          </cell>
          <cell r="O1174">
            <v>44698</v>
          </cell>
          <cell r="P1174">
            <v>34496</v>
          </cell>
          <cell r="Q1174">
            <v>19667</v>
          </cell>
          <cell r="R1174">
            <v>0</v>
          </cell>
          <cell r="S1174">
            <v>51753</v>
          </cell>
          <cell r="T1174">
            <v>44698</v>
          </cell>
          <cell r="U1174">
            <v>34496</v>
          </cell>
          <cell r="V1174">
            <v>19667</v>
          </cell>
        </row>
        <row r="1175">
          <cell r="H1175">
            <v>4546</v>
          </cell>
          <cell r="I1175" t="str">
            <v>TfNSW TAM Q5 - TAM adjustments IT levy reallocation of funds for the NGIS project - The reallocation of funding from within TfNSW capital program to fund the Next Generation Information Systems project.</v>
          </cell>
          <cell r="J1175"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5">
            <v>3</v>
          </cell>
          <cell r="M1175">
            <v>0</v>
          </cell>
          <cell r="N1175">
            <v>0</v>
          </cell>
          <cell r="O1175">
            <v>0</v>
          </cell>
          <cell r="P1175">
            <v>0</v>
          </cell>
          <cell r="Q1175">
            <v>0</v>
          </cell>
          <cell r="R1175">
            <v>0</v>
          </cell>
          <cell r="S1175">
            <v>0</v>
          </cell>
          <cell r="T1175">
            <v>0</v>
          </cell>
          <cell r="U1175">
            <v>0</v>
          </cell>
          <cell r="V1175">
            <v>0</v>
          </cell>
        </row>
        <row r="1176">
          <cell r="H1176">
            <v>4927</v>
          </cell>
          <cell r="I1176" t="str">
            <v>TfNSW: U&amp;O; Sydney Ferries Improvement program - As part of the election committment as announced on 9 March 2015, four new ferries and a construction of a new wharf at Rhodes.</v>
          </cell>
          <cell r="J1176" t="str">
            <v>Not Supported - NOT SUPPORTED. This proposal for increased ferry services on the Paramatta river along with the purchase and construction of four River Ferries is an Election Commitment. This propsal also includes recurrent expenditure of $2.1 million per annum (from 2016-17 to 2018-19) for operating costs of Inner Harbour Ferries, which were not a part of the Election Commitment. This proposal does not meet the criteria to be considered as a part of the Urgent and Other policy proposals as a part of the submission is for an election committment which has been earmarked for review under a separate assessment process by the Expenditure Review Committee. Furthermore, the component of the proposal that relates to operating costs for Inner Harbour Ferries ($6.3 million over the forward estimates)  does not meet the criteria to be considered as a part of the Urgent and Other policy proposals due to it being under the cost of $20 million as well as costs commencing in 2016-17.</v>
          </cell>
          <cell r="K1176">
            <v>1</v>
          </cell>
          <cell r="M1176">
            <v>0</v>
          </cell>
          <cell r="N1176">
            <v>-8500</v>
          </cell>
          <cell r="O1176">
            <v>-19100</v>
          </cell>
          <cell r="P1176">
            <v>-21100</v>
          </cell>
          <cell r="Q1176">
            <v>-8100</v>
          </cell>
          <cell r="R1176">
            <v>0</v>
          </cell>
          <cell r="S1176">
            <v>0</v>
          </cell>
          <cell r="T1176">
            <v>0</v>
          </cell>
          <cell r="U1176">
            <v>0</v>
          </cell>
          <cell r="V1176">
            <v>0</v>
          </cell>
        </row>
        <row r="1177">
          <cell r="H1177">
            <v>4996</v>
          </cell>
          <cell r="I1177" t="str">
            <v>Treasury U&amp;O: NorthConnex update #1 derecognise old cashflows [links with RMS #445 bid #4999] - The proposal is to update the NorthConnex delivery profile in accordance with the contractual close reached with Transurban in early 2015. This would primarily involve timing adjustments to funding, Transurban contributions and land acquisitions.</v>
          </cell>
          <cell r="J1177"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7">
            <v>2</v>
          </cell>
          <cell r="M1177">
            <v>0</v>
          </cell>
          <cell r="N1177">
            <v>0</v>
          </cell>
          <cell r="O1177">
            <v>0</v>
          </cell>
          <cell r="P1177">
            <v>0</v>
          </cell>
          <cell r="Q1177">
            <v>0</v>
          </cell>
          <cell r="R1177">
            <v>0</v>
          </cell>
          <cell r="S1177">
            <v>0</v>
          </cell>
          <cell r="T1177">
            <v>0</v>
          </cell>
          <cell r="U1177">
            <v>0</v>
          </cell>
          <cell r="V1177">
            <v>0</v>
          </cell>
        </row>
        <row r="1178">
          <cell r="H1178">
            <v>4997</v>
          </cell>
          <cell r="I1178" t="str">
            <v>Treasury U&amp;O: NorthConnex update #2 recognise new cashflows [links with RMS #445 bid id #5000] - The proposal is to update the NorthConnex delivery profile in accordance with the contractual close reached with Transurban in early 2015. This would primarily involve timing adjustments to funding, Transurban contributions and land acquisitions.</v>
          </cell>
          <cell r="J1178"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8">
            <v>2</v>
          </cell>
          <cell r="M1178">
            <v>0</v>
          </cell>
          <cell r="N1178">
            <v>0</v>
          </cell>
          <cell r="O1178">
            <v>0</v>
          </cell>
          <cell r="P1178">
            <v>0</v>
          </cell>
          <cell r="Q1178">
            <v>0</v>
          </cell>
          <cell r="R1178">
            <v>0</v>
          </cell>
          <cell r="S1178">
            <v>0</v>
          </cell>
          <cell r="T1178">
            <v>0</v>
          </cell>
          <cell r="U1178">
            <v>0</v>
          </cell>
          <cell r="V1178">
            <v>0</v>
          </cell>
        </row>
        <row r="1179">
          <cell r="H1179">
            <v>5011</v>
          </cell>
          <cell r="I1179" t="str">
            <v>TfNSW: U&amp;O TAM 46I; Integrated Road and Transport Operating Management System - The Integrated Road and Transport Operating Management System is a new project within the 2015/16 TAM submitted in Feburary. It was previously submitted for approval within the TAM PTA adjustments and is now being re-prosecuted as a new measure(see Bid 4422).</v>
          </cell>
          <cell r="J1179" t="str">
            <v>Supported - SUPPORTED. The Integrated Roads and Transport Operations Management System capital expenditure proposal ($32 million over forward estimates) has been supported due to the positive economic benefit (BCR of 8.81 with the majority of the benefits from travel time savings for road users from faster response times (5 minutes per accident) to road accidents. This proposal is urgent since any delay will not meet recommendations by inquiry that developed the Moroney report or the TFNSW Connections towards 2017 Plan, both which recommended Transport update their transport and roads emergency monitoring system. Please note that the February 2015 TAM submitted by TfNSW notes capital expenditure of $64.6 million. However the preliminary business case has a total project cost of $105.7 million, with differences outside the forward estimates. Furthermore, the funding source outlined in the business case is Rebuilding NSW Reservations, whilst the TAM outlines Consolidated Fund support. No reservations have been approved by ERC for this project. Treasury supports the allocation of Consolidated Fund. However funding will only be released pending finalisation of the business case and assurance review through TfNSW#s gateway review process.</v>
          </cell>
          <cell r="K1179">
            <v>3</v>
          </cell>
          <cell r="M1179">
            <v>0</v>
          </cell>
          <cell r="N1179">
            <v>0</v>
          </cell>
          <cell r="O1179">
            <v>0</v>
          </cell>
          <cell r="P1179">
            <v>0</v>
          </cell>
          <cell r="Q1179">
            <v>0</v>
          </cell>
          <cell r="R1179">
            <v>0</v>
          </cell>
          <cell r="S1179">
            <v>0</v>
          </cell>
          <cell r="T1179">
            <v>0</v>
          </cell>
          <cell r="U1179">
            <v>0</v>
          </cell>
          <cell r="V1179">
            <v>0</v>
          </cell>
        </row>
        <row r="1180">
          <cell r="H1180">
            <v>5017</v>
          </cell>
          <cell r="I1180"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1180"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5021. Treasury requires confirmation from the Commonwealth to revised Federal funding profiles. Federal funding is a protected item, any underspend cannot be spent without Federal agreement.</v>
          </cell>
          <cell r="K1180">
            <v>3</v>
          </cell>
          <cell r="M1180">
            <v>0</v>
          </cell>
          <cell r="N1180">
            <v>0</v>
          </cell>
          <cell r="O1180">
            <v>0</v>
          </cell>
          <cell r="P1180">
            <v>0</v>
          </cell>
          <cell r="Q1180">
            <v>0</v>
          </cell>
          <cell r="R1180">
            <v>0</v>
          </cell>
          <cell r="S1180">
            <v>0</v>
          </cell>
          <cell r="T1180">
            <v>0</v>
          </cell>
          <cell r="U1180">
            <v>0</v>
          </cell>
          <cell r="V1180">
            <v>0</v>
          </cell>
        </row>
        <row r="1181">
          <cell r="H1181">
            <v>5021</v>
          </cell>
          <cell r="I1181" t="str">
            <v>TfNSW: U&amp;O TAM 46L- TAM adjustments for Prepaid Federal Funding for Northern Sydney Freight Corridor - The adjustments to prepaid Federal funding for the Northern Sydney Freight Corridor was previously submitted as a TAM PTA adjustments in February 2015 (see bid 4425). It is now classified as a Measure for the proposal to be considered in the Urgent and Other Process. (See also bid 5021).</v>
          </cell>
          <cell r="J1181"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5017. Treasury requires confirmation from the Commonwealth to revised Federal funding profiles. Federal funding is a protected item, any underspend cannot be spent without Federal agreement.</v>
          </cell>
          <cell r="K1181">
            <v>3</v>
          </cell>
          <cell r="M1181">
            <v>0</v>
          </cell>
          <cell r="N1181">
            <v>115727</v>
          </cell>
          <cell r="O1181">
            <v>61091</v>
          </cell>
          <cell r="P1181">
            <v>0</v>
          </cell>
          <cell r="Q1181">
            <v>0</v>
          </cell>
          <cell r="R1181">
            <v>0</v>
          </cell>
          <cell r="S1181">
            <v>0</v>
          </cell>
          <cell r="T1181">
            <v>0</v>
          </cell>
          <cell r="U1181">
            <v>0</v>
          </cell>
          <cell r="V1181">
            <v>0</v>
          </cell>
        </row>
        <row r="1182">
          <cell r="H1182">
            <v>5028</v>
          </cell>
          <cell r="I1182" t="str">
            <v>TfNSW: U&amp;O TAM 46O; Adjustments to North West Rail Link project - The Adjustments to North West Rail Link project was previously submitted as a TAM PTA adjustments in February 2015. This bid will now be re-prosecuted as a new measure in the Urgent &amp; Unavoidable round (see bid #4427).</v>
          </cell>
          <cell r="J1182" t="str">
            <v>Supported - SUPPORTED. TfNSW has confirmed to us that the re-profiling of expenditure (delaying $880 million of expenditure in the forward estimates to 2019-20) for the North West Rail Link has been approved by the Transport Secretary as well as both Ministers. Treasury Rationale: 1) Suitability for Urgent and Other Process: This proposal is being considered as a Measure due to the significant reprofiling of the NWRL project to match the profile of expenditure in the February 2015 TAM. 2) Sufficiency of evidence provided to support the bid: TfNSW has confirmed to Treasury that the re-profiling of expenditure is correct and has been approved by their Secretary and two Ministers, which is reflected in their latest TAM. However it must be noted, that there are significant discrepancies between information provided by TfNSW and the NWRL project team. 3) Treasury assessment of f inancial impacts: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The $880 million reprofiling of expenses has led to a Budget/NCoS benefit in the forward estimates of $880 million.</v>
          </cell>
          <cell r="K1182">
            <v>3</v>
          </cell>
          <cell r="M1182">
            <v>0</v>
          </cell>
          <cell r="N1182">
            <v>176456</v>
          </cell>
          <cell r="O1182">
            <v>214535</v>
          </cell>
          <cell r="P1182">
            <v>515035</v>
          </cell>
          <cell r="Q1182">
            <v>-26026</v>
          </cell>
          <cell r="R1182">
            <v>0</v>
          </cell>
          <cell r="S1182">
            <v>176456</v>
          </cell>
          <cell r="T1182">
            <v>214535</v>
          </cell>
          <cell r="U1182">
            <v>515035</v>
          </cell>
          <cell r="V1182">
            <v>-26026</v>
          </cell>
        </row>
        <row r="1183">
          <cell r="H1183">
            <v>5040</v>
          </cell>
          <cell r="I1183" t="str">
            <v>TfNSW/RMS: U&amp;O TAM 46J: Public transport funding allocation from RMS [links with #445 RMS bid #5058] - Proposed transfer of public transport related road works from RMS to TfNSW. These adjustments were previously submitted as a TAM PTA adjustment in February 2015. This bid will now be re-prosecuted as a new measure in the Urgent &amp; Unavoidable round (see bid #4423).</v>
          </cell>
          <cell r="J1183" t="str">
            <v>Supported - Supported. The adjustment represent an immaterial reallocation of capital expenditure between agencies in the Transport Cluster.</v>
          </cell>
          <cell r="K1183">
            <v>3</v>
          </cell>
          <cell r="M1183">
            <v>0</v>
          </cell>
          <cell r="N1183">
            <v>0</v>
          </cell>
          <cell r="O1183">
            <v>0</v>
          </cell>
          <cell r="P1183">
            <v>0</v>
          </cell>
          <cell r="Q1183">
            <v>0</v>
          </cell>
          <cell r="R1183">
            <v>0</v>
          </cell>
          <cell r="S1183">
            <v>0</v>
          </cell>
          <cell r="T1183">
            <v>0</v>
          </cell>
          <cell r="U1183">
            <v>0</v>
          </cell>
          <cell r="V1183">
            <v>0</v>
          </cell>
        </row>
        <row r="1184">
          <cell r="H1184">
            <v>5047</v>
          </cell>
          <cell r="I1184" t="str">
            <v>TfNSW: U&amp;O: New Intercity Fleet profile changes - Changes to the existing expenditure and funding profiles contained in the February 2015 TAM for the New Intercity Fleet project in line with the latest business case (not yet available to Treasury).</v>
          </cell>
          <cell r="J1184" t="str">
            <v>Not Supported - Not supported the revisions to the profiles for the New Intercity Fleet without the Final Business Case to INSW or completing the assurance process.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is not in a position to support the proposed financial impact without the Final Business Case.</v>
          </cell>
          <cell r="K1184">
            <v>1</v>
          </cell>
          <cell r="M1184">
            <v>0</v>
          </cell>
          <cell r="N1184">
            <v>6456</v>
          </cell>
          <cell r="O1184">
            <v>54746</v>
          </cell>
          <cell r="P1184">
            <v>167810</v>
          </cell>
          <cell r="Q1184">
            <v>172988</v>
          </cell>
          <cell r="R1184">
            <v>0</v>
          </cell>
          <cell r="S1184">
            <v>0</v>
          </cell>
          <cell r="T1184">
            <v>0</v>
          </cell>
          <cell r="U1184">
            <v>0</v>
          </cell>
          <cell r="V1184">
            <v>0</v>
          </cell>
        </row>
        <row r="1185">
          <cell r="H1185">
            <v>5057</v>
          </cell>
          <cell r="I1185"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1185" t="str">
            <v>Supported - The adjustment represent a reallocation of capital expenditure between agencies in the Transport Cluster (between Transport Managed Rail projects and RMS projects) to deliver public transport projects.</v>
          </cell>
          <cell r="K1185">
            <v>3</v>
          </cell>
          <cell r="M1185">
            <v>14304</v>
          </cell>
          <cell r="N1185">
            <v>14467</v>
          </cell>
          <cell r="O1185">
            <v>37965</v>
          </cell>
          <cell r="P1185">
            <v>41370</v>
          </cell>
          <cell r="Q1185">
            <v>36000</v>
          </cell>
          <cell r="R1185">
            <v>14304</v>
          </cell>
          <cell r="S1185">
            <v>14467</v>
          </cell>
          <cell r="T1185">
            <v>37965</v>
          </cell>
          <cell r="U1185">
            <v>41370</v>
          </cell>
          <cell r="V1185">
            <v>36000</v>
          </cell>
        </row>
        <row r="1186">
          <cell r="H1186">
            <v>5061</v>
          </cell>
          <cell r="I1186" t="str">
            <v>U&amp;O: TAM Hunter Infrastructure Investment Fund, Nelson Bay Road [links with #445 RMS bid #5060] - Proposal to accelerate project spending from 2015-16 into 2014-15 for the Nelson Bay Road project. Although classified as a Budget New Policy, the submission is primarily a timing adjustment.</v>
          </cell>
          <cell r="J1186" t="str">
            <v>Supported - Supported. Project progress is currently ahead of schedule and would require acceleration of funds budgeted in 2015-16 to be allocated in 2014-15.</v>
          </cell>
          <cell r="K1186">
            <v>2</v>
          </cell>
          <cell r="M1186">
            <v>0</v>
          </cell>
          <cell r="N1186">
            <v>0</v>
          </cell>
          <cell r="O1186">
            <v>0</v>
          </cell>
          <cell r="P1186">
            <v>0</v>
          </cell>
          <cell r="Q1186">
            <v>0</v>
          </cell>
          <cell r="R1186">
            <v>0</v>
          </cell>
          <cell r="S1186">
            <v>0</v>
          </cell>
          <cell r="T1186">
            <v>0</v>
          </cell>
          <cell r="U1186">
            <v>0</v>
          </cell>
          <cell r="V1186">
            <v>0</v>
          </cell>
        </row>
        <row r="1187">
          <cell r="H1187">
            <v>5064</v>
          </cell>
          <cell r="I1187" t="str">
            <v>U&amp;O: TAM Housing Acceleration Fund round 1 and 2 further adjustments [links with RMS bid #5063] - Proposal to accelerate project expenditure from 2015-16 and 2016-17 into 2014-15. Although classified as a Budget New Policy, the submission is primarily a timing adjustment.</v>
          </cell>
          <cell r="J1187" t="str">
            <v>Supported - Supported. This is a timing shift to correspond with the projected acceleration of the road projects within the Housing Acceleration Fund programs. The overall program cost remains unchanged.</v>
          </cell>
          <cell r="K1187">
            <v>2</v>
          </cell>
          <cell r="M1187">
            <v>0</v>
          </cell>
          <cell r="N1187">
            <v>0</v>
          </cell>
          <cell r="O1187">
            <v>0</v>
          </cell>
          <cell r="P1187">
            <v>0</v>
          </cell>
          <cell r="Q1187">
            <v>0</v>
          </cell>
          <cell r="R1187">
            <v>0</v>
          </cell>
          <cell r="S1187">
            <v>0</v>
          </cell>
          <cell r="T1187">
            <v>0</v>
          </cell>
          <cell r="U1187">
            <v>0</v>
          </cell>
          <cell r="V1187">
            <v>0</v>
          </cell>
        </row>
        <row r="1188">
          <cell r="H1188">
            <v>5067</v>
          </cell>
          <cell r="I1188" t="str">
            <v>TfNSW: U&amp;O TAM 46S1; TAM adjustment for Transport Access Program adjusting RailCorp's non-cash grant - The Adjustments for changes in the profile of Transport Access Program 2 was previously submitted as a TAM PTA adjustments in February 2015. This bid which is for a $226.6m increase in TAP2 will now be re-prosecuted as a new measure in the Urgent &amp; Unavoidable round (see bid #4441).</v>
          </cell>
          <cell r="J1188" t="str">
            <v>Supported - SUPPORTED. The Transport Access Program #2 (TAP2), in particular the Easy Access project which relates to this capital expenditure proposal ($227 million over forward estimates) has been supported due to the positive economic benefit (BCR of 1.55). 1) Suitability for Urgent and Other Process: This proposal meets the criteria to be considered as part of the Urgent and Other policy proposal and a  Measure due to being a significant increase in scope of the TAP 2 program (increase in capex of $227 million). 2) Sufficiency of evidence provided to support bid: As per the recommendations in the Third Horizon report, TfNSW is required to provide a business case and seek INSW/ERC approval for projects with costs above $100 million. TfNSW has provided an updated Business case for TAP2, with various options being considered. The Business case was assessed and no significant issues were found with the methodology. 3) Treasury assessment of financial impacts: Treasury supports the increase in capital expenditure of $227 million over the forward estimates for the Easy Access project within the TAP2 program. The review of the business case indicates that the total TAP2 program has a Benefit to Cost ratio of 1.32, with the Easy Access program having a BCR of 1.55 and NPV of $402m. Furthermore, the Easy Access program will provide greater access to disabled people through upgrading stations with ramps and lifts, which are key Government strategic goals under NSW 2021.</v>
          </cell>
          <cell r="K1188">
            <v>3</v>
          </cell>
          <cell r="M1188">
            <v>-9668</v>
          </cell>
          <cell r="N1188">
            <v>-168461</v>
          </cell>
          <cell r="O1188">
            <v>-28328</v>
          </cell>
          <cell r="P1188">
            <v>-44930</v>
          </cell>
          <cell r="Q1188">
            <v>24750</v>
          </cell>
          <cell r="R1188">
            <v>-9668</v>
          </cell>
          <cell r="S1188">
            <v>-168461</v>
          </cell>
          <cell r="T1188">
            <v>-28328</v>
          </cell>
          <cell r="U1188">
            <v>-44930</v>
          </cell>
          <cell r="V1188">
            <v>24750</v>
          </cell>
        </row>
        <row r="1189">
          <cell r="H1189">
            <v>5069</v>
          </cell>
          <cell r="I1189" t="str">
            <v>TfNSW: U&amp;O TAM 46S2; TAM adjustment for Rail Power Supply adjusting RailCorp's non-cash grant - The Adjustments for changes in the profile of Rail Power Supply project, previously submitted as a TAM PTA adjustment in February 2015. This bid which is for a $125m increase (due to Tranche 3 upgrades),  will now be re-prosecuted as a measure in the Urgent &amp; Unavoidable round (see bid #4441)</v>
          </cell>
          <cell r="J1189" t="str">
            <v>Supported - SUPPORTED. The Rail Power Supply Upgrade Tranche 3 capital proposal ($125 million increase in program) has been supported by Treasury since there is an offsetting saving of $115 million in the program through the reallocation of Portfolio Management (see bid 5072). Overall there is a net $10 million increase in capital expenditure for the project. Any further increases in the Rail Power Supply program will need to be supported by an updated Business case and assurance reviews through TfNSW#s gateway review process.</v>
          </cell>
          <cell r="K1189">
            <v>3</v>
          </cell>
          <cell r="M1189">
            <v>7173</v>
          </cell>
          <cell r="N1189">
            <v>-26069</v>
          </cell>
          <cell r="O1189">
            <v>-108923</v>
          </cell>
          <cell r="P1189">
            <v>2845</v>
          </cell>
          <cell r="Q1189">
            <v>0</v>
          </cell>
          <cell r="R1189">
            <v>7173</v>
          </cell>
          <cell r="S1189">
            <v>-26069</v>
          </cell>
          <cell r="T1189">
            <v>-108923</v>
          </cell>
          <cell r="U1189">
            <v>2845</v>
          </cell>
          <cell r="V1189">
            <v>0</v>
          </cell>
        </row>
        <row r="1190">
          <cell r="H1190">
            <v>5070</v>
          </cell>
          <cell r="I1190" t="str">
            <v>TfNSW: U&amp;O TAM 46S3: TAM adjustment for Northern Sydney Freight Corridor- Confund funded component - The adjustments for an overall increase of $52m in Confund support (due to revisions to Federal funding) was submitted as a TAM PTA adjustments in February 2015. The bid is reclassified as a Measure so it can be considered in the Urgent &amp; Other Process (see previous bid 4441).</v>
          </cell>
          <cell r="J1190" t="str">
            <v>Not Supported - Not supported pending written confirmation from the Federal Government on the revised Federal funding profiles for the Northern Sydney Freight Corridor. This bid relates to the Consolidated Fund adjustments associated with TfNSW's proposed revisions to the Federal funding component of the Northern Sydney Freight Corridor (see bids 5017 and 5021). This can be reconsidered in the context of the Federal Budget delivered in May 2015. Treasury requires confirmation from the Commonwealth to revised Federal funding profiles. A downward revision in Federal funding will require a corresponding increase in State contribution over the forward estimates which is assumed to be funded from TfNSW's existing funding envelope.</v>
          </cell>
          <cell r="K1190">
            <v>3</v>
          </cell>
          <cell r="M1190">
            <v>52680</v>
          </cell>
          <cell r="N1190">
            <v>-38322</v>
          </cell>
          <cell r="O1190">
            <v>-66290</v>
          </cell>
          <cell r="P1190">
            <v>0</v>
          </cell>
          <cell r="Q1190">
            <v>0</v>
          </cell>
          <cell r="R1190">
            <v>0</v>
          </cell>
          <cell r="S1190">
            <v>0</v>
          </cell>
          <cell r="T1190">
            <v>0</v>
          </cell>
          <cell r="U1190">
            <v>0</v>
          </cell>
          <cell r="V1190">
            <v>0</v>
          </cell>
        </row>
        <row r="1191">
          <cell r="H1191">
            <v>5072</v>
          </cell>
          <cell r="I1191" t="str">
            <v>TfNSW: U&amp;O TAM 46S4; TAM adjustment for Portfolio Management adjusting RailCorp's non-cash grant - The Adjustments for the Portfolio Management was previously submitted as a TAM PTA adjustments in February 2015. Portfolio Management reflects a saving of $725 million over the forward estimates. It will now be re-prosecuted as a new measure in the Urgent &amp; Unavoidable round (see bid #4441).</v>
          </cell>
          <cell r="J1191" t="str">
            <v>Supported - SUPPORTED. The proposal relates to the reallocation of built in program/project contingencies due to having further information on capital costs by moving from a P90 estimate to a P50 estimate. As a result of more accurate assessments of project/program capital expenditure, the contingency savings of $815 million in the forward estimates were applied to specific programs/projects within the Transport Managed Rail Capital works including:  Rail Fleet Replacement ($259 million); Rail Network Efficiencies ($139 million); Rail Signalling and Communications ($140 million); Rail Power Supply ($115 million); Tangara Rolling Stock Refurbishment ($50 million); Rail Track and Structures ($49 million); South West Rail Link ($30 million); and Rail Stations Major Upgrades ($20 million). TfNSW has provided a breakdown by agency and program/project on how the Portfolio Management savings were reallocated to specific programs/projects.</v>
          </cell>
          <cell r="K1191">
            <v>3</v>
          </cell>
          <cell r="M1191">
            <v>13225</v>
          </cell>
          <cell r="N1191">
            <v>224894</v>
          </cell>
          <cell r="O1191">
            <v>228698</v>
          </cell>
          <cell r="P1191">
            <v>168363</v>
          </cell>
          <cell r="Q1191">
            <v>90190</v>
          </cell>
          <cell r="R1191">
            <v>13225</v>
          </cell>
          <cell r="S1191">
            <v>224894</v>
          </cell>
          <cell r="T1191">
            <v>228698</v>
          </cell>
          <cell r="U1191">
            <v>168363</v>
          </cell>
          <cell r="V1191">
            <v>178911</v>
          </cell>
        </row>
        <row r="1192">
          <cell r="H1192">
            <v>3667</v>
          </cell>
          <cell r="I1192" t="str">
            <v>Carry forward funding for the Country Rail Network - Delays in 2013-14 Country Rail Network maintenance expenditure due to late Treasury advice on supple mentary funding (partly funded by Cash balances and Confund appropriation).</v>
          </cell>
          <cell r="J119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2">
            <v>6</v>
          </cell>
          <cell r="M1192">
            <v>-8725</v>
          </cell>
          <cell r="N1192">
            <v>0</v>
          </cell>
          <cell r="O1192">
            <v>0</v>
          </cell>
          <cell r="P1192">
            <v>0</v>
          </cell>
          <cell r="Q1192">
            <v>0</v>
          </cell>
          <cell r="R1192">
            <v>-8725</v>
          </cell>
          <cell r="S1192">
            <v>0</v>
          </cell>
          <cell r="T1192">
            <v>0</v>
          </cell>
          <cell r="U1192">
            <v>0</v>
          </cell>
          <cell r="V1192">
            <v>0</v>
          </cell>
        </row>
        <row r="1193">
          <cell r="H1193">
            <v>3668</v>
          </cell>
          <cell r="I1193" t="str">
            <v>Carry Forward for HACC Reform Projects - Carry Forward for unspent HACC Reform projects for which Federal funding has already been received (funded from cash balances).</v>
          </cell>
          <cell r="J11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3">
            <v>6</v>
          </cell>
          <cell r="M1193">
            <v>-3192</v>
          </cell>
          <cell r="N1193">
            <v>0</v>
          </cell>
          <cell r="O1193">
            <v>0</v>
          </cell>
          <cell r="P1193">
            <v>0</v>
          </cell>
          <cell r="Q1193">
            <v>0</v>
          </cell>
          <cell r="R1193">
            <v>-3192</v>
          </cell>
          <cell r="S1193">
            <v>0</v>
          </cell>
          <cell r="T1193">
            <v>0</v>
          </cell>
          <cell r="U1193">
            <v>0</v>
          </cell>
          <cell r="V1193">
            <v>0</v>
          </cell>
        </row>
        <row r="1194">
          <cell r="H1194">
            <v>3685</v>
          </cell>
          <cell r="I1194" t="str">
            <v>Carry Forward for CTP Accreditation Expenditure - Delays in CTP Accreditation expenditure due to the need for amended regulations to support legislati ve changes (funded from cash balances).</v>
          </cell>
          <cell r="J11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4">
            <v>6</v>
          </cell>
          <cell r="M1194">
            <v>-2636</v>
          </cell>
          <cell r="N1194">
            <v>0</v>
          </cell>
          <cell r="O1194">
            <v>0</v>
          </cell>
          <cell r="P1194">
            <v>0</v>
          </cell>
          <cell r="Q1194">
            <v>0</v>
          </cell>
          <cell r="R1194">
            <v>-2636</v>
          </cell>
          <cell r="S1194">
            <v>0</v>
          </cell>
          <cell r="T1194">
            <v>0</v>
          </cell>
          <cell r="U1194">
            <v>0</v>
          </cell>
          <cell r="V1194">
            <v>0</v>
          </cell>
        </row>
        <row r="1195">
          <cell r="H1195">
            <v>3686</v>
          </cell>
          <cell r="I1195" t="str">
            <v>Carry forward from Customer Passenger Transport Infrastructure Grants - Underspent expenditure from Customer Passenger Transport Infrastructure Grants (funded from cash balances).</v>
          </cell>
          <cell r="J11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5">
            <v>6</v>
          </cell>
          <cell r="M1195">
            <v>-1626</v>
          </cell>
          <cell r="N1195">
            <v>0</v>
          </cell>
          <cell r="O1195">
            <v>0</v>
          </cell>
          <cell r="P1195">
            <v>0</v>
          </cell>
          <cell r="Q1195">
            <v>0</v>
          </cell>
          <cell r="R1195">
            <v>-1626</v>
          </cell>
          <cell r="S1195">
            <v>0</v>
          </cell>
          <cell r="T1195">
            <v>0</v>
          </cell>
          <cell r="U1195">
            <v>0</v>
          </cell>
          <cell r="V1195">
            <v>0</v>
          </cell>
        </row>
        <row r="1196">
          <cell r="H1196">
            <v>3687</v>
          </cell>
          <cell r="I1196" t="str">
            <v>Carry Forward from CBD Precint Plan - Carry forward for CBD Precinct Plan expenditure due to late receipt of funding (funded from cash balances).</v>
          </cell>
          <cell r="J11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6">
            <v>6</v>
          </cell>
          <cell r="M1196">
            <v>-212</v>
          </cell>
          <cell r="N1196">
            <v>0</v>
          </cell>
          <cell r="O1196">
            <v>0</v>
          </cell>
          <cell r="P1196">
            <v>0</v>
          </cell>
          <cell r="Q1196">
            <v>0</v>
          </cell>
          <cell r="R1196">
            <v>-212</v>
          </cell>
          <cell r="S1196">
            <v>0</v>
          </cell>
          <cell r="T1196">
            <v>0</v>
          </cell>
          <cell r="U1196">
            <v>0</v>
          </cell>
          <cell r="V1196">
            <v>0</v>
          </cell>
        </row>
        <row r="1197">
          <cell r="H1197">
            <v>3696</v>
          </cell>
          <cell r="I1197" t="str">
            <v>Carry Forward from RMS Congestion Busting Plan - RMS underspend on its Congestion Busting Plan (ConFund) - election commitment.</v>
          </cell>
          <cell r="J11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7">
            <v>6</v>
          </cell>
          <cell r="M1197">
            <v>0</v>
          </cell>
          <cell r="N1197">
            <v>0</v>
          </cell>
          <cell r="O1197">
            <v>0</v>
          </cell>
          <cell r="P1197">
            <v>0</v>
          </cell>
          <cell r="Q1197">
            <v>0</v>
          </cell>
          <cell r="R1197">
            <v>0</v>
          </cell>
          <cell r="S1197">
            <v>0</v>
          </cell>
          <cell r="T1197">
            <v>0</v>
          </cell>
          <cell r="U1197">
            <v>0</v>
          </cell>
          <cell r="V1197">
            <v>0</v>
          </cell>
        </row>
        <row r="1198">
          <cell r="H1198">
            <v>3699</v>
          </cell>
          <cell r="I1198" t="str">
            <v>Carry Forward from RMS Hunter Infrastructure Investment Fund - Slower claims from Local Government for RMS Hunter Infrastructure Investment Fund (Con Fund) - election commitment.</v>
          </cell>
          <cell r="J1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8">
            <v>6</v>
          </cell>
          <cell r="M1198">
            <v>0</v>
          </cell>
          <cell r="N1198">
            <v>0</v>
          </cell>
          <cell r="O1198">
            <v>0</v>
          </cell>
          <cell r="P1198">
            <v>0</v>
          </cell>
          <cell r="Q1198">
            <v>0</v>
          </cell>
          <cell r="R1198">
            <v>0</v>
          </cell>
          <cell r="S1198">
            <v>0</v>
          </cell>
          <cell r="T1198">
            <v>0</v>
          </cell>
          <cell r="U1198">
            <v>0</v>
          </cell>
          <cell r="V1198">
            <v>0</v>
          </cell>
        </row>
        <row r="1199">
          <cell r="H1199">
            <v>3701</v>
          </cell>
          <cell r="I1199" t="str">
            <v>Carry Forward for RMS Blackspot Funding - Slower claims from Local Government for RMS Blackspot funding (ConFund) - election commitment</v>
          </cell>
          <cell r="J119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9">
            <v>6</v>
          </cell>
          <cell r="M1199">
            <v>0</v>
          </cell>
          <cell r="N1199">
            <v>0</v>
          </cell>
          <cell r="O1199">
            <v>0</v>
          </cell>
          <cell r="P1199">
            <v>0</v>
          </cell>
          <cell r="Q1199">
            <v>0</v>
          </cell>
          <cell r="R1199">
            <v>0</v>
          </cell>
          <cell r="S1199">
            <v>0</v>
          </cell>
          <cell r="T1199">
            <v>0</v>
          </cell>
          <cell r="U1199">
            <v>0</v>
          </cell>
          <cell r="V1199">
            <v>0</v>
          </cell>
        </row>
        <row r="1200">
          <cell r="H1200">
            <v>3703</v>
          </cell>
          <cell r="I1200" t="str">
            <v>Carry forward for Bells Line of Road program - Reimbursement of $1m from Restart in the Crown on the Bells Line of Road program.</v>
          </cell>
          <cell r="J120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00">
            <v>6</v>
          </cell>
          <cell r="M1200">
            <v>0</v>
          </cell>
          <cell r="N1200">
            <v>0</v>
          </cell>
          <cell r="O1200">
            <v>0</v>
          </cell>
          <cell r="P1200">
            <v>0</v>
          </cell>
          <cell r="Q1200">
            <v>0</v>
          </cell>
          <cell r="R1200">
            <v>0</v>
          </cell>
          <cell r="S1200">
            <v>0</v>
          </cell>
          <cell r="T1200">
            <v>0</v>
          </cell>
          <cell r="U1200">
            <v>0</v>
          </cell>
          <cell r="V1200">
            <v>0</v>
          </cell>
        </row>
        <row r="1201">
          <cell r="H1201">
            <v>3913</v>
          </cell>
          <cell r="I1201" t="str">
            <v>TfNSW REC31: Transfer of RMS Funding for SES Long Service Leave to Crown [links to RMS #3922 &amp; CFE] - The Crown absorbed the long service leave liabilities of RMS senior executive service staff in 2013-14. It was agreed between senior officers in TfNSW and Treasury that funding allocated to RMS to meet these liabilities be transferred to the Crown.</v>
          </cell>
          <cell r="J1201"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201">
            <v>3</v>
          </cell>
          <cell r="M1201">
            <v>0</v>
          </cell>
          <cell r="N1201">
            <v>0</v>
          </cell>
          <cell r="O1201">
            <v>0</v>
          </cell>
          <cell r="P1201">
            <v>0</v>
          </cell>
          <cell r="Q1201">
            <v>0</v>
          </cell>
          <cell r="R1201">
            <v>0</v>
          </cell>
          <cell r="S1201">
            <v>0</v>
          </cell>
          <cell r="T1201">
            <v>0</v>
          </cell>
          <cell r="U1201">
            <v>0</v>
          </cell>
          <cell r="V1201">
            <v>0</v>
          </cell>
        </row>
        <row r="1202">
          <cell r="H1202">
            <v>4331</v>
          </cell>
          <cell r="I1202" t="str">
            <v>TfNSW REC33A: Revised Depreciation and Amortisation as per draft Jan 2015 TAM - This aims to revise the depreciation and amortisation balance based on the draft Jan 2015 TAM. Major adjustments relate to amortisation for Enterprise Resource Planning (ERP) and Next Generation Information System (NGIS) due to confirmation of completion date.</v>
          </cell>
          <cell r="J1202" t="str">
            <v>Supported - Supported. The submission relates to a depreciation/amortisation adjustment based on asset additions from the January 2015 revised TAM. This is a result of TfNSW carrying out a comprehensive review of its asset base and the associated impact on its annual depreciation/amortisation expenses. This proposal is due to asset valuation changes. Further information is required from TfNSW to assess the amounts sought. The issues regarding this bid sought by TfNSW include: (i) The TfNSW bid includes amortisation of $286.4million over the forward estimates. This is primarily for the amortisation of the $475 million Next Generation Information System asset, a project which has yet to be approved by ERC. Since the NGIS asset will be prosecuted as a new measure, the amortisation impact ($238 million amortisation over forward estimates) should also be assessed as a New Measure. Therefore this component is NOT SUPPORTED. (ii) The balance of this depreciation PTA ($66 million over the forward estimates) relates to the addition of new assets including:  - Roads &amp; Freight: Integrated Roads &amp; Transport Management System ($30M)  - Public Transport: Asset Maintenance for Country Rail ($148m), Transport Service Systems ($43m), other various projects ($97m).</v>
          </cell>
          <cell r="K1202">
            <v>1</v>
          </cell>
          <cell r="M1202">
            <v>-13670</v>
          </cell>
          <cell r="N1202">
            <v>-26323</v>
          </cell>
          <cell r="O1202">
            <v>-64457</v>
          </cell>
          <cell r="P1202">
            <v>-122709</v>
          </cell>
          <cell r="Q1202">
            <v>-125599</v>
          </cell>
          <cell r="R1202">
            <v>-14153</v>
          </cell>
          <cell r="S1202">
            <v>-7957</v>
          </cell>
          <cell r="T1202">
            <v>-27366</v>
          </cell>
          <cell r="U1202">
            <v>-31560</v>
          </cell>
          <cell r="V1202">
            <v>-33420</v>
          </cell>
        </row>
        <row r="1203">
          <cell r="H1203">
            <v>4334</v>
          </cell>
          <cell r="I1203" t="str">
            <v>TfNSW REC33B: Properties held for sale - This PTA aims to correct the value of properties held for sale due to properties withdrawn from sale</v>
          </cell>
          <cell r="J1203" t="str">
            <v>Supported - Supported: The submission relates to the earlier than anticipated sale of properties or those withdrawn from sale. TfNSW originally had budgeted a gain of $4.7m coming from its asset sales proceeds for 2015-16.  These assets in question have either been sold previously or withdrawn from sale due to reassessment of the agency requirements (e.g. Wynyard Walk project). The proposed adjustment is therefore needed to remove it from 2015-16 resulting in a reduction in forecast proceeds of sale and the corresponding adjustment to the written down value i.e. the Budgeted gain). The  properties sold were at Castlereagh and Clarence Streets, Sydney.</v>
          </cell>
          <cell r="K1203">
            <v>2</v>
          </cell>
          <cell r="M1203">
            <v>0</v>
          </cell>
          <cell r="N1203">
            <v>0</v>
          </cell>
          <cell r="O1203">
            <v>0</v>
          </cell>
          <cell r="P1203">
            <v>0</v>
          </cell>
          <cell r="Q1203">
            <v>0</v>
          </cell>
          <cell r="R1203">
            <v>0</v>
          </cell>
          <cell r="S1203">
            <v>0</v>
          </cell>
          <cell r="T1203">
            <v>0</v>
          </cell>
          <cell r="U1203">
            <v>0</v>
          </cell>
          <cell r="V1203">
            <v>0</v>
          </cell>
        </row>
        <row r="1204">
          <cell r="H1204">
            <v>3968</v>
          </cell>
          <cell r="I1204"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1204"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1204">
            <v>1</v>
          </cell>
          <cell r="M1204">
            <v>21410</v>
          </cell>
          <cell r="N1204">
            <v>28969</v>
          </cell>
          <cell r="O1204">
            <v>32246</v>
          </cell>
          <cell r="P1204">
            <v>28989</v>
          </cell>
          <cell r="Q1204">
            <v>29454</v>
          </cell>
          <cell r="R1204">
            <v>21410</v>
          </cell>
          <cell r="S1204">
            <v>28969</v>
          </cell>
          <cell r="T1204">
            <v>32246</v>
          </cell>
          <cell r="U1204">
            <v>28989</v>
          </cell>
          <cell r="V1204">
            <v>29454</v>
          </cell>
        </row>
        <row r="1205">
          <cell r="H1205">
            <v>3971</v>
          </cell>
          <cell r="I1205"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1205"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1205">
            <v>1</v>
          </cell>
          <cell r="M1205">
            <v>-7500</v>
          </cell>
          <cell r="N1205">
            <v>-5000</v>
          </cell>
          <cell r="O1205">
            <v>-4878</v>
          </cell>
          <cell r="P1205">
            <v>-4759</v>
          </cell>
          <cell r="Q1205">
            <v>-4643</v>
          </cell>
          <cell r="R1205">
            <v>-7500</v>
          </cell>
          <cell r="S1205">
            <v>-5000</v>
          </cell>
          <cell r="T1205">
            <v>-4878</v>
          </cell>
          <cell r="U1205">
            <v>-4759</v>
          </cell>
          <cell r="V1205">
            <v>-4643</v>
          </cell>
        </row>
        <row r="1206">
          <cell r="H1206">
            <v>3999</v>
          </cell>
          <cell r="I1206" t="str">
            <v>TfNSW REC34-4 PART A: Transport Management Centre Transfer from RMS to Transport [RMS link #3998] - Transfer of expenditure and assets between TNSW and RMS relating to the Transport Management Centre. Part A relates to the transfer of capital funding and expenditure from RMS to TFNSW, which will be partially reclassified as recurrent expenditure ($5m pa).</v>
          </cell>
          <cell r="J1206" t="str">
            <v>Supported - SUPPORTED. The transfer of capex works is to align with TfNSW portfolio responsibility and management of the project. The reclassification of capital expenditure is to accord with internal Transport accounting policies on capitalisation.</v>
          </cell>
          <cell r="K1206">
            <v>1</v>
          </cell>
          <cell r="M1206">
            <v>-5000</v>
          </cell>
          <cell r="N1206">
            <v>-5000</v>
          </cell>
          <cell r="O1206">
            <v>-5000</v>
          </cell>
          <cell r="P1206">
            <v>-5000</v>
          </cell>
          <cell r="Q1206">
            <v>-5000</v>
          </cell>
          <cell r="R1206">
            <v>-5000</v>
          </cell>
          <cell r="S1206">
            <v>-5000</v>
          </cell>
          <cell r="T1206">
            <v>-5000</v>
          </cell>
          <cell r="U1206">
            <v>-5000</v>
          </cell>
          <cell r="V1206">
            <v>-5000</v>
          </cell>
        </row>
        <row r="1207">
          <cell r="H1207">
            <v>4000</v>
          </cell>
          <cell r="I1207" t="str">
            <v>TfNSW REC34-4 PART B: Transport Management Centre Transfer from RMS to Transport [RMS link #4002] - Transfer of expenditure and assets between TNSW and RMS relating to the Transport Management Centre. Part B relates to the transfer of $7.8m TMC capital projects delivered by TfNSW into RMS ownership through non-cash grants.</v>
          </cell>
          <cell r="J1207"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207">
            <v>1</v>
          </cell>
          <cell r="M1207">
            <v>0</v>
          </cell>
          <cell r="N1207">
            <v>0</v>
          </cell>
          <cell r="O1207">
            <v>0</v>
          </cell>
          <cell r="P1207">
            <v>0</v>
          </cell>
          <cell r="Q1207">
            <v>0</v>
          </cell>
          <cell r="R1207">
            <v>0</v>
          </cell>
          <cell r="S1207">
            <v>0</v>
          </cell>
          <cell r="T1207">
            <v>0</v>
          </cell>
          <cell r="U1207">
            <v>0</v>
          </cell>
          <cell r="V1207">
            <v>0</v>
          </cell>
        </row>
        <row r="1208">
          <cell r="H1208">
            <v>4385</v>
          </cell>
          <cell r="I1208" t="str">
            <v>TfNSW CAP34-10: CBD Light rail availability payments - CBD light rail availability payments are now classified from capital to recurrent</v>
          </cell>
          <cell r="J1208"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capital allocations.  The adjustment is to satisfy accounting policies and guidelines for capitalisation.</v>
          </cell>
          <cell r="K1208">
            <v>3</v>
          </cell>
          <cell r="M1208">
            <v>-1000</v>
          </cell>
          <cell r="N1208">
            <v>-7000</v>
          </cell>
          <cell r="O1208">
            <v>-4878</v>
          </cell>
          <cell r="P1208">
            <v>193</v>
          </cell>
          <cell r="Q1208">
            <v>286</v>
          </cell>
          <cell r="R1208">
            <v>-1000</v>
          </cell>
          <cell r="S1208">
            <v>-7000</v>
          </cell>
          <cell r="T1208">
            <v>-4878</v>
          </cell>
          <cell r="U1208">
            <v>193</v>
          </cell>
          <cell r="V1208">
            <v>286</v>
          </cell>
        </row>
        <row r="1209">
          <cell r="H1209">
            <v>4386</v>
          </cell>
          <cell r="I1209" t="str">
            <v>TfNSW CAP34-12: Private vehicle conveyance - Re-classification of expenses from recurrent to capital</v>
          </cell>
          <cell r="J1209"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1209">
            <v>3</v>
          </cell>
          <cell r="M1209">
            <v>0</v>
          </cell>
          <cell r="N1209">
            <v>1005</v>
          </cell>
          <cell r="O1209">
            <v>0</v>
          </cell>
          <cell r="P1209">
            <v>0</v>
          </cell>
          <cell r="Q1209">
            <v>0</v>
          </cell>
          <cell r="R1209">
            <v>0</v>
          </cell>
          <cell r="S1209">
            <v>1005</v>
          </cell>
          <cell r="T1209">
            <v>0</v>
          </cell>
          <cell r="U1209">
            <v>0</v>
          </cell>
          <cell r="V1209">
            <v>0</v>
          </cell>
        </row>
        <row r="1210">
          <cell r="H1210">
            <v>4418</v>
          </cell>
          <cell r="I1210" t="str">
            <v>TfNSW TAM CAP46A: Adjustment to CBD and South East Light Rail (CSELR) Project - Adjustment to the expenditure profile of the CSELR Project to align with the proposed February 2015 TAM.</v>
          </cell>
          <cell r="J1210" t="str">
            <v>Supported - Supported. This is classified as a technical adjustment. The project will provide light rail services between Circular Quay, Central Station, the University of NSW and Prince of Wales Hospital.</v>
          </cell>
          <cell r="K1210">
            <v>3</v>
          </cell>
          <cell r="M1210">
            <v>-12979</v>
          </cell>
          <cell r="N1210">
            <v>44694</v>
          </cell>
          <cell r="O1210">
            <v>14500</v>
          </cell>
          <cell r="P1210">
            <v>0</v>
          </cell>
          <cell r="Q1210">
            <v>0</v>
          </cell>
          <cell r="R1210">
            <v>-12979</v>
          </cell>
          <cell r="S1210">
            <v>44694</v>
          </cell>
          <cell r="T1210">
            <v>14500</v>
          </cell>
          <cell r="U1210">
            <v>0</v>
          </cell>
          <cell r="V1210">
            <v>0</v>
          </cell>
        </row>
        <row r="1211">
          <cell r="H1211">
            <v>4420</v>
          </cell>
          <cell r="I1211" t="str">
            <v>TfNSW TAM 46B: Adjustment to non-cash grant funded from Parking Space Levy (PSL) cash - Adjustment to non-cash grant (mainly CBD and South East Light rail) to align with the proposed February 2015 TAM, funded from PSL cash (ie.TfNSW cash balances).</v>
          </cell>
          <cell r="J1211" t="str">
            <v>Supported - Supported: This is classified as a technical adjustment. Funding for this profile is through a mixture of Parking Space Levy/External Fund/Consolidated Fund.</v>
          </cell>
          <cell r="K1211">
            <v>3</v>
          </cell>
          <cell r="M1211">
            <v>10381</v>
          </cell>
          <cell r="N1211">
            <v>-32953</v>
          </cell>
          <cell r="O1211">
            <v>-14494</v>
          </cell>
          <cell r="P1211">
            <v>0</v>
          </cell>
          <cell r="Q1211">
            <v>0</v>
          </cell>
          <cell r="R1211">
            <v>10381</v>
          </cell>
          <cell r="S1211">
            <v>-32953</v>
          </cell>
          <cell r="T1211">
            <v>-14494</v>
          </cell>
          <cell r="U1211">
            <v>0</v>
          </cell>
          <cell r="V1211">
            <v>0</v>
          </cell>
        </row>
        <row r="1212">
          <cell r="H1212">
            <v>4421</v>
          </cell>
          <cell r="I1212" t="str">
            <v>TfNSW TAM 46F: City of Sydney Light Rail funding conversion to borrowings - CBD Light Rail funding source now changed from Capital Consolidated Fund to borrowings to align with the 2014-15 proposed TAM Plan</v>
          </cell>
          <cell r="J1212" t="str">
            <v>Supported - Supported. This is a re-profiling of funding based on the delivery mode of the project where consoldiated fund has been reduced for a finance lease adjusted within TfNSW's TAM Plan.</v>
          </cell>
          <cell r="K1212">
            <v>3</v>
          </cell>
          <cell r="M1212">
            <v>0</v>
          </cell>
          <cell r="N1212">
            <v>0</v>
          </cell>
          <cell r="O1212">
            <v>0</v>
          </cell>
          <cell r="P1212">
            <v>0</v>
          </cell>
          <cell r="Q1212">
            <v>0</v>
          </cell>
          <cell r="R1212">
            <v>0</v>
          </cell>
          <cell r="S1212">
            <v>0</v>
          </cell>
          <cell r="T1212">
            <v>0</v>
          </cell>
          <cell r="U1212">
            <v>0</v>
          </cell>
          <cell r="V1212">
            <v>0</v>
          </cell>
        </row>
        <row r="1213">
          <cell r="H1213">
            <v>4422</v>
          </cell>
          <cell r="I1213" t="str">
            <v>TfNSW TAM 46I: TAM adjustment for Road and Frieght capital works - Adjustments relating operational assets, Freight Rail, Transport Mgt Centre capital maintenance and road safety projects to align with the 2014-15 proposed TAM Plan.</v>
          </cell>
          <cell r="J1213" t="str">
            <v>Supported - A reconciliation of 2014-15 TfNSW's TAM was undertaken to identify the adjustments required to the Treasury database. The submission relates to TAM adjustments to TfNSW Road &amp; Freight programs including: Operational Assets, Freight Rail, Transport Management Centre Capital Maintenance and Road Safety projects. Supported: $40.6 million relating to adjustments in the Road and Freight program is supported as it is works-in-progress (including TMC Capital, Freight Rail &amp; Road Safety projects) Not Supported: $31.4 million for the Integrated Road and Transport Operations Management Systems project which is in the Operational Assets Program. This is a new project and will need approval as a 'new measure'.</v>
          </cell>
          <cell r="K1213">
            <v>3</v>
          </cell>
          <cell r="M1213">
            <v>0</v>
          </cell>
          <cell r="N1213">
            <v>0</v>
          </cell>
          <cell r="O1213">
            <v>0</v>
          </cell>
          <cell r="P1213">
            <v>0</v>
          </cell>
          <cell r="Q1213">
            <v>0</v>
          </cell>
          <cell r="R1213">
            <v>0</v>
          </cell>
          <cell r="S1213">
            <v>0</v>
          </cell>
          <cell r="T1213">
            <v>0</v>
          </cell>
          <cell r="U1213">
            <v>0</v>
          </cell>
          <cell r="V1213">
            <v>0</v>
          </cell>
        </row>
        <row r="1214">
          <cell r="H1214">
            <v>4424</v>
          </cell>
          <cell r="I1214" t="str">
            <v>TfNSW TAM 46K: TAM adjustment for anticipated Federal funding changes - Adjustment for anticipated Federal funding changes relating to Northern Sydney Freight Corridor Project and to align with the proposed February 2015 TAM.</v>
          </cell>
          <cell r="J1214"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1214">
            <v>2</v>
          </cell>
          <cell r="M1214">
            <v>0</v>
          </cell>
          <cell r="N1214">
            <v>0</v>
          </cell>
          <cell r="O1214">
            <v>0</v>
          </cell>
          <cell r="P1214">
            <v>0</v>
          </cell>
          <cell r="Q1214">
            <v>0</v>
          </cell>
          <cell r="R1214">
            <v>0</v>
          </cell>
          <cell r="S1214">
            <v>0</v>
          </cell>
          <cell r="T1214">
            <v>0</v>
          </cell>
          <cell r="U1214">
            <v>0</v>
          </cell>
          <cell r="V1214">
            <v>0</v>
          </cell>
        </row>
        <row r="1215">
          <cell r="H1215">
            <v>4425</v>
          </cell>
          <cell r="I1215" t="str">
            <v>TfNSW TAM 46L: Adjustment to reflect pre-paid Federal funds - Adjustment to take into account the impact of pre-paid Federal funds on the Northern Sydney Freight Corridor Project consistent with the proposed February 2015 TAM.</v>
          </cell>
          <cell r="J1215" t="str">
            <v>Not Supported - Not Supported. Treasury requires Transport for NSW to provide written evidence of Commonwealth agreement to revised pre-paid Federal funding for the Northern Sydney Freight Corridor. The proposal is also related to bid 4424.</v>
          </cell>
          <cell r="K1215">
            <v>3</v>
          </cell>
          <cell r="M1215">
            <v>0</v>
          </cell>
          <cell r="N1215">
            <v>115727</v>
          </cell>
          <cell r="O1215">
            <v>61091</v>
          </cell>
          <cell r="P1215">
            <v>0</v>
          </cell>
          <cell r="Q1215">
            <v>0</v>
          </cell>
          <cell r="R1215">
            <v>0</v>
          </cell>
          <cell r="S1215">
            <v>0</v>
          </cell>
          <cell r="T1215">
            <v>0</v>
          </cell>
          <cell r="U1215">
            <v>0</v>
          </cell>
          <cell r="V1215">
            <v>0</v>
          </cell>
        </row>
        <row r="1216">
          <cell r="H1216">
            <v>4434</v>
          </cell>
          <cell r="I1216" t="str">
            <v>TfNSW TAM 46R1: TAM adjustment to non-cash grant for RailCorp - Adjustment to Transport for NSW managed capital program relating to a number of rail projects based on the proposed February 2015 TAM.</v>
          </cell>
          <cell r="J1216" t="str">
            <v>Supported -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1216">
            <v>3</v>
          </cell>
          <cell r="M1216">
            <v>0</v>
          </cell>
          <cell r="N1216">
            <v>0</v>
          </cell>
          <cell r="O1216">
            <v>0</v>
          </cell>
          <cell r="P1216">
            <v>0</v>
          </cell>
          <cell r="Q1216">
            <v>0</v>
          </cell>
          <cell r="R1216">
            <v>0</v>
          </cell>
          <cell r="S1216">
            <v>0</v>
          </cell>
          <cell r="T1216">
            <v>0</v>
          </cell>
          <cell r="U1216">
            <v>0</v>
          </cell>
          <cell r="V1216">
            <v>0</v>
          </cell>
        </row>
        <row r="1217">
          <cell r="H1217">
            <v>4435</v>
          </cell>
          <cell r="I1217" t="str">
            <v>TfNSW TAM 46R2: TAM adjustment to non-cash grant for NSW Trains - Adjustments relating to an increase in NSW Trains Operational Capital Program reallocated from RailCorp's program based on the proposed February 2015 TAM.</v>
          </cell>
          <cell r="J1217" t="str">
            <v>Supported - The adjustment is a reallocation of non-cash grant to a cash grant to RailCorp with nil impact on expenses. The proposed TAM adjustments involve increasing NSW Trains operational capital offset by a decrease in the non-cash grant  over the forward estimates.</v>
          </cell>
          <cell r="K1217">
            <v>3</v>
          </cell>
          <cell r="M1217">
            <v>0</v>
          </cell>
          <cell r="N1217">
            <v>0</v>
          </cell>
          <cell r="O1217">
            <v>0</v>
          </cell>
          <cell r="P1217">
            <v>0</v>
          </cell>
          <cell r="Q1217">
            <v>0</v>
          </cell>
          <cell r="R1217">
            <v>0</v>
          </cell>
          <cell r="S1217">
            <v>0</v>
          </cell>
          <cell r="T1217">
            <v>0</v>
          </cell>
          <cell r="U1217">
            <v>0</v>
          </cell>
          <cell r="V1217">
            <v>0</v>
          </cell>
        </row>
        <row r="1218">
          <cell r="H1218">
            <v>4437</v>
          </cell>
          <cell r="I1218" t="str">
            <v>TfNSW TAM 46R3: TAM adjustment to non-cash grant for Sydney Ferries - Adjustments relating to the propsed 2014-15 TAM -reallocation of Sydney Ferries' asset maintenance program (reallocation between capital and recurrent from RailCorp's program?).</v>
          </cell>
          <cell r="J1218"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1218">
            <v>3</v>
          </cell>
          <cell r="M1218">
            <v>0</v>
          </cell>
          <cell r="N1218">
            <v>0</v>
          </cell>
          <cell r="O1218">
            <v>0</v>
          </cell>
          <cell r="P1218">
            <v>0</v>
          </cell>
          <cell r="Q1218">
            <v>0</v>
          </cell>
          <cell r="R1218">
            <v>0</v>
          </cell>
          <cell r="S1218">
            <v>0</v>
          </cell>
          <cell r="T1218">
            <v>0</v>
          </cell>
          <cell r="U1218">
            <v>0</v>
          </cell>
          <cell r="V1218">
            <v>0</v>
          </cell>
        </row>
        <row r="1219">
          <cell r="H1219">
            <v>4441</v>
          </cell>
          <cell r="I1219" t="str">
            <v>TfNSW TAM 46S: TAM adjustment- reprofiling of capex affecting the non-cash grant to RailCorp - TAM adjustment resulting in a reprofiling of capex of a number of TfNSW-managed projects (mainly Transport Access Program) to align with the 2014-15 proposed TAM Plan.</v>
          </cell>
          <cell r="J1219" t="str">
            <v>Supported - Supported (138.7m): Adjustments supported include South West Rail Link, Rail Signalising and Communications and Rail Station upgrades as well as further timing adjustments ($138m over forward estimates). Not Supported includes adjustments for Transport Access Program #2 ($227m over forward estimates) and a significant increase in scope and cost for Rail Power Supply Tranche 3 ($125m over forward estimates). These are New Measures. Not supported also includes the portfolio management program (-$725.4m,)subject to TfNSW providing further details of reallocations, Northern Sydney Freight Corridor Consolidated Fund adjustment of $52m as the increase is due to a corresponding decrease in the Federal funding. TfNSW needs to provide provide written evidence of Commonwealth agreement to revised Federal funding for this project.</v>
          </cell>
          <cell r="K1219">
            <v>3</v>
          </cell>
          <cell r="M1219">
            <v>94049</v>
          </cell>
          <cell r="N1219">
            <v>-224866</v>
          </cell>
          <cell r="O1219">
            <v>-75932</v>
          </cell>
          <cell r="P1219">
            <v>219762</v>
          </cell>
          <cell r="Q1219">
            <v>170163</v>
          </cell>
          <cell r="R1219">
            <v>30638</v>
          </cell>
          <cell r="S1219">
            <v>-216908</v>
          </cell>
          <cell r="T1219">
            <v>-101089</v>
          </cell>
          <cell r="U1219">
            <v>93484</v>
          </cell>
          <cell r="V1219">
            <v>55222</v>
          </cell>
        </row>
        <row r="1220">
          <cell r="H1220">
            <v>4481</v>
          </cell>
          <cell r="I1220" t="str">
            <v>TfNSW: Treasury initiaied adjustment- Forward estimates rollover to 2018-19 - An adjustment to take into account rollover of 2017-18 into 2018-19 to establish the correct base.</v>
          </cell>
          <cell r="J1220" t="str">
            <v>Supported - Supported: This adjustment is to reflect the correct rollover of 2017-18 into 2018-19 taking into account the impact of expenditure in 2017-18 and the effect of changs to the non-cash grant in order to establish the correct base for 2018-19.</v>
          </cell>
          <cell r="K1220">
            <v>3</v>
          </cell>
          <cell r="M1220">
            <v>0</v>
          </cell>
          <cell r="N1220">
            <v>0</v>
          </cell>
          <cell r="O1220">
            <v>0</v>
          </cell>
          <cell r="P1220">
            <v>0</v>
          </cell>
          <cell r="Q1220">
            <v>100</v>
          </cell>
          <cell r="R1220">
            <v>0</v>
          </cell>
          <cell r="S1220">
            <v>0</v>
          </cell>
          <cell r="T1220">
            <v>0</v>
          </cell>
          <cell r="U1220">
            <v>0</v>
          </cell>
          <cell r="V1220">
            <v>100</v>
          </cell>
        </row>
        <row r="1221">
          <cell r="H1221">
            <v>4486</v>
          </cell>
          <cell r="I1221" t="str">
            <v>TfNSW TAM 46E: Asset sale proceeds relating to Enterprise Resource Planning project - Adjustment to proposed asset sale proceeds resulting in reduced capex for the Enterprise Resource Planning project</v>
          </cell>
          <cell r="J1221" t="str">
            <v>Supported - Supported. The submission relates to a reduction in capital expenditure for the Enterprise Resource Planning project (source of funds being asset sales).</v>
          </cell>
          <cell r="K1221">
            <v>3</v>
          </cell>
          <cell r="M1221">
            <v>0</v>
          </cell>
          <cell r="N1221">
            <v>0</v>
          </cell>
          <cell r="O1221">
            <v>0</v>
          </cell>
          <cell r="P1221">
            <v>0</v>
          </cell>
          <cell r="Q1221">
            <v>0</v>
          </cell>
          <cell r="R1221">
            <v>0</v>
          </cell>
          <cell r="S1221">
            <v>0</v>
          </cell>
          <cell r="T1221">
            <v>0</v>
          </cell>
          <cell r="U1221">
            <v>0</v>
          </cell>
          <cell r="V1221">
            <v>0</v>
          </cell>
        </row>
        <row r="1222">
          <cell r="H1222">
            <v>4487</v>
          </cell>
          <cell r="I1222" t="str">
            <v>TfNSW TAM 46G: Increased capex for CBD light rail funded through finance leases - Increased capex for CBD light rail funded through finance leases</v>
          </cell>
          <cell r="J1222" t="str">
            <v>Supported - Supported. The submission relates to increased capex for CBD Light rail. ERC decision in October 2014 has approved that TfNSW will meet the increased costs through reprioritisation of its TAM.</v>
          </cell>
          <cell r="K1222">
            <v>3</v>
          </cell>
          <cell r="M1222">
            <v>0</v>
          </cell>
          <cell r="N1222">
            <v>0</v>
          </cell>
          <cell r="O1222">
            <v>0</v>
          </cell>
          <cell r="P1222">
            <v>0</v>
          </cell>
          <cell r="Q1222">
            <v>0</v>
          </cell>
          <cell r="R1222">
            <v>0</v>
          </cell>
          <cell r="S1222">
            <v>0</v>
          </cell>
          <cell r="T1222">
            <v>0</v>
          </cell>
          <cell r="U1222">
            <v>0</v>
          </cell>
          <cell r="V1222">
            <v>0</v>
          </cell>
        </row>
        <row r="1223">
          <cell r="H1223">
            <v>4502</v>
          </cell>
          <cell r="I1223" t="str">
            <v>TfNSW TAM 46R5: TAM adjustment resulting from reallocation of TfNSW-managed projects - TAM adjustment resulting from reallocation of TfNSW-managed projects to TfNSW capital works</v>
          </cell>
          <cell r="J1223" t="str">
            <v>Supported - Supported. The proposal relates to the reallocation of expenditure between Transport Managed rail projects (Northern Sydney Freight Corridor, Portfolio Management, Rail Fleet Management, Rail Power Supply, Transport Access Program amongst other programs) and Transport specific projects (Asset Maintenance Country Rail, Transport Service System, Portfolio Management, Electronic Ticketing, Customer Experience project amongst others).</v>
          </cell>
          <cell r="K1223">
            <v>3</v>
          </cell>
          <cell r="M1223">
            <v>-21768</v>
          </cell>
          <cell r="N1223">
            <v>60487</v>
          </cell>
          <cell r="O1223">
            <v>-14477</v>
          </cell>
          <cell r="P1223">
            <v>11232</v>
          </cell>
          <cell r="Q1223">
            <v>-78747</v>
          </cell>
          <cell r="R1223">
            <v>-21768</v>
          </cell>
          <cell r="S1223">
            <v>60487</v>
          </cell>
          <cell r="T1223">
            <v>-14477</v>
          </cell>
          <cell r="U1223">
            <v>11232</v>
          </cell>
          <cell r="V1223">
            <v>-78747</v>
          </cell>
        </row>
        <row r="1224">
          <cell r="H1224">
            <v>3899</v>
          </cell>
          <cell r="I1224" t="str">
            <v>TfNSW REC17: Waratah PPP Maintenance and Finance Costs - Additional funding to meet the cost increases of cost elements such as labour, exchange and interest rates. The Waratah PPP contract allows for these increases to be recouped.</v>
          </cell>
          <cell r="J1224" t="str">
            <v>Supported - Supported. The submission relates to the request for additional Consolidated Funding in order to meet availability payments on the Waratah PPP contract. This proposal is classified as a Parameter and Technical Adjustment under Treasury Circular (14/28) as cost changes are  non-discretionary and parameter driven. This proposal constitutes revised estimates of expenses due to changes in parameters in the underlying PPP contract, reset in accordance with the contract.</v>
          </cell>
          <cell r="K1224">
            <v>1</v>
          </cell>
          <cell r="M1224">
            <v>0</v>
          </cell>
          <cell r="N1224">
            <v>0</v>
          </cell>
          <cell r="O1224">
            <v>0</v>
          </cell>
          <cell r="P1224">
            <v>0</v>
          </cell>
          <cell r="Q1224">
            <v>-28848</v>
          </cell>
          <cell r="R1224">
            <v>0</v>
          </cell>
          <cell r="S1224">
            <v>0</v>
          </cell>
          <cell r="T1224">
            <v>0</v>
          </cell>
          <cell r="U1224">
            <v>0</v>
          </cell>
          <cell r="V1224">
            <v>-28848</v>
          </cell>
        </row>
        <row r="1225">
          <cell r="H1225">
            <v>3902</v>
          </cell>
          <cell r="I1225" t="str">
            <v>TfNSW REC20: Inner West Light Rail Operations and Maintenance escalation - Additional funding sought to cover escalation (to convert 2013-14 dollars to 2015-16 dollars) for Inner West Light Rail operations and maintenance funding provided in the 2014-15 Budget.</v>
          </cell>
          <cell r="J1225" t="str">
            <v>Supported - SUPPORTED. This proposal for escalation is deemed a PTA under the Treasury Circular (14/28). 1) The 2014-15 Budget provided funding for the operation of the Inner West Light Rail Extension but the amounts were in 2013-14 dollars. These amounts should be escalated using CPI of 2% for 2014-15 to be consistent with Treasury's database (rather than applying CPI rate of 2.5% to $13.7m as proposed by Transport for NSW) to convert the amounts to 2014-15 dollars. 2) It is not necessary to convert the amounts to 2015-16 dollars as this item now has an escalation code attached to the account, so the amounts will be subject to annual database escalation. 3) As the submission seeks funding in 2014-15, this will require a separate approval.</v>
          </cell>
          <cell r="K1225">
            <v>1</v>
          </cell>
          <cell r="M1225">
            <v>-342</v>
          </cell>
          <cell r="N1225">
            <v>-351</v>
          </cell>
          <cell r="O1225">
            <v>-351</v>
          </cell>
          <cell r="P1225">
            <v>-351</v>
          </cell>
          <cell r="Q1225">
            <v>-351</v>
          </cell>
          <cell r="R1225">
            <v>-274</v>
          </cell>
          <cell r="S1225">
            <v>-280</v>
          </cell>
          <cell r="T1225">
            <v>-286</v>
          </cell>
          <cell r="U1225">
            <v>-292</v>
          </cell>
          <cell r="V1225">
            <v>-292</v>
          </cell>
        </row>
        <row r="1226">
          <cell r="H1226">
            <v>3903</v>
          </cell>
          <cell r="I1226" t="str">
            <v>TfNSW REC21: Sydney Trains and NSW Trains Service Grant CPI Indexation for 2018-19 - Additional funding sought to cover escalation (CPI of 2.5%) for service grant payments from Transport for NSW to Sydney Trains and NSW Trains in 2018-19.</v>
          </cell>
          <cell r="J1226" t="str">
            <v>Supported - SUPPORTED. This proposal for escalation is deemed a PTA under the Treasury Circular (14/28). 1) The service grant payment from Transport for NSW to Sydney Trains in 2018-19 needs to be escalated as there is no automatic escalation to account for the rollover of the database to 2018-19 (i.e. no escalation code attached to the account). 2) For similar reason,the service grant payment from Transport for NSW to NSW Trains also needs to be escalated.</v>
          </cell>
          <cell r="K1226">
            <v>1</v>
          </cell>
          <cell r="M1226">
            <v>0</v>
          </cell>
          <cell r="N1226">
            <v>0</v>
          </cell>
          <cell r="O1226">
            <v>0</v>
          </cell>
          <cell r="P1226">
            <v>0</v>
          </cell>
          <cell r="Q1226">
            <v>-34512</v>
          </cell>
          <cell r="R1226">
            <v>0</v>
          </cell>
          <cell r="S1226">
            <v>0</v>
          </cell>
          <cell r="T1226">
            <v>0</v>
          </cell>
          <cell r="U1226">
            <v>0</v>
          </cell>
          <cell r="V1226">
            <v>-34512</v>
          </cell>
        </row>
        <row r="1227">
          <cell r="H1227">
            <v>3904</v>
          </cell>
          <cell r="I1227" t="str">
            <v>TfNSW REC22: Funding New Fleet Periodic Payment (NFPP) for Replacement Buses - Additional funding is required to meet the financing and amortisation costs of replacement buses for the forward estimates period.</v>
          </cell>
          <cell r="J1227" t="str">
            <v>Supported - SUPPORTED. The submission has two elements being the additional finance costs (1)for replacement buses and (2) the alignment of amortisation and interest adjustments  between STAs and TfNSW's financial statements. 1) Not Supported. This submission relates to additional funding to cover the financing costs for replacement buses. This is classified as a Measure (see further below). 2) Supported. STA's bus fleet has changed over the past 12 months. Amortisation and interest adjustments are to align STA's net book value of finance leases with TfNSW. For Part 1 of the proposal to be considered as a Measure, further information is required on bus replacement policy (including cost calculations) and levels of savings initially expected under the new Sydney and Outer Metropolitan bus service contracts.</v>
          </cell>
          <cell r="K1227">
            <v>1</v>
          </cell>
          <cell r="M1227">
            <v>-4843</v>
          </cell>
          <cell r="N1227">
            <v>-12688</v>
          </cell>
          <cell r="O1227">
            <v>-18431</v>
          </cell>
          <cell r="P1227">
            <v>-24133</v>
          </cell>
          <cell r="Q1227">
            <v>-37973</v>
          </cell>
          <cell r="R1227">
            <v>471</v>
          </cell>
          <cell r="S1227">
            <v>-830</v>
          </cell>
          <cell r="T1227">
            <v>-817</v>
          </cell>
          <cell r="U1227">
            <v>-812</v>
          </cell>
          <cell r="V1227">
            <v>-5599</v>
          </cell>
        </row>
        <row r="1228">
          <cell r="H1228">
            <v>3905</v>
          </cell>
          <cell r="I1228" t="str">
            <v>TfNSW REC23: Operating and Financing Costs for 100 Growth Buses in 2018-19 - Additional funding to meet the cost of fullfiling the Government's `100 growth buses' program. This is part of delivering the Government's commitment for 1,000 buses over a period of 10 years.</v>
          </cell>
          <cell r="J1228" t="str">
            <v>Supported - SUPPORTED. This submission relates to the incremental costs of 100 additional growth buses each year as per current government policy. The previous government committed to 100 growth buses every year over 10 years, effectively locking in the service level. Similar adjustments were supported in the previous two years to correctly adjust the new forward estimates. This proposal is classified as a Parameter and Technical Adjustment under Treasury Circular 14/28 as the agency does not have service delivery discretion on this issue. Treasury support is subject to clarification of the current government's commitment, (i.e. 500 buses over 5 years or 1,000 buses over 10 years) and the clarification of timing.</v>
          </cell>
          <cell r="K1228">
            <v>1</v>
          </cell>
          <cell r="M1228">
            <v>0</v>
          </cell>
          <cell r="N1228">
            <v>0</v>
          </cell>
          <cell r="O1228">
            <v>0</v>
          </cell>
          <cell r="P1228">
            <v>0</v>
          </cell>
          <cell r="Q1228">
            <v>-35755</v>
          </cell>
          <cell r="R1228">
            <v>0</v>
          </cell>
          <cell r="S1228">
            <v>0</v>
          </cell>
          <cell r="T1228">
            <v>0</v>
          </cell>
          <cell r="U1228">
            <v>0</v>
          </cell>
          <cell r="V1228">
            <v>-35755</v>
          </cell>
        </row>
        <row r="1229">
          <cell r="H1229">
            <v>3906</v>
          </cell>
          <cell r="I1229" t="str">
            <v>TfNSW REC24: Above CPI Indexation from 2015 to 2019 for bus and ferry contracts - The cost of delivering bus and ferry contracts increases by more then 2.5%, the escalation rate provided by Treasury. TfNSW has a contractural obligation to pay the cost increases based on higher cost increases prevailing in the industry.</v>
          </cell>
          <cell r="J1229" t="str">
            <v>Supported - Supported. This submission relates to indexation changes for buses and ferries above 2015-16 CPI. Increases in bus and ferry operator costs above the 2.5% indexation rate is beyond TfNSW's control. The current contract prices factor in salaries and wages, bus maintenance and repairs, fuel and oil, depot ownership charges and other costs - these can be driven by exogenous factors. Note: only the 2015-16 escalation difference is sought. This proposal is classified as a Parameter and Technical Adjustment under Treasury Circular 14/28 as it relates to  significant changes in the underlying cost of an existing level of service provision.</v>
          </cell>
          <cell r="K1229">
            <v>1</v>
          </cell>
          <cell r="M1229">
            <v>0</v>
          </cell>
          <cell r="N1229">
            <v>-1752</v>
          </cell>
          <cell r="O1229">
            <v>-1759</v>
          </cell>
          <cell r="P1229">
            <v>-1825</v>
          </cell>
          <cell r="Q1229">
            <v>-1825</v>
          </cell>
          <cell r="R1229">
            <v>0</v>
          </cell>
          <cell r="S1229">
            <v>-1752</v>
          </cell>
          <cell r="T1229">
            <v>-1759</v>
          </cell>
          <cell r="U1229">
            <v>-1825</v>
          </cell>
          <cell r="V1229">
            <v>-1825</v>
          </cell>
        </row>
        <row r="1230">
          <cell r="H1230">
            <v>3909</v>
          </cell>
          <cell r="I1230" t="str">
            <v>TfNSW REC27: Escalation of Natural Disaster Base Funding [links with RMS #3918] - Roads and Maritime Services maintains an internal provision of $20m per annum that is ring-fenced and applied to Local Government claims to repair natural disaster road damage. This is proposed to be escalated to maintain the real value of the provision.</v>
          </cell>
          <cell r="J1230"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230">
            <v>1</v>
          </cell>
          <cell r="M1230">
            <v>0</v>
          </cell>
          <cell r="N1230">
            <v>0</v>
          </cell>
          <cell r="O1230">
            <v>0</v>
          </cell>
          <cell r="P1230">
            <v>0</v>
          </cell>
          <cell r="Q1230">
            <v>0</v>
          </cell>
          <cell r="R1230">
            <v>0</v>
          </cell>
          <cell r="S1230">
            <v>0</v>
          </cell>
          <cell r="T1230">
            <v>0</v>
          </cell>
          <cell r="U1230">
            <v>0</v>
          </cell>
          <cell r="V1230">
            <v>0</v>
          </cell>
        </row>
        <row r="1231">
          <cell r="H1231">
            <v>3910</v>
          </cell>
          <cell r="I1231" t="str">
            <v>TfNSW REC28: Escalation of Transport Management Centre (TMC) Funding [links with RMS #3919] - Proposal to escalate funding for the Transport Management Centre funding, which was transferred from RMS into TfNSW responsibility in 2011-12 during the cluster amalgamations.</v>
          </cell>
          <cell r="J1231"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1">
            <v>1</v>
          </cell>
          <cell r="M1231">
            <v>0</v>
          </cell>
          <cell r="N1231">
            <v>0</v>
          </cell>
          <cell r="O1231">
            <v>0</v>
          </cell>
          <cell r="P1231">
            <v>0</v>
          </cell>
          <cell r="Q1231">
            <v>0</v>
          </cell>
          <cell r="R1231">
            <v>0</v>
          </cell>
          <cell r="S1231">
            <v>0</v>
          </cell>
          <cell r="T1231">
            <v>0</v>
          </cell>
          <cell r="U1231">
            <v>0</v>
          </cell>
          <cell r="V1231">
            <v>0</v>
          </cell>
        </row>
        <row r="1232">
          <cell r="H1232">
            <v>3911</v>
          </cell>
          <cell r="I1232" t="str">
            <v>TfNSW REC29: Escalation of RMS Grants to NSW Police [links with RMS #3920] - Grant funding from Roads and Maritime Services to NSW Police is proposed to be escalated to continue delivering road safety functions.</v>
          </cell>
          <cell r="J1232"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2">
            <v>1</v>
          </cell>
          <cell r="M1232">
            <v>0</v>
          </cell>
          <cell r="N1232">
            <v>0</v>
          </cell>
          <cell r="O1232">
            <v>0</v>
          </cell>
          <cell r="P1232">
            <v>0</v>
          </cell>
          <cell r="Q1232">
            <v>0</v>
          </cell>
          <cell r="R1232">
            <v>0</v>
          </cell>
          <cell r="S1232">
            <v>0</v>
          </cell>
          <cell r="T1232">
            <v>0</v>
          </cell>
          <cell r="U1232">
            <v>0</v>
          </cell>
          <cell r="V1232">
            <v>0</v>
          </cell>
        </row>
        <row r="1233">
          <cell r="H1233">
            <v>3912</v>
          </cell>
          <cell r="I1233" t="str">
            <v>TfNSW REC30: RMS Escalation Shortfall [links with RMS #3921] - Transport has requested significant revisions to Roads and Maritime Services' Weight Tax and State Funding (Fuel Levy replacement) formulas, including also further claims for escalation.</v>
          </cell>
          <cell r="J1233" t="str">
            <v>Supported - NOT SUPPORT the $195m opex requested over 4 years. SUPPORT only marginal adjustments totalling $4.1m over 4 years.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233">
            <v>1</v>
          </cell>
          <cell r="M1233">
            <v>0</v>
          </cell>
          <cell r="N1233">
            <v>0</v>
          </cell>
          <cell r="O1233">
            <v>0</v>
          </cell>
          <cell r="P1233">
            <v>0</v>
          </cell>
          <cell r="Q1233">
            <v>0</v>
          </cell>
          <cell r="R1233">
            <v>0</v>
          </cell>
          <cell r="S1233">
            <v>0</v>
          </cell>
          <cell r="T1233">
            <v>0</v>
          </cell>
          <cell r="U1233">
            <v>0</v>
          </cell>
          <cell r="V1233">
            <v>0</v>
          </cell>
        </row>
        <row r="1234">
          <cell r="H1234">
            <v>4340</v>
          </cell>
          <cell r="I1234" t="str">
            <v>TfNSW REC39: Weight Tax estimate increase [links with RMS #68 bid #4339] - Hypothecated Weight Tax revenue estimates has increased over the forward estimates due to increased CPI and volume growth. It is proposed the additional hypothecated Weight Tax be allocated to meet RMS maintenance requirements.</v>
          </cell>
          <cell r="J1234"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234">
            <v>1</v>
          </cell>
          <cell r="M1234">
            <v>0</v>
          </cell>
          <cell r="N1234">
            <v>0</v>
          </cell>
          <cell r="O1234">
            <v>0</v>
          </cell>
          <cell r="P1234">
            <v>0</v>
          </cell>
          <cell r="Q1234">
            <v>0</v>
          </cell>
          <cell r="R1234">
            <v>0</v>
          </cell>
          <cell r="S1234">
            <v>0</v>
          </cell>
          <cell r="T1234">
            <v>0</v>
          </cell>
          <cell r="U1234">
            <v>0</v>
          </cell>
          <cell r="V1234">
            <v>0</v>
          </cell>
        </row>
        <row r="1235">
          <cell r="H1235">
            <v>4346</v>
          </cell>
          <cell r="I1235" t="str">
            <v>REC42 Liddell Interchange: [links with RMS #445 bid #4344]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235"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asset transaction has shifted maintenance responsibility from Macquarie Generation to RMS.</v>
          </cell>
          <cell r="K1235">
            <v>1</v>
          </cell>
          <cell r="M1235">
            <v>0</v>
          </cell>
          <cell r="N1235">
            <v>0</v>
          </cell>
          <cell r="O1235">
            <v>0</v>
          </cell>
          <cell r="P1235">
            <v>0</v>
          </cell>
          <cell r="Q1235">
            <v>0</v>
          </cell>
          <cell r="R1235">
            <v>0</v>
          </cell>
          <cell r="S1235">
            <v>0</v>
          </cell>
          <cell r="T1235">
            <v>0</v>
          </cell>
          <cell r="U1235">
            <v>0</v>
          </cell>
          <cell r="V1235">
            <v>0</v>
          </cell>
        </row>
        <row r="1236">
          <cell r="H1236">
            <v>4469</v>
          </cell>
          <cell r="I1236" t="str">
            <v>RMS TAM B: Prepaid Federal Funding [links with RMS #445 bid #4455] - Proposed alignment of prepaid Federal funding and expenditure with Transport's 2015-16 TAM plan. Total adjustment of -$85m is proposed by Transport.</v>
          </cell>
          <cell r="J1236"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236">
            <v>6</v>
          </cell>
          <cell r="M1236">
            <v>0</v>
          </cell>
          <cell r="N1236">
            <v>0</v>
          </cell>
          <cell r="O1236">
            <v>0</v>
          </cell>
          <cell r="P1236">
            <v>0</v>
          </cell>
          <cell r="Q1236">
            <v>0</v>
          </cell>
          <cell r="R1236">
            <v>0</v>
          </cell>
          <cell r="S1236">
            <v>0</v>
          </cell>
          <cell r="T1236">
            <v>0</v>
          </cell>
          <cell r="U1236">
            <v>0</v>
          </cell>
          <cell r="V1236">
            <v>0</v>
          </cell>
        </row>
        <row r="1237">
          <cell r="H1237">
            <v>4470</v>
          </cell>
          <cell r="I1237" t="str">
            <v>RMS TAM C: Restart NSW funding [links with #445 RMS bid #4456 and #105 Crown bid #4476]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237"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237">
            <v>3</v>
          </cell>
          <cell r="M1237">
            <v>0</v>
          </cell>
          <cell r="N1237">
            <v>0</v>
          </cell>
          <cell r="O1237">
            <v>0</v>
          </cell>
          <cell r="P1237">
            <v>0</v>
          </cell>
          <cell r="Q1237">
            <v>0</v>
          </cell>
          <cell r="R1237">
            <v>0</v>
          </cell>
          <cell r="S1237">
            <v>0</v>
          </cell>
          <cell r="T1237">
            <v>0</v>
          </cell>
          <cell r="U1237">
            <v>0</v>
          </cell>
          <cell r="V1237">
            <v>0</v>
          </cell>
        </row>
        <row r="1238">
          <cell r="H1238">
            <v>4472</v>
          </cell>
          <cell r="I1238" t="str">
            <v>RMS TAM E, F &amp; H: HAF 1 &amp; 2 and HIIF [links with #445 RMS bids #4458, #4459 and #4461] - Timing and minor adjustments to the first and second rounds of the Housing Acceleration Fund package and the Hunter Infrastructure Investment Fund program. Note there is an offseting increase in capital expenditure of $17.1m in 2014-15 not shown in the table.</v>
          </cell>
          <cell r="J1238"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238">
            <v>3</v>
          </cell>
          <cell r="M1238">
            <v>0</v>
          </cell>
          <cell r="N1238">
            <v>0</v>
          </cell>
          <cell r="O1238">
            <v>0</v>
          </cell>
          <cell r="P1238">
            <v>0</v>
          </cell>
          <cell r="Q1238">
            <v>0</v>
          </cell>
          <cell r="R1238">
            <v>0</v>
          </cell>
          <cell r="S1238">
            <v>0</v>
          </cell>
          <cell r="T1238">
            <v>0</v>
          </cell>
          <cell r="U1238">
            <v>0</v>
          </cell>
          <cell r="V1238">
            <v>0</v>
          </cell>
        </row>
        <row r="1239">
          <cell r="H1239">
            <v>4563</v>
          </cell>
          <cell r="I1239" t="str">
            <v>Treasury Initiated: Federal MYEFO and Interstate Road Transport forecasts [links with RMS bid #4564] - The Federal 2014-15 MYEFO reduced NSW grant funding by $2.76m per annum from revised estimates of heavy vehicles charges on interstate transport. This would reduce the level of RMS funding and expenditure on heavy vehicle related activities.</v>
          </cell>
          <cell r="J1239"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239">
            <v>1</v>
          </cell>
          <cell r="M1239">
            <v>0</v>
          </cell>
          <cell r="N1239">
            <v>-2762</v>
          </cell>
          <cell r="O1239">
            <v>-2762</v>
          </cell>
          <cell r="P1239">
            <v>-2762</v>
          </cell>
          <cell r="Q1239">
            <v>-2762</v>
          </cell>
          <cell r="R1239">
            <v>0</v>
          </cell>
          <cell r="S1239">
            <v>-2762</v>
          </cell>
          <cell r="T1239">
            <v>-2762</v>
          </cell>
          <cell r="U1239">
            <v>-2762</v>
          </cell>
          <cell r="V1239">
            <v>-2762</v>
          </cell>
        </row>
        <row r="1240">
          <cell r="H1240">
            <v>3774</v>
          </cell>
          <cell r="I1240" t="str">
            <v>Strategic Capital Planning - Further work to develop concepts and projects in the Long Term Transport Master Plan would initially require recurrent funds. These funds could be considerable and are currently outside the funding pro vision to the transport cluster.</v>
          </cell>
          <cell r="J1240" t="str">
            <v>Supported - A lack of early preparation for major capital projects can result in poor planning or interruption to the number of projects that are ready for inclusion in the capital program should additional funds become available.This risk is rated as MODERATE.</v>
          </cell>
          <cell r="K1240">
            <v>1</v>
          </cell>
          <cell r="M1240">
            <v>-12800</v>
          </cell>
          <cell r="N1240">
            <v>-10800</v>
          </cell>
          <cell r="O1240">
            <v>-11400</v>
          </cell>
          <cell r="P1240">
            <v>0</v>
          </cell>
          <cell r="Q1240">
            <v>0</v>
          </cell>
          <cell r="R1240">
            <v>-12800</v>
          </cell>
          <cell r="S1240">
            <v>-10800</v>
          </cell>
          <cell r="T1240">
            <v>-11400</v>
          </cell>
          <cell r="U1240">
            <v>0</v>
          </cell>
          <cell r="V1240">
            <v>0</v>
          </cell>
        </row>
        <row r="1241">
          <cell r="H1241">
            <v>3778</v>
          </cell>
          <cell r="I1241" t="str">
            <v>Sydney Trains: delay to major reform programs (i.e. Rail Efficiency Savings) - Delay to reform programs, predominantly, driver-only trains and guards on trains. The rail entities are seeking to identify other measures to cover this shortfall.</v>
          </cell>
          <cell r="J1241" t="str">
            <v>Supported - As part of 2014-15 budget process ERC agrees to move some of the Rail Savings to the outer years and to consider forward years' requirements. Mitigation strategy is short term budget compliance measures, annual re- assessment of opportunities and funding requirements. Transport for NSW has now identified further shortfall in the savings noting the rail entities are seeking to identify other meausres to cover this shortfall. This risk is rated as HIGH.</v>
          </cell>
          <cell r="K1241">
            <v>1</v>
          </cell>
          <cell r="M1241">
            <v>0</v>
          </cell>
          <cell r="N1241">
            <v>-92120</v>
          </cell>
          <cell r="O1241">
            <v>-156000</v>
          </cell>
          <cell r="P1241">
            <v>-162400</v>
          </cell>
          <cell r="Q1241">
            <v>-154440</v>
          </cell>
          <cell r="R1241">
            <v>0</v>
          </cell>
          <cell r="S1241">
            <v>-92120</v>
          </cell>
          <cell r="T1241">
            <v>-156000</v>
          </cell>
          <cell r="U1241">
            <v>-162400</v>
          </cell>
          <cell r="V1241">
            <v>-154440</v>
          </cell>
        </row>
        <row r="1242">
          <cell r="H1242">
            <v>3781</v>
          </cell>
          <cell r="I1242" t="str">
            <v>Rail: existing and future excess staff - Currently 215 excess staff with assumption that new EBA commences in October 2014 and will allow forced redundancies. This has now crystalised and been lodged as a supplementation request.</v>
          </cell>
          <cell r="J1242" t="str">
            <v>Supported - Currently RailCorp is attempting to manage this partly through external provisions and partly with funds carried forward from last year. No provision has been made for future years. This risk is rated as HIGH.</v>
          </cell>
          <cell r="K1242">
            <v>1</v>
          </cell>
          <cell r="M1242">
            <v>-22000</v>
          </cell>
          <cell r="N1242">
            <v>0</v>
          </cell>
          <cell r="O1242">
            <v>0</v>
          </cell>
          <cell r="P1242">
            <v>0</v>
          </cell>
          <cell r="Q1242">
            <v>0</v>
          </cell>
          <cell r="R1242">
            <v>-22000</v>
          </cell>
          <cell r="S1242">
            <v>0</v>
          </cell>
          <cell r="T1242">
            <v>0</v>
          </cell>
          <cell r="U1242">
            <v>0</v>
          </cell>
          <cell r="V1242">
            <v>0</v>
          </cell>
        </row>
        <row r="1243">
          <cell r="H1243">
            <v>3783</v>
          </cell>
          <cell r="I1243" t="str">
            <v>Delay to major asset sales - Sales process currently in progress - subject to obtaining satisfactory market response.</v>
          </cell>
          <cell r="J1243" t="str">
            <v>Supported - This risk is rated LOW.</v>
          </cell>
          <cell r="K1243">
            <v>1</v>
          </cell>
          <cell r="M1243">
            <v>-30000</v>
          </cell>
          <cell r="N1243">
            <v>0</v>
          </cell>
          <cell r="O1243">
            <v>0</v>
          </cell>
          <cell r="P1243">
            <v>0</v>
          </cell>
          <cell r="Q1243">
            <v>0</v>
          </cell>
          <cell r="R1243">
            <v>-30000</v>
          </cell>
          <cell r="S1243">
            <v>0</v>
          </cell>
          <cell r="T1243">
            <v>0</v>
          </cell>
          <cell r="U1243">
            <v>0</v>
          </cell>
          <cell r="V1243">
            <v>0</v>
          </cell>
        </row>
        <row r="1244">
          <cell r="H1244">
            <v>3839</v>
          </cell>
          <cell r="I1244" t="str">
            <v>Procurement of New Intercity Fleet - ERC agreed that New Intercity Fleet would be funded within the existing agreed 10 year with any changes in 10 year annual TAM profile being subject to ERC. See bid 5047 Commencing procurement before the cost plan is finalised could introduce risks to the Budget.</v>
          </cell>
          <cell r="J1244" t="str">
            <v>Supported -</v>
          </cell>
          <cell r="K1244">
            <v>1</v>
          </cell>
          <cell r="M1244">
            <v>0</v>
          </cell>
          <cell r="N1244">
            <v>0</v>
          </cell>
          <cell r="O1244">
            <v>0</v>
          </cell>
          <cell r="P1244">
            <v>0</v>
          </cell>
          <cell r="Q1244">
            <v>0</v>
          </cell>
          <cell r="R1244">
            <v>-1</v>
          </cell>
          <cell r="S1244">
            <v>0</v>
          </cell>
          <cell r="T1244">
            <v>0</v>
          </cell>
          <cell r="U1244">
            <v>0</v>
          </cell>
          <cell r="V1244">
            <v>0</v>
          </cell>
        </row>
        <row r="1245">
          <cell r="H1245">
            <v>3841</v>
          </cell>
          <cell r="I1245" t="str">
            <v>WestConnex M5 - Release of EOI for construction works - Reliance on private funding could indirectly impact Government through impacts on equity returns and/or length of tolling concessions before the road reverts back to Government. Also, the amount of land required has not yet been determined.</v>
          </cell>
          <cell r="J1245" t="str">
            <v>Supported - Reference financing and procurement strategy for Westconnex M5  is consistent with the approach approved by ERC in May 2014.</v>
          </cell>
          <cell r="K1245">
            <v>1</v>
          </cell>
          <cell r="M1245">
            <v>0</v>
          </cell>
          <cell r="N1245">
            <v>-1</v>
          </cell>
          <cell r="O1245">
            <v>0</v>
          </cell>
          <cell r="P1245">
            <v>0</v>
          </cell>
          <cell r="Q1245">
            <v>0</v>
          </cell>
          <cell r="R1245">
            <v>0</v>
          </cell>
          <cell r="S1245">
            <v>-1</v>
          </cell>
          <cell r="T1245">
            <v>0</v>
          </cell>
          <cell r="U1245">
            <v>0</v>
          </cell>
          <cell r="V1245">
            <v>0</v>
          </cell>
        </row>
        <row r="1246">
          <cell r="H1246">
            <v>4103</v>
          </cell>
          <cell r="I1246" t="str">
            <v>Possible future asbestosis claims - STA has a risk of future claims for mesothelioma and will be unable to meet such costs. STA has already paid a claim ($1.1m) for compensation based a recent court order and future claims are likely.  The amounts are unknown at this stage.</v>
          </cell>
          <cell r="J1246" t="str">
            <v>Supported -</v>
          </cell>
          <cell r="K1246">
            <v>1</v>
          </cell>
          <cell r="M1246">
            <v>0</v>
          </cell>
          <cell r="N1246">
            <v>0</v>
          </cell>
          <cell r="O1246">
            <v>0</v>
          </cell>
          <cell r="P1246">
            <v>0</v>
          </cell>
          <cell r="Q1246">
            <v>0</v>
          </cell>
          <cell r="R1246">
            <v>0</v>
          </cell>
          <cell r="S1246">
            <v>-1</v>
          </cell>
          <cell r="T1246">
            <v>0</v>
          </cell>
          <cell r="U1246">
            <v>0</v>
          </cell>
          <cell r="V1246">
            <v>0</v>
          </cell>
        </row>
        <row r="1247">
          <cell r="H1247">
            <v>4107</v>
          </cell>
          <cell r="I1247" t="str">
            <v>National Partnership Agreement (NPA)on concessions - Federal Government's decision to terminate the NPAs on certain concessions from 1 July 2014 means Transport cluster may face a funding shortfall for providing concessions for seniors and pensioners</v>
          </cell>
          <cell r="J1247" t="str">
            <v>Supported -</v>
          </cell>
          <cell r="K1247">
            <v>1</v>
          </cell>
          <cell r="M1247">
            <v>0</v>
          </cell>
          <cell r="N1247">
            <v>0</v>
          </cell>
          <cell r="O1247">
            <v>0</v>
          </cell>
          <cell r="P1247">
            <v>0</v>
          </cell>
          <cell r="Q1247">
            <v>0</v>
          </cell>
          <cell r="R1247">
            <v>0</v>
          </cell>
          <cell r="S1247">
            <v>-1</v>
          </cell>
          <cell r="T1247">
            <v>0</v>
          </cell>
          <cell r="U1247">
            <v>0</v>
          </cell>
          <cell r="V1247">
            <v>0</v>
          </cell>
        </row>
        <row r="1248">
          <cell r="H1248">
            <v>4109</v>
          </cell>
          <cell r="I1248" t="str">
            <v>National Heavy Vehicle Charges determination - National Transport Commission's decision to review heavy vehicle charges in 2016 has the potential for a lower allocation of funds for TfNSW. Amounts are uncertain.</v>
          </cell>
          <cell r="J1248" t="str">
            <v>Supported -</v>
          </cell>
          <cell r="K1248">
            <v>1</v>
          </cell>
          <cell r="M1248">
            <v>0</v>
          </cell>
          <cell r="N1248">
            <v>0</v>
          </cell>
          <cell r="O1248">
            <v>0</v>
          </cell>
          <cell r="P1248">
            <v>0</v>
          </cell>
          <cell r="Q1248">
            <v>0</v>
          </cell>
          <cell r="R1248">
            <v>0</v>
          </cell>
          <cell r="S1248">
            <v>-1</v>
          </cell>
          <cell r="T1248">
            <v>0</v>
          </cell>
          <cell r="U1248">
            <v>0</v>
          </cell>
          <cell r="V1248">
            <v>0</v>
          </cell>
        </row>
        <row r="1249">
          <cell r="H1249">
            <v>4184</v>
          </cell>
          <cell r="I1249" t="str">
            <v>Election Costing: $60m over four years to upgrade Kings Highway [links with RMS #4185] - The Opposition has announced $60m over four years to upgrade Kings Highway.</v>
          </cell>
          <cell r="J1249" t="str">
            <v>Supported - RMS has only allocated $9.7m to the Kings Highway in the 2014-15 Budget at this stage ($6.7m capital, $3m recurrent). The remaining cost of $50.3m is assumed as additional Government capital expenditure. The $50.3m cost has been spread over four years to 2018-19: $15m in 2015-16, $15m in 2016-17, $15m in 2017-18 and $5.3m in 2018-19. There are recurrent costs of $450k per annum following the project's completion in 2019-20 (not shown above). This comprises depreciation costs of $375k per annum, assuming an asset life of 40 years (2.5%) and maintenance costs of $75k per annum (0.5% of total ETC). Note that funding has been reserved in the cash balances of Restart NSW as part of the $200m Regional Freight Pinch Point and Safety Program. However this has not yet been recognised in the 2014-15 Budget aggregates as the specific quantum, timing  and scope of works have yet to been developed through a final feasbility and business case for INSW review, recommendation and Government approval  (BP4, pp 2-10 &amp; 2-12). Funding the project from existing cash balances in Restart NSW instead of ConFund would have the same impact to the underlying financial results.</v>
          </cell>
          <cell r="K1249">
            <v>8</v>
          </cell>
          <cell r="M1249">
            <v>0</v>
          </cell>
          <cell r="N1249">
            <v>0</v>
          </cell>
          <cell r="O1249">
            <v>0</v>
          </cell>
          <cell r="P1249">
            <v>0</v>
          </cell>
          <cell r="Q1249">
            <v>0</v>
          </cell>
          <cell r="R1249">
            <v>0</v>
          </cell>
          <cell r="S1249">
            <v>0</v>
          </cell>
          <cell r="T1249">
            <v>0</v>
          </cell>
          <cell r="U1249">
            <v>0</v>
          </cell>
          <cell r="V1249">
            <v>0</v>
          </cell>
        </row>
        <row r="1250">
          <cell r="H1250">
            <v>4588</v>
          </cell>
          <cell r="I1250" t="str">
            <v>PBO Costing: School Safety Zones and Flashing Lights - Expenditure on road safety initiatives funded from existing allocations.</v>
          </cell>
          <cell r="J1250" t="str">
            <v>Supported -</v>
          </cell>
          <cell r="K1250">
            <v>3</v>
          </cell>
          <cell r="M1250">
            <v>0</v>
          </cell>
          <cell r="N1250">
            <v>-2500</v>
          </cell>
          <cell r="O1250">
            <v>-2500</v>
          </cell>
          <cell r="P1250">
            <v>0</v>
          </cell>
          <cell r="Q1250">
            <v>0</v>
          </cell>
          <cell r="R1250">
            <v>0</v>
          </cell>
          <cell r="S1250">
            <v>0</v>
          </cell>
          <cell r="T1250">
            <v>0</v>
          </cell>
          <cell r="U1250">
            <v>0</v>
          </cell>
          <cell r="V1250">
            <v>0</v>
          </cell>
        </row>
        <row r="1251">
          <cell r="H1251">
            <v>5122</v>
          </cell>
          <cell r="I1251" t="str">
            <v>Risk: Opal Pricing Strategy - Impact on Farebox Revenue - TfNSW seeks funding for the impact on farebox revenue associated with the Opal Pricing Strategy which poses a risk to the Budget. See bid 4932.</v>
          </cell>
          <cell r="J1251" t="str">
            <v>Supported -</v>
          </cell>
          <cell r="K1251">
            <v>1</v>
          </cell>
          <cell r="M1251">
            <v>0</v>
          </cell>
          <cell r="N1251">
            <v>-85482</v>
          </cell>
          <cell r="O1251">
            <v>-70202</v>
          </cell>
          <cell r="P1251">
            <v>-51587</v>
          </cell>
          <cell r="Q1251">
            <v>-29704</v>
          </cell>
          <cell r="R1251">
            <v>0</v>
          </cell>
          <cell r="S1251">
            <v>-85482</v>
          </cell>
          <cell r="T1251">
            <v>-70202</v>
          </cell>
          <cell r="U1251">
            <v>-51587</v>
          </cell>
          <cell r="V1251">
            <v>-29704</v>
          </cell>
        </row>
        <row r="1252">
          <cell r="H1252">
            <v>5123</v>
          </cell>
          <cell r="I1252" t="str">
            <v>Election Costing CM14-356: Cleaner Trains and Stations - The proposed cost of $18.8m over the forward estimates is expected to be met from within existing Budget allocations.</v>
          </cell>
          <cell r="J1252" t="str">
            <v>Supported -</v>
          </cell>
          <cell r="K1252">
            <v>2</v>
          </cell>
          <cell r="M1252">
            <v>0</v>
          </cell>
          <cell r="N1252">
            <v>0</v>
          </cell>
          <cell r="O1252">
            <v>0</v>
          </cell>
          <cell r="P1252">
            <v>0</v>
          </cell>
          <cell r="Q1252">
            <v>-1</v>
          </cell>
          <cell r="R1252">
            <v>0</v>
          </cell>
          <cell r="S1252">
            <v>0</v>
          </cell>
          <cell r="T1252">
            <v>0</v>
          </cell>
          <cell r="U1252">
            <v>0</v>
          </cell>
          <cell r="V1252">
            <v>-1</v>
          </cell>
        </row>
        <row r="1253">
          <cell r="H1253">
            <v>5124</v>
          </cell>
          <cell r="I1253" t="str">
            <v>Risk - Replacement Bus Lease Payments - TfNSW seeks funding for financing costs of bus purchases under the existing bus contracts policy which poses a risk to the Budget (see bid 4687). Additional information from TfNSW suggest potential Budget risk of around $68.8m on average from 2019-20 to 2024-25.</v>
          </cell>
          <cell r="J1253" t="str">
            <v>Supported -</v>
          </cell>
          <cell r="K1253">
            <v>1</v>
          </cell>
          <cell r="M1253">
            <v>0</v>
          </cell>
          <cell r="N1253">
            <v>0</v>
          </cell>
          <cell r="O1253">
            <v>-17614</v>
          </cell>
          <cell r="P1253">
            <v>-23321</v>
          </cell>
          <cell r="Q1253">
            <v>-32374</v>
          </cell>
          <cell r="R1253">
            <v>0</v>
          </cell>
          <cell r="S1253">
            <v>0</v>
          </cell>
          <cell r="T1253">
            <v>-17614</v>
          </cell>
          <cell r="U1253">
            <v>-23321</v>
          </cell>
          <cell r="V1253">
            <v>-32374</v>
          </cell>
        </row>
        <row r="1254">
          <cell r="H1254">
            <v>5344</v>
          </cell>
          <cell r="I1254" t="str">
            <v>Additional investment in local walking and cycling paths across NSW - Additional investment in local walking and cycling paths across NSW</v>
          </cell>
          <cell r="J1254" t="str">
            <v>Supported -</v>
          </cell>
          <cell r="K1254">
            <v>3</v>
          </cell>
          <cell r="M1254">
            <v>0</v>
          </cell>
          <cell r="N1254">
            <v>0</v>
          </cell>
          <cell r="O1254">
            <v>0</v>
          </cell>
          <cell r="P1254">
            <v>0</v>
          </cell>
          <cell r="Q1254">
            <v>0</v>
          </cell>
          <cell r="R1254">
            <v>0</v>
          </cell>
          <cell r="S1254">
            <v>0</v>
          </cell>
          <cell r="T1254">
            <v>0</v>
          </cell>
          <cell r="U1254">
            <v>0</v>
          </cell>
          <cell r="V1254">
            <v>0</v>
          </cell>
        </row>
        <row r="1255">
          <cell r="H1255">
            <v>5345</v>
          </cell>
          <cell r="I1255" t="str">
            <v>Additional transport grants for regional and country areas - Additional grants for regional and country areas</v>
          </cell>
          <cell r="J1255" t="str">
            <v>Supported -</v>
          </cell>
          <cell r="K1255">
            <v>3</v>
          </cell>
          <cell r="M1255">
            <v>0</v>
          </cell>
          <cell r="N1255">
            <v>0</v>
          </cell>
          <cell r="O1255">
            <v>0</v>
          </cell>
          <cell r="P1255">
            <v>0</v>
          </cell>
          <cell r="Q1255">
            <v>0</v>
          </cell>
          <cell r="R1255">
            <v>0</v>
          </cell>
          <cell r="S1255">
            <v>0</v>
          </cell>
          <cell r="T1255">
            <v>0</v>
          </cell>
          <cell r="U1255">
            <v>0</v>
          </cell>
          <cell r="V1255">
            <v>0</v>
          </cell>
        </row>
        <row r="1256">
          <cell r="H1256">
            <v>5346</v>
          </cell>
          <cell r="I1256" t="str">
            <v>Boost to community transport funding - Community transport funding</v>
          </cell>
          <cell r="J1256" t="str">
            <v>Supported -</v>
          </cell>
          <cell r="K1256">
            <v>3</v>
          </cell>
          <cell r="M1256">
            <v>0</v>
          </cell>
          <cell r="N1256">
            <v>0</v>
          </cell>
          <cell r="O1256">
            <v>0</v>
          </cell>
          <cell r="P1256">
            <v>0</v>
          </cell>
          <cell r="Q1256">
            <v>0</v>
          </cell>
          <cell r="R1256">
            <v>0</v>
          </cell>
          <cell r="S1256">
            <v>0</v>
          </cell>
          <cell r="T1256">
            <v>0</v>
          </cell>
          <cell r="U1256">
            <v>0</v>
          </cell>
          <cell r="V1256">
            <v>0</v>
          </cell>
        </row>
        <row r="1257">
          <cell r="H1257">
            <v>5350</v>
          </cell>
          <cell r="I1257" t="str">
            <v>Improved commuter car parking - Improved commuter car parking at Holsworthy, Eastwood, Hornsby, Asquith, Engadine, Campbelltown, Penrith, Pendle Hill, Merrylands, Marayong, West Pennant Hills, Carlingford, Thirroul and Prairiewood</v>
          </cell>
          <cell r="J1257" t="str">
            <v>Supported -</v>
          </cell>
          <cell r="K1257">
            <v>3</v>
          </cell>
          <cell r="M1257">
            <v>0</v>
          </cell>
          <cell r="N1257">
            <v>0</v>
          </cell>
          <cell r="O1257">
            <v>0</v>
          </cell>
          <cell r="P1257">
            <v>0</v>
          </cell>
          <cell r="Q1257">
            <v>0</v>
          </cell>
          <cell r="R1257">
            <v>0</v>
          </cell>
          <cell r="S1257">
            <v>0</v>
          </cell>
          <cell r="T1257">
            <v>0</v>
          </cell>
          <cell r="U1257">
            <v>0</v>
          </cell>
          <cell r="V1257">
            <v>0</v>
          </cell>
        </row>
        <row r="1258">
          <cell r="H1258">
            <v>5351</v>
          </cell>
          <cell r="I1258" t="str">
            <v>Intercity and regional interchange upgrades at Leura, Wagga Wagga and Albury - Intercity and regional interchange upgardes including at Leura, Wagga Wagga and Albury</v>
          </cell>
          <cell r="J1258" t="str">
            <v>Supported -</v>
          </cell>
          <cell r="K1258">
            <v>3</v>
          </cell>
          <cell r="M1258">
            <v>0</v>
          </cell>
          <cell r="N1258">
            <v>0</v>
          </cell>
          <cell r="O1258">
            <v>0</v>
          </cell>
          <cell r="P1258">
            <v>0</v>
          </cell>
          <cell r="Q1258">
            <v>0</v>
          </cell>
          <cell r="R1258">
            <v>0</v>
          </cell>
          <cell r="S1258">
            <v>0</v>
          </cell>
          <cell r="T1258">
            <v>0</v>
          </cell>
          <cell r="U1258">
            <v>0</v>
          </cell>
          <cell r="V1258">
            <v>0</v>
          </cell>
        </row>
        <row r="1259">
          <cell r="H1259">
            <v>5352</v>
          </cell>
          <cell r="I1259" t="str">
            <v>Linking Orange coach to Bathurst Bullet - Linking Orange coach to Bathurst Bullet</v>
          </cell>
          <cell r="J1259" t="str">
            <v>Supported -</v>
          </cell>
          <cell r="K1259">
            <v>3</v>
          </cell>
          <cell r="M1259">
            <v>0</v>
          </cell>
          <cell r="N1259">
            <v>0</v>
          </cell>
          <cell r="O1259">
            <v>0</v>
          </cell>
          <cell r="P1259">
            <v>0</v>
          </cell>
          <cell r="Q1259">
            <v>0</v>
          </cell>
          <cell r="R1259">
            <v>0</v>
          </cell>
          <cell r="S1259">
            <v>0</v>
          </cell>
          <cell r="T1259">
            <v>0</v>
          </cell>
          <cell r="U1259">
            <v>0</v>
          </cell>
          <cell r="V1259">
            <v>0</v>
          </cell>
        </row>
        <row r="1260">
          <cell r="H1260">
            <v>5353</v>
          </cell>
          <cell r="I1260" t="str">
            <v>Macarthur Transport Action Plan - Macarthur Transport Action Plan</v>
          </cell>
          <cell r="J1260" t="str">
            <v>Supported -</v>
          </cell>
          <cell r="K1260">
            <v>3</v>
          </cell>
          <cell r="M1260">
            <v>0</v>
          </cell>
          <cell r="N1260">
            <v>0</v>
          </cell>
          <cell r="O1260">
            <v>0</v>
          </cell>
          <cell r="P1260">
            <v>0</v>
          </cell>
          <cell r="Q1260">
            <v>0</v>
          </cell>
          <cell r="R1260">
            <v>0</v>
          </cell>
          <cell r="S1260">
            <v>0</v>
          </cell>
          <cell r="T1260">
            <v>0</v>
          </cell>
          <cell r="U1260">
            <v>0</v>
          </cell>
          <cell r="V1260">
            <v>0</v>
          </cell>
        </row>
        <row r="1261">
          <cell r="H1261">
            <v>5363</v>
          </cell>
          <cell r="I1261" t="str">
            <v>More morning peak expres trains from Parramatta - More express peak time trains from Parramatta to CBD</v>
          </cell>
          <cell r="J1261" t="str">
            <v>Supported -</v>
          </cell>
          <cell r="K1261">
            <v>3</v>
          </cell>
          <cell r="M1261">
            <v>0</v>
          </cell>
          <cell r="N1261">
            <v>0</v>
          </cell>
          <cell r="O1261">
            <v>0</v>
          </cell>
          <cell r="P1261">
            <v>0</v>
          </cell>
          <cell r="Q1261">
            <v>0</v>
          </cell>
          <cell r="R1261">
            <v>0</v>
          </cell>
          <cell r="S1261">
            <v>0</v>
          </cell>
          <cell r="T1261">
            <v>0</v>
          </cell>
          <cell r="U1261">
            <v>0</v>
          </cell>
          <cell r="V1261">
            <v>0</v>
          </cell>
        </row>
        <row r="1262">
          <cell r="H1262">
            <v>5417</v>
          </cell>
          <cell r="I1262" t="str">
            <v>TfNSW: U&amp;O; Rail Timetable review - Time Table review resulting from a Sydney's Rail Futures Stage 2. $11 million of this proposal was supported for the integration of the South West Rail Link into the system. The remaining funding for this proposal will be considered in the 2016-17 Budget process.</v>
          </cell>
          <cell r="J1262" t="str">
            <v>Supported - Support: A risk has been provided for the Rail Timetable update for 2015-16. $11 million has been supported in 2015-16. However the remaining balance requested has not been verified as a business case has not been proivided by Transport for NSW. Only minor funding ($11 million)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will assess the funding of the Rail Timetable update once TfNSW provides an updated costing with supporting information. Funding for this proposal will be considered in the 2016-17 Budget process.</v>
          </cell>
          <cell r="K1262">
            <v>1</v>
          </cell>
          <cell r="M1262">
            <v>0</v>
          </cell>
          <cell r="N1262">
            <v>-47015</v>
          </cell>
          <cell r="O1262">
            <v>-80668</v>
          </cell>
          <cell r="P1262">
            <v>-84676</v>
          </cell>
          <cell r="Q1262">
            <v>-88887</v>
          </cell>
          <cell r="R1262">
            <v>0</v>
          </cell>
          <cell r="S1262">
            <v>-47015</v>
          </cell>
          <cell r="T1262">
            <v>-80668</v>
          </cell>
          <cell r="U1262">
            <v>-84676</v>
          </cell>
          <cell r="V1262">
            <v>-88887</v>
          </cell>
        </row>
        <row r="1263">
          <cell r="H1263">
            <v>4102</v>
          </cell>
          <cell r="I1263" t="str">
            <v>RISK: Opal Costs - Funding is sought for opal operating costs that cannot be met within the cluster. TfNSW is seeking funding for the Opal costs - see bid 3884.</v>
          </cell>
          <cell r="J1263" t="str">
            <v>Supported -</v>
          </cell>
          <cell r="K1263">
            <v>1</v>
          </cell>
          <cell r="M1263">
            <v>0</v>
          </cell>
          <cell r="N1263">
            <v>0</v>
          </cell>
          <cell r="O1263">
            <v>-88196</v>
          </cell>
          <cell r="P1263">
            <v>-99042</v>
          </cell>
          <cell r="Q1263">
            <v>-96369</v>
          </cell>
          <cell r="R1263">
            <v>0</v>
          </cell>
          <cell r="S1263">
            <v>0</v>
          </cell>
          <cell r="T1263">
            <v>-88196</v>
          </cell>
          <cell r="U1263">
            <v>-99042</v>
          </cell>
          <cell r="V1263">
            <v>-96369</v>
          </cell>
        </row>
        <row r="1264">
          <cell r="H1264">
            <v>4628</v>
          </cell>
          <cell r="I1264" t="str">
            <v>RISK: Impacts of the Commonwealth Budget on infrastructure funding and capital expenditure - The Commonwealth Budget, expected to be released in early-mid May 2015, would impact the level of Commonwealth grant funding to Transport for capital projects and recurrent initiatives. Historically this has significantly impacted the Budget Result and fiscal aggregates.</v>
          </cell>
          <cell r="J1264" t="str">
            <v>Unreconciled Assessment Underway -</v>
          </cell>
          <cell r="K1264">
            <v>1</v>
          </cell>
          <cell r="M1264">
            <v>0</v>
          </cell>
          <cell r="N1264">
            <v>0</v>
          </cell>
          <cell r="O1264">
            <v>0</v>
          </cell>
          <cell r="P1264">
            <v>0</v>
          </cell>
          <cell r="Q1264">
            <v>0</v>
          </cell>
          <cell r="R1264">
            <v>0</v>
          </cell>
          <cell r="S1264">
            <v>0</v>
          </cell>
          <cell r="T1264">
            <v>0</v>
          </cell>
          <cell r="U1264">
            <v>0</v>
          </cell>
          <cell r="V1264">
            <v>0</v>
          </cell>
        </row>
        <row r="1265">
          <cell r="H1265">
            <v>4869</v>
          </cell>
          <cell r="I1265" t="str">
            <v>U&amp;O: WestConnex Project and Land Acquisition Costs [links with #445 RMS bid #4868] - This adjustment is to recognise the additional project and land acquisition costs incurred by WestConnex Delivery Authority (WDA) and RMS for Stages 2 and 3.</v>
          </cell>
          <cell r="J1265"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WestConnex funding issue is being reviewed and would return to Cabinet for consideration mid-April.</v>
          </cell>
          <cell r="K1265">
            <v>1</v>
          </cell>
          <cell r="M1265">
            <v>0</v>
          </cell>
          <cell r="N1265">
            <v>0</v>
          </cell>
          <cell r="O1265">
            <v>0</v>
          </cell>
          <cell r="P1265">
            <v>0</v>
          </cell>
          <cell r="Q1265">
            <v>0</v>
          </cell>
          <cell r="R1265">
            <v>0</v>
          </cell>
          <cell r="S1265">
            <v>0</v>
          </cell>
          <cell r="T1265">
            <v>0</v>
          </cell>
          <cell r="U1265">
            <v>0</v>
          </cell>
          <cell r="V1265">
            <v>0</v>
          </cell>
        </row>
        <row r="1266">
          <cell r="H1266">
            <v>5007</v>
          </cell>
          <cell r="I1266" t="str">
            <v>RISK: Woolgoolga to Ballina funding shortfall -</v>
          </cell>
          <cell r="J1266" t="str">
            <v>Unreconciled Assessment Underway -</v>
          </cell>
          <cell r="K1266">
            <v>1</v>
          </cell>
          <cell r="M1266">
            <v>0</v>
          </cell>
          <cell r="N1266">
            <v>0</v>
          </cell>
          <cell r="O1266">
            <v>0</v>
          </cell>
          <cell r="P1266">
            <v>0</v>
          </cell>
          <cell r="Q1266">
            <v>0</v>
          </cell>
          <cell r="R1266">
            <v>0</v>
          </cell>
          <cell r="S1266">
            <v>0</v>
          </cell>
          <cell r="T1266">
            <v>0</v>
          </cell>
          <cell r="U1266">
            <v>0</v>
          </cell>
          <cell r="V1266">
            <v>0</v>
          </cell>
        </row>
        <row r="1267">
          <cell r="H1267">
            <v>5103</v>
          </cell>
          <cell r="I1267" t="str">
            <v>RISK: Northern Beaches Bus Rapid Transit - Government has made commitments to deliver the Northern Beaches Bus Rapid Transit. Bridging funding of $30m could be potentially allocated to commence project development and delivery following business case approval in 2015-16, with full funding to be considered in 2016-17 Budget.</v>
          </cell>
          <cell r="J1267" t="str">
            <v>Unreconciled Assessment Underway -</v>
          </cell>
          <cell r="K1267">
            <v>1</v>
          </cell>
          <cell r="M1267">
            <v>0</v>
          </cell>
          <cell r="N1267">
            <v>0</v>
          </cell>
          <cell r="O1267">
            <v>0</v>
          </cell>
          <cell r="P1267">
            <v>0</v>
          </cell>
          <cell r="Q1267">
            <v>0</v>
          </cell>
          <cell r="R1267">
            <v>0</v>
          </cell>
          <cell r="S1267">
            <v>0</v>
          </cell>
          <cell r="T1267">
            <v>0</v>
          </cell>
          <cell r="U1267">
            <v>0</v>
          </cell>
          <cell r="V1267">
            <v>0</v>
          </cell>
        </row>
        <row r="1268">
          <cell r="H1268">
            <v>5118</v>
          </cell>
          <cell r="I1268" t="str">
            <v>Election Costing CM14-325: Universal Access to Sydney Harbour Bridge [links with RMS #5114] - Ramp and lift access to the Sydney Harbour Bridge.</v>
          </cell>
          <cell r="J1268" t="str">
            <v>Supported -</v>
          </cell>
          <cell r="K1268">
            <v>2</v>
          </cell>
          <cell r="M1268">
            <v>0</v>
          </cell>
          <cell r="N1268">
            <v>0</v>
          </cell>
          <cell r="O1268">
            <v>0</v>
          </cell>
          <cell r="P1268">
            <v>0</v>
          </cell>
          <cell r="Q1268">
            <v>0</v>
          </cell>
          <cell r="R1268">
            <v>0</v>
          </cell>
          <cell r="S1268">
            <v>0</v>
          </cell>
          <cell r="T1268">
            <v>0</v>
          </cell>
          <cell r="U1268">
            <v>0</v>
          </cell>
          <cell r="V1268">
            <v>0</v>
          </cell>
        </row>
        <row r="1269">
          <cell r="H1269">
            <v>5119</v>
          </cell>
          <cell r="I1269" t="str">
            <v>Election Costing CM14-344: New Ferries and Services - Delivery of 6 inner harbour ferries and ferry wharf at Rhodes, and associated operating and depreciation costs. Note the $1m approved for 2014-15 is not shown below.</v>
          </cell>
          <cell r="J1269" t="str">
            <v>Supported - Note the assessed amount is higher to account for escalation of costs, where as the sought amount relates to the original unescalated costs.</v>
          </cell>
          <cell r="K1269">
            <v>3</v>
          </cell>
          <cell r="M1269">
            <v>0</v>
          </cell>
          <cell r="N1269">
            <v>0</v>
          </cell>
          <cell r="O1269">
            <v>0</v>
          </cell>
          <cell r="P1269">
            <v>-7250</v>
          </cell>
          <cell r="Q1269">
            <v>-7250</v>
          </cell>
          <cell r="R1269">
            <v>0</v>
          </cell>
          <cell r="S1269">
            <v>0</v>
          </cell>
          <cell r="T1269">
            <v>0</v>
          </cell>
          <cell r="U1269">
            <v>-7554</v>
          </cell>
          <cell r="V1269">
            <v>-7711</v>
          </cell>
        </row>
        <row r="1270">
          <cell r="H1270">
            <v>5120</v>
          </cell>
          <cell r="I1270" t="str">
            <v>Election Costing CM14-377: Renewing regional XPTs and improving regional rail - Delivery of new XPT fleet program, which requires additional funding of $277m to supplement the existing $500m program.</v>
          </cell>
          <cell r="J1270" t="str">
            <v>Supported -</v>
          </cell>
          <cell r="K1270">
            <v>3</v>
          </cell>
          <cell r="M1270">
            <v>0</v>
          </cell>
          <cell r="N1270">
            <v>0</v>
          </cell>
          <cell r="O1270">
            <v>0</v>
          </cell>
          <cell r="P1270">
            <v>0</v>
          </cell>
          <cell r="Q1270">
            <v>-35000</v>
          </cell>
          <cell r="R1270">
            <v>0</v>
          </cell>
          <cell r="S1270">
            <v>0</v>
          </cell>
          <cell r="T1270">
            <v>0</v>
          </cell>
          <cell r="U1270">
            <v>0</v>
          </cell>
          <cell r="V1270">
            <v>-35000</v>
          </cell>
        </row>
        <row r="1271">
          <cell r="H1271">
            <v>5125</v>
          </cell>
          <cell r="I1271" t="str">
            <v>Election Costing CM14-331: More Western Sydney Express Trains - Allocation of $139.3m over 4 years to 2017-18 for Western Sydney Express Trains. Note the $36.1m in 2014-15 is not shown below, and there are also operating costs of $780k pa from 2018-19.</v>
          </cell>
          <cell r="J1271" t="str">
            <v>Supported -</v>
          </cell>
          <cell r="K1271">
            <v>2</v>
          </cell>
          <cell r="M1271">
            <v>0</v>
          </cell>
          <cell r="N1271">
            <v>-51800</v>
          </cell>
          <cell r="O1271">
            <v>-24800</v>
          </cell>
          <cell r="P1271">
            <v>-27380</v>
          </cell>
          <cell r="Q1271">
            <v>-780</v>
          </cell>
          <cell r="R1271">
            <v>0</v>
          </cell>
          <cell r="S1271">
            <v>-51800</v>
          </cell>
          <cell r="T1271">
            <v>-24800</v>
          </cell>
          <cell r="U1271">
            <v>-27380</v>
          </cell>
          <cell r="V1271">
            <v>-780</v>
          </cell>
        </row>
        <row r="1272">
          <cell r="H1272">
            <v>5133</v>
          </cell>
          <cell r="I1272" t="str">
            <v>Election Commitment CM14-333: Fixing Pinch Points and Opening Clearways - Total capital cost is $1,139m, of which $150m is met from within existing Budget allocations and $989m is proposed new funding. The financial impact is based on drawing down Restart NSW funding (cash assets) for capital works. The forward estimates impact is $744m.</v>
          </cell>
          <cell r="J1272" t="str">
            <v>Supported -</v>
          </cell>
          <cell r="K1272">
            <v>2</v>
          </cell>
          <cell r="M1272">
            <v>0</v>
          </cell>
          <cell r="N1272">
            <v>0</v>
          </cell>
          <cell r="O1272">
            <v>0</v>
          </cell>
          <cell r="P1272">
            <v>0</v>
          </cell>
          <cell r="Q1272">
            <v>0</v>
          </cell>
          <cell r="R1272">
            <v>0</v>
          </cell>
          <cell r="S1272">
            <v>0</v>
          </cell>
          <cell r="T1272">
            <v>0</v>
          </cell>
          <cell r="U1272">
            <v>0</v>
          </cell>
          <cell r="V1272">
            <v>0</v>
          </cell>
        </row>
        <row r="1273">
          <cell r="H1273">
            <v>5357</v>
          </cell>
          <cell r="I1273" t="str">
            <v>Major station upgrades - Major station upgrades including Jannali, Broadmeadow, Berala, Homebush, Harris Park and Toongabbie</v>
          </cell>
          <cell r="J1273" t="str">
            <v>Supported -</v>
          </cell>
          <cell r="K1273">
            <v>3</v>
          </cell>
          <cell r="M1273">
            <v>0</v>
          </cell>
          <cell r="N1273">
            <v>0</v>
          </cell>
          <cell r="O1273">
            <v>0</v>
          </cell>
          <cell r="P1273">
            <v>0</v>
          </cell>
          <cell r="Q1273">
            <v>0</v>
          </cell>
          <cell r="R1273">
            <v>0</v>
          </cell>
          <cell r="S1273">
            <v>0</v>
          </cell>
          <cell r="T1273">
            <v>0</v>
          </cell>
          <cell r="U1273">
            <v>0</v>
          </cell>
          <cell r="V1273">
            <v>0</v>
          </cell>
        </row>
        <row r="1274">
          <cell r="H1274">
            <v>5420</v>
          </cell>
          <cell r="I1274" t="str">
            <v>Fighting the scourge of ice in our communities election commitment (pass through to Bid 4800) - This is a pass through for the Police Election Commitment 'Fight the scourge of Ice in our Communities'.</v>
          </cell>
          <cell r="J1274" t="str">
            <v>Supported -</v>
          </cell>
          <cell r="K1274">
            <v>3</v>
          </cell>
          <cell r="M1274">
            <v>0</v>
          </cell>
          <cell r="N1274">
            <v>0</v>
          </cell>
          <cell r="O1274">
            <v>0</v>
          </cell>
          <cell r="P1274">
            <v>0</v>
          </cell>
          <cell r="Q1274">
            <v>0</v>
          </cell>
          <cell r="R1274">
            <v>0</v>
          </cell>
          <cell r="S1274">
            <v>0</v>
          </cell>
          <cell r="T1274">
            <v>0</v>
          </cell>
          <cell r="U1274">
            <v>0</v>
          </cell>
          <cell r="V1274">
            <v>0</v>
          </cell>
        </row>
        <row r="1275">
          <cell r="H1275">
            <v>5562</v>
          </cell>
          <cell r="I1275" t="str">
            <v>Argyle Street Railway Overpass - The policy provides capped grants(recurrent and capital) to community groups and associations, local councils and non-government organisations to improve facilities and services in local neighobourhoods.</v>
          </cell>
          <cell r="J1275" t="str">
            <v>Supported -</v>
          </cell>
          <cell r="K1275">
            <v>3</v>
          </cell>
          <cell r="M1275">
            <v>0</v>
          </cell>
          <cell r="N1275">
            <v>-300</v>
          </cell>
          <cell r="O1275">
            <v>-390</v>
          </cell>
          <cell r="P1275">
            <v>0</v>
          </cell>
          <cell r="Q1275">
            <v>0</v>
          </cell>
          <cell r="R1275">
            <v>0</v>
          </cell>
          <cell r="S1275">
            <v>-300</v>
          </cell>
          <cell r="T1275">
            <v>-390</v>
          </cell>
          <cell r="U1275">
            <v>0</v>
          </cell>
          <cell r="V1275">
            <v>0</v>
          </cell>
        </row>
        <row r="1276">
          <cell r="H1276">
            <v>3849</v>
          </cell>
          <cell r="I1276" t="str">
            <v>Rail Operations Centre (now in the database- see allocation letter of September 2014) - ERC has approved the consolidation of existing centres into one state-of-the-art Rail Operations Centre. No offset for decision. Treasurer has approved this funding to be provided to TfNSW. Funding is already included in the September 2014 Allocation Letter.</v>
          </cell>
          <cell r="J1276" t="str">
            <v>Supported -</v>
          </cell>
          <cell r="K1276">
            <v>1</v>
          </cell>
          <cell r="M1276">
            <v>0</v>
          </cell>
          <cell r="N1276">
            <v>-36000</v>
          </cell>
          <cell r="O1276">
            <v>-77000</v>
          </cell>
          <cell r="P1276">
            <v>-36000</v>
          </cell>
          <cell r="Q1276">
            <v>0</v>
          </cell>
          <cell r="R1276">
            <v>0</v>
          </cell>
          <cell r="S1276">
            <v>-36000</v>
          </cell>
          <cell r="T1276">
            <v>-77000</v>
          </cell>
          <cell r="U1276">
            <v>-36000</v>
          </cell>
          <cell r="V1276">
            <v>0</v>
          </cell>
        </row>
        <row r="1277">
          <cell r="H1277">
            <v>3908</v>
          </cell>
          <cell r="I1277" t="str">
            <v>TfNSW REC26: Funding transfer to Ministry of Police and Emergency Services [links RMS #3917 &amp; DAGJ] - To transfer budgeted funding and expenditure from Roads and Maritime Services to the Ministry for Police and Emergency Services to meet the costs of reforming and coordinating Government natural disaster responses, including road damage. Note TfNSW/RMS figures are in escalated dollars.</v>
          </cell>
          <cell r="J1277"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277">
            <v>2</v>
          </cell>
          <cell r="M1277">
            <v>0</v>
          </cell>
          <cell r="N1277">
            <v>0</v>
          </cell>
          <cell r="O1277">
            <v>0</v>
          </cell>
          <cell r="P1277">
            <v>0</v>
          </cell>
          <cell r="Q1277">
            <v>0</v>
          </cell>
          <cell r="R1277">
            <v>0</v>
          </cell>
          <cell r="S1277">
            <v>0</v>
          </cell>
          <cell r="T1277">
            <v>0</v>
          </cell>
          <cell r="U1277">
            <v>0</v>
          </cell>
          <cell r="V1277">
            <v>0</v>
          </cell>
        </row>
        <row r="1278">
          <cell r="H1278">
            <v>4171</v>
          </cell>
          <cell r="I1278" t="str">
            <v>WestConnex Stage 1A M4 widening contract extension - Treasury supports the recommendation subject to Treasury Accounting Policy signing-off.</v>
          </cell>
          <cell r="J1278" t="str">
            <v>Supported -</v>
          </cell>
          <cell r="K1278">
            <v>2</v>
          </cell>
          <cell r="M1278">
            <v>0</v>
          </cell>
          <cell r="N1278">
            <v>0</v>
          </cell>
          <cell r="O1278">
            <v>0</v>
          </cell>
          <cell r="P1278">
            <v>0</v>
          </cell>
          <cell r="Q1278">
            <v>0</v>
          </cell>
          <cell r="R1278">
            <v>0</v>
          </cell>
          <cell r="S1278">
            <v>-1</v>
          </cell>
          <cell r="T1278">
            <v>0</v>
          </cell>
          <cell r="U1278">
            <v>0</v>
          </cell>
          <cell r="V1278">
            <v>0</v>
          </cell>
        </row>
        <row r="1279">
          <cell r="H1279">
            <v>4457</v>
          </cell>
          <cell r="I1279" t="str">
            <v>RMS TAM D: Restart NSW Reservations [links with #68 TfNSW bid #4471] - To access project funding reserved in Restart NSW for various regional road freight projects, Northern Sydney Beaches Hospital roads, Grafton Bridge and Rankin Park to Jesmond Bypass.</v>
          </cell>
          <cell r="J1279"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279">
            <v>1</v>
          </cell>
          <cell r="M1279">
            <v>0</v>
          </cell>
          <cell r="N1279">
            <v>0</v>
          </cell>
          <cell r="O1279">
            <v>0</v>
          </cell>
          <cell r="P1279">
            <v>0</v>
          </cell>
          <cell r="Q1279">
            <v>0</v>
          </cell>
          <cell r="R1279">
            <v>0</v>
          </cell>
          <cell r="S1279">
            <v>0</v>
          </cell>
          <cell r="T1279">
            <v>0</v>
          </cell>
          <cell r="U1279">
            <v>0</v>
          </cell>
          <cell r="V1279">
            <v>0</v>
          </cell>
        </row>
        <row r="1280">
          <cell r="H1280">
            <v>4633</v>
          </cell>
          <cell r="I1280"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1280"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280">
            <v>1</v>
          </cell>
          <cell r="M1280">
            <v>0</v>
          </cell>
          <cell r="N1280">
            <v>0</v>
          </cell>
          <cell r="O1280">
            <v>-1600</v>
          </cell>
          <cell r="P1280">
            <v>-3250</v>
          </cell>
          <cell r="Q1280">
            <v>-3250</v>
          </cell>
          <cell r="R1280">
            <v>0</v>
          </cell>
          <cell r="S1280">
            <v>9700</v>
          </cell>
          <cell r="T1280">
            <v>4000</v>
          </cell>
          <cell r="U1280">
            <v>-3250</v>
          </cell>
          <cell r="V1280">
            <v>-3250</v>
          </cell>
        </row>
        <row r="1281">
          <cell r="H1281">
            <v>3927</v>
          </cell>
          <cell r="I1281" t="str">
            <v>RMS REC38: U&amp;O Maritime Waterways Fund Wharf Cleaning - To improve the cleanliness of 42 commuter wharfs in Sydney. Funding is proposed to be sourced from the Maritime Waterways Fund, which applies hypothecated boating fines and fees to maritime purposes.</v>
          </cell>
          <cell r="J1281" t="str">
            <v>Not Supported - NOT SUPPORTED. The proposal relates to improving the cleanliness of 42 wharves (including $950k in 2014-15), which does not appear to be a high strategic priority and can be met from within the existing Budget. According to the 2014 Transport Customer Satisfaction Survey, there is a 94% satisfaction with the cleanliness of ferry wharfs. This suggests Maritime NSW is already delivering high quality services to the public with existing resources.</v>
          </cell>
          <cell r="K1281">
            <v>1</v>
          </cell>
          <cell r="M1281">
            <v>-950</v>
          </cell>
          <cell r="N1281">
            <v>-970</v>
          </cell>
          <cell r="O1281">
            <v>-990</v>
          </cell>
          <cell r="P1281">
            <v>-1010</v>
          </cell>
          <cell r="Q1281">
            <v>-1030</v>
          </cell>
          <cell r="R1281">
            <v>0</v>
          </cell>
          <cell r="S1281">
            <v>0</v>
          </cell>
          <cell r="T1281">
            <v>0</v>
          </cell>
          <cell r="U1281">
            <v>0</v>
          </cell>
          <cell r="V1281">
            <v>0</v>
          </cell>
        </row>
        <row r="1282">
          <cell r="H1282">
            <v>3943</v>
          </cell>
          <cell r="I1282" t="str">
            <v>TfNSW REC15: Increase in High Alert Security Measures for Transport Cluster [links with TfNSW #3897] - Additional funding to meet increased security costs due to an increase in the security alert level from medium to high. This has necessitated the need to improve various security aspects around the Sydney Harbour Bridge and other major bridges and tunnels.</v>
          </cell>
          <cell r="J1282" t="str">
            <v>Not Supported - NOT YET SUPPORTED. The issue relating security measures is being co-ordinated by the Ministry for Police and Emergency Services as a whole-of- government Budget submission. This will include recommendations for additional funding for security measures for Transport agencies. Once funding has been approved by ERC, it will be included in RMS' budget allocations.</v>
          </cell>
          <cell r="K1282">
            <v>1</v>
          </cell>
          <cell r="M1282">
            <v>0</v>
          </cell>
          <cell r="N1282">
            <v>-4100</v>
          </cell>
          <cell r="O1282">
            <v>-4200</v>
          </cell>
          <cell r="P1282">
            <v>-4200</v>
          </cell>
          <cell r="Q1282">
            <v>-4300</v>
          </cell>
          <cell r="R1282">
            <v>0</v>
          </cell>
          <cell r="S1282">
            <v>0</v>
          </cell>
          <cell r="T1282">
            <v>0</v>
          </cell>
          <cell r="U1282">
            <v>0</v>
          </cell>
          <cell r="V1282">
            <v>0</v>
          </cell>
        </row>
        <row r="1283">
          <cell r="H1283">
            <v>4696</v>
          </cell>
          <cell r="I1283" t="str">
            <v>U&amp;O: Glebe Island Bridge maintenance and repair [links with TfNSW bid #4685] - Following the opening of the Anzac Bridge, Glebe Island Bridge was placed on the Heritage Register. RMS is required to maintain the Bridge to an acceptable standard, despite the optimal asset management strategy is for its demolition and disposal.</v>
          </cell>
          <cell r="J1283"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283">
            <v>1</v>
          </cell>
          <cell r="M1283">
            <v>-500</v>
          </cell>
          <cell r="N1283">
            <v>-4000</v>
          </cell>
          <cell r="O1283">
            <v>-8000</v>
          </cell>
          <cell r="P1283">
            <v>-4500</v>
          </cell>
          <cell r="Q1283">
            <v>0</v>
          </cell>
          <cell r="R1283">
            <v>0</v>
          </cell>
          <cell r="S1283">
            <v>0</v>
          </cell>
          <cell r="T1283">
            <v>0</v>
          </cell>
          <cell r="U1283">
            <v>0</v>
          </cell>
          <cell r="V1283">
            <v>0</v>
          </cell>
        </row>
        <row r="1284">
          <cell r="H1284">
            <v>4699</v>
          </cell>
          <cell r="I1284"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1284" t="str">
            <v>Not Supported - Not supported. The current agreement expires in 2014-15. Extension of the agreement into 2015-16 and 2016-17 has not yet been confirmed by the Federal Government.</v>
          </cell>
          <cell r="K1284">
            <v>1</v>
          </cell>
          <cell r="M1284">
            <v>0</v>
          </cell>
          <cell r="N1284">
            <v>0</v>
          </cell>
          <cell r="O1284">
            <v>0</v>
          </cell>
          <cell r="P1284">
            <v>0</v>
          </cell>
          <cell r="Q1284">
            <v>0</v>
          </cell>
          <cell r="R1284">
            <v>0</v>
          </cell>
          <cell r="S1284">
            <v>0</v>
          </cell>
          <cell r="T1284">
            <v>0</v>
          </cell>
          <cell r="U1284">
            <v>0</v>
          </cell>
          <cell r="V1284">
            <v>0</v>
          </cell>
        </row>
        <row r="1285">
          <cell r="H1285">
            <v>4701</v>
          </cell>
          <cell r="I1285" t="str">
            <v>U&amp;O: NSW Boating Now program - Funding for the new boating infrastructure program was announced by the Minister for Roads in August 2014. Budget approval is now being sought. The program provides grants to councils, boating bodies and waterways users in the regions covered by the Regional Boating Plan.</v>
          </cell>
          <cell r="J1285" t="str">
            <v>Supported - Additional expenditure is supported in the 2015-16 Budget. However, the actual release of funds should be subject to Transport reporting back to ERC through the Quarterly Reports on the successful projects, the prioritisation process and the internal governance arrangements assuring the quality of the spending. It is requested Treasury to be involved and ERC to be advised of future unbudgeted Maritime initiatives in development. It is noted the Waterways Fund is supported through hypothecated fees from maritime activities, and to be applied for maritime purposes under the Ports and Maritime Administration Act. Over the forward estimates, maritime expenditure is projected to be lower than revenues collected, this results a in growing cash balance. Funding from the Waterways Fund is overseen by Program Steering Committees and the Maritime Board.</v>
          </cell>
          <cell r="K1285">
            <v>1</v>
          </cell>
          <cell r="M1285">
            <v>0</v>
          </cell>
          <cell r="N1285">
            <v>-11776</v>
          </cell>
          <cell r="O1285">
            <v>-18500</v>
          </cell>
          <cell r="P1285">
            <v>-18500</v>
          </cell>
          <cell r="Q1285">
            <v>-18284</v>
          </cell>
          <cell r="R1285">
            <v>0</v>
          </cell>
          <cell r="S1285">
            <v>-11776</v>
          </cell>
          <cell r="T1285">
            <v>-18500</v>
          </cell>
          <cell r="U1285">
            <v>-18500</v>
          </cell>
          <cell r="V1285">
            <v>-18284</v>
          </cell>
        </row>
        <row r="1286">
          <cell r="H1286">
            <v>4947</v>
          </cell>
          <cell r="I1286" t="str">
            <v>U&amp;O: Interest revenue shortfall [links with TfNSW #4933] - The proposal requests ConFund grants to replace the lost interest revenues as part of Government's cash management reforms.</v>
          </cell>
          <cell r="J1286" t="str">
            <v>Supported - The interest rate compensation requested broadly aligns with the policy and the compensation requested is reasonable based on the forecast revenue in forward estimates.</v>
          </cell>
          <cell r="K1286">
            <v>1</v>
          </cell>
          <cell r="M1286">
            <v>0</v>
          </cell>
          <cell r="N1286">
            <v>-8714</v>
          </cell>
          <cell r="O1286">
            <v>-8771</v>
          </cell>
          <cell r="P1286">
            <v>-8866</v>
          </cell>
          <cell r="Q1286">
            <v>-8428</v>
          </cell>
          <cell r="R1286">
            <v>0</v>
          </cell>
          <cell r="S1286">
            <v>-6725</v>
          </cell>
          <cell r="T1286">
            <v>-6770</v>
          </cell>
          <cell r="U1286">
            <v>-6845</v>
          </cell>
          <cell r="V1286">
            <v>-6500</v>
          </cell>
        </row>
        <row r="1287">
          <cell r="H1287">
            <v>4953</v>
          </cell>
          <cell r="I1287" t="str">
            <v>U&amp;O: Maritime long term lease of the Newcastle Port (links with TfNSW #4952) - To replace the lost revenue stream paid by the Newcastle Ports to the RMS' Maritime Waterways Fund with ConFund grants.</v>
          </cell>
          <cell r="J128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287">
            <v>1</v>
          </cell>
          <cell r="M1287">
            <v>0</v>
          </cell>
          <cell r="N1287">
            <v>0</v>
          </cell>
          <cell r="O1287">
            <v>0</v>
          </cell>
          <cell r="P1287">
            <v>0</v>
          </cell>
          <cell r="Q1287">
            <v>0</v>
          </cell>
          <cell r="R1287">
            <v>0</v>
          </cell>
          <cell r="S1287">
            <v>0</v>
          </cell>
          <cell r="T1287">
            <v>0</v>
          </cell>
          <cell r="U1287">
            <v>0</v>
          </cell>
          <cell r="V1287">
            <v>0</v>
          </cell>
        </row>
        <row r="1288">
          <cell r="H1288">
            <v>5071</v>
          </cell>
          <cell r="I1288" t="str">
            <v>U&amp;O: March revisions to Weight Tax projections [links with TfNSW #68 bid #5073]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288"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288">
            <v>1</v>
          </cell>
          <cell r="M1288">
            <v>0</v>
          </cell>
          <cell r="N1288">
            <v>8000</v>
          </cell>
          <cell r="O1288">
            <v>11000</v>
          </cell>
          <cell r="P1288">
            <v>11000</v>
          </cell>
          <cell r="Q1288">
            <v>10000</v>
          </cell>
          <cell r="R1288">
            <v>0</v>
          </cell>
          <cell r="S1288">
            <v>8000</v>
          </cell>
          <cell r="T1288">
            <v>11000</v>
          </cell>
          <cell r="U1288">
            <v>11000</v>
          </cell>
          <cell r="V1288">
            <v>10000</v>
          </cell>
        </row>
        <row r="1289">
          <cell r="H1289">
            <v>5101</v>
          </cell>
          <cell r="I1289" t="str">
            <v>U&amp;O: RMS Escalation Shortfall [links with TfNSW bid #5100] - Transport claims there is a significant funding escalation shortfall for RMS and requests $189m.</v>
          </cell>
          <cell r="J1289"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289">
            <v>1</v>
          </cell>
          <cell r="M1289">
            <v>0</v>
          </cell>
          <cell r="N1289">
            <v>-33567</v>
          </cell>
          <cell r="O1289">
            <v>-151981</v>
          </cell>
          <cell r="P1289">
            <v>-29195</v>
          </cell>
          <cell r="Q1289">
            <v>25224</v>
          </cell>
          <cell r="R1289">
            <v>0</v>
          </cell>
          <cell r="S1289">
            <v>0</v>
          </cell>
          <cell r="T1289">
            <v>0</v>
          </cell>
          <cell r="U1289">
            <v>0</v>
          </cell>
          <cell r="V1289">
            <v>0</v>
          </cell>
        </row>
        <row r="1290">
          <cell r="H1290">
            <v>5116</v>
          </cell>
          <cell r="I1290" t="str">
            <v>U&amp;O NorthConnex non-cash revenues - This is to recognise the non-cash revenues from amendments to the M7 and Lane Cove Tunnel concession amendments. RMS is obliged to provide Transurban the right to charge higher tolls and longer concessions. This is recognised as a liability and is unwinded through non-cash revenues.</v>
          </cell>
          <cell r="J1290" t="str">
            <v>Supported - Supported. This is to recognise the accounting implications of the NorthConnex project calculated as part of RMS' early close procedures. Note the below revenues are non-cash in nature, but does improve the Budget result. Note that although classified as New Policy, the proposal is primarily a parameter and technical adjustment to reflect exis ting Government decisions and accounting policy.</v>
          </cell>
          <cell r="K1290">
            <v>1</v>
          </cell>
          <cell r="M1290">
            <v>0</v>
          </cell>
          <cell r="N1290">
            <v>24389</v>
          </cell>
          <cell r="O1290">
            <v>24678</v>
          </cell>
          <cell r="P1290">
            <v>24657</v>
          </cell>
          <cell r="Q1290">
            <v>24322</v>
          </cell>
          <cell r="R1290">
            <v>0</v>
          </cell>
          <cell r="S1290">
            <v>24389</v>
          </cell>
          <cell r="T1290">
            <v>24678</v>
          </cell>
          <cell r="U1290">
            <v>24657</v>
          </cell>
          <cell r="V1290">
            <v>24322</v>
          </cell>
        </row>
        <row r="1291">
          <cell r="H1291">
            <v>5185</v>
          </cell>
          <cell r="I1291" t="str">
            <v>Efficiency Dividend: Roads and Maritime Services - The Government committed to a 1.5 per cent efficency dividend at the 2015 NSW election.</v>
          </cell>
          <cell r="J1291" t="str">
            <v>Supported - This efficiency dividend was calculated as per standard Treasury model.</v>
          </cell>
          <cell r="K1291">
            <v>2</v>
          </cell>
          <cell r="M1291">
            <v>0</v>
          </cell>
          <cell r="N1291">
            <v>6292</v>
          </cell>
          <cell r="O1291">
            <v>6998</v>
          </cell>
          <cell r="P1291">
            <v>6919</v>
          </cell>
          <cell r="Q1291">
            <v>7948</v>
          </cell>
          <cell r="R1291">
            <v>0</v>
          </cell>
          <cell r="S1291">
            <v>6292</v>
          </cell>
          <cell r="T1291">
            <v>6998</v>
          </cell>
          <cell r="U1291">
            <v>6919</v>
          </cell>
          <cell r="V1291">
            <v>7948</v>
          </cell>
        </row>
        <row r="1292">
          <cell r="H1292">
            <v>5524</v>
          </cell>
          <cell r="I1292" t="str">
            <v>Counter Terrorism- Additional security for iconic bridges and Circular Quay (TfNSW Offset 5533) - Additional 10 security guard positions for: Harbour Bridge (5), Anzac Bridge (2) and Circular Q (3)</v>
          </cell>
          <cell r="J1292"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Six proposals were supported for funding for the duration of the high alert, up to the end of 2015-16.  These include the additional security for iconic bridges.  Increase in security personnel / security visibility could help deter terrorism activity.  Supported for seven positions (estimated 2/3 of request) as CCTV cameras will be installed in critical areas by end of 2015.</v>
          </cell>
          <cell r="K1292">
            <v>1</v>
          </cell>
          <cell r="L1292">
            <v>16</v>
          </cell>
          <cell r="M1292">
            <v>0</v>
          </cell>
          <cell r="N1292">
            <v>-4100</v>
          </cell>
          <cell r="O1292">
            <v>-4200</v>
          </cell>
          <cell r="P1292">
            <v>-4200</v>
          </cell>
          <cell r="Q1292">
            <v>-4300</v>
          </cell>
          <cell r="R1292">
            <v>0</v>
          </cell>
          <cell r="S1292">
            <v>-2700</v>
          </cell>
          <cell r="T1292">
            <v>0</v>
          </cell>
          <cell r="U1292">
            <v>0</v>
          </cell>
          <cell r="V1292">
            <v>0</v>
          </cell>
        </row>
        <row r="1293">
          <cell r="H1293">
            <v>4347</v>
          </cell>
          <cell r="I1293" t="str">
            <v>RMS CAP40: Infrastructure Development to Port of Eden - Infrastructure development to the Port of Eden.</v>
          </cell>
          <cell r="J1293" t="str">
            <v>Not Supported - Not supported for funding from the Waterways Fund. Treasury has already supported $10m in ConFund allocations, which appears to be reprioritised within the Transport Capital Program. Transport has requested additional Maritime Fund supplement, so the $10m ConFund could be allocated to a separate road priority in addition to Eden Wharf. The supplementary proposal is not considered as an urgent and unavoidable proposal.</v>
          </cell>
          <cell r="K1293">
            <v>1</v>
          </cell>
          <cell r="M1293">
            <v>0</v>
          </cell>
          <cell r="N1293">
            <v>0</v>
          </cell>
          <cell r="O1293">
            <v>0</v>
          </cell>
          <cell r="P1293">
            <v>0</v>
          </cell>
          <cell r="Q1293">
            <v>0</v>
          </cell>
          <cell r="R1293">
            <v>0</v>
          </cell>
          <cell r="S1293">
            <v>0</v>
          </cell>
          <cell r="T1293">
            <v>0</v>
          </cell>
          <cell r="U1293">
            <v>0</v>
          </cell>
          <cell r="V1293">
            <v>0</v>
          </cell>
        </row>
        <row r="1294">
          <cell r="H1294">
            <v>4387</v>
          </cell>
          <cell r="I1294" t="str">
            <v>RMS CAP34-6: Arncliff Pedestrain Bridge [links with #68 TfNSW bid #4383] - Proposal to transfer the delivery of the Arncliff Pedestrian Bridge from RMS to TfNSW and to capitalise $4.6m in recurrent expenses. The completed asset is proposed to be transferred back to RMS ownership upon completion through non-cash grants.</v>
          </cell>
          <cell r="J1294" t="str">
            <v>Supported - Supported. The adjustment represent an immaterial reallocation of recurrent and capital expenditure between agencies in the Transport Cluster.</v>
          </cell>
          <cell r="K1294">
            <v>1</v>
          </cell>
          <cell r="M1294">
            <v>4600</v>
          </cell>
          <cell r="N1294">
            <v>0</v>
          </cell>
          <cell r="O1294">
            <v>0</v>
          </cell>
          <cell r="P1294">
            <v>0</v>
          </cell>
          <cell r="Q1294">
            <v>0</v>
          </cell>
          <cell r="R1294">
            <v>4600</v>
          </cell>
          <cell r="S1294">
            <v>0</v>
          </cell>
          <cell r="T1294">
            <v>0</v>
          </cell>
          <cell r="U1294">
            <v>0</v>
          </cell>
          <cell r="V1294">
            <v>0</v>
          </cell>
        </row>
        <row r="1295">
          <cell r="H1295">
            <v>4388</v>
          </cell>
          <cell r="I1295" t="str">
            <v>RMS CAP34-7: Bateman's Bay Spine Road - Proposal to reclassify Bateman's Bay Spine Road capital expenditure as recurrent expenditure.</v>
          </cell>
          <cell r="J1295"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5">
            <v>1</v>
          </cell>
          <cell r="M1295">
            <v>-500</v>
          </cell>
          <cell r="N1295">
            <v>-5000</v>
          </cell>
          <cell r="O1295">
            <v>-5000</v>
          </cell>
          <cell r="P1295">
            <v>0</v>
          </cell>
          <cell r="Q1295">
            <v>0</v>
          </cell>
          <cell r="R1295">
            <v>0</v>
          </cell>
          <cell r="S1295">
            <v>0</v>
          </cell>
          <cell r="T1295">
            <v>0</v>
          </cell>
          <cell r="U1295">
            <v>0</v>
          </cell>
          <cell r="V1295">
            <v>0</v>
          </cell>
        </row>
        <row r="1296">
          <cell r="H1296">
            <v>4389</v>
          </cell>
          <cell r="I1296" t="str">
            <v>RMS CAP34-8: Byron Bay Bypass expenditure reclassification - Proposal to reclassify Byron Bay Bypass capital expenditure as recurrent expenditure.</v>
          </cell>
          <cell r="J1296"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6">
            <v>1</v>
          </cell>
          <cell r="M1296">
            <v>-500</v>
          </cell>
          <cell r="N1296">
            <v>-5000</v>
          </cell>
          <cell r="O1296">
            <v>-5000</v>
          </cell>
          <cell r="P1296">
            <v>0</v>
          </cell>
          <cell r="Q1296">
            <v>0</v>
          </cell>
          <cell r="R1296">
            <v>0</v>
          </cell>
          <cell r="S1296">
            <v>0</v>
          </cell>
          <cell r="T1296">
            <v>0</v>
          </cell>
          <cell r="U1296">
            <v>0</v>
          </cell>
          <cell r="V1296">
            <v>0</v>
          </cell>
        </row>
        <row r="1297">
          <cell r="H1297">
            <v>4391</v>
          </cell>
          <cell r="I1297" t="str">
            <v>RMS CAP34-11: Stingray Creek Bridge expenditure reclassification - Proposal to reclassify Stingray Creek Bridge capital expenditure as recurrent expenditure.</v>
          </cell>
          <cell r="J1297" t="str">
            <v>Not Supported - Not supported. The reclassification would deteriorate the Budget Result by $8.4m.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7">
            <v>1</v>
          </cell>
          <cell r="M1297">
            <v>0</v>
          </cell>
          <cell r="N1297">
            <v>-4400</v>
          </cell>
          <cell r="O1297">
            <v>-4000</v>
          </cell>
          <cell r="P1297">
            <v>0</v>
          </cell>
          <cell r="Q1297">
            <v>0</v>
          </cell>
          <cell r="R1297">
            <v>0</v>
          </cell>
          <cell r="S1297">
            <v>0</v>
          </cell>
          <cell r="T1297">
            <v>0</v>
          </cell>
          <cell r="U1297">
            <v>0</v>
          </cell>
          <cell r="V1297">
            <v>0</v>
          </cell>
        </row>
        <row r="1298">
          <cell r="H1298">
            <v>4454</v>
          </cell>
          <cell r="I1298" t="str">
            <v>RMS TAM A: Federal Funding [links with #68 TfNSW bid #4468] - Proposed alignment of Federal funding and expenditure with Transport's 2015-16 TAM plan. The proposed adjustments primarily relates to the acceleration of the Pacific Highway program and new unconfirmed Federal programs.</v>
          </cell>
          <cell r="J1298"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298">
            <v>1</v>
          </cell>
          <cell r="M1298">
            <v>0</v>
          </cell>
          <cell r="N1298">
            <v>0</v>
          </cell>
          <cell r="O1298">
            <v>0</v>
          </cell>
          <cell r="P1298">
            <v>0</v>
          </cell>
          <cell r="Q1298">
            <v>0</v>
          </cell>
          <cell r="R1298">
            <v>0</v>
          </cell>
          <cell r="S1298">
            <v>0</v>
          </cell>
          <cell r="T1298">
            <v>0</v>
          </cell>
          <cell r="U1298">
            <v>0</v>
          </cell>
          <cell r="V1298">
            <v>0</v>
          </cell>
        </row>
        <row r="1299">
          <cell r="H1299">
            <v>4460</v>
          </cell>
          <cell r="I1299" t="str">
            <v>RMS TAM G: Housing Acceleration Fund #3 / Restart NSW reservations [links with #68 TfNSW bid #4473] - Proposal to access funding reserved in Restart NSW for the third round of Housing Acceleration Fund for road projects. The total cost of the new program is $83m including $12.2m in 2014-15 not shown in the table.</v>
          </cell>
          <cell r="J1299"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299">
            <v>1</v>
          </cell>
          <cell r="M1299">
            <v>0</v>
          </cell>
          <cell r="N1299">
            <v>0</v>
          </cell>
          <cell r="O1299">
            <v>0</v>
          </cell>
          <cell r="P1299">
            <v>0</v>
          </cell>
          <cell r="Q1299">
            <v>0</v>
          </cell>
          <cell r="R1299">
            <v>0</v>
          </cell>
          <cell r="S1299">
            <v>0</v>
          </cell>
          <cell r="T1299">
            <v>0</v>
          </cell>
          <cell r="U1299">
            <v>0</v>
          </cell>
          <cell r="V1299">
            <v>0</v>
          </cell>
        </row>
        <row r="1300">
          <cell r="H1300">
            <v>4462</v>
          </cell>
          <cell r="I1300" t="str">
            <v>RMS TAM J (Part 1): ConFund redistribution and new programs [links with #68 TfNSW bid #4474] - The adjustments relates to numerous program level redistributions and new programs proposed in the 2015-16 TAM.</v>
          </cell>
          <cell r="J1300"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300">
            <v>1</v>
          </cell>
          <cell r="M1300">
            <v>0</v>
          </cell>
          <cell r="N1300">
            <v>0</v>
          </cell>
          <cell r="O1300">
            <v>0</v>
          </cell>
          <cell r="P1300">
            <v>0</v>
          </cell>
          <cell r="Q1300">
            <v>0</v>
          </cell>
          <cell r="R1300">
            <v>0</v>
          </cell>
          <cell r="S1300">
            <v>0</v>
          </cell>
          <cell r="T1300">
            <v>0</v>
          </cell>
          <cell r="U1300">
            <v>0</v>
          </cell>
          <cell r="V1300">
            <v>0</v>
          </cell>
        </row>
        <row r="1301">
          <cell r="H1301">
            <v>4464</v>
          </cell>
          <cell r="I1301" t="str">
            <v>RMS TAM L &amp; M: Maritime Waterway Fund Initiatives (cash assets) - Proposed alignment of Waterways funding and expenditure with Transport's 2015-16 TAM plan to deliver wharf upgrades under the Transport Access Program and for maintenance activities.</v>
          </cell>
          <cell r="J1301" t="str">
            <v>Supported - Support only expenditure of $20.4m for capitalised maintenance of maritime assets. Transport's Total Asset Management Strategy indicates 43% of wharves and jetty assets are in marginal (10%) or unacceptable condition (33%). The proposed expenditure of $80.6m over 5 years for the Transport Access Program Wharf Upgrade program is not supported. The Strategic Business Case indicate the program has a benefit-cost ratio of 0.4 and a NPV of -$78m, which indicates no net economic benefits. There could be additional benefits from reduced maintenance costs, but this has not yet been quantified and is unlikely to substantially improve the limited economic benefits.  Note there is overall high customer satisfaction levels of 95% for ferry travel in 2014, which is a 1% improvement from 2013 (94%). In particular, wharf security, safety, ferry access, comfort and cleanliness received satisfaction levels of 90% to 96% and all improved since 2013. Compliance with disability access requirements makes up a minor component of the wharf upgrade program and is predominantly delivered by the separate Transport Easy Access Program.</v>
          </cell>
          <cell r="K1301">
            <v>1</v>
          </cell>
          <cell r="M1301">
            <v>0</v>
          </cell>
          <cell r="N1301">
            <v>0</v>
          </cell>
          <cell r="O1301">
            <v>0</v>
          </cell>
          <cell r="P1301">
            <v>0</v>
          </cell>
          <cell r="Q1301">
            <v>0</v>
          </cell>
          <cell r="R1301">
            <v>0</v>
          </cell>
          <cell r="S1301">
            <v>0</v>
          </cell>
          <cell r="T1301">
            <v>0</v>
          </cell>
          <cell r="U1301">
            <v>0</v>
          </cell>
          <cell r="V1301">
            <v>0</v>
          </cell>
        </row>
        <row r="1302">
          <cell r="H1302">
            <v>4466</v>
          </cell>
          <cell r="I1302" t="str">
            <v>RMS TAM Q: IT levy to fund Next Gen. Information System [links with #68 TfNSW bid #4431] - Reallocation of funding from RMS' capital program to fund the Next Generation Information System delivered by Transport for NSW, as proposed in the 2015-16 TAM Plan.</v>
          </cell>
          <cell r="J130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02">
            <v>1</v>
          </cell>
          <cell r="M1302">
            <v>0</v>
          </cell>
          <cell r="N1302">
            <v>0</v>
          </cell>
          <cell r="O1302">
            <v>0</v>
          </cell>
          <cell r="P1302">
            <v>0</v>
          </cell>
          <cell r="Q1302">
            <v>0</v>
          </cell>
          <cell r="R1302">
            <v>0</v>
          </cell>
          <cell r="S1302">
            <v>0</v>
          </cell>
          <cell r="T1302">
            <v>0</v>
          </cell>
          <cell r="U1302">
            <v>0</v>
          </cell>
          <cell r="V1302">
            <v>0</v>
          </cell>
        </row>
        <row r="1303">
          <cell r="H1303">
            <v>4873</v>
          </cell>
          <cell r="I1303" t="str">
            <v>U&amp;O: Liddell Interchange Update [links with TFNSW #68 bid #4874] - This submission updates the cashflows and classification of expenditure related to the Liddell Interchange upgrade that was submitted in February. The submission reclassifies expenditure from operating into capital nature and shifts out the cashflows from 2014-15.</v>
          </cell>
          <cell r="J1303"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303">
            <v>1</v>
          </cell>
          <cell r="M1303">
            <v>1690</v>
          </cell>
          <cell r="N1303">
            <v>1516</v>
          </cell>
          <cell r="O1303">
            <v>231</v>
          </cell>
          <cell r="P1303">
            <v>521</v>
          </cell>
          <cell r="Q1303">
            <v>113</v>
          </cell>
          <cell r="R1303">
            <v>1690</v>
          </cell>
          <cell r="S1303">
            <v>1516</v>
          </cell>
          <cell r="T1303">
            <v>231</v>
          </cell>
          <cell r="U1303">
            <v>521</v>
          </cell>
          <cell r="V1303">
            <v>113</v>
          </cell>
        </row>
        <row r="1304">
          <cell r="H1304">
            <v>4950</v>
          </cell>
          <cell r="I1304" t="str">
            <v>U&amp;O: Deferred maintenance and maintenance of new assets (links with TfNSW #4926) - Proposal to seek additional $1.5 billion to address the road maintenance backlog and $118m for new road assets over a five year period.</v>
          </cell>
          <cell r="J1304" t="str">
            <v>Not 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 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v>
          </cell>
          <cell r="K1304">
            <v>1</v>
          </cell>
          <cell r="M1304">
            <v>0</v>
          </cell>
          <cell r="N1304">
            <v>-11702</v>
          </cell>
          <cell r="O1304">
            <v>-26308</v>
          </cell>
          <cell r="P1304">
            <v>-37241</v>
          </cell>
          <cell r="Q1304">
            <v>-38172</v>
          </cell>
          <cell r="R1304">
            <v>0</v>
          </cell>
          <cell r="S1304">
            <v>0</v>
          </cell>
          <cell r="T1304">
            <v>0</v>
          </cell>
          <cell r="U1304">
            <v>0</v>
          </cell>
          <cell r="V1304">
            <v>0</v>
          </cell>
        </row>
        <row r="1305">
          <cell r="H1305">
            <v>4999</v>
          </cell>
          <cell r="I1305" t="str">
            <v>U&amp;O: NorthConnex update #1 derecognise old cashflows [links with TfNSW bid #4996] - The proposal is to update the NorthConnex delivery profile in accordance with the contractual close reached with Transurban in early 2015. This would primarily involve timing adjustments to funding, Transurban contributions and land acquisitions.</v>
          </cell>
          <cell r="J1305"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305">
            <v>2</v>
          </cell>
          <cell r="M1305">
            <v>0</v>
          </cell>
          <cell r="N1305">
            <v>0</v>
          </cell>
          <cell r="O1305">
            <v>0</v>
          </cell>
          <cell r="P1305">
            <v>0</v>
          </cell>
          <cell r="Q1305">
            <v>0</v>
          </cell>
          <cell r="R1305">
            <v>0</v>
          </cell>
          <cell r="S1305">
            <v>0</v>
          </cell>
          <cell r="T1305">
            <v>0</v>
          </cell>
          <cell r="U1305">
            <v>0</v>
          </cell>
          <cell r="V1305">
            <v>0</v>
          </cell>
        </row>
        <row r="1306">
          <cell r="H1306">
            <v>5000</v>
          </cell>
          <cell r="I1306" t="str">
            <v>U&amp;O: NorthConnex update #2 recognise new cashflows [links with TfNSW #68 bid #4997] - The proposal is to update the NorthConnex delivery profile in accordance with the contractual close reached with Transurban in early 2015. This would primarily involve timing adjustments to funding, Transurban contributions and land acquisitions.</v>
          </cell>
          <cell r="J1306"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The NCOS impact is a improvement of $1.5m. Although classified as a New Policy, the submission is primarily a timing adjustment.</v>
          </cell>
          <cell r="K1306">
            <v>2</v>
          </cell>
          <cell r="M1306">
            <v>0</v>
          </cell>
          <cell r="N1306">
            <v>0</v>
          </cell>
          <cell r="O1306">
            <v>0</v>
          </cell>
          <cell r="P1306">
            <v>0</v>
          </cell>
          <cell r="Q1306">
            <v>0</v>
          </cell>
          <cell r="R1306">
            <v>0</v>
          </cell>
          <cell r="S1306">
            <v>0</v>
          </cell>
          <cell r="T1306">
            <v>0</v>
          </cell>
          <cell r="U1306">
            <v>0</v>
          </cell>
          <cell r="V1306">
            <v>0</v>
          </cell>
        </row>
        <row r="1307">
          <cell r="H1307">
            <v>5058</v>
          </cell>
          <cell r="I1307" t="str">
            <v>TfNSW/RMS: U&amp;O TAM 46J: Public transport funding allocation from RMS [links with TfNSW bid #5040] - Proposed transfer of public transport related road works from RMS to TfNSW. These adjustments were previously submitted as a TAM PTA adjustment in February 2015. This bid will now be resubmitted as a new measure in the Urgent &amp; Unavoidable round (see bid #4465).</v>
          </cell>
          <cell r="J1307" t="str">
            <v>Supported - Supported. The adjustment represent an immaterial reallocation of capital expenditure between agencies in the Transport Cluster.</v>
          </cell>
          <cell r="K1307">
            <v>3</v>
          </cell>
          <cell r="M1307">
            <v>0</v>
          </cell>
          <cell r="N1307">
            <v>0</v>
          </cell>
          <cell r="O1307">
            <v>0</v>
          </cell>
          <cell r="P1307">
            <v>0</v>
          </cell>
          <cell r="Q1307">
            <v>0</v>
          </cell>
          <cell r="R1307">
            <v>0</v>
          </cell>
          <cell r="S1307">
            <v>0</v>
          </cell>
          <cell r="T1307">
            <v>0</v>
          </cell>
          <cell r="U1307">
            <v>0</v>
          </cell>
          <cell r="V1307">
            <v>0</v>
          </cell>
        </row>
        <row r="1308">
          <cell r="H1308">
            <v>5060</v>
          </cell>
          <cell r="I1308" t="str">
            <v>U&amp;O: TAM Hunter Infrastructure Investment Fund, Nelson Bay Road [links with #68 TfNSW bid 5061] - Proposal to accelerate project spending from 2015-16 into 2014-15 for the Nelson Bay Road project. Although classified as a Budget New Policy, the submission is primarily a timing adjustment.</v>
          </cell>
          <cell r="J1308" t="str">
            <v>Supported - Supported. Project progress is currently ahead of schedule and would require acceleration of funds budgeted in 2015-16 to be allocated in 2014-15.</v>
          </cell>
          <cell r="K1308">
            <v>2</v>
          </cell>
          <cell r="M1308">
            <v>0</v>
          </cell>
          <cell r="N1308">
            <v>0</v>
          </cell>
          <cell r="O1308">
            <v>0</v>
          </cell>
          <cell r="P1308">
            <v>0</v>
          </cell>
          <cell r="Q1308">
            <v>0</v>
          </cell>
          <cell r="R1308">
            <v>0</v>
          </cell>
          <cell r="S1308">
            <v>0</v>
          </cell>
          <cell r="T1308">
            <v>0</v>
          </cell>
          <cell r="U1308">
            <v>0</v>
          </cell>
          <cell r="V1308">
            <v>0</v>
          </cell>
        </row>
        <row r="1309">
          <cell r="H1309">
            <v>5062</v>
          </cell>
          <cell r="I1309" t="str">
            <v>TfNSW/RMS: U&amp;O TAM 46R4: Transfer of Public Transport projects from TfNSW to RMS [links TfNSW #5057) - Proposed reallocation of public transport project funding to RMS. These adjustments were previously submitted as a TAM PTA adjustment in February 2015. This bid will now be resubmitted as a new measure in the Urgent &amp; Unavoidable round (see bid #4467).</v>
          </cell>
          <cell r="J1309" t="str">
            <v>Supported - Supported. The adjustment represent a reallocation of capital expenditure between agencies in the Transport Cluster to deliver public transport projects.</v>
          </cell>
          <cell r="K1309">
            <v>3</v>
          </cell>
          <cell r="M1309">
            <v>0</v>
          </cell>
          <cell r="N1309">
            <v>0</v>
          </cell>
          <cell r="O1309">
            <v>0</v>
          </cell>
          <cell r="P1309">
            <v>0</v>
          </cell>
          <cell r="Q1309">
            <v>0</v>
          </cell>
          <cell r="R1309">
            <v>0</v>
          </cell>
          <cell r="S1309">
            <v>0</v>
          </cell>
          <cell r="T1309">
            <v>0</v>
          </cell>
          <cell r="U1309">
            <v>0</v>
          </cell>
          <cell r="V1309">
            <v>0</v>
          </cell>
        </row>
        <row r="1310">
          <cell r="H1310">
            <v>5063</v>
          </cell>
          <cell r="I1310" t="str">
            <v>U&amp;O: TAM Housing Acceleration Fund round 1 and 2 further adjustments [links with TfNSW bid #5064] - Proposal to accelerate project expenditure from 2015-16 and 2016-17 into 2014-15. Although classified as a Budget New Policy, the submission is primarily a timing adjustment.</v>
          </cell>
          <cell r="J1310" t="str">
            <v>Supported - Supported. This is a timing shift to correspond with the projected acceleration of the road projects within the Housing Acceleration Fund programs. The overall program cost remains unchanged.</v>
          </cell>
          <cell r="K1310">
            <v>2</v>
          </cell>
          <cell r="M1310">
            <v>0</v>
          </cell>
          <cell r="N1310">
            <v>0</v>
          </cell>
          <cell r="O1310">
            <v>0</v>
          </cell>
          <cell r="P1310">
            <v>0</v>
          </cell>
          <cell r="Q1310">
            <v>0</v>
          </cell>
          <cell r="R1310">
            <v>0</v>
          </cell>
          <cell r="S1310">
            <v>0</v>
          </cell>
          <cell r="T1310">
            <v>0</v>
          </cell>
          <cell r="U1310">
            <v>0</v>
          </cell>
          <cell r="V1310">
            <v>0</v>
          </cell>
        </row>
        <row r="1311">
          <cell r="H1311">
            <v>5526</v>
          </cell>
          <cell r="I1311" t="str">
            <v>Counter Terrorism - Sydney CBD Emergency Warning System upgrade (TfNSW Offset 5531) - 14 additional loudspeaker sites; 15 additional Variable Messages Signs</v>
          </cell>
          <cell r="J1311"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311">
            <v>1</v>
          </cell>
          <cell r="L1311">
            <v>16</v>
          </cell>
          <cell r="M1311">
            <v>0</v>
          </cell>
          <cell r="N1311">
            <v>-89</v>
          </cell>
          <cell r="O1311">
            <v>-89</v>
          </cell>
          <cell r="P1311">
            <v>-89</v>
          </cell>
          <cell r="Q1311">
            <v>-89</v>
          </cell>
          <cell r="R1311">
            <v>0</v>
          </cell>
          <cell r="S1311">
            <v>-89</v>
          </cell>
          <cell r="T1311">
            <v>-89</v>
          </cell>
          <cell r="U1311">
            <v>-89</v>
          </cell>
          <cell r="V1311">
            <v>-89</v>
          </cell>
        </row>
        <row r="1312">
          <cell r="H1312">
            <v>3690</v>
          </cell>
          <cell r="I1312" t="str">
            <v>Carry Forward of Natural Disaster funding - Carry Forwards due to slower claims from Local Government on Natural Disaster funding (funded from cash)</v>
          </cell>
          <cell r="J1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2">
            <v>6</v>
          </cell>
          <cell r="M1312">
            <v>-4000</v>
          </cell>
          <cell r="N1312">
            <v>0</v>
          </cell>
          <cell r="O1312">
            <v>0</v>
          </cell>
          <cell r="P1312">
            <v>0</v>
          </cell>
          <cell r="Q1312">
            <v>0</v>
          </cell>
          <cell r="R1312">
            <v>-4000</v>
          </cell>
          <cell r="S1312">
            <v>0</v>
          </cell>
          <cell r="T1312">
            <v>0</v>
          </cell>
          <cell r="U1312">
            <v>0</v>
          </cell>
          <cell r="V1312">
            <v>0</v>
          </cell>
        </row>
        <row r="1313">
          <cell r="H1313">
            <v>3691</v>
          </cell>
          <cell r="I1313" t="str">
            <v>Carry Forward for Congestion Busting Plan - RMS underspent on the Congestion Busting Plan (cash) - election commitment.</v>
          </cell>
          <cell r="J1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3">
            <v>6</v>
          </cell>
          <cell r="M1313">
            <v>-1519</v>
          </cell>
          <cell r="N1313">
            <v>0</v>
          </cell>
          <cell r="O1313">
            <v>0</v>
          </cell>
          <cell r="P1313">
            <v>0</v>
          </cell>
          <cell r="Q1313">
            <v>0</v>
          </cell>
          <cell r="R1313">
            <v>-1519</v>
          </cell>
          <cell r="S1313">
            <v>0</v>
          </cell>
          <cell r="T1313">
            <v>0</v>
          </cell>
          <cell r="U1313">
            <v>0</v>
          </cell>
          <cell r="V1313">
            <v>0</v>
          </cell>
        </row>
        <row r="1314">
          <cell r="H1314">
            <v>3692</v>
          </cell>
          <cell r="I1314" t="str">
            <v>Carry forward for Local Government Blackspots, HIIF and Congestion Busting programs - Carry forward of unspent Local Government Blackspots, HIIF and Congestion Busting funding.</v>
          </cell>
          <cell r="J13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4">
            <v>6</v>
          </cell>
          <cell r="M1314">
            <v>-9556</v>
          </cell>
          <cell r="N1314">
            <v>-11998</v>
          </cell>
          <cell r="O1314">
            <v>0</v>
          </cell>
          <cell r="P1314">
            <v>0</v>
          </cell>
          <cell r="Q1314">
            <v>0</v>
          </cell>
          <cell r="R1314">
            <v>-9556</v>
          </cell>
          <cell r="S1314">
            <v>-11998</v>
          </cell>
          <cell r="T1314">
            <v>0</v>
          </cell>
          <cell r="U1314">
            <v>0</v>
          </cell>
          <cell r="V1314">
            <v>0</v>
          </cell>
        </row>
        <row r="1315">
          <cell r="H1315">
            <v>3922</v>
          </cell>
          <cell r="I1315" t="str">
            <v>TfNSW REC31: Transfer of RMS Funding for SES Long Service Leave to Crown [links TfNSW #3913 &amp; CFE] - The Crown absorbed the long service leave liabilities of RMS senior executive service staff in 2013-14. It was agreed between senior officers in TfNSW and Treasury that funding allocated to RMS to meet these liabilities be transferred to the Crown.</v>
          </cell>
          <cell r="J1315"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315">
            <v>3</v>
          </cell>
          <cell r="M1315">
            <v>0</v>
          </cell>
          <cell r="N1315">
            <v>0</v>
          </cell>
          <cell r="O1315">
            <v>0</v>
          </cell>
          <cell r="P1315">
            <v>0</v>
          </cell>
          <cell r="Q1315">
            <v>0</v>
          </cell>
          <cell r="R1315">
            <v>0</v>
          </cell>
          <cell r="S1315">
            <v>0</v>
          </cell>
          <cell r="T1315">
            <v>0</v>
          </cell>
          <cell r="U1315">
            <v>0</v>
          </cell>
          <cell r="V1315">
            <v>0</v>
          </cell>
        </row>
        <row r="1316">
          <cell r="H1316">
            <v>3688</v>
          </cell>
          <cell r="I1316" t="str">
            <v>Lower capital spend due to changes in program delivery - Lower capital spend for RMS in 2014-15 to offset higher 2013-14 capital spend (cash balances).</v>
          </cell>
          <cell r="J13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6">
            <v>4</v>
          </cell>
          <cell r="M1316">
            <v>0</v>
          </cell>
          <cell r="N1316">
            <v>0</v>
          </cell>
          <cell r="O1316">
            <v>0</v>
          </cell>
          <cell r="P1316">
            <v>0</v>
          </cell>
          <cell r="Q1316">
            <v>0</v>
          </cell>
          <cell r="R1316">
            <v>0</v>
          </cell>
          <cell r="S1316">
            <v>0</v>
          </cell>
          <cell r="T1316">
            <v>0</v>
          </cell>
          <cell r="U1316">
            <v>0</v>
          </cell>
          <cell r="V1316">
            <v>0</v>
          </cell>
        </row>
        <row r="1317">
          <cell r="H1317">
            <v>3689</v>
          </cell>
          <cell r="I1317" t="str">
            <v>Carry Forward for WestConnex planning and preconstruction - Carry forward of unspent allocations for WestConnex planning and preconstruction (cash balances).</v>
          </cell>
          <cell r="J13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7">
            <v>4</v>
          </cell>
          <cell r="M1317">
            <v>0</v>
          </cell>
          <cell r="N1317">
            <v>0</v>
          </cell>
          <cell r="O1317">
            <v>0</v>
          </cell>
          <cell r="P1317">
            <v>0</v>
          </cell>
          <cell r="Q1317">
            <v>0</v>
          </cell>
          <cell r="R1317">
            <v>0</v>
          </cell>
          <cell r="S1317">
            <v>0</v>
          </cell>
          <cell r="T1317">
            <v>0</v>
          </cell>
          <cell r="U1317">
            <v>0</v>
          </cell>
          <cell r="V1317">
            <v>0</v>
          </cell>
        </row>
        <row r="1318">
          <cell r="H1318">
            <v>3768</v>
          </cell>
          <cell r="I1318" t="str">
            <v>Carry Forward for the Accounting Treatment of Westconnex - A capitalisation policy change for Westconnex has meant that RMS requires additional approval under their Capital Authorisation Limit (CAL). This is offset in full via a reduction in Net Cost of Servi ces.</v>
          </cell>
          <cell r="J13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8">
            <v>4</v>
          </cell>
          <cell r="M1318">
            <v>35000</v>
          </cell>
          <cell r="N1318">
            <v>0</v>
          </cell>
          <cell r="O1318">
            <v>0</v>
          </cell>
          <cell r="P1318">
            <v>0</v>
          </cell>
          <cell r="Q1318">
            <v>0</v>
          </cell>
          <cell r="R1318">
            <v>35000</v>
          </cell>
          <cell r="S1318">
            <v>0</v>
          </cell>
          <cell r="T1318">
            <v>0</v>
          </cell>
          <cell r="U1318">
            <v>0</v>
          </cell>
          <cell r="V1318">
            <v>0</v>
          </cell>
        </row>
        <row r="1319">
          <cell r="H1319">
            <v>3998</v>
          </cell>
          <cell r="I1319" t="str">
            <v>TfNSW REC34-4 PART A: Transport Management Centre Transfer from RMS to Transport [links TfNSW #3999] - Transfer of expenditure and assets between TNSW and RMS relating to the Transport Management Centre. Part A relates to the transfer of capital funding and expenditure from RMS to TFNSW, which will be partially reclassified as recurrent expenditure by TfNSW.</v>
          </cell>
          <cell r="J1319" t="str">
            <v>Supported - SUPPORTED. This proposal is classified as a Technical Adjustment under Treasury Circular 14/28 (page 2) where it provides for accounting driven adjustments and budget neutral transfer of functions between Government agencies. The transfer of capex works is to align with TfNSW portfolio responsibility and management of the project and does not impact the Budget Result or Net Lending.</v>
          </cell>
          <cell r="K1319">
            <v>1</v>
          </cell>
          <cell r="M1319">
            <v>0</v>
          </cell>
          <cell r="N1319">
            <v>0</v>
          </cell>
          <cell r="O1319">
            <v>0</v>
          </cell>
          <cell r="P1319">
            <v>0</v>
          </cell>
          <cell r="Q1319">
            <v>0</v>
          </cell>
          <cell r="R1319">
            <v>0</v>
          </cell>
          <cell r="S1319">
            <v>0</v>
          </cell>
          <cell r="T1319">
            <v>0</v>
          </cell>
          <cell r="U1319">
            <v>0</v>
          </cell>
          <cell r="V1319">
            <v>0</v>
          </cell>
        </row>
        <row r="1320">
          <cell r="H1320">
            <v>4002</v>
          </cell>
          <cell r="I1320" t="str">
            <v>TfNSW REC34-4 PART B: Transport Management Centre Transfer from RMS to Transport [links TfNSW #4000] - Transfer of expenditure and assets between TNSW and RMS relating to the Transport Management Centre Part B relates to the transfer of $7.8m TMC capital projects delivered by TfNSW into RMS ownership through non-cash grants.</v>
          </cell>
          <cell r="J1320"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320">
            <v>1</v>
          </cell>
          <cell r="M1320">
            <v>0</v>
          </cell>
          <cell r="N1320">
            <v>0</v>
          </cell>
          <cell r="O1320">
            <v>0</v>
          </cell>
          <cell r="P1320">
            <v>0</v>
          </cell>
          <cell r="Q1320">
            <v>0</v>
          </cell>
          <cell r="R1320">
            <v>0</v>
          </cell>
          <cell r="S1320">
            <v>0</v>
          </cell>
          <cell r="T1320">
            <v>0</v>
          </cell>
          <cell r="U1320">
            <v>0</v>
          </cell>
          <cell r="V1320">
            <v>0</v>
          </cell>
        </row>
        <row r="1321">
          <cell r="H1321">
            <v>4348</v>
          </cell>
          <cell r="I1321" t="str">
            <v>RMS CAP44: Decrease in non-cash revenues associated with the M5 and M2 motorway concessions - Agreement with Interlink and Transurban to widen the M5 and M2 motorways was reached in return for extending the motorway concession period. The extension would decrease the rate of recognition of the motorway assets into RMS ownership through a reduction in non-cash revenues (emerging asset).</v>
          </cell>
          <cell r="J1321" t="str">
            <v>Supported - Supported. The concessions on the M5 and M2 Motorways (owned by Interlink and Transurban) has been extended as part of the agreement to undertake widening works on the motorways to expand capacity. The extension of the concessions reduces the rate at which RMS' recognises the Motorway Asset on its balance sheet through non-cash revenues. This would deteriorate the Budget Result by $37m over five years. The proposal is classified as a Technical Adjustment under Treasury Circular 14/28 (page 2).</v>
          </cell>
          <cell r="K1321">
            <v>1</v>
          </cell>
          <cell r="M1321">
            <v>-12103</v>
          </cell>
          <cell r="N1321">
            <v>-4425</v>
          </cell>
          <cell r="O1321">
            <v>-5591</v>
          </cell>
          <cell r="P1321">
            <v>-6881</v>
          </cell>
          <cell r="Q1321">
            <v>-8306</v>
          </cell>
          <cell r="R1321">
            <v>-12103</v>
          </cell>
          <cell r="S1321">
            <v>-4425</v>
          </cell>
          <cell r="T1321">
            <v>-5591</v>
          </cell>
          <cell r="U1321">
            <v>-6881</v>
          </cell>
          <cell r="V1321">
            <v>-8306</v>
          </cell>
        </row>
        <row r="1322">
          <cell r="H1322">
            <v>4390</v>
          </cell>
          <cell r="I1322" t="str">
            <v>RMS CAP34-9: Centre for Road Safety reclassification - Proposal to reclassify Centre for Road Safety recurrent expenditure as capital expenditure.</v>
          </cell>
          <cell r="J1322" t="str">
            <v>Supported - Supported. The submission relates to the reclassification of recurrent road safety works to capital works to align with internal Transport accounting and capitalisation policy. The reclassification would improve the Budget Result by $14.3m over the forward estimates. This proposal is classified as a Technical Adjustment under Treasury Circular 14/28 (page 2) where it provides "consideration will be given to... accounting driven adjustments that result in changes to revenues and expenses (e.g. expenditure now capitalised)".</v>
          </cell>
          <cell r="K1322">
            <v>1</v>
          </cell>
          <cell r="M1322">
            <v>0</v>
          </cell>
          <cell r="N1322">
            <v>2620</v>
          </cell>
          <cell r="O1322">
            <v>4430</v>
          </cell>
          <cell r="P1322">
            <v>3899</v>
          </cell>
          <cell r="Q1322">
            <v>3346</v>
          </cell>
          <cell r="R1322">
            <v>0</v>
          </cell>
          <cell r="S1322">
            <v>2620</v>
          </cell>
          <cell r="T1322">
            <v>4430</v>
          </cell>
          <cell r="U1322">
            <v>3899</v>
          </cell>
          <cell r="V1322">
            <v>3346</v>
          </cell>
        </row>
        <row r="1323">
          <cell r="H1323">
            <v>3918</v>
          </cell>
          <cell r="I1323" t="str">
            <v>TfNSW REC27: Escalation of Natural Disaster Base Funding [links with TfNSW #3909] - Roads and Maritime Services maintains an internal provision of $20m per annum that is ring-fenced and applied to Local Government claims to repair natural disaster road damage. This is proposed to be escalated to maintain the real value of the provision.</v>
          </cell>
          <cell r="J1323"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323">
            <v>1</v>
          </cell>
          <cell r="M1323">
            <v>0</v>
          </cell>
          <cell r="N1323">
            <v>-1013</v>
          </cell>
          <cell r="O1323">
            <v>-1538</v>
          </cell>
          <cell r="P1323">
            <v>-2076</v>
          </cell>
          <cell r="Q1323">
            <v>-2628</v>
          </cell>
          <cell r="R1323">
            <v>0</v>
          </cell>
          <cell r="S1323">
            <v>-1013</v>
          </cell>
          <cell r="T1323">
            <v>-1538</v>
          </cell>
          <cell r="U1323">
            <v>-2076</v>
          </cell>
          <cell r="V1323">
            <v>-2628</v>
          </cell>
        </row>
        <row r="1324">
          <cell r="H1324">
            <v>3919</v>
          </cell>
          <cell r="I1324" t="str">
            <v>TfNSW REC28: Escalation of Transport Management Centre (TMC) Funding [links with TfNSW #3910] - Proposal to escalate funding for the Transport Management Centre funding, which was transferred from RMS into TfNSW responsibility in 2011-12 during the cluster amalgamations.</v>
          </cell>
          <cell r="J1324"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4">
            <v>1</v>
          </cell>
          <cell r="M1324">
            <v>0</v>
          </cell>
          <cell r="N1324">
            <v>-1561</v>
          </cell>
          <cell r="O1324">
            <v>-1535</v>
          </cell>
          <cell r="P1324">
            <v>-1535</v>
          </cell>
          <cell r="Q1324">
            <v>-1535</v>
          </cell>
          <cell r="R1324">
            <v>0</v>
          </cell>
          <cell r="S1324">
            <v>0</v>
          </cell>
          <cell r="T1324">
            <v>0</v>
          </cell>
          <cell r="U1324">
            <v>0</v>
          </cell>
          <cell r="V1324">
            <v>0</v>
          </cell>
        </row>
        <row r="1325">
          <cell r="H1325">
            <v>3920</v>
          </cell>
          <cell r="I1325" t="str">
            <v>TfNSW REC29: Escalation of RMS Grants to NSW Police [links with TfNSW #3911] - Grant funding from Roads and Maritime Services to NSW Police is proposed to be escalated to continue delivering road safety functions.</v>
          </cell>
          <cell r="J1325"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5">
            <v>1</v>
          </cell>
          <cell r="M1325">
            <v>0</v>
          </cell>
          <cell r="N1325">
            <v>-793</v>
          </cell>
          <cell r="O1325">
            <v>-815</v>
          </cell>
          <cell r="P1325">
            <v>-819</v>
          </cell>
          <cell r="Q1325">
            <v>-819</v>
          </cell>
          <cell r="R1325">
            <v>0</v>
          </cell>
          <cell r="S1325">
            <v>0</v>
          </cell>
          <cell r="T1325">
            <v>0</v>
          </cell>
          <cell r="U1325">
            <v>0</v>
          </cell>
          <cell r="V1325">
            <v>0</v>
          </cell>
        </row>
        <row r="1326">
          <cell r="H1326">
            <v>3921</v>
          </cell>
          <cell r="I1326" t="str">
            <v>TfNSW REC30: RMS Escalation Shortfall [links with TfNSW #3912] - Transport has requested significant revisions to Roads and Maritime Services' Weight Tax and State Funding (Fuel Levy replacement) formulas, including also further claims for escalation.</v>
          </cell>
          <cell r="J1326" t="str">
            <v>Supported - NOT SUPPORT the $195m opex requested over 4 years. SUPPORT only marginal adjustments totalling $4.1m over 4 years. The proposal is classified as a Measure under Treasury Circular 14/28 as it would substantially "change existing policy and may affect the budget aggregate or require additional funding".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326">
            <v>1</v>
          </cell>
          <cell r="M1326">
            <v>0</v>
          </cell>
          <cell r="N1326">
            <v>-26507</v>
          </cell>
          <cell r="O1326">
            <v>-25312</v>
          </cell>
          <cell r="P1326">
            <v>-62961</v>
          </cell>
          <cell r="Q1326">
            <v>-79913</v>
          </cell>
          <cell r="R1326">
            <v>0</v>
          </cell>
          <cell r="S1326">
            <v>-1077</v>
          </cell>
          <cell r="T1326">
            <v>-1058</v>
          </cell>
          <cell r="U1326">
            <v>-1008</v>
          </cell>
          <cell r="V1326">
            <v>-925</v>
          </cell>
        </row>
        <row r="1327">
          <cell r="H1327">
            <v>3923</v>
          </cell>
          <cell r="I1327" t="str">
            <v>TfNSW REC32: Maritime Long Term Lease of the Port of Newcastle [links with TfNSW #3914] - To replace the lost revenue stream no longer paid by the Newcastle Port Corporation to the RMS Maritime Waterways Fund with ConFund revenues.</v>
          </cell>
          <cell r="J1327" t="str">
            <v>Not Supported - Not supported. The proposal is classified as a Parameter Adjustment under Treasury Circular 14/28 (page 2) where it provides "consideration will be given to...revenue adjustments due to factors outside the control of an agency" The proposal relates to increasing RMS cash balances from ConFund and does not impact the NCOS and Budget result. The proposal is not supported as the Maritime Waterways Fund is projected to be in a healthy financial position and would not require cash injection from ConFund. 1) The Fund's operating account is projected to be a surplus ranging from $16.6m to $37m per annum over the forward estimates, resulting in the operating cash balance increasing from $65m by end 2014-15 to $165m by end 2017-18. 2) In addition, RMS also has approx. $103m-$133m of the Fund in an investment account, which has been ring-fenced to earn higher interest revenues. Combining the two accounts, the total account balance is expected to increase from $168m to $292m from 2014-15 to 2018-19.</v>
          </cell>
          <cell r="K1327">
            <v>1</v>
          </cell>
          <cell r="M1327">
            <v>0</v>
          </cell>
          <cell r="N1327">
            <v>0</v>
          </cell>
          <cell r="O1327">
            <v>0</v>
          </cell>
          <cell r="P1327">
            <v>0</v>
          </cell>
          <cell r="Q1327">
            <v>0</v>
          </cell>
          <cell r="R1327">
            <v>0</v>
          </cell>
          <cell r="S1327">
            <v>0</v>
          </cell>
          <cell r="T1327">
            <v>0</v>
          </cell>
          <cell r="U1327">
            <v>0</v>
          </cell>
          <cell r="V1327">
            <v>0</v>
          </cell>
        </row>
        <row r="1328">
          <cell r="H1328">
            <v>3924</v>
          </cell>
          <cell r="I1328" t="str">
            <v>RMS REC35: Maritime Waterways Fund Balls Head Coal Loader - Demolition and removal of the timber wharf at the Balls Head Coal Loader and preservation of the residual structures. Funding of $4.4m ($3m in 2014-15) is proposed from the Maritime Waterways Fund, which applies hypothecated boating fines and fees to maritime purposes.</v>
          </cell>
          <cell r="J1328" t="str">
            <v>Supported - SUPPORTED. The $4.4m proposal is classified as a Parameter and Technical Adjustment as RMS must comply with maritime safety regulations and legislation (i.e. the expenditure is not discretionary). Detailed RMS advice indicated that the wharf is in poor condition and presents a navigation hazard to vessels from falling timber debris. Currently, the wharf perimeter is enclosed by a steel mesh containment barrier and public access is prohibited. External engineering consultants advised that the wharf is beyond its service life.</v>
          </cell>
          <cell r="K1328">
            <v>1</v>
          </cell>
          <cell r="M1328">
            <v>0</v>
          </cell>
          <cell r="N1328">
            <v>-1440</v>
          </cell>
          <cell r="O1328">
            <v>0</v>
          </cell>
          <cell r="P1328">
            <v>0</v>
          </cell>
          <cell r="Q1328">
            <v>0</v>
          </cell>
          <cell r="R1328">
            <v>0</v>
          </cell>
          <cell r="S1328">
            <v>-1440</v>
          </cell>
          <cell r="T1328">
            <v>0</v>
          </cell>
          <cell r="U1328">
            <v>0</v>
          </cell>
          <cell r="V1328">
            <v>0</v>
          </cell>
        </row>
        <row r="1329">
          <cell r="H1329">
            <v>3925</v>
          </cell>
          <cell r="I1329" t="str">
            <v>RMS REC36: Maritime Waterways Fund Rozelle Safety Works - Removal of the old timber wharf formwork at Rozelle Bay to reduce safety hazards to navigation and water infrastructure. Funding of $2m is proposed to be sourced from the Maritime Waterways Fund, which applies hypothecated boating fines and fees to maritime purposes.</v>
          </cell>
          <cell r="J1329" t="str">
            <v>Supported - SUPPORTED. The proposal is classified as a Parameter and Technical Adjustment as RMS must comply with maritime safety regulations and legislations (i.e. the expenditure is not discretionary). Further advice from RMS indicated there are material safety risks from the deteriorating timber wharf and floating debris, and that remediation is critical to avoid breaching requirements set out in Protection of the Environment Operations Amendment (Illegal Waste Disposal) Act 2013.</v>
          </cell>
          <cell r="K1329">
            <v>1</v>
          </cell>
          <cell r="M1329">
            <v>-500</v>
          </cell>
          <cell r="N1329">
            <v>-500</v>
          </cell>
          <cell r="O1329">
            <v>-500</v>
          </cell>
          <cell r="P1329">
            <v>-500</v>
          </cell>
          <cell r="Q1329">
            <v>0</v>
          </cell>
          <cell r="R1329">
            <v>-500</v>
          </cell>
          <cell r="S1329">
            <v>-500</v>
          </cell>
          <cell r="T1329">
            <v>-500</v>
          </cell>
          <cell r="U1329">
            <v>-500</v>
          </cell>
          <cell r="V1329">
            <v>0</v>
          </cell>
        </row>
        <row r="1330">
          <cell r="H1330">
            <v>3926</v>
          </cell>
          <cell r="I1330" t="str">
            <v>RMS REC37: Maritime Waterways Fund Wharf Berrys Bay Safety Works - To manage and dispose of falling materials from the deteriorating timber wharf at Berrys Bay. Funding of $300k (incl. $60k in 2014-15) is proposed to be sourced from the Maritime Waterways Fund, which applies hypothecated boating fines and fees to maritime purposes.</v>
          </cell>
          <cell r="J1330" t="str">
            <v>Supported - SUPPORTED. RMS has advised the wharf is in poor condition and is a material safety risk that could damage or sink vessels. The proposal is classified as a Parameter and Technical Adjustment as RMS must comply with maritime safety regulations and legislation (i.e. the expenditure is not discretionary) such as the Maritime Safety Act. Further RMS advice indicates funding for the full removal of the wharf structure is being addressed through the development of Berrys Bay Marina. The development agreement requires the removal of the wharfs, but the developers are not obliged until the Development Application is approved. In the interim, safety improvements are proposed to manage the safety risk from floating debris. Note the supported proposal includes $60k in 2014-15.</v>
          </cell>
          <cell r="K1330">
            <v>1</v>
          </cell>
          <cell r="M1330">
            <v>-60</v>
          </cell>
          <cell r="N1330">
            <v>-60</v>
          </cell>
          <cell r="O1330">
            <v>-60</v>
          </cell>
          <cell r="P1330">
            <v>-60</v>
          </cell>
          <cell r="Q1330">
            <v>-60</v>
          </cell>
          <cell r="R1330">
            <v>-60</v>
          </cell>
          <cell r="S1330">
            <v>-60</v>
          </cell>
          <cell r="T1330">
            <v>-60</v>
          </cell>
          <cell r="U1330">
            <v>-60</v>
          </cell>
          <cell r="V1330">
            <v>-60</v>
          </cell>
        </row>
        <row r="1331">
          <cell r="H1331">
            <v>4339</v>
          </cell>
          <cell r="I1331" t="str">
            <v>TfNSW REC39: Weight Tax estimate increase [links with TfNSW #68 bid #4340] - Hypothecated Weight Tax revenue estimates has increased over the forward estimates due to increased CPI and volume growth. It is proposed the additional hypothecated Weight Tax be allocated to meet RMS maintenance requirements.</v>
          </cell>
          <cell r="J1331"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331">
            <v>1</v>
          </cell>
          <cell r="M1331">
            <v>-13000</v>
          </cell>
          <cell r="N1331">
            <v>-15000</v>
          </cell>
          <cell r="O1331">
            <v>-16000</v>
          </cell>
          <cell r="P1331">
            <v>-18000</v>
          </cell>
          <cell r="Q1331">
            <v>-29000</v>
          </cell>
          <cell r="R1331">
            <v>-13000</v>
          </cell>
          <cell r="S1331">
            <v>-15000</v>
          </cell>
          <cell r="T1331">
            <v>-16000</v>
          </cell>
          <cell r="U1331">
            <v>-18000</v>
          </cell>
          <cell r="V1331">
            <v>-29000</v>
          </cell>
        </row>
        <row r="1332">
          <cell r="H1332">
            <v>4344</v>
          </cell>
          <cell r="I1332" t="str">
            <v>RMS REC42: Liddell Interchange [links with TfNSW #68 bid #4346]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332"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proposal is classified as a parameter adjustment. The asset transaction has shifted maintenance responsibility from Macquarie Generation to RMS.</v>
          </cell>
          <cell r="K1332">
            <v>1</v>
          </cell>
          <cell r="M1332">
            <v>-1690</v>
          </cell>
          <cell r="N1332">
            <v>-1665</v>
          </cell>
          <cell r="O1332">
            <v>-380</v>
          </cell>
          <cell r="P1332">
            <v>-670</v>
          </cell>
          <cell r="Q1332">
            <v>-262</v>
          </cell>
          <cell r="R1332">
            <v>-1690</v>
          </cell>
          <cell r="S1332">
            <v>-1655</v>
          </cell>
          <cell r="T1332">
            <v>-380</v>
          </cell>
          <cell r="U1332">
            <v>-670</v>
          </cell>
          <cell r="V1332">
            <v>-262</v>
          </cell>
        </row>
        <row r="1333">
          <cell r="H1333">
            <v>4350</v>
          </cell>
          <cell r="I1333" t="str">
            <v>RMS REC41: Reduction in revenue estimates and offsetting reduction in expenditure - Adjustments to the forward estimates to reflect the structural shift in external revenue forecasts and offsetting decrease in expenses.</v>
          </cell>
          <cell r="J1333"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1333">
            <v>1</v>
          </cell>
          <cell r="M1333">
            <v>0</v>
          </cell>
          <cell r="N1333">
            <v>0</v>
          </cell>
          <cell r="O1333">
            <v>0</v>
          </cell>
          <cell r="P1333">
            <v>0</v>
          </cell>
          <cell r="Q1333">
            <v>0</v>
          </cell>
          <cell r="R1333">
            <v>0</v>
          </cell>
          <cell r="S1333">
            <v>0</v>
          </cell>
          <cell r="T1333">
            <v>0</v>
          </cell>
          <cell r="U1333">
            <v>0</v>
          </cell>
          <cell r="V1333">
            <v>0</v>
          </cell>
        </row>
        <row r="1334">
          <cell r="H1334">
            <v>4564</v>
          </cell>
          <cell r="I1334" t="str">
            <v>Treasury Initiated: Federal MYEFO and Interstate Road Transport forecasts [links with TfNSW #4563] - The Federal 2014-15 MYEFO reduced NSW grant funding by $2.76m per annum from revised estimates of heavy vehicles charges on interstate transport. This would reduce the level of RMS funding and expenditure on heavy vehicle related activities.</v>
          </cell>
          <cell r="J1334"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334">
            <v>1</v>
          </cell>
          <cell r="M1334">
            <v>0</v>
          </cell>
          <cell r="N1334">
            <v>2762</v>
          </cell>
          <cell r="O1334">
            <v>2762</v>
          </cell>
          <cell r="P1334">
            <v>2762</v>
          </cell>
          <cell r="Q1334">
            <v>2762</v>
          </cell>
          <cell r="R1334">
            <v>0</v>
          </cell>
          <cell r="S1334">
            <v>2762</v>
          </cell>
          <cell r="T1334">
            <v>2762</v>
          </cell>
          <cell r="U1334">
            <v>2762</v>
          </cell>
          <cell r="V1334">
            <v>2762</v>
          </cell>
        </row>
        <row r="1335">
          <cell r="H1335">
            <v>4455</v>
          </cell>
          <cell r="I1335" t="str">
            <v>RMS TAM B: Prepaid Federal Funding [links with #68 bid #4469] - Proposed alignment of prepaid Federal funding and expenditure with Transport's 2015-16 TAM plan. Total adjustment of -$85m is proposed by Transport.</v>
          </cell>
          <cell r="J1335"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335">
            <v>5</v>
          </cell>
          <cell r="M1335">
            <v>0</v>
          </cell>
          <cell r="N1335">
            <v>0</v>
          </cell>
          <cell r="O1335">
            <v>0</v>
          </cell>
          <cell r="P1335">
            <v>0</v>
          </cell>
          <cell r="Q1335">
            <v>0</v>
          </cell>
          <cell r="R1335">
            <v>0</v>
          </cell>
          <cell r="S1335">
            <v>0</v>
          </cell>
          <cell r="T1335">
            <v>0</v>
          </cell>
          <cell r="U1335">
            <v>0</v>
          </cell>
          <cell r="V1335">
            <v>0</v>
          </cell>
        </row>
        <row r="1336">
          <cell r="H1336">
            <v>4456</v>
          </cell>
          <cell r="I1336" t="str">
            <v>RMS TAM C: Restart NSW funding [links with #68 bid #4470]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336"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336">
            <v>2</v>
          </cell>
          <cell r="M1336">
            <v>0</v>
          </cell>
          <cell r="N1336">
            <v>0</v>
          </cell>
          <cell r="O1336">
            <v>0</v>
          </cell>
          <cell r="P1336">
            <v>0</v>
          </cell>
          <cell r="Q1336">
            <v>0</v>
          </cell>
          <cell r="R1336">
            <v>0</v>
          </cell>
          <cell r="S1336">
            <v>0</v>
          </cell>
          <cell r="T1336">
            <v>0</v>
          </cell>
          <cell r="U1336">
            <v>0</v>
          </cell>
          <cell r="V1336">
            <v>0</v>
          </cell>
        </row>
        <row r="1337">
          <cell r="H1337">
            <v>4458</v>
          </cell>
          <cell r="I1337" t="str">
            <v>RMS TAM E: Housing Acceleration Fund (HAF) #1 [links with #68 TfNSW bid #4472] - Proposed alignment of HAF funding and expenditure with Transport's 2015-16 TAM plan. The adjustments relate to acceleration of expenditure from 2015-16 into 2014-15, and will not change the overall program limit. Note the increase of $4.532m for 2014-15 is not shown below.</v>
          </cell>
          <cell r="J1337"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7">
            <v>2</v>
          </cell>
          <cell r="M1337">
            <v>0</v>
          </cell>
          <cell r="N1337">
            <v>0</v>
          </cell>
          <cell r="O1337">
            <v>0</v>
          </cell>
          <cell r="P1337">
            <v>0</v>
          </cell>
          <cell r="Q1337">
            <v>0</v>
          </cell>
          <cell r="R1337">
            <v>0</v>
          </cell>
          <cell r="S1337">
            <v>0</v>
          </cell>
          <cell r="T1337">
            <v>0</v>
          </cell>
          <cell r="U1337">
            <v>0</v>
          </cell>
          <cell r="V1337">
            <v>0</v>
          </cell>
        </row>
        <row r="1338">
          <cell r="H1338">
            <v>4459</v>
          </cell>
          <cell r="I1338" t="str">
            <v>RMS TAM F: Housing Acceleration Fund (HAF) #2 [links with #68 bid 4472] - Proposed alignment of HAF funding and expenditure with Transport's 2015-16 TAM plan. The adjustments relate to acceleration of expenditure into 2014-15, and will not change the overall program limit. Note the increase of $11.467m for 2014-15 is not shown below.</v>
          </cell>
          <cell r="J1338"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8">
            <v>2</v>
          </cell>
          <cell r="M1338">
            <v>0</v>
          </cell>
          <cell r="N1338">
            <v>0</v>
          </cell>
          <cell r="O1338">
            <v>0</v>
          </cell>
          <cell r="P1338">
            <v>0</v>
          </cell>
          <cell r="Q1338">
            <v>0</v>
          </cell>
          <cell r="R1338">
            <v>0</v>
          </cell>
          <cell r="S1338">
            <v>0</v>
          </cell>
          <cell r="T1338">
            <v>0</v>
          </cell>
          <cell r="U1338">
            <v>0</v>
          </cell>
          <cell r="V1338">
            <v>0</v>
          </cell>
        </row>
        <row r="1339">
          <cell r="H1339">
            <v>4461</v>
          </cell>
          <cell r="I1339" t="str">
            <v>RMS TAM H: Hunter Infrastructure Investment Fund (HIIF) [links with #68 TfNSW bid #4472] - Proposed alignment of HIIF funding and expenditure with Transport's 2015-16 TAM plan. The adjustment relate to the acceleration of project expenditure in 2014-15. Note there is an increase of $2.5m not shown in the table for 2014-15.</v>
          </cell>
          <cell r="J1339"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339">
            <v>2</v>
          </cell>
          <cell r="M1339">
            <v>0</v>
          </cell>
          <cell r="N1339">
            <v>0</v>
          </cell>
          <cell r="O1339">
            <v>0</v>
          </cell>
          <cell r="P1339">
            <v>0</v>
          </cell>
          <cell r="Q1339">
            <v>0</v>
          </cell>
          <cell r="R1339">
            <v>0</v>
          </cell>
          <cell r="S1339">
            <v>0</v>
          </cell>
          <cell r="T1339">
            <v>0</v>
          </cell>
          <cell r="U1339">
            <v>0</v>
          </cell>
          <cell r="V1339">
            <v>0</v>
          </cell>
        </row>
        <row r="1340">
          <cell r="H1340">
            <v>4463</v>
          </cell>
          <cell r="I1340" t="str">
            <v>RMS TAM K: Developer contributions - Proposed alignment of external developer funding and capital expenditure with the 2015-16 TAM. The adjustments relate the obtaining external developer contributions for the delivery of road projects in the Western Sydney Growth Zones.</v>
          </cell>
          <cell r="J1340" t="str">
            <v>Supported - Support changes to the level of external funding for contributory works. Lower funding is expected over the forward estimates, which would correspondingly reduce the level of capital expenditure by RMS ($11.3m over 5- years, -$3.4m in 2014-15 and $14.7m over the next forward estimates period). Note the adjustment would impact the Budget Result, as reduction in revenues is an 'above the line' impact, but the offsetting reduction in capex is 'below the line'. The adjustment classified as a Parameter and Technical Adjustment under TC14/28 as it relates to revenue adjustments outside RMS control.</v>
          </cell>
          <cell r="K1340">
            <v>1</v>
          </cell>
          <cell r="M1340">
            <v>0</v>
          </cell>
          <cell r="N1340">
            <v>1217</v>
          </cell>
          <cell r="O1340">
            <v>-11200</v>
          </cell>
          <cell r="P1340">
            <v>-5000</v>
          </cell>
          <cell r="Q1340">
            <v>1000</v>
          </cell>
          <cell r="R1340">
            <v>0</v>
          </cell>
          <cell r="S1340">
            <v>1217</v>
          </cell>
          <cell r="T1340">
            <v>-11200</v>
          </cell>
          <cell r="U1340">
            <v>-5000</v>
          </cell>
          <cell r="V1340">
            <v>1000</v>
          </cell>
        </row>
        <row r="1341">
          <cell r="H1341">
            <v>4570</v>
          </cell>
          <cell r="I1341" t="str">
            <v>RISK: WestConnex Delivery Authority and Sydney Motorway Corporation funding relationship - WDA and SMC has yet to agree on the fee-for-service funding arrangement for WestConnex planning, development and management costs. This would likely change the profile of expenses and external offsetting PTE '222' revenues received by WDA (consolidated into RMS).</v>
          </cell>
          <cell r="J1341" t="str">
            <v>Unreconciled Assessment Underway -</v>
          </cell>
          <cell r="K1341">
            <v>1</v>
          </cell>
          <cell r="M1341">
            <v>0</v>
          </cell>
          <cell r="N1341">
            <v>0</v>
          </cell>
          <cell r="O1341">
            <v>0</v>
          </cell>
          <cell r="P1341">
            <v>0</v>
          </cell>
          <cell r="Q1341">
            <v>0</v>
          </cell>
          <cell r="R1341">
            <v>0</v>
          </cell>
          <cell r="S1341">
            <v>0</v>
          </cell>
          <cell r="T1341">
            <v>0</v>
          </cell>
          <cell r="U1341">
            <v>0</v>
          </cell>
          <cell r="V1341">
            <v>0</v>
          </cell>
        </row>
        <row r="1342">
          <cell r="H1342">
            <v>4597</v>
          </cell>
          <cell r="I1342" t="str">
            <v>RISK: Accounting recognition of NorthConnex concession enhancements - Accounting advice on Government contributions in the form of the M7 and Lane Cove Tunnel concession enhancements have yet to be finalised. This would likely to impact the Budget Result from how Government recognises these non-cash revenues and emerging motorway assets.</v>
          </cell>
          <cell r="J1342" t="str">
            <v>Unreconciled Assessment Underway -</v>
          </cell>
          <cell r="K1342">
            <v>1</v>
          </cell>
          <cell r="M1342">
            <v>0</v>
          </cell>
          <cell r="N1342">
            <v>0</v>
          </cell>
          <cell r="O1342">
            <v>0</v>
          </cell>
          <cell r="P1342">
            <v>0</v>
          </cell>
          <cell r="Q1342">
            <v>0</v>
          </cell>
          <cell r="R1342">
            <v>0</v>
          </cell>
          <cell r="S1342">
            <v>0</v>
          </cell>
          <cell r="T1342">
            <v>0</v>
          </cell>
          <cell r="U1342">
            <v>0</v>
          </cell>
          <cell r="V1342">
            <v>0</v>
          </cell>
        </row>
        <row r="1343">
          <cell r="H1343">
            <v>4629</v>
          </cell>
          <cell r="I1343" t="str">
            <v>RISK: Accounting recognition of the WestConnex Stage 1A and 1B transactions - The accounting advise is not expected to be finalised until May 2015. The WestConnex transaction could impact the recognition of the assets on the balance sheet and associated non-cash expenditures and revenues on the operating statement.</v>
          </cell>
          <cell r="J1343" t="str">
            <v>Unreconciled Assessment Underway -</v>
          </cell>
          <cell r="K1343">
            <v>1</v>
          </cell>
          <cell r="M1343">
            <v>0</v>
          </cell>
          <cell r="N1343">
            <v>0</v>
          </cell>
          <cell r="O1343">
            <v>0</v>
          </cell>
          <cell r="P1343">
            <v>0</v>
          </cell>
          <cell r="Q1343">
            <v>0</v>
          </cell>
          <cell r="R1343">
            <v>0</v>
          </cell>
          <cell r="S1343">
            <v>0</v>
          </cell>
          <cell r="T1343">
            <v>0</v>
          </cell>
          <cell r="U1343">
            <v>0</v>
          </cell>
          <cell r="V1343">
            <v>0</v>
          </cell>
        </row>
        <row r="1344">
          <cell r="H1344">
            <v>4630</v>
          </cell>
          <cell r="I1344" t="str">
            <v>RISK: Depreciation from road revaluations and changes in the Road Cost Index - Valuation exercises as part of RMS' close procedures and changes to the Road Cost Index could impact the depreciation expenses incurred by RMS. In the 2014-15 Budget, RMS projected a Road Cost Index growth assumption of 3.3% per annum.</v>
          </cell>
          <cell r="J1344" t="str">
            <v>Unreconciled Assessment Underway - RMS has advised there could be depreciation risks of around $40m over the forward estimates from potential changes to the Road Cost Index.</v>
          </cell>
          <cell r="K1344">
            <v>1</v>
          </cell>
          <cell r="M1344">
            <v>0</v>
          </cell>
          <cell r="N1344">
            <v>-8500</v>
          </cell>
          <cell r="O1344">
            <v>-9000</v>
          </cell>
          <cell r="P1344">
            <v>-9500</v>
          </cell>
          <cell r="Q1344">
            <v>-10000</v>
          </cell>
          <cell r="R1344">
            <v>0</v>
          </cell>
          <cell r="S1344">
            <v>0</v>
          </cell>
          <cell r="T1344">
            <v>0</v>
          </cell>
          <cell r="U1344">
            <v>0</v>
          </cell>
          <cell r="V1344">
            <v>0</v>
          </cell>
        </row>
        <row r="1345">
          <cell r="H1345">
            <v>5398</v>
          </cell>
          <cell r="I1345" t="str">
            <v>Oxley Highway safety improvements - Funding towards Oxley hightway safety improvements, Queanbeyan local roads, upgrade Riverina Highway extra overtaking lanes on Cargo rd, assistance to Orange City Council for Southern Feeder Rd roundabouton the New England Highway at Armadale Airport.</v>
          </cell>
          <cell r="J1345" t="str">
            <v>Supported -</v>
          </cell>
          <cell r="K1345">
            <v>3</v>
          </cell>
          <cell r="M1345">
            <v>0</v>
          </cell>
          <cell r="N1345">
            <v>0</v>
          </cell>
          <cell r="O1345">
            <v>0</v>
          </cell>
          <cell r="P1345">
            <v>0</v>
          </cell>
          <cell r="Q1345">
            <v>0</v>
          </cell>
          <cell r="R1345">
            <v>0</v>
          </cell>
          <cell r="S1345">
            <v>0</v>
          </cell>
          <cell r="T1345">
            <v>0</v>
          </cell>
          <cell r="U1345">
            <v>0</v>
          </cell>
          <cell r="V1345">
            <v>0</v>
          </cell>
        </row>
        <row r="1346">
          <cell r="H1346">
            <v>5399</v>
          </cell>
          <cell r="I1346" t="str">
            <v>Safety and congestion road projects to improve traffic flow and address pinch points - Safety and congestion road projects to improve traffic flow and address pinch points</v>
          </cell>
          <cell r="J1346" t="str">
            <v>Supported -</v>
          </cell>
          <cell r="K1346">
            <v>3</v>
          </cell>
          <cell r="M1346">
            <v>0</v>
          </cell>
          <cell r="N1346">
            <v>0</v>
          </cell>
          <cell r="O1346">
            <v>0</v>
          </cell>
          <cell r="P1346">
            <v>0</v>
          </cell>
          <cell r="Q1346">
            <v>0</v>
          </cell>
          <cell r="R1346">
            <v>0</v>
          </cell>
          <cell r="S1346">
            <v>0</v>
          </cell>
          <cell r="T1346">
            <v>0</v>
          </cell>
          <cell r="U1346">
            <v>0</v>
          </cell>
          <cell r="V1346">
            <v>0</v>
          </cell>
        </row>
        <row r="1347">
          <cell r="H1347">
            <v>4185</v>
          </cell>
          <cell r="I1347" t="str">
            <v>Election Costing: $60m over four years to upgrade Kings Highway [links with TfNSW #4184] - The Opposition has announced $60m over four years to upgrade Kings Highway.</v>
          </cell>
          <cell r="J1347" t="str">
            <v>Supported - This was costed by Treasury with involvement from Roads and Maritime Services.</v>
          </cell>
          <cell r="K1347">
            <v>8</v>
          </cell>
          <cell r="M1347">
            <v>0</v>
          </cell>
          <cell r="N1347">
            <v>0</v>
          </cell>
          <cell r="O1347">
            <v>0</v>
          </cell>
          <cell r="P1347">
            <v>0</v>
          </cell>
          <cell r="Q1347">
            <v>0</v>
          </cell>
          <cell r="R1347">
            <v>0</v>
          </cell>
          <cell r="S1347">
            <v>0</v>
          </cell>
          <cell r="T1347">
            <v>0</v>
          </cell>
          <cell r="U1347">
            <v>0</v>
          </cell>
          <cell r="V1347">
            <v>0</v>
          </cell>
        </row>
        <row r="1348">
          <cell r="H1348">
            <v>4868</v>
          </cell>
          <cell r="I1348" t="str">
            <v>U&amp;O: WestConnex Project and Land Acquisition Costs [links with #68 TfNSW bid: #4869] - This adjustment is to recognise the additional project and land acquisition costs incurred by WestConnex Delivery Authority (WDA) and RMS for Stages 2 and 3.</v>
          </cell>
          <cell r="J1348"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revenues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1348">
            <v>1</v>
          </cell>
          <cell r="M1348">
            <v>0</v>
          </cell>
          <cell r="N1348">
            <v>-45857</v>
          </cell>
          <cell r="O1348">
            <v>-31762</v>
          </cell>
          <cell r="P1348">
            <v>-33207</v>
          </cell>
          <cell r="Q1348">
            <v>-32934</v>
          </cell>
          <cell r="R1348">
            <v>0</v>
          </cell>
          <cell r="S1348">
            <v>-45857</v>
          </cell>
          <cell r="T1348">
            <v>-31762</v>
          </cell>
          <cell r="U1348">
            <v>-33207</v>
          </cell>
          <cell r="V1348">
            <v>-32934</v>
          </cell>
        </row>
        <row r="1349">
          <cell r="H1349">
            <v>5114</v>
          </cell>
          <cell r="I1349" t="str">
            <v>Election Costing CM14-325: Universal Access to Sydney Harbour Bridge [links with TfNSW #5118] - Ramp and lift access to the Sydney Harbour Bridge.</v>
          </cell>
          <cell r="J1349" t="str">
            <v>Supported -</v>
          </cell>
          <cell r="K1349">
            <v>2</v>
          </cell>
          <cell r="M1349">
            <v>0</v>
          </cell>
          <cell r="N1349">
            <v>0</v>
          </cell>
          <cell r="O1349">
            <v>0</v>
          </cell>
          <cell r="P1349">
            <v>-833</v>
          </cell>
          <cell r="Q1349">
            <v>-833</v>
          </cell>
          <cell r="R1349">
            <v>0</v>
          </cell>
          <cell r="S1349">
            <v>0</v>
          </cell>
          <cell r="T1349">
            <v>0</v>
          </cell>
          <cell r="U1349">
            <v>-833</v>
          </cell>
          <cell r="V1349">
            <v>-833</v>
          </cell>
        </row>
        <row r="1350">
          <cell r="H1350">
            <v>3917</v>
          </cell>
          <cell r="I1350" t="str">
            <v>TfNSW REC26: Funding transfer to Ministry of Police and Emergency Services[links TfNSW #3908 &amp; DAGJ] - To transfer budgeted funding and expenditure from Roads and Maritime Services to the Ministry for Police and Emergency Services to meet the costs of reforming and coordinating Government natural disaster responses, including road damage. Please note TfNSW/RMS are in escalated dollars.</v>
          </cell>
          <cell r="J1350"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350">
            <v>2</v>
          </cell>
          <cell r="M1350">
            <v>550</v>
          </cell>
          <cell r="N1350">
            <v>564</v>
          </cell>
          <cell r="O1350">
            <v>578</v>
          </cell>
          <cell r="P1350">
            <v>592</v>
          </cell>
          <cell r="Q1350">
            <v>607</v>
          </cell>
          <cell r="R1350">
            <v>550</v>
          </cell>
          <cell r="S1350">
            <v>564</v>
          </cell>
          <cell r="T1350">
            <v>578</v>
          </cell>
          <cell r="U1350">
            <v>592</v>
          </cell>
          <cell r="V1350">
            <v>607</v>
          </cell>
        </row>
        <row r="1351">
          <cell r="H1351">
            <v>4948</v>
          </cell>
          <cell r="I1351" t="str">
            <v>Interest revenue shortfall - Estimated interet revenue shortfall.</v>
          </cell>
          <cell r="J1351" t="str">
            <v>Not Supported - The request is not supported as there is no case for compensation based on the policy.</v>
          </cell>
          <cell r="K1351">
            <v>1</v>
          </cell>
          <cell r="M1351">
            <v>0</v>
          </cell>
          <cell r="N1351">
            <v>-162</v>
          </cell>
          <cell r="O1351">
            <v>-162</v>
          </cell>
          <cell r="P1351">
            <v>-162</v>
          </cell>
          <cell r="Q1351">
            <v>-162</v>
          </cell>
          <cell r="R1351">
            <v>0</v>
          </cell>
          <cell r="S1351">
            <v>0</v>
          </cell>
          <cell r="T1351">
            <v>0</v>
          </cell>
          <cell r="U1351">
            <v>0</v>
          </cell>
          <cell r="V1351">
            <v>0</v>
          </cell>
        </row>
        <row r="1352">
          <cell r="H1352">
            <v>5207</v>
          </cell>
          <cell r="I1352" t="str">
            <v>Efficiency dividends (links with TfNSW # 5197) - The Government committed to a 1.5 per cent efficiency dividend at the 2015 election</v>
          </cell>
          <cell r="J1352" t="str">
            <v>Supported - This efficiency dividend was calculated as per the standard Treasury model.</v>
          </cell>
          <cell r="K1352">
            <v>2</v>
          </cell>
          <cell r="M1352">
            <v>0</v>
          </cell>
          <cell r="N1352">
            <v>199</v>
          </cell>
          <cell r="O1352">
            <v>207</v>
          </cell>
          <cell r="P1352">
            <v>212</v>
          </cell>
          <cell r="Q1352">
            <v>217</v>
          </cell>
          <cell r="R1352">
            <v>0</v>
          </cell>
          <cell r="S1352">
            <v>199</v>
          </cell>
          <cell r="T1352">
            <v>207</v>
          </cell>
          <cell r="U1352">
            <v>212</v>
          </cell>
          <cell r="V1352">
            <v>217</v>
          </cell>
        </row>
        <row r="1353">
          <cell r="H1353">
            <v>4949</v>
          </cell>
          <cell r="I1353" t="str">
            <v>Interest revenue shortfall - Estimated interst revenue shortfall</v>
          </cell>
          <cell r="J1353" t="str">
            <v>Not Supported - Not Supported.  There is no case for providing compensation for interet revenue shortfall.</v>
          </cell>
          <cell r="K1353">
            <v>1</v>
          </cell>
          <cell r="M1353">
            <v>0</v>
          </cell>
          <cell r="N1353">
            <v>-6</v>
          </cell>
          <cell r="O1353">
            <v>-6</v>
          </cell>
          <cell r="P1353">
            <v>-6</v>
          </cell>
          <cell r="Q1353">
            <v>-6</v>
          </cell>
          <cell r="R1353">
            <v>0</v>
          </cell>
          <cell r="S1353">
            <v>0</v>
          </cell>
          <cell r="T1353">
            <v>0</v>
          </cell>
          <cell r="U1353">
            <v>0</v>
          </cell>
          <cell r="V1353">
            <v>0</v>
          </cell>
        </row>
        <row r="1354">
          <cell r="H1354">
            <v>5200</v>
          </cell>
          <cell r="I1354" t="str">
            <v>Efficiency Dividend (links with TfNSW # 5197) - The Government committed to a 1.5 per cent efficiency dividend at the 2015 election</v>
          </cell>
          <cell r="J1354" t="str">
            <v>Supported - This efficiency dividend was calculated as per the standard Treasury model.</v>
          </cell>
          <cell r="K1354">
            <v>2</v>
          </cell>
          <cell r="M1354">
            <v>0</v>
          </cell>
          <cell r="N1354">
            <v>27</v>
          </cell>
          <cell r="O1354">
            <v>27</v>
          </cell>
          <cell r="P1354">
            <v>28</v>
          </cell>
          <cell r="Q1354">
            <v>29</v>
          </cell>
          <cell r="R1354">
            <v>0</v>
          </cell>
          <cell r="S1354">
            <v>27</v>
          </cell>
          <cell r="T1354">
            <v>27</v>
          </cell>
          <cell r="U1354">
            <v>28</v>
          </cell>
          <cell r="V1354">
            <v>29</v>
          </cell>
        </row>
        <row r="1355">
          <cell r="H1355">
            <v>4161</v>
          </cell>
          <cell r="I1355" t="str">
            <v>Parramatta North Urban Renewal Project - The Business Case is presented in the minute and requests funding from Treasury to UrbanGrowth NSW to commence the overall project. Funding is not supported</v>
          </cell>
          <cell r="J1355" t="str">
            <v>Not Supported - Oppose the recommendations. Treasury has concerns with the Business Case and the financial and economic appraisal.</v>
          </cell>
          <cell r="K1355">
            <v>2</v>
          </cell>
          <cell r="M1355">
            <v>-7000</v>
          </cell>
          <cell r="N1355">
            <v>0</v>
          </cell>
          <cell r="O1355">
            <v>0</v>
          </cell>
          <cell r="P1355">
            <v>0</v>
          </cell>
          <cell r="Q1355">
            <v>0</v>
          </cell>
          <cell r="R1355">
            <v>0</v>
          </cell>
          <cell r="S1355">
            <v>0</v>
          </cell>
          <cell r="T1355">
            <v>0</v>
          </cell>
          <cell r="U1355">
            <v>0</v>
          </cell>
          <cell r="V1355">
            <v>0</v>
          </cell>
        </row>
        <row r="1356">
          <cell r="H1356">
            <v>4168</v>
          </cell>
          <cell r="I1356" t="str">
            <v>Hunter Water's sale of non-core subsidary -</v>
          </cell>
          <cell r="J1356" t="str">
            <v>Supported - Support the recommendations (joint Treasurer / Minister for Finance and Services Minute).</v>
          </cell>
          <cell r="K1356">
            <v>2</v>
          </cell>
          <cell r="M1356">
            <v>0</v>
          </cell>
          <cell r="N1356">
            <v>0</v>
          </cell>
          <cell r="O1356">
            <v>0</v>
          </cell>
          <cell r="P1356">
            <v>0</v>
          </cell>
          <cell r="Q1356">
            <v>0</v>
          </cell>
          <cell r="R1356">
            <v>0</v>
          </cell>
          <cell r="S1356">
            <v>-1</v>
          </cell>
          <cell r="T1356">
            <v>0</v>
          </cell>
          <cell r="U1356">
            <v>0</v>
          </cell>
          <cell r="V1356">
            <v>0</v>
          </cell>
        </row>
        <row r="1357">
          <cell r="H1357">
            <v>5227</v>
          </cell>
          <cell r="I1357" t="str">
            <v>Efficiency Dividend -</v>
          </cell>
          <cell r="J1357" t="str">
            <v>Supported -</v>
          </cell>
          <cell r="K1357">
            <v>2</v>
          </cell>
          <cell r="M1357">
            <v>0</v>
          </cell>
          <cell r="N1357">
            <v>978</v>
          </cell>
          <cell r="O1357">
            <v>913</v>
          </cell>
          <cell r="P1357">
            <v>924</v>
          </cell>
          <cell r="Q1357">
            <v>927</v>
          </cell>
          <cell r="R1357">
            <v>0</v>
          </cell>
          <cell r="S1357">
            <v>978</v>
          </cell>
          <cell r="T1357">
            <v>913</v>
          </cell>
          <cell r="U1357">
            <v>924</v>
          </cell>
          <cell r="V1357">
            <v>927</v>
          </cell>
        </row>
        <row r="1358">
          <cell r="H1358">
            <v>5229</v>
          </cell>
          <cell r="I1358" t="str">
            <v>Procurement Benefits Program Dividends - Treasury cluster impact</v>
          </cell>
          <cell r="J1358" t="str">
            <v>Supported -</v>
          </cell>
          <cell r="K1358">
            <v>2</v>
          </cell>
          <cell r="M1358">
            <v>0</v>
          </cell>
          <cell r="N1358">
            <v>947</v>
          </cell>
          <cell r="O1358">
            <v>1204</v>
          </cell>
          <cell r="P1358">
            <v>1340</v>
          </cell>
          <cell r="Q1358">
            <v>1360</v>
          </cell>
          <cell r="R1358">
            <v>0</v>
          </cell>
          <cell r="S1358">
            <v>947</v>
          </cell>
          <cell r="T1358">
            <v>1204</v>
          </cell>
          <cell r="U1358">
            <v>1340</v>
          </cell>
          <cell r="V1358">
            <v>1360</v>
          </cell>
        </row>
        <row r="1359">
          <cell r="H1359">
            <v>5231</v>
          </cell>
          <cell r="I1359" t="str">
            <v>Eliminating duplication across NSW Government -</v>
          </cell>
          <cell r="J1359" t="str">
            <v>Supported -</v>
          </cell>
          <cell r="K1359">
            <v>2</v>
          </cell>
          <cell r="M1359">
            <v>0</v>
          </cell>
          <cell r="N1359">
            <v>29</v>
          </cell>
          <cell r="O1359">
            <v>49</v>
          </cell>
          <cell r="P1359">
            <v>78</v>
          </cell>
          <cell r="Q1359">
            <v>78</v>
          </cell>
          <cell r="R1359">
            <v>0</v>
          </cell>
          <cell r="S1359">
            <v>29</v>
          </cell>
          <cell r="T1359">
            <v>49</v>
          </cell>
          <cell r="U1359">
            <v>78</v>
          </cell>
          <cell r="V1359">
            <v>78</v>
          </cell>
        </row>
        <row r="1360">
          <cell r="H1360">
            <v>5428</v>
          </cell>
          <cell r="I1360" t="str">
            <v>Interest revenue foregone under Cash Management Reforms - Replacement of interest revenue foregone under the Cash Management Reforms</v>
          </cell>
          <cell r="J1360" t="str">
            <v>Supported - This bid is supported in line with Treasury policy. Note that it will have a net nil budget impact, as interest revenue will instead be held by the Crown.</v>
          </cell>
          <cell r="K1360">
            <v>1</v>
          </cell>
          <cell r="M1360">
            <v>0</v>
          </cell>
          <cell r="N1360">
            <v>-308</v>
          </cell>
          <cell r="O1360">
            <v>-308</v>
          </cell>
          <cell r="P1360">
            <v>-308</v>
          </cell>
          <cell r="Q1360">
            <v>-308</v>
          </cell>
          <cell r="R1360">
            <v>0</v>
          </cell>
          <cell r="S1360">
            <v>-308</v>
          </cell>
          <cell r="T1360">
            <v>-308</v>
          </cell>
          <cell r="U1360">
            <v>-308</v>
          </cell>
          <cell r="V1360">
            <v>-308</v>
          </cell>
        </row>
        <row r="1361">
          <cell r="H1361">
            <v>5532</v>
          </cell>
          <cell r="I1361" t="str">
            <v>Counter terrorism: Enhancements to building security 52 Martin Place (turnstiles) - Turnstiles to the High rise (funding for this project have been sought by Treasury but rejected by the building owners)</v>
          </cell>
          <cell r="J1361" t="str">
            <v>Supported - Supported: A joint DoJ (formerly MPES)-Treasury working group assessed 15 capital proposals from 13 agencies based on four criteria (impa ct on public safety, terrorism-deterrence, addressing a clear and present danger, protecting high value target or high security risk) and several considerations (eg direct relationship to heightened alert, firmness of cost estimate and full exploration of other funding options). Treasury is advised capex funding not likely to occur in 2014-15, hence moved to 2014-15.</v>
          </cell>
          <cell r="K1361">
            <v>1</v>
          </cell>
          <cell r="M1361">
            <v>0</v>
          </cell>
          <cell r="N1361">
            <v>-15</v>
          </cell>
          <cell r="O1361">
            <v>-15</v>
          </cell>
          <cell r="P1361">
            <v>-15</v>
          </cell>
          <cell r="Q1361">
            <v>-15</v>
          </cell>
          <cell r="R1361">
            <v>0</v>
          </cell>
          <cell r="S1361">
            <v>-15</v>
          </cell>
          <cell r="T1361">
            <v>-15</v>
          </cell>
          <cell r="U1361">
            <v>-15</v>
          </cell>
          <cell r="V1361">
            <v>-15</v>
          </cell>
        </row>
        <row r="1362">
          <cell r="H1362">
            <v>4785</v>
          </cell>
          <cell r="I1362" t="str">
            <v>NSW Social Impact Investment Policy - Costing prepared by Kirrin Winning Crown impact in 4784</v>
          </cell>
          <cell r="J1362" t="str">
            <v>Supported -</v>
          </cell>
          <cell r="K1362">
            <v>5</v>
          </cell>
          <cell r="M1362">
            <v>0</v>
          </cell>
          <cell r="N1362">
            <v>-360</v>
          </cell>
          <cell r="O1362">
            <v>-369</v>
          </cell>
          <cell r="P1362">
            <v>-378</v>
          </cell>
          <cell r="Q1362">
            <v>0</v>
          </cell>
          <cell r="R1362">
            <v>0</v>
          </cell>
          <cell r="S1362">
            <v>0</v>
          </cell>
          <cell r="T1362">
            <v>0</v>
          </cell>
          <cell r="U1362">
            <v>0</v>
          </cell>
          <cell r="V1362">
            <v>0</v>
          </cell>
        </row>
        <row r="1363">
          <cell r="H1363">
            <v>4531</v>
          </cell>
          <cell r="I1363" t="str">
            <v>Farm Innovation Fund (Crown impact  - see Rural Assistance Authority Bid 4530) -</v>
          </cell>
          <cell r="J1363" t="str">
            <v>Supported -</v>
          </cell>
          <cell r="K1363">
            <v>1</v>
          </cell>
          <cell r="M1363">
            <v>0</v>
          </cell>
          <cell r="N1363">
            <v>0</v>
          </cell>
          <cell r="O1363">
            <v>0</v>
          </cell>
          <cell r="P1363">
            <v>0</v>
          </cell>
          <cell r="Q1363">
            <v>0</v>
          </cell>
          <cell r="R1363">
            <v>0</v>
          </cell>
          <cell r="S1363">
            <v>0</v>
          </cell>
          <cell r="T1363">
            <v>0</v>
          </cell>
          <cell r="U1363">
            <v>0</v>
          </cell>
          <cell r="V1363">
            <v>0</v>
          </cell>
        </row>
        <row r="1364">
          <cell r="H1364">
            <v>4939</v>
          </cell>
          <cell r="I1364" t="str">
            <v>Restart NSW - Regional Road Allocation and North Connex - Decision SC05-2015 and SC07-2015</v>
          </cell>
          <cell r="J1364" t="str">
            <v>Supported -</v>
          </cell>
          <cell r="K1364">
            <v>2</v>
          </cell>
          <cell r="M1364">
            <v>0</v>
          </cell>
          <cell r="N1364">
            <v>0</v>
          </cell>
          <cell r="O1364">
            <v>0</v>
          </cell>
          <cell r="P1364">
            <v>0</v>
          </cell>
          <cell r="Q1364">
            <v>0</v>
          </cell>
          <cell r="R1364">
            <v>0</v>
          </cell>
          <cell r="S1364">
            <v>0</v>
          </cell>
          <cell r="T1364">
            <v>0</v>
          </cell>
          <cell r="U1364">
            <v>0</v>
          </cell>
          <cell r="V1364">
            <v>0</v>
          </cell>
        </row>
        <row r="1365">
          <cell r="H1365">
            <v>4940</v>
          </cell>
          <cell r="I1365" t="str">
            <v>Restart NSW - Water Security for Regions Second Round - Decision SC014-2015 and SC015-2015</v>
          </cell>
          <cell r="J1365" t="str">
            <v>Supported -</v>
          </cell>
          <cell r="K1365">
            <v>2</v>
          </cell>
          <cell r="M1365">
            <v>-8906</v>
          </cell>
          <cell r="N1365">
            <v>-21000</v>
          </cell>
          <cell r="O1365">
            <v>-21000</v>
          </cell>
          <cell r="P1365">
            <v>-15000</v>
          </cell>
          <cell r="Q1365">
            <v>-1133</v>
          </cell>
          <cell r="R1365">
            <v>-8906</v>
          </cell>
          <cell r="S1365">
            <v>-21000</v>
          </cell>
          <cell r="T1365">
            <v>-21000</v>
          </cell>
          <cell r="U1365">
            <v>-15000</v>
          </cell>
          <cell r="V1365">
            <v>-1133</v>
          </cell>
        </row>
        <row r="1366">
          <cell r="H1366">
            <v>4941</v>
          </cell>
          <cell r="I1366" t="str">
            <v>Restart NSW - Fixing Country Roads - Decision SC029-2015</v>
          </cell>
          <cell r="J1366" t="str">
            <v>Supported -</v>
          </cell>
          <cell r="K1366">
            <v>2</v>
          </cell>
          <cell r="M1366">
            <v>0</v>
          </cell>
          <cell r="N1366">
            <v>-4200</v>
          </cell>
          <cell r="O1366">
            <v>-11000</v>
          </cell>
          <cell r="P1366">
            <v>-13500</v>
          </cell>
          <cell r="Q1366">
            <v>0</v>
          </cell>
          <cell r="R1366">
            <v>0</v>
          </cell>
          <cell r="S1366">
            <v>-4200</v>
          </cell>
          <cell r="T1366">
            <v>-11000</v>
          </cell>
          <cell r="U1366">
            <v>-13500</v>
          </cell>
          <cell r="V1366">
            <v>0</v>
          </cell>
        </row>
        <row r="1367">
          <cell r="H1367">
            <v>4943</v>
          </cell>
          <cell r="I1367" t="str">
            <v>Restart NSW - additional funding for Fixing Country Roads and Water Security for Regions - Approved by ERC out of session on 5 March 2015</v>
          </cell>
          <cell r="J1367" t="str">
            <v>Supported -</v>
          </cell>
          <cell r="K1367">
            <v>1</v>
          </cell>
          <cell r="M1367">
            <v>-1100</v>
          </cell>
          <cell r="N1367">
            <v>-7410</v>
          </cell>
          <cell r="O1367">
            <v>-7500</v>
          </cell>
          <cell r="P1367">
            <v>-1610</v>
          </cell>
          <cell r="Q1367">
            <v>0</v>
          </cell>
          <cell r="R1367">
            <v>-1100</v>
          </cell>
          <cell r="S1367">
            <v>-7410</v>
          </cell>
          <cell r="T1367">
            <v>-7500</v>
          </cell>
          <cell r="U1367">
            <v>-1610</v>
          </cell>
          <cell r="V1367">
            <v>0</v>
          </cell>
        </row>
        <row r="1368">
          <cell r="H1368">
            <v>4920</v>
          </cell>
          <cell r="I1368" t="str">
            <v>Westconnex Stage 2 - adjustment to Equity Injection -</v>
          </cell>
          <cell r="J1368" t="str">
            <v>Supported -</v>
          </cell>
          <cell r="K1368">
            <v>1</v>
          </cell>
          <cell r="M1368">
            <v>0</v>
          </cell>
          <cell r="N1368">
            <v>0</v>
          </cell>
          <cell r="O1368">
            <v>0</v>
          </cell>
          <cell r="P1368">
            <v>0</v>
          </cell>
          <cell r="Q1368">
            <v>0</v>
          </cell>
          <cell r="R1368">
            <v>0</v>
          </cell>
          <cell r="S1368">
            <v>0</v>
          </cell>
          <cell r="T1368">
            <v>0</v>
          </cell>
          <cell r="U1368">
            <v>0</v>
          </cell>
          <cell r="V1368">
            <v>0</v>
          </cell>
        </row>
        <row r="1369">
          <cell r="H1369">
            <v>4938</v>
          </cell>
          <cell r="I1369" t="str">
            <v>Restart NSW - Resources for Regions (Third Round Recurrent Grants) - Decision SC01-2015 and SC07-2015</v>
          </cell>
          <cell r="J1369" t="str">
            <v>Supported -</v>
          </cell>
          <cell r="K1369">
            <v>2</v>
          </cell>
          <cell r="M1369">
            <v>4095</v>
          </cell>
          <cell r="N1369">
            <v>-10020</v>
          </cell>
          <cell r="O1369">
            <v>-7857</v>
          </cell>
          <cell r="P1369">
            <v>-20000</v>
          </cell>
          <cell r="Q1369">
            <v>-3217</v>
          </cell>
          <cell r="R1369">
            <v>4095</v>
          </cell>
          <cell r="S1369">
            <v>-10020</v>
          </cell>
          <cell r="T1369">
            <v>-7857</v>
          </cell>
          <cell r="U1369">
            <v>-20000</v>
          </cell>
          <cell r="V1369">
            <v>-3217</v>
          </cell>
        </row>
        <row r="1370">
          <cell r="H1370">
            <v>4942</v>
          </cell>
          <cell r="I1370" t="str">
            <v>Restart NSW - reclassification of North Connex - Reclassification from a recurrent grant to a capital grant</v>
          </cell>
          <cell r="J1370" t="str">
            <v>Supported -</v>
          </cell>
          <cell r="K1370">
            <v>1</v>
          </cell>
          <cell r="M1370">
            <v>0</v>
          </cell>
          <cell r="N1370">
            <v>0</v>
          </cell>
          <cell r="O1370">
            <v>0</v>
          </cell>
          <cell r="P1370">
            <v>0</v>
          </cell>
          <cell r="Q1370">
            <v>0</v>
          </cell>
          <cell r="R1370">
            <v>0</v>
          </cell>
          <cell r="S1370">
            <v>0</v>
          </cell>
          <cell r="T1370">
            <v>0</v>
          </cell>
          <cell r="U1370">
            <v>0</v>
          </cell>
          <cell r="V1370">
            <v>0</v>
          </cell>
        </row>
        <row r="1371">
          <cell r="H1371">
            <v>4944</v>
          </cell>
          <cell r="I1371" t="str">
            <v>Restart NSW - timing adjustments - As proposed by Infrastructure NSW</v>
          </cell>
          <cell r="J1371" t="str">
            <v>Supported -</v>
          </cell>
          <cell r="K1371">
            <v>1</v>
          </cell>
          <cell r="M1371">
            <v>9545</v>
          </cell>
          <cell r="N1371">
            <v>-9633</v>
          </cell>
          <cell r="O1371">
            <v>0</v>
          </cell>
          <cell r="P1371">
            <v>0</v>
          </cell>
          <cell r="Q1371">
            <v>0</v>
          </cell>
          <cell r="R1371">
            <v>9545</v>
          </cell>
          <cell r="S1371">
            <v>-9633</v>
          </cell>
          <cell r="T1371">
            <v>0</v>
          </cell>
          <cell r="U1371">
            <v>0</v>
          </cell>
          <cell r="V1371">
            <v>0</v>
          </cell>
        </row>
        <row r="1372">
          <cell r="H1372">
            <v>4945</v>
          </cell>
          <cell r="I1372" t="str">
            <v>Restart NSW - minor adjustment - Rounding error adjusted.</v>
          </cell>
          <cell r="J1372" t="str">
            <v>Supported -</v>
          </cell>
          <cell r="K1372">
            <v>1</v>
          </cell>
          <cell r="M1372">
            <v>0</v>
          </cell>
          <cell r="N1372">
            <v>0</v>
          </cell>
          <cell r="O1372">
            <v>0</v>
          </cell>
          <cell r="P1372">
            <v>0</v>
          </cell>
          <cell r="Q1372">
            <v>0</v>
          </cell>
          <cell r="R1372">
            <v>0</v>
          </cell>
          <cell r="S1372">
            <v>0</v>
          </cell>
          <cell r="T1372">
            <v>0</v>
          </cell>
          <cell r="U1372">
            <v>0</v>
          </cell>
          <cell r="V1372">
            <v>0</v>
          </cell>
        </row>
        <row r="1373">
          <cell r="H1373">
            <v>5519</v>
          </cell>
          <cell r="I1373" t="str">
            <v>Electricity Generation Assets - post transaction costs - Potential contractual payments arising from the sale of the electricity generator assets. Payments relate to the remediation of a number of legacy assets.</v>
          </cell>
          <cell r="J1373" t="str">
            <v>Supported -</v>
          </cell>
          <cell r="K1373">
            <v>1</v>
          </cell>
          <cell r="M1373">
            <v>0</v>
          </cell>
          <cell r="N1373">
            <v>-25000</v>
          </cell>
          <cell r="O1373">
            <v>-25000</v>
          </cell>
          <cell r="P1373">
            <v>-15000</v>
          </cell>
          <cell r="Q1373">
            <v>-15000</v>
          </cell>
          <cell r="R1373">
            <v>0</v>
          </cell>
          <cell r="S1373">
            <v>-25000</v>
          </cell>
          <cell r="T1373">
            <v>-25000</v>
          </cell>
          <cell r="U1373">
            <v>-15000</v>
          </cell>
          <cell r="V1373">
            <v>-15000</v>
          </cell>
        </row>
        <row r="1374">
          <cell r="H1374">
            <v>5534</v>
          </cell>
          <cell r="I1374"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Pass through to Bid ID 5005.</v>
          </cell>
          <cell r="J1374"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1374">
            <v>1</v>
          </cell>
          <cell r="L1374">
            <v>12</v>
          </cell>
          <cell r="M1374">
            <v>0</v>
          </cell>
          <cell r="N1374">
            <v>0</v>
          </cell>
          <cell r="O1374">
            <v>0</v>
          </cell>
          <cell r="P1374">
            <v>0</v>
          </cell>
          <cell r="Q1374">
            <v>0</v>
          </cell>
          <cell r="R1374">
            <v>0</v>
          </cell>
          <cell r="S1374">
            <v>0</v>
          </cell>
          <cell r="T1374">
            <v>0</v>
          </cell>
          <cell r="U1374">
            <v>0</v>
          </cell>
          <cell r="V1374">
            <v>0</v>
          </cell>
        </row>
        <row r="1375">
          <cell r="H1375">
            <v>3660</v>
          </cell>
          <cell r="I1375" t="str">
            <v>Carry Forward of unspent Restart NSW Grants - Roll forward of unspent grants due to slower claims from Local Government in order to deliver projec ts as part of the Illawarra Infrastructure Fund and Resources for Regions.</v>
          </cell>
          <cell r="J13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5">
            <v>6</v>
          </cell>
          <cell r="M1375">
            <v>0</v>
          </cell>
          <cell r="N1375">
            <v>-1000</v>
          </cell>
          <cell r="O1375">
            <v>-1854</v>
          </cell>
          <cell r="P1375">
            <v>0</v>
          </cell>
          <cell r="Q1375">
            <v>0</v>
          </cell>
          <cell r="R1375">
            <v>0</v>
          </cell>
          <cell r="S1375">
            <v>-1000</v>
          </cell>
          <cell r="T1375">
            <v>-1854</v>
          </cell>
          <cell r="U1375">
            <v>0</v>
          </cell>
          <cell r="V1375">
            <v>0</v>
          </cell>
        </row>
        <row r="1376">
          <cell r="H1376">
            <v>3661</v>
          </cell>
          <cell r="I1376" t="str">
            <v>Carry Forward of unspent Restart NSW grants to reimburse RMS - Roll forward of unspent grants to reimburse RMS for its 2013-14 expenditure incurred on the Bells Li ne of Road project. No impact to Budget or Net Lending Result as the funding is allocated into RMS' bank accounts via TfNSW.</v>
          </cell>
          <cell r="J137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6">
            <v>6</v>
          </cell>
          <cell r="M1376">
            <v>0</v>
          </cell>
          <cell r="N1376">
            <v>0</v>
          </cell>
          <cell r="O1376">
            <v>0</v>
          </cell>
          <cell r="P1376">
            <v>0</v>
          </cell>
          <cell r="Q1376">
            <v>0</v>
          </cell>
          <cell r="R1376">
            <v>0</v>
          </cell>
          <cell r="S1376">
            <v>0</v>
          </cell>
          <cell r="T1376">
            <v>0</v>
          </cell>
          <cell r="U1376">
            <v>0</v>
          </cell>
          <cell r="V1376">
            <v>0</v>
          </cell>
        </row>
        <row r="1377">
          <cell r="H1377">
            <v>3940</v>
          </cell>
          <cell r="I1377" t="str">
            <v>Transfer of Long Service Leave liability from Transport to the Crown - The Treasurer approved the transfer of $65 million of long service leave liabilities from Transport for NSW on 30 June 2014.  The transfer related to staff formerly attached to the State Transit Authority, Sydney Trains and NSW Trains.See Transport for NSW bid 3913</v>
          </cell>
          <cell r="J1377" t="str">
            <v>Supported - There is no net budget impact as the increase in appropriation for the Crown has been matched by a decrease in the appropriation for Transport for NSW. Further, total state sector long service leave expenses are adjusted as part of the budget process as a result of annual actuarial review. The Treasurer has approved the transfer and all agencies have agreed to the amounts to be transferred. It is noted that the Consolidated Fund reflects the transfer of funding from Transport for NSW and will be held as cash by the Crown.</v>
          </cell>
          <cell r="K1377">
            <v>3</v>
          </cell>
          <cell r="M1377">
            <v>0</v>
          </cell>
          <cell r="N1377">
            <v>0</v>
          </cell>
          <cell r="O1377">
            <v>0</v>
          </cell>
          <cell r="P1377">
            <v>0</v>
          </cell>
          <cell r="Q1377">
            <v>0</v>
          </cell>
          <cell r="R1377">
            <v>0</v>
          </cell>
          <cell r="S1377">
            <v>0</v>
          </cell>
          <cell r="T1377">
            <v>0</v>
          </cell>
          <cell r="U1377">
            <v>0</v>
          </cell>
          <cell r="V1377">
            <v>0</v>
          </cell>
        </row>
        <row r="1378">
          <cell r="H1378">
            <v>5389</v>
          </cell>
          <cell r="I1378" t="str">
            <v>Make Safe Assistance package and Taskforce for loose fill insulation affected homes. - ERC in December 2104 approved measures under the Make Safe assistance package. Costs estimates are preliminary and subject to change as more clarity is achieved.</v>
          </cell>
          <cell r="J1378"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378">
            <v>6</v>
          </cell>
          <cell r="M1378">
            <v>0</v>
          </cell>
          <cell r="N1378">
            <v>0</v>
          </cell>
          <cell r="O1378">
            <v>0</v>
          </cell>
          <cell r="P1378">
            <v>0</v>
          </cell>
          <cell r="Q1378">
            <v>0</v>
          </cell>
          <cell r="R1378">
            <v>0</v>
          </cell>
          <cell r="S1378">
            <v>0</v>
          </cell>
          <cell r="T1378">
            <v>0</v>
          </cell>
          <cell r="U1378">
            <v>0</v>
          </cell>
          <cell r="V1378">
            <v>0</v>
          </cell>
        </row>
        <row r="1379">
          <cell r="H1379">
            <v>3929</v>
          </cell>
          <cell r="I1379" t="str">
            <v>Restart NSW - changes to the expenditure profile of grants to Local Government and Non-Government - Organisations projects approved for funding from Restart NSW. Cabinet approved a number of projects to be funded from Restart NSW.</v>
          </cell>
          <cell r="J1379" t="str">
            <v>Supported - SUPPORT.  A number of projects were approved in-principle to be funded from Restart NSW.  These were subject to the finalisation of contracts and specific project milestones.  They were initially approved as part of the Resources for Regions and Illawarra Infrastructure Fund programs with funding to be sourced from Restart NSW. Cabinet also approved a number of new projects relating to the Cobborra Transition Fund and Regional Water Security program (SC 365-2014, SC375-2014 and SC 446-2014) and approved funding from Restart NSW.</v>
          </cell>
          <cell r="K1379">
            <v>3</v>
          </cell>
          <cell r="M1379">
            <v>37329</v>
          </cell>
          <cell r="N1379">
            <v>-44966</v>
          </cell>
          <cell r="O1379">
            <v>-33598</v>
          </cell>
          <cell r="P1379">
            <v>-4725</v>
          </cell>
          <cell r="Q1379">
            <v>-2130</v>
          </cell>
          <cell r="R1379">
            <v>37329</v>
          </cell>
          <cell r="S1379">
            <v>-44966</v>
          </cell>
          <cell r="T1379">
            <v>-33598</v>
          </cell>
          <cell r="U1379">
            <v>-4725</v>
          </cell>
          <cell r="V1379">
            <v>-2130</v>
          </cell>
        </row>
        <row r="1380">
          <cell r="H1380">
            <v>3978</v>
          </cell>
          <cell r="I1380" t="str">
            <v>National Disability Insurance Scheme Reform Group - The Crown currently holds a provision for transitional costs pending final agreement between the Commonwealth and NSW.  DPC is currently seeking to access a portion of the provision to establish a reform group consistent with initial agreements with the Commonwealth.</v>
          </cell>
          <cell r="J1380" t="str">
            <v>Supported - There is no net impact as the expenditure incurred by DPC will be offset by a reduction in the Crown provision (Bid Number 3966 in DPC). Crown held the provision which was to be allocated to specific agencies as the NDIS program progressed.  The amount sought by DPC is consistent with this position.</v>
          </cell>
          <cell r="K1380">
            <v>6</v>
          </cell>
          <cell r="M1380">
            <v>0</v>
          </cell>
          <cell r="N1380">
            <v>2240</v>
          </cell>
          <cell r="O1380">
            <v>2240</v>
          </cell>
          <cell r="P1380">
            <v>591</v>
          </cell>
          <cell r="Q1380">
            <v>0</v>
          </cell>
          <cell r="R1380">
            <v>0</v>
          </cell>
          <cell r="S1380">
            <v>2240</v>
          </cell>
          <cell r="T1380">
            <v>2240</v>
          </cell>
          <cell r="U1380">
            <v>591</v>
          </cell>
          <cell r="V1380">
            <v>0</v>
          </cell>
        </row>
        <row r="1381">
          <cell r="H1381">
            <v>4475</v>
          </cell>
          <cell r="I1381" t="str">
            <v>Carry forward of Restart NSW funding - Revised expenditure profile for the Hawkesbury Nepean Flood Mitigation Strategy which is funded from Restart NSW (see INSW bid 4407)</v>
          </cell>
          <cell r="J1381" t="str">
            <v>Supported -</v>
          </cell>
          <cell r="K1381">
            <v>3</v>
          </cell>
          <cell r="M1381">
            <v>0</v>
          </cell>
          <cell r="N1381">
            <v>0</v>
          </cell>
          <cell r="O1381">
            <v>0</v>
          </cell>
          <cell r="P1381">
            <v>0</v>
          </cell>
          <cell r="Q1381">
            <v>0</v>
          </cell>
          <cell r="R1381">
            <v>0</v>
          </cell>
          <cell r="S1381">
            <v>0</v>
          </cell>
          <cell r="T1381">
            <v>0</v>
          </cell>
          <cell r="U1381">
            <v>0</v>
          </cell>
          <cell r="V1381">
            <v>0</v>
          </cell>
        </row>
        <row r="1382">
          <cell r="H1382">
            <v>4476</v>
          </cell>
          <cell r="I1382" t="str">
            <v>Revised funding profile for Restart NSW relating to Transport for NSW - The funding profile has been changed to match expenditure in Transport for NSW's 2015-16 TAM Plan. No overall change to project totals. (see Transport for NSW bid 4470)</v>
          </cell>
          <cell r="J1382" t="str">
            <v>Supported -</v>
          </cell>
          <cell r="K1382">
            <v>3</v>
          </cell>
          <cell r="M1382">
            <v>0</v>
          </cell>
          <cell r="N1382">
            <v>0</v>
          </cell>
          <cell r="O1382">
            <v>0</v>
          </cell>
          <cell r="P1382">
            <v>0</v>
          </cell>
          <cell r="Q1382">
            <v>0</v>
          </cell>
          <cell r="R1382">
            <v>0</v>
          </cell>
          <cell r="S1382">
            <v>0</v>
          </cell>
          <cell r="T1382">
            <v>0</v>
          </cell>
          <cell r="U1382">
            <v>0</v>
          </cell>
          <cell r="V1382">
            <v>0</v>
          </cell>
        </row>
        <row r="1383">
          <cell r="H1383">
            <v>4477</v>
          </cell>
          <cell r="I1383" t="str">
            <v>Transfer of Disaster Response Service funding from the Crown to Department of Justice - The Ministry for Police and Emergency Services is seeking to have funding for the Disaster Response Service directly appropriated to the Department of Justice (currently reimbursed from the Crown) which is consistent with funding arrangements for the Rural Fire Service and the SES. (see bid 4449)</v>
          </cell>
          <cell r="J1383" t="str">
            <v>Supported - Support. ERC approved the transfer of funding and administration from the Crown to the Ministry for Police and Emergency Services.</v>
          </cell>
          <cell r="K1383">
            <v>4</v>
          </cell>
          <cell r="M1383">
            <v>0</v>
          </cell>
          <cell r="N1383">
            <v>0</v>
          </cell>
          <cell r="O1383">
            <v>0</v>
          </cell>
          <cell r="P1383">
            <v>0</v>
          </cell>
          <cell r="Q1383">
            <v>0</v>
          </cell>
          <cell r="R1383">
            <v>0</v>
          </cell>
          <cell r="S1383">
            <v>0</v>
          </cell>
          <cell r="T1383">
            <v>0</v>
          </cell>
          <cell r="U1383">
            <v>0</v>
          </cell>
          <cell r="V1383">
            <v>0</v>
          </cell>
        </row>
        <row r="1384">
          <cell r="H1384">
            <v>4528</v>
          </cell>
          <cell r="I1384" t="str">
            <v>Transfer of funding for Natural Disaster arrangements for Department of Justice [See bid #4315] -</v>
          </cell>
          <cell r="J1384" t="str">
            <v>Supported - Support.  ERC approved the transfer of the adminsutration and funding for the Disaster Relief Account to the Ministry for Police and Emergency Services.</v>
          </cell>
          <cell r="K1384">
            <v>4</v>
          </cell>
          <cell r="M1384">
            <v>0</v>
          </cell>
          <cell r="N1384">
            <v>118600</v>
          </cell>
          <cell r="O1384">
            <v>118600</v>
          </cell>
          <cell r="P1384">
            <v>118600</v>
          </cell>
          <cell r="Q1384">
            <v>118600</v>
          </cell>
          <cell r="R1384">
            <v>0</v>
          </cell>
          <cell r="S1384">
            <v>118600</v>
          </cell>
          <cell r="T1384">
            <v>118600</v>
          </cell>
          <cell r="U1384">
            <v>118600</v>
          </cell>
          <cell r="V1384">
            <v>118600</v>
          </cell>
        </row>
        <row r="1385">
          <cell r="H1385">
            <v>4579</v>
          </cell>
          <cell r="I1385" t="str">
            <v>Rollover of Restart grant for Bulli Aged Care Centre of Excellence - Rollover of $7.765m worth of capital expenditure from 2014-15 into 2015-16. (see Health bid 4576)</v>
          </cell>
          <cell r="J1385"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1385">
            <v>2</v>
          </cell>
          <cell r="M1385">
            <v>0</v>
          </cell>
          <cell r="N1385">
            <v>0</v>
          </cell>
          <cell r="O1385">
            <v>0</v>
          </cell>
          <cell r="P1385">
            <v>0</v>
          </cell>
          <cell r="Q1385">
            <v>0</v>
          </cell>
          <cell r="R1385">
            <v>0</v>
          </cell>
          <cell r="S1385">
            <v>0</v>
          </cell>
          <cell r="T1385">
            <v>0</v>
          </cell>
          <cell r="U1385">
            <v>0</v>
          </cell>
          <cell r="V1385">
            <v>0</v>
          </cell>
        </row>
        <row r="1386">
          <cell r="H1386">
            <v>4179</v>
          </cell>
          <cell r="I1386"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6"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1386">
            <v>1</v>
          </cell>
          <cell r="M1386">
            <v>-15298</v>
          </cell>
          <cell r="N1386">
            <v>-16630</v>
          </cell>
          <cell r="O1386">
            <v>-16805</v>
          </cell>
          <cell r="P1386">
            <v>-15152</v>
          </cell>
          <cell r="Q1386">
            <v>-13720</v>
          </cell>
          <cell r="R1386">
            <v>0</v>
          </cell>
          <cell r="S1386">
            <v>0</v>
          </cell>
          <cell r="T1386">
            <v>0</v>
          </cell>
          <cell r="U1386">
            <v>0</v>
          </cell>
          <cell r="V1386">
            <v>0</v>
          </cell>
        </row>
        <row r="1387">
          <cell r="H1387">
            <v>4180</v>
          </cell>
          <cell r="I138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7"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387">
            <v>1</v>
          </cell>
          <cell r="M1387">
            <v>-3824</v>
          </cell>
          <cell r="N1387">
            <v>-4158</v>
          </cell>
          <cell r="O1387">
            <v>-4201</v>
          </cell>
          <cell r="P1387">
            <v>-3788</v>
          </cell>
          <cell r="Q1387">
            <v>-3430</v>
          </cell>
          <cell r="R1387">
            <v>0</v>
          </cell>
          <cell r="S1387">
            <v>0</v>
          </cell>
          <cell r="T1387">
            <v>0</v>
          </cell>
          <cell r="U1387">
            <v>0</v>
          </cell>
          <cell r="V1387">
            <v>0</v>
          </cell>
        </row>
        <row r="1388">
          <cell r="H1388">
            <v>4784</v>
          </cell>
          <cell r="I1388" t="str">
            <v>NSW Social Impact Investment Policy - Costing prepared by Kirrin Winning Treasury impact in bid 4785</v>
          </cell>
          <cell r="J1388" t="str">
            <v>Supported -</v>
          </cell>
          <cell r="K1388">
            <v>5</v>
          </cell>
          <cell r="M1388">
            <v>0</v>
          </cell>
          <cell r="N1388">
            <v>-175</v>
          </cell>
          <cell r="O1388">
            <v>-103</v>
          </cell>
          <cell r="P1388">
            <v>-105</v>
          </cell>
          <cell r="Q1388">
            <v>0</v>
          </cell>
          <cell r="R1388">
            <v>0</v>
          </cell>
          <cell r="S1388">
            <v>0</v>
          </cell>
          <cell r="T1388">
            <v>0</v>
          </cell>
          <cell r="U1388">
            <v>0</v>
          </cell>
          <cell r="V1388">
            <v>0</v>
          </cell>
        </row>
        <row r="1389">
          <cell r="H1389">
            <v>5547</v>
          </cell>
          <cell r="I1389" t="str">
            <v>Additional Support for James Hardie asbestos victims - This commitment was made as part of the 2015 State Election.</v>
          </cell>
          <cell r="J1389" t="str">
            <v>Supported -</v>
          </cell>
          <cell r="K1389">
            <v>3</v>
          </cell>
          <cell r="M1389">
            <v>0</v>
          </cell>
          <cell r="N1389">
            <v>0</v>
          </cell>
          <cell r="O1389">
            <v>0</v>
          </cell>
          <cell r="P1389">
            <v>0</v>
          </cell>
          <cell r="Q1389">
            <v>0</v>
          </cell>
          <cell r="R1389">
            <v>0</v>
          </cell>
          <cell r="S1389">
            <v>0</v>
          </cell>
          <cell r="T1389">
            <v>0</v>
          </cell>
          <cell r="U1389">
            <v>0</v>
          </cell>
          <cell r="V1389">
            <v>0</v>
          </cell>
        </row>
        <row r="1390">
          <cell r="H1390">
            <v>4669</v>
          </cell>
          <cell r="I1390"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1390"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1390">
            <v>1</v>
          </cell>
          <cell r="M1390">
            <v>-67</v>
          </cell>
          <cell r="N1390">
            <v>-67</v>
          </cell>
          <cell r="O1390">
            <v>-39</v>
          </cell>
          <cell r="P1390">
            <v>-1288</v>
          </cell>
          <cell r="Q1390">
            <v>1683</v>
          </cell>
          <cell r="R1390">
            <v>-67</v>
          </cell>
          <cell r="S1390">
            <v>-67</v>
          </cell>
          <cell r="T1390">
            <v>-39</v>
          </cell>
          <cell r="U1390">
            <v>-1288</v>
          </cell>
          <cell r="V1390">
            <v>1683</v>
          </cell>
        </row>
        <row r="1391">
          <cell r="H1391">
            <v>4674</v>
          </cell>
          <cell r="I1391" t="str">
            <v>Minor works adjustment - The Corporation is seeking to increase its minor capital works allocation which has remain unchanged since 2007.</v>
          </cell>
          <cell r="J1391" t="str">
            <v>Supported - SUPPORT.  The Minor Works allocation for the Corporation has remained unchanged since 2007.  Since that time the Corporation has increased FTEs from 50 to 68 with the commencement of the contract cleaning scheme in 2011 and the significant growth of the the building scheme. Since 2010 the assets of the Corporation has grown from $550 million to $1 billion. The growth in staff numbers has placed increased demands on the capital program to fund hardware and other IT related equipment and cannot be met from the current minor works allocation.  The Corporation will also require an increase to meet upgraded server costs on migration to the mandarted Govwernment data centre.</v>
          </cell>
          <cell r="K1391">
            <v>1</v>
          </cell>
          <cell r="M1391">
            <v>0</v>
          </cell>
          <cell r="N1391">
            <v>0</v>
          </cell>
          <cell r="O1391">
            <v>0</v>
          </cell>
          <cell r="P1391">
            <v>0</v>
          </cell>
          <cell r="Q1391">
            <v>0</v>
          </cell>
          <cell r="R1391">
            <v>0</v>
          </cell>
          <cell r="S1391">
            <v>0</v>
          </cell>
          <cell r="T1391">
            <v>0</v>
          </cell>
          <cell r="U1391">
            <v>0</v>
          </cell>
          <cell r="V1391">
            <v>0</v>
          </cell>
        </row>
        <row r="1392">
          <cell r="H1392">
            <v>4667</v>
          </cell>
          <cell r="I1392" t="str">
            <v>General Enquiries - Service NSW maintains the general enquiries number for all Government services.  As a result of the consolidation of the bulk of call centres and migration to a single contact point the volume of general enquiries has increased significantly and is outside the base funding provided to SNSW.</v>
          </cell>
          <cell r="J1392" t="str">
            <v>Not Supported - NOT SUPPORT. While it is acknowledged that the number of enquiries in both call centres and service centres has increased significantly, SNSW has not yet developed a robust billing model to allocate those costs.  The request is not urgent or unavoidable. There also remain a significant number of call centres which are yet to be amalgamated within the SNSW call centre operation whic h would deliver significant cost savings which could be applied towards increased costs. SNSW should develop a robust billing model and plan to amalgamate all remaining call centres into its existing operating model before the issue of funding general enquiries.</v>
          </cell>
          <cell r="K1392">
            <v>1</v>
          </cell>
          <cell r="M1392">
            <v>0</v>
          </cell>
          <cell r="N1392">
            <v>-5500</v>
          </cell>
          <cell r="O1392">
            <v>-5500</v>
          </cell>
          <cell r="P1392">
            <v>0</v>
          </cell>
          <cell r="Q1392">
            <v>0</v>
          </cell>
          <cell r="R1392">
            <v>0</v>
          </cell>
          <cell r="S1392">
            <v>0</v>
          </cell>
          <cell r="T1392">
            <v>0</v>
          </cell>
          <cell r="U1392">
            <v>0</v>
          </cell>
          <cell r="V1392">
            <v>0</v>
          </cell>
        </row>
        <row r="1393">
          <cell r="H1393">
            <v>4966</v>
          </cell>
          <cell r="I1393"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1393"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1393">
            <v>1</v>
          </cell>
          <cell r="M1393">
            <v>0</v>
          </cell>
          <cell r="N1393">
            <v>-1603</v>
          </cell>
          <cell r="O1393">
            <v>-2427</v>
          </cell>
          <cell r="P1393">
            <v>1180</v>
          </cell>
          <cell r="Q1393">
            <v>1333</v>
          </cell>
          <cell r="R1393">
            <v>0</v>
          </cell>
          <cell r="S1393">
            <v>-1603</v>
          </cell>
          <cell r="T1393">
            <v>-2427</v>
          </cell>
          <cell r="U1393">
            <v>1180</v>
          </cell>
          <cell r="V1393">
            <v>1333</v>
          </cell>
        </row>
        <row r="1394">
          <cell r="H1394">
            <v>5225</v>
          </cell>
          <cell r="I1394" t="str">
            <v>Efficiency Dividend - see DFS Bid 5497</v>
          </cell>
          <cell r="J1394" t="str">
            <v>Supported -</v>
          </cell>
          <cell r="K1394">
            <v>2</v>
          </cell>
          <cell r="M1394">
            <v>0</v>
          </cell>
          <cell r="N1394">
            <v>2398</v>
          </cell>
          <cell r="O1394">
            <v>2264</v>
          </cell>
          <cell r="P1394">
            <v>3183</v>
          </cell>
          <cell r="Q1394">
            <v>3263</v>
          </cell>
          <cell r="R1394">
            <v>0</v>
          </cell>
          <cell r="S1394">
            <v>2398</v>
          </cell>
          <cell r="T1394">
            <v>2264</v>
          </cell>
          <cell r="U1394">
            <v>3183</v>
          </cell>
          <cell r="V1394">
            <v>3263</v>
          </cell>
        </row>
        <row r="1395">
          <cell r="H1395">
            <v>4707</v>
          </cell>
          <cell r="I1395" t="str">
            <v>Accelerating digital alignment with OneGov - The project will see the rebranding of the OneGov website to Service NSW and will also involve the transfer of a number of high volume licence transactions to SNSW.</v>
          </cell>
          <cell r="J1395" t="str">
            <v>Supported - SUPPORT subject to the review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the ICT strategy and NSW 2021.</v>
          </cell>
          <cell r="K1395">
            <v>1</v>
          </cell>
          <cell r="M1395">
            <v>0</v>
          </cell>
          <cell r="N1395">
            <v>0</v>
          </cell>
          <cell r="O1395">
            <v>-540</v>
          </cell>
          <cell r="P1395">
            <v>-998</v>
          </cell>
          <cell r="Q1395">
            <v>-998</v>
          </cell>
          <cell r="R1395">
            <v>0</v>
          </cell>
          <cell r="S1395">
            <v>0</v>
          </cell>
          <cell r="T1395">
            <v>-540</v>
          </cell>
          <cell r="U1395">
            <v>-998</v>
          </cell>
          <cell r="V1395">
            <v>-998</v>
          </cell>
        </row>
        <row r="1396">
          <cell r="H1396">
            <v>5149</v>
          </cell>
          <cell r="I1396" t="str">
            <v>Easy To Do Business - The Customer Service Commissioner will submit to ERC a proposal to establish a single point of contact via Service NSW with the objective of facilitating a fact track setup for small to medium sized businesses.</v>
          </cell>
          <cell r="J1396" t="str">
            <v>Supported -</v>
          </cell>
          <cell r="K1396">
            <v>1</v>
          </cell>
          <cell r="M1396">
            <v>0</v>
          </cell>
          <cell r="N1396">
            <v>-6300</v>
          </cell>
          <cell r="O1396">
            <v>-6300</v>
          </cell>
          <cell r="P1396">
            <v>-6300</v>
          </cell>
          <cell r="Q1396">
            <v>-6300</v>
          </cell>
          <cell r="R1396">
            <v>0</v>
          </cell>
          <cell r="S1396">
            <v>-6300</v>
          </cell>
          <cell r="T1396">
            <v>-6300</v>
          </cell>
          <cell r="U1396">
            <v>-6300</v>
          </cell>
          <cell r="V1396">
            <v>-6300</v>
          </cell>
        </row>
        <row r="1397">
          <cell r="H1397">
            <v>4216</v>
          </cell>
          <cell r="I1397" t="str">
            <v>Transfer of the Office of the Customer Service Commissioner to DPC - The Administrative Arrangements Order of 2014 transferred the Customer Service Commissioner from Service NSW to the Department of Premier and Cabinet (DPC).  (see DPC bid 4303)</v>
          </cell>
          <cell r="J1397" t="str">
            <v>Supported - Supported.  The transfer occurred on 1 July 2014 and both DPC and SNSW have agreed on the amounts to be transferred. The PTA transfers the funding allocated to the function in the forward years.</v>
          </cell>
          <cell r="K1397">
            <v>3</v>
          </cell>
          <cell r="M1397">
            <v>0</v>
          </cell>
          <cell r="N1397">
            <v>882</v>
          </cell>
          <cell r="O1397">
            <v>882</v>
          </cell>
          <cell r="P1397">
            <v>882</v>
          </cell>
          <cell r="Q1397">
            <v>882</v>
          </cell>
          <cell r="R1397">
            <v>0</v>
          </cell>
          <cell r="S1397">
            <v>882</v>
          </cell>
          <cell r="T1397">
            <v>882</v>
          </cell>
          <cell r="U1397">
            <v>0</v>
          </cell>
          <cell r="V1397">
            <v>0</v>
          </cell>
        </row>
        <row r="1398">
          <cell r="H1398">
            <v>3662</v>
          </cell>
          <cell r="I1398" t="str">
            <v>Carry Forward of Unspent Capital for Accelerated Distribution Strategy (ADS) - Delays in the completion of a number of Service Centres has resulted in underspends in 2013-14 for t he ADS program. This is a timing adjustment only and will not impact the project ETC.</v>
          </cell>
          <cell r="J13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98">
            <v>4</v>
          </cell>
          <cell r="M1398">
            <v>0</v>
          </cell>
          <cell r="N1398">
            <v>0</v>
          </cell>
          <cell r="O1398">
            <v>0</v>
          </cell>
          <cell r="P1398">
            <v>0</v>
          </cell>
          <cell r="Q1398">
            <v>0</v>
          </cell>
          <cell r="R1398">
            <v>0</v>
          </cell>
          <cell r="S1398">
            <v>0</v>
          </cell>
          <cell r="T1398">
            <v>0</v>
          </cell>
          <cell r="U1398">
            <v>0</v>
          </cell>
          <cell r="V1398">
            <v>0</v>
          </cell>
        </row>
        <row r="1399">
          <cell r="H1399">
            <v>4218</v>
          </cell>
          <cell r="I1399" t="str">
            <v>Reclassification of project costs relating to the Accelerated Distribution Strategy - A number of expenses relating to the Accelerated Distribution Strategy in particular centralised printing, contractors and updated pin pads for use in Service Centres cannot be capitalised under Accounting Standards and must be expensed. The total cost of the ADS program remains unchanged.</v>
          </cell>
          <cell r="J1399" t="str">
            <v>Supported - Supported as the request does not change the total cost of the Accelerated Distribution Strategy Project. A number of costs relating to centralised printing and driver testing infrastructure were expected to be capitalised as part of the initial approval.  Contractor costs relating to these functions have now been determined as operating costs and cannot be capitalised but expensed as they occur.</v>
          </cell>
          <cell r="K1399">
            <v>1</v>
          </cell>
          <cell r="M1399">
            <v>0</v>
          </cell>
          <cell r="N1399">
            <v>-3000</v>
          </cell>
          <cell r="O1399">
            <v>0</v>
          </cell>
          <cell r="P1399">
            <v>0</v>
          </cell>
          <cell r="Q1399">
            <v>0</v>
          </cell>
          <cell r="R1399">
            <v>0</v>
          </cell>
          <cell r="S1399">
            <v>-3000</v>
          </cell>
          <cell r="T1399">
            <v>0</v>
          </cell>
          <cell r="U1399">
            <v>0</v>
          </cell>
          <cell r="V1399">
            <v>0</v>
          </cell>
        </row>
        <row r="1400">
          <cell r="H1400">
            <v>4217</v>
          </cell>
          <cell r="I1400"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1400"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1400">
            <v>6</v>
          </cell>
          <cell r="M1400">
            <v>0</v>
          </cell>
          <cell r="N1400">
            <v>-6014</v>
          </cell>
          <cell r="O1400">
            <v>-6025</v>
          </cell>
          <cell r="P1400">
            <v>0</v>
          </cell>
          <cell r="Q1400">
            <v>0</v>
          </cell>
          <cell r="R1400">
            <v>0</v>
          </cell>
          <cell r="S1400">
            <v>-6014</v>
          </cell>
          <cell r="T1400">
            <v>-6025</v>
          </cell>
          <cell r="U1400">
            <v>0</v>
          </cell>
          <cell r="V1400">
            <v>0</v>
          </cell>
        </row>
        <row r="1401">
          <cell r="H1401">
            <v>4219</v>
          </cell>
          <cell r="I1401"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1401"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1401">
            <v>1</v>
          </cell>
          <cell r="M1401">
            <v>0</v>
          </cell>
          <cell r="N1401">
            <v>-2800</v>
          </cell>
          <cell r="O1401">
            <v>0</v>
          </cell>
          <cell r="P1401">
            <v>0</v>
          </cell>
          <cell r="Q1401">
            <v>0</v>
          </cell>
          <cell r="R1401">
            <v>0</v>
          </cell>
          <cell r="S1401">
            <v>-2800</v>
          </cell>
          <cell r="T1401">
            <v>0</v>
          </cell>
          <cell r="U1401">
            <v>0</v>
          </cell>
          <cell r="V1401">
            <v>0</v>
          </cell>
        </row>
        <row r="1402">
          <cell r="H1402">
            <v>3870</v>
          </cell>
          <cell r="I1402" t="str">
            <v>Registry Closures - ERC Minute to be considered in April 2015 - The Premier has advised SNSW that its registry closure program as part of the Accelerated Distribution Strategy is to be delayed until at least April 2015.</v>
          </cell>
          <cell r="J1402" t="str">
            <v>Supported - SNSW had identified 22 former Roads and Maritime metropolitan registry sites that can be closed owing to their low transaction volumes and proximity to existing or planned service centres. The delay in closures will impact SNSW by increasing operating costs which was not included in the original business case. It is unclear if the costs will be able to be absorbed within the Treasury cluster. SNSW will report back to ERC in April 2015 detailing the impact and seeking guidance on future closures. SNSW is grant funded by the Treasury - included in this entry as Consolidated Fund directly to SNSW for completeness.</v>
          </cell>
          <cell r="K1402">
            <v>1</v>
          </cell>
          <cell r="M1402">
            <v>-16500</v>
          </cell>
          <cell r="N1402">
            <v>-6500</v>
          </cell>
          <cell r="O1402">
            <v>0</v>
          </cell>
          <cell r="P1402">
            <v>0</v>
          </cell>
          <cell r="Q1402">
            <v>0</v>
          </cell>
          <cell r="R1402">
            <v>-16500</v>
          </cell>
          <cell r="S1402">
            <v>-6500</v>
          </cell>
          <cell r="T1402">
            <v>0</v>
          </cell>
          <cell r="U1402">
            <v>0</v>
          </cell>
          <cell r="V1402">
            <v>0</v>
          </cell>
        </row>
        <row r="1403">
          <cell r="H1403">
            <v>5426</v>
          </cell>
          <cell r="I1403" t="str">
            <v>National Parks: Increase Access (see bid ID 4961) -</v>
          </cell>
          <cell r="J1403" t="str">
            <v>Supported -</v>
          </cell>
          <cell r="K1403">
            <v>3</v>
          </cell>
          <cell r="M1403">
            <v>0</v>
          </cell>
          <cell r="N1403">
            <v>0</v>
          </cell>
          <cell r="O1403">
            <v>0</v>
          </cell>
          <cell r="P1403">
            <v>0</v>
          </cell>
          <cell r="Q1403">
            <v>0</v>
          </cell>
          <cell r="R1403">
            <v>0</v>
          </cell>
          <cell r="S1403">
            <v>0</v>
          </cell>
          <cell r="T1403">
            <v>0</v>
          </cell>
          <cell r="U1403">
            <v>0</v>
          </cell>
          <cell r="V1403">
            <v>0</v>
          </cell>
        </row>
        <row r="1404">
          <cell r="H1404">
            <v>5546</v>
          </cell>
          <cell r="I1404" t="str">
            <v>Expansion of Service NSW: Additional one stop shops across NSW - This is to be funded within existing resources under a commitment made as part of the 2015 State Election.</v>
          </cell>
          <cell r="J1404" t="str">
            <v>Supported -</v>
          </cell>
          <cell r="K1404">
            <v>3</v>
          </cell>
          <cell r="M1404">
            <v>0</v>
          </cell>
          <cell r="N1404">
            <v>0</v>
          </cell>
          <cell r="O1404">
            <v>0</v>
          </cell>
          <cell r="P1404">
            <v>0</v>
          </cell>
          <cell r="Q1404">
            <v>0</v>
          </cell>
          <cell r="R1404">
            <v>0</v>
          </cell>
          <cell r="S1404">
            <v>0</v>
          </cell>
          <cell r="T1404">
            <v>0</v>
          </cell>
          <cell r="U1404">
            <v>0</v>
          </cell>
          <cell r="V1404">
            <v>0</v>
          </cell>
        </row>
        <row r="1405">
          <cell r="H1405">
            <v>4771</v>
          </cell>
          <cell r="I1405" t="str">
            <v>Digital Licences - Election Committment - The Government has committed to introduce digital licences. see DFS Bid 5513</v>
          </cell>
          <cell r="J1405" t="str">
            <v>Supported -</v>
          </cell>
          <cell r="K1405">
            <v>5</v>
          </cell>
          <cell r="M1405">
            <v>-1340</v>
          </cell>
          <cell r="N1405">
            <v>-640</v>
          </cell>
          <cell r="O1405">
            <v>-1040</v>
          </cell>
          <cell r="P1405">
            <v>-1040</v>
          </cell>
          <cell r="Q1405">
            <v>-1040</v>
          </cell>
          <cell r="R1405">
            <v>0</v>
          </cell>
          <cell r="S1405">
            <v>0</v>
          </cell>
          <cell r="T1405">
            <v>0</v>
          </cell>
          <cell r="U1405">
            <v>0</v>
          </cell>
          <cell r="V1405">
            <v>0</v>
          </cell>
        </row>
        <row r="1406">
          <cell r="H1406">
            <v>3846</v>
          </cell>
          <cell r="I1406" t="str">
            <v>Review of State Fleet Services - Implementation of competitive neutral pricing and market contestability for the State Fleet Services will result in additional revenue. This was agreed by ERC on 16 September 2014.</v>
          </cell>
          <cell r="J1406" t="str">
            <v>ERC Approved -</v>
          </cell>
          <cell r="K1406">
            <v>1</v>
          </cell>
          <cell r="M1406">
            <v>-1000</v>
          </cell>
          <cell r="N1406">
            <v>2600</v>
          </cell>
          <cell r="O1406">
            <v>3900</v>
          </cell>
          <cell r="P1406">
            <v>4700</v>
          </cell>
          <cell r="Q1406">
            <v>4900</v>
          </cell>
          <cell r="R1406">
            <v>-1000</v>
          </cell>
          <cell r="S1406">
            <v>2600</v>
          </cell>
          <cell r="T1406">
            <v>3900</v>
          </cell>
          <cell r="U1406">
            <v>4700</v>
          </cell>
          <cell r="V1406">
            <v>4900</v>
          </cell>
        </row>
        <row r="1407">
          <cell r="H1407">
            <v>4686</v>
          </cell>
          <cell r="I1407" t="str">
            <v>NSW Government Procurement Benefits Program - Top 10 priority Initiatives - OFS is seeking funding approval for $32.9M for the rapid implementation of the ten priority  whole of government initiatives identified under the Program to 30 June 2019.</v>
          </cell>
          <cell r="J1407" t="str">
            <v>Supported - SUPPORT: Support for Investment component related to the Top 10 initiatives.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v>
          </cell>
          <cell r="K1407">
            <v>1</v>
          </cell>
          <cell r="M1407">
            <v>0</v>
          </cell>
          <cell r="N1407">
            <v>-10379</v>
          </cell>
          <cell r="O1407">
            <v>-7159</v>
          </cell>
          <cell r="P1407">
            <v>-7684</v>
          </cell>
          <cell r="Q1407">
            <v>-7684</v>
          </cell>
          <cell r="R1407">
            <v>0</v>
          </cell>
          <cell r="S1407">
            <v>-10379</v>
          </cell>
          <cell r="T1407">
            <v>-7159</v>
          </cell>
          <cell r="U1407">
            <v>-7684</v>
          </cell>
          <cell r="V1407">
            <v>-7684</v>
          </cell>
        </row>
        <row r="1408">
          <cell r="H1408">
            <v>3882</v>
          </cell>
          <cell r="I1408" t="str">
            <v>Service Innovation and Strategy (SIS) Expansion - OFS seeks additional funding for the SIS division for 2015-16 to 2018-19. The budget for 2014-15 has been increased and is to be funded through agency savings.</v>
          </cell>
          <cell r="J1408" t="str">
            <v>Not Supported - NOT SUPPORTED. OFS has not provided a business case for the funding sought.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1408">
            <v>1</v>
          </cell>
          <cell r="M1408">
            <v>0</v>
          </cell>
          <cell r="N1408">
            <v>-8630</v>
          </cell>
          <cell r="O1408">
            <v>-9225</v>
          </cell>
          <cell r="P1408">
            <v>-9694</v>
          </cell>
          <cell r="Q1408">
            <v>-10258</v>
          </cell>
          <cell r="R1408">
            <v>0</v>
          </cell>
          <cell r="S1408">
            <v>0</v>
          </cell>
          <cell r="T1408">
            <v>0</v>
          </cell>
          <cell r="U1408">
            <v>0</v>
          </cell>
          <cell r="V1408">
            <v>0</v>
          </cell>
        </row>
        <row r="1409">
          <cell r="H1409">
            <v>4137</v>
          </cell>
          <cell r="I1409" t="str">
            <v>Funding for continuation of Corporate Shared Services Reform program (CSSRP) - The CSSRP was set up to lead and support the implementation of the Government Corporate and Shared Services blueprint. The Program's approved funding ceases in June 2015 and OFS seeks $15M over 3 yrs to support the ongoing operations of the program.</v>
          </cell>
          <cell r="J1409" t="str">
            <v>Not Supported - NOT SUPPORT: The CSSRP is due to end in 2014-15. The program's core deliverables will be completed by June. OFS has not demonstrated that additional funding for the program will provide the necessary support to agencies to continue their implementation of corporate and shared services work. Although there may be some loss of corporate knowledge on ERP systems, Principal departments and clusters are large enough to continue their own implementation.</v>
          </cell>
          <cell r="K1409">
            <v>1</v>
          </cell>
          <cell r="M1409">
            <v>0</v>
          </cell>
          <cell r="N1409">
            <v>-5000</v>
          </cell>
          <cell r="O1409">
            <v>-5000</v>
          </cell>
          <cell r="P1409">
            <v>-5000</v>
          </cell>
          <cell r="Q1409">
            <v>0</v>
          </cell>
          <cell r="R1409">
            <v>0</v>
          </cell>
          <cell r="S1409">
            <v>0</v>
          </cell>
          <cell r="T1409">
            <v>0</v>
          </cell>
          <cell r="U1409">
            <v>0</v>
          </cell>
          <cell r="V1409">
            <v>0</v>
          </cell>
        </row>
        <row r="1410">
          <cell r="H1410">
            <v>4294</v>
          </cell>
          <cell r="I1410" t="str">
            <v>OFS - GovDC Project - OFS seeks grant funding for the Data Centre migration project due to agencies' migration delay.</v>
          </cell>
          <cell r="J1410" t="str">
            <v>Not Supported - NOT SUPPORT: Shortfall in revenue due to agencies delays in migration to GovDC should be managed by OFS/cluster's budget as the delays in migration should be within the agency's own control.</v>
          </cell>
          <cell r="K1410">
            <v>1</v>
          </cell>
          <cell r="M1410">
            <v>0</v>
          </cell>
          <cell r="N1410">
            <v>-1500</v>
          </cell>
          <cell r="O1410">
            <v>-1000</v>
          </cell>
          <cell r="P1410">
            <v>0</v>
          </cell>
          <cell r="Q1410">
            <v>0</v>
          </cell>
          <cell r="R1410">
            <v>0</v>
          </cell>
          <cell r="S1410">
            <v>0</v>
          </cell>
          <cell r="T1410">
            <v>0</v>
          </cell>
          <cell r="U1410">
            <v>0</v>
          </cell>
          <cell r="V1410">
            <v>0</v>
          </cell>
        </row>
        <row r="1411">
          <cell r="H1411">
            <v>4540</v>
          </cell>
          <cell r="I1411" t="str">
            <v>ICT Strategic Delivery - Upgrade of security arrangements - OFS seeks additional funding due to the uplifting of the terror threat level to high. The original budget assumed the terror threat would remain at the moderate level and no funding was allocated for installing the additional security facilities from Metronode.</v>
          </cell>
          <cell r="J1411" t="str">
            <v>Not Supported - NOT SUPPORTED: OFS to fund additional security costs via agency's savings.</v>
          </cell>
          <cell r="K1411">
            <v>1</v>
          </cell>
          <cell r="M1411">
            <v>-300</v>
          </cell>
          <cell r="N1411">
            <v>-500</v>
          </cell>
          <cell r="O1411">
            <v>0</v>
          </cell>
          <cell r="P1411">
            <v>0</v>
          </cell>
          <cell r="Q1411">
            <v>0</v>
          </cell>
          <cell r="R1411">
            <v>0</v>
          </cell>
          <cell r="S1411">
            <v>0</v>
          </cell>
          <cell r="T1411">
            <v>0</v>
          </cell>
          <cell r="U1411">
            <v>0</v>
          </cell>
          <cell r="V1411">
            <v>0</v>
          </cell>
        </row>
        <row r="1412">
          <cell r="H1412">
            <v>4695</v>
          </cell>
          <cell r="I1412"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1412" t="str">
            <v>Not Supported - SUPPORT: On 18 Dec 2014, ERC approved in-principle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1412">
            <v>1</v>
          </cell>
          <cell r="M1412">
            <v>0</v>
          </cell>
          <cell r="N1412">
            <v>-24218</v>
          </cell>
          <cell r="O1412">
            <v>-17280</v>
          </cell>
          <cell r="P1412">
            <v>-16218</v>
          </cell>
          <cell r="Q1412">
            <v>-16235</v>
          </cell>
          <cell r="R1412">
            <v>0</v>
          </cell>
          <cell r="S1412">
            <v>0</v>
          </cell>
          <cell r="T1412">
            <v>0</v>
          </cell>
          <cell r="U1412">
            <v>0</v>
          </cell>
          <cell r="V1412">
            <v>0</v>
          </cell>
        </row>
        <row r="1413">
          <cell r="H1413">
            <v>4733</v>
          </cell>
          <cell r="I1413" t="str">
            <v>Interest Adjustment - Cash Management Reform - OFS seeks adjustment for the interest forgone associated with the cash management reforms - where interest will no longer be paid on the operating bank balances from July 2015. Loss of interest revenue for OFS on the Current Account and Hourglass account.</v>
          </cell>
          <cell r="J1413" t="str">
            <v>Supported - SUPPORT: Funding for interest forgone due to the introduction of the TBS Cash Management Reform is supported based on: (i) OSR - the current level of interest revenue is used to support service delivery of the division's recurrent program. There is a predicted net deficit after depreciation and capital funding and current funding will not be sufficient to support the 2015/16 and future years estimates and the entire OSR division will not be sustainable. (ii) OFS Main Operating Account: The cash reserves held in the main operating bank account support the operations of the main commercial divisions including Public Works and StateFleet and operate in accordance with Treasury's Commercial Policy Framework. OFS have indicated that the introduction of the cash reforms would mean that the business would not operate on a competitively neutral model and and the pricing model for the commercial businesses would be adversely impacted. Eg/ Public Works would be required to increase project fee revenue to compensate for the loss of interest revenue. The increase in grant funding allocated to OFS is supported, noting that these funds will be returned to the budget via higher dividends from the commercial business units.</v>
          </cell>
          <cell r="K1413">
            <v>1</v>
          </cell>
          <cell r="M1413">
            <v>0</v>
          </cell>
          <cell r="N1413">
            <v>-2753</v>
          </cell>
          <cell r="O1413">
            <v>-2796</v>
          </cell>
          <cell r="P1413">
            <v>-2841</v>
          </cell>
          <cell r="Q1413">
            <v>-2841</v>
          </cell>
          <cell r="R1413">
            <v>0</v>
          </cell>
          <cell r="S1413">
            <v>-2753</v>
          </cell>
          <cell r="T1413">
            <v>-2796</v>
          </cell>
          <cell r="U1413">
            <v>-2841</v>
          </cell>
          <cell r="V1413">
            <v>-2841</v>
          </cell>
        </row>
        <row r="1414">
          <cell r="H1414">
            <v>4734</v>
          </cell>
          <cell r="I1414"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1414"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1414">
            <v>1</v>
          </cell>
          <cell r="M1414">
            <v>0</v>
          </cell>
          <cell r="N1414">
            <v>-6900</v>
          </cell>
          <cell r="O1414">
            <v>-4818</v>
          </cell>
          <cell r="P1414">
            <v>0</v>
          </cell>
          <cell r="Q1414">
            <v>0</v>
          </cell>
          <cell r="R1414">
            <v>0</v>
          </cell>
          <cell r="S1414">
            <v>-6900</v>
          </cell>
          <cell r="T1414">
            <v>-4818</v>
          </cell>
          <cell r="U1414">
            <v>0</v>
          </cell>
          <cell r="V1414">
            <v>0</v>
          </cell>
        </row>
        <row r="1415">
          <cell r="H1415">
            <v>5166</v>
          </cell>
          <cell r="I1415" t="str">
            <v>Efficiency Dividend - The Government committed to a 1.5 per cent efficiency dividend at the 2015 NSW election.</v>
          </cell>
          <cell r="J1415" t="str">
            <v>Supported - This efficiency dividend was calculated as per the standard Treasury model. However, the reduction in grant expense to OFS is apportioned for the Budget dependent business units only.</v>
          </cell>
          <cell r="K1415">
            <v>2</v>
          </cell>
          <cell r="M1415">
            <v>0</v>
          </cell>
          <cell r="N1415">
            <v>10270</v>
          </cell>
          <cell r="O1415">
            <v>10458</v>
          </cell>
          <cell r="P1415">
            <v>10803</v>
          </cell>
          <cell r="Q1415">
            <v>10967</v>
          </cell>
          <cell r="R1415">
            <v>0</v>
          </cell>
          <cell r="S1415">
            <v>10270</v>
          </cell>
          <cell r="T1415">
            <v>10458</v>
          </cell>
          <cell r="U1415">
            <v>10803</v>
          </cell>
          <cell r="V1415">
            <v>10967</v>
          </cell>
        </row>
        <row r="1416">
          <cell r="H1416">
            <v>5492</v>
          </cell>
          <cell r="I1416" t="str">
            <v>(Service NSW) General Enquiries funding - see bid 4667</v>
          </cell>
          <cell r="J1416" t="str">
            <v>Not Supported -</v>
          </cell>
          <cell r="K1416">
            <v>1</v>
          </cell>
          <cell r="M1416">
            <v>0</v>
          </cell>
          <cell r="N1416">
            <v>0</v>
          </cell>
          <cell r="O1416">
            <v>0</v>
          </cell>
          <cell r="P1416">
            <v>0</v>
          </cell>
          <cell r="Q1416">
            <v>0</v>
          </cell>
          <cell r="R1416">
            <v>0</v>
          </cell>
          <cell r="S1416">
            <v>0</v>
          </cell>
          <cell r="T1416">
            <v>0</v>
          </cell>
          <cell r="U1416">
            <v>0</v>
          </cell>
          <cell r="V1416">
            <v>0</v>
          </cell>
        </row>
        <row r="1417">
          <cell r="H1417">
            <v>5493</v>
          </cell>
          <cell r="I1417" t="str">
            <v>(Service NSW) Accelerating digital alignment with OneGov - see bid 4707</v>
          </cell>
          <cell r="J1417" t="str">
            <v>Supported -</v>
          </cell>
          <cell r="K1417">
            <v>1</v>
          </cell>
          <cell r="M1417">
            <v>0</v>
          </cell>
          <cell r="N1417">
            <v>0</v>
          </cell>
          <cell r="O1417">
            <v>0</v>
          </cell>
          <cell r="P1417">
            <v>0</v>
          </cell>
          <cell r="Q1417">
            <v>0</v>
          </cell>
          <cell r="R1417">
            <v>0</v>
          </cell>
          <cell r="S1417">
            <v>0</v>
          </cell>
          <cell r="T1417">
            <v>0</v>
          </cell>
          <cell r="U1417">
            <v>0</v>
          </cell>
          <cell r="V1417">
            <v>0</v>
          </cell>
        </row>
        <row r="1418">
          <cell r="H1418">
            <v>5494</v>
          </cell>
          <cell r="I1418" t="str">
            <v>(SRA) Interest Adjustment per ERC Approved Cash Management Reforms Pass Through (See SRA Bid 4880)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8" t="str">
            <v>Supported - Proposal is to compensate for interest foregone due to cash management changes given that interest revenue has supported service delivery. The compensation amount is as forecast at 2014-15 Budget, as per the ERC decision.</v>
          </cell>
          <cell r="K1418">
            <v>1</v>
          </cell>
          <cell r="M1418">
            <v>0</v>
          </cell>
          <cell r="N1418">
            <v>0</v>
          </cell>
          <cell r="O1418">
            <v>0</v>
          </cell>
          <cell r="P1418">
            <v>0</v>
          </cell>
          <cell r="Q1418">
            <v>0</v>
          </cell>
          <cell r="R1418">
            <v>0</v>
          </cell>
          <cell r="S1418">
            <v>0</v>
          </cell>
          <cell r="T1418">
            <v>0</v>
          </cell>
          <cell r="U1418">
            <v>0</v>
          </cell>
          <cell r="V1418">
            <v>0</v>
          </cell>
        </row>
        <row r="1419">
          <cell r="H1419">
            <v>5495</v>
          </cell>
          <cell r="I1419" t="str">
            <v>(Telco)Interest Adjustment per ERC Approved Cash Management Reforms Pass Through(See Telco Bid 4882)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9" t="str">
            <v>Not 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19">
            <v>1</v>
          </cell>
          <cell r="M1419">
            <v>0</v>
          </cell>
          <cell r="N1419">
            <v>0</v>
          </cell>
          <cell r="O1419">
            <v>0</v>
          </cell>
          <cell r="P1419">
            <v>0</v>
          </cell>
          <cell r="Q1419">
            <v>0</v>
          </cell>
          <cell r="R1419">
            <v>0</v>
          </cell>
          <cell r="S1419">
            <v>0</v>
          </cell>
          <cell r="T1419">
            <v>0</v>
          </cell>
          <cell r="U1419">
            <v>0</v>
          </cell>
          <cell r="V1419">
            <v>0</v>
          </cell>
        </row>
        <row r="1420">
          <cell r="H1420">
            <v>5496</v>
          </cell>
          <cell r="I1420" t="str">
            <v>(Service NSW) Crown Liabilities - see Service NSW bid 4966</v>
          </cell>
          <cell r="J1420" t="str">
            <v>Supported -</v>
          </cell>
          <cell r="K1420">
            <v>1</v>
          </cell>
          <cell r="M1420">
            <v>0</v>
          </cell>
          <cell r="N1420">
            <v>0</v>
          </cell>
          <cell r="O1420">
            <v>0</v>
          </cell>
          <cell r="P1420">
            <v>0</v>
          </cell>
          <cell r="Q1420">
            <v>0</v>
          </cell>
          <cell r="R1420">
            <v>0</v>
          </cell>
          <cell r="S1420">
            <v>0</v>
          </cell>
          <cell r="T1420">
            <v>0</v>
          </cell>
          <cell r="U1420">
            <v>0</v>
          </cell>
          <cell r="V1420">
            <v>0</v>
          </cell>
        </row>
        <row r="1421">
          <cell r="H1421">
            <v>5497</v>
          </cell>
          <cell r="I1421" t="str">
            <v>(Service NSW) Efficiency Dividend - see bid 5225</v>
          </cell>
          <cell r="J1421" t="str">
            <v>Supported -</v>
          </cell>
          <cell r="K1421">
            <v>2</v>
          </cell>
          <cell r="M1421">
            <v>0</v>
          </cell>
          <cell r="N1421">
            <v>0</v>
          </cell>
          <cell r="O1421">
            <v>0</v>
          </cell>
          <cell r="P1421">
            <v>0</v>
          </cell>
          <cell r="Q1421">
            <v>0</v>
          </cell>
          <cell r="R1421">
            <v>0</v>
          </cell>
          <cell r="S1421">
            <v>0</v>
          </cell>
          <cell r="T1421">
            <v>0</v>
          </cell>
          <cell r="U1421">
            <v>0</v>
          </cell>
          <cell r="V1421">
            <v>0</v>
          </cell>
        </row>
        <row r="1422">
          <cell r="H1422">
            <v>5515</v>
          </cell>
          <cell r="I1422" t="str">
            <v>Procurement Benefits Program Dividends - Total Finance cluster impact</v>
          </cell>
          <cell r="J1422" t="str">
            <v>Supported - The procurement benefits program was agreed at the cluster consultatations. A reduction in grant expense to OFS is apportioned for the Budget dependent business units only.</v>
          </cell>
          <cell r="K1422">
            <v>2</v>
          </cell>
          <cell r="M1422">
            <v>0</v>
          </cell>
          <cell r="N1422">
            <v>6223</v>
          </cell>
          <cell r="O1422">
            <v>8636</v>
          </cell>
          <cell r="P1422">
            <v>9780</v>
          </cell>
          <cell r="Q1422">
            <v>9940</v>
          </cell>
          <cell r="R1422">
            <v>0</v>
          </cell>
          <cell r="S1422">
            <v>6223</v>
          </cell>
          <cell r="T1422">
            <v>8636</v>
          </cell>
          <cell r="U1422">
            <v>9780</v>
          </cell>
          <cell r="V1422">
            <v>9940</v>
          </cell>
        </row>
        <row r="1423">
          <cell r="H1423">
            <v>5535</v>
          </cell>
          <cell r="I1423" t="str">
            <v>Eliminating Duplication - Application of the Eliminating Duplication across the NSW Government program.</v>
          </cell>
          <cell r="J1423" t="str">
            <v>Supported -</v>
          </cell>
          <cell r="K1423">
            <v>2</v>
          </cell>
          <cell r="M1423">
            <v>0</v>
          </cell>
          <cell r="N1423">
            <v>467</v>
          </cell>
          <cell r="O1423">
            <v>778</v>
          </cell>
          <cell r="P1423">
            <v>1244</v>
          </cell>
          <cell r="Q1423">
            <v>1244</v>
          </cell>
          <cell r="R1423">
            <v>0</v>
          </cell>
          <cell r="S1423">
            <v>467</v>
          </cell>
          <cell r="T1423">
            <v>788</v>
          </cell>
          <cell r="U1423">
            <v>1244</v>
          </cell>
          <cell r="V1423">
            <v>1244</v>
          </cell>
        </row>
        <row r="1424">
          <cell r="H1424">
            <v>5536</v>
          </cell>
          <cell r="I1424" t="str">
            <v>Transformation of Public Works - 2015-16 Transition Team Costs - Funding for 2015-16 for team costs, consultants and incidental costs to progress the transition of Public Works.</v>
          </cell>
          <cell r="J1424" t="str">
            <v>Supported - Supported. A provision for $6.6M to ensure project costs can continue to be met. Minister to bring forward business case and outcomes can be confirmed in the Half Yearly Review.</v>
          </cell>
          <cell r="K1424">
            <v>1</v>
          </cell>
          <cell r="M1424">
            <v>0</v>
          </cell>
          <cell r="N1424">
            <v>-6600</v>
          </cell>
          <cell r="O1424">
            <v>0</v>
          </cell>
          <cell r="P1424">
            <v>0</v>
          </cell>
          <cell r="Q1424">
            <v>0</v>
          </cell>
          <cell r="R1424">
            <v>0</v>
          </cell>
          <cell r="S1424">
            <v>-6600</v>
          </cell>
          <cell r="T1424">
            <v>0</v>
          </cell>
          <cell r="U1424">
            <v>0</v>
          </cell>
          <cell r="V1424">
            <v>0</v>
          </cell>
        </row>
        <row r="1425">
          <cell r="H1425">
            <v>4605</v>
          </cell>
          <cell r="I1425"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1425"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1425">
            <v>1</v>
          </cell>
          <cell r="M1425">
            <v>0</v>
          </cell>
          <cell r="N1425">
            <v>-1053</v>
          </cell>
          <cell r="O1425">
            <v>-1645</v>
          </cell>
          <cell r="P1425">
            <v>-1645</v>
          </cell>
          <cell r="Q1425">
            <v>-1645</v>
          </cell>
          <cell r="R1425">
            <v>0</v>
          </cell>
          <cell r="S1425">
            <v>0</v>
          </cell>
          <cell r="T1425">
            <v>-675</v>
          </cell>
          <cell r="U1425">
            <v>-675</v>
          </cell>
          <cell r="V1425">
            <v>-675</v>
          </cell>
        </row>
        <row r="1426">
          <cell r="H1426">
            <v>4732</v>
          </cell>
          <cell r="I1426" t="str">
            <v>Accelerating Digital Alignment Service NSW and OneGov See also SNSW:4707 - OFS seeks approval for the accelerated digital alignment of ServiceNSW and the OFS platform OneGov (formerly the Government Licencing Service) with the view to accelerating the adoption by NSW citizens of digital services with most transactions. Separate bid for the SNSW component.</v>
          </cell>
          <cell r="J1426" t="str">
            <v>Supported - SUPPORT in principle, subject to the review and endorsement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 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v>
          </cell>
          <cell r="K1426">
            <v>1</v>
          </cell>
          <cell r="M1426">
            <v>0</v>
          </cell>
          <cell r="N1426">
            <v>0</v>
          </cell>
          <cell r="O1426">
            <v>-526</v>
          </cell>
          <cell r="P1426">
            <v>-958</v>
          </cell>
          <cell r="Q1426">
            <v>-958</v>
          </cell>
          <cell r="R1426">
            <v>0</v>
          </cell>
          <cell r="S1426">
            <v>0</v>
          </cell>
          <cell r="T1426">
            <v>-526</v>
          </cell>
          <cell r="U1426">
            <v>-958</v>
          </cell>
          <cell r="V1426">
            <v>-958</v>
          </cell>
        </row>
        <row r="1427">
          <cell r="H1427">
            <v>5498</v>
          </cell>
          <cell r="I1427" t="str">
            <v>(Telco) New Mobile Data Radio Network (MDRN) Pass Through (See Telco Bid 4332) - To decommission and replace the existing Mobile Data Radio Network (MDRN), which is at the end of its economic life and will not be supported by the current network manager post March 2016. The MDRN is the Ambulance dispatch system.</v>
          </cell>
          <cell r="J1427"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27">
            <v>1</v>
          </cell>
          <cell r="M1427">
            <v>0</v>
          </cell>
          <cell r="N1427">
            <v>0</v>
          </cell>
          <cell r="O1427">
            <v>0</v>
          </cell>
          <cell r="P1427">
            <v>0</v>
          </cell>
          <cell r="Q1427">
            <v>0</v>
          </cell>
          <cell r="R1427">
            <v>0</v>
          </cell>
          <cell r="S1427">
            <v>0</v>
          </cell>
          <cell r="T1427">
            <v>0</v>
          </cell>
          <cell r="U1427">
            <v>0</v>
          </cell>
          <cell r="V1427">
            <v>0</v>
          </cell>
        </row>
        <row r="1428">
          <cell r="H1428">
            <v>5499</v>
          </cell>
          <cell r="I1428" t="str">
            <v>(SRA) Critical Engineering Services and Engineering Upgrade Pass Through (See SRA Bid 4881) - Proposal seeks funding of $7.4 million and approval to spend $9.9 million (escalated) over three years to address engineering service and compliance issues at the Western Sydney Records Centre.</v>
          </cell>
          <cell r="J1428"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28">
            <v>1</v>
          </cell>
          <cell r="M1428">
            <v>0</v>
          </cell>
          <cell r="N1428">
            <v>0</v>
          </cell>
          <cell r="O1428">
            <v>0</v>
          </cell>
          <cell r="P1428">
            <v>0</v>
          </cell>
          <cell r="Q1428">
            <v>0</v>
          </cell>
          <cell r="R1428">
            <v>0</v>
          </cell>
          <cell r="S1428">
            <v>0</v>
          </cell>
          <cell r="T1428">
            <v>0</v>
          </cell>
          <cell r="U1428">
            <v>0</v>
          </cell>
          <cell r="V1428">
            <v>0</v>
          </cell>
        </row>
        <row r="1429">
          <cell r="H1429">
            <v>5500</v>
          </cell>
          <cell r="I1429" t="str">
            <v>(SRA) Cultural and Community Engagement Centre Pass Through (See SRA Bid 4895) - Proposal seeks funding of $25.2m and approval to spend $28.7m over three years to construct a new reception, public access reading room and associated facilities at the Western Sydney Records Centre.</v>
          </cell>
          <cell r="J1429"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29">
            <v>1</v>
          </cell>
          <cell r="M1429">
            <v>0</v>
          </cell>
          <cell r="N1429">
            <v>0</v>
          </cell>
          <cell r="O1429">
            <v>0</v>
          </cell>
          <cell r="P1429">
            <v>0</v>
          </cell>
          <cell r="Q1429">
            <v>0</v>
          </cell>
          <cell r="R1429">
            <v>0</v>
          </cell>
          <cell r="S1429">
            <v>0</v>
          </cell>
          <cell r="T1429">
            <v>0</v>
          </cell>
          <cell r="U1429">
            <v>0</v>
          </cell>
          <cell r="V1429">
            <v>0</v>
          </cell>
        </row>
        <row r="1430">
          <cell r="H1430">
            <v>5501</v>
          </cell>
          <cell r="I1430" t="str">
            <v>(SRA) Digitisation of Archives for Preservation and Regional Access Pass Through (See SRA Bid 4883) - Proposal seeks funding to establish a collection digitisation program within State Records to catalogue and digitise items considered at risk or of high value over a 10 year period.</v>
          </cell>
          <cell r="J1430"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30">
            <v>1</v>
          </cell>
          <cell r="M1430">
            <v>0</v>
          </cell>
          <cell r="N1430">
            <v>0</v>
          </cell>
          <cell r="O1430">
            <v>0</v>
          </cell>
          <cell r="P1430">
            <v>0</v>
          </cell>
          <cell r="Q1430">
            <v>0</v>
          </cell>
          <cell r="R1430">
            <v>0</v>
          </cell>
          <cell r="S1430">
            <v>0</v>
          </cell>
          <cell r="T1430">
            <v>0</v>
          </cell>
          <cell r="U1430">
            <v>0</v>
          </cell>
          <cell r="V1430">
            <v>0</v>
          </cell>
        </row>
        <row r="1431">
          <cell r="H1431">
            <v>5502</v>
          </cell>
          <cell r="I1431" t="str">
            <v>(Service NSW) Easy To Do Business - The Customer Service Commissioner will submit to ERC a number of red tape reduction proposals for inclusion into the 2015-16 budget. Figures are indicative only and will be confirmed by a business case.</v>
          </cell>
          <cell r="J1431" t="str">
            <v>Supported -</v>
          </cell>
          <cell r="K1431">
            <v>1</v>
          </cell>
          <cell r="M1431">
            <v>0</v>
          </cell>
          <cell r="N1431">
            <v>0</v>
          </cell>
          <cell r="O1431">
            <v>0</v>
          </cell>
          <cell r="P1431">
            <v>0</v>
          </cell>
          <cell r="Q1431">
            <v>0</v>
          </cell>
          <cell r="R1431">
            <v>0</v>
          </cell>
          <cell r="S1431">
            <v>0</v>
          </cell>
          <cell r="T1431">
            <v>0</v>
          </cell>
          <cell r="U1431">
            <v>0</v>
          </cell>
          <cell r="V1431">
            <v>0</v>
          </cell>
        </row>
        <row r="1432">
          <cell r="H1432">
            <v>5503</v>
          </cell>
          <cell r="I1432" t="str">
            <v>(GPNSW) ICT Strategic Plan Implementation (GPNSW Capital Program Re-prioritisation) see bid 4726 - GPNSW is seeking to undertake 4 ICT projects to update processes and systems relating to property management and reporting. The project streams are: 1. Strategic Financial and Property Information, 2. Electronic Forms and Work Flow, 3. Project and Contract Management and 4. Business Service Portal</v>
          </cell>
          <cell r="J1432"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32">
            <v>1</v>
          </cell>
          <cell r="M1432">
            <v>0</v>
          </cell>
          <cell r="N1432">
            <v>0</v>
          </cell>
          <cell r="O1432">
            <v>0</v>
          </cell>
          <cell r="P1432">
            <v>0</v>
          </cell>
          <cell r="Q1432">
            <v>0</v>
          </cell>
          <cell r="R1432">
            <v>0</v>
          </cell>
          <cell r="S1432">
            <v>0</v>
          </cell>
          <cell r="T1432">
            <v>0</v>
          </cell>
          <cell r="U1432">
            <v>0</v>
          </cell>
          <cell r="V1432">
            <v>0</v>
          </cell>
        </row>
        <row r="1433">
          <cell r="H1433">
            <v>4078</v>
          </cell>
          <cell r="I1433" t="str">
            <v>Payroll Tax Rebate Scheme - Reallocation of existing budget estimates for the Office of State Revenue administered Scheme due to timing differences.</v>
          </cell>
          <cell r="J1433" t="str">
            <v>Supported - SUPPORT. Revised expenditure profile has been developed based on the current available data for this Government commitment. Data reveals that eligible claims are lodged over a more extended timeframe than previously assumed. Reprofiled Scheme will still remain within existing overall forward estimates budget.</v>
          </cell>
          <cell r="K1433">
            <v>6</v>
          </cell>
          <cell r="M1433">
            <v>46000</v>
          </cell>
          <cell r="N1433">
            <v>24000</v>
          </cell>
          <cell r="O1433">
            <v>-20000</v>
          </cell>
          <cell r="P1433">
            <v>-39000</v>
          </cell>
          <cell r="Q1433">
            <v>-11000</v>
          </cell>
          <cell r="R1433">
            <v>46000</v>
          </cell>
          <cell r="S1433">
            <v>24000</v>
          </cell>
          <cell r="T1433">
            <v>-20000</v>
          </cell>
          <cell r="U1433">
            <v>-39000</v>
          </cell>
          <cell r="V1433">
            <v>-11000</v>
          </cell>
        </row>
        <row r="1434">
          <cell r="H1434">
            <v>5504</v>
          </cell>
          <cell r="I1434" t="str">
            <v>(Service NSW) Transfer of Customer Service Commissioner to the Department of Premier and Cabinet - See Bid 4216 in SNSW</v>
          </cell>
          <cell r="J1434" t="str">
            <v>Supported -</v>
          </cell>
          <cell r="K1434">
            <v>3</v>
          </cell>
          <cell r="M1434">
            <v>0</v>
          </cell>
          <cell r="N1434">
            <v>0</v>
          </cell>
          <cell r="O1434">
            <v>0</v>
          </cell>
          <cell r="P1434">
            <v>0</v>
          </cell>
          <cell r="Q1434">
            <v>0</v>
          </cell>
          <cell r="R1434">
            <v>0</v>
          </cell>
          <cell r="S1434">
            <v>0</v>
          </cell>
          <cell r="T1434">
            <v>0</v>
          </cell>
          <cell r="U1434">
            <v>0</v>
          </cell>
          <cell r="V1434">
            <v>0</v>
          </cell>
        </row>
        <row r="1435">
          <cell r="H1435">
            <v>5505</v>
          </cell>
          <cell r="I1435" t="str">
            <v>(Telco) Carry Forward Public Safety Mobile Broadband Business Case Pass Through (See Telco Bid 4330) - Rollover of funding and expenses for Public Safety Mobile Broadband (PSMB) business case development approved in 2014-15 Budget. The carry forward is to complete business case activities following delays in finding suitable skills in the market in 2014-15.</v>
          </cell>
          <cell r="J1435"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35">
            <v>6</v>
          </cell>
          <cell r="M1435">
            <v>0</v>
          </cell>
          <cell r="N1435">
            <v>0</v>
          </cell>
          <cell r="O1435">
            <v>0</v>
          </cell>
          <cell r="P1435">
            <v>0</v>
          </cell>
          <cell r="Q1435">
            <v>0</v>
          </cell>
          <cell r="R1435">
            <v>0</v>
          </cell>
          <cell r="S1435">
            <v>0</v>
          </cell>
          <cell r="T1435">
            <v>0</v>
          </cell>
          <cell r="U1435">
            <v>0</v>
          </cell>
          <cell r="V1435">
            <v>0</v>
          </cell>
        </row>
        <row r="1436">
          <cell r="H1436">
            <v>5506</v>
          </cell>
          <cell r="I1436" t="str">
            <v>(GPNSW) Adjustment to approved funding for State Emergency Services Headquarters - Funding for State Emergency Headquarters was incorrectly allocated to Government Property NSW.</v>
          </cell>
          <cell r="J1436" t="str">
            <v>Supported - Support: Funding for State Emergency Headquarters was incorrectly allocated to Government Property NSW.</v>
          </cell>
          <cell r="K1436">
            <v>5</v>
          </cell>
          <cell r="M1436">
            <v>0</v>
          </cell>
          <cell r="N1436">
            <v>0</v>
          </cell>
          <cell r="O1436">
            <v>0</v>
          </cell>
          <cell r="P1436">
            <v>0</v>
          </cell>
          <cell r="Q1436">
            <v>0</v>
          </cell>
          <cell r="R1436">
            <v>0</v>
          </cell>
          <cell r="S1436">
            <v>0</v>
          </cell>
          <cell r="T1436">
            <v>0</v>
          </cell>
          <cell r="U1436">
            <v>0</v>
          </cell>
          <cell r="V1436">
            <v>0</v>
          </cell>
        </row>
        <row r="1437">
          <cell r="H1437">
            <v>4081</v>
          </cell>
          <cell r="I1437" t="str">
            <v>Accommodation Strategy - Office of State Revenues new office building will not be ready for use as previously anticipated, causing an expenditure delay. The new building will consolidate OSR's existing offices at Parramatta.</v>
          </cell>
          <cell r="J1437" t="str">
            <v>Supported - SUPPORT The adjustment is beyond OSR's control as responsibility for delivering on the accommodation stratgey rest largely on Government Property NSW, which advised of the delay.</v>
          </cell>
          <cell r="K1437">
            <v>4</v>
          </cell>
          <cell r="M1437">
            <v>0</v>
          </cell>
          <cell r="N1437">
            <v>0</v>
          </cell>
          <cell r="O1437">
            <v>0</v>
          </cell>
          <cell r="P1437">
            <v>0</v>
          </cell>
          <cell r="Q1437">
            <v>0</v>
          </cell>
          <cell r="R1437">
            <v>0</v>
          </cell>
          <cell r="S1437">
            <v>0</v>
          </cell>
          <cell r="T1437">
            <v>0</v>
          </cell>
          <cell r="U1437">
            <v>0</v>
          </cell>
          <cell r="V1437">
            <v>0</v>
          </cell>
        </row>
        <row r="1438">
          <cell r="H1438">
            <v>4082</v>
          </cell>
          <cell r="I1438" t="str">
            <v>Duties program - Program relates to expenditure to integrate the Office of State Revenues (OSR) systems with the newly created national electronic conveyancing system known as PEXA.</v>
          </cell>
          <cell r="J1438" t="str">
            <v>Supported - SUPPORT. Roll-out of PEXA has changed slightly due to resourcing and priority considerations, impacting the timing of OSR's own system upgrades. OSR has no control over PEXA's implementation schedule.</v>
          </cell>
          <cell r="K1438">
            <v>4</v>
          </cell>
          <cell r="M1438">
            <v>0</v>
          </cell>
          <cell r="N1438">
            <v>0</v>
          </cell>
          <cell r="O1438">
            <v>0</v>
          </cell>
          <cell r="P1438">
            <v>0</v>
          </cell>
          <cell r="Q1438">
            <v>0</v>
          </cell>
          <cell r="R1438">
            <v>0</v>
          </cell>
          <cell r="S1438">
            <v>0</v>
          </cell>
          <cell r="T1438">
            <v>0</v>
          </cell>
          <cell r="U1438">
            <v>0</v>
          </cell>
          <cell r="V1438">
            <v>0</v>
          </cell>
        </row>
        <row r="1439">
          <cell r="H1439">
            <v>4672</v>
          </cell>
          <cell r="I1439" t="str">
            <v>Transition to Corporate and Shared Services - OFS seeks carry forward of capital grant funding for the TSS project. Project delayed pending Government decision on ServiceFirst Outsourcing project.</v>
          </cell>
          <cell r="J1439"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1439">
            <v>4</v>
          </cell>
          <cell r="M1439">
            <v>1544</v>
          </cell>
          <cell r="N1439">
            <v>-2091</v>
          </cell>
          <cell r="O1439">
            <v>-360</v>
          </cell>
          <cell r="P1439">
            <v>0</v>
          </cell>
          <cell r="Q1439">
            <v>907</v>
          </cell>
          <cell r="R1439">
            <v>1544</v>
          </cell>
          <cell r="S1439">
            <v>-2091</v>
          </cell>
          <cell r="T1439">
            <v>-360</v>
          </cell>
          <cell r="U1439">
            <v>0</v>
          </cell>
          <cell r="V1439">
            <v>907</v>
          </cell>
        </row>
        <row r="1440">
          <cell r="H1440">
            <v>5507</v>
          </cell>
          <cell r="I1440" t="str">
            <v>(SRA) Integrated Collection Management Project Carry Forward (See SRA Bid 4093) - Pass through of funding for the development of collection management system that replaces and integrates archive and recordssystems, approved in 2014-15 Budget. Carry forward is to complete remaing three modules ofthe integrated system in 2015-16.</v>
          </cell>
          <cell r="J1440"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40">
            <v>4</v>
          </cell>
          <cell r="M1440">
            <v>0</v>
          </cell>
          <cell r="N1440">
            <v>0</v>
          </cell>
          <cell r="O1440">
            <v>0</v>
          </cell>
          <cell r="P1440">
            <v>0</v>
          </cell>
          <cell r="Q1440">
            <v>0</v>
          </cell>
          <cell r="R1440">
            <v>0</v>
          </cell>
          <cell r="S1440">
            <v>0</v>
          </cell>
          <cell r="T1440">
            <v>0</v>
          </cell>
          <cell r="U1440">
            <v>0</v>
          </cell>
          <cell r="V1440">
            <v>0</v>
          </cell>
        </row>
        <row r="1441">
          <cell r="H1441">
            <v>3879</v>
          </cell>
          <cell r="I1441" t="str">
            <v>Treasury to OFS Recurrent Funding Adjustment - OFS seeks to recover grant funding for savings targets imposed relating to the commercial business units, which has driven a cash shortfall in OFS.</v>
          </cell>
          <cell r="J1441" t="str">
            <v>Supported - SUPPORTED. An increase in the funds (but no overall NCOS to OFS) allocated to OFS is supported, noting that these funds will be returned to the budget via higher dividends from the commercial business units and will have a cash neutral impact. The expense savings targets were allocated to OFS for the Labour Expense Cap in 2012-13 and Efficiency Dividends in 2013-14 and 2014-15 based on the total expenditure for OFS. This has caused a cash shortfall to the extent that savings are achieved by commercial business units plus a higher distribution is paid to Treasury via dividends each year. Note: OFS have subsequently withdrawn the proposal for an additional $600K pa relating to the OneGov Gov't Licensing Service. The supported amounts have been reduced by this component.</v>
          </cell>
          <cell r="K1441">
            <v>6</v>
          </cell>
          <cell r="M1441">
            <v>0</v>
          </cell>
          <cell r="N1441">
            <v>0</v>
          </cell>
          <cell r="O1441">
            <v>0</v>
          </cell>
          <cell r="P1441">
            <v>0</v>
          </cell>
          <cell r="Q1441">
            <v>0</v>
          </cell>
          <cell r="R1441">
            <v>0</v>
          </cell>
          <cell r="S1441">
            <v>0</v>
          </cell>
          <cell r="T1441">
            <v>0</v>
          </cell>
          <cell r="U1441">
            <v>0</v>
          </cell>
          <cell r="V1441">
            <v>0</v>
          </cell>
        </row>
        <row r="1442">
          <cell r="H1442">
            <v>3881</v>
          </cell>
          <cell r="I1442" t="str">
            <v>Land and Property Information increase in staff costs offset by decreased operating expenses - LPI's business volumes have increased and are seeking an increase to OFS' Labour Expense Cap (LEC) offset by an equal reduction in operating expenses.</v>
          </cell>
          <cell r="J1442" t="str">
            <v>Not Supported - NOT SUPPORTED. The agency seeks an increase to the Labour Expense Cap which is not a PTA. To be dealt with outside the PTA process.</v>
          </cell>
          <cell r="K1442">
            <v>6</v>
          </cell>
          <cell r="M1442">
            <v>0</v>
          </cell>
          <cell r="N1442">
            <v>11</v>
          </cell>
          <cell r="O1442">
            <v>170</v>
          </cell>
          <cell r="P1442">
            <v>174</v>
          </cell>
          <cell r="Q1442">
            <v>178</v>
          </cell>
          <cell r="R1442">
            <v>0</v>
          </cell>
          <cell r="S1442">
            <v>0</v>
          </cell>
          <cell r="T1442">
            <v>0</v>
          </cell>
          <cell r="U1442">
            <v>0</v>
          </cell>
          <cell r="V1442">
            <v>0</v>
          </cell>
        </row>
        <row r="1443">
          <cell r="H1443">
            <v>3962</v>
          </cell>
          <cell r="I1443" t="str">
            <v>Office of State Revenue: Ambulance Levy Debt Reduction - Proposal involves the transfer to Office of State Revenues of debt recoveries for Ambulance NSW that currently is undertaken by a private sector provider.</v>
          </cell>
          <cell r="J1443" t="str">
            <v>Not Supported - NOT SUPPORTED as it is a non complying proposal. Proposal only impacts the labour expense cap with no change to Budget aggregates and, therefore, will be dealt with outside the Budget process.</v>
          </cell>
          <cell r="K1443">
            <v>6</v>
          </cell>
          <cell r="M1443">
            <v>0</v>
          </cell>
          <cell r="N1443">
            <v>0</v>
          </cell>
          <cell r="O1443">
            <v>0</v>
          </cell>
          <cell r="P1443">
            <v>0</v>
          </cell>
          <cell r="Q1443">
            <v>0</v>
          </cell>
          <cell r="R1443">
            <v>0</v>
          </cell>
          <cell r="S1443">
            <v>0</v>
          </cell>
          <cell r="T1443">
            <v>0</v>
          </cell>
          <cell r="U1443">
            <v>0</v>
          </cell>
          <cell r="V1443">
            <v>0</v>
          </cell>
        </row>
        <row r="1444">
          <cell r="H1444">
            <v>4255</v>
          </cell>
          <cell r="I1444" t="str">
            <v>Motor Vehicle Repair Industry Authority Repeal - Funds sought to compensate Fair Trading, Office of Finance and Services, for loss of administration fee revenues resulting from a legislation repeal abolishing the Motor Vehicle Industry Authority.</v>
          </cell>
          <cell r="J1444" t="str">
            <v>Supported - SUPPORT. NSW Fair Trading continues to bear administration costs for oversightsing motor vehicle industry related activities, but is no longer able to recoup these costs from the now abolished Authority. This is an unintended consequence of the reform, creating undue pressure on the agency's budget. Reimbursing NSW Fair Trading will simply involve a recycling of the licence fees via an appropriation to Treasury and then an on-payment to Office of Finance and Services. Licence fees, previously collected by the Authority, are now remitted in full by Fair Trading to the Consolidated Fund. The arrangement will not impact the Budget Result.</v>
          </cell>
          <cell r="K1444">
            <v>6</v>
          </cell>
          <cell r="M1444">
            <v>-1190</v>
          </cell>
          <cell r="N1444">
            <v>-2062</v>
          </cell>
          <cell r="O1444">
            <v>-2062</v>
          </cell>
          <cell r="P1444">
            <v>-2062</v>
          </cell>
          <cell r="Q1444">
            <v>-2062</v>
          </cell>
          <cell r="R1444">
            <v>-1190</v>
          </cell>
          <cell r="S1444">
            <v>-2062</v>
          </cell>
          <cell r="T1444">
            <v>-2062</v>
          </cell>
          <cell r="U1444">
            <v>-2062</v>
          </cell>
          <cell r="V1444">
            <v>-2062</v>
          </cell>
        </row>
        <row r="1445">
          <cell r="H1445">
            <v>4288</v>
          </cell>
          <cell r="I1445" t="str">
            <v>Funding for higher land tax valuation fees payable by the Office of State Revenue - A cost allocation change recommended by the IPART has resulted in higher OSR fees payable to Land and Property Information.</v>
          </cell>
          <cell r="J1445" t="str">
            <v>Supported - SUPPORT Revenue loss of around $2.9 million per annum is too large for the Office of Finance and Services (OFS) to absorb. Unless additional funding is provided this is expected to adversely impact service delivery levels. Land and Property Information (LPI), a business unit of OFS like Office of State Revenues (OSR), operates on a fully commercial basis. Therefore, any subsidy offered to OSR would be contrary to Treasury policy and would lead to lower LPI distributions remitted back to the Consolidated Fund.</v>
          </cell>
          <cell r="K1445">
            <v>1</v>
          </cell>
          <cell r="M1445">
            <v>-2853</v>
          </cell>
          <cell r="N1445">
            <v>-2918</v>
          </cell>
          <cell r="O1445">
            <v>-2896</v>
          </cell>
          <cell r="P1445">
            <v>-2878</v>
          </cell>
          <cell r="Q1445">
            <v>-2856</v>
          </cell>
          <cell r="R1445">
            <v>-2853</v>
          </cell>
          <cell r="S1445">
            <v>-2918</v>
          </cell>
          <cell r="T1445">
            <v>-2896</v>
          </cell>
          <cell r="U1445">
            <v>-2878</v>
          </cell>
          <cell r="V1445">
            <v>-2856</v>
          </cell>
        </row>
        <row r="1446">
          <cell r="H1446">
            <v>5508</v>
          </cell>
          <cell r="I1446" t="str">
            <v>(Service NSW) Termination of leases - See SNSW bid 4219</v>
          </cell>
          <cell r="J1446" t="str">
            <v>Supported -</v>
          </cell>
          <cell r="K1446">
            <v>1</v>
          </cell>
          <cell r="M1446">
            <v>0</v>
          </cell>
          <cell r="N1446">
            <v>0</v>
          </cell>
          <cell r="O1446">
            <v>0</v>
          </cell>
          <cell r="P1446">
            <v>0</v>
          </cell>
          <cell r="Q1446">
            <v>0</v>
          </cell>
          <cell r="R1446">
            <v>0</v>
          </cell>
          <cell r="S1446">
            <v>0</v>
          </cell>
          <cell r="T1446">
            <v>0</v>
          </cell>
          <cell r="U1446">
            <v>0</v>
          </cell>
          <cell r="V1446">
            <v>0</v>
          </cell>
        </row>
        <row r="1447">
          <cell r="H1447">
            <v>5509</v>
          </cell>
          <cell r="I1447" t="str">
            <v>(Service NSW) Market rent adjustment - see SNSW Bid 4217</v>
          </cell>
          <cell r="J1447" t="str">
            <v>Supported -</v>
          </cell>
          <cell r="K1447">
            <v>6</v>
          </cell>
          <cell r="M1447">
            <v>0</v>
          </cell>
          <cell r="N1447">
            <v>0</v>
          </cell>
          <cell r="O1447">
            <v>0</v>
          </cell>
          <cell r="P1447">
            <v>0</v>
          </cell>
          <cell r="Q1447">
            <v>0</v>
          </cell>
          <cell r="R1447">
            <v>0</v>
          </cell>
          <cell r="S1447">
            <v>0</v>
          </cell>
          <cell r="T1447">
            <v>0</v>
          </cell>
          <cell r="U1447">
            <v>0</v>
          </cell>
          <cell r="V1447">
            <v>0</v>
          </cell>
        </row>
        <row r="1448">
          <cell r="H1448">
            <v>5510</v>
          </cell>
          <cell r="I1448" t="str">
            <v>(SRA) Treasury Recurrent Grant Adjustment Pass Through (See SRA Bid 4325) - Increase in recurrent grant to recoup funding from prior year savings targets imposed on commercial operations.</v>
          </cell>
          <cell r="J1448"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 on consolidation.</v>
          </cell>
          <cell r="K1448">
            <v>6</v>
          </cell>
          <cell r="M1448">
            <v>0</v>
          </cell>
          <cell r="N1448">
            <v>0</v>
          </cell>
          <cell r="O1448">
            <v>0</v>
          </cell>
          <cell r="P1448">
            <v>0</v>
          </cell>
          <cell r="Q1448">
            <v>0</v>
          </cell>
          <cell r="R1448">
            <v>0</v>
          </cell>
          <cell r="S1448">
            <v>0</v>
          </cell>
          <cell r="T1448">
            <v>0</v>
          </cell>
          <cell r="U1448">
            <v>0</v>
          </cell>
          <cell r="V1448">
            <v>0</v>
          </cell>
        </row>
        <row r="1449">
          <cell r="H1449">
            <v>5511</v>
          </cell>
          <cell r="I1449"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and 5157.</v>
          </cell>
          <cell r="J1449" t="str">
            <v>Supported - Supported: The adjustment will increase pricing transparency for agencies impacted by PAUT Tranche 1. There will be a corresponding adjustment to impacted agencies and it will be whole of Government budget neutral.</v>
          </cell>
          <cell r="K1449">
            <v>6</v>
          </cell>
          <cell r="M1449">
            <v>0</v>
          </cell>
          <cell r="N1449">
            <v>0</v>
          </cell>
          <cell r="O1449">
            <v>0</v>
          </cell>
          <cell r="P1449">
            <v>0</v>
          </cell>
          <cell r="Q1449">
            <v>0</v>
          </cell>
          <cell r="R1449">
            <v>0</v>
          </cell>
          <cell r="S1449">
            <v>0</v>
          </cell>
          <cell r="T1449">
            <v>0</v>
          </cell>
          <cell r="U1449">
            <v>0</v>
          </cell>
          <cell r="V1449">
            <v>0</v>
          </cell>
        </row>
        <row r="1450">
          <cell r="H1450">
            <v>4133</v>
          </cell>
          <cell r="I1450" t="str">
            <v>Outsourcing of ServiceFirst functions - Pending decision to outsource part of ServiceFirst functions - risk that there will be a impact on OFS' NCOS to fund the program. Overall positive budget impact for the Gov't over the FE's, however there is an upfront cost that will adversely affect OFS's budget in the early years.</v>
          </cell>
          <cell r="J1450" t="str">
            <v>Supported - The agency has submitted the following as a risk: - 2014-15 ($10 million) - Upfront costs include the change management team and advisers, as well as transition and transformation costs. - 2015-16 - Redundancies and vendor costs. These will be partially offset by savings from the SF delivery costs and amounts is dependant on the start date, across ServiceFirst external government clients. ERC Brief is being prepared to advise on the total impact of the outsourcing of SF functions. The brief will seek ERC approval to incur the early year funding/costs, with benefit of latter year savings.</v>
          </cell>
          <cell r="K1450">
            <v>1</v>
          </cell>
          <cell r="M1450">
            <v>-17600</v>
          </cell>
          <cell r="N1450">
            <v>-17500</v>
          </cell>
          <cell r="O1450">
            <v>21900</v>
          </cell>
          <cell r="P1450">
            <v>21600</v>
          </cell>
          <cell r="Q1450">
            <v>22200</v>
          </cell>
          <cell r="R1450">
            <v>-10000</v>
          </cell>
          <cell r="S1450">
            <v>-36000</v>
          </cell>
          <cell r="T1450">
            <v>17000</v>
          </cell>
          <cell r="U1450">
            <v>18000</v>
          </cell>
          <cell r="V1450">
            <v>19000</v>
          </cell>
        </row>
        <row r="1451">
          <cell r="H1451">
            <v>4134</v>
          </cell>
          <cell r="I1451" t="str">
            <v>LPI - 20% decrease in business volumes due to fall in the property market - The drop in business volumes will have a significant adverse impact on revenue.</v>
          </cell>
          <cell r="J1451" t="str">
            <v>Supported - LPI can not control the property market as parliament regulates fees.</v>
          </cell>
          <cell r="K1451">
            <v>1</v>
          </cell>
          <cell r="M1451">
            <v>0</v>
          </cell>
          <cell r="N1451">
            <v>-22780</v>
          </cell>
          <cell r="O1451">
            <v>-23499</v>
          </cell>
          <cell r="P1451">
            <v>-24036</v>
          </cell>
          <cell r="Q1451">
            <v>-24574</v>
          </cell>
          <cell r="R1451">
            <v>0</v>
          </cell>
          <cell r="S1451">
            <v>-22780</v>
          </cell>
          <cell r="T1451">
            <v>-23499</v>
          </cell>
          <cell r="U1451">
            <v>-24036</v>
          </cell>
          <cell r="V1451">
            <v>-24574</v>
          </cell>
        </row>
        <row r="1452">
          <cell r="H1452">
            <v>4135</v>
          </cell>
          <cell r="I1452" t="str">
            <v>LPI - Torrens Assurance Fund - Current claims on Torrens Assurance Fund of $16 million exceed the current balance of approx. $2M.</v>
          </cell>
          <cell r="J1452" t="str">
            <v>Supported - Unfunded  claims on TAF are the responsibility of Crown and needs to be reviewed.</v>
          </cell>
          <cell r="K1452">
            <v>1</v>
          </cell>
          <cell r="M1452">
            <v>-3000</v>
          </cell>
          <cell r="N1452">
            <v>-13000</v>
          </cell>
          <cell r="O1452">
            <v>-10000</v>
          </cell>
          <cell r="P1452">
            <v>-2000</v>
          </cell>
          <cell r="Q1452">
            <v>0</v>
          </cell>
          <cell r="R1452">
            <v>-3000</v>
          </cell>
          <cell r="S1452">
            <v>-13000</v>
          </cell>
          <cell r="T1452">
            <v>-10000</v>
          </cell>
          <cell r="U1452">
            <v>-2000</v>
          </cell>
          <cell r="V1452">
            <v>0</v>
          </cell>
        </row>
        <row r="1453">
          <cell r="H1453">
            <v>4139</v>
          </cell>
          <cell r="I1453"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1453"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1453">
            <v>1</v>
          </cell>
          <cell r="M1453">
            <v>0</v>
          </cell>
          <cell r="N1453">
            <v>-2600</v>
          </cell>
          <cell r="O1453">
            <v>-2450</v>
          </cell>
          <cell r="P1453">
            <v>-2000</v>
          </cell>
          <cell r="Q1453">
            <v>0</v>
          </cell>
          <cell r="R1453">
            <v>0</v>
          </cell>
          <cell r="S1453">
            <v>-2600</v>
          </cell>
          <cell r="T1453">
            <v>-2450</v>
          </cell>
          <cell r="U1453">
            <v>-2000</v>
          </cell>
          <cell r="V1453">
            <v>0</v>
          </cell>
        </row>
        <row r="1454">
          <cell r="H1454">
            <v>4968</v>
          </cell>
          <cell r="I1454" t="str">
            <v>Making property sales data and land valuation data freely available - Cost of proposal involves forgone revenue, from both etail clients and the wholesale market (third party information resellers). Coalition Election commitment.</v>
          </cell>
          <cell r="J1454" t="str">
            <v>Supported -</v>
          </cell>
          <cell r="K1454">
            <v>3</v>
          </cell>
          <cell r="M1454">
            <v>0</v>
          </cell>
          <cell r="N1454">
            <v>-1100</v>
          </cell>
          <cell r="O1454">
            <v>-1128</v>
          </cell>
          <cell r="P1454">
            <v>-1156</v>
          </cell>
          <cell r="Q1454">
            <v>-1185</v>
          </cell>
          <cell r="R1454">
            <v>0</v>
          </cell>
          <cell r="S1454">
            <v>-1100</v>
          </cell>
          <cell r="T1454">
            <v>-1128</v>
          </cell>
          <cell r="U1454">
            <v>-1156</v>
          </cell>
          <cell r="V1454">
            <v>-1185</v>
          </cell>
        </row>
        <row r="1455">
          <cell r="H1455">
            <v>5240</v>
          </cell>
          <cell r="I1455" t="str">
            <v>Underquoting - cracking down on underquoting behaviour by real estate agents. - Coalition election commitment. Agency to deliver commitment within existing budget allocation with expected negligible resourcing requirements.</v>
          </cell>
          <cell r="J1455" t="str">
            <v>Supported -</v>
          </cell>
          <cell r="K1455">
            <v>3</v>
          </cell>
          <cell r="M1455">
            <v>0</v>
          </cell>
          <cell r="N1455">
            <v>0</v>
          </cell>
          <cell r="O1455">
            <v>0</v>
          </cell>
          <cell r="P1455">
            <v>0</v>
          </cell>
          <cell r="Q1455">
            <v>0</v>
          </cell>
          <cell r="R1455">
            <v>0</v>
          </cell>
          <cell r="S1455">
            <v>0</v>
          </cell>
          <cell r="T1455">
            <v>0</v>
          </cell>
          <cell r="U1455">
            <v>0</v>
          </cell>
          <cell r="V1455">
            <v>0</v>
          </cell>
        </row>
        <row r="1456">
          <cell r="H1456">
            <v>5248</v>
          </cell>
          <cell r="I1456" t="str">
            <v>Deregulation of retail trading laws - Coalition Election commitment - Commitment to modernise shop trading laws that restrict Boxing Day shopping to the Sydey CBD. To be delivered within existing budget allocation. No resourcing required.</v>
          </cell>
          <cell r="J1456" t="str">
            <v>Supported -</v>
          </cell>
          <cell r="K1456">
            <v>3</v>
          </cell>
          <cell r="M1456">
            <v>0</v>
          </cell>
          <cell r="N1456">
            <v>0</v>
          </cell>
          <cell r="O1456">
            <v>0</v>
          </cell>
          <cell r="P1456">
            <v>0</v>
          </cell>
          <cell r="Q1456">
            <v>0</v>
          </cell>
          <cell r="R1456">
            <v>0</v>
          </cell>
          <cell r="S1456">
            <v>0</v>
          </cell>
          <cell r="T1456">
            <v>0</v>
          </cell>
          <cell r="U1456">
            <v>0</v>
          </cell>
          <cell r="V1456">
            <v>0</v>
          </cell>
        </row>
        <row r="1457">
          <cell r="H1457">
            <v>5512</v>
          </cell>
          <cell r="I1457" t="str">
            <v>(Service NSW) Registry Closures - ERC Minute to be considered in April 2015 (see SNSW bid 3870) -</v>
          </cell>
          <cell r="J1457" t="str">
            <v>Supported -</v>
          </cell>
          <cell r="K1457">
            <v>1</v>
          </cell>
          <cell r="M1457">
            <v>0</v>
          </cell>
          <cell r="N1457">
            <v>0</v>
          </cell>
          <cell r="O1457">
            <v>0</v>
          </cell>
          <cell r="P1457">
            <v>0</v>
          </cell>
          <cell r="Q1457">
            <v>0</v>
          </cell>
          <cell r="R1457">
            <v>0</v>
          </cell>
          <cell r="S1457">
            <v>0</v>
          </cell>
          <cell r="T1457">
            <v>0</v>
          </cell>
          <cell r="U1457">
            <v>0</v>
          </cell>
          <cell r="V1457">
            <v>0</v>
          </cell>
        </row>
        <row r="1458">
          <cell r="H1458">
            <v>5513</v>
          </cell>
          <cell r="I1458" t="str">
            <v>(SNSW) Digital Licences - Election Costing - see bid 4771 - grant funding through principal department</v>
          </cell>
          <cell r="J1458" t="str">
            <v>Supported -</v>
          </cell>
          <cell r="K1458">
            <v>5</v>
          </cell>
          <cell r="M1458">
            <v>0</v>
          </cell>
          <cell r="N1458">
            <v>0</v>
          </cell>
          <cell r="O1458">
            <v>0</v>
          </cell>
          <cell r="P1458">
            <v>0</v>
          </cell>
          <cell r="Q1458">
            <v>0</v>
          </cell>
          <cell r="R1458">
            <v>0</v>
          </cell>
          <cell r="S1458">
            <v>0</v>
          </cell>
          <cell r="T1458">
            <v>0</v>
          </cell>
          <cell r="U1458">
            <v>0</v>
          </cell>
          <cell r="V1458">
            <v>0</v>
          </cell>
        </row>
        <row r="1459">
          <cell r="H1459">
            <v>5517</v>
          </cell>
          <cell r="I1459" t="str">
            <v>Mr Fluffy - Loose fill asbestos - Costing of a policy to acquire and demolish homes affected by Mr Fluffy loose fill asbestos. Assumes that Government decision is made in 2014-15 with 59 confirmed affected properties in the FY with another 59 properties identified in 2015-16. Relates to WorkCover BAS id 4901</v>
          </cell>
          <cell r="J1459" t="str">
            <v>Supported - This BAS entry reflects the funding pass-through to WorkCover Authority (refer to BAS Id.4901).</v>
          </cell>
          <cell r="K1459">
            <v>1</v>
          </cell>
          <cell r="M1459">
            <v>0</v>
          </cell>
          <cell r="N1459">
            <v>0</v>
          </cell>
          <cell r="O1459">
            <v>0</v>
          </cell>
          <cell r="P1459">
            <v>0</v>
          </cell>
          <cell r="Q1459">
            <v>0</v>
          </cell>
          <cell r="R1459">
            <v>0</v>
          </cell>
          <cell r="S1459">
            <v>0</v>
          </cell>
          <cell r="T1459">
            <v>0</v>
          </cell>
          <cell r="U1459">
            <v>0</v>
          </cell>
          <cell r="V1459">
            <v>0</v>
          </cell>
        </row>
        <row r="1460">
          <cell r="H1460">
            <v>4189</v>
          </cell>
          <cell r="I1460" t="str">
            <v>Election Costing - Local tenders procurement policy To be funded within existing resources [Tsy 5360 - For all contracts meeting the following conditions, an evaluation criterion (worth 10-15%) would be used to assess the extent of local contractor involvement in the bid: 1. Local Gov't Tenders 2. Rura l &amp; Regional service delivery tenders only 3. Below a threshold (so won't breach any FTAs).</v>
          </cell>
          <cell r="J1460" t="str">
            <v>Supported - Financial and costings assumptions (i) Assumes policy established from 1 July 2015, to apply to all new projects commencing on or after that date. (ii) Assumes Policy will not apply on Commonwealth funded projects where separate reporting obligations exist. (iii) Assumes Policy applies by way of a Procurement Board Direction - only applies to entities covered by the NSW Procurement Board (excludes PTEs). (iv) Assumes rural and regional service delivery is defined as where the good or service is delivered (not where the contracting agency is located). (v) Assumes that current Free Trade Agreement thresholds remain static for period of forward estimates  - thresholds are currently for construction ($7.769m) and for general goods and services ($551,000). (vi) Assumes that Policy will only apply where there is a formal tender released to the market - and so will not apply to most procurements valued at $250,000 or below as these are typically dealt with through prequalification schemes or through three invited quotations. (vii) Assumes that the definition of a local contractor is a supplier based in NSW. (viii) Assumes that agency buying practices will be based on those exhibited in 2013/14 (estimates will be based on the size of tenders awarded 2013/14). (ix) Assumes that all contracts let above FTA thresholds are let as a single offering to the market - if this is not the case there may be a substantial increase in the number of tenders affected. (x) Assumes that Procurement Board Direction would require all agencies to include a standard clause in all tender documents and to set a percentage (worth 10% to 15%) in the non-price component of every tender evaluation plan. (xi) Costings developed from Projects listed in Budget Paper 4 2014/15 where a discrete project value has been published. Where a number of projects are listed under the one line item, these have been included where a pro rata calculation brings each project into the threshold levels. (xii</v>
          </cell>
          <cell r="K1460">
            <v>3</v>
          </cell>
          <cell r="M1460">
            <v>0</v>
          </cell>
          <cell r="N1460">
            <v>0</v>
          </cell>
          <cell r="O1460">
            <v>-150</v>
          </cell>
          <cell r="P1460">
            <v>-150</v>
          </cell>
          <cell r="Q1460">
            <v>-150</v>
          </cell>
          <cell r="R1460">
            <v>0</v>
          </cell>
          <cell r="S1460">
            <v>0</v>
          </cell>
          <cell r="T1460">
            <v>0</v>
          </cell>
          <cell r="U1460">
            <v>0</v>
          </cell>
          <cell r="V1460">
            <v>0</v>
          </cell>
        </row>
        <row r="1461">
          <cell r="H1461">
            <v>4726</v>
          </cell>
          <cell r="I1461" t="str">
            <v>ICT Strategic Plan Implementation (GPNSW Capital Program Re-prioritisation) - GPNSW is seeking to undertake 4 ICT projects to update processes and systems relating to property management and reporting. This bid has been replaced with Bid 5400.</v>
          </cell>
          <cell r="J1461"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61">
            <v>1</v>
          </cell>
          <cell r="M1461">
            <v>0</v>
          </cell>
          <cell r="N1461">
            <v>-190</v>
          </cell>
          <cell r="O1461">
            <v>-707</v>
          </cell>
          <cell r="P1461">
            <v>-1469</v>
          </cell>
          <cell r="Q1461">
            <v>-2315</v>
          </cell>
          <cell r="R1461">
            <v>0</v>
          </cell>
          <cell r="S1461">
            <v>0</v>
          </cell>
          <cell r="T1461">
            <v>0</v>
          </cell>
          <cell r="U1461">
            <v>0</v>
          </cell>
          <cell r="V1461">
            <v>0</v>
          </cell>
        </row>
        <row r="1462">
          <cell r="H1462">
            <v>3659</v>
          </cell>
          <cell r="I1462" t="str">
            <v>Carry Forward from the Building Refurbishment Program - An underspend in the Building Refurbishment program will be rolled forward for GPNSW's Business Serv ices Capital Program.</v>
          </cell>
          <cell r="J14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62">
            <v>4</v>
          </cell>
          <cell r="M1462">
            <v>0</v>
          </cell>
          <cell r="N1462">
            <v>0</v>
          </cell>
          <cell r="O1462">
            <v>0</v>
          </cell>
          <cell r="P1462">
            <v>0</v>
          </cell>
          <cell r="Q1462">
            <v>0</v>
          </cell>
          <cell r="R1462">
            <v>0</v>
          </cell>
          <cell r="S1462">
            <v>0</v>
          </cell>
          <cell r="T1462">
            <v>0</v>
          </cell>
          <cell r="U1462">
            <v>0</v>
          </cell>
          <cell r="V1462">
            <v>0</v>
          </cell>
        </row>
        <row r="1463">
          <cell r="H1463">
            <v>4995</v>
          </cell>
          <cell r="I1463" t="str">
            <v>Adjustment to approved funding for State Emergency Services Headquarters - Funding for State Emergency Headquarters was incorrectly allocated to Government Property NSW.</v>
          </cell>
          <cell r="J1463" t="str">
            <v>Supported - Support: Funding for State Emergency Headquarters was incorrectly allocated to Government Property NSW.</v>
          </cell>
          <cell r="K1463">
            <v>3</v>
          </cell>
          <cell r="M1463">
            <v>0</v>
          </cell>
          <cell r="N1463">
            <v>0</v>
          </cell>
          <cell r="O1463">
            <v>0</v>
          </cell>
          <cell r="P1463">
            <v>0</v>
          </cell>
          <cell r="Q1463">
            <v>0</v>
          </cell>
          <cell r="R1463">
            <v>0</v>
          </cell>
          <cell r="S1463">
            <v>0</v>
          </cell>
          <cell r="T1463">
            <v>0</v>
          </cell>
          <cell r="U1463">
            <v>0</v>
          </cell>
          <cell r="V1463">
            <v>0</v>
          </cell>
        </row>
        <row r="1464">
          <cell r="H1464">
            <v>5400</v>
          </cell>
          <cell r="I1464" t="str">
            <v>ICT Strategic Plan Implementation (GPNSW Capital Program Re-prioritisation) - GPNSW is seeking to undertake 4 ICT projects to update processes and systems relating to property management and reporting. This bid supports only GPNSWs 2015/16 capital budget amount, subject to a number of conditions. This bid replaces Bid 4726.</v>
          </cell>
          <cell r="J1464" t="str">
            <v>Supported - Supported: Treasury agrees to approve GPNSW's 2015/16 capital budget amount for the Business Services Program subject to the following conditions: 1.Business cases for the 4 specific projects for 2015/16 will be delivered by June 2015. 2.A full business case for the next 3-year program will be delivered by September 2015, and subject to a gateway process. 3.Funding for the 2015/16 capital budget amount will be funded by GPNSW's Building Refurbishment Program. 4.A review of the Building Refurbishment Program will be undertaken in 2016/17. Cash will be withheld subject to the provision of business cases.</v>
          </cell>
          <cell r="K1464">
            <v>4</v>
          </cell>
          <cell r="M1464">
            <v>0</v>
          </cell>
          <cell r="N1464">
            <v>-190</v>
          </cell>
          <cell r="O1464">
            <v>0</v>
          </cell>
          <cell r="P1464">
            <v>0</v>
          </cell>
          <cell r="Q1464">
            <v>0</v>
          </cell>
          <cell r="R1464">
            <v>0</v>
          </cell>
          <cell r="S1464">
            <v>-190</v>
          </cell>
          <cell r="T1464">
            <v>0</v>
          </cell>
          <cell r="U1464">
            <v>0</v>
          </cell>
          <cell r="V1464">
            <v>0</v>
          </cell>
        </row>
        <row r="1465">
          <cell r="H1465">
            <v>4293</v>
          </cell>
          <cell r="I1465"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1465" t="str">
            <v>Supported - GPNSW's NCS and distributions of 5 owned property sales, including three sale and leaseback transactions confirmed since the 2014-15 Half-Yearly Review need to be recognised within GPNSW's 2015-16 Budget and Forward Year estimates.</v>
          </cell>
          <cell r="K1465">
            <v>1</v>
          </cell>
          <cell r="M1465">
            <v>-436</v>
          </cell>
          <cell r="N1465">
            <v>-8256</v>
          </cell>
          <cell r="O1465">
            <v>-8228</v>
          </cell>
          <cell r="P1465">
            <v>-8895</v>
          </cell>
          <cell r="Q1465">
            <v>-9242</v>
          </cell>
          <cell r="R1465">
            <v>-436</v>
          </cell>
          <cell r="S1465">
            <v>-8256</v>
          </cell>
          <cell r="T1465">
            <v>-8228</v>
          </cell>
          <cell r="U1465">
            <v>-8895</v>
          </cell>
          <cell r="V1465">
            <v>-9242</v>
          </cell>
        </row>
        <row r="1466">
          <cell r="H1466">
            <v>5157</v>
          </cell>
          <cell r="I1466"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(2014/15 Budget) and 5511.</v>
          </cell>
          <cell r="J1466" t="str">
            <v>Supported - Supported: The adjustment will increase pricing transparency for agencies impacted by PAUT Tranche 1. There will be a corresponding adjustment to impacted agencies and it will be whole of Government budget neutral.</v>
          </cell>
          <cell r="K1466">
            <v>6</v>
          </cell>
          <cell r="M1466">
            <v>0</v>
          </cell>
          <cell r="N1466">
            <v>0</v>
          </cell>
          <cell r="O1466">
            <v>0</v>
          </cell>
          <cell r="P1466">
            <v>0</v>
          </cell>
          <cell r="Q1466">
            <v>0</v>
          </cell>
          <cell r="R1466">
            <v>0</v>
          </cell>
          <cell r="S1466">
            <v>0</v>
          </cell>
          <cell r="T1466">
            <v>0</v>
          </cell>
          <cell r="U1466">
            <v>0</v>
          </cell>
          <cell r="V1466">
            <v>0</v>
          </cell>
        </row>
        <row r="1467">
          <cell r="H1467">
            <v>5414</v>
          </cell>
          <cell r="I1467" t="str">
            <v>Impact of GPNSW Property Sales Transactions (at 31 Jan 2015) - GPNSW is seeking funding based on the impact of the PAUT recommendations and GPNSW's mandate under PM 2012-20 for an ongoing program to identify owned property asset sales. Please refer to Bid ID 4293.</v>
          </cell>
          <cell r="J1467" t="str">
            <v>Supported - Supported: GPNSW's NCS and distributions of 5 owned property sales, including 3 sale and leaseback transactions confirmed since the 2014-15 Half- Yearly Review need to be recognised within GPNSW's 2015-16 Budget and Forward Year estimates.</v>
          </cell>
          <cell r="K1467">
            <v>6</v>
          </cell>
          <cell r="M1467">
            <v>0</v>
          </cell>
          <cell r="N1467">
            <v>0</v>
          </cell>
          <cell r="O1467">
            <v>0</v>
          </cell>
          <cell r="P1467">
            <v>0</v>
          </cell>
          <cell r="Q1467">
            <v>0</v>
          </cell>
          <cell r="R1467">
            <v>0</v>
          </cell>
          <cell r="S1467">
            <v>0</v>
          </cell>
          <cell r="T1467">
            <v>0</v>
          </cell>
          <cell r="U1467">
            <v>0</v>
          </cell>
          <cell r="V1467">
            <v>0</v>
          </cell>
        </row>
        <row r="1468">
          <cell r="H1468">
            <v>4353</v>
          </cell>
          <cell r="I1468"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1468" t="str">
            <v>Supported - SUPPORT There are merits in the Authority pursuing non-legislative reforms to the Compulsory Third Party scheme, which involve greater expenditure. There are broader economic benefits from improving operation of the scheme although this involves additional budget support. Whilst the Authority is self- funding, the scale of reform expenditure supportd by the Minister for Finance, Services and Property needs to be examined in terms of its Budget Impact. Options to mitigate the impact should be considered by the Minister via offsetting savings in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1468">
            <v>6</v>
          </cell>
          <cell r="M1468">
            <v>0</v>
          </cell>
          <cell r="N1468">
            <v>-14609</v>
          </cell>
          <cell r="O1468">
            <v>-16580</v>
          </cell>
          <cell r="P1468">
            <v>-15830</v>
          </cell>
          <cell r="Q1468">
            <v>-10165</v>
          </cell>
          <cell r="R1468">
            <v>0</v>
          </cell>
          <cell r="S1468">
            <v>-7857</v>
          </cell>
          <cell r="T1468">
            <v>-9989</v>
          </cell>
          <cell r="U1468">
            <v>-11762</v>
          </cell>
          <cell r="V1468">
            <v>-5653</v>
          </cell>
        </row>
        <row r="1469">
          <cell r="H1469">
            <v>4337</v>
          </cell>
          <cell r="I1469" t="str">
            <v>Changes to Motor Accidents Authority forward estimates - System upgrades planned for key legacy systems in support of non-legislative bases Compulsory Third Party reform.</v>
          </cell>
          <cell r="J1469" t="str">
            <v>Supported - SUPPORT Ugrade of key IT legacy systems will enhance business intelligence capabilities. It is an essential investment to support the Authority's non-legislative reforms, which aim to improve the Compulsory Third Party scheme and the experience of New South Wales's 5.1 million vehicle owners. The Authority will self-fund the capex, with associated recurrent amortisation expenses to be absorbed within existing net cost of limits.</v>
          </cell>
          <cell r="K1469">
            <v>5</v>
          </cell>
          <cell r="M1469">
            <v>0</v>
          </cell>
          <cell r="N1469">
            <v>0</v>
          </cell>
          <cell r="O1469">
            <v>0</v>
          </cell>
          <cell r="P1469">
            <v>0</v>
          </cell>
          <cell r="Q1469">
            <v>0</v>
          </cell>
          <cell r="R1469">
            <v>0</v>
          </cell>
          <cell r="S1469">
            <v>0</v>
          </cell>
          <cell r="T1469">
            <v>0</v>
          </cell>
          <cell r="U1469">
            <v>0</v>
          </cell>
          <cell r="V1469">
            <v>0</v>
          </cell>
        </row>
        <row r="1470">
          <cell r="H1470">
            <v>4882</v>
          </cell>
          <cell r="I1470" t="str">
            <v>Interest Adjustment per ERC Approved Cash Management Reforms (See DFSI Bid 5495) - Interest adjustment as a result of Treasury Circular 15/01 whereby NSW public sector agencies should within the Treasury Banking System. Interest will no longer be paid on the operating bank balance of of agencies from July 2015 unless there is justification to pay interest.</v>
          </cell>
          <cell r="J1470" t="str">
            <v>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70">
            <v>1</v>
          </cell>
          <cell r="M1470">
            <v>0</v>
          </cell>
          <cell r="N1470">
            <v>-393</v>
          </cell>
          <cell r="O1470">
            <v>-401</v>
          </cell>
          <cell r="P1470">
            <v>-409</v>
          </cell>
          <cell r="Q1470">
            <v>-418</v>
          </cell>
          <cell r="R1470">
            <v>0</v>
          </cell>
          <cell r="S1470">
            <v>-393</v>
          </cell>
          <cell r="T1470">
            <v>-401</v>
          </cell>
          <cell r="U1470">
            <v>-409</v>
          </cell>
          <cell r="V1470">
            <v>-418</v>
          </cell>
        </row>
        <row r="1471">
          <cell r="H1471">
            <v>5257</v>
          </cell>
          <cell r="I1471" t="str">
            <v>Efficiency Dividend - The Government committed to a 1.5 per cent efficiency dividend at the 2015 NSW election.</v>
          </cell>
          <cell r="J1471" t="str">
            <v>Supported - This efficiency dividend was calculated as per the standard Treasury model.</v>
          </cell>
          <cell r="K1471">
            <v>2</v>
          </cell>
          <cell r="M1471">
            <v>0</v>
          </cell>
          <cell r="N1471">
            <v>502</v>
          </cell>
          <cell r="O1471">
            <v>525</v>
          </cell>
          <cell r="P1471">
            <v>549</v>
          </cell>
          <cell r="Q1471">
            <v>569</v>
          </cell>
          <cell r="R1471">
            <v>0</v>
          </cell>
          <cell r="S1471">
            <v>502</v>
          </cell>
          <cell r="T1471">
            <v>525</v>
          </cell>
          <cell r="U1471">
            <v>549</v>
          </cell>
          <cell r="V1471">
            <v>569</v>
          </cell>
        </row>
        <row r="1472">
          <cell r="H1472">
            <v>4332</v>
          </cell>
          <cell r="I1472" t="str">
            <v>New Mobile Data Radio Network (MDRN) (See DFSI Bid 5498) - To decommission and replace the existing Mobile Data Radio Network (MDRN), which is at the end of its economic life and will not be supported by the current network manager post March 2016. The MDRN is the Ambulance dispatch system.</v>
          </cell>
          <cell r="J1472"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72">
            <v>1</v>
          </cell>
          <cell r="M1472">
            <v>0</v>
          </cell>
          <cell r="N1472">
            <v>0</v>
          </cell>
          <cell r="O1472">
            <v>-1700</v>
          </cell>
          <cell r="P1472">
            <v>-1000</v>
          </cell>
          <cell r="Q1472">
            <v>-1000</v>
          </cell>
          <cell r="R1472">
            <v>0</v>
          </cell>
          <cell r="S1472">
            <v>0</v>
          </cell>
          <cell r="T1472">
            <v>-700</v>
          </cell>
          <cell r="U1472">
            <v>0</v>
          </cell>
          <cell r="V1472">
            <v>0</v>
          </cell>
        </row>
        <row r="1473">
          <cell r="H1473">
            <v>4910</v>
          </cell>
          <cell r="I1473" t="str">
            <v>Infrastructure Rationalisation Program: Initial Planning and Pilot - Proposal seeks to approval to reprofile capital expenditure to carry out planning and due dilligence for the government radio infrastructure rationalisation program to commence in 2016-17. Planning, including a pilot build project, will be fully capitalised and funded from existing cash balances.</v>
          </cell>
          <cell r="J1473" t="str">
            <v>Supported - Proposal is supported noting business case for the full Infrastructure Rationalisation Program is currently undergoing Gateway Review, of which planning and pilot activities are included. Pilot and planning activities are necessary to validate requirements to the whole of government radio instrastructure rationalistion and investment program, for consideration in 2016-17 Budget. The program is expected to deliver budget savings by removing duplication across government.</v>
          </cell>
          <cell r="K1473">
            <v>1</v>
          </cell>
          <cell r="M1473">
            <v>0</v>
          </cell>
          <cell r="N1473">
            <v>-305</v>
          </cell>
          <cell r="O1473">
            <v>-663</v>
          </cell>
          <cell r="P1473">
            <v>-579</v>
          </cell>
          <cell r="Q1473">
            <v>-548</v>
          </cell>
          <cell r="R1473">
            <v>0</v>
          </cell>
          <cell r="S1473">
            <v>-305</v>
          </cell>
          <cell r="T1473">
            <v>-663</v>
          </cell>
          <cell r="U1473">
            <v>-579</v>
          </cell>
          <cell r="V1473">
            <v>-548</v>
          </cell>
        </row>
        <row r="1474">
          <cell r="H1474">
            <v>4330</v>
          </cell>
          <cell r="I1474" t="str">
            <v>Carry Forward of Public Safety Mobile Broadband (PSMB) Business Case Funding (See DFSI Bid 5505) - Rollover of funding and expenses for Public Safety Mobile Broadband (PSMB) business case development approved in 2014-15 Budget. The carry forward is to complete business case activities following delays in finding suitable skills in the market in 2014-15.</v>
          </cell>
          <cell r="J1474"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74">
            <v>6</v>
          </cell>
          <cell r="M1474">
            <v>300</v>
          </cell>
          <cell r="N1474">
            <v>-300</v>
          </cell>
          <cell r="O1474">
            <v>0</v>
          </cell>
          <cell r="P1474">
            <v>0</v>
          </cell>
          <cell r="Q1474">
            <v>0</v>
          </cell>
          <cell r="R1474">
            <v>300</v>
          </cell>
          <cell r="S1474">
            <v>-300</v>
          </cell>
          <cell r="T1474">
            <v>0</v>
          </cell>
          <cell r="U1474">
            <v>0</v>
          </cell>
          <cell r="V1474">
            <v>0</v>
          </cell>
        </row>
        <row r="1475">
          <cell r="H1475">
            <v>5244</v>
          </cell>
          <cell r="I1475" t="str">
            <v>Carry Forward Government Radio Network Links Supplier Transaction Savings - To carry forward savings arising from favourable settlement with the Government Radio Network links supplier into 2015/16 in order to cover initial one-off transaction costs anticipated under a new joint supplier arrangement.</v>
          </cell>
          <cell r="J1475" t="str">
            <v>Supported - Proposal will enable the agency to establish a new supplier arrangement that is expected to provide more reliable services compared to the outgoing supplier.</v>
          </cell>
          <cell r="K1475">
            <v>6</v>
          </cell>
          <cell r="M1475">
            <v>1000</v>
          </cell>
          <cell r="N1475">
            <v>-1000</v>
          </cell>
          <cell r="O1475">
            <v>0</v>
          </cell>
          <cell r="P1475">
            <v>0</v>
          </cell>
          <cell r="Q1475">
            <v>0</v>
          </cell>
          <cell r="R1475">
            <v>1000</v>
          </cell>
          <cell r="S1475">
            <v>-1000</v>
          </cell>
          <cell r="T1475">
            <v>0</v>
          </cell>
          <cell r="U1475">
            <v>0</v>
          </cell>
          <cell r="V1475">
            <v>0</v>
          </cell>
        </row>
        <row r="1476">
          <cell r="H1476">
            <v>4408</v>
          </cell>
          <cell r="I1476" t="str">
            <v>Data Management Warehouse Upgrade - SICorp seeks increase in capital expenditure limit to make significant improvements for functionalit y, practices and governance of its current data warehouse. Current technology is nearing the end of support (Sep 2015). NB. Has not been through ICT peer review. OFS IT is aware and support proposal.</v>
          </cell>
          <cell r="J1476" t="str">
            <v>Supported - SiCorp's current data warehouse requires significant improvements and current technology is nearing the end of support (Sep 2015). The investment to upgrade will provide improved data quality and efficiencies including i. minimising claims leakage, ii. enabling management of schemes more efficiently, iii. automating data collection from agencies under TMF cover to ensure accuracy, iv. managing performance of claim service providers better and v. establishing processes and analytics to detect fraud in the claims flow enabling management to action more effectively upon detection.</v>
          </cell>
          <cell r="K1476">
            <v>5</v>
          </cell>
          <cell r="M1476">
            <v>0</v>
          </cell>
          <cell r="N1476">
            <v>0</v>
          </cell>
          <cell r="O1476">
            <v>-1444</v>
          </cell>
          <cell r="P1476">
            <v>-1444</v>
          </cell>
          <cell r="Q1476">
            <v>-1444</v>
          </cell>
          <cell r="R1476">
            <v>0</v>
          </cell>
          <cell r="S1476">
            <v>0</v>
          </cell>
          <cell r="T1476">
            <v>-1444</v>
          </cell>
          <cell r="U1476">
            <v>-1444</v>
          </cell>
          <cell r="V1476">
            <v>-1444</v>
          </cell>
        </row>
        <row r="1477">
          <cell r="H1477">
            <v>3928</v>
          </cell>
          <cell r="I1477" t="str">
            <v>Workers Compensation Legislation Reform Amendments - Following changes to the legislation, unintended anomalies and incentives for injured workers occure d. This Cabinet decision has rectified these issues. Note there is no offset for this decision.</v>
          </cell>
          <cell r="J1477" t="str">
            <v>ERC Approved - The Workers Compensation Legislation Reform in 2012 had unintended anomalies and incentives to the earlier return to work outcome for injured workers. Cabinet made the decision on 23 June 2014 to rectify these unintended anomalies and incentives. Note: Changes made to the workers compensation scheme in 2012 still present a significant financial risk (although they have moved the scheme into surplus thus far).</v>
          </cell>
          <cell r="K1477">
            <v>1</v>
          </cell>
          <cell r="M1477">
            <v>-60000</v>
          </cell>
          <cell r="N1477">
            <v>-8000</v>
          </cell>
          <cell r="O1477">
            <v>-8000</v>
          </cell>
          <cell r="P1477">
            <v>-8000</v>
          </cell>
          <cell r="Q1477">
            <v>0</v>
          </cell>
          <cell r="R1477">
            <v>-60000</v>
          </cell>
          <cell r="S1477">
            <v>-8200</v>
          </cell>
          <cell r="T1477">
            <v>-8405</v>
          </cell>
          <cell r="U1477">
            <v>-8615</v>
          </cell>
          <cell r="V1477">
            <v>0</v>
          </cell>
        </row>
        <row r="1478">
          <cell r="H1478">
            <v>4878</v>
          </cell>
          <cell r="I1478" t="str">
            <v>Archival and Records Services Critical Budget Requirements - Proposal seeks a NCOS increase to reflect higher employee expenses currently being incurred, funded from cash balances. The expense overrun has been masked by higher commercial revenues received in prior years, which can no longer be sustained.</v>
          </cell>
          <cell r="J1478" t="str">
            <v>Not Supported - Treasury does not see a valid reason for a NCOS adjustment given that it appears higher expenses have been funded from prior year surpluses, which were largely discretionary decisions. This expense profile can no longer be sustained due to declining GRR revenues, however, Treasury notes that SRA's revenue forecasts have not been revised to support this argument. Expense overrun should be met within the cluster until the agency can present a more sustainable operating model, which is anticipated under a business review currently being undertaken by Office of Finance and Services. Note the impact of prior year savings measures on commercial operations is dealt with in a PTA (SRA Bid 4325).</v>
          </cell>
          <cell r="K1478">
            <v>1</v>
          </cell>
          <cell r="M1478">
            <v>-1889</v>
          </cell>
          <cell r="N1478">
            <v>-1936</v>
          </cell>
          <cell r="O1478">
            <v>-1936</v>
          </cell>
          <cell r="P1478">
            <v>-1936</v>
          </cell>
          <cell r="Q1478">
            <v>-1936</v>
          </cell>
          <cell r="R1478">
            <v>0</v>
          </cell>
          <cell r="S1478">
            <v>0</v>
          </cell>
          <cell r="T1478">
            <v>0</v>
          </cell>
          <cell r="U1478">
            <v>0</v>
          </cell>
          <cell r="V1478">
            <v>0</v>
          </cell>
        </row>
        <row r="1479">
          <cell r="H1479">
            <v>4880</v>
          </cell>
          <cell r="I1479" t="str">
            <v>Interest Adjustment per ERC Approved Cash Management Reforms (See DFSI Bid 5494) - Interest adjustment as a result of Treasury Circular 15/01 whereby NSW public sector agencies should hold cash at call within the Treasury Banking System. Interest will no longer be paid on the operating bank balance of agencies from July 2015 unless there is justification to pay interest.</v>
          </cell>
          <cell r="J1479" t="str">
            <v>Supported - Proposal is to compensate for interest foregone due to cash management changes given that interest revenue has supported service delivery. The compensation amount is as forecast at 2014-15 Budget, as per the ERC decision.</v>
          </cell>
          <cell r="K1479">
            <v>1</v>
          </cell>
          <cell r="M1479">
            <v>0</v>
          </cell>
          <cell r="N1479">
            <v>-200</v>
          </cell>
          <cell r="O1479">
            <v>-200</v>
          </cell>
          <cell r="P1479">
            <v>-200</v>
          </cell>
          <cell r="Q1479">
            <v>-200</v>
          </cell>
          <cell r="R1479">
            <v>0</v>
          </cell>
          <cell r="S1479">
            <v>-200</v>
          </cell>
          <cell r="T1479">
            <v>-200</v>
          </cell>
          <cell r="U1479">
            <v>-200</v>
          </cell>
          <cell r="V1479">
            <v>-200</v>
          </cell>
        </row>
        <row r="1480">
          <cell r="H1480">
            <v>4881</v>
          </cell>
          <cell r="I1480" t="str">
            <v>Critical Engineering Services and Engineering Upgrade (See DFSI Bid 5499) - Proposal seeks funding of $7.4 million and approval to spend $9.9 million (escalated) over three years to address engineering service and compliance issues at the Western Sydney Records Centre.</v>
          </cell>
          <cell r="J1480"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80">
            <v>1</v>
          </cell>
          <cell r="M1480">
            <v>0</v>
          </cell>
          <cell r="N1480">
            <v>0</v>
          </cell>
          <cell r="O1480">
            <v>-166</v>
          </cell>
          <cell r="P1480">
            <v>-335</v>
          </cell>
          <cell r="Q1480">
            <v>-498</v>
          </cell>
          <cell r="R1480">
            <v>0</v>
          </cell>
          <cell r="S1480">
            <v>0</v>
          </cell>
          <cell r="T1480">
            <v>-166</v>
          </cell>
          <cell r="U1480">
            <v>-166</v>
          </cell>
          <cell r="V1480">
            <v>-166</v>
          </cell>
        </row>
        <row r="1481">
          <cell r="H1481">
            <v>4883</v>
          </cell>
          <cell r="I1481" t="str">
            <v>Digitisation of Archives for Preservation and Regional Access (See DFSI Bid 5501) - Proposal seeks funding of $63.53m and approval to spend $67.03m over 10 years to establish a collection cataloguing, digitisation and access program and systems within State Records to preserve and make available achives considered at risk and/or of high value.</v>
          </cell>
          <cell r="J1481"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81">
            <v>1</v>
          </cell>
          <cell r="M1481">
            <v>0</v>
          </cell>
          <cell r="N1481">
            <v>0</v>
          </cell>
          <cell r="O1481">
            <v>-184</v>
          </cell>
          <cell r="P1481">
            <v>-1057</v>
          </cell>
          <cell r="Q1481">
            <v>-1221</v>
          </cell>
          <cell r="R1481">
            <v>0</v>
          </cell>
          <cell r="S1481">
            <v>0</v>
          </cell>
          <cell r="T1481">
            <v>0</v>
          </cell>
          <cell r="U1481">
            <v>0</v>
          </cell>
          <cell r="V1481">
            <v>0</v>
          </cell>
        </row>
        <row r="1482">
          <cell r="H1482">
            <v>4895</v>
          </cell>
          <cell r="I1482" t="str">
            <v>Cultural and Community Engagement Centre (See DFSI Bid 5500) - Proposal seeks funding of $25.2m and approval to spend $28.7m over three years to construct a new reception, public access reading room and associated facilities at the Western Sydney Records Centre.</v>
          </cell>
          <cell r="J1482"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82">
            <v>1</v>
          </cell>
          <cell r="M1482">
            <v>0</v>
          </cell>
          <cell r="N1482">
            <v>0</v>
          </cell>
          <cell r="O1482">
            <v>0</v>
          </cell>
          <cell r="P1482">
            <v>-937</v>
          </cell>
          <cell r="Q1482">
            <v>-718</v>
          </cell>
          <cell r="R1482">
            <v>0</v>
          </cell>
          <cell r="S1482">
            <v>0</v>
          </cell>
          <cell r="T1482">
            <v>0</v>
          </cell>
          <cell r="U1482">
            <v>0</v>
          </cell>
          <cell r="V1482">
            <v>0</v>
          </cell>
        </row>
        <row r="1483">
          <cell r="H1483">
            <v>4093</v>
          </cell>
          <cell r="I1483" t="str">
            <v>Integrated Collection Management Project Carry Forward (See DFSI Bid 5507) - Development of collection management system that replaces and integrates archive and records systems, approved in 2014-15 Budget. Carry forward is to complete remaing three modules of the integrated system in 2015-16.</v>
          </cell>
          <cell r="J1483"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83">
            <v>4</v>
          </cell>
          <cell r="M1483">
            <v>0</v>
          </cell>
          <cell r="N1483">
            <v>0</v>
          </cell>
          <cell r="O1483">
            <v>0</v>
          </cell>
          <cell r="P1483">
            <v>0</v>
          </cell>
          <cell r="Q1483">
            <v>0</v>
          </cell>
          <cell r="R1483">
            <v>0</v>
          </cell>
          <cell r="S1483">
            <v>0</v>
          </cell>
          <cell r="T1483">
            <v>0</v>
          </cell>
          <cell r="U1483">
            <v>0</v>
          </cell>
          <cell r="V1483">
            <v>0</v>
          </cell>
        </row>
        <row r="1484">
          <cell r="H1484">
            <v>4325</v>
          </cell>
          <cell r="I1484" t="str">
            <v>Treasury Recurrent Grant Adjustment (See DFSI Bid 5510) - Increase in recurrent grant to recoup funding from prior years savings targets imposed on commercial operations.</v>
          </cell>
          <cell r="J1484"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eliminated on consolidation.</v>
          </cell>
          <cell r="K1484">
            <v>6</v>
          </cell>
          <cell r="M1484">
            <v>0</v>
          </cell>
          <cell r="N1484">
            <v>0</v>
          </cell>
          <cell r="O1484">
            <v>0</v>
          </cell>
          <cell r="P1484">
            <v>0</v>
          </cell>
          <cell r="Q1484">
            <v>0</v>
          </cell>
          <cell r="R1484">
            <v>0</v>
          </cell>
          <cell r="S1484">
            <v>0</v>
          </cell>
          <cell r="T1484">
            <v>0</v>
          </cell>
          <cell r="U1484">
            <v>0</v>
          </cell>
          <cell r="V1484">
            <v>0</v>
          </cell>
        </row>
        <row r="1485">
          <cell r="H1485">
            <v>4108</v>
          </cell>
          <cell r="I1485" t="str">
            <v>Heritage Assets Received: First Time Recognition - Relates to first time recognition of the value of state archive assets received at no cost, as revenue as per accounting standards. The impacts have not been inputted as BAS cannot appropriately capture this transaction.</v>
          </cell>
          <cell r="J1485" t="str">
            <v>Supported - The agency has submitted as a risk the receipt of heritage assets whereby the asset value is recognised for the first time as revenue as per accounting standards. The impacts are $7m (2014-15) $5m (2015-16) $5m (2016-17) $5m (2017-18) $5m (2018-19). As this is revenue recognised for the first time, this is excluded from the Budget and Net Lending Result. The impact is to revenue and the accounting Net Cost of Service. As the BAS cannot accurately capture this, the financials have not been inputted.</v>
          </cell>
          <cell r="K1485">
            <v>1</v>
          </cell>
          <cell r="M1485">
            <v>0</v>
          </cell>
          <cell r="N1485">
            <v>0</v>
          </cell>
          <cell r="O1485">
            <v>0</v>
          </cell>
          <cell r="P1485">
            <v>0</v>
          </cell>
          <cell r="Q1485">
            <v>0</v>
          </cell>
          <cell r="R1485">
            <v>-1</v>
          </cell>
          <cell r="S1485">
            <v>0</v>
          </cell>
          <cell r="T1485">
            <v>0</v>
          </cell>
          <cell r="U1485">
            <v>0</v>
          </cell>
          <cell r="V1485">
            <v>0</v>
          </cell>
        </row>
        <row r="1486">
          <cell r="H1486">
            <v>4918</v>
          </cell>
          <cell r="I1486" t="str">
            <v>Make Safe Assistance package and Taskforce for loose fill insulation affected homes. - ERC in December 2104 approved measures under the Make Safe assistance package. Crown funded. Costs are predicated on 60 confirmed homes plus provision for a further 40 that may be identified in the future. Costs estimates are preliminary and subject to change as more clarity is achieved.</v>
          </cell>
          <cell r="J1486"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486">
            <v>1</v>
          </cell>
          <cell r="M1486">
            <v>-2500</v>
          </cell>
          <cell r="N1486">
            <v>-5000</v>
          </cell>
          <cell r="O1486">
            <v>-120</v>
          </cell>
          <cell r="P1486">
            <v>-120</v>
          </cell>
          <cell r="Q1486">
            <v>-120</v>
          </cell>
          <cell r="R1486">
            <v>-2500</v>
          </cell>
          <cell r="S1486">
            <v>-5000</v>
          </cell>
          <cell r="T1486">
            <v>-120</v>
          </cell>
          <cell r="U1486">
            <v>-120</v>
          </cell>
          <cell r="V1486">
            <v>-120</v>
          </cell>
        </row>
        <row r="1487">
          <cell r="H1487">
            <v>4905</v>
          </cell>
          <cell r="I1487" t="str">
            <v>Consolidation of CBD accomodation sites - Consolidation of four existing Sydney CBD accommodation sites into one to support efficiencies within the Saftey, Return Work and Support group of agencies. Costs involve relocation and fitout.</v>
          </cell>
          <cell r="J1487" t="str">
            <v>Supported - SUPPORT, subject to the Government's wider accommodation relocation policy. This bid is in addition to BAS entry 4349, which was submitted based on preliminary estimates. Final estimates have now been determined, resulting in this extra proposal. Consolidation of accommodation will allow the Authority to realise operational efficiencies that can be redirected towards delivering key service priorities. Agency will self-fund the additional capex.</v>
          </cell>
          <cell r="K1487">
            <v>1</v>
          </cell>
          <cell r="M1487">
            <v>0</v>
          </cell>
          <cell r="N1487">
            <v>0</v>
          </cell>
          <cell r="O1487">
            <v>0</v>
          </cell>
          <cell r="P1487">
            <v>0</v>
          </cell>
          <cell r="Q1487">
            <v>0</v>
          </cell>
          <cell r="R1487">
            <v>0</v>
          </cell>
          <cell r="S1487">
            <v>0</v>
          </cell>
          <cell r="T1487">
            <v>0</v>
          </cell>
          <cell r="U1487">
            <v>0</v>
          </cell>
          <cell r="V1487">
            <v>0</v>
          </cell>
        </row>
        <row r="1488">
          <cell r="H1488">
            <v>5518</v>
          </cell>
          <cell r="I1488" t="str">
            <v>Make Safe Assistance package and Taskforce for loose fill insulation affected homes. - ERC in December 2014 approved the Make Safe assistance package, funded by the Crown Finance Entity. However, program will be significantly underspent with delays in expenditure into 2015-16.</v>
          </cell>
          <cell r="J1488" t="str">
            <v>Supported - SUPPORT ERC agreed to $46 million in funding for the Make Safe program and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multi-agency Taskforce. Costs are based on 59 confirmed homes plus provision for a further 59 that may be identified in the future.</v>
          </cell>
          <cell r="K1488">
            <v>6</v>
          </cell>
          <cell r="M1488">
            <v>-2500</v>
          </cell>
          <cell r="N1488">
            <v>-5000</v>
          </cell>
          <cell r="O1488">
            <v>-120</v>
          </cell>
          <cell r="P1488">
            <v>-120</v>
          </cell>
          <cell r="Q1488">
            <v>-120</v>
          </cell>
          <cell r="R1488">
            <v>5360</v>
          </cell>
          <cell r="S1488">
            <v>-5000</v>
          </cell>
          <cell r="T1488">
            <v>-120</v>
          </cell>
          <cell r="U1488">
            <v>-120</v>
          </cell>
          <cell r="V1488">
            <v>-120</v>
          </cell>
        </row>
        <row r="1489">
          <cell r="H1489">
            <v>4351</v>
          </cell>
          <cell r="I1489" t="str">
            <v>Changes to WorkCover Authority forward estimates - Adjustments mainly related to increased demand for WorkCover Independent Review Officer services and personnel services.</v>
          </cell>
          <cell r="J1489"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1489">
            <v>6</v>
          </cell>
          <cell r="M1489">
            <v>0</v>
          </cell>
          <cell r="N1489">
            <v>0</v>
          </cell>
          <cell r="O1489">
            <v>0</v>
          </cell>
          <cell r="P1489">
            <v>0</v>
          </cell>
          <cell r="Q1489">
            <v>0</v>
          </cell>
          <cell r="R1489">
            <v>0</v>
          </cell>
          <cell r="S1489">
            <v>0</v>
          </cell>
          <cell r="T1489">
            <v>0</v>
          </cell>
          <cell r="U1489">
            <v>0</v>
          </cell>
          <cell r="V1489">
            <v>0</v>
          </cell>
        </row>
        <row r="1490">
          <cell r="H1490">
            <v>4349</v>
          </cell>
          <cell r="I1490" t="str">
            <v>Changes to the WorkCover Authority forward estimates - Consolidation of four existing Sydney CBD accommodation sites into one to support efficiencies within the Saftey, Return Work and Support group of agencies. Costs involve relocation and fitout.</v>
          </cell>
          <cell r="J1490" t="str">
            <v>Supported - SUPPORT. Consolidation of accommodation will allow the Authority to realise operational efficiencies that can be redirected towards delivering key service priorities. Agency will self-fund the additional capex.</v>
          </cell>
          <cell r="K1490">
            <v>5</v>
          </cell>
          <cell r="M1490">
            <v>0</v>
          </cell>
          <cell r="N1490">
            <v>0</v>
          </cell>
          <cell r="O1490">
            <v>0</v>
          </cell>
          <cell r="P1490">
            <v>0</v>
          </cell>
          <cell r="Q1490">
            <v>0</v>
          </cell>
          <cell r="R1490">
            <v>0</v>
          </cell>
          <cell r="S1490">
            <v>0</v>
          </cell>
          <cell r="T1490">
            <v>0</v>
          </cell>
          <cell r="U1490">
            <v>0</v>
          </cell>
          <cell r="V1490">
            <v>0</v>
          </cell>
        </row>
        <row r="1491">
          <cell r="H1491">
            <v>4200</v>
          </cell>
          <cell r="I1491" t="str">
            <v>Election costing - PBO AO33 - Repeal of the Workers Compensation legislation Amendment Act 2012. - Proposal is to repeal the legislation on 1 July 2015.</v>
          </cell>
          <cell r="J1491" t="str">
            <v>Bid - Unreconciled - Treasury has</v>
          </cell>
          <cell r="K1491">
            <v>4</v>
          </cell>
          <cell r="M1491">
            <v>0</v>
          </cell>
          <cell r="N1491">
            <v>0</v>
          </cell>
          <cell r="O1491">
            <v>0</v>
          </cell>
          <cell r="P1491">
            <v>0</v>
          </cell>
          <cell r="Q1491">
            <v>0</v>
          </cell>
          <cell r="R1491">
            <v>0</v>
          </cell>
          <cell r="S1491">
            <v>0</v>
          </cell>
          <cell r="T1491">
            <v>0</v>
          </cell>
          <cell r="U1491">
            <v>0</v>
          </cell>
          <cell r="V1491">
            <v>0</v>
          </cell>
        </row>
        <row r="1492">
          <cell r="H1492">
            <v>5253</v>
          </cell>
          <cell r="I1492" t="str">
            <v>Workers Compensation Scheme - increased benefits to injured workers, lower premiums for businesses. - Coalition election commitment to be delivered within the Authority's existing budget allocation.</v>
          </cell>
          <cell r="J1492" t="str">
            <v>Supported -</v>
          </cell>
          <cell r="K1492">
            <v>3</v>
          </cell>
          <cell r="M1492">
            <v>0</v>
          </cell>
          <cell r="N1492">
            <v>0</v>
          </cell>
          <cell r="O1492">
            <v>0</v>
          </cell>
          <cell r="P1492">
            <v>0</v>
          </cell>
          <cell r="Q1492">
            <v>0</v>
          </cell>
          <cell r="R1492">
            <v>0</v>
          </cell>
          <cell r="S1492">
            <v>0</v>
          </cell>
          <cell r="T1492">
            <v>0</v>
          </cell>
          <cell r="U1492">
            <v>0</v>
          </cell>
          <cell r="V1492">
            <v>0</v>
          </cell>
        </row>
        <row r="1493">
          <cell r="H1493">
            <v>4901</v>
          </cell>
          <cell r="I1493" t="str">
            <v>Mr Fluffy - Loose-fill asbestos - Costing of a policy to acquire and demolish homes affected by Mr Fluffy loose fill asbestos. Assumes that Government decision is made in 2014-15 with 59 confirmed affected properties in the FY with another 59 properties identified in 2015-16.</v>
          </cell>
          <cell r="J1493" t="str">
            <v>Supported - The estimates are based on specific criteria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A Government decision supporting the buy-back policy would be finalised before the end of the 2015 financial year and that 59 properties would be confirmed as affected at the end of the 2015 financial year. It also assumes that a further 59 properties would be confirmed as affected properties during 2015-16. # Costs of the buy- back scheme will be met from additional NSW Government funding to be provided out of NSW#s Consolidated Fund. These funds would be paid to WorkCover Authority as a grant via an appropriation to the Department of Finance, Services and Innovation.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already confirmed homes will be recognised as a provision for budget reporting purposes and fully expensed in 2014-15, in accordance with the relevant accounting standards criteria on the ability to reliably measure a Government obligation (arising from a policy announcement) to a past event. # The 59 confirmed homes will be purchased from property owners at notional market value rates that would have applied if no loose fill asbestos existed in the buil</v>
          </cell>
          <cell r="K1493">
            <v>1</v>
          </cell>
          <cell r="M1493">
            <v>-31537</v>
          </cell>
          <cell r="N1493">
            <v>-31537</v>
          </cell>
          <cell r="O1493">
            <v>0</v>
          </cell>
          <cell r="P1493">
            <v>0</v>
          </cell>
          <cell r="Q1493">
            <v>0</v>
          </cell>
          <cell r="R1493">
            <v>-31537</v>
          </cell>
          <cell r="S1493">
            <v>-31537</v>
          </cell>
          <cell r="T1493">
            <v>0</v>
          </cell>
          <cell r="U1493">
            <v>0</v>
          </cell>
          <cell r="V1493">
            <v>0</v>
          </cell>
        </row>
        <row r="1494">
          <cell r="H1494">
            <v>4352</v>
          </cell>
          <cell r="I1494" t="str">
            <v>Changes to the Workers Compensation (Dust Diseases) Board forward estimates. - Adjustment to reflect investment management fees in gross terms, higher operating costs for the Dust Diseases Tribunal and slight downward revision to personnel services expenses.</v>
          </cell>
          <cell r="J1494"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1494">
            <v>1</v>
          </cell>
          <cell r="M1494">
            <v>0</v>
          </cell>
          <cell r="N1494">
            <v>0</v>
          </cell>
          <cell r="O1494">
            <v>0</v>
          </cell>
          <cell r="P1494">
            <v>0</v>
          </cell>
          <cell r="Q1494">
            <v>0</v>
          </cell>
          <cell r="R1494">
            <v>0</v>
          </cell>
          <cell r="S1494">
            <v>0</v>
          </cell>
          <cell r="T1494">
            <v>0</v>
          </cell>
          <cell r="U1494">
            <v>0</v>
          </cell>
          <cell r="V1494">
            <v>0</v>
          </cell>
        </row>
        <row r="1495">
          <cell r="H1495">
            <v>4335</v>
          </cell>
          <cell r="I1495" t="str">
            <v>Changes to the Workers Compensation (Dust Diseases) Board forward estimates. - Replacement of current x-ray beam generator which is used for evaluation of scheme participants.</v>
          </cell>
          <cell r="J1495" t="str">
            <v>Not Supported - NOT SUPPORT. This proposal appears to have strong operational merit but should be delivered within the overall capex limits for the Treasury and Finance cluster. The request is very modest in size and one-off in nature, making it a relatively minor issue that Treasury believes can readily be absorbed without additional budget support.</v>
          </cell>
          <cell r="K1495">
            <v>5</v>
          </cell>
          <cell r="M1495">
            <v>0</v>
          </cell>
          <cell r="N1495">
            <v>0</v>
          </cell>
          <cell r="O1495">
            <v>0</v>
          </cell>
          <cell r="P1495">
            <v>0</v>
          </cell>
          <cell r="Q1495">
            <v>0</v>
          </cell>
          <cell r="R1495">
            <v>0</v>
          </cell>
          <cell r="S1495">
            <v>0</v>
          </cell>
          <cell r="T1495">
            <v>0</v>
          </cell>
          <cell r="U1495">
            <v>0</v>
          </cell>
          <cell r="V1495">
            <v>0</v>
          </cell>
        </row>
      </sheetData>
      <sheetData sheetId="45">
        <row r="2">
          <cell r="H2">
            <v>5566</v>
          </cell>
          <cell r="I2" t="str">
            <v>Reduction of the Treasurer's Advance to reestablish the DPC Contingency Fund - Reestablishment of the Contigency Fund as agreed at the Bilateral between the Treasurer and Premier.</v>
          </cell>
          <cell r="J2" t="str">
            <v>Supported -</v>
          </cell>
          <cell r="K2">
            <v>1</v>
          </cell>
          <cell r="M2">
            <v>0</v>
          </cell>
          <cell r="N2">
            <v>9700</v>
          </cell>
          <cell r="O2">
            <v>10000</v>
          </cell>
          <cell r="P2">
            <v>10000</v>
          </cell>
          <cell r="Q2">
            <v>10000</v>
          </cell>
          <cell r="R2">
            <v>0</v>
          </cell>
          <cell r="S2">
            <v>9700</v>
          </cell>
          <cell r="T2">
            <v>10000</v>
          </cell>
          <cell r="U2">
            <v>10000</v>
          </cell>
          <cell r="V2">
            <v>10000</v>
          </cell>
        </row>
        <row r="3">
          <cell r="H3">
            <v>5425</v>
          </cell>
          <cell r="I3" t="str">
            <v>Offset for the Impact of Cash Management Reforms on Agencies - Under the cash management reforms, interest earned on all funds will be retained by the Consolidated Fund.</v>
          </cell>
          <cell r="J3" t="str">
            <v>Supported - This bid is to offset the impact of agency submissions seeking additional appropriations to replace interest foregone under the Cash Management Reforms. This policy will have a net nil impact on the Budget Result and Net Lending.</v>
          </cell>
          <cell r="K3">
            <v>1</v>
          </cell>
          <cell r="M3">
            <v>0</v>
          </cell>
          <cell r="N3">
            <v>102801</v>
          </cell>
          <cell r="O3">
            <v>116953</v>
          </cell>
          <cell r="P3">
            <v>116360</v>
          </cell>
          <cell r="Q3">
            <v>115597</v>
          </cell>
          <cell r="R3">
            <v>0</v>
          </cell>
          <cell r="S3">
            <v>89024</v>
          </cell>
          <cell r="T3">
            <v>89637</v>
          </cell>
          <cell r="U3">
            <v>89136</v>
          </cell>
          <cell r="V3">
            <v>88583</v>
          </cell>
        </row>
        <row r="4">
          <cell r="H4">
            <v>5427</v>
          </cell>
          <cell r="I4" t="str">
            <v>Savings arising from the Cash Management Reforms - This refers to the savings arising from expanding the Treasury Banking System (TBS) to most of the NSW Public Service.</v>
          </cell>
          <cell r="J4" t="str">
            <v>Supported -</v>
          </cell>
          <cell r="K4">
            <v>3</v>
          </cell>
          <cell r="M4">
            <v>0</v>
          </cell>
          <cell r="N4">
            <v>16000</v>
          </cell>
          <cell r="O4">
            <v>16000</v>
          </cell>
          <cell r="P4">
            <v>16000</v>
          </cell>
          <cell r="Q4">
            <v>16000</v>
          </cell>
          <cell r="R4">
            <v>0</v>
          </cell>
          <cell r="S4">
            <v>16000</v>
          </cell>
          <cell r="T4">
            <v>16000</v>
          </cell>
          <cell r="U4">
            <v>16000</v>
          </cell>
          <cell r="V4">
            <v>16000</v>
          </cell>
        </row>
        <row r="5">
          <cell r="H5">
            <v>4655</v>
          </cell>
          <cell r="I5" t="str">
            <v>MYEFO revision to Essential Vaccines NP funding - Commonwealth 2014-15 MYEFO revision to Essential Vaccines National Partnership funding.</v>
          </cell>
          <cell r="J5"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5">
            <v>5</v>
          </cell>
          <cell r="L5">
            <v>11</v>
          </cell>
          <cell r="M5">
            <v>0</v>
          </cell>
          <cell r="N5">
            <v>6631</v>
          </cell>
          <cell r="O5">
            <v>404</v>
          </cell>
          <cell r="P5">
            <v>1771</v>
          </cell>
          <cell r="Q5">
            <v>0</v>
          </cell>
          <cell r="R5">
            <v>0</v>
          </cell>
          <cell r="S5">
            <v>6631</v>
          </cell>
          <cell r="T5">
            <v>404</v>
          </cell>
          <cell r="U5">
            <v>1771</v>
          </cell>
          <cell r="V5">
            <v>0</v>
          </cell>
        </row>
        <row r="6">
          <cell r="H6">
            <v>4656</v>
          </cell>
          <cell r="I6" t="str">
            <v>Aboriginal and Torres Strait Islander AIDS program funding - Increase in funding for the ATSI AIDS program, as per latest Commonwealth advice.</v>
          </cell>
          <cell r="J6" t="str">
            <v>Supported - Increase in Commonwealth funding for the Aboriginal and Torres Strait Islander AIDS program to reflect 2.5% population growth. Supported as the adjustment will ensure projections are aligned with funding estimates provided by the Commonwealth.</v>
          </cell>
          <cell r="K6">
            <v>5</v>
          </cell>
          <cell r="M6">
            <v>175</v>
          </cell>
          <cell r="N6">
            <v>175</v>
          </cell>
          <cell r="O6">
            <v>175</v>
          </cell>
          <cell r="P6">
            <v>175</v>
          </cell>
          <cell r="Q6">
            <v>175</v>
          </cell>
          <cell r="R6">
            <v>175</v>
          </cell>
          <cell r="S6">
            <v>175</v>
          </cell>
          <cell r="T6">
            <v>175</v>
          </cell>
          <cell r="U6">
            <v>175</v>
          </cell>
          <cell r="V6">
            <v>175</v>
          </cell>
        </row>
        <row r="7">
          <cell r="H7">
            <v>5475</v>
          </cell>
          <cell r="I7" t="str">
            <v>Adult Public Dental Services National Partnership - Estimates of Commonwealth funding to be provided under the Adult Public Dental Services NP.</v>
          </cell>
          <cell r="J7"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7">
            <v>5</v>
          </cell>
          <cell r="M7">
            <v>0</v>
          </cell>
          <cell r="N7">
            <v>64476</v>
          </cell>
          <cell r="O7">
            <v>90229</v>
          </cell>
          <cell r="P7">
            <v>113175</v>
          </cell>
          <cell r="Q7">
            <v>0</v>
          </cell>
          <cell r="R7">
            <v>0</v>
          </cell>
          <cell r="S7">
            <v>64476</v>
          </cell>
          <cell r="T7">
            <v>90229</v>
          </cell>
          <cell r="U7">
            <v>113175</v>
          </cell>
          <cell r="V7">
            <v>0</v>
          </cell>
        </row>
        <row r="8">
          <cell r="H8">
            <v>4654</v>
          </cell>
          <cell r="I8" t="str">
            <v>Addtional Commonwealth funding at MYEFO for Ballina Hospital -</v>
          </cell>
          <cell r="J8" t="str">
            <v>Supported - Additional Commonwealth funding was received for upgrades to Ballina Hospital. Of the $1.9m received in 2014-15, only $0.5m will be spent in-year and the residual will be rolled over into 2015-16 (see Bid #3957).</v>
          </cell>
          <cell r="K8">
            <v>3</v>
          </cell>
          <cell r="M8">
            <v>1900</v>
          </cell>
          <cell r="N8">
            <v>2600</v>
          </cell>
          <cell r="O8">
            <v>0</v>
          </cell>
          <cell r="P8">
            <v>0</v>
          </cell>
          <cell r="Q8">
            <v>0</v>
          </cell>
          <cell r="R8">
            <v>1900</v>
          </cell>
          <cell r="S8">
            <v>2600</v>
          </cell>
          <cell r="T8">
            <v>0</v>
          </cell>
          <cell r="U8">
            <v>0</v>
          </cell>
          <cell r="V8">
            <v>0</v>
          </cell>
        </row>
        <row r="9">
          <cell r="H9">
            <v>5009</v>
          </cell>
          <cell r="I9" t="str">
            <v>Election Committment - Policing for tomorrow and Community Safety Fund -</v>
          </cell>
          <cell r="J9" t="str">
            <v>Supported -</v>
          </cell>
          <cell r="K9">
            <v>3</v>
          </cell>
          <cell r="M9">
            <v>0</v>
          </cell>
          <cell r="N9">
            <v>12500</v>
          </cell>
          <cell r="O9">
            <v>17500</v>
          </cell>
          <cell r="P9">
            <v>17500</v>
          </cell>
          <cell r="Q9">
            <v>17500</v>
          </cell>
          <cell r="R9">
            <v>0</v>
          </cell>
          <cell r="S9">
            <v>12500</v>
          </cell>
          <cell r="T9">
            <v>17500</v>
          </cell>
          <cell r="U9">
            <v>17500</v>
          </cell>
          <cell r="V9">
            <v>17500</v>
          </cell>
        </row>
        <row r="10">
          <cell r="H10">
            <v>3982</v>
          </cell>
          <cell r="I10" t="str">
            <v>Variation to State Priority Projects scope and implementation profile - Reflects changes to the Commonwealth funding profile for the State Priority Projects. The scope of the NSW Metering Project has reduced from $196.75 million to $31.5 million, and an additional $28 million of Commonwealth funding has been provided to the Irrigation Farm Modernisation project.</v>
          </cell>
          <cell r="J10" t="str">
            <v>Supported - The proposal represents the removal of approximately $99.3m from State-led projects, which has been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Commonwealth revenue profile is based on the project manager's assessment of the projects' progress to date. These are reviewed at Project Control Group meetings in which the Commonwealth is represented.</v>
          </cell>
          <cell r="K10">
            <v>2</v>
          </cell>
          <cell r="L10">
            <v>3</v>
          </cell>
          <cell r="M10">
            <v>-48092</v>
          </cell>
          <cell r="N10">
            <v>-36420</v>
          </cell>
          <cell r="O10">
            <v>-23501</v>
          </cell>
          <cell r="P10">
            <v>-14516</v>
          </cell>
          <cell r="Q10">
            <v>0</v>
          </cell>
          <cell r="R10">
            <v>-48092</v>
          </cell>
          <cell r="S10">
            <v>-36420</v>
          </cell>
          <cell r="T10">
            <v>-23501</v>
          </cell>
          <cell r="U10">
            <v>-14516</v>
          </cell>
          <cell r="V10">
            <v>0</v>
          </cell>
        </row>
        <row r="11">
          <cell r="H11">
            <v>4271</v>
          </cell>
          <cell r="I11" t="str">
            <v>Additional NSW Police Force Special Constables - The NSW Police has advised that 4 additional Special Constable posts are required to address the heightened security level. An additional 7 staff are required to fill these posts at a cost of $1.528m in 2015-16.</v>
          </cell>
          <cell r="J11" t="str">
            <v>Not Supported - This request should be addressed in the Whole of Government proposal being submitted by the Ministry of Police and Emergency services.</v>
          </cell>
          <cell r="K11">
            <v>1</v>
          </cell>
          <cell r="M11">
            <v>-1210</v>
          </cell>
          <cell r="N11">
            <v>-1528</v>
          </cell>
          <cell r="O11">
            <v>-1528</v>
          </cell>
          <cell r="P11">
            <v>-1528</v>
          </cell>
          <cell r="Q11">
            <v>-1528</v>
          </cell>
          <cell r="R11">
            <v>0</v>
          </cell>
          <cell r="S11">
            <v>0</v>
          </cell>
          <cell r="T11">
            <v>0</v>
          </cell>
          <cell r="U11">
            <v>0</v>
          </cell>
          <cell r="V11">
            <v>0</v>
          </cell>
        </row>
        <row r="12">
          <cell r="H12">
            <v>4850</v>
          </cell>
          <cell r="I12" t="str">
            <v>Interest Income Adjustment as part of ERC-Cash Management Reforms - The proposal seeks an interest adjustment of $143,000 per annum as part of the ERC-approved cash management reforms.</v>
          </cell>
          <cell r="J12" t="str">
            <v>Supported - The agency advises that a reduction in revenue will impact its service delivery and result in the reduction of at least two teaching positions. The request for $143,000 per annum is above the agency's current forward estimates of $112,000 per annum. Support is provided for $112,000 per annum as per the agency's forward estimates and is consistent with the Cash Management Reform FAQs and the agency's committed level of service delivery.</v>
          </cell>
          <cell r="K12">
            <v>1</v>
          </cell>
          <cell r="M12">
            <v>0</v>
          </cell>
          <cell r="N12">
            <v>-143</v>
          </cell>
          <cell r="O12">
            <v>-143</v>
          </cell>
          <cell r="P12">
            <v>-143</v>
          </cell>
          <cell r="Q12">
            <v>-143</v>
          </cell>
          <cell r="R12">
            <v>0</v>
          </cell>
          <cell r="S12">
            <v>-112</v>
          </cell>
          <cell r="T12">
            <v>-112</v>
          </cell>
          <cell r="U12">
            <v>-112</v>
          </cell>
          <cell r="V12">
            <v>-112</v>
          </cell>
        </row>
        <row r="13">
          <cell r="H13">
            <v>5261</v>
          </cell>
          <cell r="I13" t="str">
            <v>Eliminating Duplication across NSW Government - The Government agreed to savings upon identification of government agencies, bodies, commission, panels, boards and committees where there is unnecessary duplication between entities.</v>
          </cell>
          <cell r="J13" t="str">
            <v>Supported -</v>
          </cell>
          <cell r="K13">
            <v>2</v>
          </cell>
          <cell r="M13">
            <v>0</v>
          </cell>
          <cell r="N13">
            <v>23</v>
          </cell>
          <cell r="O13">
            <v>38</v>
          </cell>
          <cell r="P13">
            <v>60</v>
          </cell>
          <cell r="Q13">
            <v>60</v>
          </cell>
          <cell r="R13">
            <v>0</v>
          </cell>
          <cell r="S13">
            <v>23</v>
          </cell>
          <cell r="T13">
            <v>38</v>
          </cell>
          <cell r="U13">
            <v>60</v>
          </cell>
          <cell r="V13">
            <v>60</v>
          </cell>
        </row>
        <row r="14">
          <cell r="H14">
            <v>5263</v>
          </cell>
          <cell r="I14" t="str">
            <v>Efficiency Dividend pass through to the Legislature - The Government committed to a 1.5 per cent efficiency dividend at the 2015 NSW election.</v>
          </cell>
          <cell r="J14" t="str">
            <v>Supported -</v>
          </cell>
          <cell r="K14">
            <v>2</v>
          </cell>
          <cell r="M14">
            <v>0</v>
          </cell>
          <cell r="N14">
            <v>668</v>
          </cell>
          <cell r="O14">
            <v>682</v>
          </cell>
          <cell r="P14">
            <v>698</v>
          </cell>
          <cell r="Q14">
            <v>716</v>
          </cell>
          <cell r="R14">
            <v>0</v>
          </cell>
          <cell r="S14">
            <v>668</v>
          </cell>
          <cell r="T14">
            <v>682</v>
          </cell>
          <cell r="U14">
            <v>698</v>
          </cell>
          <cell r="V14">
            <v>716</v>
          </cell>
        </row>
        <row r="15">
          <cell r="H15">
            <v>5522</v>
          </cell>
          <cell r="I15" t="str">
            <v>CT: Additional 4 Special Constable positions (7 FTEs) - With the increase of the National Terrorism Alert System to high on 12 September 2014, the NSW Police Force has advised that extra Special Constables need to be deployed at all entry and exit points to Parliament House.</v>
          </cell>
          <cell r="J15"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increase in security personnel is recommended by NSW Police.  With Parliament being a high val ue target, additional security visibility could help deter terrorism activity. Funding recommended for the duration of the high alert level or at most for one year. Permanent funding ishould be reviewed and documented in a business case.</v>
          </cell>
          <cell r="K15">
            <v>1</v>
          </cell>
          <cell r="M15">
            <v>0</v>
          </cell>
          <cell r="N15">
            <v>-1528</v>
          </cell>
          <cell r="O15">
            <v>-1528</v>
          </cell>
          <cell r="P15">
            <v>-1528</v>
          </cell>
          <cell r="Q15">
            <v>-1528</v>
          </cell>
          <cell r="R15">
            <v>0</v>
          </cell>
          <cell r="S15">
            <v>-1528</v>
          </cell>
          <cell r="T15">
            <v>0</v>
          </cell>
          <cell r="U15">
            <v>0</v>
          </cell>
          <cell r="V15">
            <v>0</v>
          </cell>
        </row>
        <row r="16">
          <cell r="H16">
            <v>4277</v>
          </cell>
          <cell r="I16" t="str">
            <v>Upgrade to Parliament House Critical Security Infrastructure - Upgrades to Parliament House security infrastructure following on from a Protective Security Review completed by the NSW Police Force. The replacement of existing security infrastructure at a cost of $1.89m in 2015-16 is required to address current vulnerabilities.</v>
          </cell>
          <cell r="J16" t="str">
            <v>Not Supported - The request has been submitted in the PTA round but is not a PTA, and, hence, will need to be assessed as part of a new policy budget process. Note agency has submitted this bid to the Police and Justice cluster to be addressed in the Whole of Government proposal (being submitted by the Ministry of Police and Emergency services).</v>
          </cell>
          <cell r="K16">
            <v>1</v>
          </cell>
          <cell r="M16">
            <v>0</v>
          </cell>
          <cell r="N16">
            <v>-1890</v>
          </cell>
          <cell r="O16">
            <v>0</v>
          </cell>
          <cell r="P16">
            <v>0</v>
          </cell>
          <cell r="Q16">
            <v>0</v>
          </cell>
          <cell r="R16">
            <v>0</v>
          </cell>
          <cell r="S16">
            <v>0</v>
          </cell>
          <cell r="T16">
            <v>0</v>
          </cell>
          <cell r="U16">
            <v>0</v>
          </cell>
          <cell r="V16">
            <v>0</v>
          </cell>
        </row>
        <row r="17">
          <cell r="H17">
            <v>4284</v>
          </cell>
          <cell r="I17" t="str">
            <v>Historic Roof Replacement Funding Adjustment - Complete the replacement of the deteriorated roof system of the heritage buildings of Parliament House. ERC originally approved $2.2m for the project over two years (including $1.2m in 2015-16). However, subsequently $1m was approved to be reallocated to fund furniture and fittings replacement.</v>
          </cell>
          <cell r="J17" t="str">
            <v>Supported - The project is essential to ensure the heritage buildings of Parliament House are protected from major damage and avoid potentially significant repair costs and disruptions to the operation of the parliamentary chambers.</v>
          </cell>
          <cell r="K17">
            <v>3</v>
          </cell>
          <cell r="M17">
            <v>0</v>
          </cell>
          <cell r="N17">
            <v>-1000</v>
          </cell>
          <cell r="O17">
            <v>0</v>
          </cell>
          <cell r="P17">
            <v>0</v>
          </cell>
          <cell r="Q17">
            <v>0</v>
          </cell>
          <cell r="R17">
            <v>0</v>
          </cell>
          <cell r="S17">
            <v>-1000</v>
          </cell>
          <cell r="T17">
            <v>0</v>
          </cell>
          <cell r="U17">
            <v>0</v>
          </cell>
          <cell r="V17">
            <v>0</v>
          </cell>
        </row>
        <row r="18">
          <cell r="H18">
            <v>4853</v>
          </cell>
          <cell r="I18" t="str">
            <v>Disabled Access to Legislative Assembly and Legislative Council Public Galleries at Parliament House - The proposal seeks $900,000 to provide disabled access to the public galleries of the Legislative Council and Legislative Assembly and ensure compliance with the Disability Discrimination Act 1992 (Cth) and Building Code of Australia standards.</v>
          </cell>
          <cell r="J18" t="str">
            <v>Not Supported - The project is not urgent (ranked eighth out of eight projects by the agency) and can be delayed given the current fiscal constraints. Building Code of Australia standards are not enforceable given the building was compliant at the time of construction, and improvements to disability access should be prioritised and managed within the agency's exisitng annual capital provision of $10.6 million over four years (including $2.9m in 2015-16).</v>
          </cell>
          <cell r="K18">
            <v>1</v>
          </cell>
          <cell r="M18">
            <v>0</v>
          </cell>
          <cell r="N18">
            <v>-900</v>
          </cell>
          <cell r="O18">
            <v>0</v>
          </cell>
          <cell r="P18">
            <v>0</v>
          </cell>
          <cell r="Q18">
            <v>0</v>
          </cell>
          <cell r="R18">
            <v>0</v>
          </cell>
          <cell r="S18">
            <v>0</v>
          </cell>
          <cell r="T18">
            <v>0</v>
          </cell>
          <cell r="U18">
            <v>0</v>
          </cell>
          <cell r="V18">
            <v>0</v>
          </cell>
        </row>
        <row r="19">
          <cell r="H19">
            <v>4854</v>
          </cell>
          <cell r="I19" t="str">
            <v>Level 7 Seminar Space Upgrade - The proposal seeks $1.86 million to create a multi-purpose seminar &amp; meeting room facility (similar to 52 Martin Place) at Parliament house for member use and other public engagements. The renovation would also address storage space and Work Health &amp; Safety concerns in the area.</v>
          </cell>
          <cell r="J19" t="str">
            <v>Supported - Based on decision from Chiefs of Staff meeting. The project is not urgent and can be delayed given the current fiscal constraints. Alternative resources (e.g. 52 Martin Place) are available and within close proximity to Parliment House. The Work, Health and Safety concerns and storage space issues should be prioritised and managed within the agency's existing annual capital provision for $10.6m over four years (including $2.9m in 2015-16).</v>
          </cell>
          <cell r="K19">
            <v>1</v>
          </cell>
          <cell r="M19">
            <v>0</v>
          </cell>
          <cell r="N19">
            <v>-1860</v>
          </cell>
          <cell r="O19">
            <v>0</v>
          </cell>
          <cell r="P19">
            <v>0</v>
          </cell>
          <cell r="Q19">
            <v>0</v>
          </cell>
          <cell r="R19">
            <v>0</v>
          </cell>
          <cell r="S19">
            <v>-1860</v>
          </cell>
          <cell r="T19">
            <v>0</v>
          </cell>
          <cell r="U19">
            <v>0</v>
          </cell>
          <cell r="V19">
            <v>0</v>
          </cell>
        </row>
        <row r="20">
          <cell r="H20">
            <v>4855</v>
          </cell>
          <cell r="I20" t="str">
            <v>Disabled Access Toilets Upgrade at Parliament House - The proposal seeks $2.2 million to upgrade exisitng toilet facilities to enable disabled access and ensure compliance with Building Code of Australia standards.</v>
          </cell>
          <cell r="J20" t="str">
            <v>Supported - Based on decision from Chiefs of Staff meeting. The project is not urgent and can be delayed given the current fiscal constraints. Only $1.35m of the total $2.2m requested relates to addressing the identified disabled access issues. The remaining $850,000 relates to additional maintenance of tower block toilets, which should be funded from the existing annual capital provision of $10.6m over four years (including $2.9m in 2015-16), if required.</v>
          </cell>
          <cell r="K20">
            <v>1</v>
          </cell>
          <cell r="M20">
            <v>0</v>
          </cell>
          <cell r="N20">
            <v>-900</v>
          </cell>
          <cell r="O20">
            <v>-1300</v>
          </cell>
          <cell r="P20">
            <v>0</v>
          </cell>
          <cell r="Q20">
            <v>0</v>
          </cell>
          <cell r="R20">
            <v>0</v>
          </cell>
          <cell r="S20">
            <v>-900</v>
          </cell>
          <cell r="T20">
            <v>-1300</v>
          </cell>
          <cell r="U20">
            <v>0</v>
          </cell>
          <cell r="V20">
            <v>0</v>
          </cell>
        </row>
        <row r="21">
          <cell r="H21">
            <v>4897</v>
          </cell>
          <cell r="I21" t="str">
            <v>Managed Print Services for Electorate Offices - This proposal seeks capital funding of $1.03m in 2015-16 to provide new Multi-Function Devices (MFD) and managed print services to 95 electorate offices.</v>
          </cell>
          <cell r="J21" t="str">
            <v>Supported - Parliament's current managed print services contract covering electorate offices will expire in October 2015. Although there is an option to extend the current arrangement for 2 years, the maintenance costs are likely to double based on agency advice. The benefit of replacing the MFDs will mean maintenance costs will stay the same (potentially avoiding extra recurrent costs of $330,000 over two years).  MFDs within electorate offices are considered by members of Parliament to be an essential component for the efficient operation of their offices, and also in ensuring that they can communicate effectively with their electorate.</v>
          </cell>
          <cell r="K21">
            <v>1</v>
          </cell>
          <cell r="M21">
            <v>0</v>
          </cell>
          <cell r="N21">
            <v>-1030</v>
          </cell>
          <cell r="O21">
            <v>0</v>
          </cell>
          <cell r="P21">
            <v>0</v>
          </cell>
          <cell r="Q21">
            <v>0</v>
          </cell>
          <cell r="R21">
            <v>0</v>
          </cell>
          <cell r="S21">
            <v>-1030</v>
          </cell>
          <cell r="T21">
            <v>0</v>
          </cell>
          <cell r="U21">
            <v>0</v>
          </cell>
          <cell r="V21">
            <v>0</v>
          </cell>
        </row>
        <row r="22">
          <cell r="H22">
            <v>4904</v>
          </cell>
          <cell r="I22"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22" t="str">
            <v>Supported - Based on decision from Chiefs of Staff meeting.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22">
            <v>1</v>
          </cell>
          <cell r="M22">
            <v>0</v>
          </cell>
          <cell r="N22">
            <v>-1025</v>
          </cell>
          <cell r="O22">
            <v>-819</v>
          </cell>
          <cell r="P22">
            <v>-106</v>
          </cell>
          <cell r="Q22">
            <v>-106</v>
          </cell>
          <cell r="R22">
            <v>0</v>
          </cell>
          <cell r="S22">
            <v>-1025</v>
          </cell>
          <cell r="T22">
            <v>-819</v>
          </cell>
          <cell r="U22">
            <v>-106</v>
          </cell>
          <cell r="V22">
            <v>-106</v>
          </cell>
        </row>
        <row r="23">
          <cell r="H23">
            <v>4915</v>
          </cell>
          <cell r="I23" t="str">
            <v>Historical Buildings Restoration - This proposal seeks $2.005 million over two years to perform interior restoration works on Parliament House (total 5 buildings) with a heritage-compliant restoration program.</v>
          </cell>
          <cell r="J23" t="str">
            <v>Supported - Based on decision from Chiefs of Staff meeting. The project is not urgent and can be delayed, given the current fiscal constrains. Any identified specific safety and statutory compliance issues should be addressed by reprioritising existing minor works budget of $10.6m over four years (including $2.9m in 2015-16).</v>
          </cell>
          <cell r="K23">
            <v>1</v>
          </cell>
          <cell r="M23">
            <v>0</v>
          </cell>
          <cell r="N23">
            <v>-805</v>
          </cell>
          <cell r="O23">
            <v>-1200</v>
          </cell>
          <cell r="P23">
            <v>0</v>
          </cell>
          <cell r="Q23">
            <v>0</v>
          </cell>
          <cell r="R23">
            <v>0</v>
          </cell>
          <cell r="S23">
            <v>-805</v>
          </cell>
          <cell r="T23">
            <v>-1200</v>
          </cell>
          <cell r="U23">
            <v>0</v>
          </cell>
          <cell r="V23">
            <v>0</v>
          </cell>
        </row>
        <row r="24">
          <cell r="H24">
            <v>4936</v>
          </cell>
          <cell r="I24"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24"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24">
            <v>1</v>
          </cell>
          <cell r="M24">
            <v>0</v>
          </cell>
          <cell r="N24">
            <v>-1506</v>
          </cell>
          <cell r="O24">
            <v>-49</v>
          </cell>
          <cell r="P24">
            <v>-49</v>
          </cell>
          <cell r="Q24">
            <v>-49</v>
          </cell>
          <cell r="R24">
            <v>0</v>
          </cell>
          <cell r="S24">
            <v>-1364</v>
          </cell>
          <cell r="T24">
            <v>0</v>
          </cell>
          <cell r="U24">
            <v>0</v>
          </cell>
          <cell r="V24">
            <v>0</v>
          </cell>
        </row>
        <row r="25">
          <cell r="H25">
            <v>4937</v>
          </cell>
          <cell r="I25" t="str">
            <v>Tower Block Fit Out - The proposal seeks to enable the completion of works to replace the Parliament's old furniture,fitti ngs and equipment in the Tower Block building which includes the Members' offices. The agency argues that these assets have past their serviceble life and no longer comply with contemporary standards.</v>
          </cell>
          <cell r="J25" t="str">
            <v>Supported - Based on decision from Chiefs of Staff meeting. The project is not urgent and can be delayed given the current fiscal constraints. Any identified occupational health and safety issues should be prioritised and managed within the agency's annual capital provision of $10.6m over four years (including $2.9m in 2015-16).  It is noted that the agency's minor works program ($2.4m per annum) was enhanced in 2013-14 by an extra $3.3m over four years to help the Legislature to meet its priori ty capital expenditure needs (including office furniture, fittings and equipment). A further $1m was transferred in 2014-15 from the Historic Roof Restoration Project for priority works in the Tower Refit Project, as requested by the Legislature.</v>
          </cell>
          <cell r="K25">
            <v>1</v>
          </cell>
          <cell r="M25">
            <v>0</v>
          </cell>
          <cell r="N25">
            <v>-3153</v>
          </cell>
          <cell r="O25">
            <v>0</v>
          </cell>
          <cell r="P25">
            <v>0</v>
          </cell>
          <cell r="Q25">
            <v>0</v>
          </cell>
          <cell r="R25">
            <v>0</v>
          </cell>
          <cell r="S25">
            <v>-3153</v>
          </cell>
          <cell r="T25">
            <v>0</v>
          </cell>
          <cell r="U25">
            <v>0</v>
          </cell>
          <cell r="V25">
            <v>0</v>
          </cell>
        </row>
        <row r="26">
          <cell r="H26">
            <v>5523</v>
          </cell>
          <cell r="I26" t="str">
            <v>CT: Replacement of access control system, CCTV upgrade and installation of physical barriers - This project aims to immediately address the vulnerabilities in the existing critical security infrastructure at Parliament House. This includes replacement of access control system, upgrades to to the CCTV system and installation of physical access barriers.</v>
          </cell>
          <cell r="J2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project will assist in minimising exposure to potential security or critical incidents that may result in catastrophic reputational damage and legal liability for the Parliament and NSW Government. Replacement of security access control system and installation of physical barriers in Parliament House for $1.9m. Numerous structural deficiencies were noted in the various security reviews conducted for the House, including that conducted by NSW Police. Building deficiencies have been noted in various security assessments beginning  2006.  This proposal addresses some deficiencies noted in these assessments.  The agency indicated it may need a third party to undertake a comprehensive protective security following confirmation that NSW Police would not be able to provide a comprehensive assessment on top of what it has already provided the agency.  The agency assured that this proposal consists of basic security features which will not likely be affected by the comprehensive protective security review.</v>
          </cell>
          <cell r="K26">
            <v>1</v>
          </cell>
          <cell r="M26">
            <v>0</v>
          </cell>
          <cell r="N26">
            <v>-1890</v>
          </cell>
          <cell r="O26">
            <v>0</v>
          </cell>
          <cell r="P26">
            <v>0</v>
          </cell>
          <cell r="Q26">
            <v>0</v>
          </cell>
          <cell r="R26">
            <v>0</v>
          </cell>
          <cell r="S26">
            <v>-1890</v>
          </cell>
          <cell r="T26">
            <v>0</v>
          </cell>
          <cell r="U26">
            <v>0</v>
          </cell>
          <cell r="V26">
            <v>0</v>
          </cell>
        </row>
        <row r="27">
          <cell r="H27">
            <v>4268</v>
          </cell>
          <cell r="I27"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27"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27">
            <v>1</v>
          </cell>
          <cell r="M27">
            <v>0</v>
          </cell>
          <cell r="N27">
            <v>-322</v>
          </cell>
          <cell r="O27">
            <v>-322</v>
          </cell>
          <cell r="P27">
            <v>-322</v>
          </cell>
          <cell r="Q27">
            <v>-322</v>
          </cell>
          <cell r="R27">
            <v>0</v>
          </cell>
          <cell r="S27">
            <v>-322</v>
          </cell>
          <cell r="T27">
            <v>-322</v>
          </cell>
          <cell r="U27">
            <v>-322</v>
          </cell>
          <cell r="V27">
            <v>-322</v>
          </cell>
        </row>
        <row r="28">
          <cell r="H28">
            <v>4269</v>
          </cell>
          <cell r="I28" t="str">
            <v>Funding for Members Entitlements - The agency argues that Member's entitlements are not fully covered by its existing budget, noting that increases in 2013 and 2014 were greater than escalation provided. The Parliament cannot control the expenditure of Members of their entitlements.</v>
          </cell>
          <cell r="J28" t="str">
            <v>Supported - Increases in Members' entitlements are determined by the Parliamentary Remuneration Tribunal (PRT) and are outside the control of the Legislature. However, the requested extra funding is supported for 2015-16 only at this stage, as the agency has been unable to isolate all Members' entitlements in separate financial accounts, which makes the related budgeting, reporting and monitoring non-transparent.  This work will need to be undertaken in consultation with Treasury by 2016-17, to inform consideration of any ongoing additional funding.</v>
          </cell>
          <cell r="K28">
            <v>1</v>
          </cell>
          <cell r="M28">
            <v>0</v>
          </cell>
          <cell r="N28">
            <v>-660</v>
          </cell>
          <cell r="O28">
            <v>-660</v>
          </cell>
          <cell r="P28">
            <v>-660</v>
          </cell>
          <cell r="Q28">
            <v>-660</v>
          </cell>
          <cell r="R28">
            <v>0</v>
          </cell>
          <cell r="S28">
            <v>-660</v>
          </cell>
          <cell r="T28">
            <v>0</v>
          </cell>
          <cell r="U28">
            <v>0</v>
          </cell>
          <cell r="V28">
            <v>0</v>
          </cell>
        </row>
        <row r="29">
          <cell r="H29">
            <v>4281</v>
          </cell>
          <cell r="I29" t="str">
            <v>Members accommodation level 11 (post election impact) - This proposal seeks capital funding of $250,000 to reconfigure up to 12 offices on level 11 of Parliament House following the 2015 NSW State Election. The final cost of such building works will be determined on the membership of the Legislative Council following the March 2015 election results</v>
          </cell>
          <cell r="J29" t="str">
            <v>Supported - There is a need to reconfigure offices post each State Election to provide adequate accommodation for members and their staff. The need also arises from parties usually position their offices in close proximity to each other. The final amount of funding should be re-evaluated after the election.</v>
          </cell>
          <cell r="K29">
            <v>5</v>
          </cell>
          <cell r="M29">
            <v>0</v>
          </cell>
          <cell r="N29">
            <v>-250</v>
          </cell>
          <cell r="O29">
            <v>0</v>
          </cell>
          <cell r="P29">
            <v>0</v>
          </cell>
          <cell r="Q29">
            <v>0</v>
          </cell>
          <cell r="R29">
            <v>0</v>
          </cell>
          <cell r="S29">
            <v>-250</v>
          </cell>
          <cell r="T29">
            <v>0</v>
          </cell>
          <cell r="U29">
            <v>0</v>
          </cell>
          <cell r="V29">
            <v>0</v>
          </cell>
        </row>
        <row r="30">
          <cell r="H30">
            <v>4132</v>
          </cell>
          <cell r="I30" t="str">
            <v>Separation Payments to Members' staff following the Election - Estimates depends on the Election result and number of Members not contesting the Election. Current estimate is based on cost at last Election escalated to 2015-16 dollars.</v>
          </cell>
          <cell r="J30" t="str">
            <v>Supported -</v>
          </cell>
          <cell r="K30">
            <v>1</v>
          </cell>
          <cell r="M30">
            <v>-2824</v>
          </cell>
          <cell r="N30">
            <v>0</v>
          </cell>
          <cell r="O30">
            <v>0</v>
          </cell>
          <cell r="P30">
            <v>0</v>
          </cell>
          <cell r="Q30">
            <v>-2824</v>
          </cell>
          <cell r="R30">
            <v>-2824</v>
          </cell>
          <cell r="S30">
            <v>0</v>
          </cell>
          <cell r="T30">
            <v>0</v>
          </cell>
          <cell r="U30">
            <v>0</v>
          </cell>
          <cell r="V30">
            <v>-2824</v>
          </cell>
        </row>
        <row r="31">
          <cell r="H31">
            <v>4574</v>
          </cell>
          <cell r="I31" t="str">
            <v>NSW Countering Violent Extremism Early Intervention Grants Program (passthrough to BIDID 4573) - CM (15-07): Early intervention grants program seeking to engage young people at risk of violent extremism.</v>
          </cell>
          <cell r="J31" t="str">
            <v>ERC Approved -</v>
          </cell>
          <cell r="K31">
            <v>1</v>
          </cell>
          <cell r="M31">
            <v>0</v>
          </cell>
          <cell r="N31">
            <v>0</v>
          </cell>
          <cell r="O31">
            <v>0</v>
          </cell>
          <cell r="P31">
            <v>0</v>
          </cell>
          <cell r="Q31">
            <v>0</v>
          </cell>
          <cell r="R31">
            <v>0</v>
          </cell>
          <cell r="S31">
            <v>0</v>
          </cell>
          <cell r="T31">
            <v>0</v>
          </cell>
          <cell r="U31">
            <v>0</v>
          </cell>
          <cell r="V31">
            <v>0</v>
          </cell>
        </row>
        <row r="32">
          <cell r="H32">
            <v>3864</v>
          </cell>
          <cell r="I32"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32"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32">
            <v>1</v>
          </cell>
          <cell r="M32">
            <v>0</v>
          </cell>
          <cell r="N32">
            <v>-8350</v>
          </cell>
          <cell r="O32">
            <v>-8350</v>
          </cell>
          <cell r="P32">
            <v>-8350</v>
          </cell>
          <cell r="Q32">
            <v>-8350</v>
          </cell>
          <cell r="R32">
            <v>0</v>
          </cell>
          <cell r="S32">
            <v>0</v>
          </cell>
          <cell r="T32">
            <v>0</v>
          </cell>
          <cell r="U32">
            <v>0</v>
          </cell>
          <cell r="V32">
            <v>0</v>
          </cell>
        </row>
        <row r="33">
          <cell r="H33">
            <v>3872</v>
          </cell>
          <cell r="I33" t="str">
            <v>Register of Owners for Mungo National Park - Establishment of the register for Aboriginal owners for Mungo National Park.</v>
          </cell>
          <cell r="J33" t="str">
            <v>Not Supported - The proposal does not comply with the PTA guidelines.  While the requirement to create the register is an obligation under the Act, the timing of the conduct of this work is discretionary. The bid notes that the reason this work did not commence in 2013 was due to the office#s work on the statutory review of the Act.  This work has now come to its conclusion, conceivably enabling the office to reprioritise accordingly.  It is also a small request that can be met by existing resources.</v>
          </cell>
          <cell r="K33">
            <v>1</v>
          </cell>
          <cell r="M33">
            <v>0</v>
          </cell>
          <cell r="N33">
            <v>-90</v>
          </cell>
          <cell r="O33">
            <v>-151</v>
          </cell>
          <cell r="P33">
            <v>0</v>
          </cell>
          <cell r="Q33">
            <v>0</v>
          </cell>
          <cell r="R33">
            <v>0</v>
          </cell>
          <cell r="S33">
            <v>0</v>
          </cell>
          <cell r="T33">
            <v>0</v>
          </cell>
          <cell r="U33">
            <v>0</v>
          </cell>
          <cell r="V33">
            <v>0</v>
          </cell>
        </row>
        <row r="34">
          <cell r="H34">
            <v>3873</v>
          </cell>
          <cell r="I34"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34" t="str">
            <v>Not Supported - The proposed additional functions do not constitute an existing program.  As such, the bid does not meet the criteria for a Parameter or Technical Adjustment.  (It is also a relatively minor cost that could be met by reprioritisation).</v>
          </cell>
          <cell r="K34">
            <v>1</v>
          </cell>
          <cell r="M34">
            <v>0</v>
          </cell>
          <cell r="N34">
            <v>-922</v>
          </cell>
          <cell r="O34">
            <v>-922</v>
          </cell>
          <cell r="P34">
            <v>-922</v>
          </cell>
          <cell r="Q34">
            <v>-922</v>
          </cell>
          <cell r="R34">
            <v>0</v>
          </cell>
          <cell r="S34">
            <v>0</v>
          </cell>
          <cell r="T34">
            <v>0</v>
          </cell>
          <cell r="U34">
            <v>0</v>
          </cell>
          <cell r="V34">
            <v>0</v>
          </cell>
        </row>
        <row r="35">
          <cell r="H35">
            <v>4982</v>
          </cell>
          <cell r="I35" t="str">
            <v>Reskilling NSW - $48 million over 4 years (capped) for fee-free scholarships for 200,000 concession-eligible 15-30 year olds. $8 million over 4 years (capped) to ensure at-risk youth in regional areas are supported into training or employment.</v>
          </cell>
          <cell r="J35" t="str">
            <v>Supported - 200,000 scholarships which will waive all fees for a single certificate 1, II, III or IV in government subsidized courses, with priority given to concession eligible social housing residents over 4 years from 2015-16 to 2018-19. Additional funding from 2015/16 to 2018/19 to target individuals in regional areas with high levels of youth unemployment, large numbers of Aboriginal people and limited support services into training or employment.</v>
          </cell>
          <cell r="K35">
            <v>1</v>
          </cell>
          <cell r="M35">
            <v>0</v>
          </cell>
          <cell r="N35">
            <v>-14000</v>
          </cell>
          <cell r="O35">
            <v>-14000</v>
          </cell>
          <cell r="P35">
            <v>-14000</v>
          </cell>
          <cell r="Q35">
            <v>-14000</v>
          </cell>
          <cell r="R35">
            <v>0</v>
          </cell>
          <cell r="S35">
            <v>-14000</v>
          </cell>
          <cell r="T35">
            <v>-14000</v>
          </cell>
          <cell r="U35">
            <v>-14000</v>
          </cell>
          <cell r="V35">
            <v>-14000</v>
          </cell>
        </row>
        <row r="36">
          <cell r="H36">
            <v>5010</v>
          </cell>
          <cell r="I36" t="str">
            <v>Aboriginal Capacity Building/Regional Delivery of OCHRE - The bid seeks to continue $3.2m p.a. from 2016/17 for Aboriginal Affairs (AA) budget to support the delivery of the NSW Government#s Plan for Aboriginal Affairs: OCHRE.</v>
          </cell>
          <cell r="J36"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36">
            <v>1</v>
          </cell>
          <cell r="M36">
            <v>0</v>
          </cell>
          <cell r="N36">
            <v>-3213</v>
          </cell>
          <cell r="O36">
            <v>-3213</v>
          </cell>
          <cell r="P36">
            <v>-3213</v>
          </cell>
          <cell r="Q36">
            <v>-3213</v>
          </cell>
          <cell r="R36">
            <v>0</v>
          </cell>
          <cell r="S36">
            <v>0</v>
          </cell>
          <cell r="T36">
            <v>-3213</v>
          </cell>
          <cell r="U36">
            <v>-3213</v>
          </cell>
          <cell r="V36">
            <v>-3213</v>
          </cell>
        </row>
        <row r="37">
          <cell r="H37">
            <v>5012</v>
          </cell>
          <cell r="I37" t="str">
            <v>Ongoing Funding for Tackling Violence - The proposal seeks $389,000 per year to meet a funding shortfall in the Tackling Violence Program. The program is intended to have $800,000 of annual funding. Tackling Violence is a domestic violence prevention and education program that utilises rugby league clubs, mainly in aboriginal areas.</v>
          </cell>
          <cell r="J37" t="str">
            <v>Not Supported - NOT SUPPORTED: The shortfall arises due to the cessation of funding contributions from DPC ($189,000) and the Commonwealth ($200 ,000). The other sources of funding are contributions from FACS ($108,500), Justice ($108,500), DEC ($132,000) and NSW Health ($63,500). DEC proposes that these contributions are reallocated to DEC. In 2012, ERC discussions indicated the program should continue with funding from existing resources by contributing agencies.  All agencies have continued to contribute each year except DPC who ceased its contribution after 2013. The program has strong policy merit and demonstrated benefits in educating men about domestic violence and potentially reducing the incidence of domestic violence in regional communities. An evaluation of the program indicates that it has been successful in changing attitudes towards domestic violence and potentially has contributed to reduced incidents of domestic violence. Treasury does not support new funding for DEC for Tackling Violence. To meet the funding shortfall Treasury recommends: (i) DPC reinstates its annual contribution of $189,000 for Tackling Violence for 2015 and future years. In 2012, ERC discussions indicated the program should continue with funding from existing resources by contributing agencies.  All agencies have continued to contribute each year except DPC who ceased its contribution after 2013. (ii) DEC make representations to the Commonwealth to reinstate its previous funding share. (iii) Treasury is supportive of the reallocation of funding from contributing agencies (DPC, FACS, Justice and NSW Health) and will seek endorsement from the relevant agencies Secretaries.</v>
          </cell>
          <cell r="K37">
            <v>1</v>
          </cell>
          <cell r="M37">
            <v>0</v>
          </cell>
          <cell r="N37">
            <v>-389</v>
          </cell>
          <cell r="O37">
            <v>-389</v>
          </cell>
          <cell r="P37">
            <v>-389</v>
          </cell>
          <cell r="Q37">
            <v>-389</v>
          </cell>
          <cell r="R37">
            <v>0</v>
          </cell>
          <cell r="S37">
            <v>0</v>
          </cell>
          <cell r="T37">
            <v>0</v>
          </cell>
          <cell r="U37">
            <v>0</v>
          </cell>
          <cell r="V37">
            <v>0</v>
          </cell>
        </row>
        <row r="38">
          <cell r="H38">
            <v>5014</v>
          </cell>
          <cell r="I38" t="str">
            <v>Interest adjustment for school funds in Treasury Banking System (TBS) - Budget adjustment for interest on school funds held within the TBS.</v>
          </cell>
          <cell r="J38"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38">
            <v>1</v>
          </cell>
          <cell r="M38">
            <v>0</v>
          </cell>
          <cell r="N38">
            <v>-4500</v>
          </cell>
          <cell r="O38">
            <v>-18000</v>
          </cell>
          <cell r="P38">
            <v>-18000</v>
          </cell>
          <cell r="Q38">
            <v>-18000</v>
          </cell>
          <cell r="R38">
            <v>0</v>
          </cell>
          <cell r="S38">
            <v>0</v>
          </cell>
          <cell r="T38">
            <v>0</v>
          </cell>
          <cell r="U38">
            <v>0</v>
          </cell>
          <cell r="V38">
            <v>0</v>
          </cell>
        </row>
        <row r="39">
          <cell r="H39">
            <v>5190</v>
          </cell>
          <cell r="I39" t="str">
            <v>Interest compensation for BOSTES - ConFund flow through to DEC (BOSTES bid #5188) - Compensation for BOSTES for loss of interest under new Cash Management policy.</v>
          </cell>
          <cell r="J39" t="str">
            <v>Supported - This is supported as the loss of interest has a service delivery impact on BOSTES.</v>
          </cell>
          <cell r="K39">
            <v>1</v>
          </cell>
          <cell r="M39">
            <v>0</v>
          </cell>
          <cell r="N39">
            <v>0</v>
          </cell>
          <cell r="O39">
            <v>0</v>
          </cell>
          <cell r="P39">
            <v>0</v>
          </cell>
          <cell r="Q39">
            <v>0</v>
          </cell>
          <cell r="R39">
            <v>0</v>
          </cell>
          <cell r="S39">
            <v>0</v>
          </cell>
          <cell r="T39">
            <v>0</v>
          </cell>
          <cell r="U39">
            <v>0</v>
          </cell>
          <cell r="V39">
            <v>0</v>
          </cell>
        </row>
        <row r="40">
          <cell r="H40">
            <v>5214</v>
          </cell>
          <cell r="I40" t="str">
            <v>Efficiency Dividend - BOSTES - Pass through of ConFund to DEC - The Government committed to a 1.5 per cent efficiency dividend at the 2015 NSW election.</v>
          </cell>
          <cell r="J40" t="str">
            <v>Supported - The efficiency dividend was calculated as per the standard Treasury model.</v>
          </cell>
          <cell r="K40">
            <v>2</v>
          </cell>
          <cell r="M40">
            <v>0</v>
          </cell>
          <cell r="N40">
            <v>0</v>
          </cell>
          <cell r="O40">
            <v>0</v>
          </cell>
          <cell r="P40">
            <v>0</v>
          </cell>
          <cell r="Q40">
            <v>0</v>
          </cell>
          <cell r="R40">
            <v>0</v>
          </cell>
          <cell r="S40">
            <v>0</v>
          </cell>
          <cell r="T40">
            <v>0</v>
          </cell>
          <cell r="U40">
            <v>0</v>
          </cell>
          <cell r="V40">
            <v>0</v>
          </cell>
        </row>
        <row r="41">
          <cell r="H41">
            <v>5266</v>
          </cell>
          <cell r="I41" t="str">
            <v>Procurement Benefits Program - Procurement Benefits Program - savings for Department of Education and Communities</v>
          </cell>
          <cell r="J41" t="str">
            <v>Supported - Procurement Benefits Program for DEC for the 2015-16 Budget.</v>
          </cell>
          <cell r="K41">
            <v>2</v>
          </cell>
          <cell r="M41">
            <v>0</v>
          </cell>
          <cell r="N41">
            <v>9300</v>
          </cell>
          <cell r="O41">
            <v>14890</v>
          </cell>
          <cell r="P41">
            <v>15980</v>
          </cell>
          <cell r="Q41">
            <v>16130</v>
          </cell>
          <cell r="R41">
            <v>0</v>
          </cell>
          <cell r="S41">
            <v>9300</v>
          </cell>
          <cell r="T41">
            <v>14890</v>
          </cell>
          <cell r="U41">
            <v>15980</v>
          </cell>
          <cell r="V41">
            <v>16130</v>
          </cell>
        </row>
        <row r="42">
          <cell r="H42">
            <v>5267</v>
          </cell>
          <cell r="I42" t="str">
            <v>Eliminating Duplication Across NSW Government - Savings measure - Eliminating Duplication Across NSW Government - Department of Education and Communities</v>
          </cell>
          <cell r="J42" t="str">
            <v>Supported - Savings measure - Eliminating Duplication Across NSW Government - DEC allocation for the 2015-16 Budget.</v>
          </cell>
          <cell r="K42">
            <v>2</v>
          </cell>
          <cell r="M42">
            <v>0</v>
          </cell>
          <cell r="N42">
            <v>1400</v>
          </cell>
          <cell r="O42">
            <v>2333</v>
          </cell>
          <cell r="P42">
            <v>3732</v>
          </cell>
          <cell r="Q42">
            <v>3732</v>
          </cell>
          <cell r="R42">
            <v>0</v>
          </cell>
          <cell r="S42">
            <v>1400</v>
          </cell>
          <cell r="T42">
            <v>2333</v>
          </cell>
          <cell r="U42">
            <v>3732</v>
          </cell>
          <cell r="V42">
            <v>3732</v>
          </cell>
        </row>
        <row r="43">
          <cell r="H43">
            <v>5416</v>
          </cell>
          <cell r="I43" t="str">
            <v>Efficiency Dividend - The Government committed to a 1.5 per cent efficiency dividend at the 2015 NSW election.</v>
          </cell>
          <cell r="J43" t="str">
            <v>Supported -</v>
          </cell>
          <cell r="K43">
            <v>2</v>
          </cell>
          <cell r="M43">
            <v>0</v>
          </cell>
          <cell r="N43">
            <v>239</v>
          </cell>
          <cell r="O43">
            <v>169</v>
          </cell>
          <cell r="P43">
            <v>169</v>
          </cell>
          <cell r="Q43">
            <v>169</v>
          </cell>
          <cell r="R43">
            <v>0</v>
          </cell>
          <cell r="S43">
            <v>239</v>
          </cell>
          <cell r="T43">
            <v>169</v>
          </cell>
          <cell r="U43">
            <v>169</v>
          </cell>
          <cell r="V43">
            <v>169</v>
          </cell>
        </row>
        <row r="44">
          <cell r="H44">
            <v>5043</v>
          </cell>
          <cell r="I44" t="str">
            <v>Schools: Major New Works - Additional funding of $127 million (over the forward estimates) for new 2015-16 major works projects above existing approved funding.</v>
          </cell>
          <cell r="J44" t="str">
            <v>Supported - The bid is only partially supported. Treasury supports the reallocation of $6 million (in 2015-16) from the 2015-16 major works provision to the minor works program to undertake planning for future works. There are increasing pressures facing the school capital program due to significant enrolment growth mainly in the Sydney Metropolitan region. The Department is currently preparing a Schools Strategic Asset Plan which will establish short, medium and long term priorities for the TAM Plan and identify strategies to assist in addressing the significant demand pressures facing the capital works program. Treasury supports an increase of $61 million (across the forward estimates) above the $166m allocated for 2015-16 new works (net total increase of $55 million over the 4 years). Approval was sought for 18 projects and 11 projects are supported. The total estimated cost of supported projects is $226m (over 4 years). Refer to attached project list. Treasury does not concur with the prioritisation provided by the Department. The proposed upgrade to the Hunter School of Performing Arts is considered lower priority when compared to other projects. There are 3 projects that Treasury considers are higher priority and should be funded (Homebush West PS, combined Rainbow Street and Randwick Public Schools and Narellan SSP). Support for the following projects is subject to robust business cases reviews (New Primary School at O'Connell St, Parramatta and Relocation of the Rowland Hassell SSP). In addition, support for the following projects is subject to a Gateway Review for the following projects (Parramatta Old Kings School, Parramatta Rowland Hassell SSP and Artarmon PS). The Department is also expected to respond to, and update business cases where appropriate, for all Gateway Review Report recommendations and any further Treasury recommendations. Treasury support for the Bella Vista PS and Ingleburn North PS projects is subject to revised business cases to suppo</v>
          </cell>
          <cell r="K44">
            <v>1</v>
          </cell>
          <cell r="M44">
            <v>0</v>
          </cell>
          <cell r="N44">
            <v>-6110</v>
          </cell>
          <cell r="O44">
            <v>-65352</v>
          </cell>
          <cell r="P44">
            <v>-52821</v>
          </cell>
          <cell r="Q44">
            <v>-2958</v>
          </cell>
          <cell r="R44">
            <v>0</v>
          </cell>
          <cell r="S44">
            <v>-325</v>
          </cell>
          <cell r="T44">
            <v>-32902</v>
          </cell>
          <cell r="U44">
            <v>-22038</v>
          </cell>
          <cell r="V44">
            <v>-2845</v>
          </cell>
        </row>
        <row r="45">
          <cell r="H45">
            <v>5044</v>
          </cell>
          <cell r="I45" t="str">
            <v>Schools: Future Major New Works - Additional funding of $272 million (over the forward estimates) for future major new works projects above existing approved funding limits.</v>
          </cell>
          <cell r="J45" t="str">
            <v>Supported - This bid is not supported in full. Treasury supports an increase in the school future major capital works provision ETC of $47 million (across the forward estimates). Treasury supports an increase in the future major works provision of $37 million in 2016-17 (across 3 years), $20 million in 2017-18 (across 3 years) and $20 million in 2018-19 (across 3 years) and continuing at this level in future years. The 2016-17 provision is offset by a reduction of $9.5m (over 2 years) to support increases in the estimated total cost of works in progress. This revises the 2016-17 provision to $212.5m and net capital expenditure to $37.5 million (over the forward estimates).  The overall Treasury supported increase to the DEC existing capital works program is $160 million (over the forward estimates). This provides for the future provision of the 3 proposed Rebuild projects (Inner City High School, Arthur Phillip High School and Parramatta Primary School). Preplanning works of $5 million in 2015-16 is supported for the 3 proposed rebuild projects. The proposed Rebuilding NSW projects are still subject to approval, satisfying accessibility to funding and endorsement by INSW. Treasury support is also on the condition that future works are aligned to the Schools Strategic Asset Plan currently being undertaken and supported by appropriate cost effective analysis to ensure the most cost effective delivery of the school capital program. Appropriate Departmental processes should be implemented to ensure future planning (including the Strategic Asset Plan) is aligned to and flexible to meet the changing NSW Planning projections. Support is also conditional on the Department meeting previously Cabinet agreed asset reforms to deliver asset sales program. The net resulting $37.5 million should come from part of the $265 million Rebuild NSW election commitment over the next four years.</v>
          </cell>
          <cell r="K45">
            <v>1</v>
          </cell>
          <cell r="M45">
            <v>0</v>
          </cell>
          <cell r="N45">
            <v>0</v>
          </cell>
          <cell r="O45">
            <v>-22177</v>
          </cell>
          <cell r="P45">
            <v>-122481</v>
          </cell>
          <cell r="Q45">
            <v>-126955</v>
          </cell>
          <cell r="R45">
            <v>0</v>
          </cell>
          <cell r="S45">
            <v>0</v>
          </cell>
          <cell r="T45">
            <v>-2131</v>
          </cell>
          <cell r="U45">
            <v>-10913</v>
          </cell>
          <cell r="V45">
            <v>-25881</v>
          </cell>
        </row>
        <row r="46">
          <cell r="H46">
            <v>5045</v>
          </cell>
          <cell r="I46" t="str">
            <v>Schools Major Works in Progress - Adjustment to the timing of project cashflows and approval to increase the estimated total cost for five already approved major works in progress over the allowable ten per cent threshold.</v>
          </cell>
          <cell r="J46" t="str">
            <v>Supported - Treasury supports the increase in estimated total costs for three of the five projects sought where the costs have increased above the ten per cent allowable threshold (total supported increases of $12.5 million). Increases in total costs are supported for the Bourke Street PS (revised ETC of $8.7 million) and Bellevue PS (revised ETC of $13.2 million) projects. The demographics for these two projects indicate significant growth pressures facing the surrounding areas. The revised scope proposes increases in the capacity of the schools to better meet growth. Treasury support is subject to further review of a revised business case and economic appraisal and/or Gateway Review (for the Bellevue PS where the ETC will increase to over $10m) to ensure the revised proposal is the most cost effective solution. Treasury supports the ETC increase for Hunter Sports High School (revised ETC of $25 million) to enable the construction of a new movement complex. Treasury supports the $4m increase sought for Manly Vale PS. Treasury does not support the proposed increase sought for the Ultimo PS project. The revised project ETC is estimated at $61 million (increase of $19 million or 45 per cent to original budget) to meet higher than anticipated remediation costs and unbudgeted child care facilities agreed during site negotiations. The land purchase cost has also increased by $14 million. The Minister should re-evaluate the proposal and consider alternative more cost effective options. Support for the ETC increase for the Hunter Sports HS ($3 million) is to be offset against minor works. The Treasury supported project ETC increases for the other two supported works(of $9.5 million over the forward estimates) are to be offset from the Department's future 2016-17 major works provision so there is no overall budget impact. Treasury supports the remaining cash flow changes to major works in progress ($19.8 million over the forward estimates). However, Treasury does not suppo</v>
          </cell>
          <cell r="K46">
            <v>1</v>
          </cell>
          <cell r="M46">
            <v>0</v>
          </cell>
          <cell r="N46">
            <v>-14515</v>
          </cell>
          <cell r="O46">
            <v>-29003</v>
          </cell>
          <cell r="P46">
            <v>-10300</v>
          </cell>
          <cell r="Q46">
            <v>0</v>
          </cell>
          <cell r="R46">
            <v>0</v>
          </cell>
          <cell r="S46">
            <v>6285</v>
          </cell>
          <cell r="T46">
            <v>-20343</v>
          </cell>
          <cell r="U46">
            <v>-22260</v>
          </cell>
          <cell r="V46">
            <v>0</v>
          </cell>
        </row>
        <row r="47">
          <cell r="H47">
            <v>5046</v>
          </cell>
          <cell r="I47" t="str">
            <v>Schools Minor Works - Additional funding of $351 million (over the forward estimates) for minor works projects above the existing approved funding limits of $837 million (over forward estimates)</v>
          </cell>
          <cell r="J47" t="str">
            <v>Supported - The Department is seeking an additional $351 million (over forward estimates) on top of its existing allocation of $837 million (over forward estimates). The main drivers for this increase are additional demountables expenditure and proposed site acquisitions (eg Ultimo Public School relocation). Treasury supports additional capital expenditure of $51 million (across 4 years) above the existing Department's minor works allocation. This is part of the additional total $160 million (across 4 years) supported towards the Department's capital works program. Of the additional $51 million, more funding was reallocated (from major work categories) to 2015-16 to provide additional funding to meet the proposed increase in demountable expenditure. Going forward, demountable needs should be reviewed and form part of the Strategic Asset Plan. Treasury supports changes to the schools minor works funding to reflect required offsets for cash flow and timing adjustments for new works and works in progress to balance the overall approved capital planning limits each year ($19 m over 4 years). Treasury also supports a reduction to minor works to meet the ETC increase for Hunter Sports High School ($3 million). Treasury supports the reallocation of $6 million (in 2015-16) from the 2015-16 major works provision to the minor works program to undertake planning for future works (including proposed Rebuilding NSW projects). A further $6.5m for rebuilding works has also been moved in 2015-16 from 2016-17. A corresponding adjustment from the 2015-16 provision is also supported. Treasury does not support the $8.241 million sought for additional Trade Training expenditure (Commonwealth funded). The amount sought is less than the Department's entitlement. The appropriate adjustment will be dealt with through the carry forward process forming the 2015-16 Budget. DEC advises that the schools asset sales incentives receipts for 2015-16 will be $4 million under projection, and so the</v>
          </cell>
          <cell r="K47">
            <v>1</v>
          </cell>
          <cell r="M47">
            <v>0</v>
          </cell>
          <cell r="N47">
            <v>-111915</v>
          </cell>
          <cell r="O47">
            <v>-59775</v>
          </cell>
          <cell r="P47">
            <v>-79378</v>
          </cell>
          <cell r="Q47">
            <v>-103756</v>
          </cell>
          <cell r="R47">
            <v>0</v>
          </cell>
          <cell r="S47">
            <v>-46079</v>
          </cell>
          <cell r="T47">
            <v>5226</v>
          </cell>
          <cell r="U47">
            <v>12810</v>
          </cell>
          <cell r="V47">
            <v>-6274</v>
          </cell>
        </row>
        <row r="48">
          <cell r="H48">
            <v>5567</v>
          </cell>
          <cell r="I48" t="str">
            <v>St Clair School capital works - election commitment - Additional works at St Clair School ($3m in addition to the insurance rebuilding works)</v>
          </cell>
          <cell r="J48" t="str">
            <v>Supported - Election commitment (not included in PBO) - agreed to be funded.</v>
          </cell>
          <cell r="K48">
            <v>1</v>
          </cell>
          <cell r="M48">
            <v>0</v>
          </cell>
          <cell r="N48">
            <v>-3000</v>
          </cell>
          <cell r="O48">
            <v>0</v>
          </cell>
          <cell r="P48">
            <v>0</v>
          </cell>
          <cell r="Q48">
            <v>0</v>
          </cell>
          <cell r="R48">
            <v>0</v>
          </cell>
          <cell r="S48">
            <v>-3000</v>
          </cell>
          <cell r="T48">
            <v>0</v>
          </cell>
          <cell r="U48">
            <v>0</v>
          </cell>
          <cell r="V48">
            <v>0</v>
          </cell>
        </row>
        <row r="49">
          <cell r="H49">
            <v>3723</v>
          </cell>
          <cell r="I49" t="str">
            <v>Carry Forward for Timing Adjustments for Commonwealth Programs - This approval reflects timing adjustments to Education National Partnership Payments made at the end of 2013-14. They represent a nil budget impact across 2013-14 to 2016-17.</v>
          </cell>
          <cell r="J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9">
            <v>6</v>
          </cell>
          <cell r="M49">
            <v>0</v>
          </cell>
          <cell r="N49">
            <v>-12967</v>
          </cell>
          <cell r="O49">
            <v>-22560</v>
          </cell>
          <cell r="P49">
            <v>0</v>
          </cell>
          <cell r="Q49">
            <v>0</v>
          </cell>
          <cell r="R49">
            <v>0</v>
          </cell>
          <cell r="S49">
            <v>-12967</v>
          </cell>
          <cell r="T49">
            <v>-22560</v>
          </cell>
          <cell r="U49">
            <v>0</v>
          </cell>
          <cell r="V49">
            <v>0</v>
          </cell>
        </row>
        <row r="50">
          <cell r="H50">
            <v>3725</v>
          </cell>
          <cell r="I50" t="str">
            <v>Reversal of Previous Carry Forward in 2014-15 Budget - A Carry Forward was requested by the agency before the 2014-15 Budget, which was subsequently approv ed. After this, the agency exceeded their 2013-14 Budget. This Carry Forward reverses the previous a djustment.</v>
          </cell>
          <cell r="J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0">
            <v>6</v>
          </cell>
          <cell r="M50">
            <v>10577</v>
          </cell>
          <cell r="N50">
            <v>0</v>
          </cell>
          <cell r="O50">
            <v>0</v>
          </cell>
          <cell r="P50">
            <v>0</v>
          </cell>
          <cell r="Q50">
            <v>0</v>
          </cell>
          <cell r="R50">
            <v>10577</v>
          </cell>
          <cell r="S50">
            <v>0</v>
          </cell>
          <cell r="T50">
            <v>0</v>
          </cell>
          <cell r="U50">
            <v>0</v>
          </cell>
          <cell r="V50">
            <v>0</v>
          </cell>
        </row>
        <row r="51">
          <cell r="H51">
            <v>3726</v>
          </cell>
          <cell r="I51" t="str">
            <v>Carry Forward for the Youth Strategies &amp; Participation and other Programs - The Youth Strategies &amp; Participation Program and the Aboriginal Affairs realignment were affected by delays in 2013-14. This approval allows funds to be spent in 2014-15 instead.</v>
          </cell>
          <cell r="J5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
            <v>6</v>
          </cell>
          <cell r="M51">
            <v>-2056</v>
          </cell>
          <cell r="N51">
            <v>0</v>
          </cell>
          <cell r="O51">
            <v>0</v>
          </cell>
          <cell r="P51">
            <v>0</v>
          </cell>
          <cell r="Q51">
            <v>0</v>
          </cell>
          <cell r="R51">
            <v>-2056</v>
          </cell>
          <cell r="S51">
            <v>0</v>
          </cell>
          <cell r="T51">
            <v>0</v>
          </cell>
          <cell r="U51">
            <v>0</v>
          </cell>
          <cell r="V51">
            <v>0</v>
          </cell>
        </row>
        <row r="52">
          <cell r="H52">
            <v>3728</v>
          </cell>
          <cell r="I5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5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2">
            <v>6</v>
          </cell>
          <cell r="M52">
            <v>0</v>
          </cell>
          <cell r="N52">
            <v>0</v>
          </cell>
          <cell r="O52">
            <v>0</v>
          </cell>
          <cell r="P52">
            <v>0</v>
          </cell>
          <cell r="Q52">
            <v>0</v>
          </cell>
          <cell r="R52">
            <v>0</v>
          </cell>
          <cell r="S52">
            <v>0</v>
          </cell>
          <cell r="T52">
            <v>0</v>
          </cell>
          <cell r="U52">
            <v>0</v>
          </cell>
          <cell r="V52">
            <v>0</v>
          </cell>
        </row>
        <row r="53">
          <cell r="H53">
            <v>4523</v>
          </cell>
          <cell r="I53" t="str">
            <v>Consolidated Fund flow through to Grant Funded Agency - BOSTES - National Curriculum Phase 1 Stage 6 - Seeks deferred allocation of previously approved funding for development of Phase 1 or Stage 6 of the National Curriculum.</v>
          </cell>
          <cell r="J5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53">
            <v>6</v>
          </cell>
          <cell r="M53">
            <v>0</v>
          </cell>
          <cell r="N53">
            <v>0</v>
          </cell>
          <cell r="O53">
            <v>0</v>
          </cell>
          <cell r="P53">
            <v>0</v>
          </cell>
          <cell r="Q53">
            <v>0</v>
          </cell>
          <cell r="R53">
            <v>0</v>
          </cell>
          <cell r="S53">
            <v>0</v>
          </cell>
          <cell r="T53">
            <v>0</v>
          </cell>
          <cell r="U53">
            <v>0</v>
          </cell>
          <cell r="V53">
            <v>0</v>
          </cell>
        </row>
        <row r="54">
          <cell r="H54">
            <v>4524</v>
          </cell>
          <cell r="I54" t="str">
            <v>Consolidated Fund flow through to Grant Funded Agency - BOSTES - National Curriculum Phase 2+ - Seeks additional funding and deferred allocation of previously approved funding for development of Phase 2 and 3 of the National Curriculum</v>
          </cell>
          <cell r="J54"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54">
            <v>2</v>
          </cell>
          <cell r="M54">
            <v>0</v>
          </cell>
          <cell r="N54">
            <v>0</v>
          </cell>
          <cell r="O54">
            <v>0</v>
          </cell>
          <cell r="P54">
            <v>0</v>
          </cell>
          <cell r="Q54">
            <v>0</v>
          </cell>
          <cell r="R54">
            <v>0</v>
          </cell>
          <cell r="S54">
            <v>0</v>
          </cell>
          <cell r="T54">
            <v>0</v>
          </cell>
          <cell r="U54">
            <v>0</v>
          </cell>
          <cell r="V54">
            <v>0</v>
          </cell>
        </row>
        <row r="55">
          <cell r="H55">
            <v>4664</v>
          </cell>
          <cell r="I55"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55" t="str">
            <v>Supported - This bid implements an existing government decision, and has a net nil financial impact across the general government sector.</v>
          </cell>
          <cell r="K55">
            <v>3</v>
          </cell>
          <cell r="M55">
            <v>0</v>
          </cell>
          <cell r="N55">
            <v>295</v>
          </cell>
          <cell r="O55">
            <v>298</v>
          </cell>
          <cell r="P55">
            <v>298</v>
          </cell>
          <cell r="Q55">
            <v>298</v>
          </cell>
          <cell r="R55">
            <v>0</v>
          </cell>
          <cell r="S55">
            <v>295</v>
          </cell>
          <cell r="T55">
            <v>298</v>
          </cell>
          <cell r="U55">
            <v>298</v>
          </cell>
          <cell r="V55">
            <v>298</v>
          </cell>
        </row>
        <row r="56">
          <cell r="H56">
            <v>5196</v>
          </cell>
          <cell r="I56" t="str">
            <v>Carry-forward from 2014-15 - Commonwealth National Partnerships - Timing adjustments to expenditure of Commonwealth National Partnerships</v>
          </cell>
          <cell r="J56" t="str">
            <v>Supported - These are timing adjustments to Commonwealth National Partnership expenditure to best match with service delivery by DEC. Includes: Early Childhood Education NP due to timing of grants to preschools; Skills Reform NP due to slow start to enrolments under Smart &amp; Skilled reflecting a number of factors including new contract requirements and the management of training allocations within a financial cap; A range of schools related NP's due to rephasing of the respective programs.</v>
          </cell>
          <cell r="K56">
            <v>6</v>
          </cell>
          <cell r="M56">
            <v>135529</v>
          </cell>
          <cell r="N56">
            <v>-89540</v>
          </cell>
          <cell r="O56">
            <v>-23094</v>
          </cell>
          <cell r="P56">
            <v>-22895</v>
          </cell>
          <cell r="Q56">
            <v>0</v>
          </cell>
          <cell r="R56">
            <v>135529</v>
          </cell>
          <cell r="S56">
            <v>-89540</v>
          </cell>
          <cell r="T56">
            <v>-23094</v>
          </cell>
          <cell r="U56">
            <v>-22895</v>
          </cell>
          <cell r="V56">
            <v>0</v>
          </cell>
        </row>
        <row r="57">
          <cell r="H57">
            <v>5202</v>
          </cell>
          <cell r="I57" t="str">
            <v>Carry-forwards from 2014-15 - Education Division - Non-Commonwealth - Non-Commonwealth related carry-forwards for the DEC Education Division.</v>
          </cell>
          <cell r="J57" t="str">
            <v>Supported - The carry-forward includes a timing adjustment of $40.0m to Industry Training Grants based on training activity levels and lower initial enrolments under the newly implemented Smart and Skilled reforms. $4.6m relates to delays to the deployment of the Student Administration and Learning Management project to schools.</v>
          </cell>
          <cell r="K57">
            <v>6</v>
          </cell>
          <cell r="M57">
            <v>44600</v>
          </cell>
          <cell r="N57">
            <v>-44600</v>
          </cell>
          <cell r="O57">
            <v>0</v>
          </cell>
          <cell r="P57">
            <v>0</v>
          </cell>
          <cell r="Q57">
            <v>0</v>
          </cell>
          <cell r="R57">
            <v>44600</v>
          </cell>
          <cell r="S57">
            <v>-44600</v>
          </cell>
          <cell r="T57">
            <v>0</v>
          </cell>
          <cell r="U57">
            <v>0</v>
          </cell>
          <cell r="V57">
            <v>0</v>
          </cell>
        </row>
        <row r="58">
          <cell r="H58">
            <v>5209</v>
          </cell>
          <cell r="I58" t="str">
            <v>Carry-forwards from 2014-15 - Aboriginal Affairs - Carry-forwards from 2014-15 for two Aboriginal Affairs programs: Community Development Program and Land and Economic Development Program</v>
          </cell>
          <cell r="J58" t="str">
            <v>Supported - These are timing adjustments. The Land and Economic Development Program has been delayed by the timing of Parliamentary scheduling of Aboriginal Land Rights Act amending legislation. The Community Development Program has been delayed by a staff realignment process during the year.</v>
          </cell>
          <cell r="K58">
            <v>6</v>
          </cell>
          <cell r="M58">
            <v>2108</v>
          </cell>
          <cell r="N58">
            <v>-1333</v>
          </cell>
          <cell r="O58">
            <v>-775</v>
          </cell>
          <cell r="P58">
            <v>0</v>
          </cell>
          <cell r="Q58">
            <v>0</v>
          </cell>
          <cell r="R58">
            <v>2108</v>
          </cell>
          <cell r="S58">
            <v>-1333</v>
          </cell>
          <cell r="T58">
            <v>-775</v>
          </cell>
          <cell r="U58">
            <v>0</v>
          </cell>
          <cell r="V58">
            <v>0</v>
          </cell>
        </row>
        <row r="59">
          <cell r="H59">
            <v>3730</v>
          </cell>
          <cell r="I59" t="str">
            <v>Carry Forward for the Whole of Government Data Centre and other projects - Delays in these projects have resulted in capital expenditure being incurred in 2014-15 rather than 2014-15.</v>
          </cell>
          <cell r="J5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9">
            <v>4</v>
          </cell>
          <cell r="M59">
            <v>-3890</v>
          </cell>
          <cell r="N59">
            <v>0</v>
          </cell>
          <cell r="O59">
            <v>0</v>
          </cell>
          <cell r="P59">
            <v>0</v>
          </cell>
          <cell r="Q59">
            <v>0</v>
          </cell>
          <cell r="R59">
            <v>-3890</v>
          </cell>
          <cell r="S59">
            <v>0</v>
          </cell>
          <cell r="T59">
            <v>0</v>
          </cell>
          <cell r="U59">
            <v>0</v>
          </cell>
          <cell r="V59">
            <v>0</v>
          </cell>
        </row>
        <row r="60">
          <cell r="H60">
            <v>3733</v>
          </cell>
          <cell r="I60" t="str">
            <v>Carry Forward for the Ultimo TAFE Relocation project - Delays in these projects have resulted in capital expenditure being incurred in 2014-15 rather than 2014-15.</v>
          </cell>
          <cell r="J6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
            <v>4</v>
          </cell>
          <cell r="M60">
            <v>0</v>
          </cell>
          <cell r="N60">
            <v>0</v>
          </cell>
          <cell r="O60">
            <v>0</v>
          </cell>
          <cell r="P60">
            <v>0</v>
          </cell>
          <cell r="Q60">
            <v>0</v>
          </cell>
          <cell r="R60">
            <v>0</v>
          </cell>
          <cell r="S60">
            <v>0</v>
          </cell>
          <cell r="T60">
            <v>0</v>
          </cell>
          <cell r="U60">
            <v>0</v>
          </cell>
          <cell r="V60">
            <v>0</v>
          </cell>
        </row>
        <row r="61">
          <cell r="H61">
            <v>5208</v>
          </cell>
          <cell r="I61" t="str">
            <v>Carry-forward from 2014-15 - Commonwealth National Partnership - Capital - Carry-forward of Commonwealth Trade Training Centres NP capital expenditure from 2014-15.</v>
          </cell>
          <cell r="J61" t="str">
            <v>Supported - Timing adjustments to capital expenditure under the Trade Training Centres National Partnership due to delayed project approvals by the Commonwealth.</v>
          </cell>
          <cell r="K61">
            <v>4</v>
          </cell>
          <cell r="M61">
            <v>17150</v>
          </cell>
          <cell r="N61">
            <v>-17150</v>
          </cell>
          <cell r="O61">
            <v>0</v>
          </cell>
          <cell r="P61">
            <v>0</v>
          </cell>
          <cell r="Q61">
            <v>0</v>
          </cell>
          <cell r="R61">
            <v>17150</v>
          </cell>
          <cell r="S61">
            <v>-17150</v>
          </cell>
          <cell r="T61">
            <v>0</v>
          </cell>
          <cell r="U61">
            <v>0</v>
          </cell>
          <cell r="V61">
            <v>0</v>
          </cell>
        </row>
        <row r="62">
          <cell r="H62">
            <v>3859</v>
          </cell>
          <cell r="I62" t="str">
            <v>School Based Salaries - The department seeks adjustments to its base school salaries funding to reflect the most up-to-date information on enrolment trends and average salary rates</v>
          </cell>
          <cell r="J62"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62">
            <v>1</v>
          </cell>
          <cell r="M62">
            <v>0</v>
          </cell>
          <cell r="N62">
            <v>7391</v>
          </cell>
          <cell r="O62">
            <v>12263</v>
          </cell>
          <cell r="P62">
            <v>-15390</v>
          </cell>
          <cell r="Q62">
            <v>-95531</v>
          </cell>
          <cell r="R62">
            <v>0</v>
          </cell>
          <cell r="S62">
            <v>7809</v>
          </cell>
          <cell r="T62">
            <v>12684</v>
          </cell>
          <cell r="U62">
            <v>-15603</v>
          </cell>
          <cell r="V62">
            <v>-96541</v>
          </cell>
        </row>
        <row r="63">
          <cell r="H63">
            <v>3860</v>
          </cell>
          <cell r="I63" t="str">
            <v>Defined Benefits Superannuation - Crown Accepted - Adjustments as a result of changes to membership and costs of defined benefits superannuation schemes including the State Superannuation Scheme (SSS), State Authorities Superannuation Scheme (SASS) and State Authorities Non-contributory Superannuation Scheme (SANCS)</v>
          </cell>
          <cell r="J63" t="str">
            <v>Supported - The adjustments recognise the declines in defined benefits superannuation funds membership arising from staff turnover (all new staff are members of accumulation superannuation funds and replace some existing staff in defined benefits superannuation funds), relative to the forecasts of the decline in membership in the existing forward estimates. There is a mostly offsetting adjustment for accumulation superannuation. At the HYR there were differences between the DEC proposal and the Treasury assessment reflecting differences in assumptions applied for movements in the portion of staff in defined benefits funds and the effective expense rates relative to the underlying salaries base. DEC has now adopted the Treasury assessments from the HYR to be their final PTA bid. (Treasury assessment for all 4 years is exactly the same as the HYR).</v>
          </cell>
          <cell r="K63">
            <v>1</v>
          </cell>
          <cell r="M63">
            <v>0</v>
          </cell>
          <cell r="N63">
            <v>0</v>
          </cell>
          <cell r="O63">
            <v>0</v>
          </cell>
          <cell r="P63">
            <v>0</v>
          </cell>
          <cell r="Q63">
            <v>0</v>
          </cell>
          <cell r="R63">
            <v>0</v>
          </cell>
          <cell r="S63">
            <v>0</v>
          </cell>
          <cell r="T63">
            <v>0</v>
          </cell>
          <cell r="U63">
            <v>0</v>
          </cell>
          <cell r="V63">
            <v>0</v>
          </cell>
        </row>
        <row r="64">
          <cell r="H64">
            <v>3861</v>
          </cell>
          <cell r="I64" t="str">
            <v>Superannuation Guarantee Contribution (Accumulation Superannuation) - The department seeks adjustments to existing superannuation guarantee contributions as a result of changes in membership under these superannuation funds.</v>
          </cell>
          <cell r="J64"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64">
            <v>1</v>
          </cell>
          <cell r="M64">
            <v>0</v>
          </cell>
          <cell r="N64">
            <v>4577</v>
          </cell>
          <cell r="O64">
            <v>-2111</v>
          </cell>
          <cell r="P64">
            <v>-8329</v>
          </cell>
          <cell r="Q64">
            <v>-19426</v>
          </cell>
          <cell r="R64">
            <v>0</v>
          </cell>
          <cell r="S64">
            <v>4577</v>
          </cell>
          <cell r="T64">
            <v>-2111</v>
          </cell>
          <cell r="U64">
            <v>-8239</v>
          </cell>
          <cell r="V64">
            <v>-19426</v>
          </cell>
        </row>
        <row r="65">
          <cell r="H65">
            <v>3862</v>
          </cell>
          <cell r="I65" t="str">
            <v>Long Service Leave - The department seeks adjustments to its long service leave expense to reflect the most up-to-date estimates.</v>
          </cell>
          <cell r="J65" t="str">
            <v>Supported - This PTA reflects the latest estimates of DEC's long service leave (LSL) expense including the actual 2013-14 LSL expense and forecasts of movements in nominal LSL liability and annual LSL payments. Both DEC's proposal and Treasury's assessment take into account estimated movements in the nominal LSL liability. There are differences between the DEC bid and the Treasury assessment due to different LSL growth assumptions and Treasury escalating the adjustments into 2015-16 dollar terms. (No adjustments are made for the present value of the LSL liability due to uncertainty around actuarial present value factors and bond rates).</v>
          </cell>
          <cell r="K65">
            <v>1</v>
          </cell>
          <cell r="M65">
            <v>0</v>
          </cell>
          <cell r="N65">
            <v>0</v>
          </cell>
          <cell r="O65">
            <v>0</v>
          </cell>
          <cell r="P65">
            <v>0</v>
          </cell>
          <cell r="Q65">
            <v>0</v>
          </cell>
          <cell r="R65">
            <v>0</v>
          </cell>
          <cell r="S65">
            <v>0</v>
          </cell>
          <cell r="T65">
            <v>0</v>
          </cell>
          <cell r="U65">
            <v>0</v>
          </cell>
          <cell r="V65">
            <v>0</v>
          </cell>
        </row>
        <row r="66">
          <cell r="H66">
            <v>3863</v>
          </cell>
          <cell r="I66" t="str">
            <v>Assisted School Travel Program (ASTP) - ASTP has experienced increased demand for more tailored services accompanied by significant increases in the underlying cost outside the control of the program in providing transport services for disabled school students.</v>
          </cell>
          <cell r="J66" t="str">
            <v>Supported - The number of students with a disability has been and is expected to grow at 2% pa (compared to the growth of the general student population currently 0.7% pa). DEC provides anecdotal evidence that changes in the type of student disability is also impacting the mode and unit cost of travel, but no explicit data is submitted. The relative impacts of student growth, increased complexity of service and trip, and higher support ratios is difficult to evaluate. A review of this program should be undertaken in line with the negotiations for the new 2016 contract to better understand how cost and demand can be managed. Latest 2014-15 estimates for the program costs show $9m increase in the contract cost mainly due to extra students. For 2015-16, the extra $9m is supported along with an increase of 2.8% to address student number growth and the increasing service delivery complexity. Higher support officer ratios are not supported. Further increases are not supported prior to the recommended program review.</v>
          </cell>
          <cell r="K66">
            <v>1</v>
          </cell>
          <cell r="M66">
            <v>0</v>
          </cell>
          <cell r="N66">
            <v>-15136</v>
          </cell>
          <cell r="O66">
            <v>-21197</v>
          </cell>
          <cell r="P66">
            <v>-27633</v>
          </cell>
          <cell r="Q66">
            <v>-34477</v>
          </cell>
          <cell r="R66">
            <v>0</v>
          </cell>
          <cell r="S66">
            <v>-13000</v>
          </cell>
          <cell r="T66">
            <v>-13000</v>
          </cell>
          <cell r="U66">
            <v>-13000</v>
          </cell>
          <cell r="V66">
            <v>-13000</v>
          </cell>
        </row>
        <row r="67">
          <cell r="H67">
            <v>3865</v>
          </cell>
          <cell r="I67" t="str">
            <v>Non Government Schools Per Capita Allowances - Changes to non-government schools per capita allowances in line with legislative requirements and government policy due to changes to non-government schools enrolment forecasts.</v>
          </cell>
          <cell r="J67" t="str">
            <v>Supported - The assessed PTA adjustments mainly represent additional forecast student enrolments relative to existing forward estimates, including a rollover adjustment in 2018-19 to reflect higher enrolments than 2017-18. DEC has significantly reduced its proposal (compared to the proposal for the HYR). There is a minor difference between DEC and Treasury relating to adjustments to the indexation of payment rates for disabled students and new schools since 2009, where the DEC proposal does not allow for a half year adjustment to indexation to convert from a financial year to calendar year indexation point from January 2015. The other difference of $5m p.a. from 2016-17 reflects the reallocation of lower expenditure on the former non-government schools interest subsidy scheme (protected item) to these non-government schools per capita allowances.</v>
          </cell>
          <cell r="K67">
            <v>1</v>
          </cell>
          <cell r="M67">
            <v>0</v>
          </cell>
          <cell r="N67">
            <v>-11889</v>
          </cell>
          <cell r="O67">
            <v>-21869</v>
          </cell>
          <cell r="P67">
            <v>-24269</v>
          </cell>
          <cell r="Q67">
            <v>-39998</v>
          </cell>
          <cell r="R67">
            <v>0</v>
          </cell>
          <cell r="S67">
            <v>-11121</v>
          </cell>
          <cell r="T67">
            <v>-16088</v>
          </cell>
          <cell r="U67">
            <v>-13475</v>
          </cell>
          <cell r="V67">
            <v>-24192</v>
          </cell>
        </row>
        <row r="68">
          <cell r="H68">
            <v>3866</v>
          </cell>
          <cell r="I68" t="str">
            <v>Non Government Schools Supervisors Subsidy Scheme - The proposal is based on changes to forecast student numbers and costs for the Supervisors Subsidy Scheme which provides a subsidy towards the cost of providing full-time supervisors for disabled students in non-government schools.</v>
          </cell>
          <cell r="J68" t="str">
            <v>Supported - The scheme is demand driven as costs have changed as a result of movements in the number and distribution of students eligible under the scheme#s criteria. This scheme forms a part of the NSW Government funding to non- government schools under the National Education Reform Agreement (NERA). Increased funding associated with changed enrolments is consistent with NERA commitments. Treasury#s assessment is lower than DEC#s proposal as it does not include: (a) Changes to the forecast cost rates per supervisor due to DEC using more contemporary actual costs as a base for projected cost rates; and (b) Providing additional funding due to increases in the superannuation guarantee contribution rate - When NERA funding can go towards these costs;.  (This approach is consistent with Treasury#s approach over previous Budget/HYRs).</v>
          </cell>
          <cell r="K68">
            <v>1</v>
          </cell>
          <cell r="M68">
            <v>0</v>
          </cell>
          <cell r="N68">
            <v>-2556</v>
          </cell>
          <cell r="O68">
            <v>-2646</v>
          </cell>
          <cell r="P68">
            <v>-2700</v>
          </cell>
          <cell r="Q68">
            <v>-2922</v>
          </cell>
          <cell r="R68">
            <v>0</v>
          </cell>
          <cell r="S68">
            <v>-348</v>
          </cell>
          <cell r="T68">
            <v>-362</v>
          </cell>
          <cell r="U68">
            <v>-374</v>
          </cell>
          <cell r="V68">
            <v>-1220</v>
          </cell>
        </row>
        <row r="69">
          <cell r="H69">
            <v>3868</v>
          </cell>
          <cell r="I69" t="str">
            <v>Demountable Classrooms - This proposal is for increases in costs to store, transport, commission and decommission demountable classrooms as increasing enrolments progressively increase demand for demountable classrooms in schools.</v>
          </cell>
          <cell r="J69" t="str">
            <v>Supported - DEC is seeking an additional $18.5 million pa in current year dollars to increase its recurrent budget to $30 million pa. Expenditure has increased by around 50% over the last 5 years to around $25 million in 2013-14. Further enrolment demand pressures are forecast, requiring additional demountables over the forward estimates. Demountables is a cost effective way to manage both uncertain and initial enrolment increases, prior to long term capital expenditure. Given DEC has historically funded the required level of expenditure up to $25 million in 2013-14 (partly from existing resources and under spends in other programs) an additional $5 million would reach the $30 million program level sought. Treasury supports an additional $5 million p.a. over the forward estimates period. Treasury suggests a review of demountables expenditure and needs is undertaken as part of the Department's next Asset Strategy.</v>
          </cell>
          <cell r="K69">
            <v>1</v>
          </cell>
          <cell r="M69">
            <v>0</v>
          </cell>
          <cell r="N69">
            <v>-19055</v>
          </cell>
          <cell r="O69">
            <v>-19627</v>
          </cell>
          <cell r="P69">
            <v>-20215</v>
          </cell>
          <cell r="Q69">
            <v>-20822</v>
          </cell>
          <cell r="R69">
            <v>0</v>
          </cell>
          <cell r="S69">
            <v>-5000</v>
          </cell>
          <cell r="T69">
            <v>-5000</v>
          </cell>
          <cell r="U69">
            <v>-5000</v>
          </cell>
          <cell r="V69">
            <v>-5000</v>
          </cell>
        </row>
        <row r="70">
          <cell r="H70">
            <v>3869</v>
          </cell>
          <cell r="I70" t="str">
            <v>Depreciation - Adjustment to estimated depreciation expense due to latest information on the new capital acquisitions and forecast asset disposals</v>
          </cell>
          <cell r="J70" t="str">
            <v>Supported - The adjustment seeks to better align depreciation expense to the Department's estimated capital expenditure profile. Treasury forward year depreciation estimates vary to the Department's, due to differing assumptions regarding the classification and/or timing of future asset additions. However, given the estimates are broadly aligned, Treasury supports the Department's adjustment for schools depreciation expenditure. Treasury does not support the communities (sport and recreation) portion of the PTA (adjustment of $852,000 over 4 years). Sport and Recreation has been transferred to the Department of Premier and Cabinet cluster. No further changes to the Communities related amounts are supported at this time.</v>
          </cell>
          <cell r="K70">
            <v>2</v>
          </cell>
          <cell r="M70">
            <v>0</v>
          </cell>
          <cell r="N70">
            <v>0</v>
          </cell>
          <cell r="O70">
            <v>0</v>
          </cell>
          <cell r="P70">
            <v>0</v>
          </cell>
          <cell r="Q70">
            <v>0</v>
          </cell>
          <cell r="R70">
            <v>0</v>
          </cell>
          <cell r="S70">
            <v>0</v>
          </cell>
          <cell r="T70">
            <v>0</v>
          </cell>
          <cell r="U70">
            <v>0</v>
          </cell>
          <cell r="V70">
            <v>0</v>
          </cell>
        </row>
        <row r="71">
          <cell r="H71">
            <v>4403</v>
          </cell>
          <cell r="I71" t="str">
            <v>Payroll Tax on Defined Benefits Superannuation - Crown Accepted - Payroll tax on defined benefits superannuation should be adjusted for parameter and technical adjustments made to defined benefits superannuation expense</v>
          </cell>
          <cell r="J71" t="str">
            <v>Supported - The adjustments recognise the flow-through to payroll tax of declines in defined benefits superannuation over time (via parameter and technical adjustments), relative to the estimates for payroll tax on defined benefits superannuation in the existing forward estimates. The adjustments are mostly offset by increases in payroll tax on accumulation superannuation. There are minor differences between the DEC bid and the Treasury assessment due to Treasury escalating the assessment into 2015-16 dollar terms.</v>
          </cell>
          <cell r="K71">
            <v>1</v>
          </cell>
          <cell r="M71">
            <v>0</v>
          </cell>
          <cell r="N71">
            <v>0</v>
          </cell>
          <cell r="O71">
            <v>0</v>
          </cell>
          <cell r="P71">
            <v>0</v>
          </cell>
          <cell r="Q71">
            <v>0</v>
          </cell>
          <cell r="R71">
            <v>0</v>
          </cell>
          <cell r="S71">
            <v>0</v>
          </cell>
          <cell r="T71">
            <v>0</v>
          </cell>
          <cell r="U71">
            <v>0</v>
          </cell>
          <cell r="V71">
            <v>0</v>
          </cell>
        </row>
        <row r="72">
          <cell r="H72">
            <v>4406</v>
          </cell>
          <cell r="I72" t="str">
            <v>Payroll Tax on Accumulation Superannuation - Payroll tax on accumulation superannuation should be adjusted for parameter and technical adjustments made to accumulation superannuation expense.</v>
          </cell>
          <cell r="J72" t="str">
            <v>Supported - The adjustments recognise the flow-through to payroll tax of increases in accumulation superannuation over time (via parameter and technical adjustments), relative to the estimates for payroll tax on accumulation superannuation in the existing forward estimates. The adjustments are fully offset by decreases in payroll tax on defined benefits superannuation.</v>
          </cell>
          <cell r="K72">
            <v>1</v>
          </cell>
          <cell r="M72">
            <v>0</v>
          </cell>
          <cell r="N72">
            <v>0</v>
          </cell>
          <cell r="O72">
            <v>0</v>
          </cell>
          <cell r="P72">
            <v>0</v>
          </cell>
          <cell r="Q72">
            <v>0</v>
          </cell>
          <cell r="R72">
            <v>0</v>
          </cell>
          <cell r="S72">
            <v>0</v>
          </cell>
          <cell r="T72">
            <v>0</v>
          </cell>
          <cell r="U72">
            <v>0</v>
          </cell>
          <cell r="V72">
            <v>0</v>
          </cell>
        </row>
        <row r="73">
          <cell r="H73">
            <v>4409</v>
          </cell>
          <cell r="I73" t="str">
            <v>Payroll tax on long service leave payments - Long service leave payments are accepted by the Crown but the agency has to meet the associated payroll tax expense. Adjustments are required for increased payroll tax expense resulting from the growth in long service leave payments.</v>
          </cell>
          <cell r="J73" t="str">
            <v>Not Supported - Whilst the long service leave of DEC is accepted by the Crown Finance Entity (CFE) and DEC is reimbursed by the CFE for long service leave (LSL) payments made, DEC bears the cost of the payroll tax on the LSL payments. In DEC and all agencies the cost of payroll tax on LSL has been borne from within the existing budgets. This should continue.</v>
          </cell>
          <cell r="K73">
            <v>1</v>
          </cell>
          <cell r="M73">
            <v>0</v>
          </cell>
          <cell r="N73">
            <v>0</v>
          </cell>
          <cell r="O73">
            <v>0</v>
          </cell>
          <cell r="P73">
            <v>0</v>
          </cell>
          <cell r="Q73">
            <v>0</v>
          </cell>
          <cell r="R73">
            <v>0</v>
          </cell>
          <cell r="S73">
            <v>0</v>
          </cell>
          <cell r="T73">
            <v>0</v>
          </cell>
          <cell r="U73">
            <v>0</v>
          </cell>
          <cell r="V73">
            <v>0</v>
          </cell>
        </row>
        <row r="74">
          <cell r="H74">
            <v>4410</v>
          </cell>
          <cell r="I74" t="str">
            <v>Teachers' Vacation Leave Liability - The agency recognises an accrued liability for vacation leave for school teachers as at 30 June each year. The amount of the liability varies each year, with a matching expense adjustment, depending on the school calendar for that year. Over the long-term the liability movements will net out to nil.</v>
          </cell>
          <cell r="J74" t="str">
            <v>Supported - The adjustments recognise that the accrual for school teachers# vacation leave as at 30 June each year will vary from year-to-year depending on the school calendar for that year (the fall of school terms days, non-term days and public holidays between the first day of school and 30 June each year). This is a timing adjustment in nature as over the long-term the movements in the accrual will net out to nil. The differences between the DEC bid and the Treasury assessment result from (i) Treasury restatement into 2015-16 dollar terms; (ii) Treasury aligned the accrual movement (in days) for 2018-19 with the latest school calendar information for 2019.</v>
          </cell>
          <cell r="K74">
            <v>3</v>
          </cell>
          <cell r="M74">
            <v>0</v>
          </cell>
          <cell r="N74">
            <v>-3189</v>
          </cell>
          <cell r="O74">
            <v>-33017</v>
          </cell>
          <cell r="P74">
            <v>39583</v>
          </cell>
          <cell r="Q74">
            <v>-32919</v>
          </cell>
          <cell r="R74">
            <v>0</v>
          </cell>
          <cell r="S74">
            <v>-3269</v>
          </cell>
          <cell r="T74">
            <v>-33843</v>
          </cell>
          <cell r="U74">
            <v>40573</v>
          </cell>
          <cell r="V74">
            <v>-31536</v>
          </cell>
        </row>
        <row r="75">
          <cell r="H75">
            <v>4448</v>
          </cell>
          <cell r="I75" t="str">
            <v>Consolidated Fund Flow Through to Grant Funded Agency - TAFE - Superannuation Guarantee Contribution - Adjustments to existing superannuation guarantee contributions as a result in changes in membership under these superannuation funds</v>
          </cell>
          <cell r="J75" t="str">
            <v>Supported -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75">
            <v>1</v>
          </cell>
          <cell r="M75">
            <v>0</v>
          </cell>
          <cell r="N75">
            <v>0</v>
          </cell>
          <cell r="O75">
            <v>0</v>
          </cell>
          <cell r="P75">
            <v>0</v>
          </cell>
          <cell r="Q75">
            <v>0</v>
          </cell>
          <cell r="R75">
            <v>0</v>
          </cell>
          <cell r="S75">
            <v>0</v>
          </cell>
          <cell r="T75">
            <v>0</v>
          </cell>
          <cell r="U75">
            <v>0</v>
          </cell>
          <cell r="V75">
            <v>0</v>
          </cell>
        </row>
        <row r="76">
          <cell r="H76">
            <v>4522</v>
          </cell>
          <cell r="I76" t="str">
            <v>Consolidated Fund flow through to Grant Funded Agency - BOSTES - Examination Candidature - Seeks funding adjustment for forward years due to revised projections of examination candidature</v>
          </cell>
          <cell r="J7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OBOS is obligated to allow all qualifying students to sit for the HSC, and is not able to restrict student access to the HSC. The 2015-16 funding adjustment reflects these costs based on year 11 enrolments at September 2014. The forward years reflects the growth in these enrolments, using the 'change in student numbers for the year 9 cohorts' as a proxy. A review of the demand factor model used to determine funding adjustments is currently being undertaken to confirm its validity against actual expenditure. Agency sought amounts have been assumed as correct pending the outcome of this review.</v>
          </cell>
          <cell r="K76">
            <v>1</v>
          </cell>
          <cell r="M76">
            <v>0</v>
          </cell>
          <cell r="N76">
            <v>0</v>
          </cell>
          <cell r="O76">
            <v>0</v>
          </cell>
          <cell r="P76">
            <v>0</v>
          </cell>
          <cell r="Q76">
            <v>0</v>
          </cell>
          <cell r="R76">
            <v>0</v>
          </cell>
          <cell r="S76">
            <v>0</v>
          </cell>
          <cell r="T76">
            <v>0</v>
          </cell>
          <cell r="U76">
            <v>0</v>
          </cell>
          <cell r="V76">
            <v>0</v>
          </cell>
        </row>
        <row r="77">
          <cell r="H77">
            <v>4525</v>
          </cell>
          <cell r="I77" t="str">
            <v>Consolidated Fund flow through to Grant Funded Agency - BOSTES - Accreditation pre 2004 teachers - Seeks additional funding to implement the legislative requirement to accredit pre-2004 school teachers and early childhood teachers</v>
          </cell>
          <cell r="J77" t="str">
            <v>Not 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77">
            <v>6</v>
          </cell>
          <cell r="M77">
            <v>0</v>
          </cell>
          <cell r="N77">
            <v>0</v>
          </cell>
          <cell r="O77">
            <v>0</v>
          </cell>
          <cell r="P77">
            <v>0</v>
          </cell>
          <cell r="Q77">
            <v>0</v>
          </cell>
          <cell r="R77">
            <v>0</v>
          </cell>
          <cell r="S77">
            <v>0</v>
          </cell>
          <cell r="T77">
            <v>0</v>
          </cell>
          <cell r="U77">
            <v>0</v>
          </cell>
          <cell r="V77">
            <v>0</v>
          </cell>
        </row>
        <row r="78">
          <cell r="H78">
            <v>4526</v>
          </cell>
          <cell r="I78" t="str">
            <v>Consolidated Fund flow through to Grant Funded Agency - BOSTES - ICT Infrastructure &amp; Applications - Seeks capital funding in 2018-19 for ICT infrastructure replacement program.</v>
          </cell>
          <cell r="J78"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78">
            <v>6</v>
          </cell>
          <cell r="M78">
            <v>0</v>
          </cell>
          <cell r="N78">
            <v>0</v>
          </cell>
          <cell r="O78">
            <v>0</v>
          </cell>
          <cell r="P78">
            <v>0</v>
          </cell>
          <cell r="Q78">
            <v>0</v>
          </cell>
          <cell r="R78">
            <v>0</v>
          </cell>
          <cell r="S78">
            <v>0</v>
          </cell>
          <cell r="T78">
            <v>0</v>
          </cell>
          <cell r="U78">
            <v>0</v>
          </cell>
          <cell r="V78">
            <v>0</v>
          </cell>
        </row>
        <row r="79">
          <cell r="H79">
            <v>4998</v>
          </cell>
          <cell r="I79" t="str">
            <v>Oversight of the provision of services to Aboriginal communities (pass through to BID ID 4086) - Transfer of funding for the Deputy Ombudsman responsible for independently monitoring and assessing designated Aboriginal programs to provide better transparency and accountability in the provision of services as part of the OCHRE program (partnership with Aboriginal people).</v>
          </cell>
          <cell r="J79" t="str">
            <v>Supported - DC has agreed that the $450k p.a. contribution of OCHRE funding provided to the Ombudsman as a grant should be transferred to the budget of the Ombudsman's Office as from 2016-17</v>
          </cell>
          <cell r="K79">
            <v>1</v>
          </cell>
          <cell r="M79">
            <v>0</v>
          </cell>
          <cell r="N79">
            <v>0</v>
          </cell>
          <cell r="O79">
            <v>0</v>
          </cell>
          <cell r="P79">
            <v>0</v>
          </cell>
          <cell r="Q79">
            <v>0</v>
          </cell>
          <cell r="R79">
            <v>0</v>
          </cell>
          <cell r="S79">
            <v>0</v>
          </cell>
          <cell r="T79">
            <v>0</v>
          </cell>
          <cell r="U79">
            <v>0</v>
          </cell>
          <cell r="V79">
            <v>0</v>
          </cell>
        </row>
        <row r="80">
          <cell r="H80">
            <v>3791</v>
          </cell>
          <cell r="I80" t="str">
            <v>Current Savings Shortfall - There is a risk that the department may not meet its current savings targets.</v>
          </cell>
          <cell r="J80" t="str">
            <v>Not Supported - Mitigation strategy will be the development of further savings strategies in the forward years and vigilant internal budget control. This risk is rated as LOW and DEC are identifying strategies to minimise the risk.</v>
          </cell>
          <cell r="K80">
            <v>1</v>
          </cell>
          <cell r="M80">
            <v>0</v>
          </cell>
          <cell r="N80">
            <v>-134000</v>
          </cell>
          <cell r="O80">
            <v>-144000</v>
          </cell>
          <cell r="P80">
            <v>-97000</v>
          </cell>
          <cell r="Q80">
            <v>-65000</v>
          </cell>
          <cell r="R80">
            <v>0</v>
          </cell>
          <cell r="S80">
            <v>0</v>
          </cell>
          <cell r="T80">
            <v>0</v>
          </cell>
          <cell r="U80">
            <v>0</v>
          </cell>
          <cell r="V80">
            <v>0</v>
          </cell>
        </row>
        <row r="81">
          <cell r="H81">
            <v>3960</v>
          </cell>
          <cell r="I81" t="str">
            <v>National Education Reform Agreement (NERA) - Indexation from 2017 - Difference between 3% p.a. indexation applicable under the NERA from 2017 and the 2.5% p.a. escalation in the forward estimates.</v>
          </cell>
          <cell r="J81" t="str">
            <v>Not Supported - Outcome of the indexation review for NERA is uncertain.  FIS database all based on 2.5% for 2017 onwards.  However, risk is could be higher, more like 3% ($46m pa for 0.5% on $9.2b).</v>
          </cell>
          <cell r="K81">
            <v>1</v>
          </cell>
          <cell r="M81">
            <v>0</v>
          </cell>
          <cell r="N81">
            <v>0</v>
          </cell>
          <cell r="O81">
            <v>-23000</v>
          </cell>
          <cell r="P81">
            <v>-71000</v>
          </cell>
          <cell r="Q81">
            <v>-121000</v>
          </cell>
          <cell r="R81">
            <v>0</v>
          </cell>
          <cell r="S81">
            <v>0</v>
          </cell>
          <cell r="T81">
            <v>0</v>
          </cell>
          <cell r="U81">
            <v>0</v>
          </cell>
          <cell r="V81">
            <v>0</v>
          </cell>
        </row>
        <row r="82">
          <cell r="H82">
            <v>4099</v>
          </cell>
          <cell r="I82" t="str">
            <v>Student Enrolment Growth - Risk that school student enrolments grow beyond the forecasts included in the current forward estimates and the assessed PTA's. Each additional 1,000 students in government schools creates an increase in costs of roughly $10m.</v>
          </cell>
          <cell r="J82" t="str">
            <v>Not Supported - Always a risk of additional enrolments (or a shift in enrolments towards gov't schools, on average higher costs).  However enrolments in FIS/Fwd Estimates are best estimates.</v>
          </cell>
          <cell r="K82">
            <v>1</v>
          </cell>
          <cell r="M82">
            <v>0</v>
          </cell>
          <cell r="N82">
            <v>-10000</v>
          </cell>
          <cell r="O82">
            <v>-20000</v>
          </cell>
          <cell r="P82">
            <v>-30000</v>
          </cell>
          <cell r="Q82">
            <v>-40000</v>
          </cell>
          <cell r="R82">
            <v>0</v>
          </cell>
          <cell r="S82">
            <v>0</v>
          </cell>
          <cell r="T82">
            <v>0</v>
          </cell>
          <cell r="U82">
            <v>0</v>
          </cell>
          <cell r="V82">
            <v>0</v>
          </cell>
        </row>
        <row r="83">
          <cell r="H83">
            <v>4611</v>
          </cell>
          <cell r="I83" t="str">
            <v>ECEC regulatory costs funded by National Quality Agenda NP - Early childhood education and care costs to be funded after the expirations of the current Commonwealth National Partnership - National Quality Agenda for Early Childhood Education and Care</v>
          </cell>
          <cell r="J83" t="str">
            <v>Not Supported - Commonwealth gov't should continue to provide this ECEC regulatory cost funding and the State should not offset Commonwealth funding pending the outcome of Commonwealth discussions.</v>
          </cell>
          <cell r="K83">
            <v>1</v>
          </cell>
          <cell r="M83">
            <v>0</v>
          </cell>
          <cell r="N83">
            <v>-8610</v>
          </cell>
          <cell r="O83">
            <v>-8610</v>
          </cell>
          <cell r="P83">
            <v>-8610</v>
          </cell>
          <cell r="Q83">
            <v>-8610</v>
          </cell>
          <cell r="R83">
            <v>0</v>
          </cell>
          <cell r="S83">
            <v>0</v>
          </cell>
          <cell r="T83">
            <v>0</v>
          </cell>
          <cell r="U83">
            <v>0</v>
          </cell>
          <cell r="V83">
            <v>0</v>
          </cell>
        </row>
        <row r="84">
          <cell r="H84">
            <v>4612</v>
          </cell>
          <cell r="I84" t="str">
            <v>Funding of universal access to early childhood education - Funding for grants for universal access to early childhood education and care after expiration of the current Commonwealth National Partnership - Universal Access to Early Childhood Education</v>
          </cell>
          <cell r="J84" t="str">
            <v>Not Supported - The Commonwealth should continue to provide Universal Access NP funding. The risk is low for 15/16 &amp; part 16/17. Main risk is from 17/18 when all Universal Access funding runs out. State should not offset Commonwealth funding pending the outcomes of Commonwealth discussions.</v>
          </cell>
          <cell r="K84">
            <v>1</v>
          </cell>
          <cell r="M84">
            <v>0</v>
          </cell>
          <cell r="N84">
            <v>-129000</v>
          </cell>
          <cell r="O84">
            <v>-129000</v>
          </cell>
          <cell r="P84">
            <v>-129000</v>
          </cell>
          <cell r="Q84">
            <v>-129000</v>
          </cell>
          <cell r="R84">
            <v>0</v>
          </cell>
          <cell r="S84">
            <v>0</v>
          </cell>
          <cell r="T84">
            <v>0</v>
          </cell>
          <cell r="U84">
            <v>0</v>
          </cell>
          <cell r="V84">
            <v>0</v>
          </cell>
        </row>
        <row r="85">
          <cell r="H85">
            <v>4613</v>
          </cell>
          <cell r="I85" t="str">
            <v>VET training delivery currently funded by Skills Reform NP - Funding of Vocational Education and Training (VET) delivery after the expiration of the existing Commonwealth National PArtnership - Skill Reform</v>
          </cell>
          <cell r="J85" t="str">
            <v>Not Supported - Commonwealth should continue to provide Skills NP funding after the current skills agreement finishes with $166m in 16/17. State should not offset Commonwealth funding pending the outcome of Commonwealth discussions.</v>
          </cell>
          <cell r="K85">
            <v>1</v>
          </cell>
          <cell r="M85">
            <v>0</v>
          </cell>
          <cell r="N85">
            <v>0</v>
          </cell>
          <cell r="O85">
            <v>0</v>
          </cell>
          <cell r="P85">
            <v>-170058</v>
          </cell>
          <cell r="Q85">
            <v>-170058</v>
          </cell>
          <cell r="R85">
            <v>0</v>
          </cell>
          <cell r="S85">
            <v>0</v>
          </cell>
          <cell r="T85">
            <v>0</v>
          </cell>
          <cell r="U85">
            <v>0</v>
          </cell>
          <cell r="V85">
            <v>0</v>
          </cell>
        </row>
        <row r="86">
          <cell r="H86">
            <v>4614</v>
          </cell>
          <cell r="I86" t="str">
            <v>Loss of expected NERA additioanl funding for schools - Loss of expected additional Commonwealth funding for schools after December 2017 under the National Education Reform agreement (NERA). (Note 6 month impact in 2018-18)</v>
          </cell>
          <cell r="J86" t="str">
            <v>Not Supported - This is a high risk and NSW should continue to argue that the Commonwealth should adhere to the signed Commonwealth NERA agreement and provide agreed funding.  In the worst case (with Commonwealth not providing the funding) the State should not replace reduced Commonwealth funding with State funding.</v>
          </cell>
          <cell r="K86">
            <v>1</v>
          </cell>
          <cell r="M86">
            <v>0</v>
          </cell>
          <cell r="N86">
            <v>0</v>
          </cell>
          <cell r="O86">
            <v>0</v>
          </cell>
          <cell r="P86">
            <v>-154433</v>
          </cell>
          <cell r="Q86">
            <v>-308866</v>
          </cell>
          <cell r="R86">
            <v>0</v>
          </cell>
          <cell r="S86">
            <v>0</v>
          </cell>
          <cell r="T86">
            <v>0</v>
          </cell>
          <cell r="U86">
            <v>0</v>
          </cell>
          <cell r="V86">
            <v>0</v>
          </cell>
        </row>
        <row r="87">
          <cell r="H87">
            <v>4615</v>
          </cell>
          <cell r="I87" t="str">
            <v>Reduced indexation under NERA - Reduction in expected indexation of Commonwealth funding for schools under the National Education Reform Agreement (NERA) after December 2017. (Note that 2017-18 impact is for 6 months)</v>
          </cell>
          <cell r="J87" t="str">
            <v>Not Supported - Commonwealth should adhere to the signed Commonwealth NERA agreement and provide indexation in line with the NERA policies and agreed review methodology - rather than just a CPI index.  Worse case (with Commonwealth not providing the funding) the State should not replace reduced Commonwealth funding with State funding.</v>
          </cell>
          <cell r="K87">
            <v>1</v>
          </cell>
          <cell r="M87">
            <v>0</v>
          </cell>
          <cell r="N87">
            <v>0</v>
          </cell>
          <cell r="O87">
            <v>0</v>
          </cell>
          <cell r="P87">
            <v>-175373</v>
          </cell>
          <cell r="Q87">
            <v>-350746</v>
          </cell>
          <cell r="R87">
            <v>0</v>
          </cell>
          <cell r="S87">
            <v>0</v>
          </cell>
          <cell r="T87">
            <v>0</v>
          </cell>
          <cell r="U87">
            <v>0</v>
          </cell>
          <cell r="V87">
            <v>0</v>
          </cell>
        </row>
        <row r="88">
          <cell r="H88">
            <v>4616</v>
          </cell>
          <cell r="I88" t="str">
            <v>Redistribution of Commonwealth NERA funding - Redistribution of Commonwealth funding across all schools under the National Education Reform Agreement (NERA) after December 2017. The NSW schools could be adversely impacted. (Note the 2017-18 impact is for 6 months)</v>
          </cell>
          <cell r="J88" t="str">
            <v>Not Supported - NSW should continue to argue that the Commonwealth should adhere to the signed Commonwealth NERA agreement - not undertake a redistribution, that would lead to less funding for NSW.  In the worst case (with Commonwealth not providing the funding) the State should not replace reduced Commonwealth funding with State funding.</v>
          </cell>
          <cell r="K88">
            <v>1</v>
          </cell>
          <cell r="M88">
            <v>0</v>
          </cell>
          <cell r="N88">
            <v>0</v>
          </cell>
          <cell r="O88">
            <v>0</v>
          </cell>
          <cell r="P88">
            <v>-61250</v>
          </cell>
          <cell r="Q88">
            <v>-122500</v>
          </cell>
          <cell r="R88">
            <v>0</v>
          </cell>
          <cell r="S88">
            <v>0</v>
          </cell>
          <cell r="T88">
            <v>0</v>
          </cell>
          <cell r="U88">
            <v>0</v>
          </cell>
          <cell r="V88">
            <v>0</v>
          </cell>
        </row>
        <row r="89">
          <cell r="H89">
            <v>4617</v>
          </cell>
          <cell r="I89" t="str">
            <v>States responsible for increased cost of educating Aboriginal students and students with disability - States responsible for funding increased costs of educating Aboriginal students and students with disability, currently covered by Commonwealth funding to schools under the National Education Reform Agreement (NERA), after December 2017. (Note the 2017-18 impact is for 6 months).</v>
          </cell>
          <cell r="J89" t="str">
            <v>Not Supported - There will be some additional costs for increased aboriginal/disability students.  However, the Commonwealth should partly meet this costs (including continuing the Students with a disability NP) and the cost seems over-estimated.</v>
          </cell>
          <cell r="K89">
            <v>1</v>
          </cell>
          <cell r="M89">
            <v>0</v>
          </cell>
          <cell r="N89">
            <v>0</v>
          </cell>
          <cell r="O89">
            <v>0</v>
          </cell>
          <cell r="P89">
            <v>-62820</v>
          </cell>
          <cell r="Q89">
            <v>-125640</v>
          </cell>
          <cell r="R89">
            <v>0</v>
          </cell>
          <cell r="S89">
            <v>0</v>
          </cell>
          <cell r="T89">
            <v>0</v>
          </cell>
          <cell r="U89">
            <v>0</v>
          </cell>
          <cell r="V89">
            <v>0</v>
          </cell>
        </row>
        <row r="90">
          <cell r="H90">
            <v>4618</v>
          </cell>
          <cell r="I90" t="str">
            <v>Commonwealth contract for apprentice support - Funding of apprentice support if tender to the Commonwealth for an ongoing contract is not successful.</v>
          </cell>
          <cell r="J90" t="str">
            <v>Not Supported - The State should reduce activity and not replace reduced Commonwealth funding with State funding.</v>
          </cell>
          <cell r="K90">
            <v>1</v>
          </cell>
          <cell r="M90">
            <v>0</v>
          </cell>
          <cell r="N90">
            <v>-12438</v>
          </cell>
          <cell r="O90">
            <v>-12438</v>
          </cell>
          <cell r="P90">
            <v>-12438</v>
          </cell>
          <cell r="Q90">
            <v>-12438</v>
          </cell>
          <cell r="R90">
            <v>0</v>
          </cell>
          <cell r="S90">
            <v>0</v>
          </cell>
          <cell r="T90">
            <v>0</v>
          </cell>
          <cell r="U90">
            <v>0</v>
          </cell>
          <cell r="V90">
            <v>0</v>
          </cell>
        </row>
        <row r="91">
          <cell r="H91">
            <v>4976</v>
          </cell>
          <cell r="I91" t="str">
            <v>Supported Students, Successful Students - Election policy costing - Supported Students, Successful Students</v>
          </cell>
          <cell r="J91" t="str">
            <v>Supported -</v>
          </cell>
          <cell r="K91">
            <v>3</v>
          </cell>
          <cell r="M91">
            <v>0</v>
          </cell>
          <cell r="N91">
            <v>0</v>
          </cell>
          <cell r="O91">
            <v>0</v>
          </cell>
          <cell r="P91">
            <v>0</v>
          </cell>
          <cell r="Q91">
            <v>0</v>
          </cell>
          <cell r="R91">
            <v>0</v>
          </cell>
          <cell r="S91">
            <v>0</v>
          </cell>
          <cell r="T91">
            <v>0</v>
          </cell>
          <cell r="U91">
            <v>0</v>
          </cell>
          <cell r="V91">
            <v>0</v>
          </cell>
        </row>
        <row r="92">
          <cell r="H92">
            <v>4977</v>
          </cell>
          <cell r="I92" t="str">
            <v>Quality Teaching, Successful Students - Election policy costing - Quality Teaching, Successful Students</v>
          </cell>
          <cell r="J92" t="str">
            <v>Supported -</v>
          </cell>
          <cell r="K92">
            <v>3</v>
          </cell>
          <cell r="M92">
            <v>0</v>
          </cell>
          <cell r="N92">
            <v>0</v>
          </cell>
          <cell r="O92">
            <v>0</v>
          </cell>
          <cell r="P92">
            <v>0</v>
          </cell>
          <cell r="Q92">
            <v>0</v>
          </cell>
          <cell r="R92">
            <v>0</v>
          </cell>
          <cell r="S92">
            <v>0</v>
          </cell>
          <cell r="T92">
            <v>0</v>
          </cell>
          <cell r="U92">
            <v>0</v>
          </cell>
          <cell r="V92">
            <v>0</v>
          </cell>
        </row>
        <row r="93">
          <cell r="H93">
            <v>4979</v>
          </cell>
          <cell r="I93" t="str">
            <v>Innovative Education, Successful Students - Election policy costing - Innovative Education, Successful Students. As well as recurrent dollars as per table, this policy includes $1.8b in capex over 4 years - fully offset by $1.56b from existing resources and $0.265 billion from Rebuilding NSW. (net impact zero).</v>
          </cell>
          <cell r="J93" t="str">
            <v>Supported -</v>
          </cell>
          <cell r="K93">
            <v>3</v>
          </cell>
          <cell r="M93">
            <v>0</v>
          </cell>
          <cell r="N93">
            <v>0</v>
          </cell>
          <cell r="O93">
            <v>0</v>
          </cell>
          <cell r="P93">
            <v>0</v>
          </cell>
          <cell r="Q93">
            <v>0</v>
          </cell>
          <cell r="R93">
            <v>0</v>
          </cell>
          <cell r="S93">
            <v>0</v>
          </cell>
          <cell r="T93">
            <v>0</v>
          </cell>
          <cell r="U93">
            <v>0</v>
          </cell>
          <cell r="V93">
            <v>0</v>
          </cell>
        </row>
        <row r="94">
          <cell r="H94">
            <v>4984</v>
          </cell>
          <cell r="I94" t="str">
            <v>Early childhood education partnerships and connections - Election policy costing - Early childhood education partnerships and connections</v>
          </cell>
          <cell r="J94" t="str">
            <v>Supported -</v>
          </cell>
          <cell r="K94">
            <v>5</v>
          </cell>
          <cell r="M94">
            <v>0</v>
          </cell>
          <cell r="N94">
            <v>0</v>
          </cell>
          <cell r="O94">
            <v>0</v>
          </cell>
          <cell r="P94">
            <v>0</v>
          </cell>
          <cell r="Q94">
            <v>0</v>
          </cell>
          <cell r="R94">
            <v>0</v>
          </cell>
          <cell r="S94">
            <v>0</v>
          </cell>
          <cell r="T94">
            <v>0</v>
          </cell>
          <cell r="U94">
            <v>0</v>
          </cell>
          <cell r="V94">
            <v>0</v>
          </cell>
        </row>
        <row r="95">
          <cell r="H95">
            <v>4985</v>
          </cell>
          <cell r="I95" t="str">
            <v>Establish satellite NCIE in Greater Western Sydney - Election policy costing - Establish satellite NCIE in Greater Western Sydney</v>
          </cell>
          <cell r="J95" t="str">
            <v>Supported -</v>
          </cell>
          <cell r="K95">
            <v>3</v>
          </cell>
          <cell r="M95">
            <v>0</v>
          </cell>
          <cell r="N95">
            <v>-20000</v>
          </cell>
          <cell r="O95">
            <v>0</v>
          </cell>
          <cell r="P95">
            <v>0</v>
          </cell>
          <cell r="Q95">
            <v>0</v>
          </cell>
          <cell r="R95">
            <v>0</v>
          </cell>
          <cell r="S95">
            <v>-10000</v>
          </cell>
          <cell r="T95">
            <v>-10000</v>
          </cell>
          <cell r="U95">
            <v>0</v>
          </cell>
          <cell r="V95">
            <v>0</v>
          </cell>
        </row>
        <row r="96">
          <cell r="H96">
            <v>5139</v>
          </cell>
          <cell r="I96" t="str">
            <v>$20 million Before and After School Care Fund - The program envisages up to 1000 grants of $20,000 being made to NSW primary schools to improve before and after school care outcomes.</v>
          </cell>
          <cell r="J96" t="str">
            <v>Supported - This fully capped program provides for up to 1,000 grants (every primary school in NSW) to be eligible to receive a $20,000 grant to facilitate better before and after school care outcomes.</v>
          </cell>
          <cell r="K96">
            <v>3</v>
          </cell>
          <cell r="M96">
            <v>0</v>
          </cell>
          <cell r="N96">
            <v>-20000</v>
          </cell>
          <cell r="O96">
            <v>0</v>
          </cell>
          <cell r="P96">
            <v>0</v>
          </cell>
          <cell r="Q96">
            <v>0</v>
          </cell>
          <cell r="R96">
            <v>0</v>
          </cell>
          <cell r="S96">
            <v>-20000</v>
          </cell>
          <cell r="T96">
            <v>0</v>
          </cell>
          <cell r="U96">
            <v>0</v>
          </cell>
          <cell r="V96">
            <v>0</v>
          </cell>
        </row>
        <row r="97">
          <cell r="H97">
            <v>5218</v>
          </cell>
          <cell r="I97" t="str">
            <v>$25 million scholarship fund to prepare young people for the jobs of tommorrow - 25,000 scholarships worth $1,000 each to encourage more vocational education and training students to undertake qualifications in technology-based growth industries.</v>
          </cell>
          <cell r="J97" t="str">
            <v>Supported - The $25 million election commitment is supported.</v>
          </cell>
          <cell r="K97">
            <v>3</v>
          </cell>
          <cell r="M97">
            <v>0</v>
          </cell>
          <cell r="N97">
            <v>-6250</v>
          </cell>
          <cell r="O97">
            <v>-6250</v>
          </cell>
          <cell r="P97">
            <v>-6250</v>
          </cell>
          <cell r="Q97">
            <v>-6250</v>
          </cell>
          <cell r="R97">
            <v>0</v>
          </cell>
          <cell r="S97">
            <v>-6250</v>
          </cell>
          <cell r="T97">
            <v>-6250</v>
          </cell>
          <cell r="U97">
            <v>-6250</v>
          </cell>
          <cell r="V97">
            <v>-6250</v>
          </cell>
        </row>
        <row r="98">
          <cell r="H98">
            <v>3947</v>
          </cell>
          <cell r="I98" t="str">
            <v>LMBR Stage 3 - HR/Payroll systems redevelopment stream - LMBR Stage 3</v>
          </cell>
          <cell r="J98" t="str">
            <v>Not Supported - All LMBR costs to be met from existing resources.  DEC indicating they will do this.</v>
          </cell>
          <cell r="K98">
            <v>1</v>
          </cell>
          <cell r="M98">
            <v>0</v>
          </cell>
          <cell r="N98">
            <v>0</v>
          </cell>
          <cell r="O98">
            <v>0</v>
          </cell>
          <cell r="P98">
            <v>0</v>
          </cell>
          <cell r="Q98">
            <v>0</v>
          </cell>
          <cell r="R98">
            <v>0</v>
          </cell>
          <cell r="S98">
            <v>0</v>
          </cell>
          <cell r="T98">
            <v>0</v>
          </cell>
          <cell r="U98">
            <v>0</v>
          </cell>
          <cell r="V98">
            <v>0</v>
          </cell>
        </row>
        <row r="99">
          <cell r="H99">
            <v>3948</v>
          </cell>
          <cell r="I99" t="str">
            <v>Ultimo school site - Potential land purchase costs for Ultimo school site</v>
          </cell>
          <cell r="J99" t="str">
            <v>Not Supported - Any costs for an ultimo school need to be met through existing resources.</v>
          </cell>
          <cell r="K99">
            <v>1</v>
          </cell>
          <cell r="M99">
            <v>0</v>
          </cell>
          <cell r="N99">
            <v>-37000</v>
          </cell>
          <cell r="O99">
            <v>-37000</v>
          </cell>
          <cell r="P99">
            <v>0</v>
          </cell>
          <cell r="Q99">
            <v>0</v>
          </cell>
          <cell r="R99">
            <v>0</v>
          </cell>
          <cell r="S99">
            <v>0</v>
          </cell>
          <cell r="T99">
            <v>0</v>
          </cell>
          <cell r="U99">
            <v>0</v>
          </cell>
          <cell r="V99">
            <v>0</v>
          </cell>
        </row>
        <row r="100">
          <cell r="H100">
            <v>3949</v>
          </cell>
          <cell r="I100" t="str">
            <v>Capital requirements - Capital funding estimates over and above current capital planning limits, excluding potential purchase of Ultimo school site, consistent with 10 year TAM Plan.</v>
          </cell>
          <cell r="J100" t="str">
            <v>Supported - Additional demographic needs will require some additional funding and this funding will allow for a 25% growth in capital expenditure by 2018-19. How much to be met through Rebuilding NSW fund is also unclear.</v>
          </cell>
          <cell r="K100">
            <v>1</v>
          </cell>
          <cell r="M100">
            <v>0</v>
          </cell>
          <cell r="N100">
            <v>-94000</v>
          </cell>
          <cell r="O100">
            <v>-54000</v>
          </cell>
          <cell r="P100">
            <v>-182000</v>
          </cell>
          <cell r="Q100">
            <v>-118000</v>
          </cell>
          <cell r="R100">
            <v>0</v>
          </cell>
          <cell r="S100">
            <v>-25000</v>
          </cell>
          <cell r="T100">
            <v>-50000</v>
          </cell>
          <cell r="U100">
            <v>-75000</v>
          </cell>
          <cell r="V100">
            <v>-100000</v>
          </cell>
        </row>
        <row r="101">
          <cell r="H101">
            <v>4037</v>
          </cell>
          <cell r="I101" t="str">
            <v>Additional asset sales risk - Risk of non-achievement of targets for additional asset sales required by April 2013 Cabinet decision.</v>
          </cell>
          <cell r="J101" t="str">
            <v>Not Supported - All the asset sales targets should be met.  Requires strong government to deliver on the targets, but they are totally achievable within DECs $20b+ asset base.</v>
          </cell>
          <cell r="K101">
            <v>1</v>
          </cell>
          <cell r="M101">
            <v>0</v>
          </cell>
          <cell r="N101">
            <v>-20000</v>
          </cell>
          <cell r="O101">
            <v>-80000</v>
          </cell>
          <cell r="P101">
            <v>-130000</v>
          </cell>
          <cell r="Q101">
            <v>-170000</v>
          </cell>
          <cell r="R101">
            <v>0</v>
          </cell>
          <cell r="S101">
            <v>0</v>
          </cell>
          <cell r="T101">
            <v>0</v>
          </cell>
          <cell r="U101">
            <v>0</v>
          </cell>
          <cell r="V101">
            <v>0</v>
          </cell>
        </row>
        <row r="102">
          <cell r="H102">
            <v>4201</v>
          </cell>
          <cell r="I102" t="str">
            <v>Capital expenditure associated with DEC targets for additional assets sales. - Capital expenditure using DEC addtional assets sales program targets. (Was previously a central provision as expenditure would be a mix of DEC and other agencies).</v>
          </cell>
          <cell r="J102" t="str">
            <v>Supported - Significant capital expenditure associated with achieving $400m in asset sales will be required (eg at least 25% = $100m).  Also, original cabinet decision had the remaining (eg $300m) going towards other capital pressures, such as Health.</v>
          </cell>
          <cell r="K102">
            <v>1</v>
          </cell>
          <cell r="M102">
            <v>0</v>
          </cell>
          <cell r="N102">
            <v>-20000</v>
          </cell>
          <cell r="O102">
            <v>-80000</v>
          </cell>
          <cell r="P102">
            <v>-130000</v>
          </cell>
          <cell r="Q102">
            <v>-170000</v>
          </cell>
          <cell r="R102">
            <v>0</v>
          </cell>
          <cell r="S102">
            <v>-20000</v>
          </cell>
          <cell r="T102">
            <v>-80000</v>
          </cell>
          <cell r="U102">
            <v>-130000</v>
          </cell>
          <cell r="V102">
            <v>-170000</v>
          </cell>
        </row>
        <row r="103">
          <cell r="H103">
            <v>5563</v>
          </cell>
          <cell r="I103" t="str">
            <v>West Goulburn Public School - The policy provides capped grants(recurrent and capital) to community groups and associations, local councils and non-government organisations to improve facilities and services in local neighobourhoods.</v>
          </cell>
          <cell r="J103" t="str">
            <v>Supported -</v>
          </cell>
          <cell r="K103">
            <v>3</v>
          </cell>
          <cell r="M103">
            <v>0</v>
          </cell>
          <cell r="N103">
            <v>-600</v>
          </cell>
          <cell r="O103">
            <v>-600</v>
          </cell>
          <cell r="P103">
            <v>0</v>
          </cell>
          <cell r="Q103">
            <v>0</v>
          </cell>
          <cell r="R103">
            <v>0</v>
          </cell>
          <cell r="S103">
            <v>-600</v>
          </cell>
          <cell r="T103">
            <v>-600</v>
          </cell>
          <cell r="U103">
            <v>0</v>
          </cell>
          <cell r="V103">
            <v>0</v>
          </cell>
        </row>
        <row r="104">
          <cell r="H104">
            <v>4098</v>
          </cell>
          <cell r="I104" t="str">
            <v>Exodus Foundation - Treasurer's approval for ERC decision to provide grants funding to the Exodus Foundation (Refer Objective workflow P14/1364)</v>
          </cell>
          <cell r="J104" t="str">
            <v>Supported - A brief to the Treasurer has been submitted for budget control limit changes to DEC for the ERC decision to provide grant funding to the Exodus Foundztion.</v>
          </cell>
          <cell r="K104">
            <v>1</v>
          </cell>
          <cell r="M104">
            <v>0</v>
          </cell>
          <cell r="N104">
            <v>-600</v>
          </cell>
          <cell r="O104">
            <v>-300</v>
          </cell>
          <cell r="P104">
            <v>0</v>
          </cell>
          <cell r="Q104">
            <v>0</v>
          </cell>
          <cell r="R104">
            <v>0</v>
          </cell>
          <cell r="S104">
            <v>-600</v>
          </cell>
          <cell r="T104">
            <v>-300</v>
          </cell>
          <cell r="U104">
            <v>0</v>
          </cell>
          <cell r="V104">
            <v>0</v>
          </cell>
        </row>
        <row r="105">
          <cell r="H105">
            <v>4490</v>
          </cell>
          <cell r="I105" t="str">
            <v>Specialist Subjects Successful Students - Seeks additional funding to develop support materials and teaching and learning programs for a range of purposes.</v>
          </cell>
          <cell r="J105" t="str">
            <v>Not Supported - This proposal is not supported as it does not meet PTA criteria. Rather it is a new policy bid as per the Specialist Subjects Successful Students election commitment. It shall be considered as part of that process.</v>
          </cell>
          <cell r="K105">
            <v>1</v>
          </cell>
          <cell r="M105">
            <v>0</v>
          </cell>
          <cell r="N105">
            <v>-3350</v>
          </cell>
          <cell r="O105">
            <v>-2104</v>
          </cell>
          <cell r="P105">
            <v>-2104</v>
          </cell>
          <cell r="Q105">
            <v>-2104</v>
          </cell>
          <cell r="R105">
            <v>0</v>
          </cell>
          <cell r="S105">
            <v>0</v>
          </cell>
          <cell r="T105">
            <v>0</v>
          </cell>
          <cell r="U105">
            <v>0</v>
          </cell>
          <cell r="V105">
            <v>0</v>
          </cell>
        </row>
        <row r="106">
          <cell r="H106">
            <v>4494</v>
          </cell>
          <cell r="I106" t="str">
            <v>Accreditation of Pre-2004 School Teachers and Early Childhood Teachers - Seeks additional funding to implement the legislative requirement to accredit pre-2004 school teachers and early childhood teachers.</v>
          </cell>
          <cell r="J106"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106">
            <v>1</v>
          </cell>
          <cell r="M106">
            <v>0</v>
          </cell>
          <cell r="N106">
            <v>0</v>
          </cell>
          <cell r="O106">
            <v>0</v>
          </cell>
          <cell r="P106">
            <v>-1045</v>
          </cell>
          <cell r="Q106">
            <v>-1045</v>
          </cell>
          <cell r="R106">
            <v>0</v>
          </cell>
          <cell r="S106">
            <v>-500</v>
          </cell>
          <cell r="T106">
            <v>-500</v>
          </cell>
          <cell r="U106">
            <v>-1045</v>
          </cell>
          <cell r="V106">
            <v>2045</v>
          </cell>
        </row>
        <row r="107">
          <cell r="H107">
            <v>5188</v>
          </cell>
          <cell r="I107" t="str">
            <v>Compensation for loss of interest - Compensation for loss of interest under new Cash Management policy</v>
          </cell>
          <cell r="J107" t="str">
            <v>Supported - This is supported due to loss of interest impacting on BOSTES service delivery</v>
          </cell>
          <cell r="K107">
            <v>1</v>
          </cell>
          <cell r="M107">
            <v>0</v>
          </cell>
          <cell r="N107">
            <v>-562</v>
          </cell>
          <cell r="O107">
            <v>-562</v>
          </cell>
          <cell r="P107">
            <v>-408</v>
          </cell>
          <cell r="Q107">
            <v>-408</v>
          </cell>
          <cell r="R107">
            <v>0</v>
          </cell>
          <cell r="S107">
            <v>-562</v>
          </cell>
          <cell r="T107">
            <v>-562</v>
          </cell>
          <cell r="U107">
            <v>-408</v>
          </cell>
          <cell r="V107">
            <v>-408</v>
          </cell>
        </row>
        <row r="108">
          <cell r="H108">
            <v>5210</v>
          </cell>
          <cell r="I108" t="str">
            <v>Efficiency Dividend [pass through to Department of Education and Communities] - The Government committed to a 1.5 per cent efficiency dividend at the 2015 NSW election.</v>
          </cell>
          <cell r="J108" t="str">
            <v>Supported - This efficiency dividend was calculated as per the standard Treasury model.</v>
          </cell>
          <cell r="K108">
            <v>2</v>
          </cell>
          <cell r="M108">
            <v>0</v>
          </cell>
          <cell r="N108">
            <v>1772</v>
          </cell>
          <cell r="O108">
            <v>1586</v>
          </cell>
          <cell r="P108">
            <v>1638</v>
          </cell>
          <cell r="Q108">
            <v>1677</v>
          </cell>
          <cell r="R108">
            <v>0</v>
          </cell>
          <cell r="S108">
            <v>1772</v>
          </cell>
          <cell r="T108">
            <v>1586</v>
          </cell>
          <cell r="U108">
            <v>1638</v>
          </cell>
          <cell r="V108">
            <v>1677</v>
          </cell>
        </row>
        <row r="109">
          <cell r="H109">
            <v>4495</v>
          </cell>
          <cell r="I109" t="str">
            <v>Specialist Subjects Successful Students - Capital component - Seeks funding for online applications development.</v>
          </cell>
          <cell r="J109" t="str">
            <v>Not Supported - This proposal is not supported as it does not meet PTA criteria. Rather it is a new policy bid as per the Specialist Subjects Successful Students election commitment. It shall be considered as part of that process.</v>
          </cell>
          <cell r="K109">
            <v>1</v>
          </cell>
          <cell r="M109">
            <v>0</v>
          </cell>
          <cell r="N109">
            <v>-800</v>
          </cell>
          <cell r="O109">
            <v>0</v>
          </cell>
          <cell r="P109">
            <v>0</v>
          </cell>
          <cell r="Q109">
            <v>0</v>
          </cell>
          <cell r="R109">
            <v>0</v>
          </cell>
          <cell r="S109">
            <v>0</v>
          </cell>
          <cell r="T109">
            <v>0</v>
          </cell>
          <cell r="U109">
            <v>0</v>
          </cell>
          <cell r="V109">
            <v>0</v>
          </cell>
        </row>
        <row r="110">
          <cell r="H110">
            <v>4497</v>
          </cell>
          <cell r="I110" t="str">
            <v>ICT Infrastructure and Applications Development Year 1 of new 4-year rolling cycle - Seeks rollover of capital funding in 18/19 for ICT infrastructure replacement program.</v>
          </cell>
          <cell r="J110"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110">
            <v>1</v>
          </cell>
          <cell r="M110">
            <v>0</v>
          </cell>
          <cell r="N110">
            <v>0</v>
          </cell>
          <cell r="O110">
            <v>0</v>
          </cell>
          <cell r="P110">
            <v>0</v>
          </cell>
          <cell r="Q110">
            <v>-784</v>
          </cell>
          <cell r="R110">
            <v>0</v>
          </cell>
          <cell r="S110">
            <v>0</v>
          </cell>
          <cell r="T110">
            <v>0</v>
          </cell>
          <cell r="U110">
            <v>0</v>
          </cell>
          <cell r="V110">
            <v>-784</v>
          </cell>
        </row>
        <row r="111">
          <cell r="H111">
            <v>3736</v>
          </cell>
          <cell r="I111" t="str">
            <v>Carry Forward for the BOSTES Merger and Teacher Accreditation Amendment Bill deferrment - This approval relates to the financial impact of the deferrement of the Teacher Accreditation Amendm ent Bill and the BOSTES merger.</v>
          </cell>
          <cell r="J11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
            <v>6</v>
          </cell>
          <cell r="M111">
            <v>-2286</v>
          </cell>
          <cell r="N111">
            <v>0</v>
          </cell>
          <cell r="O111">
            <v>0</v>
          </cell>
          <cell r="P111">
            <v>0</v>
          </cell>
          <cell r="Q111">
            <v>0</v>
          </cell>
          <cell r="R111">
            <v>-2286</v>
          </cell>
          <cell r="S111">
            <v>0</v>
          </cell>
          <cell r="T111">
            <v>0</v>
          </cell>
          <cell r="U111">
            <v>0</v>
          </cell>
          <cell r="V111">
            <v>0</v>
          </cell>
        </row>
        <row r="112">
          <cell r="H112">
            <v>3738</v>
          </cell>
          <cell r="I112" t="str">
            <v>Carry Forward to adjust the over disbursement to BOSTES in 2013-14 - The Department of Education and Communities provided excessive funding to BOSTES in 2013-14. This ap proval results in a reduced 2014-15 grant. Instead, BOSTES will use their cash balances to fund oper ations.</v>
          </cell>
          <cell r="J1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2">
            <v>6</v>
          </cell>
          <cell r="M112">
            <v>0</v>
          </cell>
          <cell r="N112">
            <v>0</v>
          </cell>
          <cell r="O112">
            <v>0</v>
          </cell>
          <cell r="P112">
            <v>0</v>
          </cell>
          <cell r="Q112">
            <v>0</v>
          </cell>
          <cell r="R112">
            <v>0</v>
          </cell>
          <cell r="S112">
            <v>0</v>
          </cell>
          <cell r="T112">
            <v>0</v>
          </cell>
          <cell r="U112">
            <v>0</v>
          </cell>
          <cell r="V112">
            <v>0</v>
          </cell>
        </row>
        <row r="113">
          <cell r="H113">
            <v>4492</v>
          </cell>
          <cell r="I113" t="str">
            <v>National Curriculum Phase 1 Stage 6 - Seeks deferred allocation of previously approved funding for development of Phase 1 Stage 6 of the National Curriculum.</v>
          </cell>
          <cell r="J113"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113">
            <v>6</v>
          </cell>
          <cell r="M113">
            <v>4814</v>
          </cell>
          <cell r="N113">
            <v>3373</v>
          </cell>
          <cell r="O113">
            <v>-2407</v>
          </cell>
          <cell r="P113">
            <v>-4094</v>
          </cell>
          <cell r="Q113">
            <v>-1686</v>
          </cell>
          <cell r="R113">
            <v>4814</v>
          </cell>
          <cell r="S113">
            <v>3373</v>
          </cell>
          <cell r="T113">
            <v>-2407</v>
          </cell>
          <cell r="U113">
            <v>-4094</v>
          </cell>
          <cell r="V113">
            <v>-1686</v>
          </cell>
        </row>
        <row r="114">
          <cell r="H114">
            <v>3740</v>
          </cell>
          <cell r="I114" t="str">
            <v>Carry Forward to extend the project timelines for CRM development - This project was affected by a delay in 2013-14. BOSTES have requested to receive this funding at th e end of their existing project timeline in 2014-15.</v>
          </cell>
          <cell r="J1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4">
            <v>4</v>
          </cell>
          <cell r="M114">
            <v>-255</v>
          </cell>
          <cell r="N114">
            <v>0</v>
          </cell>
          <cell r="O114">
            <v>0</v>
          </cell>
          <cell r="P114">
            <v>0</v>
          </cell>
          <cell r="Q114">
            <v>0</v>
          </cell>
          <cell r="R114">
            <v>-255</v>
          </cell>
          <cell r="S114">
            <v>0</v>
          </cell>
          <cell r="T114">
            <v>0</v>
          </cell>
          <cell r="U114">
            <v>0</v>
          </cell>
          <cell r="V114">
            <v>0</v>
          </cell>
        </row>
        <row r="115">
          <cell r="H115">
            <v>4498</v>
          </cell>
          <cell r="I115" t="str">
            <v>BOSTES Merger - ICT migration - Seeks deferred allocation of previously approved funding for ICT migration relating to the merger of OBOS and NSWIT.</v>
          </cell>
          <cell r="J115" t="str">
            <v>Supported - The proposal is supported to rollover $2.229m of previously approved capital expenditure to 2015-16 due to delays in project implementation resulting from the conducting of a formal review of requirements. BOSTES will receive the $2.229m as grant revenue from DEC. $2.855m was approved to be spent in 14/15. However, due to a formal review and scoping of system requirements, project implementation has been delayed to 15/16. BOSTES has advised that $626k will be spent in 14/15, with the balance to be spent in 15/16. The PTA relates to the rollover adjustment for this deferred expenditure. Depreciation impact of deferral of expenditure is captured in Depreciation Adjustment PTA (no.2)</v>
          </cell>
          <cell r="K115">
            <v>4</v>
          </cell>
          <cell r="M115">
            <v>2229</v>
          </cell>
          <cell r="N115">
            <v>-2229</v>
          </cell>
          <cell r="O115">
            <v>0</v>
          </cell>
          <cell r="P115">
            <v>0</v>
          </cell>
          <cell r="Q115">
            <v>0</v>
          </cell>
          <cell r="R115">
            <v>2229</v>
          </cell>
          <cell r="S115">
            <v>-2229</v>
          </cell>
          <cell r="T115">
            <v>0</v>
          </cell>
          <cell r="U115">
            <v>0</v>
          </cell>
          <cell r="V115">
            <v>0</v>
          </cell>
        </row>
        <row r="116">
          <cell r="H116">
            <v>4488</v>
          </cell>
          <cell r="I116" t="str">
            <v>Examination Candidature - Revised projections of the Higher School Certificate (HSC) examination candidature based on the latest demand estimates for 2014 Year 11 entries and projected movements.</v>
          </cell>
          <cell r="J116"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The forward years reflects the growth in these enrolments, using the 'change in student numbers for the year 9 cohorts' as a proxy.</v>
          </cell>
          <cell r="K116">
            <v>1</v>
          </cell>
          <cell r="M116">
            <v>0</v>
          </cell>
          <cell r="N116">
            <v>-1179</v>
          </cell>
          <cell r="O116">
            <v>-1022</v>
          </cell>
          <cell r="P116">
            <v>-1059</v>
          </cell>
          <cell r="Q116">
            <v>-980</v>
          </cell>
          <cell r="R116">
            <v>0</v>
          </cell>
          <cell r="S116">
            <v>-1179</v>
          </cell>
          <cell r="T116">
            <v>-1022</v>
          </cell>
          <cell r="U116">
            <v>-1059</v>
          </cell>
          <cell r="V116">
            <v>-980</v>
          </cell>
        </row>
        <row r="117">
          <cell r="H117">
            <v>4489</v>
          </cell>
          <cell r="I117" t="str">
            <v>Depreciation Adjustment - Adjustment to depreciation and amortisation expenses resulting from asset review of building improvements, plant and equipment and intangibles.</v>
          </cell>
          <cell r="J117" t="str">
            <v>Supported - This PTA adjustment reflects changes in projected depreciation expenditure resulting from an asset review undertaken by the agency. The review identified updated estimates for forward depreciation and amortisation expenses. Proposed revisions have been reviewed against agency FIS data and have been assessed to more accurately reflect expected expenses over forward years due to impact of asset purchases and/or write-downs over forward years in calculation. Adjustment was also made for other PTA bids that have depreciation impacts.</v>
          </cell>
          <cell r="K117">
            <v>2</v>
          </cell>
          <cell r="M117">
            <v>0</v>
          </cell>
          <cell r="N117">
            <v>0</v>
          </cell>
          <cell r="O117">
            <v>0</v>
          </cell>
          <cell r="P117">
            <v>0</v>
          </cell>
          <cell r="Q117">
            <v>0</v>
          </cell>
          <cell r="R117">
            <v>0</v>
          </cell>
          <cell r="S117">
            <v>0</v>
          </cell>
          <cell r="T117">
            <v>0</v>
          </cell>
          <cell r="U117">
            <v>0</v>
          </cell>
          <cell r="V117">
            <v>0</v>
          </cell>
        </row>
        <row r="118">
          <cell r="H118">
            <v>4493</v>
          </cell>
          <cell r="I118" t="str">
            <v>National Curriculum Phase 2 and 3 - Seeks additional funding and deferred allocation of previously approved funding for development of Phase 2 and 3 of the National Curriculum.</v>
          </cell>
          <cell r="J118"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118">
            <v>3</v>
          </cell>
          <cell r="M118">
            <v>5000</v>
          </cell>
          <cell r="N118">
            <v>2477</v>
          </cell>
          <cell r="O118">
            <v>-10435</v>
          </cell>
          <cell r="P118">
            <v>-10184</v>
          </cell>
          <cell r="Q118">
            <v>-7345</v>
          </cell>
          <cell r="R118">
            <v>5000</v>
          </cell>
          <cell r="S118">
            <v>2477</v>
          </cell>
          <cell r="T118">
            <v>-7477</v>
          </cell>
          <cell r="U118">
            <v>0</v>
          </cell>
          <cell r="V118">
            <v>0</v>
          </cell>
        </row>
        <row r="119">
          <cell r="H119">
            <v>3792</v>
          </cell>
          <cell r="I119" t="str">
            <v>Implementation of the Australian Curriculum - A further $21m was requested for 2015-16 (and $10m was provided) to implement the Australian Curriculum within the required timeframe.</v>
          </cell>
          <cell r="J119" t="str">
            <v>Supported - ERC has agreed that a further funding proposal is to be submitted to support the implementation of Phases 2 and 3.  Given timing uncertainities this is not suppoorted for 15/16 Budget.  However, risk of some additional rersiurces for 16/17 or 17/18.</v>
          </cell>
          <cell r="K119">
            <v>1</v>
          </cell>
          <cell r="M119">
            <v>0</v>
          </cell>
          <cell r="N119">
            <v>-11600</v>
          </cell>
          <cell r="O119">
            <v>0</v>
          </cell>
          <cell r="P119">
            <v>0</v>
          </cell>
          <cell r="Q119">
            <v>0</v>
          </cell>
          <cell r="R119">
            <v>0</v>
          </cell>
          <cell r="S119">
            <v>0</v>
          </cell>
          <cell r="T119">
            <v>-5500</v>
          </cell>
          <cell r="U119">
            <v>0</v>
          </cell>
          <cell r="V119">
            <v>0</v>
          </cell>
        </row>
        <row r="120">
          <cell r="H120">
            <v>3805</v>
          </cell>
          <cell r="I120" t="str">
            <v>National Education Reform Agreement Savings - Risk to the achievement of $10 million savings required for NERA. More information to be provided in next quarterly report to ERC.</v>
          </cell>
          <cell r="J120" t="str">
            <v>Not Supported - $10 million in savings is required for the National Education Reform Agreement (NERA). BOSTES have identified $3 million of the $10 million in NERA savings required for 2014-15. Further savings measures are being developed. The achievement of these savings will require the further consolidation of functions, greater flexibility in workforce composition, partnering with other agencies and outsourcing. It will also include measures identified in the Program Data Review, such as greater use of online marketing and other efficiencies in the HSC Program. Further details will be provided as part of the next quarterly report to ERC. The risk is rated as medium.</v>
          </cell>
          <cell r="K120">
            <v>1</v>
          </cell>
          <cell r="M120">
            <v>0</v>
          </cell>
          <cell r="N120">
            <v>-7000</v>
          </cell>
          <cell r="O120">
            <v>-7000</v>
          </cell>
          <cell r="P120">
            <v>-7000</v>
          </cell>
          <cell r="Q120">
            <v>0</v>
          </cell>
          <cell r="R120">
            <v>0</v>
          </cell>
          <cell r="S120">
            <v>0</v>
          </cell>
          <cell r="T120">
            <v>0</v>
          </cell>
          <cell r="U120">
            <v>0</v>
          </cell>
          <cell r="V120">
            <v>0</v>
          </cell>
        </row>
        <row r="121">
          <cell r="H121">
            <v>3809</v>
          </cell>
          <cell r="I121" t="str">
            <v>Risk to achievement of efficiency savings for 2015-16 onwards - There is a risk BOSTES will not achieve their efficiency savings for 2015-16 onwards due to a heavy reliance on HSC marking moving to an electronic form.</v>
          </cell>
          <cell r="J121" t="str">
            <v>Not Supported - The achievement of these efficiency savings over the forward years are based on the continuing increase in onscreen marking of the HSC and the successful implementation of the recently approved infrastructure as a service proposal for the refresh and maintenance of BOSTES' ICT infrastructure. This risk is rated as low.</v>
          </cell>
          <cell r="K121">
            <v>1</v>
          </cell>
          <cell r="M121">
            <v>0</v>
          </cell>
          <cell r="N121">
            <v>-896</v>
          </cell>
          <cell r="O121">
            <v>-1800</v>
          </cell>
          <cell r="P121">
            <v>-1800</v>
          </cell>
          <cell r="Q121">
            <v>0</v>
          </cell>
          <cell r="R121">
            <v>0</v>
          </cell>
          <cell r="S121">
            <v>0</v>
          </cell>
          <cell r="T121">
            <v>0</v>
          </cell>
          <cell r="U121">
            <v>0</v>
          </cell>
          <cell r="V121">
            <v>0</v>
          </cell>
        </row>
        <row r="122">
          <cell r="H122">
            <v>5023</v>
          </cell>
          <cell r="I122" t="str">
            <v>Specialist Subjects, Successful Students - Election policy costing - Specialist Subjects, Successful Students for development of support materials and teaching and learning programs for a range of purposes.</v>
          </cell>
          <cell r="J122" t="str">
            <v>Supported - The proposal is supported an election commitment to be funded through agency cash reserves. Accreditation revenue collected by the agency will be utilised for this program as per the legislative requirement contained in Part 4 Section 15 of the Board of Studies Teaching and Educational Standards Act 2013. This legislation states that these revenues are to be applied only for the purposes of meeting costs incurred by the Board in connection with the accreditation of teachers under that Act.</v>
          </cell>
          <cell r="K122">
            <v>3</v>
          </cell>
          <cell r="M122">
            <v>0</v>
          </cell>
          <cell r="N122">
            <v>-4150</v>
          </cell>
          <cell r="O122">
            <v>-2105</v>
          </cell>
          <cell r="P122">
            <v>-2105</v>
          </cell>
          <cell r="Q122">
            <v>-2105</v>
          </cell>
          <cell r="R122">
            <v>0</v>
          </cell>
          <cell r="S122">
            <v>-4150</v>
          </cell>
          <cell r="T122">
            <v>-2105</v>
          </cell>
          <cell r="U122">
            <v>-2105</v>
          </cell>
          <cell r="V122">
            <v>-2105</v>
          </cell>
        </row>
        <row r="123">
          <cell r="H123">
            <v>5025</v>
          </cell>
          <cell r="I123" t="str">
            <v>TAFE - Major New Works - Seven major new works projects with total ETC $61.256m are sought</v>
          </cell>
          <cell r="J123" t="str">
            <v>Supported - Supported - Proposals have been assessed and prioritised, based on economic appraisal, strategic fit and financial viability, with project funding from the IPART-advised price for training and from TAFE#s own sources. All 7 submitted Major Works Projects for 2015-16 (see Attachment F) are Supported, subject to certain conditions and Institute arrangements, with caveats on underlying assumptions. Support is subject to: # for all proposals, risks are borne by the Institute (or TAFE Corporate for the TAFE Business Systems SPARC ICT Project #6) including the revenue risks, arising from changes to underlying enrolment forecasts; competing investment priority risks; and risks around estimated facilities utilisation rates # for the SPARC ICT project, the infrastructure contribution is sourced from all Institutes under an arrangement to be agreed within TAFE NSW # Two proposals (at Newcastle Campus and Ryde Campus) appear to be viable with funding from the project-specific revenues; but the remaining four proposals (at Illawarra Institute, Coffs Harbour Education Campus, Wetherill Park College and Western Institute) require each Institute to fund the projects on a whole-of-Institute basis, drawing on available total Institute revenues # No proceeds of asset sale are included in the funding of the 7 projects. As part of TAFE reform, ERC is to consider TAFE's asset disposal program for 2015-16 onwards and the application of proceeds # The submitted proposals are considered by TAFE to deliver the most efficient outcomes in the current VET reform environment. The Western Institute project is planned for completion over 5 years, with a cashflow in 2019-2020. Any changes will be offset within the overall approved capital planning limits so there is no overall budget impact, after allowing for timing adjustments.</v>
          </cell>
          <cell r="K123">
            <v>3</v>
          </cell>
          <cell r="M123">
            <v>0</v>
          </cell>
          <cell r="N123">
            <v>-11181</v>
          </cell>
          <cell r="O123">
            <v>10091</v>
          </cell>
          <cell r="P123">
            <v>3365</v>
          </cell>
          <cell r="Q123">
            <v>-2550</v>
          </cell>
          <cell r="R123">
            <v>0</v>
          </cell>
          <cell r="S123">
            <v>-11181</v>
          </cell>
          <cell r="T123">
            <v>10091</v>
          </cell>
          <cell r="U123">
            <v>3365</v>
          </cell>
          <cell r="V123">
            <v>-2550</v>
          </cell>
        </row>
        <row r="124">
          <cell r="H124">
            <v>5029</v>
          </cell>
          <cell r="I124" t="str">
            <v>TAFE - Major Future Works - Additional future provisions of $33.5m for 2016-17 projects sought based on submitted TAM</v>
          </cell>
          <cell r="J124" t="str">
            <v>Supported - Part Supported - Additional $23m of Major Works for 2016-17, above the existing ETC amount, is supported (off-set by the deferral of three prior- year projects totalling $23m).  With the VET sector reform and TAFE's forward priorities, these projects were deferred and TAFE will propose future works of higher strategic value which, subject to financial viability, can be considered in future Budgets. Any changes will be offset within the overall approved capital planning limits so there is no overall budget impact.</v>
          </cell>
          <cell r="K124">
            <v>3</v>
          </cell>
          <cell r="M124">
            <v>0</v>
          </cell>
          <cell r="N124">
            <v>0</v>
          </cell>
          <cell r="O124">
            <v>-3050</v>
          </cell>
          <cell r="P124">
            <v>-19145</v>
          </cell>
          <cell r="Q124">
            <v>-11329</v>
          </cell>
          <cell r="R124">
            <v>0</v>
          </cell>
          <cell r="S124">
            <v>0</v>
          </cell>
          <cell r="T124">
            <v>-2300</v>
          </cell>
          <cell r="U124">
            <v>-14800</v>
          </cell>
          <cell r="V124">
            <v>-5900</v>
          </cell>
        </row>
        <row r="125">
          <cell r="H125">
            <v>5030</v>
          </cell>
          <cell r="I125" t="str">
            <v>TAFE - Major Works-in-progress - Adjustment to the existing capital allocation for works in progress to reflect latest forecast in TAM</v>
          </cell>
          <cell r="J125" t="str">
            <v>Supported - Supported - Adjustments are supported, based on the forecasts in the submitted TAM and revised by TAFE with latest project data. All project ETCs remain within their approved limits (under 110% of approved ETC). There is a net underspend of $29m over four years. $6m is related to under-spends on two projects (Young and Ultimo) with the remaining decrease of $23m a result of TAFE's deferral of three 2014-15 projects (at Bega, Coffs Harbour and The Hills). Projects' timing has also been revised with three projects (at Mudgee, Wetherill Park and Taree) being completed in 2015-16 (one year early), and a Newcastle Campus project extended two years to a 2018-19 completion. The cash flows will be updated when the best estimates for the 2015-16 Budget are available and may change. Any changes will be offset within the overall approved capital planning limits so there is no overall budget impact.</v>
          </cell>
          <cell r="K125">
            <v>2</v>
          </cell>
          <cell r="M125">
            <v>0</v>
          </cell>
          <cell r="N125">
            <v>13793</v>
          </cell>
          <cell r="O125">
            <v>21238</v>
          </cell>
          <cell r="P125">
            <v>-4034</v>
          </cell>
          <cell r="Q125">
            <v>-1530</v>
          </cell>
          <cell r="R125">
            <v>0</v>
          </cell>
          <cell r="S125">
            <v>13793</v>
          </cell>
          <cell r="T125">
            <v>21238</v>
          </cell>
          <cell r="U125">
            <v>-4034</v>
          </cell>
          <cell r="V125">
            <v>-1530</v>
          </cell>
        </row>
        <row r="126">
          <cell r="H126">
            <v>5031</v>
          </cell>
          <cell r="I126" t="str">
            <v>TAFE - Minor Works - Adjustment of minor works cash flow</v>
          </cell>
          <cell r="J126" t="str">
            <v>Supported - Supported - Cash flow adjustment of $6m is supported to off-set decreases in works in progress ($-6m) and small new major works variation, to maintain previously approved capital planning limits. Any changes will be offset within the overall approved capital planning limits so there is no overall budget impact.</v>
          </cell>
          <cell r="K126">
            <v>3</v>
          </cell>
          <cell r="M126">
            <v>0</v>
          </cell>
          <cell r="N126">
            <v>-2612</v>
          </cell>
          <cell r="O126">
            <v>-28279</v>
          </cell>
          <cell r="P126">
            <v>19814</v>
          </cell>
          <cell r="Q126">
            <v>15409</v>
          </cell>
          <cell r="R126">
            <v>0</v>
          </cell>
          <cell r="S126">
            <v>-2612</v>
          </cell>
          <cell r="T126">
            <v>-29029</v>
          </cell>
          <cell r="U126">
            <v>15469</v>
          </cell>
          <cell r="V126">
            <v>9980</v>
          </cell>
        </row>
        <row r="127">
          <cell r="H127">
            <v>3732</v>
          </cell>
          <cell r="I127" t="str">
            <v>Carry Forward for Ultimo TAFE Relocation project - There have been some delays in this project, and as a result capital expenditure is expected to occu r in 2014-15.</v>
          </cell>
          <cell r="J1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7">
            <v>4</v>
          </cell>
          <cell r="M127">
            <v>-11128</v>
          </cell>
          <cell r="N127">
            <v>0</v>
          </cell>
          <cell r="O127">
            <v>0</v>
          </cell>
          <cell r="P127">
            <v>0</v>
          </cell>
          <cell r="Q127">
            <v>0</v>
          </cell>
          <cell r="R127">
            <v>-11128</v>
          </cell>
          <cell r="S127">
            <v>0</v>
          </cell>
          <cell r="T127">
            <v>0</v>
          </cell>
          <cell r="U127">
            <v>0</v>
          </cell>
          <cell r="V127">
            <v>0</v>
          </cell>
        </row>
        <row r="128">
          <cell r="H128">
            <v>4433</v>
          </cell>
          <cell r="I128" t="str">
            <v>Capital Carry Forward - Transfer adjustment for capital expenditure from 2014-15 to 2015-16 relating to latest forecast under-spend on capital acquisitions.</v>
          </cell>
          <cell r="J128" t="str">
            <v>Supported - Supported: The carry-forward varies the agency's capital expenditure profile to account for timing differences in the works-in-progress capital projects.It is based on latest available capital expenditure data. TAFE's capital expenditure is predominantly funded through revenues and cash.</v>
          </cell>
          <cell r="K128">
            <v>4</v>
          </cell>
          <cell r="M128">
            <v>9713</v>
          </cell>
          <cell r="N128">
            <v>-9713</v>
          </cell>
          <cell r="O128">
            <v>0</v>
          </cell>
          <cell r="P128">
            <v>0</v>
          </cell>
          <cell r="Q128">
            <v>0</v>
          </cell>
          <cell r="R128">
            <v>9713</v>
          </cell>
          <cell r="S128">
            <v>-9713</v>
          </cell>
          <cell r="T128">
            <v>0</v>
          </cell>
          <cell r="U128">
            <v>0</v>
          </cell>
          <cell r="V128">
            <v>0</v>
          </cell>
        </row>
        <row r="129">
          <cell r="H129">
            <v>4436</v>
          </cell>
          <cell r="I129" t="str">
            <v>Long Service Leave expense - TAFE seeks adjustments to its long service leave expense to reflect the most up-to-date estimates.</v>
          </cell>
          <cell r="J129" t="str">
            <v>Supported - Supported: This PTA estimates the movement in the long service leave (LSL) present value liability by: - making projections of the actuarial present value factors (corresponding to the forecast Commonwealth bond rate) that apply at each future year-end, - reflecting the audited 2013-14 and latest projected 2014-15 results, - calculating average growth in the LSL nominal liability. This expenditure adjustment does not directly impact Budget Result as it is a Crown- Accepted Liability (the Crown LSL expense impacts the Budget Result). Treasury and TAFE's assessment of long service leave (LSL) expense growth over the forward estimates agree.</v>
          </cell>
          <cell r="K129">
            <v>1</v>
          </cell>
          <cell r="M129">
            <v>0</v>
          </cell>
          <cell r="N129">
            <v>0</v>
          </cell>
          <cell r="O129">
            <v>0</v>
          </cell>
          <cell r="P129">
            <v>0</v>
          </cell>
          <cell r="Q129">
            <v>0</v>
          </cell>
          <cell r="R129">
            <v>0</v>
          </cell>
          <cell r="S129">
            <v>0</v>
          </cell>
          <cell r="T129">
            <v>0</v>
          </cell>
          <cell r="U129">
            <v>0</v>
          </cell>
          <cell r="V129">
            <v>0</v>
          </cell>
        </row>
        <row r="130">
          <cell r="H130">
            <v>4442</v>
          </cell>
          <cell r="I130" t="str">
            <v>Defined Benefits Superannuation - Crown Accepted - Adjustments as a result of changes to membership and costs of defined benefits superannuation scheme</v>
          </cell>
          <cell r="J130" t="str">
            <v>Supported - Supported: The adjustments recognise the declines in defined benefits superannuation funds membership arising from staff turnover (all new staff are members of accumulation superannuation funds and replace existing staff in defined benefits superannuation funds), relative to the forecasts of the decline in membership in the existing forward estimates. These adjustments address the flat-lined 2018-19 database rollover and have an offsetting adjustment for accumulation superannuation. TAFE agrees with Treasury's rationale and workings for adjusting the 2018-19 forward year superannuation expense forecasts.</v>
          </cell>
          <cell r="K130">
            <v>1</v>
          </cell>
          <cell r="M130">
            <v>0</v>
          </cell>
          <cell r="N130">
            <v>0</v>
          </cell>
          <cell r="O130">
            <v>0</v>
          </cell>
          <cell r="P130">
            <v>0</v>
          </cell>
          <cell r="Q130">
            <v>0</v>
          </cell>
          <cell r="R130">
            <v>0</v>
          </cell>
          <cell r="S130">
            <v>0</v>
          </cell>
          <cell r="T130">
            <v>0</v>
          </cell>
          <cell r="U130">
            <v>0</v>
          </cell>
          <cell r="V130">
            <v>0</v>
          </cell>
        </row>
        <row r="131">
          <cell r="H131">
            <v>4443</v>
          </cell>
          <cell r="I131" t="str">
            <v>Superannuation Guarantee Contribution (Accumulation Superannuation) - Adjustments to existing superannuation guarantee contributions as a result of changes in membership under these superannuation funds.</v>
          </cell>
          <cell r="J131" t="str">
            <v>Supported - Supported: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131">
            <v>1</v>
          </cell>
          <cell r="M131">
            <v>0</v>
          </cell>
          <cell r="N131">
            <v>0</v>
          </cell>
          <cell r="O131">
            <v>0</v>
          </cell>
          <cell r="P131">
            <v>0</v>
          </cell>
          <cell r="Q131">
            <v>0</v>
          </cell>
          <cell r="R131">
            <v>0</v>
          </cell>
          <cell r="S131">
            <v>0</v>
          </cell>
          <cell r="T131">
            <v>0</v>
          </cell>
          <cell r="U131">
            <v>0</v>
          </cell>
          <cell r="V131">
            <v>-2000</v>
          </cell>
        </row>
        <row r="132">
          <cell r="H132">
            <v>4444</v>
          </cell>
          <cell r="I132" t="str">
            <v>Depreciation - Adjustment to depreciation expense relating to the latest forecast capital acquisitions and asset disposals.</v>
          </cell>
          <cell r="J132" t="str">
            <v>Supported - Supported: The PTA seeks to better align depreciation expense to the agency's capital expenditure profile, estimate of useful life, and asset base value. Treasury supports TAFE's submission based on latest available expense profiles and asset classifications, other than rounding to the nearest million.</v>
          </cell>
          <cell r="K132">
            <v>2</v>
          </cell>
          <cell r="M132">
            <v>0</v>
          </cell>
          <cell r="N132">
            <v>0</v>
          </cell>
          <cell r="O132">
            <v>0</v>
          </cell>
          <cell r="P132">
            <v>0</v>
          </cell>
          <cell r="Q132">
            <v>0</v>
          </cell>
          <cell r="R132">
            <v>0</v>
          </cell>
          <cell r="S132">
            <v>0</v>
          </cell>
          <cell r="T132">
            <v>0</v>
          </cell>
          <cell r="U132">
            <v>0</v>
          </cell>
          <cell r="V132">
            <v>0</v>
          </cell>
        </row>
        <row r="133">
          <cell r="H133">
            <v>4122</v>
          </cell>
          <cell r="I133" t="str">
            <v>Loss of market share - TAFE loss of training revenue market share and inability to manage expenses in line with revenue drops</v>
          </cell>
          <cell r="J133" t="str">
            <v>Not Supported - The risk is low. TAFE is implementing a range of workforce reform strategies to enable it to be more responsive to business activity and provide management with opportunities to reduce expenses with declines in activity.</v>
          </cell>
          <cell r="K133">
            <v>1</v>
          </cell>
          <cell r="M133">
            <v>0</v>
          </cell>
          <cell r="N133">
            <v>-23000</v>
          </cell>
          <cell r="O133">
            <v>-23000</v>
          </cell>
          <cell r="P133">
            <v>-23000</v>
          </cell>
          <cell r="Q133">
            <v>-23000</v>
          </cell>
          <cell r="R133">
            <v>0</v>
          </cell>
          <cell r="S133">
            <v>0</v>
          </cell>
          <cell r="T133">
            <v>0</v>
          </cell>
          <cell r="U133">
            <v>0</v>
          </cell>
          <cell r="V133">
            <v>0</v>
          </cell>
        </row>
        <row r="134">
          <cell r="H134">
            <v>4123</v>
          </cell>
          <cell r="I134" t="str">
            <v>Reduced demand from increased student fees - Reduced demand from students due to increased student fees, decreases gross revenue, with inability to decrease expenses in line with revenue reductions.</v>
          </cell>
          <cell r="J134" t="str">
            <v>Not Supported - The risk is low. The most significant increases in student fees is at the Diploma and Advanced Diploma level for which the Commonwealth is making available to eligible students income contingent loans (ICLs).</v>
          </cell>
          <cell r="K134">
            <v>1</v>
          </cell>
          <cell r="M134">
            <v>0</v>
          </cell>
          <cell r="N134">
            <v>-18000</v>
          </cell>
          <cell r="O134">
            <v>-18000</v>
          </cell>
          <cell r="P134">
            <v>-18000</v>
          </cell>
          <cell r="Q134">
            <v>-18000</v>
          </cell>
          <cell r="R134">
            <v>0</v>
          </cell>
          <cell r="S134">
            <v>0</v>
          </cell>
          <cell r="T134">
            <v>0</v>
          </cell>
          <cell r="U134">
            <v>0</v>
          </cell>
          <cell r="V134">
            <v>0</v>
          </cell>
        </row>
        <row r="135">
          <cell r="H135">
            <v>4124</v>
          </cell>
          <cell r="I135" t="str">
            <v>Implementation of Smart and Skilled pricing model for VET -</v>
          </cell>
          <cell r="J135" t="str">
            <v>Not Supported - The implementation of the Smart and Skilled pricing model is not a risk. It is a reality. The risk is that TAFE will not be able to reduce expenses in line with revenues, which management is currently addressing through a range of proactive mitigation strategies. TAFE has not quantified the risk.</v>
          </cell>
          <cell r="K135">
            <v>1</v>
          </cell>
          <cell r="M135">
            <v>0</v>
          </cell>
          <cell r="N135">
            <v>0</v>
          </cell>
          <cell r="O135">
            <v>0</v>
          </cell>
          <cell r="P135">
            <v>0</v>
          </cell>
          <cell r="Q135">
            <v>0</v>
          </cell>
          <cell r="R135">
            <v>0</v>
          </cell>
          <cell r="S135">
            <v>0</v>
          </cell>
          <cell r="T135">
            <v>0</v>
          </cell>
          <cell r="U135">
            <v>0</v>
          </cell>
          <cell r="V135">
            <v>0</v>
          </cell>
        </row>
        <row r="136">
          <cell r="H136">
            <v>4125</v>
          </cell>
          <cell r="I136" t="str">
            <v>Impact of existing and new savings -</v>
          </cell>
          <cell r="J136" t="str">
            <v>Not Supported - The risk is that TAFE will not be able to reduce expenses in line with revenues, which management is currently addressing through a range of proactive mitigation strategies. TAFE has not quantified the risk.</v>
          </cell>
          <cell r="K136">
            <v>1</v>
          </cell>
          <cell r="M136">
            <v>0</v>
          </cell>
          <cell r="N136">
            <v>0</v>
          </cell>
          <cell r="O136">
            <v>0</v>
          </cell>
          <cell r="P136">
            <v>0</v>
          </cell>
          <cell r="Q136">
            <v>0</v>
          </cell>
          <cell r="R136">
            <v>0</v>
          </cell>
          <cell r="S136">
            <v>0</v>
          </cell>
          <cell r="T136">
            <v>0</v>
          </cell>
          <cell r="U136">
            <v>0</v>
          </cell>
          <cell r="V136">
            <v>0</v>
          </cell>
        </row>
        <row r="137">
          <cell r="H137">
            <v>4126</v>
          </cell>
          <cell r="I137" t="str">
            <v>Delay of critical business systems -</v>
          </cell>
          <cell r="J137" t="str">
            <v>Not Supported - The risk is moderate. TAFE has been unable to aggregate student enrolment data across its network of Institutes and/or report this data to DEC and Treasury. TAFE has flagged the risk in the 2014-15 SBI December Quarterly Report and at TAFE-Treasury Finance Meetings. TAFE is monitoring the situation and currently implementing manual processes. TAFE expects BAU systems to be in place by end of March, with better enrolment and financial data to be reported for Period 9 monthly review, 2014-15. TAFE has not quantified the risk.</v>
          </cell>
          <cell r="K137">
            <v>1</v>
          </cell>
          <cell r="M137">
            <v>0</v>
          </cell>
          <cell r="N137">
            <v>0</v>
          </cell>
          <cell r="O137">
            <v>0</v>
          </cell>
          <cell r="P137">
            <v>0</v>
          </cell>
          <cell r="Q137">
            <v>0</v>
          </cell>
          <cell r="R137">
            <v>0</v>
          </cell>
          <cell r="S137">
            <v>0</v>
          </cell>
          <cell r="T137">
            <v>0</v>
          </cell>
          <cell r="U137">
            <v>0</v>
          </cell>
          <cell r="V137">
            <v>0</v>
          </cell>
        </row>
        <row r="138">
          <cell r="H138">
            <v>4127</v>
          </cell>
          <cell r="I138" t="str">
            <v>Implementation of new capital funding model -</v>
          </cell>
          <cell r="J138" t="str">
            <v>Not Supported - This is categorised as a moderate risk. The 'moderate' risk may be overstated and has been managed. A concessional treatment of funding sources for capex was agreed for 2014-15 in recognition of the transition TAFE would be making. Under the new capital funding arrangements TAFE Institutes submitted capital business cases for commencement from 2014-15 which were financially viable based on forecasts of business activity. TAFE Institutes have the flexibility to source revenue from campuses within the Institute to manage campus level projects. The level of capital expenditure that can be funded under the VET price should be examined to determine the level of capex req uired by TAFE.</v>
          </cell>
          <cell r="K138">
            <v>1</v>
          </cell>
          <cell r="M138">
            <v>0</v>
          </cell>
          <cell r="N138">
            <v>-29000</v>
          </cell>
          <cell r="O138">
            <v>-29000</v>
          </cell>
          <cell r="P138">
            <v>-29000</v>
          </cell>
          <cell r="Q138">
            <v>-29000</v>
          </cell>
          <cell r="R138">
            <v>0</v>
          </cell>
          <cell r="S138">
            <v>0</v>
          </cell>
          <cell r="T138">
            <v>0</v>
          </cell>
          <cell r="U138">
            <v>0</v>
          </cell>
          <cell r="V138">
            <v>0</v>
          </cell>
        </row>
        <row r="139">
          <cell r="H139">
            <v>4128</v>
          </cell>
          <cell r="I139" t="str">
            <v>Current financial position - Negative working capital -</v>
          </cell>
          <cell r="J139" t="str">
            <v>Not Supported - The risk is low. The risk of low levels of working capital is low and manageable with ERC agreeing that the government subsidy to TAFE be paid on a fortnightly basis, subject to periodic reconciliation by DEC Finance. A key one of TAFE#s payables is the salaries accrual payable in 2015-16 (27 pays in one year - which will occur in 2015-16, ie they accrue the 365/364 extra day or 2 (in leap year) each year). This is a predictable event and should be planned for. This is a risk to the balance sheet.</v>
          </cell>
          <cell r="K139">
            <v>1</v>
          </cell>
          <cell r="M139">
            <v>0</v>
          </cell>
          <cell r="N139">
            <v>-9000</v>
          </cell>
          <cell r="O139">
            <v>-9000</v>
          </cell>
          <cell r="P139">
            <v>-9000</v>
          </cell>
          <cell r="Q139">
            <v>-9000</v>
          </cell>
          <cell r="R139">
            <v>0</v>
          </cell>
          <cell r="S139">
            <v>0</v>
          </cell>
          <cell r="T139">
            <v>0</v>
          </cell>
          <cell r="U139">
            <v>0</v>
          </cell>
          <cell r="V139">
            <v>0</v>
          </cell>
        </row>
        <row r="140">
          <cell r="H140">
            <v>4129</v>
          </cell>
          <cell r="I140" t="str">
            <v>Lack of investment in structural adjustment -</v>
          </cell>
          <cell r="J140" t="str">
            <v>Not Supported - The risk is low. TAFE has not quantified the risk or the reason for why structural adjustment funding is required.</v>
          </cell>
          <cell r="K140">
            <v>1</v>
          </cell>
          <cell r="M140">
            <v>0</v>
          </cell>
          <cell r="N140">
            <v>0</v>
          </cell>
          <cell r="O140">
            <v>0</v>
          </cell>
          <cell r="P140">
            <v>0</v>
          </cell>
          <cell r="Q140">
            <v>0</v>
          </cell>
          <cell r="R140">
            <v>0</v>
          </cell>
          <cell r="S140">
            <v>0</v>
          </cell>
          <cell r="T140">
            <v>0</v>
          </cell>
          <cell r="U140">
            <v>0</v>
          </cell>
          <cell r="V140">
            <v>0</v>
          </cell>
        </row>
        <row r="141">
          <cell r="H141">
            <v>4130</v>
          </cell>
          <cell r="I141" t="str">
            <v>Loss of commercial revenues - Reduction in the level of revenue from commercial training contracts and inability to reduce expenses to offset reductions in revenue</v>
          </cell>
          <cell r="J141" t="str">
            <v>Not Supported - The risk to the 2015-16 budget is low. Forecast of commercial revenues was revised down significantly (&gt;$100m) in 2014-15 compared with 2013- 14, however has been performing better than forecast as at Period 7, 2014-115. A further decrease of $11m p.a. has not been forecast by TAFE in its 2015-16 half- year review data return and is unlikely to eventuate given the higher than anticipated level of commercial delivery during 2014-15.</v>
          </cell>
          <cell r="K141">
            <v>1</v>
          </cell>
          <cell r="M141">
            <v>0</v>
          </cell>
          <cell r="N141">
            <v>-11000</v>
          </cell>
          <cell r="O141">
            <v>-11000</v>
          </cell>
          <cell r="P141">
            <v>-11000</v>
          </cell>
          <cell r="Q141">
            <v>-11000</v>
          </cell>
          <cell r="R141">
            <v>0</v>
          </cell>
          <cell r="S141">
            <v>0</v>
          </cell>
          <cell r="T141">
            <v>0</v>
          </cell>
          <cell r="U141">
            <v>0</v>
          </cell>
          <cell r="V141">
            <v>0</v>
          </cell>
        </row>
        <row r="142">
          <cell r="H142">
            <v>4131</v>
          </cell>
          <cell r="I142" t="str">
            <v>Rural and regional Institutes are more vulnerable -</v>
          </cell>
          <cell r="J142" t="str">
            <v>Not Supported - TAFE has not quantified the risk.</v>
          </cell>
          <cell r="K142">
            <v>1</v>
          </cell>
          <cell r="M142">
            <v>0</v>
          </cell>
          <cell r="N142">
            <v>0</v>
          </cell>
          <cell r="O142">
            <v>0</v>
          </cell>
          <cell r="P142">
            <v>0</v>
          </cell>
          <cell r="Q142">
            <v>0</v>
          </cell>
          <cell r="R142">
            <v>0</v>
          </cell>
          <cell r="S142">
            <v>0</v>
          </cell>
          <cell r="T142">
            <v>0</v>
          </cell>
          <cell r="U142">
            <v>0</v>
          </cell>
          <cell r="V142">
            <v>0</v>
          </cell>
        </row>
        <row r="143">
          <cell r="H143">
            <v>4573</v>
          </cell>
          <cell r="I143" t="str">
            <v>NSW Countering Violent Extremism Early Intervention Grants Program - CM (15-07): Early intervention grants program seeking to engage young people at risk of violent extremism.</v>
          </cell>
          <cell r="J143" t="str">
            <v>ERC Approved -</v>
          </cell>
          <cell r="K143">
            <v>1</v>
          </cell>
          <cell r="M143">
            <v>0</v>
          </cell>
          <cell r="N143">
            <v>-2000</v>
          </cell>
          <cell r="O143">
            <v>-2000</v>
          </cell>
          <cell r="P143">
            <v>0</v>
          </cell>
          <cell r="Q143">
            <v>0</v>
          </cell>
          <cell r="R143">
            <v>0</v>
          </cell>
          <cell r="S143">
            <v>-2000</v>
          </cell>
          <cell r="T143">
            <v>-2000</v>
          </cell>
          <cell r="U143">
            <v>0</v>
          </cell>
          <cell r="V143">
            <v>0</v>
          </cell>
        </row>
        <row r="144">
          <cell r="H144">
            <v>5001</v>
          </cell>
          <cell r="I144" t="str">
            <v>Increase to Multicultural NSW Grants Program - Seeks increase in existing grants program to annual recurrent level of $2.5m to provide a funding base to meet revised (or proposed) funding terms with key stakeholders.</v>
          </cell>
          <cell r="J144"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 Refer FaCS bid 5487.</v>
          </cell>
          <cell r="K144">
            <v>1</v>
          </cell>
          <cell r="L144">
            <v>23</v>
          </cell>
          <cell r="M144">
            <v>0</v>
          </cell>
          <cell r="N144">
            <v>-224</v>
          </cell>
          <cell r="O144">
            <v>-612</v>
          </cell>
          <cell r="P144">
            <v>-612</v>
          </cell>
          <cell r="Q144">
            <v>-612</v>
          </cell>
          <cell r="R144">
            <v>0</v>
          </cell>
          <cell r="S144">
            <v>0</v>
          </cell>
          <cell r="T144">
            <v>0</v>
          </cell>
          <cell r="U144">
            <v>0</v>
          </cell>
          <cell r="V144">
            <v>0</v>
          </cell>
        </row>
        <row r="145">
          <cell r="H145">
            <v>5004</v>
          </cell>
          <cell r="I145" t="str">
            <v>Provision of Language Services through Service NSW - Seeks one off NCOS increase to account for transition of language services provision to Service NSW.</v>
          </cell>
          <cell r="J145" t="str">
            <v>Not Supported - It is unclear why maintaining customer service provision could not be met through existing resources as this work is presumably already being undertaken by the agency. Additional SNSW service fees should be offset by a corresponding decrease in expenditure relating to MCNSW not having to undertake these activities. A recalibration of current expenditure/revenue (pricing) levels for language services provision will be necessary going forward to prudently manage this transition. Therefore the proposal is not supported.</v>
          </cell>
          <cell r="K145">
            <v>1</v>
          </cell>
          <cell r="M145">
            <v>0</v>
          </cell>
          <cell r="N145">
            <v>-550</v>
          </cell>
          <cell r="O145">
            <v>0</v>
          </cell>
          <cell r="P145">
            <v>0</v>
          </cell>
          <cell r="Q145">
            <v>0</v>
          </cell>
          <cell r="R145">
            <v>0</v>
          </cell>
          <cell r="S145">
            <v>0</v>
          </cell>
          <cell r="T145">
            <v>0</v>
          </cell>
          <cell r="U145">
            <v>0</v>
          </cell>
          <cell r="V145">
            <v>0</v>
          </cell>
        </row>
        <row r="146">
          <cell r="H146">
            <v>5186</v>
          </cell>
          <cell r="I146" t="str">
            <v>Cash Management Reform - Interest compensation - Compensation for loss of interest under the cash management reform policy</v>
          </cell>
          <cell r="J146" t="str">
            <v>Supported - SUPPORTED: This proposal is seeking interest compensation as the loss of interest will have a service delivery impact. Funding to Multicultural NSW will be provided by way of a grant from FaCS. The related bid in FaCS is 5488.</v>
          </cell>
          <cell r="K146">
            <v>1</v>
          </cell>
          <cell r="M146">
            <v>0</v>
          </cell>
          <cell r="N146">
            <v>-193</v>
          </cell>
          <cell r="O146">
            <v>-193</v>
          </cell>
          <cell r="P146">
            <v>-193</v>
          </cell>
          <cell r="Q146">
            <v>-193</v>
          </cell>
          <cell r="R146">
            <v>0</v>
          </cell>
          <cell r="S146">
            <v>-193</v>
          </cell>
          <cell r="T146">
            <v>-193</v>
          </cell>
          <cell r="U146">
            <v>-193</v>
          </cell>
          <cell r="V146">
            <v>-193</v>
          </cell>
        </row>
        <row r="147">
          <cell r="H147">
            <v>5205</v>
          </cell>
          <cell r="I147" t="str">
            <v>Efficiency Dividend - Department of Communities pass through - The Government committed to a 1.5 per cent efficiency dividend at the 2015 NSW election.</v>
          </cell>
          <cell r="J147" t="str">
            <v>Supported - This efficiency dividend was calculated as per the standard Treasury model. Refer FaCS bid 5489 for the pass through adjustments.</v>
          </cell>
          <cell r="K147">
            <v>2</v>
          </cell>
          <cell r="M147">
            <v>0</v>
          </cell>
          <cell r="N147">
            <v>257</v>
          </cell>
          <cell r="O147">
            <v>254</v>
          </cell>
          <cell r="P147">
            <v>261</v>
          </cell>
          <cell r="Q147">
            <v>267</v>
          </cell>
          <cell r="R147">
            <v>0</v>
          </cell>
          <cell r="S147">
            <v>257</v>
          </cell>
          <cell r="T147">
            <v>254</v>
          </cell>
          <cell r="U147">
            <v>261</v>
          </cell>
          <cell r="V147">
            <v>267</v>
          </cell>
        </row>
        <row r="148">
          <cell r="H148">
            <v>5002</v>
          </cell>
          <cell r="I148" t="str">
            <v>Increase in Capital Authorisation Limits - Seeks increase for minor works to refresh asset base. To be funded through agency cash reserves.</v>
          </cell>
          <cell r="J148" t="str">
            <v>Supported - The increase is supported as it is required to replace assets at end of useful life and thus maintain the current level of service delivery.</v>
          </cell>
          <cell r="K148">
            <v>1</v>
          </cell>
          <cell r="M148">
            <v>0</v>
          </cell>
          <cell r="N148">
            <v>-150</v>
          </cell>
          <cell r="O148">
            <v>-150</v>
          </cell>
          <cell r="P148">
            <v>-150</v>
          </cell>
          <cell r="Q148">
            <v>-150</v>
          </cell>
          <cell r="R148">
            <v>0</v>
          </cell>
          <cell r="S148">
            <v>-150</v>
          </cell>
          <cell r="T148">
            <v>-150</v>
          </cell>
          <cell r="U148">
            <v>-150</v>
          </cell>
          <cell r="V148">
            <v>-150</v>
          </cell>
        </row>
        <row r="149">
          <cell r="H149">
            <v>3741</v>
          </cell>
          <cell r="I149" t="str">
            <v>Carry Forward of the Counter Radicalisation Program - Ongoing contract negotiations have resulted in a delay in program expenditure. This approval allows the agency to spend Commonwealth revenue received in 2013-14.</v>
          </cell>
          <cell r="J14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9">
            <v>6</v>
          </cell>
          <cell r="M149">
            <v>-2204</v>
          </cell>
          <cell r="N149">
            <v>0</v>
          </cell>
          <cell r="O149">
            <v>0</v>
          </cell>
          <cell r="P149">
            <v>0</v>
          </cell>
          <cell r="Q149">
            <v>0</v>
          </cell>
          <cell r="R149">
            <v>-2204</v>
          </cell>
          <cell r="S149">
            <v>0</v>
          </cell>
          <cell r="T149">
            <v>0</v>
          </cell>
          <cell r="U149">
            <v>0</v>
          </cell>
          <cell r="V149">
            <v>0</v>
          </cell>
        </row>
        <row r="150">
          <cell r="H150">
            <v>3743</v>
          </cell>
          <cell r="I150" t="str">
            <v>Carry Forward of Leasehold Improvement and Software Purchases funding - The agency is currently assessing its requirements for leasehold improvements and software purchases . This has resulted in expenditure being deferred from 2013-14 to 2014-15.</v>
          </cell>
          <cell r="J15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50">
            <v>4</v>
          </cell>
          <cell r="M150">
            <v>-167</v>
          </cell>
          <cell r="N150">
            <v>0</v>
          </cell>
          <cell r="O150">
            <v>0</v>
          </cell>
          <cell r="P150">
            <v>0</v>
          </cell>
          <cell r="Q150">
            <v>0</v>
          </cell>
          <cell r="R150">
            <v>-167</v>
          </cell>
          <cell r="S150">
            <v>0</v>
          </cell>
          <cell r="T150">
            <v>0</v>
          </cell>
          <cell r="U150">
            <v>0</v>
          </cell>
          <cell r="V150">
            <v>0</v>
          </cell>
        </row>
        <row r="151">
          <cell r="H151">
            <v>4511</v>
          </cell>
          <cell r="I151" t="str">
            <v>Depreciation Adjustment - To reflect the increase in depreciation expense resulting from the reclassification of capital expenditure to operating expenditure in FY14/15.</v>
          </cell>
          <cell r="J151" t="str">
            <v>Supported - This PTA reflects an increase in depreciation expense resulting from the reclassification of operating expenditure to capital expenditure for 2014- 15.</v>
          </cell>
          <cell r="K151">
            <v>2</v>
          </cell>
          <cell r="M151">
            <v>0</v>
          </cell>
          <cell r="N151">
            <v>0</v>
          </cell>
          <cell r="O151">
            <v>0</v>
          </cell>
          <cell r="P151">
            <v>0</v>
          </cell>
          <cell r="Q151">
            <v>0</v>
          </cell>
          <cell r="R151">
            <v>0</v>
          </cell>
          <cell r="S151">
            <v>0</v>
          </cell>
          <cell r="T151">
            <v>0</v>
          </cell>
          <cell r="U151">
            <v>0</v>
          </cell>
          <cell r="V151">
            <v>0</v>
          </cell>
        </row>
        <row r="152">
          <cell r="H152">
            <v>3848</v>
          </cell>
          <cell r="I152" t="str">
            <v>Redress Scheme for Past Institutional Child Abuse - Establishment of a redress scheme for victims of past institutional child abuse, including measures to provide better access to State held records for victims, promoting unlimited counselling services and a commitment for how the government handles future claims of child abuse.</v>
          </cell>
          <cell r="J152" t="str">
            <v>ERC Approved - ERC approved this request on the condition that each general government sector agency sought to second staff to FACS for these This approval is to be funded via savings applied to process these requests. If this was not possible, a small saving against employee expenses would be applied to general government agencies. These savings have been reflected in this bid - however, it will be apportioned to other agencies once information becomes available.</v>
          </cell>
          <cell r="K152">
            <v>1</v>
          </cell>
          <cell r="M152">
            <v>0</v>
          </cell>
          <cell r="N152">
            <v>0</v>
          </cell>
          <cell r="O152">
            <v>0</v>
          </cell>
          <cell r="P152">
            <v>0</v>
          </cell>
          <cell r="Q152">
            <v>0</v>
          </cell>
          <cell r="R152">
            <v>0</v>
          </cell>
          <cell r="S152">
            <v>0</v>
          </cell>
          <cell r="T152">
            <v>0</v>
          </cell>
          <cell r="U152">
            <v>0</v>
          </cell>
          <cell r="V152">
            <v>0</v>
          </cell>
        </row>
        <row r="153">
          <cell r="H153">
            <v>4215</v>
          </cell>
          <cell r="I153" t="str">
            <v>Out of Home Care (OOHC) - Review of Cost Model and Demand Model - FACS are expected to seek funding of $68m pa from 2015-16 to reflect an increase in activity and cost since the OOHC budget was rebased as part of the Safe Home for Life funding package in the 2014-15 Budget. FaCS current OOHC Budget provides for 18,680 children to be in care.</v>
          </cell>
          <cell r="J153" t="str">
            <v>Supported - SUPPORTED: As part of the 2014-15 Budget, ERC agreed that FaCS, in consultation with Treasury, would develop a cost and demand model to inform resourcing decisions for OOHC in the 2015-16 Budget. OOHC expenditure in 2015-16 is projected to be $68m above the current 2015-16 Budget allocation. The projected increase in expenditure is largely due to:  - FACS assuming 2.7 percent growth in the number of children in care (from 19,350 average in 2014-15 to 19,879 in 2015-16)  - An increase in the average unit price of children in care due to a higher intensity case mix  - Higher than the funded amount under Safe Home Life package for employee related and other operating costs. Over the past three years, FACS has been able to reallocate within its Cluster budget between $20m and $40m each year to cover the higher cost in OOHC.  There should be scope for FACS to continue to reallocate within its Cluster to contribute to the projected additional cost in OOHC. In addition, the increased costs can be partially offset through other measures, such as, if allowance and contingencies payments for children in Community Services care is reduced by $500 per child this will result in an estimated cost saving of $4m pa. In recognition of the capacity for FACS to partially offset the additional cost, Treasury supports an additional $50m per annum from 2015-16. This is conditional on undertaking a detailed analysis of the factors that have contributed to the increase in children in OOHC, developing a monitoring and mitigation process to manage activity and costs, and commissioning a review of the methodology used to assign caseworkers, indirect costs and corporate overheads costs to the OOHC service group.</v>
          </cell>
          <cell r="K153">
            <v>1</v>
          </cell>
          <cell r="M153">
            <v>0</v>
          </cell>
          <cell r="N153">
            <v>-68000</v>
          </cell>
          <cell r="O153">
            <v>-68000</v>
          </cell>
          <cell r="P153">
            <v>-68000</v>
          </cell>
          <cell r="Q153">
            <v>-68000</v>
          </cell>
          <cell r="R153">
            <v>0</v>
          </cell>
          <cell r="S153">
            <v>-50000</v>
          </cell>
          <cell r="T153">
            <v>-50000</v>
          </cell>
          <cell r="U153">
            <v>-50000</v>
          </cell>
          <cell r="V153">
            <v>-50000</v>
          </cell>
        </row>
        <row r="154">
          <cell r="H154">
            <v>5109</v>
          </cell>
          <cell r="I154" t="str">
            <v>Cash Management Reform - Interest Adjustment - FaCS is seeking interest compensation of $9.4m per annum as part of the cash management reforms. This includes interest compensation for AHO which will be passed on via a grant from FaCS.</v>
          </cell>
          <cell r="J154" t="str">
            <v>Supported - SUPPORTED: This proposal is seeking interest compensation for FaCS and AHO. FaCS and AHO have advised that their current level of service delivery is dependent on the interest earnings. There is no existing capacity to offset any loss of resources through reprioritisation. Interest compensation ($8.8m per annum for FaCS and $0.5m per annum for AHO) should be provided as the loss of revenue cannot be offset by reduction in expenditure without impacting front line services. Funding to AHO will be provided by way of a grant from FaCS. The related bid in AHO is 5113.</v>
          </cell>
          <cell r="K154">
            <v>1</v>
          </cell>
          <cell r="M154">
            <v>0</v>
          </cell>
          <cell r="N154">
            <v>-9200</v>
          </cell>
          <cell r="O154">
            <v>-9200</v>
          </cell>
          <cell r="P154">
            <v>-9200</v>
          </cell>
          <cell r="Q154">
            <v>-9200</v>
          </cell>
          <cell r="R154">
            <v>0</v>
          </cell>
          <cell r="S154">
            <v>-8838</v>
          </cell>
          <cell r="T154">
            <v>-8834</v>
          </cell>
          <cell r="U154">
            <v>-8834</v>
          </cell>
          <cell r="V154">
            <v>-8834</v>
          </cell>
        </row>
        <row r="155">
          <cell r="H155">
            <v>5260</v>
          </cell>
          <cell r="I155" t="str">
            <v>Eliminating Duplication Across NSW Government - The Government has committed to eliminating duplication at the 2015 NSW election.</v>
          </cell>
          <cell r="J155" t="str">
            <v>Supported - This relates to efficiencies to be achieved through streamlining administration and governance arrangements and includes $5.1m over four years to 2018-19 in savings for FaCS.</v>
          </cell>
          <cell r="K155">
            <v>2</v>
          </cell>
          <cell r="M155">
            <v>0</v>
          </cell>
          <cell r="N155">
            <v>636</v>
          </cell>
          <cell r="O155">
            <v>1060</v>
          </cell>
          <cell r="P155">
            <v>1696</v>
          </cell>
          <cell r="Q155">
            <v>1696</v>
          </cell>
          <cell r="R155">
            <v>0</v>
          </cell>
          <cell r="S155">
            <v>636</v>
          </cell>
          <cell r="T155">
            <v>1060</v>
          </cell>
          <cell r="U155">
            <v>1696</v>
          </cell>
          <cell r="V155">
            <v>1696</v>
          </cell>
        </row>
        <row r="156">
          <cell r="H156">
            <v>5487</v>
          </cell>
          <cell r="I156" t="str">
            <v>Increase to Multicultural NSW Grants Program (pass through to BID ID 5001) - Seeks increase in existing grants program to annual recurrent level of $2.5m to provide a funding base to meet revised (or proposed) funding terms with key stakeholders.</v>
          </cell>
          <cell r="J156" t="str">
            <v>Not Supported - NOT SUPPORTED: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v>
          </cell>
          <cell r="K156">
            <v>1</v>
          </cell>
          <cell r="L156">
            <v>23</v>
          </cell>
          <cell r="M156">
            <v>0</v>
          </cell>
          <cell r="N156">
            <v>0</v>
          </cell>
          <cell r="O156">
            <v>0</v>
          </cell>
          <cell r="P156">
            <v>0</v>
          </cell>
          <cell r="Q156">
            <v>0</v>
          </cell>
          <cell r="R156">
            <v>0</v>
          </cell>
          <cell r="S156">
            <v>0</v>
          </cell>
          <cell r="T156">
            <v>0</v>
          </cell>
          <cell r="U156">
            <v>0</v>
          </cell>
          <cell r="V156">
            <v>0</v>
          </cell>
        </row>
        <row r="157">
          <cell r="H157">
            <v>5488</v>
          </cell>
          <cell r="I157" t="str">
            <v>Cash Management Reform - Interest Adjustment - ConFund flow-through from FaCS (MNSW bid #5186) - Compensation for Multicultural NSW for interest lost under the new cash management reforms.</v>
          </cell>
          <cell r="J157" t="str">
            <v>Supported - SUPPORTED: This proposal is seeking interest compensation for Multicultural NSW as the loss of interest will have a service delivery impact. Funding to Multicultural NSW will be provided by way of a grant from FaCS. The related bid in Multicultural NSW is 5186.</v>
          </cell>
          <cell r="K157">
            <v>1</v>
          </cell>
          <cell r="M157">
            <v>0</v>
          </cell>
          <cell r="N157">
            <v>0</v>
          </cell>
          <cell r="O157">
            <v>0</v>
          </cell>
          <cell r="P157">
            <v>0</v>
          </cell>
          <cell r="Q157">
            <v>0</v>
          </cell>
          <cell r="R157">
            <v>0</v>
          </cell>
          <cell r="S157">
            <v>0</v>
          </cell>
          <cell r="T157">
            <v>0</v>
          </cell>
          <cell r="U157">
            <v>0</v>
          </cell>
          <cell r="V157">
            <v>0</v>
          </cell>
        </row>
        <row r="158">
          <cell r="H158">
            <v>5489</v>
          </cell>
          <cell r="I158" t="str">
            <v>Efficiency Dividend - Multicultural NSW - ConFund pass through to FaCS - The Government committed to a 1.5 per cent efficiency dividend at the 2015 election</v>
          </cell>
          <cell r="J158" t="str">
            <v>Supported - SUPPORTED: This proposal relates to the Machinery of Government changes. Multicultural NSW is being transferred from the DEC cluster to the FaCS cluster. As part of this, the efficiency dividend relating to Multicultural NSW is being passed on as reduced grant from FaCS. This was calculated as per the standard Treasury model. The related bid in Multicultural NSW is 5205</v>
          </cell>
          <cell r="K158">
            <v>2</v>
          </cell>
          <cell r="M158">
            <v>0</v>
          </cell>
          <cell r="N158">
            <v>0</v>
          </cell>
          <cell r="O158">
            <v>0</v>
          </cell>
          <cell r="P158">
            <v>0</v>
          </cell>
          <cell r="Q158">
            <v>0</v>
          </cell>
          <cell r="R158">
            <v>0</v>
          </cell>
          <cell r="S158">
            <v>0</v>
          </cell>
          <cell r="T158">
            <v>0</v>
          </cell>
          <cell r="U158">
            <v>0</v>
          </cell>
          <cell r="V158">
            <v>0</v>
          </cell>
        </row>
        <row r="159">
          <cell r="H159">
            <v>5491</v>
          </cell>
          <cell r="I159" t="str">
            <v>Efficiency Dividend - Office of Communities - The Government committed to a 1.5 per cent efficiency dividend at the 2015 NSW election.</v>
          </cell>
          <cell r="J159" t="str">
            <v>Supported - SUPPORTED: This proposal relates to the Machinery of Government changes. The Office of Communities is transferring from DEC to FaCS. As part of this, the efficiency dividend savings associated with the Office of Communities is being transferred to FaCS.</v>
          </cell>
          <cell r="K159">
            <v>2</v>
          </cell>
          <cell r="M159">
            <v>0</v>
          </cell>
          <cell r="N159">
            <v>506</v>
          </cell>
          <cell r="O159">
            <v>161</v>
          </cell>
          <cell r="P159">
            <v>161</v>
          </cell>
          <cell r="Q159">
            <v>161</v>
          </cell>
          <cell r="R159">
            <v>0</v>
          </cell>
          <cell r="S159">
            <v>506</v>
          </cell>
          <cell r="T159">
            <v>161</v>
          </cell>
          <cell r="U159">
            <v>161</v>
          </cell>
          <cell r="V159">
            <v>161</v>
          </cell>
        </row>
        <row r="160">
          <cell r="H160">
            <v>5541</v>
          </cell>
          <cell r="I160" t="str">
            <v>Community Building Partnerships (CBP) - Ongoing funding - The CBP program aims to provide improved community infrastructure for the people of NSW and offers grants to State electorates for community infrastructure projects. Ongoing funding of $23.4m per annum from 2016-17 is being sought.</v>
          </cell>
          <cell r="J160" t="str">
            <v>Supported - The current CBP program ceases in 2015-16. The Treasurer has requested ongoing funding of $23.4m per annum from 2016-17 be submitted for approval. This continues the historical level of funding provided for the program.</v>
          </cell>
          <cell r="K160">
            <v>1</v>
          </cell>
          <cell r="M160">
            <v>0</v>
          </cell>
          <cell r="N160">
            <v>0</v>
          </cell>
          <cell r="O160">
            <v>-23400</v>
          </cell>
          <cell r="P160">
            <v>-23400</v>
          </cell>
          <cell r="Q160">
            <v>-23400</v>
          </cell>
          <cell r="R160">
            <v>0</v>
          </cell>
          <cell r="S160">
            <v>0</v>
          </cell>
          <cell r="T160">
            <v>-23400</v>
          </cell>
          <cell r="U160">
            <v>-23400</v>
          </cell>
          <cell r="V160">
            <v>-23400</v>
          </cell>
        </row>
        <row r="161">
          <cell r="H161">
            <v>5543</v>
          </cell>
          <cell r="I161" t="str">
            <v>Hunter Large Residential Centres (LRCs) Redevelopment - Additional funding - The Treasurer has requested that additional funding of $28m in 2015-16 for the Hunter LRC redevelopment be submitted for approval. This is to complete the purchase of land for 88 homes state-wide for 444 residents in Hunter LRCs.</v>
          </cell>
          <cell r="J161" t="str">
            <v>Supported - In 2014-15 Budget, FaCS brought a proposal to redevelop the three large residential centres (Stockton, Tomaree and Kanangra).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Treasury and FACS have developed an interim proposal to enable progress on the closure of the Hunter LRCs.  This involves funding of $28m in 2015-16 to complete the purchase of land for 88 homes (80 sites) state-wide and reprioritisation of $9.5m from FaCS' existing budget to commence construction on a small (up to 10) number of new homes, in order to start meeting the commitment to transfer residents. FaCS and Treasury will develop an implementation plan and commissioning strategy to ensure there is alignment with NDIS Reforms, and this will be brought through the NDIS Board to ERC by September 2015.</v>
          </cell>
          <cell r="K161">
            <v>1</v>
          </cell>
          <cell r="M161">
            <v>0</v>
          </cell>
          <cell r="N161">
            <v>-28000</v>
          </cell>
          <cell r="O161">
            <v>0</v>
          </cell>
          <cell r="P161">
            <v>0</v>
          </cell>
          <cell r="Q161">
            <v>0</v>
          </cell>
          <cell r="R161">
            <v>0</v>
          </cell>
          <cell r="S161">
            <v>-28000</v>
          </cell>
          <cell r="T161">
            <v>0</v>
          </cell>
          <cell r="U161">
            <v>0</v>
          </cell>
          <cell r="V161">
            <v>0</v>
          </cell>
        </row>
        <row r="162">
          <cell r="H162">
            <v>4225</v>
          </cell>
          <cell r="I162" t="str">
            <v>Aboriginal Children and Family Centres rollover - FaCS is seeking to rollover $8m associated with the provision of Aboriginal Children and Family Centres from 2014-15 to 2015-16 as per agreement with Commonwealth to use residual Indigenous Early Childhood Development NP funding to operate nine established centres up to 30 June 2016.</v>
          </cell>
          <cell r="J162" t="str">
            <v>Supported - SUPPORTED. The National Partnership Agreement on Indigenous Early Childhood Development expired in June 2014 and the Commonwealth did not renew the Agreement. At this time, it was agreed with the Commonwealth that operation of the nine Aboriginal Children and Family Centres established under the NP was to be funded from residual funding of $14.94m until 30 June 2016 with alternative sources found from that time. The remaining $8.14m will be allocated to fund operations in 2015-16. The proposed adjustments are required to give effect to this agreement.</v>
          </cell>
          <cell r="K162">
            <v>6</v>
          </cell>
          <cell r="M162">
            <v>8140</v>
          </cell>
          <cell r="N162">
            <v>-8140</v>
          </cell>
          <cell r="O162">
            <v>0</v>
          </cell>
          <cell r="P162">
            <v>0</v>
          </cell>
          <cell r="Q162">
            <v>0</v>
          </cell>
          <cell r="R162">
            <v>8140</v>
          </cell>
          <cell r="S162">
            <v>-8140</v>
          </cell>
          <cell r="T162">
            <v>0</v>
          </cell>
          <cell r="U162">
            <v>0</v>
          </cell>
          <cell r="V162">
            <v>0</v>
          </cell>
        </row>
        <row r="163">
          <cell r="H163">
            <v>4228</v>
          </cell>
          <cell r="I163" t="str">
            <v>National Partnership Agreement on Homelessness rollover - FACS is seeking to rollover $5.3m from 2014-15 to 2015-16 for various initiatives funded by the Commonwealth under the NP on Homelessness.</v>
          </cell>
          <cell r="J163" t="str">
            <v>Supported - SUPPORTED: $2m of the rollover relates to delays in the design and implementation of Connect 100, a new project that supports people who drift into inner city by helping them stay in or near their communities. This delay is largely due to the late signing of the NSW Implementation Plan by the Commonwealth (in November 2014). The Cabinet approved the development of a new Homelessness Strategy in June 2014 with $3m allocated in 2014-15. There have been delays in the development of the strategy resulting in a $3m underspend. This is largely due the NGO sector's limited capacity in 2014-15 to embed the reforms under Going Home Staying Home (which was also delayed) and engage on the future approach to social housing. FaCS has advised that work on the strategy is scheduled to commence in June 2015.</v>
          </cell>
          <cell r="K163">
            <v>6</v>
          </cell>
          <cell r="M163">
            <v>5324</v>
          </cell>
          <cell r="N163">
            <v>-5324</v>
          </cell>
          <cell r="O163">
            <v>0</v>
          </cell>
          <cell r="P163">
            <v>0</v>
          </cell>
          <cell r="Q163">
            <v>0</v>
          </cell>
          <cell r="R163">
            <v>5324</v>
          </cell>
          <cell r="S163">
            <v>-5324</v>
          </cell>
          <cell r="T163">
            <v>0</v>
          </cell>
          <cell r="U163">
            <v>0</v>
          </cell>
          <cell r="V163">
            <v>0</v>
          </cell>
        </row>
        <row r="164">
          <cell r="H164">
            <v>4229</v>
          </cell>
          <cell r="I164" t="str">
            <v>National Partnership Agreement on Remote Indigenous Housing - FaCS is seeking to rollover $22m of Commonwealth funding associated with the NP on Remote Indigenous Housing from 2014-15 to 2015-16, consistent with the 2014-2016 implementation plan. Commonwealth funding is passed through from FaCS to the Aboriginal Housing Office (AHO).</v>
          </cell>
          <cell r="J164" t="str">
            <v>Supported - SUPPORTED: The 2014-2016 implementation plan as agreed on 27 October 2014 by the Commonwealth and State Ministers reallocated $22m from 2014-15 to 2015-16. The plan includes a $25m reduction in New Supply expenditure in 2014- 15. This was reallocated to Refurbishment and Employment Related Accommodation (ERA) expenditure in 2014-15 ($3m) with the remaining $22m reallocated to New Supply ($8m), ERA ($4m), and Refurbishment($10m) in 2015-16. Commonwealth funding is paid to FaCS' and then passed through to the AHO via grants to undertake the work agreed under the NP. This bid relates to bid 4221 in the AHO which reflects the AHO related adjustments for revenue and expenditure.</v>
          </cell>
          <cell r="K164">
            <v>4</v>
          </cell>
          <cell r="M164">
            <v>0</v>
          </cell>
          <cell r="N164">
            <v>0</v>
          </cell>
          <cell r="O164">
            <v>0</v>
          </cell>
          <cell r="P164">
            <v>0</v>
          </cell>
          <cell r="Q164">
            <v>0</v>
          </cell>
          <cell r="R164">
            <v>0</v>
          </cell>
          <cell r="S164">
            <v>0</v>
          </cell>
          <cell r="T164">
            <v>0</v>
          </cell>
          <cell r="U164">
            <v>0</v>
          </cell>
          <cell r="V164">
            <v>0</v>
          </cell>
        </row>
        <row r="165">
          <cell r="H165">
            <v>4261</v>
          </cell>
          <cell r="I165" t="str">
            <v>National Rental Affordability Scheme and other affordable housing grants rollover - FaCS is seeking to rollover $1.4m from 2014-15 to 2015-16 for the National Rental Affordability Scheme (NRAS) and Planning Delivery Agreements (PDA) in St Marys and Rouse Hill, funded by agency cash reserves.</v>
          </cell>
          <cell r="J165" t="str">
            <v>Supported - SUPPORTED: FACS provides grants to community housing and other providers for developing affordable housing under NRAS and PDAs. $1.1m of the rollover largely relates to underspends in the St Marys PDA project and reflects delays in the transfer of lots from developers to FaCS (which would then be transferred to community housing providers for development). $0.3m of the rollover relates to an underspend in NRAS A for a project by Wentworth Community Housing. This program has a one-off matched funding arrangement with Penrith City Council and the underspend reflects the revised funding requirement. FaCS has advised that the carry forward will be allocated to other NRAS A projects in 2015-16.</v>
          </cell>
          <cell r="K165">
            <v>6</v>
          </cell>
          <cell r="M165">
            <v>1378</v>
          </cell>
          <cell r="N165">
            <v>-1378</v>
          </cell>
          <cell r="O165">
            <v>0</v>
          </cell>
          <cell r="P165">
            <v>0</v>
          </cell>
          <cell r="Q165">
            <v>0</v>
          </cell>
          <cell r="R165">
            <v>1378</v>
          </cell>
          <cell r="S165">
            <v>-1378</v>
          </cell>
          <cell r="T165">
            <v>0</v>
          </cell>
          <cell r="U165">
            <v>0</v>
          </cell>
          <cell r="V165">
            <v>0</v>
          </cell>
        </row>
        <row r="166">
          <cell r="H166">
            <v>4557</v>
          </cell>
          <cell r="I166" t="str">
            <v>National Rental Affordability Scheme B (NRAS B) Delays - The bid seeks to reflect the total budget impact relating to the NRAS B program. FaCS receive funds from the Home Purchase Assistance Fund (HPAF), which they pass through to developers.</v>
          </cell>
          <cell r="J166"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HPAF bid 4243 is the corresponding bid.</v>
          </cell>
          <cell r="K166">
            <v>4</v>
          </cell>
          <cell r="M166">
            <v>1304</v>
          </cell>
          <cell r="N166">
            <v>-4012</v>
          </cell>
          <cell r="O166">
            <v>-1494</v>
          </cell>
          <cell r="P166">
            <v>-753</v>
          </cell>
          <cell r="Q166">
            <v>432</v>
          </cell>
          <cell r="R166">
            <v>1304</v>
          </cell>
          <cell r="S166">
            <v>-4012</v>
          </cell>
          <cell r="T166">
            <v>-1494</v>
          </cell>
          <cell r="U166">
            <v>-753</v>
          </cell>
          <cell r="V166">
            <v>432</v>
          </cell>
        </row>
        <row r="167">
          <cell r="H167">
            <v>5490</v>
          </cell>
          <cell r="I167" t="str">
            <v>Carry-forward: Community Building Partnership Program - Carry-forward of projected 2014-15 underexpenditure on the Community Building Partnership Program into 2015-16 (the 2014-15 underspend has been reflected in the monthly reviews).</v>
          </cell>
          <cell r="J167" t="str">
            <v>Supported - SUPPORTED: The carry-forward of projected 2014-15 under-expenditure for the Community Building Partnership Program as a timing adjustment into 2015- 16 satisfies the requirements for a carry-forward.</v>
          </cell>
          <cell r="K167">
            <v>6</v>
          </cell>
          <cell r="M167">
            <v>13000</v>
          </cell>
          <cell r="N167">
            <v>-13000</v>
          </cell>
          <cell r="O167">
            <v>0</v>
          </cell>
          <cell r="P167">
            <v>0</v>
          </cell>
          <cell r="Q167">
            <v>0</v>
          </cell>
          <cell r="R167">
            <v>13000</v>
          </cell>
          <cell r="S167">
            <v>-13000</v>
          </cell>
          <cell r="T167">
            <v>0</v>
          </cell>
          <cell r="U167">
            <v>0</v>
          </cell>
          <cell r="V167">
            <v>0</v>
          </cell>
        </row>
        <row r="168">
          <cell r="H168">
            <v>3745</v>
          </cell>
          <cell r="I168" t="str">
            <v>Carry Forward for Corporate Shared Services and ICT Infrastructure - Carry forward of 2013-14 underspends are mainly due to: a) delays in the  start of Stage 3 (and long er duration) than previously anticipated for the data centre consolidation project ($2.9m); and b) d elays in upgrade of ICT infrastructure by the vendor ($1.5m).</v>
          </cell>
          <cell r="J1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8">
            <v>4</v>
          </cell>
          <cell r="M168">
            <v>-4364</v>
          </cell>
          <cell r="N168">
            <v>0</v>
          </cell>
          <cell r="O168">
            <v>0</v>
          </cell>
          <cell r="P168">
            <v>0</v>
          </cell>
          <cell r="Q168">
            <v>0</v>
          </cell>
          <cell r="R168">
            <v>-4364</v>
          </cell>
          <cell r="S168">
            <v>0</v>
          </cell>
          <cell r="T168">
            <v>0</v>
          </cell>
          <cell r="U168">
            <v>0</v>
          </cell>
          <cell r="V168">
            <v>0</v>
          </cell>
        </row>
        <row r="169">
          <cell r="H169">
            <v>3751</v>
          </cell>
          <cell r="I169" t="str">
            <v>Carry Forward for the Remote Indigenous Housing NP - The adjustment reflects FaCS payment to the AHO relating to: a) 2013-14 underspend from delays in bu ilding works, finalising procurement and slower rollout of capacity building; and b) realignment of expenditure and revenue to project milestones and cash flow from the Commonwealth.</v>
          </cell>
          <cell r="J1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9">
            <v>4</v>
          </cell>
          <cell r="M169">
            <v>0</v>
          </cell>
          <cell r="N169">
            <v>0</v>
          </cell>
          <cell r="O169">
            <v>0</v>
          </cell>
          <cell r="P169">
            <v>0</v>
          </cell>
          <cell r="Q169">
            <v>0</v>
          </cell>
          <cell r="R169">
            <v>0</v>
          </cell>
          <cell r="S169">
            <v>0</v>
          </cell>
          <cell r="T169">
            <v>0</v>
          </cell>
          <cell r="U169">
            <v>0</v>
          </cell>
          <cell r="V169">
            <v>0</v>
          </cell>
        </row>
        <row r="170">
          <cell r="H170">
            <v>4214</v>
          </cell>
          <cell r="I170" t="str">
            <v>Community Services: front line systems replacement (reprofiling of capital expenditure) - FaCS is seeking to re-profile the capital expenditure associated with the upgrade of Community Services' IT systems which was approved in the 2014-15 Budget.</v>
          </cell>
          <cell r="J170" t="str">
            <v>Supported - SUPPORTED: The capital expenditure approved in the 2014-15 Budget has been revised to better reflect program activity. FaCS has advised that the revised expenditure (and funding) is informed by detailed scoping of the requirements and design for the program and endorsed by the Safe Home for Life ICT Steering Committee. Within this revised profile, FaCS is managing an increase in capital expenditure associated with the Core Systems Replacement work-stream ($6.2m) and District-led Technology Solution work-stream ($3.4m) through reclassification of program management expenditure ($4.3m), and reductions in legacy technology maintenance ($3.3m) and  system upgrades ($1.9m). There is no overall change to the ETC and no associated recurrent adjustment is being sought.</v>
          </cell>
          <cell r="K170">
            <v>1</v>
          </cell>
          <cell r="M170">
            <v>13393</v>
          </cell>
          <cell r="N170">
            <v>6207</v>
          </cell>
          <cell r="O170">
            <v>-12850</v>
          </cell>
          <cell r="P170">
            <v>-6750</v>
          </cell>
          <cell r="Q170">
            <v>0</v>
          </cell>
          <cell r="R170">
            <v>13393</v>
          </cell>
          <cell r="S170">
            <v>6207</v>
          </cell>
          <cell r="T170">
            <v>-12850</v>
          </cell>
          <cell r="U170">
            <v>-6750</v>
          </cell>
          <cell r="V170">
            <v>0</v>
          </cell>
        </row>
        <row r="171">
          <cell r="H171">
            <v>5033</v>
          </cell>
          <cell r="I171" t="str">
            <v>Bonnyrigg Interest Subsidy Adjustment - The Bonnyrigg PPP has been terminated effective from February 2015. Consequently, the interest payment is not required to be made to LAHC. This is a PTA.</v>
          </cell>
          <cell r="J171" t="str">
            <v>Supported - SUPPORTED: Treasury previously supplemented the interest component of the Bonnyrigg PPP project to FaCS who then pass it on to the LAHC. On 2 September 2014, ERC approved Treasury entering into negotiations with Bonnyrigg Partnerships (and its stakeholders) to terminate the Bonnyrigg PPP.  In December 2014 Treasurer approved  executing the Deed of Termination to terminate the PPP. The termination has been effective from 20 February 2014. Consequently, the interest payment for the project will cease. This proposal reflects the associated adjustments required and has been agreed between FaCS and LAHC. The LAHC will pursue the development of stages 4 - 6 of the project with UrbanGrowth NSW with funding already provisioned for within LAHC.</v>
          </cell>
          <cell r="K171">
            <v>1</v>
          </cell>
          <cell r="M171">
            <v>11013</v>
          </cell>
          <cell r="N171">
            <v>12967</v>
          </cell>
          <cell r="O171">
            <v>14321</v>
          </cell>
          <cell r="P171">
            <v>14321</v>
          </cell>
          <cell r="Q171">
            <v>14321</v>
          </cell>
          <cell r="R171">
            <v>11013</v>
          </cell>
          <cell r="S171">
            <v>12967</v>
          </cell>
          <cell r="T171">
            <v>14321</v>
          </cell>
          <cell r="U171">
            <v>14321</v>
          </cell>
          <cell r="V171">
            <v>14321</v>
          </cell>
        </row>
        <row r="172">
          <cell r="H172">
            <v>3793</v>
          </cell>
          <cell r="I172" t="str">
            <v>Indigenous Children and Family Centres - This risk relate to the potential shortfall in operating the nine children and family centres established under the NP on Indigenous Early Childhood Development.</v>
          </cell>
          <cell r="J172" t="str">
            <v>Not Supported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v>
          </cell>
          <cell r="K172">
            <v>1</v>
          </cell>
          <cell r="M172">
            <v>0</v>
          </cell>
          <cell r="N172">
            <v>0</v>
          </cell>
          <cell r="O172">
            <v>-7000</v>
          </cell>
          <cell r="P172">
            <v>-7000</v>
          </cell>
          <cell r="Q172">
            <v>-7000</v>
          </cell>
          <cell r="R172">
            <v>0</v>
          </cell>
          <cell r="S172">
            <v>0</v>
          </cell>
          <cell r="T172">
            <v>0</v>
          </cell>
          <cell r="U172">
            <v>0</v>
          </cell>
          <cell r="V172">
            <v>0</v>
          </cell>
        </row>
        <row r="173">
          <cell r="H173">
            <v>3804</v>
          </cell>
          <cell r="I173" t="str">
            <v>Financial risk of Assisted Boarding House closures - Risks associated with the  Boarding House closures.</v>
          </cell>
          <cell r="J173" t="str">
            <v>Not Supported - The closures may put further pressure on FaCS' other programs, given boarding houses currently accommodate a number of people with disability. FaCS is working through the Boarding Houses Act Implementation Committee, which includes DPC, to pursue a range of strategies to further mitigate the risk. Levels of closure and financial impacts are subject to quarterly review. While FaCS has identified boarding house closures as a risk, Treasury considers this can be offset by growth in Stronger Together 2 or by transition to the NDIS.</v>
          </cell>
          <cell r="K173">
            <v>1</v>
          </cell>
          <cell r="M173">
            <v>-9000</v>
          </cell>
          <cell r="N173">
            <v>-19000</v>
          </cell>
          <cell r="O173">
            <v>-19000</v>
          </cell>
          <cell r="P173">
            <v>-19000</v>
          </cell>
          <cell r="Q173">
            <v>0</v>
          </cell>
          <cell r="R173">
            <v>0</v>
          </cell>
          <cell r="S173">
            <v>0</v>
          </cell>
          <cell r="T173">
            <v>0</v>
          </cell>
          <cell r="U173">
            <v>0</v>
          </cell>
          <cell r="V173">
            <v>0</v>
          </cell>
        </row>
        <row r="174">
          <cell r="H174">
            <v>3806</v>
          </cell>
          <cell r="I174" t="str">
            <v>Potential delays in meeting employee reduction targets - Efficiency savings and labour expense cap limits continue to impose budget pressure.</v>
          </cell>
          <cell r="J174"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174">
            <v>1</v>
          </cell>
          <cell r="M174">
            <v>0</v>
          </cell>
          <cell r="N174">
            <v>0</v>
          </cell>
          <cell r="O174">
            <v>-15000</v>
          </cell>
          <cell r="P174">
            <v>-15000</v>
          </cell>
          <cell r="Q174">
            <v>0</v>
          </cell>
          <cell r="R174">
            <v>0</v>
          </cell>
          <cell r="S174">
            <v>0</v>
          </cell>
          <cell r="T174">
            <v>0</v>
          </cell>
          <cell r="U174">
            <v>0</v>
          </cell>
          <cell r="V174">
            <v>0</v>
          </cell>
        </row>
        <row r="175">
          <cell r="H175">
            <v>3807</v>
          </cell>
          <cell r="I175"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175" t="str">
            <v>Not Supported - The $3m per annum (from 2015-16 to 2017-18) risk relates to support costs for these patients to be placed in a low security facility in the community away from a custodial setting. This issue will be considered as part of a Cabinet Minute to the Social Policy Cabinet Committee in 2015.</v>
          </cell>
          <cell r="K175">
            <v>1</v>
          </cell>
          <cell r="M175">
            <v>0</v>
          </cell>
          <cell r="N175">
            <v>-3126</v>
          </cell>
          <cell r="O175">
            <v>-3248</v>
          </cell>
          <cell r="P175">
            <v>-3374</v>
          </cell>
          <cell r="Q175">
            <v>0</v>
          </cell>
          <cell r="R175">
            <v>0</v>
          </cell>
          <cell r="S175">
            <v>0</v>
          </cell>
          <cell r="T175">
            <v>0</v>
          </cell>
          <cell r="U175">
            <v>0</v>
          </cell>
          <cell r="V175">
            <v>0</v>
          </cell>
        </row>
        <row r="176">
          <cell r="H176">
            <v>3828</v>
          </cell>
          <cell r="I176"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176"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176">
            <v>1</v>
          </cell>
          <cell r="M176">
            <v>0</v>
          </cell>
          <cell r="N176">
            <v>0</v>
          </cell>
          <cell r="O176">
            <v>0</v>
          </cell>
          <cell r="P176">
            <v>0</v>
          </cell>
          <cell r="Q176">
            <v>0</v>
          </cell>
          <cell r="R176">
            <v>0</v>
          </cell>
          <cell r="S176">
            <v>0</v>
          </cell>
          <cell r="T176">
            <v>-97500</v>
          </cell>
          <cell r="U176">
            <v>-97500</v>
          </cell>
          <cell r="V176">
            <v>0</v>
          </cell>
        </row>
        <row r="177">
          <cell r="H177">
            <v>4565</v>
          </cell>
          <cell r="I177" t="str">
            <v>Timing of funding associated with the proposed sale of Westmead LRC to the Ministry of Health - Sales revenue associated with the disposal of the Westmead LRC site is estimated at $55m in 2015-16. There is a risk that this may not eventuate due to ongoing delays in discusions with Health.</v>
          </cell>
          <cell r="J177" t="str">
            <v>Supported - The $55m risk in 2015-16 (offset in 2016-17) reflects the expected timing delay in the disposal of the Westmead LRC site.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There is a risk the transaction will occur in 2016-17 (and not in 2015-16 as previously intended) due to the ongoing delays in discussions with Health. FaCS is already managing the budgeted $15m shortfall but Health will need to pay FaCS the original estimate of $70m.</v>
          </cell>
          <cell r="K177">
            <v>1</v>
          </cell>
          <cell r="M177">
            <v>0</v>
          </cell>
          <cell r="N177">
            <v>-55000</v>
          </cell>
          <cell r="O177">
            <v>0</v>
          </cell>
          <cell r="P177">
            <v>0</v>
          </cell>
          <cell r="Q177">
            <v>0</v>
          </cell>
          <cell r="R177">
            <v>0</v>
          </cell>
          <cell r="S177">
            <v>-55000</v>
          </cell>
          <cell r="T177">
            <v>55000</v>
          </cell>
          <cell r="U177">
            <v>0</v>
          </cell>
          <cell r="V177">
            <v>0</v>
          </cell>
        </row>
        <row r="178">
          <cell r="H178">
            <v>4740</v>
          </cell>
          <cell r="I178"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178"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178">
            <v>3</v>
          </cell>
          <cell r="M178">
            <v>0</v>
          </cell>
          <cell r="N178">
            <v>-6000</v>
          </cell>
          <cell r="O178">
            <v>-6150</v>
          </cell>
          <cell r="P178">
            <v>-8405</v>
          </cell>
          <cell r="Q178">
            <v>0</v>
          </cell>
          <cell r="R178">
            <v>0</v>
          </cell>
          <cell r="S178">
            <v>-6000</v>
          </cell>
          <cell r="T178">
            <v>-6150</v>
          </cell>
          <cell r="U178">
            <v>-8405</v>
          </cell>
          <cell r="V178">
            <v>0</v>
          </cell>
        </row>
        <row r="179">
          <cell r="H179">
            <v>4741</v>
          </cell>
          <cell r="I179" t="str">
            <v>Institute of Open Adoption - The proposal is to establish a government-supported Institute of Open Adoption in partnership with universities, stakeholders and other interested parties. It will lead independent research into open adoption to inform policy, professional development and practice in the field.</v>
          </cell>
          <cell r="J179" t="str">
            <v>Supported - The Institute will build community awareness of contemporary adoption practice, and support efforts to improve pathways to adoption. The costing assumes that: the Government's contribution to the cost of the Institute would be $2.85 million; the Government's contribution will be by way of grant funding to a non-government entity; funding will be over 3 years and terminates in 2017-18; and partners will be found through an Expressions of Interest process. It is assumed that the functions of the Institute will be carried out within the funding available from the Government ($2.85 million) and from any additional contribution from a partner or partners and from donations.</v>
          </cell>
          <cell r="K179">
            <v>3</v>
          </cell>
          <cell r="M179">
            <v>0</v>
          </cell>
          <cell r="N179">
            <v>0</v>
          </cell>
          <cell r="O179">
            <v>0</v>
          </cell>
          <cell r="P179">
            <v>0</v>
          </cell>
          <cell r="Q179">
            <v>0</v>
          </cell>
          <cell r="R179">
            <v>0</v>
          </cell>
          <cell r="S179">
            <v>-1000</v>
          </cell>
          <cell r="T179">
            <v>-950</v>
          </cell>
          <cell r="U179">
            <v>-900</v>
          </cell>
          <cell r="V179">
            <v>0</v>
          </cell>
        </row>
        <row r="180">
          <cell r="H180">
            <v>4743</v>
          </cell>
          <cell r="I180" t="str">
            <v>Early transition of youth in NDIS: Penrith Blue Mountains - The proposal will commence transition into the NDIS in 2015-16 for approximately 2,000 children (less than 18 years of age) living in the Blue Mountains/Penrith area.</v>
          </cell>
          <cell r="J180"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180">
            <v>3</v>
          </cell>
          <cell r="M180">
            <v>0</v>
          </cell>
          <cell r="N180">
            <v>0</v>
          </cell>
          <cell r="O180">
            <v>0</v>
          </cell>
          <cell r="P180">
            <v>0</v>
          </cell>
          <cell r="Q180">
            <v>0</v>
          </cell>
          <cell r="R180">
            <v>0</v>
          </cell>
          <cell r="S180">
            <v>-7252</v>
          </cell>
          <cell r="T180">
            <v>7252</v>
          </cell>
          <cell r="U180">
            <v>0</v>
          </cell>
          <cell r="V180">
            <v>0</v>
          </cell>
        </row>
        <row r="181">
          <cell r="H181">
            <v>4745</v>
          </cell>
          <cell r="I181"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181"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181">
            <v>3</v>
          </cell>
          <cell r="M181">
            <v>0</v>
          </cell>
          <cell r="N181">
            <v>-1515</v>
          </cell>
          <cell r="O181">
            <v>-1553</v>
          </cell>
          <cell r="P181">
            <v>-1592</v>
          </cell>
          <cell r="Q181">
            <v>-1632</v>
          </cell>
          <cell r="R181">
            <v>0</v>
          </cell>
          <cell r="S181">
            <v>-1515</v>
          </cell>
          <cell r="T181">
            <v>-1553</v>
          </cell>
          <cell r="U181">
            <v>-1592</v>
          </cell>
          <cell r="V181">
            <v>-1632</v>
          </cell>
        </row>
        <row r="182">
          <cell r="H182">
            <v>5272</v>
          </cell>
          <cell r="I182" t="str">
            <v>Procurement Benefits Program Dividends - The Government has committed to implementing whole of government procurement initiatives at the 2015 NSW election.</v>
          </cell>
          <cell r="J182" t="str">
            <v>Supported - Ten whole of government procurement initiatives have been identified to achieve savings across Government and includes $34.3m over four years to 2018-19 in savings for FaCS.</v>
          </cell>
          <cell r="K182">
            <v>3</v>
          </cell>
          <cell r="M182">
            <v>0</v>
          </cell>
          <cell r="N182">
            <v>0</v>
          </cell>
          <cell r="O182">
            <v>0</v>
          </cell>
          <cell r="P182">
            <v>0</v>
          </cell>
          <cell r="Q182">
            <v>0</v>
          </cell>
          <cell r="R182">
            <v>0</v>
          </cell>
          <cell r="S182">
            <v>6280</v>
          </cell>
          <cell r="T182">
            <v>9010</v>
          </cell>
          <cell r="U182">
            <v>9460</v>
          </cell>
          <cell r="V182">
            <v>9520</v>
          </cell>
        </row>
        <row r="183">
          <cell r="H183">
            <v>5281</v>
          </cell>
          <cell r="I183" t="str">
            <v>Building safer and better social housing communities - This proposal cracks down on anti-social and illegal behaviour in public housing communities and evict tenants who commit serious crimes. It will introduce a One Strike policy for those who commit serious crimes and a Three Strikes policy for FaCS to issue a notice of termination if required.</v>
          </cell>
          <cell r="J183" t="str">
            <v>Supported - The announcement relates to changes in tenancy management policy which should be met from within existing resources.</v>
          </cell>
          <cell r="K183">
            <v>3</v>
          </cell>
          <cell r="M183">
            <v>0</v>
          </cell>
          <cell r="N183">
            <v>0</v>
          </cell>
          <cell r="O183">
            <v>0</v>
          </cell>
          <cell r="P183">
            <v>0</v>
          </cell>
          <cell r="Q183">
            <v>0</v>
          </cell>
          <cell r="R183">
            <v>0</v>
          </cell>
          <cell r="S183">
            <v>0</v>
          </cell>
          <cell r="T183">
            <v>0</v>
          </cell>
          <cell r="U183">
            <v>0</v>
          </cell>
          <cell r="V183">
            <v>0</v>
          </cell>
        </row>
        <row r="184">
          <cell r="H184">
            <v>5285</v>
          </cell>
          <cell r="I184" t="str">
            <v>Seniors concessions - funding to reinstate the pensioner and seniors concessions - The proposal extends the commitment to fund concessions that were cut by the Federal Government in its 2014-15 Budget for a further three years from 2015-16.</v>
          </cell>
          <cell r="J184" t="str">
            <v>Supported - The Commonwealth terminated the NP on Certain Concessions for Pensioner Concession Card and Seniors Card Holders from 1 July 2014. The NSW Government subsequently extended funding for the concessions (previously funded under the NP) for 12 months. The forward estimates already reflects the termination of the NP (while maintaining the expense) on an ongoing basis. This was pending the outcome of negotiations with the Commonwealth to restore the NP. Consequently there is no budget impact from the proposal.</v>
          </cell>
          <cell r="K184">
            <v>3</v>
          </cell>
          <cell r="M184">
            <v>0</v>
          </cell>
          <cell r="N184">
            <v>0</v>
          </cell>
          <cell r="O184">
            <v>0</v>
          </cell>
          <cell r="P184">
            <v>0</v>
          </cell>
          <cell r="Q184">
            <v>0</v>
          </cell>
          <cell r="R184">
            <v>0</v>
          </cell>
          <cell r="S184">
            <v>0</v>
          </cell>
          <cell r="T184">
            <v>0</v>
          </cell>
          <cell r="U184">
            <v>0</v>
          </cell>
          <cell r="V184">
            <v>0</v>
          </cell>
        </row>
        <row r="185">
          <cell r="H185">
            <v>5288</v>
          </cell>
          <cell r="I185" t="str">
            <v>Extension of funding for ageing advocacy - The proposal is for a 12 month extension of funding for four ageing advocacy peak bodies until June 2017 for ageing related advocacy services.</v>
          </cell>
          <cell r="J185" t="str">
            <v>Supported - The election commitment funds four organisations: The Council on the Ageing (COTA) NSW, the Aged Rights Care Service (TARS), Combined Pensioners and Superannuants (CPSA) and NSW and Older Women's Network (OWN). It extends funding for a further 12 months.</v>
          </cell>
          <cell r="K185">
            <v>3</v>
          </cell>
          <cell r="M185">
            <v>0</v>
          </cell>
          <cell r="N185">
            <v>0</v>
          </cell>
          <cell r="O185">
            <v>0</v>
          </cell>
          <cell r="P185">
            <v>0</v>
          </cell>
          <cell r="Q185">
            <v>0</v>
          </cell>
          <cell r="R185">
            <v>0</v>
          </cell>
          <cell r="S185">
            <v>0</v>
          </cell>
          <cell r="T185">
            <v>0</v>
          </cell>
          <cell r="U185">
            <v>0</v>
          </cell>
          <cell r="V185">
            <v>0</v>
          </cell>
        </row>
        <row r="186">
          <cell r="H186">
            <v>5315</v>
          </cell>
          <cell r="I186" t="str">
            <v>Funding boost for homelessness services - As per the Coalition's media release on election commitments to be met from existing resources. No further information is available.</v>
          </cell>
          <cell r="J186" t="str">
            <v>Supported - As per the Coalition's media release on election commitments to be met from existing resources. No further information is available.</v>
          </cell>
          <cell r="K186">
            <v>3</v>
          </cell>
          <cell r="M186">
            <v>0</v>
          </cell>
          <cell r="N186">
            <v>0</v>
          </cell>
          <cell r="O186">
            <v>0</v>
          </cell>
          <cell r="P186">
            <v>0</v>
          </cell>
          <cell r="Q186">
            <v>0</v>
          </cell>
          <cell r="R186">
            <v>0</v>
          </cell>
          <cell r="S186">
            <v>0</v>
          </cell>
          <cell r="T186">
            <v>0</v>
          </cell>
          <cell r="U186">
            <v>0</v>
          </cell>
          <cell r="V186">
            <v>0</v>
          </cell>
        </row>
        <row r="187">
          <cell r="H187">
            <v>5542</v>
          </cell>
          <cell r="I187" t="str">
            <v>Foodbank NSW - Additional Funding - The proposal is to provide $3m to assist in the construction of a new distribution centre at Glendenning.</v>
          </cell>
          <cell r="J187" t="str">
            <v>Supported - The NSW Government has committed to provide one-off funding of $3m in 2015-16 to assist with the building of Foodbank's new distribution centre at Glendenning. This will bring the total NSW Government contribution to $5m. The new centre is due for completion in September 2015 and will allow Foodbank NSW to triple the amount of meals it provides each day from 20,000 to 60,000.</v>
          </cell>
          <cell r="K187">
            <v>3</v>
          </cell>
          <cell r="M187">
            <v>0</v>
          </cell>
          <cell r="N187">
            <v>-3000</v>
          </cell>
          <cell r="O187">
            <v>0</v>
          </cell>
          <cell r="P187">
            <v>0</v>
          </cell>
          <cell r="Q187">
            <v>0</v>
          </cell>
          <cell r="R187">
            <v>0</v>
          </cell>
          <cell r="S187">
            <v>-3000</v>
          </cell>
          <cell r="T187">
            <v>0</v>
          </cell>
          <cell r="U187">
            <v>0</v>
          </cell>
          <cell r="V187">
            <v>0</v>
          </cell>
        </row>
        <row r="188">
          <cell r="H188">
            <v>3827</v>
          </cell>
          <cell r="I188" t="str">
            <v>Increased costs for the Metro Residences Large Residential Centre redevelopment project - The $16m risk relates to a change in project scope related to the Metro Large Residential Centres redevelopment.</v>
          </cell>
          <cell r="J188" t="str">
            <v>Not Supported - The risk arises from changing the accommodation model from a cluster model to dispersed in the community. The purchase of new sites for dispersed accommodation in the community requires approximately $16m in additional funds. FaCS will develop a revised business case, subject to it being reviewed by the NDIS Transfer Unit, to investigate options to offset cost increases, but is yet to submit to Treasury. There should be scope to reprioritise within the existing capital program or leverage private sector involvement to manage this risk.</v>
          </cell>
          <cell r="K188">
            <v>1</v>
          </cell>
          <cell r="M188">
            <v>0</v>
          </cell>
          <cell r="N188">
            <v>-16000</v>
          </cell>
          <cell r="O188">
            <v>0</v>
          </cell>
          <cell r="P188">
            <v>0</v>
          </cell>
          <cell r="Q188">
            <v>0</v>
          </cell>
          <cell r="R188">
            <v>0</v>
          </cell>
          <cell r="S188">
            <v>0</v>
          </cell>
          <cell r="T188">
            <v>0</v>
          </cell>
          <cell r="U188">
            <v>0</v>
          </cell>
          <cell r="V188">
            <v>0</v>
          </cell>
        </row>
        <row r="189">
          <cell r="H189">
            <v>4152</v>
          </cell>
          <cell r="I189" t="str">
            <v>Hunter Large Residential Centres Redevelopment - FaCS will be seeking funding for alternative accommodation models for 444 clients occupying three large residential centres (Stockton, Tomaree and Kanangra).</v>
          </cell>
          <cell r="J189" t="str">
            <v>Not Supported - This is a Treasury identified risk. In 2014-15 Budget, FaCS brought a proposal to redevelop the three large residential centres at a cost of $287m.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The independent review estimated costs of $277m. $28m is sought in 2015-16 to complete the purchase of land for 88 homes state-wide as part of the 2015-16 Budget process. Further work is required to identify costed alternative solutions that includes a funding model that utilises existing recurrent funding and principles consistent with the NDIS. There is likely some financial risk, but is not able to be quantified at this stage. The $87m recurrent and $142m capital risk represents the amount previously sought less the amount advanced by ERC ($30m in 2014-15) and the amount sought in the 2015-16 Budget ($28m in 2015-16).</v>
          </cell>
          <cell r="K189">
            <v>1</v>
          </cell>
          <cell r="M189">
            <v>-365</v>
          </cell>
          <cell r="N189">
            <v>-50960</v>
          </cell>
          <cell r="O189">
            <v>-99052</v>
          </cell>
          <cell r="P189">
            <v>-75151</v>
          </cell>
          <cell r="Q189">
            <v>0</v>
          </cell>
          <cell r="R189">
            <v>0</v>
          </cell>
          <cell r="S189">
            <v>0</v>
          </cell>
          <cell r="T189">
            <v>0</v>
          </cell>
          <cell r="U189">
            <v>0</v>
          </cell>
          <cell r="V189">
            <v>0</v>
          </cell>
        </row>
        <row r="190">
          <cell r="H190">
            <v>5554</v>
          </cell>
          <cell r="I190" t="str">
            <v>Winmalee Neighbourhood Centre Upgrade - The policy provides capped grants(recurrent and capital) to community groups and associations, local councils and non-government organisations to improve facilities and services in local neighobourhoods.</v>
          </cell>
          <cell r="J190" t="str">
            <v>Supported -</v>
          </cell>
          <cell r="K190">
            <v>3</v>
          </cell>
          <cell r="M190">
            <v>0</v>
          </cell>
          <cell r="N190">
            <v>-55</v>
          </cell>
          <cell r="O190">
            <v>0</v>
          </cell>
          <cell r="P190">
            <v>0</v>
          </cell>
          <cell r="Q190">
            <v>0</v>
          </cell>
          <cell r="R190">
            <v>0</v>
          </cell>
          <cell r="S190">
            <v>-55</v>
          </cell>
          <cell r="T190">
            <v>0</v>
          </cell>
          <cell r="U190">
            <v>0</v>
          </cell>
          <cell r="V190">
            <v>0</v>
          </cell>
        </row>
        <row r="191">
          <cell r="H191">
            <v>5558</v>
          </cell>
          <cell r="I191" t="str">
            <v>Wetlands Walk - The policy provides capped grants(recurrent and capital) to community groups and associations, local councils and non-government organisations to improve facilities and services in local neighobourhoods.</v>
          </cell>
          <cell r="J191" t="str">
            <v>Supported -</v>
          </cell>
          <cell r="K191">
            <v>3</v>
          </cell>
          <cell r="M191">
            <v>0</v>
          </cell>
          <cell r="N191">
            <v>-300</v>
          </cell>
          <cell r="O191">
            <v>-300</v>
          </cell>
          <cell r="P191">
            <v>0</v>
          </cell>
          <cell r="Q191">
            <v>0</v>
          </cell>
          <cell r="R191">
            <v>0</v>
          </cell>
          <cell r="S191">
            <v>-300</v>
          </cell>
          <cell r="T191">
            <v>-300</v>
          </cell>
          <cell r="U191">
            <v>0</v>
          </cell>
          <cell r="V191">
            <v>0</v>
          </cell>
        </row>
        <row r="192">
          <cell r="H192">
            <v>4100</v>
          </cell>
          <cell r="I192" t="str">
            <v>Funding grants to the Exodus Foundations. - Funding grants to the Exodus Foundations as approved by ERC.</v>
          </cell>
          <cell r="J192" t="str">
            <v>Supported - In October 2014 ERC approved funding for grants to the Exodus Foundation totalling $2.4 million over three years, of which $1.2 million is via DEC and $1.2 million is via FACS. (Document number: A2413976. File number: P14/1364)</v>
          </cell>
          <cell r="K192">
            <v>1</v>
          </cell>
          <cell r="M192">
            <v>0</v>
          </cell>
          <cell r="N192">
            <v>-600</v>
          </cell>
          <cell r="O192">
            <v>-300</v>
          </cell>
          <cell r="P192">
            <v>0</v>
          </cell>
          <cell r="Q192">
            <v>0</v>
          </cell>
          <cell r="R192">
            <v>0</v>
          </cell>
          <cell r="S192">
            <v>-600</v>
          </cell>
          <cell r="T192">
            <v>-300</v>
          </cell>
          <cell r="U192">
            <v>0</v>
          </cell>
          <cell r="V192">
            <v>0</v>
          </cell>
        </row>
        <row r="193">
          <cell r="H193">
            <v>3815</v>
          </cell>
          <cell r="I193" t="str">
            <v>Continuation of Home Care Services Operations - FaCS advises that this is the risk associated with continuing operations from 2016-17 if Home Care Service is unsuccessful in retaining its aged care contracts with the Commonwealth.</v>
          </cell>
          <cell r="J193" t="str">
            <v>Not Supported - The loss of around $120m in revenue from the Commonwealth will present a fixed cost risk associated with administration and overheads. The transfer of Home Care Service to a non-government provider, intended to occur by mid-2015, addresses this risk.</v>
          </cell>
          <cell r="K193">
            <v>1</v>
          </cell>
          <cell r="M193">
            <v>0</v>
          </cell>
          <cell r="N193">
            <v>0</v>
          </cell>
          <cell r="O193">
            <v>-17600</v>
          </cell>
          <cell r="P193">
            <v>-17600</v>
          </cell>
          <cell r="Q193">
            <v>0</v>
          </cell>
          <cell r="R193">
            <v>0</v>
          </cell>
          <cell r="S193">
            <v>0</v>
          </cell>
          <cell r="T193">
            <v>0</v>
          </cell>
          <cell r="U193">
            <v>0</v>
          </cell>
          <cell r="V193">
            <v>0</v>
          </cell>
        </row>
        <row r="194">
          <cell r="H194">
            <v>3823</v>
          </cell>
          <cell r="I194" t="str">
            <v>Transfer of Home Care Services to the non-government sector - This is the estimated cost ($35m) associated with transfer payments (8 weeks) and redundancies for the transfer of Home Care Service to a non-government provider/s.</v>
          </cell>
          <cell r="J194" t="str">
            <v>Supported - It assumes transfer payments for around 3,100 staff, but redundancies for around 600. However, this composition is subject to terms to be agreed with any new provider. It does not include the potential costs associated with a two year employment guarentee period.</v>
          </cell>
          <cell r="K194">
            <v>1</v>
          </cell>
          <cell r="M194">
            <v>0</v>
          </cell>
          <cell r="N194">
            <v>-50000</v>
          </cell>
          <cell r="O194">
            <v>0</v>
          </cell>
          <cell r="P194">
            <v>0</v>
          </cell>
          <cell r="Q194">
            <v>0</v>
          </cell>
          <cell r="R194">
            <v>0</v>
          </cell>
          <cell r="S194">
            <v>-35000</v>
          </cell>
          <cell r="T194">
            <v>0</v>
          </cell>
          <cell r="U194">
            <v>0</v>
          </cell>
          <cell r="V194">
            <v>0</v>
          </cell>
        </row>
        <row r="195">
          <cell r="H195">
            <v>5113</v>
          </cell>
          <cell r="I195" t="str">
            <v>Cash Management Reform - Interest Adjustment - This bid reflects the total budget impact relating to interest compensation requested by FaCS.</v>
          </cell>
          <cell r="J195" t="str">
            <v>Supported - SUPPORTED: As part of the cash management reforms, the interest revenue that the AHO was receiving will be removed. The AHO has advised that they will not be able to maintain their current levels of service provision without this revenue stream. The AHO's interest compensation will be provided to FaCS as a recurrent consolidated fund adjustment which will be passed on to AHO via a grant. The related FaCS bid is 5109.</v>
          </cell>
          <cell r="K195">
            <v>1</v>
          </cell>
          <cell r="M195">
            <v>0</v>
          </cell>
          <cell r="N195">
            <v>-749</v>
          </cell>
          <cell r="O195">
            <v>-750</v>
          </cell>
          <cell r="P195">
            <v>-750</v>
          </cell>
          <cell r="Q195">
            <v>-620</v>
          </cell>
          <cell r="R195">
            <v>0</v>
          </cell>
          <cell r="S195">
            <v>-543</v>
          </cell>
          <cell r="T195">
            <v>-544</v>
          </cell>
          <cell r="U195">
            <v>-544</v>
          </cell>
          <cell r="V195">
            <v>-544</v>
          </cell>
        </row>
        <row r="196">
          <cell r="H196">
            <v>4224</v>
          </cell>
          <cell r="I196" t="str">
            <v>GST charges for tenancy management fees paid to FaCS - The AHO is seeking an increase to their NCOS to accommodate an increase in GST payable on tenancy management services due to amendments to FaCS cluster groupings for GST purposes.</v>
          </cell>
          <cell r="J196" t="str">
            <v>Not Supported - NOT SUPPORTED: In August 2013, a review of the GST arrangements within the FaCS cluster was conducted to determine the most cost effective grouping structure for GST purposes. This included grouping the AHO, Land and Housing Corporation (LAHC), and FaCS - Personnel Services (a tax entity). This grouping aimed to minimise GST expenses, including a net reduction in GST payable by the AHO. Changes to non GST exempt services since that time have meant that, as a result of the amended groupings, the AHO now faces a net increase in GST payable. This is estimated to be around $400k in 2015-16 (due to $521k increase in GST payable on tenancy management services offset by minor GST reductions). The AHO has sought an NCOS increase for the gross GST payable on tenancy management services rather than the net GST impact. FaCS has advised that a review of tax groupings will be undertaken by mid 2015. Given this, the groupings may be amended resulting in a reduction in the GST payable by the AHO. Any adjustments to agency control limits should be considered subsequent to this review.</v>
          </cell>
          <cell r="K196">
            <v>5</v>
          </cell>
          <cell r="M196">
            <v>0</v>
          </cell>
          <cell r="N196">
            <v>-521</v>
          </cell>
          <cell r="O196">
            <v>-534</v>
          </cell>
          <cell r="P196">
            <v>-547</v>
          </cell>
          <cell r="Q196">
            <v>-561</v>
          </cell>
          <cell r="R196">
            <v>0</v>
          </cell>
          <cell r="S196">
            <v>0</v>
          </cell>
          <cell r="T196">
            <v>0</v>
          </cell>
          <cell r="U196">
            <v>0</v>
          </cell>
          <cell r="V196">
            <v>0</v>
          </cell>
        </row>
        <row r="197">
          <cell r="H197">
            <v>4227</v>
          </cell>
          <cell r="I197" t="str">
            <v>Damaged properties write-off - The AHO is seeking to correct the accounting treatment of unforeseen damaged property write-offs. This will result in an increase of operating expenses by around $1.5m per annum from 2014-15.</v>
          </cell>
          <cell r="J197" t="str">
            <v>Not Supported - NOT SUPPORTED: The AHO seeks an increase in NCOS to provision for a small number of AHO property write-offs (approximately 15 per annum) due to unforeseen damage from termites, fire damage, vandalism, etc. The AHO seeks 0.2% of the total value of AHO building assets per annum. In 2014-15, this equates to $1.5m or to the write-off of 17 homes. Previously, this write-off expense was not included in the AHO's budget and was managed within existing NCOS limits. The PTA seeks to budget for these write-offs as a non-cash expense. Due to the historical nature of the unforeseen write-offs varying significantly year on year (some times nil or insignificant), there is not enough evidence to support factoring the write-offs into the AHO's NCOS over the forward estimates. This issue can be managed year on year and noted as a year end accounting adjustment.</v>
          </cell>
          <cell r="K197">
            <v>1</v>
          </cell>
          <cell r="M197">
            <v>0</v>
          </cell>
          <cell r="N197">
            <v>0</v>
          </cell>
          <cell r="O197">
            <v>0</v>
          </cell>
          <cell r="P197">
            <v>0</v>
          </cell>
          <cell r="Q197">
            <v>0</v>
          </cell>
          <cell r="R197">
            <v>0</v>
          </cell>
          <cell r="S197">
            <v>0</v>
          </cell>
          <cell r="T197">
            <v>0</v>
          </cell>
          <cell r="U197">
            <v>0</v>
          </cell>
          <cell r="V197">
            <v>0</v>
          </cell>
        </row>
        <row r="198">
          <cell r="H198">
            <v>3747</v>
          </cell>
          <cell r="I198" t="str">
            <v>Carry Forward under the Remote Indigenous Housing NP - The adjustment mainly relates to: a) 2013-14 underspend from delays in building works, finalising pr ocurement and slower rollout of capacity building; and b) realignment of expenditure and revenue to expected project milestones and cash flow from the Commonwealth for the program.</v>
          </cell>
          <cell r="J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98">
            <v>4</v>
          </cell>
          <cell r="M198">
            <v>-3484</v>
          </cell>
          <cell r="N198">
            <v>0</v>
          </cell>
          <cell r="O198">
            <v>0</v>
          </cell>
          <cell r="P198">
            <v>0</v>
          </cell>
          <cell r="Q198">
            <v>0</v>
          </cell>
          <cell r="R198">
            <v>-3484</v>
          </cell>
          <cell r="S198">
            <v>0</v>
          </cell>
          <cell r="T198">
            <v>0</v>
          </cell>
          <cell r="U198">
            <v>0</v>
          </cell>
          <cell r="V198">
            <v>0</v>
          </cell>
        </row>
        <row r="199">
          <cell r="H199">
            <v>4221</v>
          </cell>
          <cell r="I199" t="str">
            <v>National Partnership Agreement on Remote Indigenous Housing - The AHO is seeking to reallocate 2014-15 capital expenditure into 2014-15 recurrent and 2015-16 capital and recurrent expenditure to reflect the Remote Indigenous Housing NP 2015-2016 implementation plan as agreed with the Commonwealth.</v>
          </cell>
          <cell r="J199" t="str">
            <v>Supported - SUPPORTED: The 2014-2016 implementation plan, as agreed on 27 October 2014 by the Commonwealth and State Ministers, reallocated $22m from 2014-15 to 2015-16. The plan includes a $25m reduction in the New Supply expenditure in 2014-15. This was reallocated to Refurbishment and Employment Related Accommodation (ERA) expenditure in 2014-15 ($3m) with the remaining $22m reallocated to New Supply ($8m), ERA ($4m), and Refurbishment($10m) in 2015-16. Ministers agreed that the implementation plan reflects a more beneficial and achievable profile of works for the AHO by smoothing the New Supply capital program over the forward years and redirecting funding into the Refurbishment and ERA programs. The proposal includes depreciation expense movements which reflect the adjusted capital program. This bid relates to FaCS bid 4229 which reflects the associated Commonwealth revenue and FaCS grant expense adjustments.</v>
          </cell>
          <cell r="K199">
            <v>3</v>
          </cell>
          <cell r="M199">
            <v>22029</v>
          </cell>
          <cell r="N199">
            <v>-22029</v>
          </cell>
          <cell r="O199">
            <v>0</v>
          </cell>
          <cell r="P199">
            <v>0</v>
          </cell>
          <cell r="Q199">
            <v>0</v>
          </cell>
          <cell r="R199">
            <v>22029</v>
          </cell>
          <cell r="S199">
            <v>-22029</v>
          </cell>
          <cell r="T199">
            <v>0</v>
          </cell>
          <cell r="U199">
            <v>0</v>
          </cell>
          <cell r="V199">
            <v>0</v>
          </cell>
        </row>
        <row r="200">
          <cell r="H200">
            <v>4243</v>
          </cell>
          <cell r="I200" t="str">
            <v>National Rental Affordability Scheme Delays - HPAF is seeking to change the projection of National Rental Affordability Scheme (NRAS) B recurrent payments to FaCS due to delays in developments meeting required repayment criteria.</v>
          </cell>
          <cell r="J200"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FaCS bid 4557 is the corresponding bid.</v>
          </cell>
          <cell r="K200">
            <v>5</v>
          </cell>
          <cell r="M200">
            <v>0</v>
          </cell>
          <cell r="N200">
            <v>0</v>
          </cell>
          <cell r="O200">
            <v>0</v>
          </cell>
          <cell r="P200">
            <v>0</v>
          </cell>
          <cell r="Q200">
            <v>0</v>
          </cell>
          <cell r="R200">
            <v>0</v>
          </cell>
          <cell r="S200">
            <v>0</v>
          </cell>
          <cell r="T200">
            <v>0</v>
          </cell>
          <cell r="U200">
            <v>0</v>
          </cell>
          <cell r="V200">
            <v>0</v>
          </cell>
        </row>
        <row r="201">
          <cell r="H201">
            <v>4246</v>
          </cell>
          <cell r="I201" t="str">
            <v>NSW Rent Buy Scheme Payment - Under the arrangements of the NSW Rent Buy Scheme, HPAF is required to pay the third party investors any shortfall below their expected return. The scheme manager advises HPAF anually of this amount. The submission seeks to reflect the latest advice.</v>
          </cell>
          <cell r="J201" t="str">
            <v>Supported - SUPPORTED: The Rent Buy Scheme was established in 1991 for people to buy a share of a property and a third party investor to purchase the remaining portion. Under the scheme, the investor is to receive a guaranteed return, of which HPAF would pay any shortfall as advised by the scheme manager (RESIMAC Ltd.) annually. The PTA seeks to reflect the latest advice from RESIMAC regarding shortfall payments of $2.3m in 2014-15 and $100,000 per annum thereafter. Since 1995-96 there has been 10 shortfall payments made by HPAF totalling $12.2m, the last payment was made in 2011-12 for $147,000. Advice from HPAF is that RESIMAC has not provided advice for payments for the previous 2 years. Properties have not been purchased under this scheme for several years and the financial aspects of the scheme are expected to wind down beyond the forward estimates as the scheme comes to a close.</v>
          </cell>
          <cell r="K201">
            <v>6</v>
          </cell>
          <cell r="M201">
            <v>-2300</v>
          </cell>
          <cell r="N201">
            <v>-100</v>
          </cell>
          <cell r="O201">
            <v>-100</v>
          </cell>
          <cell r="P201">
            <v>-100</v>
          </cell>
          <cell r="Q201">
            <v>-100</v>
          </cell>
          <cell r="R201">
            <v>-2300</v>
          </cell>
          <cell r="S201">
            <v>-100</v>
          </cell>
          <cell r="T201">
            <v>-100</v>
          </cell>
          <cell r="U201">
            <v>-100</v>
          </cell>
          <cell r="V201">
            <v>-100</v>
          </cell>
        </row>
        <row r="202">
          <cell r="H202">
            <v>5092</v>
          </cell>
          <cell r="I202" t="str">
            <v>Cash Management Reform - Interest Adjustment - OCG is seeking to increase their Net Cost of Services by $0.2m per annum equivalent to the interest revenue lost as part of the cash management reforms.</v>
          </cell>
          <cell r="J202" t="str">
            <v>Supported - SUPPORTED: The OCG is seeking NCOS adjustment to reflect the reduction in the interest revenue as a result of the ERC approved cash management reforms. OCG is already experiencing pressure on their NCOS due to their Working With Children Checks revenue and expenditure streams and an adjustment is required to support service delivery.</v>
          </cell>
          <cell r="K202">
            <v>1</v>
          </cell>
          <cell r="M202">
            <v>0</v>
          </cell>
          <cell r="N202">
            <v>-205</v>
          </cell>
          <cell r="O202">
            <v>-205</v>
          </cell>
          <cell r="P202">
            <v>-205</v>
          </cell>
          <cell r="Q202">
            <v>-205</v>
          </cell>
          <cell r="R202">
            <v>0</v>
          </cell>
          <cell r="S202">
            <v>-205</v>
          </cell>
          <cell r="T202">
            <v>-205</v>
          </cell>
          <cell r="U202">
            <v>-205</v>
          </cell>
          <cell r="V202">
            <v>-205</v>
          </cell>
        </row>
        <row r="203">
          <cell r="H203">
            <v>5217</v>
          </cell>
          <cell r="I203" t="str">
            <v>Efficiency Dividend - The Government committed to a 1.5 per cent efficiency dividend at the 2015 NSW election.</v>
          </cell>
          <cell r="J203" t="str">
            <v>Supported - This efficiency dividend was calculated as per the standard Treasury model.</v>
          </cell>
          <cell r="K203">
            <v>2</v>
          </cell>
          <cell r="M203">
            <v>0</v>
          </cell>
          <cell r="N203">
            <v>0</v>
          </cell>
          <cell r="O203">
            <v>0</v>
          </cell>
          <cell r="P203">
            <v>0</v>
          </cell>
          <cell r="Q203">
            <v>0</v>
          </cell>
          <cell r="R203">
            <v>0</v>
          </cell>
          <cell r="S203">
            <v>321</v>
          </cell>
          <cell r="T203">
            <v>317</v>
          </cell>
          <cell r="U203">
            <v>332</v>
          </cell>
          <cell r="V203">
            <v>340</v>
          </cell>
        </row>
        <row r="204">
          <cell r="H204">
            <v>3826</v>
          </cell>
          <cell r="I204" t="str">
            <v>Demand for Working with Children Checks - Working with Children Checks demand, particularly for volunteers, has been significantly higher than originally estimated.</v>
          </cell>
          <cell r="J204" t="str">
            <v>Supported - The 2014-15 projected estimate (based on January 2015 data) for paid checks is 177,000 and volunteer checks is 134,000, compared to the original estimate of 150,000 paid and 50,000 volunteer checks. This is due to sectors ignoring the phase in schedule and requiring exempt catagories of people to obtain a check as a risk management strategy. Treasury is working with OCG to monitor demand and identify options to manage the risk. A review of the first two years of the Working with Children Checks is due in mid 2015. A fee for volunteer checks should be considered to manage excess demand and recover costs. These should address the risk from 2015-16 but the risk in 2014-15 remains.</v>
          </cell>
          <cell r="K204">
            <v>1</v>
          </cell>
          <cell r="M204">
            <v>-5540</v>
          </cell>
          <cell r="N204">
            <v>-4176</v>
          </cell>
          <cell r="O204">
            <v>-4176</v>
          </cell>
          <cell r="P204">
            <v>0</v>
          </cell>
          <cell r="Q204">
            <v>0</v>
          </cell>
          <cell r="R204">
            <v>-4035</v>
          </cell>
          <cell r="S204">
            <v>0</v>
          </cell>
          <cell r="T204">
            <v>0</v>
          </cell>
          <cell r="U204">
            <v>0</v>
          </cell>
          <cell r="V204">
            <v>0</v>
          </cell>
        </row>
        <row r="205">
          <cell r="H205">
            <v>4172</v>
          </cell>
          <cell r="I205" t="str">
            <v>Draft strategic plan for mental health in NSW Preliminary update - Nil budget impact as Health to allocate $5m ongoing from 2014-15 plus $30m ongoing from 2015-16 from 2015-16 from growth funding.</v>
          </cell>
          <cell r="J205" t="str">
            <v>Supported - Treasury supports the recommendation: Nil budget impact as Health to allocate $5m ongoing from 2014-15 plus $30m ongoing from 2015-16 from growth funding. Further allocation from 2016-17 to 2018-19 ($40m pa) is supported subject to ERC approval of a final whole-of-government business case in April 2015.</v>
          </cell>
          <cell r="K205">
            <v>2</v>
          </cell>
          <cell r="M205">
            <v>0</v>
          </cell>
          <cell r="N205">
            <v>0</v>
          </cell>
          <cell r="O205">
            <v>0</v>
          </cell>
          <cell r="P205">
            <v>0</v>
          </cell>
          <cell r="Q205">
            <v>0</v>
          </cell>
          <cell r="R205">
            <v>0</v>
          </cell>
          <cell r="S205">
            <v>-1</v>
          </cell>
          <cell r="T205">
            <v>0</v>
          </cell>
          <cell r="U205">
            <v>0</v>
          </cell>
          <cell r="V205">
            <v>0</v>
          </cell>
        </row>
        <row r="206">
          <cell r="H206">
            <v>4181</v>
          </cell>
          <cell r="I206" t="str">
            <v>Health cluster quarterly report - capital funding requirements -</v>
          </cell>
          <cell r="J206" t="str">
            <v>Supported -</v>
          </cell>
          <cell r="K206">
            <v>2</v>
          </cell>
          <cell r="M206">
            <v>0</v>
          </cell>
          <cell r="N206">
            <v>0</v>
          </cell>
          <cell r="O206">
            <v>0</v>
          </cell>
          <cell r="P206">
            <v>0</v>
          </cell>
          <cell r="Q206">
            <v>0</v>
          </cell>
          <cell r="R206">
            <v>0</v>
          </cell>
          <cell r="S206">
            <v>-1</v>
          </cell>
          <cell r="T206">
            <v>0</v>
          </cell>
          <cell r="U206">
            <v>0</v>
          </cell>
          <cell r="V206">
            <v>0</v>
          </cell>
        </row>
        <row r="207">
          <cell r="H207">
            <v>4712</v>
          </cell>
          <cell r="I207" t="str">
            <v>Muswellbrook Hospital Redevelopment Stage 2 - Expansion and refurbishment of the front area of the Muswellbrook Hospital to deliver key clinical services in state of the art facilities and in accordance with contemporary standards</v>
          </cell>
          <cell r="J207" t="str">
            <v>Supported - The Muswellbrook Hospital Redevelopment Stage 2 project is supported as ERC approved funding of $19.975m for the project under the Resources for Regions Program (8 Jan 2015).</v>
          </cell>
          <cell r="K207">
            <v>1</v>
          </cell>
          <cell r="M207">
            <v>0</v>
          </cell>
          <cell r="N207">
            <v>-1715</v>
          </cell>
          <cell r="O207">
            <v>-7070</v>
          </cell>
          <cell r="P207">
            <v>-10512</v>
          </cell>
          <cell r="Q207">
            <v>-678</v>
          </cell>
          <cell r="R207">
            <v>0</v>
          </cell>
          <cell r="S207">
            <v>-1715</v>
          </cell>
          <cell r="T207">
            <v>-7070</v>
          </cell>
          <cell r="U207">
            <v>-10512</v>
          </cell>
          <cell r="V207">
            <v>-678</v>
          </cell>
        </row>
        <row r="208">
          <cell r="H208">
            <v>4721</v>
          </cell>
          <cell r="I208" t="str">
            <v>Cessation of the Indigenous Teenage Sexual Reproductive Health and Young Parent Support PA - Commonwealth funding under the Project Agreement for the Indigenous Teenage Sexual Reproductive Health and Young Parent Support program will cease from 1 July 2015. The loss of own source revenue requires supplementation, via an increase in annual appropriation, to maintain existing services.</v>
          </cell>
          <cell r="J208" t="str">
            <v>Not Supported - Continuation of funding under the Project Agreement beyond 2014- 15 is subject to evaluation of outcomes of the Program by the Commonwealth. This evaluation has not been completed. There will be community expectation that activities under the Project Agreement continue. In the event that Commonwealth funding is not provided beyond 2014-15, Health needs to manage any associated impacts either through a reprioritisation of existing services or future growth funding. National Partnership funding is excluded from the growth funding model so Health bears the risk of their termination.</v>
          </cell>
          <cell r="K208">
            <v>1</v>
          </cell>
          <cell r="L208">
            <v>11</v>
          </cell>
          <cell r="M208">
            <v>0</v>
          </cell>
          <cell r="N208">
            <v>-5757</v>
          </cell>
          <cell r="O208">
            <v>-5757</v>
          </cell>
          <cell r="P208">
            <v>-5757</v>
          </cell>
          <cell r="Q208">
            <v>-5757</v>
          </cell>
          <cell r="R208">
            <v>0</v>
          </cell>
          <cell r="S208">
            <v>0</v>
          </cell>
          <cell r="T208">
            <v>0</v>
          </cell>
          <cell r="U208">
            <v>0</v>
          </cell>
          <cell r="V208">
            <v>0</v>
          </cell>
        </row>
        <row r="209">
          <cell r="H209">
            <v>4737</v>
          </cell>
          <cell r="I209" t="str">
            <v>Loss of income arising from changes by the Department of Veteran's Affairs to funding agreements - The Commonwealth Department of Veteran's Affairs has proposed changes to the existing Hospital Services Arrangement with NSW Health. The changes reduce the recoverable price of medical services provided to veterans by NSW Health.</v>
          </cell>
          <cell r="J209" t="str">
            <v>Not Supported - Decisions around supplementation for loss of revenue will be made in the context of Health's overall recurrent growth funding envelope to be agreed by ERC as part of the 2015-16 Budget process.</v>
          </cell>
          <cell r="K209">
            <v>1</v>
          </cell>
          <cell r="L209">
            <v>11</v>
          </cell>
          <cell r="M209">
            <v>0</v>
          </cell>
          <cell r="N209">
            <v>-31450</v>
          </cell>
          <cell r="O209">
            <v>-52450</v>
          </cell>
          <cell r="P209">
            <v>-72450</v>
          </cell>
          <cell r="Q209">
            <v>-92783</v>
          </cell>
          <cell r="R209">
            <v>0</v>
          </cell>
          <cell r="S209">
            <v>0</v>
          </cell>
          <cell r="T209">
            <v>0</v>
          </cell>
          <cell r="U209">
            <v>0</v>
          </cell>
          <cell r="V209">
            <v>0</v>
          </cell>
        </row>
        <row r="210">
          <cell r="H210">
            <v>4744</v>
          </cell>
          <cell r="I210" t="str">
            <v>Loss of income escalation arising from the indexation freeze on the Medicare Benefit Schedule - The Commonwealth Government paused the indexation of some Medical Benefits Schedule fees which will result in less revenue to Health from lower fees charged to medical specialists for use of public facilities.</v>
          </cell>
          <cell r="J210" t="str">
            <v>Not Supported - Under the NSW medical specialists private practice scheme, Health retain a proportion of Medicare Benefit Schedule billings to compensate for the provision and use of facilities. Decisions around supplementation for loss of revenue will be made in the context of Health's overall recurrent growth funding envelope to be agreed by ERC as part of the 2015-16 Budget process.</v>
          </cell>
          <cell r="K210">
            <v>1</v>
          </cell>
          <cell r="L210">
            <v>11</v>
          </cell>
          <cell r="M210">
            <v>0</v>
          </cell>
          <cell r="N210">
            <v>-7778</v>
          </cell>
          <cell r="O210">
            <v>-7778</v>
          </cell>
          <cell r="P210">
            <v>-7778</v>
          </cell>
          <cell r="Q210">
            <v>-7778</v>
          </cell>
          <cell r="R210">
            <v>0</v>
          </cell>
          <cell r="S210">
            <v>0</v>
          </cell>
          <cell r="T210">
            <v>0</v>
          </cell>
          <cell r="U210">
            <v>0</v>
          </cell>
          <cell r="V210">
            <v>0</v>
          </cell>
        </row>
        <row r="211">
          <cell r="H211">
            <v>4759</v>
          </cell>
          <cell r="I211" t="str">
            <v>Cessation of Social Security benefits for forensic patients confined to psychiatric institutions - The Commonwealth Government announced in the 2014-15 Mid Year Economic and Fiscal Outlook that it would cease paying social security benefits to forensic patients in psychiatric institutions, resulting in reduced hospital fees.</v>
          </cell>
          <cell r="J211" t="str">
            <v>Not Supported - There will be a reduction in revenue for Health as for the majority of patients, social security benefits are the sole source of income which is used to pay hospital fees. Decisions around supplementation for loss of revenue will be made in the context of Health's overall recurrent growth funding envelope to be agreed by ERC as part of the 2015-16 Budget process.</v>
          </cell>
          <cell r="K211">
            <v>1</v>
          </cell>
          <cell r="L211">
            <v>11</v>
          </cell>
          <cell r="M211">
            <v>0</v>
          </cell>
          <cell r="N211">
            <v>-2062</v>
          </cell>
          <cell r="O211">
            <v>-2062</v>
          </cell>
          <cell r="P211">
            <v>-2062</v>
          </cell>
          <cell r="Q211">
            <v>-2062</v>
          </cell>
          <cell r="R211">
            <v>0</v>
          </cell>
          <cell r="S211">
            <v>0</v>
          </cell>
          <cell r="T211">
            <v>0</v>
          </cell>
          <cell r="U211">
            <v>0</v>
          </cell>
          <cell r="V211">
            <v>0</v>
          </cell>
        </row>
        <row r="212">
          <cell r="H212">
            <v>4930</v>
          </cell>
          <cell r="I212" t="str">
            <v>Interest revenue foregone due to cash management reforms - NSW Health seeks compensation for interest revenue which will not be paid from 2015-16 onwards due to Treasury cash management reforms.</v>
          </cell>
          <cell r="J212" t="str">
            <v>Supported - Compensation is supported to maintain current service delivery levels.</v>
          </cell>
          <cell r="K212">
            <v>1</v>
          </cell>
          <cell r="M212">
            <v>0</v>
          </cell>
          <cell r="N212">
            <v>-28981</v>
          </cell>
          <cell r="O212">
            <v>-28981</v>
          </cell>
          <cell r="P212">
            <v>-28981</v>
          </cell>
          <cell r="Q212">
            <v>-28981</v>
          </cell>
          <cell r="R212">
            <v>0</v>
          </cell>
          <cell r="S212">
            <v>-28981</v>
          </cell>
          <cell r="T212">
            <v>-28981</v>
          </cell>
          <cell r="U212">
            <v>-28981</v>
          </cell>
          <cell r="V212">
            <v>-28981</v>
          </cell>
        </row>
        <row r="213">
          <cell r="H213">
            <v>5243</v>
          </cell>
          <cell r="I213" t="str">
            <v>Procurement Savings - Whole of Government procurement savings targets allocated to NSW Health.</v>
          </cell>
          <cell r="J213" t="str">
            <v>Supported -</v>
          </cell>
          <cell r="K213">
            <v>2</v>
          </cell>
          <cell r="M213">
            <v>0</v>
          </cell>
          <cell r="N213">
            <v>17390</v>
          </cell>
          <cell r="O213">
            <v>28090</v>
          </cell>
          <cell r="P213">
            <v>28990</v>
          </cell>
          <cell r="Q213">
            <v>29110</v>
          </cell>
          <cell r="R213">
            <v>0</v>
          </cell>
          <cell r="S213">
            <v>17390</v>
          </cell>
          <cell r="T213">
            <v>28090</v>
          </cell>
          <cell r="U213">
            <v>28990</v>
          </cell>
          <cell r="V213">
            <v>29110</v>
          </cell>
        </row>
        <row r="214">
          <cell r="H214">
            <v>5246</v>
          </cell>
          <cell r="I214" t="str">
            <v>Eliminating duplications - ERC is seeking to apply an efficiency dividend relating to elimination of duplication. This is the Health proportion of savings as advised by Budget Strategy Division.</v>
          </cell>
          <cell r="J214" t="str">
            <v>Supported - This efficiency dividend was calculated as per the standard Treasury model.</v>
          </cell>
          <cell r="K214">
            <v>2</v>
          </cell>
          <cell r="M214">
            <v>0</v>
          </cell>
          <cell r="N214">
            <v>6186</v>
          </cell>
          <cell r="O214">
            <v>10310</v>
          </cell>
          <cell r="P214">
            <v>16497</v>
          </cell>
          <cell r="Q214">
            <v>16497</v>
          </cell>
          <cell r="R214">
            <v>0</v>
          </cell>
          <cell r="S214">
            <v>6186</v>
          </cell>
          <cell r="T214">
            <v>10310</v>
          </cell>
          <cell r="U214">
            <v>16497</v>
          </cell>
          <cell r="V214">
            <v>16497</v>
          </cell>
        </row>
        <row r="215">
          <cell r="H215">
            <v>5247</v>
          </cell>
          <cell r="I215" t="str">
            <v>Efficiency Dividend [pass through to Mental Health Commission] - ERC is seeking to apply an efficiency dividend. This is the proportion of savings relating to MHC as advised by Budget Strategy Division. This is reflected as a reduction in the grant to MHC provided by MoH.</v>
          </cell>
          <cell r="J215" t="str">
            <v>Supported - This efficiency dividend was calculated as per the standard Treasury model.</v>
          </cell>
          <cell r="K215">
            <v>2</v>
          </cell>
          <cell r="M215">
            <v>0</v>
          </cell>
          <cell r="N215">
            <v>0</v>
          </cell>
          <cell r="O215">
            <v>0</v>
          </cell>
          <cell r="P215">
            <v>0</v>
          </cell>
          <cell r="Q215">
            <v>0</v>
          </cell>
          <cell r="R215">
            <v>0</v>
          </cell>
          <cell r="S215">
            <v>0</v>
          </cell>
          <cell r="T215">
            <v>0</v>
          </cell>
          <cell r="U215">
            <v>0</v>
          </cell>
          <cell r="V215">
            <v>0</v>
          </cell>
        </row>
        <row r="216">
          <cell r="H216">
            <v>5249</v>
          </cell>
          <cell r="I216" t="str">
            <v>Efficiency dividend [pass through to Health Care Complaints Commission] - ERC is seeking to apply an efficiency dividend. This is the proportion of savings relating to HCCC as advised by Budget Strategy Division. This is reflected as a reduction in the grant to HCCC provided by MoH.</v>
          </cell>
          <cell r="J216" t="str">
            <v>Supported - This efficiency dividend was calculated as per the standard Treasury model.</v>
          </cell>
          <cell r="K216">
            <v>2</v>
          </cell>
          <cell r="M216">
            <v>0</v>
          </cell>
          <cell r="N216">
            <v>0</v>
          </cell>
          <cell r="O216">
            <v>0</v>
          </cell>
          <cell r="P216">
            <v>0</v>
          </cell>
          <cell r="Q216">
            <v>0</v>
          </cell>
          <cell r="R216">
            <v>0</v>
          </cell>
          <cell r="S216">
            <v>0</v>
          </cell>
          <cell r="T216">
            <v>0</v>
          </cell>
          <cell r="U216">
            <v>0</v>
          </cell>
          <cell r="V216">
            <v>0</v>
          </cell>
        </row>
        <row r="217">
          <cell r="H217">
            <v>5386</v>
          </cell>
          <cell r="I217" t="str">
            <v>Westmead Hospital Carpark - Revenues (refer to capital bid #4928) - Westmead Hospital Car Park will deliver a new 2200 space multi-deck car park. Additional future revenue will return to the Budget.</v>
          </cell>
          <cell r="J217" t="str">
            <v>Supported -</v>
          </cell>
          <cell r="K217">
            <v>2</v>
          </cell>
          <cell r="M217">
            <v>0</v>
          </cell>
          <cell r="N217">
            <v>0</v>
          </cell>
          <cell r="O217">
            <v>0</v>
          </cell>
          <cell r="P217">
            <v>2800</v>
          </cell>
          <cell r="Q217">
            <v>4200</v>
          </cell>
          <cell r="R217">
            <v>0</v>
          </cell>
          <cell r="S217">
            <v>0</v>
          </cell>
          <cell r="T217">
            <v>0</v>
          </cell>
          <cell r="U217">
            <v>2800</v>
          </cell>
          <cell r="V217">
            <v>4200</v>
          </cell>
        </row>
        <row r="218">
          <cell r="H218">
            <v>5127</v>
          </cell>
          <cell r="I218" t="str">
            <v>Multipurpose Services (MPS) Strategy continued - Election commitment funded from Rebuilding NSW - The MPS Strategy continues the process of reconfiguring rural hospital and health services into MPS facilities which provide a range of health services including medical, urgent care, aged care and community health in one location delivering more effective, appropriate care.</v>
          </cell>
          <cell r="J218" t="str">
            <v>Supported - The program will have a net lending impact as it is above Health's current confund limits, however an advance of confund against future Rebuilding funding is supported as the program is an identified election commitment, as well as a Health and State Infrastructure Plan priority included on Health's CISP and has a supporting business case. Once received, funds from Rebuilding NSW will be used to reimburse the confund advanced. Should the Rebuilding NSW funding not become available in future, Health may need to reprioritise their forward capital program in order to accommodate this program.</v>
          </cell>
          <cell r="K218">
            <v>1</v>
          </cell>
          <cell r="L218">
            <v>12</v>
          </cell>
          <cell r="M218">
            <v>0</v>
          </cell>
          <cell r="N218">
            <v>-29000</v>
          </cell>
          <cell r="O218">
            <v>-44710</v>
          </cell>
          <cell r="P218">
            <v>-3006</v>
          </cell>
          <cell r="Q218">
            <v>0</v>
          </cell>
          <cell r="R218">
            <v>0</v>
          </cell>
          <cell r="S218">
            <v>-29000</v>
          </cell>
          <cell r="T218">
            <v>-44710</v>
          </cell>
          <cell r="U218">
            <v>-3006</v>
          </cell>
          <cell r="V218">
            <v>0</v>
          </cell>
        </row>
        <row r="219">
          <cell r="H219">
            <v>5369</v>
          </cell>
          <cell r="I219" t="str">
            <v>Multipurpose Services (MPS) Strategy - Partial offset against Rebuilding NSW confund advance - Offsetting entry to Bid 5127 to allow for $19m being funded in 2015-16 from within confund limits.</v>
          </cell>
          <cell r="J219" t="str">
            <v>Supported - A reduction in confund of $19m against the MPS program funding is supported as $19m of the $29m in-year allocation will be sourced from Health's approved confund limit. The $160.5m MPS project - Bid ID 5127 - is to be funded from Rebuilding NSW fund. Until the funding becomes available in future, the program is being funded by a confund advance. Of the $29m required in 2015-16, $10m was identified as the nominated Rebuilding funding required and is additional to approved confund limits.</v>
          </cell>
          <cell r="K219">
            <v>1</v>
          </cell>
          <cell r="L219">
            <v>12</v>
          </cell>
          <cell r="M219">
            <v>0</v>
          </cell>
          <cell r="N219">
            <v>19000</v>
          </cell>
          <cell r="O219">
            <v>0</v>
          </cell>
          <cell r="P219">
            <v>0</v>
          </cell>
          <cell r="Q219">
            <v>0</v>
          </cell>
          <cell r="R219">
            <v>0</v>
          </cell>
          <cell r="S219">
            <v>19000</v>
          </cell>
          <cell r="T219">
            <v>0</v>
          </cell>
          <cell r="U219">
            <v>0</v>
          </cell>
          <cell r="V219">
            <v>0</v>
          </cell>
        </row>
        <row r="220">
          <cell r="H220">
            <v>3874</v>
          </cell>
          <cell r="I220" t="str">
            <v>Medical Devices Fund - Carry forward of funding from 2014-15 to 2015-16 for the Medical Devices Fund.</v>
          </cell>
          <cell r="J220" t="str">
            <v>Supported - The Medical Devices Fund promotes new and innovative medical devices/technologies in NSW. The rollover of funding into 2015-16 is supported as it expenditure under this initiative will assist the Ministry to meet its goals and targets under NSW 2021.</v>
          </cell>
          <cell r="K220">
            <v>6</v>
          </cell>
          <cell r="M220">
            <v>1700</v>
          </cell>
          <cell r="N220">
            <v>-1700</v>
          </cell>
          <cell r="O220">
            <v>0</v>
          </cell>
          <cell r="P220">
            <v>0</v>
          </cell>
          <cell r="Q220">
            <v>0</v>
          </cell>
          <cell r="R220">
            <v>1700</v>
          </cell>
          <cell r="S220">
            <v>-1700</v>
          </cell>
          <cell r="T220">
            <v>0</v>
          </cell>
          <cell r="U220">
            <v>0</v>
          </cell>
          <cell r="V220">
            <v>0</v>
          </cell>
        </row>
        <row r="221">
          <cell r="H221">
            <v>4445</v>
          </cell>
          <cell r="I221"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221" t="str">
            <v>Supported - Supported as the adjustment will partially offset a reduction in Health's expenditure base for 2015-16. However scope to redistribute this amount across forward years will also be discussed with Health in April 2015 during Budget finalisation.</v>
          </cell>
          <cell r="K221">
            <v>6</v>
          </cell>
          <cell r="M221">
            <v>87004</v>
          </cell>
          <cell r="N221">
            <v>-87004</v>
          </cell>
          <cell r="O221">
            <v>0</v>
          </cell>
          <cell r="P221">
            <v>0</v>
          </cell>
          <cell r="Q221">
            <v>0</v>
          </cell>
          <cell r="R221">
            <v>87004</v>
          </cell>
          <cell r="S221">
            <v>-87004</v>
          </cell>
          <cell r="T221">
            <v>0</v>
          </cell>
          <cell r="U221">
            <v>0</v>
          </cell>
          <cell r="V221">
            <v>0</v>
          </cell>
        </row>
        <row r="222">
          <cell r="H222">
            <v>4450</v>
          </cell>
          <cell r="I222" t="str">
            <v>Carry-forward of Mental Health Commission grant - $800k carry-forward of Mental Health Comission grant into 2015-16 to assist with implementation of the Mental Health Strategic Plan.</v>
          </cell>
          <cell r="J222"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22">
            <v>6</v>
          </cell>
          <cell r="M222">
            <v>0</v>
          </cell>
          <cell r="N222">
            <v>0</v>
          </cell>
          <cell r="O222">
            <v>0</v>
          </cell>
          <cell r="P222">
            <v>0</v>
          </cell>
          <cell r="Q222">
            <v>0</v>
          </cell>
          <cell r="R222">
            <v>0</v>
          </cell>
          <cell r="S222">
            <v>0</v>
          </cell>
          <cell r="T222">
            <v>0</v>
          </cell>
          <cell r="U222">
            <v>0</v>
          </cell>
          <cell r="V222">
            <v>0</v>
          </cell>
        </row>
        <row r="223">
          <cell r="H223">
            <v>5206</v>
          </cell>
          <cell r="I223" t="str">
            <v>Essential Vaccines rollover - Under the National Partnership on Essential Vaccines, the Commonwealth reimburses NSW for expenditure on certain immunisation programs. A late payment was made by the Commonwealth in 2013-14, which NSW Health seeks to roll over into 2015-16.</v>
          </cell>
          <cell r="J223" t="str">
            <v>Supported -</v>
          </cell>
          <cell r="K223">
            <v>6</v>
          </cell>
          <cell r="M223">
            <v>0</v>
          </cell>
          <cell r="N223">
            <v>-7646</v>
          </cell>
          <cell r="O223">
            <v>0</v>
          </cell>
          <cell r="P223">
            <v>0</v>
          </cell>
          <cell r="Q223">
            <v>0</v>
          </cell>
          <cell r="R223">
            <v>0</v>
          </cell>
          <cell r="S223">
            <v>-7646</v>
          </cell>
          <cell r="T223">
            <v>0</v>
          </cell>
          <cell r="U223">
            <v>0</v>
          </cell>
          <cell r="V223">
            <v>0</v>
          </cell>
        </row>
        <row r="224">
          <cell r="H224">
            <v>4576</v>
          </cell>
          <cell r="I224" t="str">
            <v>Rollover of Restart grant for Bulli Aged Care Centre of Excellence - Rollover of $7.765m worth of 'restart' grants for Bulli capital project into 2015-16</v>
          </cell>
          <cell r="J224"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224">
            <v>4</v>
          </cell>
          <cell r="M224">
            <v>7765</v>
          </cell>
          <cell r="N224">
            <v>-7765</v>
          </cell>
          <cell r="O224">
            <v>0</v>
          </cell>
          <cell r="P224">
            <v>0</v>
          </cell>
          <cell r="Q224">
            <v>0</v>
          </cell>
          <cell r="R224">
            <v>7765</v>
          </cell>
          <cell r="S224">
            <v>-7765</v>
          </cell>
          <cell r="T224">
            <v>0</v>
          </cell>
          <cell r="U224">
            <v>0</v>
          </cell>
          <cell r="V224">
            <v>0</v>
          </cell>
        </row>
        <row r="225">
          <cell r="H225">
            <v>3875</v>
          </cell>
          <cell r="I225" t="str">
            <v>Medical Research Support Program - Bring forward of funding from 2015-16 to 2014-15 for the Medical Research Support Program.</v>
          </cell>
          <cell r="J225" t="str">
            <v>Supported - The Medical Research Support Program was established by the NSW Government to provide infrastructure funding to health and medical research organisations. The bring-forward of funding into 2014-15 is supported as expenditure under this initiative will assist the Ministry to meet its goals and targets under NSW 2021. Partial offset of rollover of Medical Devices Fund (Bid 3877).</v>
          </cell>
          <cell r="K225">
            <v>3</v>
          </cell>
          <cell r="M225">
            <v>-2227</v>
          </cell>
          <cell r="N225">
            <v>2227</v>
          </cell>
          <cell r="O225">
            <v>0</v>
          </cell>
          <cell r="P225">
            <v>0</v>
          </cell>
          <cell r="Q225">
            <v>0</v>
          </cell>
          <cell r="R225">
            <v>-2227</v>
          </cell>
          <cell r="S225">
            <v>2227</v>
          </cell>
          <cell r="T225">
            <v>0</v>
          </cell>
          <cell r="U225">
            <v>0</v>
          </cell>
          <cell r="V225">
            <v>0</v>
          </cell>
        </row>
        <row r="226">
          <cell r="H226">
            <v>3877</v>
          </cell>
          <cell r="I226" t="str">
            <v>Funding transfer to Department of Justice - Juvenile Justice and Attorney General's - Transfer of funding from the Ministry of Health to the Department of Justice for the Magistrates' Early Referral into Treatment (MERIT) Program and Juvenile Justice counselling and rehabilitation programs.</v>
          </cell>
          <cell r="J226" t="str">
            <v>Supported - Supported on the basis that the transfer results on a nil net Budget impact. Financial impacts have been confirmed by both Health and Justice</v>
          </cell>
          <cell r="K226">
            <v>4</v>
          </cell>
          <cell r="M226">
            <v>0</v>
          </cell>
          <cell r="N226">
            <v>0</v>
          </cell>
          <cell r="O226">
            <v>0</v>
          </cell>
          <cell r="P226">
            <v>0</v>
          </cell>
          <cell r="Q226">
            <v>0</v>
          </cell>
          <cell r="R226">
            <v>0</v>
          </cell>
          <cell r="S226">
            <v>0</v>
          </cell>
          <cell r="T226">
            <v>0</v>
          </cell>
          <cell r="U226">
            <v>0</v>
          </cell>
          <cell r="V226">
            <v>0</v>
          </cell>
        </row>
        <row r="227">
          <cell r="H227">
            <v>4033</v>
          </cell>
          <cell r="I227" t="str">
            <v>MYEFO revision to Essential Vaccines NP funding - Commonwealth 2014-15 MYEFO revision to Essential Vaccines National Partnership funding.</v>
          </cell>
          <cell r="J227"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227">
            <v>5</v>
          </cell>
          <cell r="L227">
            <v>11</v>
          </cell>
          <cell r="M227">
            <v>0</v>
          </cell>
          <cell r="N227">
            <v>-6631</v>
          </cell>
          <cell r="O227">
            <v>-404</v>
          </cell>
          <cell r="P227">
            <v>-1771</v>
          </cell>
          <cell r="Q227">
            <v>0</v>
          </cell>
          <cell r="R227">
            <v>0</v>
          </cell>
          <cell r="S227">
            <v>-6631</v>
          </cell>
          <cell r="T227">
            <v>-404</v>
          </cell>
          <cell r="U227">
            <v>-1771</v>
          </cell>
          <cell r="V227">
            <v>0</v>
          </cell>
        </row>
        <row r="228">
          <cell r="H228">
            <v>4440</v>
          </cell>
          <cell r="I228"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228" t="str">
            <v>Supported - Supported. Adjustment sought is in line with Treasury estimates and reflect Health's latest assessment of the age profile of staff on State Authorities Super Schemes and State Super Schemes.</v>
          </cell>
          <cell r="K228">
            <v>2</v>
          </cell>
          <cell r="M228">
            <v>5199</v>
          </cell>
          <cell r="N228">
            <v>-4453</v>
          </cell>
          <cell r="O228">
            <v>-14105</v>
          </cell>
          <cell r="P228">
            <v>-23757</v>
          </cell>
          <cell r="Q228">
            <v>-33409</v>
          </cell>
          <cell r="R228">
            <v>5199</v>
          </cell>
          <cell r="S228">
            <v>-4453</v>
          </cell>
          <cell r="T228">
            <v>-14105</v>
          </cell>
          <cell r="U228">
            <v>-23757</v>
          </cell>
          <cell r="V228">
            <v>-33409</v>
          </cell>
        </row>
        <row r="229">
          <cell r="H229">
            <v>4491</v>
          </cell>
          <cell r="I229" t="str">
            <v>Aboriginal and Torres Strait Islander AIDS program funding - Increase in funding for the ATSI AIDS program, as per latest Commonwealth advice.</v>
          </cell>
          <cell r="J229" t="str">
            <v>Supported - Increase in Commonwealth funding for the Aboriginal and Torres Strait Islander AIDS program to reflect 2.5% population growth. Supported as the adjustment will ensure projections are aligned with funding estimates provided by the Commonwealth.</v>
          </cell>
          <cell r="K229">
            <v>5</v>
          </cell>
          <cell r="M229">
            <v>-175</v>
          </cell>
          <cell r="N229">
            <v>-175</v>
          </cell>
          <cell r="O229">
            <v>-175</v>
          </cell>
          <cell r="P229">
            <v>-175</v>
          </cell>
          <cell r="Q229">
            <v>-175</v>
          </cell>
          <cell r="R229">
            <v>-175</v>
          </cell>
          <cell r="S229">
            <v>-175</v>
          </cell>
          <cell r="T229">
            <v>-175</v>
          </cell>
          <cell r="U229">
            <v>-175</v>
          </cell>
          <cell r="V229">
            <v>-175</v>
          </cell>
        </row>
        <row r="230">
          <cell r="H230">
            <v>5469</v>
          </cell>
          <cell r="I230" t="str">
            <v>Adult Public Dental Services National Partnership - Estimates of Commonwealth funding to be provided under the Adult Public Dental Services NP.</v>
          </cell>
          <cell r="J230" t="str">
            <v>Supported - Position will be revisited following release of Commonwealth 2015-16 Budget. The Commonwealth has yet to formally sign this agreement, although estimates are already included in 2014-15 MYEFO. Expenditure will be classed as a protected item and Health is required to not allocate funds to third parties or LHDs until the Agreement is finalised.</v>
          </cell>
          <cell r="K230">
            <v>5</v>
          </cell>
          <cell r="M230">
            <v>0</v>
          </cell>
          <cell r="N230">
            <v>-64476</v>
          </cell>
          <cell r="O230">
            <v>-90229</v>
          </cell>
          <cell r="P230">
            <v>-113175</v>
          </cell>
          <cell r="Q230">
            <v>0</v>
          </cell>
          <cell r="R230">
            <v>0</v>
          </cell>
          <cell r="S230">
            <v>-64476</v>
          </cell>
          <cell r="T230">
            <v>-90229</v>
          </cell>
          <cell r="U230">
            <v>-113175</v>
          </cell>
          <cell r="V230">
            <v>0</v>
          </cell>
        </row>
        <row r="231">
          <cell r="H231">
            <v>3957</v>
          </cell>
          <cell r="I231" t="str">
            <v>Upgrade of Ballina Hospital - New capital project to be brought onto the Capital Program arising from a Commonwealth Budget commitment. Funded by the Commonwealth to be paid via State Appropriation. This is a high priority for the NNSWLHD and will provide enhancements to Surgical Services and Medical Imaging.</v>
          </cell>
          <cell r="J231" t="str">
            <v>Supported - Additional Commonwealth funding was projected at MYEFO for upgrades to Ballina Hospital. The $4m capital expenditure in 2015-16 reflects $1.4m received but unspent in 2014-15, and $2.6m additonal Commonwealth revenue</v>
          </cell>
          <cell r="K231">
            <v>1</v>
          </cell>
          <cell r="L231">
            <v>12</v>
          </cell>
          <cell r="M231">
            <v>-500</v>
          </cell>
          <cell r="N231">
            <v>-4000</v>
          </cell>
          <cell r="O231">
            <v>0</v>
          </cell>
          <cell r="P231">
            <v>0</v>
          </cell>
          <cell r="Q231">
            <v>0</v>
          </cell>
          <cell r="R231">
            <v>-500</v>
          </cell>
          <cell r="S231">
            <v>-4000</v>
          </cell>
          <cell r="T231">
            <v>0</v>
          </cell>
          <cell r="U231">
            <v>0</v>
          </cell>
          <cell r="V231">
            <v>0</v>
          </cell>
        </row>
        <row r="232">
          <cell r="H232">
            <v>3820</v>
          </cell>
          <cell r="I232" t="str">
            <v>Potential write-down costs associated with transfer of Callan Park - The delay in the settlement and transfer of Callan Park, which is a Health asset, to GPNSW pending a decision on whether it should be transferred to Leichhardt Council to manage, as well as uncertainty re its value, represents risks to both proceeds from asset sales as well as asset write-downs.</v>
          </cell>
          <cell r="J232" t="str">
            <v>Supported - Delay in settlement and transfer of Callan Park asset and uncertainty as to its value, has been a risk to Ministry of Health (MoH) over a number of years due to indecision about its future. The 2010 master Plan recommended transfer to Leichhardt Council, but was never endorsed and no action has proceeded from there. A decision on the disposition of Callan Park is still pending, but when it is made, may result in write-down costs to MoH. Mitigation Strategy: Seek government support for transfer of asset to Government Property NSW as carrying value i.e no recognised loss recorded in Health's budget or accounts. This risk is rated as a medium impact on the department. This risk is rated as moderate.</v>
          </cell>
          <cell r="K232">
            <v>1</v>
          </cell>
          <cell r="M232">
            <v>51913</v>
          </cell>
          <cell r="N232">
            <v>-51913</v>
          </cell>
          <cell r="O232">
            <v>0</v>
          </cell>
          <cell r="P232">
            <v>0</v>
          </cell>
          <cell r="Q232">
            <v>0</v>
          </cell>
          <cell r="R232">
            <v>51913</v>
          </cell>
          <cell r="S232">
            <v>-51913</v>
          </cell>
          <cell r="T232">
            <v>0</v>
          </cell>
          <cell r="U232">
            <v>0</v>
          </cell>
          <cell r="V232">
            <v>0</v>
          </cell>
        </row>
        <row r="233">
          <cell r="H233">
            <v>3821</v>
          </cell>
          <cell r="I233" t="str">
            <v>Claim by Minister for Environment for cost of Heritage Maintenance at Callan Park Site - The Minister for Environment may claim for the cost of heritage maintenance at the Callan Park site.</v>
          </cell>
          <cell r="J233" t="str">
            <v>Supported - This matter is likely to be subject to ERC decision. Health will seek to have a position to put to ERC seeking clarification of Minister for Environment's position. This was raised in Oct 2013 and there has been no progress on this to date. The timing of this is unknown and not likely to materialise in 2015-16, so the risk is considered Low.</v>
          </cell>
          <cell r="K233">
            <v>1</v>
          </cell>
          <cell r="M233">
            <v>0</v>
          </cell>
          <cell r="N233">
            <v>-30000</v>
          </cell>
          <cell r="O233">
            <v>0</v>
          </cell>
          <cell r="P233">
            <v>0</v>
          </cell>
          <cell r="Q233">
            <v>0</v>
          </cell>
          <cell r="R233">
            <v>0</v>
          </cell>
          <cell r="S233">
            <v>-30000</v>
          </cell>
          <cell r="T233">
            <v>0</v>
          </cell>
          <cell r="U233">
            <v>0</v>
          </cell>
          <cell r="V233">
            <v>0</v>
          </cell>
        </row>
        <row r="234">
          <cell r="H234">
            <v>3822</v>
          </cell>
          <cell r="I234" t="str">
            <v>Litigation between Sydney Local Health District and Macquarie International Health Clinic Pty Ltd - There is a risk that the current court proceedings may cause a financial risk in the form of damages costs. This risk is currently unquantifiable.</v>
          </cell>
          <cell r="J234" t="str">
            <v>Supported - There is a risk that litigation between Sydney LHD and Macquarie International Health Clinic (MIHC) will worsen Health's budget position.  The matter has been before the Supreme Court in 2014 and a legal judgement is pending on whether Health are liable for any damages payable to MIHC as a result of occupying and using land and a car park nominally controlled, but not being used by MIHC. While the potential budget impact is unknown at this stage, it could range from $5m up to a maximum of $70m (being claimed by MIHC).  Due to unfavourable judicial findings during legal proceedings during this year, the risk rating for this is elevated from low to moderate/high.</v>
          </cell>
          <cell r="K234">
            <v>1</v>
          </cell>
          <cell r="M234">
            <v>0</v>
          </cell>
          <cell r="N234">
            <v>0</v>
          </cell>
          <cell r="O234">
            <v>0</v>
          </cell>
          <cell r="P234">
            <v>0</v>
          </cell>
          <cell r="Q234">
            <v>0</v>
          </cell>
          <cell r="R234">
            <v>0</v>
          </cell>
          <cell r="S234">
            <v>-1</v>
          </cell>
          <cell r="T234">
            <v>0</v>
          </cell>
          <cell r="U234">
            <v>0</v>
          </cell>
          <cell r="V234">
            <v>0</v>
          </cell>
        </row>
        <row r="235">
          <cell r="H235">
            <v>3825</v>
          </cell>
          <cell r="I235" t="str">
            <v>Excessive leave entitlement reduction strategies to minimise NCS impact - This is a balance sheet risk that could have a potential impact on the NCS. The risk is currently unidentifiable/unknown.</v>
          </cell>
          <cell r="J235" t="str">
            <v>Supported - There is a potential risk from reducing excessive leave for employees where the current entitlement is above the Government cap (eg nurses can be entitled to 35 days under the award, but the Government cap is set at 30 days).  As staff take leave, Health will incur additional expenses through backfilling their positions.  While the risk is currently unquantifiable, it is expected to have a major impact and will need to be closely monitored by both Health and Treasury.  Overall this risk is rated as high and will be monitored through the monthly meetings with Health.</v>
          </cell>
          <cell r="K235">
            <v>1</v>
          </cell>
          <cell r="M235">
            <v>0</v>
          </cell>
          <cell r="N235">
            <v>0</v>
          </cell>
          <cell r="O235">
            <v>0</v>
          </cell>
          <cell r="P235">
            <v>0</v>
          </cell>
          <cell r="Q235">
            <v>0</v>
          </cell>
          <cell r="R235">
            <v>0</v>
          </cell>
          <cell r="S235">
            <v>-1</v>
          </cell>
          <cell r="T235">
            <v>0</v>
          </cell>
          <cell r="U235">
            <v>0</v>
          </cell>
          <cell r="V235">
            <v>0</v>
          </cell>
        </row>
        <row r="236">
          <cell r="H236">
            <v>4026</v>
          </cell>
          <cell r="I236" t="str">
            <v>Decrease in Department of Veterans Affairs revenue - Potential reduction in own source revenue for the treatment of veterans in public hospitals due to change in funding agreements.</v>
          </cell>
          <cell r="J236" t="str">
            <v>Supported - There is a risk that own source revenue for the treatment of veterans in public hospitals will decline from 2015-16 onwards.  There are two factors driving the reduction -  a new pricing structure for calculating payments and declining numbers of veterans requiring treatment. The worst case scenario is that revenue will decline by $35 million in 2015-16 and $93 million in 2018-19.  The risk is classified as moderate and will be assessed as part of Health's total own source revenue, which has historically been understated.</v>
          </cell>
          <cell r="K236">
            <v>1</v>
          </cell>
          <cell r="M236">
            <v>0</v>
          </cell>
          <cell r="N236">
            <v>-31450</v>
          </cell>
          <cell r="O236">
            <v>-52450</v>
          </cell>
          <cell r="P236">
            <v>-72450</v>
          </cell>
          <cell r="Q236">
            <v>-92783</v>
          </cell>
          <cell r="R236">
            <v>0</v>
          </cell>
          <cell r="S236">
            <v>-31450</v>
          </cell>
          <cell r="T236">
            <v>-52450</v>
          </cell>
          <cell r="U236">
            <v>-72450</v>
          </cell>
          <cell r="V236">
            <v>-92783</v>
          </cell>
        </row>
        <row r="237">
          <cell r="H237">
            <v>4781</v>
          </cell>
          <cell r="I237" t="str">
            <v>Boosting frontline health staff - This election commitment will boost frontline staff including: additional nursing, dental and paramedic staff; scholarships for rural-based trainees and allied health programs; and training for medical speciality and rural generalist positions.</v>
          </cell>
          <cell r="J237" t="str">
            <v>Supported - This costing assumes that the costs be met from within future Health growth funding. It has been assumed that the additional front-line staff will be phased in evenly over the four-year period so that they are all in place by the end of 2018-19 with the exception of: - clincial midwifery consultants, clinical nurse educators for mental health, oral and maxillofacial surgical dentists and paramedics, which have been phased in at profiles as advised as by NSW Health. - training positions (medical specialty, dental and allied health workforces).</v>
          </cell>
          <cell r="K237">
            <v>3</v>
          </cell>
          <cell r="L237">
            <v>11</v>
          </cell>
          <cell r="M237">
            <v>0</v>
          </cell>
          <cell r="N237">
            <v>0</v>
          </cell>
          <cell r="O237">
            <v>0</v>
          </cell>
          <cell r="P237">
            <v>0</v>
          </cell>
          <cell r="Q237">
            <v>0</v>
          </cell>
          <cell r="R237">
            <v>0</v>
          </cell>
          <cell r="S237">
            <v>0</v>
          </cell>
          <cell r="T237">
            <v>0</v>
          </cell>
          <cell r="U237">
            <v>0</v>
          </cell>
          <cell r="V237">
            <v>0</v>
          </cell>
        </row>
        <row r="238">
          <cell r="H238">
            <v>4787</v>
          </cell>
          <cell r="I238" t="str">
            <v>Increased frontline services - This election commitment will fund 13,500 elective surgeries, 320,000 emergency department attendances and 225,000 acute inpatient admissions over four years. The costs will be met from within future Health growth funding.</v>
          </cell>
          <cell r="J238" t="str">
            <v>Supported - Costing assumptions include: # Emergency department attendances are assumed to grow by around 80,000 attendances p.a. to reach 316,606 attendances at 2018-19 and acute inpatient admissions are assumed to grow by around 50 ,000 admissions p.a.to reach 223,009 attendances at 2018-19. Elective surgery costs are assumed to be included in the costs of acute inpatient admissions. # Total costs for emergency department attendances and acute in-patient hospital admissions have been derived by multipying the respective average National Weighted Activity Units by an estimate of the 2015-16 State Price.</v>
          </cell>
          <cell r="K238">
            <v>3</v>
          </cell>
          <cell r="L238">
            <v>11</v>
          </cell>
          <cell r="M238">
            <v>0</v>
          </cell>
          <cell r="N238">
            <v>0</v>
          </cell>
          <cell r="O238">
            <v>0</v>
          </cell>
          <cell r="P238">
            <v>0</v>
          </cell>
          <cell r="Q238">
            <v>0</v>
          </cell>
          <cell r="R238">
            <v>0</v>
          </cell>
          <cell r="S238">
            <v>0</v>
          </cell>
          <cell r="T238">
            <v>0</v>
          </cell>
          <cell r="U238">
            <v>0</v>
          </cell>
          <cell r="V238">
            <v>0</v>
          </cell>
        </row>
        <row r="239">
          <cell r="H239">
            <v>4790</v>
          </cell>
          <cell r="I239" t="str">
            <v>Boosting Rural Health and eHealth - Increase the Isolated Patients Travel and Accommodation Assistance Scheme nightly accomodation rate from $43 to $80 (single) and from $60 to $105 (double) and the petrol subsidy by 3c. The num ber of Telehealth sites will also increase by 100 and HealtheNet will be rolled out to 11 more LHDs.</v>
          </cell>
          <cell r="J239" t="str">
            <v>Supported - Funding for the rollout of HealtheNet will be met from the current 2014-15 Integrated Care Budget, where this rollout is expected to be completed by June 2015. The increased subsidies under the Isolated Patients Travel and Accommodation Assistance Scheme are assumed to commence in 2015-16 at a cost of $3.27m p.a. over four years. The increase in Telehealth sites will commence in 2015-16 at a cost of $1m p.a. over four years. The cost will be met from within future growth funding.</v>
          </cell>
          <cell r="K239">
            <v>3</v>
          </cell>
          <cell r="L239">
            <v>11</v>
          </cell>
          <cell r="M239">
            <v>0</v>
          </cell>
          <cell r="N239">
            <v>0</v>
          </cell>
          <cell r="O239">
            <v>0</v>
          </cell>
          <cell r="P239">
            <v>0</v>
          </cell>
          <cell r="Q239">
            <v>0</v>
          </cell>
          <cell r="R239">
            <v>0</v>
          </cell>
          <cell r="S239">
            <v>0</v>
          </cell>
          <cell r="T239">
            <v>0</v>
          </cell>
          <cell r="U239">
            <v>0</v>
          </cell>
          <cell r="V239">
            <v>0</v>
          </cell>
        </row>
        <row r="240">
          <cell r="H240">
            <v>4863</v>
          </cell>
          <cell r="I240" t="str">
            <v>Providing More Health Care in the Community - This commitment will enhance community health care, with total funding over 4 years including $60m in NSW Health's Integrated Care Strategy, $12m for specialist palliative care services in rural and regional areas and $16.4m funding in type 2 diabetes preventative programs.</v>
          </cell>
          <cell r="J240" t="str">
            <v>Supported - This election commitment seeks to enhance community health care, where there will be total funding over four years of $60m in NSW Health's Integrated Care Strategy, $12m funding for specalist pallative care services in rural and regional areas, $1.84m funding to increase access to pain management services, $16.4m funding in type 2 diabetes preventative programs and increased partnerships with community pharmacies to deliver adult flu vaccines. It is likely there will be nil costs associated with partnering with community pharmacies to deliver vaccines, where the Commonwealth is expected to fund vaccine expenditure. The Integrated Care Strategy assumes a cost of $30m p.a. from 2017-18, essentially a continuation of the intiative when current program funding expires in 2016-17. All costs will be met from within Health's future growth funding.</v>
          </cell>
          <cell r="K240">
            <v>3</v>
          </cell>
          <cell r="L240">
            <v>11</v>
          </cell>
          <cell r="M240">
            <v>0</v>
          </cell>
          <cell r="N240">
            <v>0</v>
          </cell>
          <cell r="O240">
            <v>0</v>
          </cell>
          <cell r="P240">
            <v>0</v>
          </cell>
          <cell r="Q240">
            <v>0</v>
          </cell>
          <cell r="R240">
            <v>0</v>
          </cell>
          <cell r="S240">
            <v>0</v>
          </cell>
          <cell r="T240">
            <v>0</v>
          </cell>
          <cell r="U240">
            <v>0</v>
          </cell>
          <cell r="V240">
            <v>0</v>
          </cell>
        </row>
        <row r="241">
          <cell r="H241">
            <v>4865</v>
          </cell>
          <cell r="I241"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To be met from within future Health growth funding, as per the PBO costing.</v>
          </cell>
          <cell r="J241" t="str">
            <v>Supported - Note that financial impacts in the BAS differ from the election costing as the election costing includes escalation of 6%. The financial impacts in the BAS include only escalation of 0.6% (difference of 5.4%). Additional funding to be considered as part of ERC's deliberations on the level of Health's future growth funding.</v>
          </cell>
          <cell r="K241">
            <v>3</v>
          </cell>
          <cell r="L241">
            <v>11</v>
          </cell>
          <cell r="M241">
            <v>0</v>
          </cell>
          <cell r="N241">
            <v>0</v>
          </cell>
          <cell r="O241">
            <v>0</v>
          </cell>
          <cell r="P241">
            <v>0</v>
          </cell>
          <cell r="Q241">
            <v>0</v>
          </cell>
          <cell r="R241">
            <v>0</v>
          </cell>
          <cell r="S241">
            <v>0</v>
          </cell>
          <cell r="T241">
            <v>0</v>
          </cell>
          <cell r="U241">
            <v>0</v>
          </cell>
          <cell r="V241">
            <v>0</v>
          </cell>
        </row>
        <row r="242">
          <cell r="H242">
            <v>5079</v>
          </cell>
          <cell r="I242" t="str">
            <v>Fighting the scourge of ice in our communities - This commitment includes investing a total of $11.2m, including $4m to the non-government sector enance local delivery of drug and rehab services, $212k for state-wide recording of pseudoephedrine sales in pharmacies, and $7m for the establishment of three additional Stimulant Treatment Programs.</v>
          </cell>
          <cell r="J242" t="str">
            <v>Supported - To be met from within future Health growth funding.</v>
          </cell>
          <cell r="K242">
            <v>3</v>
          </cell>
          <cell r="L242">
            <v>11</v>
          </cell>
          <cell r="M242">
            <v>0</v>
          </cell>
          <cell r="N242">
            <v>0</v>
          </cell>
          <cell r="O242">
            <v>0</v>
          </cell>
          <cell r="P242">
            <v>0</v>
          </cell>
          <cell r="Q242">
            <v>0</v>
          </cell>
          <cell r="R242">
            <v>0</v>
          </cell>
          <cell r="S242">
            <v>0</v>
          </cell>
          <cell r="T242">
            <v>0</v>
          </cell>
          <cell r="U242">
            <v>0</v>
          </cell>
          <cell r="V242">
            <v>0</v>
          </cell>
        </row>
        <row r="243">
          <cell r="H243">
            <v>5083</v>
          </cell>
          <cell r="I243" t="str">
            <v>Making NSW Number One in Health and Medical Research - Build capacity in medical research, including $60m to increase the Medical Research Support Program, $19m to support the Medical Devices Fund and $10m for scholarships for early and mid-career researchers.  Recurrent costs to be met from within future Health growth funding.</v>
          </cell>
          <cell r="J243" t="str">
            <v>Supported -</v>
          </cell>
          <cell r="K243">
            <v>3</v>
          </cell>
          <cell r="L243">
            <v>11</v>
          </cell>
          <cell r="M243">
            <v>0</v>
          </cell>
          <cell r="N243">
            <v>0</v>
          </cell>
          <cell r="O243">
            <v>0</v>
          </cell>
          <cell r="P243">
            <v>0</v>
          </cell>
          <cell r="Q243">
            <v>0</v>
          </cell>
          <cell r="R243">
            <v>0</v>
          </cell>
          <cell r="S243">
            <v>0</v>
          </cell>
          <cell r="T243">
            <v>0</v>
          </cell>
          <cell r="U243">
            <v>0</v>
          </cell>
          <cell r="V243">
            <v>0</v>
          </cell>
        </row>
        <row r="244">
          <cell r="H244">
            <v>5393</v>
          </cell>
          <cell r="I244" t="str">
            <v>Additional support for mothers with post-natal depression - Funding to expand the Sustaining NSW Families Program, which enables nurses and social workers to visit the homes of families who have been identified as being at risk of living with post-natal depression. The cost will be met from future Health growth funding.</v>
          </cell>
          <cell r="J244" t="str">
            <v>Supported -</v>
          </cell>
          <cell r="K244">
            <v>3</v>
          </cell>
          <cell r="L244">
            <v>11</v>
          </cell>
          <cell r="M244">
            <v>0</v>
          </cell>
          <cell r="N244">
            <v>0</v>
          </cell>
          <cell r="O244">
            <v>0</v>
          </cell>
          <cell r="P244">
            <v>0</v>
          </cell>
          <cell r="Q244">
            <v>0</v>
          </cell>
          <cell r="R244">
            <v>0</v>
          </cell>
          <cell r="S244">
            <v>0</v>
          </cell>
          <cell r="T244">
            <v>0</v>
          </cell>
          <cell r="U244">
            <v>0</v>
          </cell>
          <cell r="V244">
            <v>0</v>
          </cell>
        </row>
        <row r="245">
          <cell r="H245">
            <v>5516</v>
          </cell>
          <cell r="I245"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NB: MoG transfer from FaCS to Health</v>
          </cell>
          <cell r="J245"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Women NSW. The costs will be met within existing resources of Women NSW. Justice, Health, Education and FaCS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245">
            <v>3</v>
          </cell>
          <cell r="M245">
            <v>0</v>
          </cell>
          <cell r="N245">
            <v>1829</v>
          </cell>
          <cell r="O245">
            <v>1829</v>
          </cell>
          <cell r="P245">
            <v>1829</v>
          </cell>
          <cell r="Q245">
            <v>1829</v>
          </cell>
          <cell r="R245">
            <v>0</v>
          </cell>
          <cell r="S245">
            <v>1829</v>
          </cell>
          <cell r="T245">
            <v>1829</v>
          </cell>
          <cell r="U245">
            <v>1829</v>
          </cell>
          <cell r="V245">
            <v>1829</v>
          </cell>
        </row>
        <row r="246">
          <cell r="H246">
            <v>4928</v>
          </cell>
          <cell r="I246" t="str">
            <v>Westmead Hospital Car Park - Westmead Hospital Car Park will deliver a new 2200 space multi-deck car park to address the acute shortfall in staff and public parking at the hospital and meet the projected future demand that will occur with the major $750m redevelopment of the hospital.</v>
          </cell>
          <cell r="J246" t="str">
            <v>Supported - The proposal for an increase in capital consolidated fund and Asset Authorisation Limit for the Westmead Hospital Car Park project is supported  on the basis that the project is a Health capital priority on the Capital Investment Strategic Plan (CISP) and will be self-funding over time. The project has also been identified as a Government election priority. The project is submitted under Health's Hospital Car Park Portfolio funding model, which develops car parking infrastructure to support critical service delivery at hospitals through a model whereby a capital advance to construct the car park will be repaid with interest over a period of years from the car parking fee revenue generated in the new car park. The revenue stream is underpinned by a set of hospital parking fees set out in the Hospital Car Parking Fee Policy. The operation of all the hospital car parks built under the Portfolio model, is tendered out to professional car park management services.</v>
          </cell>
          <cell r="K246">
            <v>3</v>
          </cell>
          <cell r="L246">
            <v>12</v>
          </cell>
          <cell r="M246">
            <v>0</v>
          </cell>
          <cell r="N246">
            <v>-27100</v>
          </cell>
          <cell r="O246">
            <v>-34174</v>
          </cell>
          <cell r="P246">
            <v>-11091</v>
          </cell>
          <cell r="Q246">
            <v>0</v>
          </cell>
          <cell r="R246">
            <v>0</v>
          </cell>
          <cell r="S246">
            <v>-27100</v>
          </cell>
          <cell r="T246">
            <v>-34174</v>
          </cell>
          <cell r="U246">
            <v>-11091</v>
          </cell>
          <cell r="V246">
            <v>0</v>
          </cell>
        </row>
        <row r="247">
          <cell r="H247">
            <v>4975</v>
          </cell>
          <cell r="I247" t="str">
            <v>Forensic Pathology and Coroner's Court Project - Dept of Justice Grant Funding for Coroner's Court - Health are planning to develop a new Forensic Pathology and Coroner's Court complex at Lidcombe to Health replace the existing facility at Glebe. Justice will provide a $31.8m capital grant to Health for Health to build the Coroner's Court on behalf of Justice as part of the project.</v>
          </cell>
          <cell r="J247" t="str">
            <v>Supported - Health has included the Forensic Pathology and Coroner's Court on its Capital Investment Strategic Plan (CISP) as a new project in the 2016-17 Budget year. The project with an ETC of $91.8m will be a joint project between Health and Justice. Health will build the Coroner's Court on behalf of Dept of Justice (DOJ) funded by a $31.8m grant from DOJ - provided ERC approves the DOJ funding proposal now being submitted for approval(See BAS entry 4736). $1.89m will be available for planning in 2015-16. The balance of the capex will be held against Health's Future New Works provision subject to final business case and project approval in the 2016-17 Budget.</v>
          </cell>
          <cell r="K247">
            <v>3</v>
          </cell>
          <cell r="L247">
            <v>18</v>
          </cell>
          <cell r="M247">
            <v>0</v>
          </cell>
          <cell r="N247">
            <v>-1887</v>
          </cell>
          <cell r="O247">
            <v>-4097</v>
          </cell>
          <cell r="P247">
            <v>-9806</v>
          </cell>
          <cell r="Q247">
            <v>-16010</v>
          </cell>
          <cell r="R247">
            <v>0</v>
          </cell>
          <cell r="S247">
            <v>-1887</v>
          </cell>
          <cell r="T247">
            <v>-4097</v>
          </cell>
          <cell r="U247">
            <v>-9806</v>
          </cell>
          <cell r="V247">
            <v>-16010</v>
          </cell>
        </row>
        <row r="248">
          <cell r="H248">
            <v>5005</v>
          </cell>
          <cell r="I248"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See Bid ID 5534 in Crown</v>
          </cell>
          <cell r="J248"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248">
            <v>3</v>
          </cell>
          <cell r="L248">
            <v>12</v>
          </cell>
          <cell r="M248">
            <v>0</v>
          </cell>
          <cell r="N248">
            <v>-13500</v>
          </cell>
          <cell r="O248">
            <v>-23400</v>
          </cell>
          <cell r="P248">
            <v>-13100</v>
          </cell>
          <cell r="Q248">
            <v>0</v>
          </cell>
          <cell r="R248">
            <v>0</v>
          </cell>
          <cell r="S248">
            <v>-3550</v>
          </cell>
          <cell r="T248">
            <v>-3100</v>
          </cell>
          <cell r="U248">
            <v>-8650</v>
          </cell>
          <cell r="V248">
            <v>0</v>
          </cell>
        </row>
        <row r="249">
          <cell r="H249">
            <v>5144</v>
          </cell>
          <cell r="I249" t="str">
            <v>Adjustment to limits to bring Health's CPL to ERC approved total allowing for Restart reservation - This adjusts Health's CPL baseline to the level intended by ERC in Nov 2014, and is reflected in the Government's Election commitment of over $5 billion for the total capital program.</v>
          </cell>
          <cell r="J249" t="str">
            <v>Supported - Current capital limits in Health's FIS reflects ERC's Nov 2014 increase, adjusted down by $50m to reflect the value of six Restart funded projects which are subject to a separate approval process via INSW, but had been assumed to fall within the ERC agreed CPL baseline. However, ERC has since clarified that the Nov 2014 agreed increases to the CPL baseline is in addition to the value of these Restart projects.  This adjustment therefore increases the Health capital limits to ERC's intended level, with a further Separate bid# 5005 to seek approval of the six nominated Restart projects as recommended by INSW.</v>
          </cell>
          <cell r="K249">
            <v>3</v>
          </cell>
          <cell r="L249">
            <v>12</v>
          </cell>
          <cell r="M249">
            <v>0</v>
          </cell>
          <cell r="N249">
            <v>-13500</v>
          </cell>
          <cell r="O249">
            <v>-23400</v>
          </cell>
          <cell r="P249">
            <v>-13100</v>
          </cell>
          <cell r="Q249">
            <v>0</v>
          </cell>
          <cell r="R249">
            <v>0</v>
          </cell>
          <cell r="S249">
            <v>-13500</v>
          </cell>
          <cell r="T249">
            <v>-23400</v>
          </cell>
          <cell r="U249">
            <v>-13100</v>
          </cell>
          <cell r="V249">
            <v>0</v>
          </cell>
        </row>
        <row r="250">
          <cell r="H250">
            <v>5155</v>
          </cell>
          <cell r="I250" t="str">
            <v>Health new capital works projects funded within approved capital program limits - 2015-16 New capital works projects on Health's Capital Investment Strategic Plan (CISP) that are funded over the Forward Estimates from within Health's approved capital limit for future new works.</v>
          </cell>
          <cell r="J250" t="str">
            <v>Supported - Approval supported subject to provision of final business cases for the following new capital works projects to be funded within Health approved capital limits: Manning Hospital Redevelopment Stage 1 (majority funding); Armidale Hospital Redevelopment (majority funding); Macksville Hospital Redevelopment Stage 2; Westmead Car Park; Bowral Hospital Redevelopment; Lismore Hospital Redevelopment Stage 3B (majority funding); Medical Research Infrastructure Initiatives (Phase 1); St Vincents Hospital PANDA Unit and ED enhancements; Ryde Hospital Upgrade; Westmead Hospital Redevelopment Stage 1B; Reconfiguration of Broken Hill and Dental Facility; Blacktown and Mt Druitt Hospital Expansion Stage 2; Rural Ambulance Infrastructure Reconfiguration; St George Hospital Redevelopment Acute Services Building(Part B) Bulli Aged Care Centre of Excellence; Electronic Medical Record User Interface Enhancements; MPS (Multipurpose Service Strategy Continued (Rebuild NSW); Muswellbrook Hospital Redevelopment Stage 2 - Resources for Regions funding; and Planning Future New Works (including Prince of Wales Hospital, Tweed Hospital and Sydney Children's Hospital Network (SCHN)).</v>
          </cell>
          <cell r="K250">
            <v>3</v>
          </cell>
          <cell r="L250">
            <v>12</v>
          </cell>
          <cell r="M250">
            <v>0</v>
          </cell>
          <cell r="N250">
            <v>-319503</v>
          </cell>
          <cell r="O250">
            <v>-379374</v>
          </cell>
          <cell r="P250">
            <v>-350053</v>
          </cell>
          <cell r="Q250">
            <v>-89018</v>
          </cell>
          <cell r="R250">
            <v>0</v>
          </cell>
          <cell r="S250">
            <v>-319503</v>
          </cell>
          <cell r="T250">
            <v>-379374</v>
          </cell>
          <cell r="U250">
            <v>-350053</v>
          </cell>
          <cell r="V250">
            <v>-89018</v>
          </cell>
        </row>
        <row r="251">
          <cell r="H251">
            <v>5156</v>
          </cell>
          <cell r="I251" t="str">
            <v>Offset to ID 5155 (Health new works funded within limits) - This bid is the offsetting entry to Bid 5155 which is for approval of Health's new works projects in 2015-16 being funded from within Health's capital funding authorisation limits. This offsets the budget impact arising from Bid 5155 as the funding is already included in Health's Forward Estimates</v>
          </cell>
          <cell r="J251" t="str">
            <v>Supported - Supported as this offsetts Bid 5155.</v>
          </cell>
          <cell r="K251">
            <v>3</v>
          </cell>
          <cell r="L251">
            <v>12</v>
          </cell>
          <cell r="M251">
            <v>0</v>
          </cell>
          <cell r="N251">
            <v>319503</v>
          </cell>
          <cell r="O251">
            <v>379374</v>
          </cell>
          <cell r="P251">
            <v>350053</v>
          </cell>
          <cell r="Q251">
            <v>89018</v>
          </cell>
          <cell r="R251">
            <v>0</v>
          </cell>
          <cell r="S251">
            <v>319503</v>
          </cell>
          <cell r="T251">
            <v>379374</v>
          </cell>
          <cell r="U251">
            <v>350053</v>
          </cell>
          <cell r="V251">
            <v>89018</v>
          </cell>
        </row>
        <row r="252">
          <cell r="H252">
            <v>5418</v>
          </cell>
          <cell r="I252" t="str">
            <v>Capital Expenditure Adjustment - Increase in capex to allow for rounding of capex limt to approved election commitment total</v>
          </cell>
          <cell r="J252" t="str">
            <v>Supported -</v>
          </cell>
          <cell r="K252">
            <v>3</v>
          </cell>
          <cell r="L252">
            <v>12</v>
          </cell>
          <cell r="M252">
            <v>0</v>
          </cell>
          <cell r="N252">
            <v>-526</v>
          </cell>
          <cell r="O252">
            <v>-178</v>
          </cell>
          <cell r="P252">
            <v>-86</v>
          </cell>
          <cell r="Q252">
            <v>-212</v>
          </cell>
          <cell r="R252">
            <v>0</v>
          </cell>
          <cell r="S252">
            <v>-526</v>
          </cell>
          <cell r="T252">
            <v>-178</v>
          </cell>
          <cell r="U252">
            <v>-86</v>
          </cell>
          <cell r="V252">
            <v>-212</v>
          </cell>
        </row>
        <row r="253">
          <cell r="H253">
            <v>5520</v>
          </cell>
          <cell r="I253" t="str">
            <v>Election commitment to fund 2 new hospital car parks under the Car Park Portfolio funding model - Funding for 2 new hospital car parks on Health's capital program at Tweed Heads and Shoalhaven. The car parks are to be delivered in future years under the Car Park Portfolio funding model with confund to be advanced once business cases are submitted and approved.</v>
          </cell>
          <cell r="J253" t="str">
            <v>Supported - The increase in Health's capital limits for the 2 car parks is supported as an election commitment. Capital confund will be advanced in future years for car park construction as the projects are brought forward. However funding to be held against Health's Future New Works provision until the business cases for the car parks are presented and approved. Under the car park portfolio model, the full amount of capital confund provided will be repaid over time after the car parks are built, from parking fee revenues. [Note that based on early advice, PBO also costed a third $8m car park at Orange Hospital, but this is not included here due to the fact that Health subsequently determined that construction of a car park at Orange would not be viable. Orange is therefore not on the capital program and was also not proceeded with as an election commitment].</v>
          </cell>
          <cell r="K253">
            <v>3</v>
          </cell>
          <cell r="L253">
            <v>12</v>
          </cell>
          <cell r="M253">
            <v>0</v>
          </cell>
          <cell r="N253">
            <v>0</v>
          </cell>
          <cell r="O253">
            <v>-2000</v>
          </cell>
          <cell r="P253">
            <v>-8000</v>
          </cell>
          <cell r="Q253">
            <v>-6000</v>
          </cell>
          <cell r="R253">
            <v>0</v>
          </cell>
          <cell r="S253">
            <v>0</v>
          </cell>
          <cell r="T253">
            <v>-2000</v>
          </cell>
          <cell r="U253">
            <v>-8000</v>
          </cell>
          <cell r="V253">
            <v>-6000</v>
          </cell>
        </row>
        <row r="254">
          <cell r="H254">
            <v>5555</v>
          </cell>
          <cell r="I254" t="str">
            <v>Save our Kids - The policy provides capped grants(recurrent and capital) to community groups and associations, local councils and non-government organisations to improve facilities and services in local neighobourhoods.</v>
          </cell>
          <cell r="J254" t="str">
            <v>Supported -</v>
          </cell>
          <cell r="K254">
            <v>3</v>
          </cell>
          <cell r="M254">
            <v>0</v>
          </cell>
          <cell r="N254">
            <v>-30</v>
          </cell>
          <cell r="O254">
            <v>-30</v>
          </cell>
          <cell r="P254">
            <v>0</v>
          </cell>
          <cell r="Q254">
            <v>0</v>
          </cell>
          <cell r="R254">
            <v>0</v>
          </cell>
          <cell r="S254">
            <v>-30</v>
          </cell>
          <cell r="T254">
            <v>-30</v>
          </cell>
          <cell r="U254">
            <v>0</v>
          </cell>
          <cell r="V254">
            <v>0</v>
          </cell>
        </row>
        <row r="255">
          <cell r="H255">
            <v>5251</v>
          </cell>
          <cell r="I255" t="str">
            <v>Efficiency Dividend - The Government committed to a 1.5 per cent efficiency dividend at the 2015 NSW election.</v>
          </cell>
          <cell r="J255" t="str">
            <v>Supported - This efficiency dividend was calculated as per the standard Treasury model.</v>
          </cell>
          <cell r="K255">
            <v>2</v>
          </cell>
          <cell r="M255">
            <v>0</v>
          </cell>
          <cell r="N255">
            <v>156</v>
          </cell>
          <cell r="O255">
            <v>153</v>
          </cell>
          <cell r="P255">
            <v>153</v>
          </cell>
          <cell r="Q255">
            <v>153</v>
          </cell>
          <cell r="R255">
            <v>0</v>
          </cell>
          <cell r="S255">
            <v>156</v>
          </cell>
          <cell r="T255">
            <v>153</v>
          </cell>
          <cell r="U255">
            <v>153</v>
          </cell>
          <cell r="V255">
            <v>153</v>
          </cell>
        </row>
        <row r="256">
          <cell r="H256">
            <v>5539</v>
          </cell>
          <cell r="I256" t="str">
            <v>Interest forgone under the Cash Management Reforms - Reduction in interest revenue from 2015-16 due to the Cash Management Reforms initiated by Treasury.</v>
          </cell>
          <cell r="J256" t="str">
            <v>Supported -</v>
          </cell>
          <cell r="K256">
            <v>1</v>
          </cell>
          <cell r="M256">
            <v>0</v>
          </cell>
          <cell r="N256">
            <v>0</v>
          </cell>
          <cell r="O256">
            <v>0</v>
          </cell>
          <cell r="P256">
            <v>0</v>
          </cell>
          <cell r="Q256">
            <v>0</v>
          </cell>
          <cell r="R256">
            <v>0</v>
          </cell>
          <cell r="S256">
            <v>0</v>
          </cell>
          <cell r="T256">
            <v>0</v>
          </cell>
          <cell r="U256">
            <v>0</v>
          </cell>
          <cell r="V256">
            <v>0</v>
          </cell>
        </row>
        <row r="257">
          <cell r="H257">
            <v>5252</v>
          </cell>
          <cell r="I257" t="str">
            <v>Efficiency Dividend - The Government committed to a 1.5 per cent efficiency dividend at the 2015 NSW election.</v>
          </cell>
          <cell r="J257" t="str">
            <v>Supported - This efficiency dividend was calculated as per the standard Treasury model.</v>
          </cell>
          <cell r="K257">
            <v>2</v>
          </cell>
          <cell r="M257">
            <v>0</v>
          </cell>
          <cell r="N257">
            <v>120</v>
          </cell>
          <cell r="O257">
            <v>118</v>
          </cell>
          <cell r="P257">
            <v>120</v>
          </cell>
          <cell r="Q257">
            <v>121</v>
          </cell>
          <cell r="R257">
            <v>0</v>
          </cell>
          <cell r="S257">
            <v>120</v>
          </cell>
          <cell r="T257">
            <v>118</v>
          </cell>
          <cell r="U257">
            <v>120</v>
          </cell>
          <cell r="V257">
            <v>121</v>
          </cell>
        </row>
        <row r="258">
          <cell r="H258">
            <v>5538</v>
          </cell>
          <cell r="I258" t="str">
            <v>Interest forgone under the Cash Management Reforms - Reduction in interest revenue from 2015-16 due to the Cash Management Reforms initiated by Treasury.</v>
          </cell>
          <cell r="J258" t="str">
            <v>Supported -</v>
          </cell>
          <cell r="K258">
            <v>1</v>
          </cell>
          <cell r="M258">
            <v>0</v>
          </cell>
          <cell r="N258">
            <v>0</v>
          </cell>
          <cell r="O258">
            <v>0</v>
          </cell>
          <cell r="P258">
            <v>0</v>
          </cell>
          <cell r="Q258">
            <v>0</v>
          </cell>
          <cell r="R258">
            <v>0</v>
          </cell>
          <cell r="S258">
            <v>0</v>
          </cell>
          <cell r="T258">
            <v>0</v>
          </cell>
          <cell r="U258">
            <v>0</v>
          </cell>
          <cell r="V258">
            <v>0</v>
          </cell>
        </row>
        <row r="259">
          <cell r="H259">
            <v>4578</v>
          </cell>
          <cell r="I259" t="str">
            <v>Carry-forward of Mental Health Commission grant - Carry-forward of Mental Health Comission grant into 2015-16 to assist with implementation of the Mental Health Strategic Plan (offest of Bid 4450).</v>
          </cell>
          <cell r="J259"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259">
            <v>6</v>
          </cell>
          <cell r="M259">
            <v>930</v>
          </cell>
          <cell r="N259">
            <v>-930</v>
          </cell>
          <cell r="O259">
            <v>0</v>
          </cell>
          <cell r="P259">
            <v>0</v>
          </cell>
          <cell r="Q259">
            <v>0</v>
          </cell>
          <cell r="R259">
            <v>930</v>
          </cell>
          <cell r="S259">
            <v>-930</v>
          </cell>
          <cell r="T259">
            <v>0</v>
          </cell>
          <cell r="U259">
            <v>0</v>
          </cell>
          <cell r="V259">
            <v>0</v>
          </cell>
        </row>
        <row r="260">
          <cell r="H260">
            <v>4160</v>
          </cell>
          <cell r="I260" t="str">
            <v>Greater Sydney Commission and the Plan for growing Sydney - Funding and resources for the establishment and operation of the Greater Sydney Commission and delivery of the Plan for growing Sydney</v>
          </cell>
          <cell r="J260" t="str">
            <v>Supported - ERC approved $6.54 million in 2014-15 to fund the initial establishment and operation of the Greater Sydney Commission.  Ongoing costs for the Greater Sydney Commission and the Plan for Growing Sydney will be considered in the 2015-16 Budget.</v>
          </cell>
          <cell r="K260">
            <v>1</v>
          </cell>
          <cell r="M260">
            <v>-7500</v>
          </cell>
          <cell r="N260">
            <v>0</v>
          </cell>
          <cell r="O260">
            <v>0</v>
          </cell>
          <cell r="P260">
            <v>0</v>
          </cell>
          <cell r="Q260">
            <v>0</v>
          </cell>
          <cell r="R260">
            <v>-6540</v>
          </cell>
          <cell r="S260">
            <v>0</v>
          </cell>
          <cell r="T260">
            <v>0</v>
          </cell>
          <cell r="U260">
            <v>0</v>
          </cell>
          <cell r="V260">
            <v>0</v>
          </cell>
        </row>
        <row r="261">
          <cell r="H261">
            <v>4163</v>
          </cell>
          <cell r="I261" t="str">
            <v>Accelerated Planning Assessment &amp; Compliance program - Funding for the acceleration and streamlining of assessments and compliance program.</v>
          </cell>
          <cell r="J261" t="str">
            <v>Unreconciled Assessment Underway - ERC approved the funding for the acceleration and streamlining of assessments on the 25 November 2014.</v>
          </cell>
          <cell r="K261">
            <v>1</v>
          </cell>
          <cell r="M261">
            <v>-4880</v>
          </cell>
          <cell r="N261">
            <v>-9610</v>
          </cell>
          <cell r="O261">
            <v>-9210</v>
          </cell>
          <cell r="P261">
            <v>-7220</v>
          </cell>
          <cell r="Q261">
            <v>-7220</v>
          </cell>
          <cell r="R261">
            <v>-4880</v>
          </cell>
          <cell r="S261">
            <v>-9610</v>
          </cell>
          <cell r="T261">
            <v>-9210</v>
          </cell>
          <cell r="U261">
            <v>-7220</v>
          </cell>
          <cell r="V261">
            <v>-7220</v>
          </cell>
        </row>
        <row r="262">
          <cell r="H262">
            <v>5286</v>
          </cell>
          <cell r="I262" t="str">
            <v>Pass through grant to EPA: Funding to reduce lead levels at Broken Hill -  See Bid 5282 in EPA (592)</v>
          </cell>
          <cell r="J262" t="str">
            <v>ERC Approved -</v>
          </cell>
          <cell r="K262">
            <v>1</v>
          </cell>
          <cell r="M262">
            <v>0</v>
          </cell>
          <cell r="N262">
            <v>0</v>
          </cell>
          <cell r="O262">
            <v>0</v>
          </cell>
          <cell r="P262">
            <v>0</v>
          </cell>
          <cell r="Q262">
            <v>0</v>
          </cell>
          <cell r="R262">
            <v>0</v>
          </cell>
          <cell r="S262">
            <v>0</v>
          </cell>
          <cell r="T262">
            <v>0</v>
          </cell>
          <cell r="U262">
            <v>0</v>
          </cell>
          <cell r="V262">
            <v>0</v>
          </cell>
        </row>
        <row r="263">
          <cell r="H263">
            <v>4193</v>
          </cell>
          <cell r="I263" t="str">
            <v>Greater Sydney Commission - Funding and resources for the establishment and operation of the Greater Sydney Commission</v>
          </cell>
          <cell r="J263" t="str">
            <v>Supported - SUPPORT:  Whilst there might be scope for reprioritisation, evidence provided by DPE suggests that it is limited. ERC approved $2.36m in 2014-15 to fund the initial establishment and operation of the Greater Sydney Commission on the 25 November 2014 and agreed that ongoing funding will be considered as part of the 2015-16 Budget process.</v>
          </cell>
          <cell r="K263">
            <v>1</v>
          </cell>
          <cell r="M263">
            <v>0</v>
          </cell>
          <cell r="N263">
            <v>-5297</v>
          </cell>
          <cell r="O263">
            <v>-5197</v>
          </cell>
          <cell r="P263">
            <v>-5197</v>
          </cell>
          <cell r="Q263">
            <v>-5197</v>
          </cell>
          <cell r="R263">
            <v>0</v>
          </cell>
          <cell r="S263">
            <v>-5297</v>
          </cell>
          <cell r="T263">
            <v>-5197</v>
          </cell>
          <cell r="U263">
            <v>-5197</v>
          </cell>
          <cell r="V263">
            <v>-5197</v>
          </cell>
        </row>
        <row r="264">
          <cell r="H264">
            <v>4210</v>
          </cell>
          <cell r="I264" t="str">
            <v>Plan for Growing Sydney - Delivery of the Plan for growing Sydney.</v>
          </cell>
          <cell r="J264" t="str">
            <v>Supported - SUPPORT:  Whilst there may be scope for reprioritisation, evidence provided by DPE suggests that it is limited.  Treasury supports funding for the acceleration of sub regional plans and communications, sub-regional plans implementation for Urban Renewal and further development of the Urban Feasibility Model.  Components not supported as they are considered to be DPE's core business are the development of policies and guidelines, Metropolitan Strategy, sub-regional plans implementation for employment land and infrastructure, development of the Economic Impact Model and the Strategic Impact model and demography works. ERC approved $4.18m in 2014-15 to fund the delivery of the Plan for Growing Sydney on the 25 November 2014.</v>
          </cell>
          <cell r="K264">
            <v>1</v>
          </cell>
          <cell r="M264">
            <v>0</v>
          </cell>
          <cell r="N264">
            <v>-16940</v>
          </cell>
          <cell r="O264">
            <v>-13940</v>
          </cell>
          <cell r="P264">
            <v>-12780</v>
          </cell>
          <cell r="Q264">
            <v>-11650</v>
          </cell>
          <cell r="R264">
            <v>0</v>
          </cell>
          <cell r="S264">
            <v>-11650</v>
          </cell>
          <cell r="T264">
            <v>-5330</v>
          </cell>
          <cell r="U264">
            <v>-4200</v>
          </cell>
          <cell r="V264">
            <v>-4200</v>
          </cell>
        </row>
        <row r="265">
          <cell r="H265">
            <v>4233</v>
          </cell>
          <cell r="I265" t="str">
            <v>Lord Howe Island Board: Additional Recurrent Funding(pass through to OLG) - Pass through grant to OLG. See Bid 4232.</v>
          </cell>
          <cell r="J265" t="str">
            <v>Not Supported - NOT SUPPORTED. Pass through to Office of Local Government. See Bid 4232.</v>
          </cell>
          <cell r="K265">
            <v>1</v>
          </cell>
          <cell r="M265">
            <v>0</v>
          </cell>
          <cell r="N265">
            <v>0</v>
          </cell>
          <cell r="O265">
            <v>0</v>
          </cell>
          <cell r="P265">
            <v>0</v>
          </cell>
          <cell r="Q265">
            <v>0</v>
          </cell>
          <cell r="R265">
            <v>0</v>
          </cell>
          <cell r="S265">
            <v>0</v>
          </cell>
          <cell r="T265">
            <v>0</v>
          </cell>
          <cell r="U265">
            <v>0</v>
          </cell>
          <cell r="V265">
            <v>0</v>
          </cell>
        </row>
        <row r="266">
          <cell r="H266">
            <v>4581</v>
          </cell>
          <cell r="I266" t="str">
            <v>Gas team regulatory compliance work - expansion of existing role (pass through to EPA) - Under the Cluster funding arrangement, as the principal department, DPE needs to reflect the funding flow from Consolidated Fund for grant expenses to line agencies within the Cluster. See Bid ID: 4580.</v>
          </cell>
          <cell r="J266" t="str">
            <v>Supported - PARTIALLY SUPPORTED. Pass through recurrent grant to EPA. See Bid ID: 4580</v>
          </cell>
          <cell r="K266">
            <v>1</v>
          </cell>
          <cell r="M266">
            <v>0</v>
          </cell>
          <cell r="N266">
            <v>0</v>
          </cell>
          <cell r="O266">
            <v>0</v>
          </cell>
          <cell r="P266">
            <v>0</v>
          </cell>
          <cell r="Q266">
            <v>0</v>
          </cell>
          <cell r="R266">
            <v>0</v>
          </cell>
          <cell r="S266">
            <v>0</v>
          </cell>
          <cell r="T266">
            <v>0</v>
          </cell>
          <cell r="U266">
            <v>0</v>
          </cell>
          <cell r="V266">
            <v>0</v>
          </cell>
        </row>
        <row r="267">
          <cell r="H267">
            <v>4621</v>
          </cell>
          <cell r="I267" t="str">
            <v>Local Infrastructure Growth Scheme - Funding for the section 94 gap is required in 2015-16 due to delays in the new planning system.</v>
          </cell>
          <cell r="J267" t="str">
            <v>Supported - SUPPORTED:  Continuation of LIGS funding required due to delays in planning reform implementation. Cabinet approved the LIGS funding to be provided to councils due to the cap on the section 94 contributions until the planning reform is completed.  White Paper reforms envisage important changes to developer contributions including removing the section 94 cap on contributions.</v>
          </cell>
          <cell r="K267">
            <v>1</v>
          </cell>
          <cell r="M267">
            <v>0</v>
          </cell>
          <cell r="N267">
            <v>-60000</v>
          </cell>
          <cell r="O267">
            <v>0</v>
          </cell>
          <cell r="P267">
            <v>0</v>
          </cell>
          <cell r="Q267">
            <v>0</v>
          </cell>
          <cell r="R267">
            <v>0</v>
          </cell>
          <cell r="S267">
            <v>-60000</v>
          </cell>
          <cell r="T267">
            <v>0</v>
          </cell>
          <cell r="U267">
            <v>0</v>
          </cell>
          <cell r="V267">
            <v>0</v>
          </cell>
        </row>
        <row r="268">
          <cell r="H268">
            <v>4640</v>
          </cell>
          <cell r="I268" t="str">
            <v>Planning Reform Stage 2 - Continuation of Planning Reform Implementation to prepare and finalise strategic planning documents and maintain momentum in the streamlining and reduction of red tape within the current planning system.</v>
          </cell>
          <cell r="J268" t="str">
            <v>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268">
            <v>1</v>
          </cell>
          <cell r="M268">
            <v>0</v>
          </cell>
          <cell r="N268">
            <v>-7300</v>
          </cell>
          <cell r="O268">
            <v>-7300</v>
          </cell>
          <cell r="P268">
            <v>0</v>
          </cell>
          <cell r="Q268">
            <v>0</v>
          </cell>
          <cell r="R268">
            <v>0</v>
          </cell>
          <cell r="S268">
            <v>-5750</v>
          </cell>
          <cell r="T268">
            <v>-5850</v>
          </cell>
          <cell r="U268">
            <v>0</v>
          </cell>
          <cell r="V268">
            <v>0</v>
          </cell>
        </row>
        <row r="269">
          <cell r="H269">
            <v>4756</v>
          </cell>
          <cell r="I269" t="str">
            <v>Pass through grant to OEH: Parramatta Park Trust for Gardens Precinct and Waterways - Under the Cluster funding arrangement, as the principal department, DPE needs to reflect the funding flow from Consolidated Fund for grant expenses to line agencies within the Cluster. See bid 4754 in OEH (489)</v>
          </cell>
          <cell r="J269" t="str">
            <v>Not Supported - NOT SUPPORTED.</v>
          </cell>
          <cell r="K269">
            <v>1</v>
          </cell>
          <cell r="L269" t="str">
            <v>UE04</v>
          </cell>
          <cell r="M269">
            <v>0</v>
          </cell>
          <cell r="N269">
            <v>0</v>
          </cell>
          <cell r="O269">
            <v>0</v>
          </cell>
          <cell r="P269">
            <v>0</v>
          </cell>
          <cell r="Q269">
            <v>0</v>
          </cell>
          <cell r="R269">
            <v>0</v>
          </cell>
          <cell r="S269">
            <v>0</v>
          </cell>
          <cell r="T269">
            <v>0</v>
          </cell>
          <cell r="U269">
            <v>0</v>
          </cell>
          <cell r="V269">
            <v>0</v>
          </cell>
        </row>
        <row r="270">
          <cell r="H270">
            <v>4760</v>
          </cell>
          <cell r="I270" t="str">
            <v>Pass through grant to BGT: Victoria Lodge Alterations and Additions for Adaptive Re-use - Under the Cluster funding arrangement, as the principal department, DPE needs to reflect the funding flow from Consolidated Fund for grant expenses to line agencies within the Cluster. See Bid ID 4751</v>
          </cell>
          <cell r="J270" t="str">
            <v>Not Supported -</v>
          </cell>
          <cell r="K270">
            <v>1</v>
          </cell>
          <cell r="M270">
            <v>0</v>
          </cell>
          <cell r="N270">
            <v>0</v>
          </cell>
          <cell r="O270">
            <v>0</v>
          </cell>
          <cell r="P270">
            <v>0</v>
          </cell>
          <cell r="Q270">
            <v>0</v>
          </cell>
          <cell r="R270">
            <v>0</v>
          </cell>
          <cell r="S270">
            <v>0</v>
          </cell>
          <cell r="T270">
            <v>0</v>
          </cell>
          <cell r="U270">
            <v>0</v>
          </cell>
          <cell r="V270">
            <v>0</v>
          </cell>
        </row>
        <row r="271">
          <cell r="H271">
            <v>4761</v>
          </cell>
          <cell r="I271" t="str">
            <v>Pass through grant to BGT: Blue Mountains Botanic Gardens (Mount Tomah) Entry and Safety Upgrade - Under the Cluster funding arrangement, as the principal department, DPE needs to reflect the funding flow from Consolidated Fund for grant expenses to line agencies within the Cluster. See Bid ID 4749.</v>
          </cell>
          <cell r="J271" t="str">
            <v>Supported -</v>
          </cell>
          <cell r="K271">
            <v>1</v>
          </cell>
          <cell r="M271">
            <v>0</v>
          </cell>
          <cell r="N271">
            <v>0</v>
          </cell>
          <cell r="O271">
            <v>0</v>
          </cell>
          <cell r="P271">
            <v>0</v>
          </cell>
          <cell r="Q271">
            <v>0</v>
          </cell>
          <cell r="R271">
            <v>0</v>
          </cell>
          <cell r="S271">
            <v>0</v>
          </cell>
          <cell r="T271">
            <v>0</v>
          </cell>
          <cell r="U271">
            <v>0</v>
          </cell>
          <cell r="V271">
            <v>0</v>
          </cell>
        </row>
        <row r="272">
          <cell r="H272">
            <v>4762</v>
          </cell>
          <cell r="I272" t="str">
            <v>Pass through grant to BGT: Interpreting the Royal Botanic Gardens - Under the Cluster funding arrangement, as the principal department, DPE needs to reflect the funding flow from Consolidated Fund for grant expenses to line agencies within the Cluster See Bid ID 4747.</v>
          </cell>
          <cell r="J272" t="str">
            <v>Not Supported -</v>
          </cell>
          <cell r="K272">
            <v>1</v>
          </cell>
          <cell r="M272">
            <v>0</v>
          </cell>
          <cell r="N272">
            <v>0</v>
          </cell>
          <cell r="O272">
            <v>0</v>
          </cell>
          <cell r="P272">
            <v>0</v>
          </cell>
          <cell r="Q272">
            <v>0</v>
          </cell>
          <cell r="R272">
            <v>0</v>
          </cell>
          <cell r="S272">
            <v>0</v>
          </cell>
          <cell r="T272">
            <v>0</v>
          </cell>
          <cell r="U272">
            <v>0</v>
          </cell>
          <cell r="V272">
            <v>0</v>
          </cell>
        </row>
        <row r="273">
          <cell r="H273">
            <v>4764</v>
          </cell>
          <cell r="I273" t="str">
            <v>Pass through grant to BGT: Online Booking and Customer Relationship Management System - Under the Cluster funding arrangement, as the principal department, DPE needs to reflect the funding flow from Consolidated Fund for grant expenses to line agencies within the Cluster. See Bid ID 4750.</v>
          </cell>
          <cell r="J273" t="str">
            <v>Supported -</v>
          </cell>
          <cell r="K273">
            <v>1</v>
          </cell>
          <cell r="M273">
            <v>0</v>
          </cell>
          <cell r="N273">
            <v>0</v>
          </cell>
          <cell r="O273">
            <v>0</v>
          </cell>
          <cell r="P273">
            <v>0</v>
          </cell>
          <cell r="Q273">
            <v>0</v>
          </cell>
          <cell r="R273">
            <v>0</v>
          </cell>
          <cell r="S273">
            <v>0</v>
          </cell>
          <cell r="T273">
            <v>0</v>
          </cell>
          <cell r="U273">
            <v>0</v>
          </cell>
          <cell r="V273">
            <v>0</v>
          </cell>
        </row>
        <row r="274">
          <cell r="H274">
            <v>4765</v>
          </cell>
          <cell r="I274" t="str">
            <v>Pass through grant to OEH: Parramatta Park Trust for Dairy Precinct stabilisation and conservation - Under the Cluster funding arrangement, as the principal department, DPE needs to reflect the funding flow from Consolidated Fund for grant expenses to line agencies within the Cluster. See Bid 4763 in OEH (489)</v>
          </cell>
          <cell r="J274" t="str">
            <v>Supported - NOT SUPPORTED.</v>
          </cell>
          <cell r="K274">
            <v>1</v>
          </cell>
          <cell r="L274" t="str">
            <v>UE04</v>
          </cell>
          <cell r="M274">
            <v>0</v>
          </cell>
          <cell r="N274">
            <v>0</v>
          </cell>
          <cell r="O274">
            <v>0</v>
          </cell>
          <cell r="P274">
            <v>0</v>
          </cell>
          <cell r="Q274">
            <v>0</v>
          </cell>
          <cell r="R274">
            <v>0</v>
          </cell>
          <cell r="S274">
            <v>0</v>
          </cell>
          <cell r="T274">
            <v>0</v>
          </cell>
          <cell r="U274">
            <v>0</v>
          </cell>
          <cell r="V274">
            <v>0</v>
          </cell>
        </row>
        <row r="275">
          <cell r="H275">
            <v>4766</v>
          </cell>
          <cell r="I275" t="str">
            <v>Pass through grant to EPA: Cost Effective State Based Container Deposit Scheme - Under the Cluster funding arrangement, as the principal department, DPE needs to reflect the funding flow from Consolidated Fund for grant expenses to line agencies within the Cluster. See Bid ID 5275.</v>
          </cell>
          <cell r="J275" t="str">
            <v>Supported - PARTIALLY SUPPORTED</v>
          </cell>
          <cell r="K275">
            <v>1</v>
          </cell>
          <cell r="M275">
            <v>0</v>
          </cell>
          <cell r="N275">
            <v>0</v>
          </cell>
          <cell r="O275">
            <v>0</v>
          </cell>
          <cell r="P275">
            <v>0</v>
          </cell>
          <cell r="Q275">
            <v>0</v>
          </cell>
          <cell r="R275">
            <v>0</v>
          </cell>
          <cell r="S275">
            <v>0</v>
          </cell>
          <cell r="T275">
            <v>0</v>
          </cell>
          <cell r="U275">
            <v>0</v>
          </cell>
          <cell r="V275">
            <v>0</v>
          </cell>
        </row>
        <row r="276">
          <cell r="H276">
            <v>4767</v>
          </cell>
          <cell r="I276" t="str">
            <v>Pass through grant to EPA: Addressing Contaminated Sites Backlog - Under the Cluster funding arrangement, as the principal department, DPE needs to reflect the funding flow from Consolidated Fund for grant expenses to line agencies within the Cluster See Bid ID 4753.</v>
          </cell>
          <cell r="J276" t="str">
            <v>Supported - SUPPORTED SUBJECT TO GOVERNMENT RESPONSE IN AUGUST 2015.</v>
          </cell>
          <cell r="K276">
            <v>1</v>
          </cell>
          <cell r="M276">
            <v>0</v>
          </cell>
          <cell r="N276">
            <v>0</v>
          </cell>
          <cell r="O276">
            <v>0</v>
          </cell>
          <cell r="P276">
            <v>0</v>
          </cell>
          <cell r="Q276">
            <v>0</v>
          </cell>
          <cell r="R276">
            <v>0</v>
          </cell>
          <cell r="S276">
            <v>0</v>
          </cell>
          <cell r="T276">
            <v>0</v>
          </cell>
          <cell r="U276">
            <v>0</v>
          </cell>
          <cell r="V276">
            <v>0</v>
          </cell>
        </row>
        <row r="277">
          <cell r="H277">
            <v>4769</v>
          </cell>
          <cell r="I277" t="str">
            <v>Pass through grant to OEH: Adjustment to interest revenue for Parramatta Park Trust -  See Bid. 4768 in OEH (489)</v>
          </cell>
          <cell r="J277" t="str">
            <v>Not Supported -</v>
          </cell>
          <cell r="K277">
            <v>1</v>
          </cell>
          <cell r="L277" t="str">
            <v>UE04</v>
          </cell>
          <cell r="M277">
            <v>0</v>
          </cell>
          <cell r="N277">
            <v>0</v>
          </cell>
          <cell r="O277">
            <v>0</v>
          </cell>
          <cell r="P277">
            <v>0</v>
          </cell>
          <cell r="Q277">
            <v>0</v>
          </cell>
          <cell r="R277">
            <v>0</v>
          </cell>
          <cell r="S277">
            <v>0</v>
          </cell>
          <cell r="T277">
            <v>0</v>
          </cell>
          <cell r="U277">
            <v>0</v>
          </cell>
          <cell r="V277">
            <v>0</v>
          </cell>
        </row>
        <row r="278">
          <cell r="H278">
            <v>4770</v>
          </cell>
          <cell r="I278" t="str">
            <v>Pass through grant to EPA: Regulation and Stakeholder Engagement for Native Forestry Division - Under the Cluster funding arrangement, as the principal department, DPE needs to reflect the funding flow from Consolidated Fund for grant expenses to line agencies within the Cluster. See Bid ID 4755.</v>
          </cell>
          <cell r="J278" t="str">
            <v>Supported - SUPPORTED SUBJECT TO GOVERNMENT RESPONSE IN AUGUST 2015.</v>
          </cell>
          <cell r="K278">
            <v>1</v>
          </cell>
          <cell r="M278">
            <v>0</v>
          </cell>
          <cell r="N278">
            <v>0</v>
          </cell>
          <cell r="O278">
            <v>0</v>
          </cell>
          <cell r="P278">
            <v>0</v>
          </cell>
          <cell r="Q278">
            <v>0</v>
          </cell>
          <cell r="R278">
            <v>0</v>
          </cell>
          <cell r="S278">
            <v>0</v>
          </cell>
          <cell r="T278">
            <v>0</v>
          </cell>
          <cell r="U278">
            <v>0</v>
          </cell>
          <cell r="V278">
            <v>0</v>
          </cell>
        </row>
        <row r="279">
          <cell r="H279">
            <v>4772</v>
          </cell>
          <cell r="I279" t="str">
            <v>Pass through grant to OEH: Zoological Parks Board of NSW. - Under the Cluster funding arrangement, as the principal department, DPE needs to reflect the funding flow from Consolidated Fund for grant expenses to line agencies within the Cluster. See Bid. 4773 in OEH (489)</v>
          </cell>
          <cell r="J279" t="str">
            <v>Supported - SUPPORTED.</v>
          </cell>
          <cell r="K279">
            <v>1</v>
          </cell>
          <cell r="L279">
            <v>15</v>
          </cell>
          <cell r="M279">
            <v>0</v>
          </cell>
          <cell r="N279">
            <v>0</v>
          </cell>
          <cell r="O279">
            <v>0</v>
          </cell>
          <cell r="P279">
            <v>0</v>
          </cell>
          <cell r="Q279">
            <v>0</v>
          </cell>
          <cell r="R279">
            <v>0</v>
          </cell>
          <cell r="S279">
            <v>0</v>
          </cell>
          <cell r="T279">
            <v>0</v>
          </cell>
          <cell r="U279">
            <v>0</v>
          </cell>
          <cell r="V279">
            <v>0</v>
          </cell>
        </row>
        <row r="280">
          <cell r="H280">
            <v>4775</v>
          </cell>
          <cell r="I280" t="str">
            <v>Pass through grant to OEH: Interest adjustment - See Bid 4774 in OEH (489)</v>
          </cell>
          <cell r="J280" t="str">
            <v>Supported - NOT SUPPORTED.</v>
          </cell>
          <cell r="K280">
            <v>1</v>
          </cell>
          <cell r="L280" t="str">
            <v>UE04</v>
          </cell>
          <cell r="M280">
            <v>0</v>
          </cell>
          <cell r="N280">
            <v>0</v>
          </cell>
          <cell r="O280">
            <v>0</v>
          </cell>
          <cell r="P280">
            <v>0</v>
          </cell>
          <cell r="Q280">
            <v>0</v>
          </cell>
          <cell r="R280">
            <v>0</v>
          </cell>
          <cell r="S280">
            <v>0</v>
          </cell>
          <cell r="T280">
            <v>0</v>
          </cell>
          <cell r="U280">
            <v>0</v>
          </cell>
          <cell r="V280">
            <v>0</v>
          </cell>
        </row>
        <row r="281">
          <cell r="H281">
            <v>4778</v>
          </cell>
          <cell r="I281" t="str">
            <v>Pass through grant to ET: Interest adjustment - Under the Cluster funding arrangement, as the principal department, DPE needs to reflect the funding flow from Consolidated Fund for grant expenses to line agencies within the Cluster. See Bid 4777 in ET (121)</v>
          </cell>
          <cell r="J281" t="str">
            <v>Not Supported - NOT SUPPORTED.</v>
          </cell>
          <cell r="K281">
            <v>1</v>
          </cell>
          <cell r="L281" t="str">
            <v>UE04</v>
          </cell>
          <cell r="M281">
            <v>0</v>
          </cell>
          <cell r="N281">
            <v>0</v>
          </cell>
          <cell r="O281">
            <v>0</v>
          </cell>
          <cell r="P281">
            <v>0</v>
          </cell>
          <cell r="Q281">
            <v>0</v>
          </cell>
          <cell r="R281">
            <v>0</v>
          </cell>
          <cell r="S281">
            <v>0</v>
          </cell>
          <cell r="T281">
            <v>0</v>
          </cell>
          <cell r="U281">
            <v>0</v>
          </cell>
          <cell r="V281">
            <v>0</v>
          </cell>
        </row>
        <row r="282">
          <cell r="H282">
            <v>4780</v>
          </cell>
          <cell r="I282" t="str">
            <v>Pass through grant to EPA: Interest adjustment - Under the Cluster funding arrangement, as the principal department, DPE needs to reflect the funding flow from Consolidated Fund for grant expenses to line agencies within the Cluster. See Bid 4779 in EPA (592)</v>
          </cell>
          <cell r="J282" t="str">
            <v>Supported - PARTIALLY SUPPORTED.</v>
          </cell>
          <cell r="K282">
            <v>1</v>
          </cell>
          <cell r="L282">
            <v>22</v>
          </cell>
          <cell r="M282">
            <v>0</v>
          </cell>
          <cell r="N282">
            <v>0</v>
          </cell>
          <cell r="O282">
            <v>0</v>
          </cell>
          <cell r="P282">
            <v>0</v>
          </cell>
          <cell r="Q282">
            <v>0</v>
          </cell>
          <cell r="R282">
            <v>0</v>
          </cell>
          <cell r="S282">
            <v>0</v>
          </cell>
          <cell r="T282">
            <v>0</v>
          </cell>
          <cell r="U282">
            <v>0</v>
          </cell>
          <cell r="V282">
            <v>0</v>
          </cell>
        </row>
        <row r="283">
          <cell r="H283">
            <v>4783</v>
          </cell>
          <cell r="I283" t="str">
            <v>Pass through grant to BGT: Interest adjustment - Under the Cluster funding arrangement, as the principal department, DPE needs to reflect the funding flow from Consolidated Fund for grant expenses to line agencies within the Cluster See Bid 4782 in BGT (478)</v>
          </cell>
          <cell r="J283" t="str">
            <v>Supported - SUPPORTED.</v>
          </cell>
          <cell r="K283">
            <v>1</v>
          </cell>
          <cell r="L283" t="str">
            <v>UE04</v>
          </cell>
          <cell r="M283">
            <v>0</v>
          </cell>
          <cell r="N283">
            <v>0</v>
          </cell>
          <cell r="O283">
            <v>0</v>
          </cell>
          <cell r="P283">
            <v>0</v>
          </cell>
          <cell r="Q283">
            <v>0</v>
          </cell>
          <cell r="R283">
            <v>0</v>
          </cell>
          <cell r="S283">
            <v>0</v>
          </cell>
          <cell r="T283">
            <v>0</v>
          </cell>
          <cell r="U283">
            <v>0</v>
          </cell>
          <cell r="V283">
            <v>0</v>
          </cell>
        </row>
        <row r="284">
          <cell r="H284">
            <v>4870</v>
          </cell>
          <cell r="I284" t="str">
            <v>Biodiversity Legislation Reforms - Amendments to the EP&amp;A Act, Regulations, environmental planning instruments, guidelines and support for local councils to implement the Biodiversity Legislation Reforms.</v>
          </cell>
          <cell r="J284"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   maps that show where clearing of native vegetation requires development consent b)   a single framework for assessing the environmental impacts of all development and creating a mechanism to develop and implement the offsets scheme c)   a package of amendments to planning instruments and Local Environmental Plans (LEPs) to integrate agricultural development into the mainstream planning system d) codes of practice and guidelines for land management activities under the Local Land Services Act 2013. The Cabinet has noted that a funding envelope of $10- $12m would be required by 3 stakeholder agencies to develop supporting products to implement the proposed reforms (OEH, DPE and Local Land Services). DPE seeks a total of $3.291m over 2 years and advised that the $2m estimated funding provided to Cabinet was based on 1 year funding requirements.  Additional ePlanning, GIS and regional team support is required in ad</v>
          </cell>
          <cell r="K284">
            <v>1</v>
          </cell>
          <cell r="M284">
            <v>0</v>
          </cell>
          <cell r="N284">
            <v>-2507</v>
          </cell>
          <cell r="O284">
            <v>-784</v>
          </cell>
          <cell r="P284">
            <v>0</v>
          </cell>
          <cell r="Q284">
            <v>0</v>
          </cell>
          <cell r="R284">
            <v>0</v>
          </cell>
          <cell r="S284">
            <v>-2507</v>
          </cell>
          <cell r="T284">
            <v>-784</v>
          </cell>
          <cell r="U284">
            <v>0</v>
          </cell>
          <cell r="V284">
            <v>0</v>
          </cell>
        </row>
        <row r="285">
          <cell r="H285">
            <v>4872</v>
          </cell>
          <cell r="I285"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285" t="str">
            <v>Not Supported - NOT SUPPORT:  This function is the Department's core business. The request for 1 staff member should be funded within existing resources.</v>
          </cell>
          <cell r="K285">
            <v>1</v>
          </cell>
          <cell r="M285">
            <v>0</v>
          </cell>
          <cell r="N285">
            <v>-139</v>
          </cell>
          <cell r="O285">
            <v>-145</v>
          </cell>
          <cell r="P285">
            <v>-149</v>
          </cell>
          <cell r="Q285">
            <v>-156</v>
          </cell>
          <cell r="R285">
            <v>0</v>
          </cell>
          <cell r="S285">
            <v>0</v>
          </cell>
          <cell r="T285">
            <v>0</v>
          </cell>
          <cell r="U285">
            <v>0</v>
          </cell>
          <cell r="V285">
            <v>0</v>
          </cell>
        </row>
        <row r="286">
          <cell r="H286">
            <v>4875</v>
          </cell>
          <cell r="I286" t="str">
            <v>Interest Adjustment - Interest adjustment required as a result of the cash management reforms.</v>
          </cell>
          <cell r="J286" t="str">
            <v>Not Supported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286">
            <v>1</v>
          </cell>
          <cell r="M286">
            <v>0</v>
          </cell>
          <cell r="N286">
            <v>-723</v>
          </cell>
          <cell r="O286">
            <v>-723</v>
          </cell>
          <cell r="P286">
            <v>-723</v>
          </cell>
          <cell r="Q286">
            <v>-723</v>
          </cell>
          <cell r="R286">
            <v>0</v>
          </cell>
          <cell r="S286">
            <v>0</v>
          </cell>
          <cell r="T286">
            <v>0</v>
          </cell>
          <cell r="U286">
            <v>0</v>
          </cell>
          <cell r="V286">
            <v>0</v>
          </cell>
        </row>
        <row r="287">
          <cell r="H287">
            <v>4876</v>
          </cell>
          <cell r="I287" t="str">
            <v>Pass through grant to MAEPAA for interest adjustment as a result of the cash management reforms - Under the Cluster funding arrangement, as the principal department, DPE needs to reflect the funding flow from Consolidated Fund for grant expenses to line agencies within the Cluster Refer MAEPAA bid id 4786.</v>
          </cell>
          <cell r="J287" t="str">
            <v>Not Supported - NOT SUPPORT:  Agency is self-funding and does not receive consolidated fund to support its operation.  All of the agency's cash balances will earn interest from TBS and hence no adjustment is required.</v>
          </cell>
          <cell r="K287">
            <v>1</v>
          </cell>
          <cell r="M287">
            <v>0</v>
          </cell>
          <cell r="N287">
            <v>0</v>
          </cell>
          <cell r="O287">
            <v>0</v>
          </cell>
          <cell r="P287">
            <v>0</v>
          </cell>
          <cell r="Q287">
            <v>0</v>
          </cell>
          <cell r="R287">
            <v>0</v>
          </cell>
          <cell r="S287">
            <v>0</v>
          </cell>
          <cell r="T287">
            <v>0</v>
          </cell>
          <cell r="U287">
            <v>0</v>
          </cell>
          <cell r="V287">
            <v>0</v>
          </cell>
        </row>
        <row r="288">
          <cell r="H288">
            <v>4911</v>
          </cell>
          <cell r="I288" t="str">
            <v>Pass through grant to OEH: Biodiversity Legisation reforms implementation - Under the Cluster funding arrangement, as the principal department, DPE needs to reflect the funding flow from Consolidated Fund for grant expenses to line agencies within the Cluster. See Bid 4909 in OEH (489)</v>
          </cell>
          <cell r="J288" t="str">
            <v>Not Supported - Pending Minister's report to ERC in April/May 2015.</v>
          </cell>
          <cell r="K288">
            <v>1</v>
          </cell>
          <cell r="L288">
            <v>22</v>
          </cell>
          <cell r="M288">
            <v>0</v>
          </cell>
          <cell r="N288">
            <v>0</v>
          </cell>
          <cell r="O288">
            <v>0</v>
          </cell>
          <cell r="P288">
            <v>0</v>
          </cell>
          <cell r="Q288">
            <v>0</v>
          </cell>
          <cell r="R288">
            <v>0</v>
          </cell>
          <cell r="S288">
            <v>0</v>
          </cell>
          <cell r="T288">
            <v>0</v>
          </cell>
          <cell r="U288">
            <v>0</v>
          </cell>
          <cell r="V288">
            <v>0</v>
          </cell>
        </row>
        <row r="289">
          <cell r="H289">
            <v>4954</v>
          </cell>
          <cell r="I289" t="str">
            <v>Pass through grant to CPMPT: ES Marks Precinct Safety Upgrade - Under the Cluster funding arrangement, as the principal department, DPE needs to reflect the funding flow from Consolidated Fund for grant expenses to line agencies within the Cluster. See Bid Id. 4635 in CPMPT (agency 583)</v>
          </cell>
          <cell r="J289" t="str">
            <v>Supported -</v>
          </cell>
          <cell r="K289">
            <v>1</v>
          </cell>
          <cell r="L289">
            <v>27</v>
          </cell>
          <cell r="M289">
            <v>0</v>
          </cell>
          <cell r="N289">
            <v>0</v>
          </cell>
          <cell r="O289">
            <v>0</v>
          </cell>
          <cell r="P289">
            <v>0</v>
          </cell>
          <cell r="Q289">
            <v>0</v>
          </cell>
          <cell r="R289">
            <v>0</v>
          </cell>
          <cell r="S289">
            <v>0</v>
          </cell>
          <cell r="T289">
            <v>0</v>
          </cell>
          <cell r="U289">
            <v>0</v>
          </cell>
          <cell r="V289">
            <v>0</v>
          </cell>
        </row>
        <row r="290">
          <cell r="H290">
            <v>4955</v>
          </cell>
          <cell r="I290" t="str">
            <v>Pass through grant to CPMPT: Learning Centre Facility Enhancements - Under the Cluster funding arrangement, as the principal department, DPE needs to reflect the funding flow from Consolidated Fund for grant expenses to line agencies within the Cluster. See Bid ID. 4641 in CPMPT (agency 583).</v>
          </cell>
          <cell r="J290" t="str">
            <v>Not Supported -</v>
          </cell>
          <cell r="K290">
            <v>1</v>
          </cell>
          <cell r="L290">
            <v>27</v>
          </cell>
          <cell r="M290">
            <v>0</v>
          </cell>
          <cell r="N290">
            <v>0</v>
          </cell>
          <cell r="O290">
            <v>0</v>
          </cell>
          <cell r="P290">
            <v>0</v>
          </cell>
          <cell r="Q290">
            <v>0</v>
          </cell>
          <cell r="R290">
            <v>0</v>
          </cell>
          <cell r="S290">
            <v>0</v>
          </cell>
          <cell r="T290">
            <v>0</v>
          </cell>
          <cell r="U290">
            <v>0</v>
          </cell>
          <cell r="V290">
            <v>0</v>
          </cell>
        </row>
        <row r="291">
          <cell r="H291">
            <v>4956</v>
          </cell>
          <cell r="I291" t="str">
            <v>Pass through grant to CPMPT: Centennial Park Event Infrastructure Upgrade - Under the Cluster funding arrangement, as the principal department, DPE needs to reflect the funding flow from Consolidated Fund for grant expenses to line agencies within the Cluster. See Bid ID 4647 in CPMPT (agency 583).</v>
          </cell>
          <cell r="J291" t="str">
            <v>Not Supported -</v>
          </cell>
          <cell r="K291">
            <v>1</v>
          </cell>
          <cell r="L291">
            <v>27</v>
          </cell>
          <cell r="M291">
            <v>0</v>
          </cell>
          <cell r="N291">
            <v>0</v>
          </cell>
          <cell r="O291">
            <v>0</v>
          </cell>
          <cell r="P291">
            <v>0</v>
          </cell>
          <cell r="Q291">
            <v>0</v>
          </cell>
          <cell r="R291">
            <v>0</v>
          </cell>
          <cell r="S291">
            <v>0</v>
          </cell>
          <cell r="T291">
            <v>0</v>
          </cell>
          <cell r="U291">
            <v>0</v>
          </cell>
          <cell r="V291">
            <v>0</v>
          </cell>
        </row>
        <row r="292">
          <cell r="H292">
            <v>4957</v>
          </cell>
          <cell r="I292" t="str">
            <v>Pass through grant to CPMPT: Parkes Drive and Dickens Drive Reconfiguration - Under the Cluster funding arrangement, as the principal department, DPE needs to reflect the funding flow from Consolidated Fund for grant expenses to line agencies within the Cluster. See Bid ID 4649 in CPMPT (agency 583).</v>
          </cell>
          <cell r="J292" t="str">
            <v>Not Supported -</v>
          </cell>
          <cell r="K292">
            <v>1</v>
          </cell>
          <cell r="L292">
            <v>27</v>
          </cell>
          <cell r="M292">
            <v>0</v>
          </cell>
          <cell r="N292">
            <v>0</v>
          </cell>
          <cell r="O292">
            <v>0</v>
          </cell>
          <cell r="P292">
            <v>0</v>
          </cell>
          <cell r="Q292">
            <v>0</v>
          </cell>
          <cell r="R292">
            <v>0</v>
          </cell>
          <cell r="S292">
            <v>0</v>
          </cell>
          <cell r="T292">
            <v>0</v>
          </cell>
          <cell r="U292">
            <v>0</v>
          </cell>
          <cell r="V292">
            <v>0</v>
          </cell>
        </row>
        <row r="293">
          <cell r="H293">
            <v>4958</v>
          </cell>
          <cell r="I293" t="str">
            <v>Pass through grant to CPMPT: Toll House Conservation Works for Adaptive Reuse - Under the Cluster funding arrangement, as the principal department, DPE needs to reflect the funding flow from Consolidated Fund for grant expenses to line agencies within the Cluster. See Bid ID 4648 in CPMPT (agency 583).</v>
          </cell>
          <cell r="J293" t="str">
            <v>Not Supported -</v>
          </cell>
          <cell r="K293">
            <v>1</v>
          </cell>
          <cell r="L293">
            <v>27</v>
          </cell>
          <cell r="M293">
            <v>0</v>
          </cell>
          <cell r="N293">
            <v>0</v>
          </cell>
          <cell r="O293">
            <v>0</v>
          </cell>
          <cell r="P293">
            <v>0</v>
          </cell>
          <cell r="Q293">
            <v>0</v>
          </cell>
          <cell r="R293">
            <v>0</v>
          </cell>
          <cell r="S293">
            <v>0</v>
          </cell>
          <cell r="T293">
            <v>0</v>
          </cell>
          <cell r="U293">
            <v>0</v>
          </cell>
          <cell r="V293">
            <v>0</v>
          </cell>
        </row>
        <row r="294">
          <cell r="H294">
            <v>4971</v>
          </cell>
          <cell r="I294" t="str">
            <v>Pass through grant to HHT: Interest Adjustment - Under the Cluster funding arrangement, as the principal department, DPE needs to reflect the funding from Consolidated Fund for grant expenses to line agencies within the Cluster. See Bid ID 4970 in HHT (agency 578).</v>
          </cell>
          <cell r="J294" t="str">
            <v>Supported -</v>
          </cell>
          <cell r="K294">
            <v>1</v>
          </cell>
          <cell r="M294">
            <v>0</v>
          </cell>
          <cell r="N294">
            <v>0</v>
          </cell>
          <cell r="O294">
            <v>0</v>
          </cell>
          <cell r="P294">
            <v>0</v>
          </cell>
          <cell r="Q294">
            <v>0</v>
          </cell>
          <cell r="R294">
            <v>0</v>
          </cell>
          <cell r="S294">
            <v>0</v>
          </cell>
          <cell r="T294">
            <v>0</v>
          </cell>
          <cell r="U294">
            <v>0</v>
          </cell>
          <cell r="V294">
            <v>0</v>
          </cell>
        </row>
        <row r="295">
          <cell r="H295">
            <v>4972</v>
          </cell>
          <cell r="I295" t="str">
            <v>Pass through grant to HHT: Sydney Crime Museum - Under the Cluster funding arrangement, as the principal department, DPE needs to reflect the funding flow from Consolidated Fund for grant expenses to line agencies within the Cluster. See Bid ID 4969 in HHT (agency 578).</v>
          </cell>
          <cell r="J295" t="str">
            <v>Not Supported -</v>
          </cell>
          <cell r="K295">
            <v>1</v>
          </cell>
          <cell r="L295">
            <v>27</v>
          </cell>
          <cell r="M295">
            <v>0</v>
          </cell>
          <cell r="N295">
            <v>0</v>
          </cell>
          <cell r="O295">
            <v>0</v>
          </cell>
          <cell r="P295">
            <v>0</v>
          </cell>
          <cell r="Q295">
            <v>0</v>
          </cell>
          <cell r="R295">
            <v>0</v>
          </cell>
          <cell r="S295">
            <v>0</v>
          </cell>
          <cell r="T295">
            <v>0</v>
          </cell>
          <cell r="U295">
            <v>0</v>
          </cell>
          <cell r="V295">
            <v>0</v>
          </cell>
        </row>
        <row r="296">
          <cell r="H296">
            <v>4973</v>
          </cell>
          <cell r="I296" t="str">
            <v>Pass through grant to HHT: Capitalised Maintenance Program - Under the Cluster funding arrangement, as the principal department, DPE needs to reflect the funding flow from Consolidated Fund for grant expenses to line agencies within the Cluster. See Bid ID 4963 in HHT (agency 578).</v>
          </cell>
          <cell r="J296" t="str">
            <v>Supported -</v>
          </cell>
          <cell r="K296">
            <v>1</v>
          </cell>
          <cell r="L296">
            <v>27</v>
          </cell>
          <cell r="M296">
            <v>0</v>
          </cell>
          <cell r="N296">
            <v>0</v>
          </cell>
          <cell r="O296">
            <v>0</v>
          </cell>
          <cell r="P296">
            <v>0</v>
          </cell>
          <cell r="Q296">
            <v>0</v>
          </cell>
          <cell r="R296">
            <v>0</v>
          </cell>
          <cell r="S296">
            <v>0</v>
          </cell>
          <cell r="T296">
            <v>0</v>
          </cell>
          <cell r="U296">
            <v>0</v>
          </cell>
          <cell r="V296">
            <v>0</v>
          </cell>
        </row>
        <row r="297">
          <cell r="H297">
            <v>4991</v>
          </cell>
          <cell r="I297" t="str">
            <v>Pass through grant to OLG: Lord Howe Island Board Infrastructure renewals - Under the Cluster funding arrangement, as the principal department, DPE needs to reflect the funding flow from Consolidated Fund for grant expenses to line agencies within the Cluster. See bid 4987</v>
          </cell>
          <cell r="J297" t="str">
            <v>Not Supported -</v>
          </cell>
          <cell r="K297">
            <v>1</v>
          </cell>
          <cell r="M297">
            <v>0</v>
          </cell>
          <cell r="N297">
            <v>0</v>
          </cell>
          <cell r="O297">
            <v>0</v>
          </cell>
          <cell r="P297">
            <v>0</v>
          </cell>
          <cell r="Q297">
            <v>0</v>
          </cell>
          <cell r="R297">
            <v>0</v>
          </cell>
          <cell r="S297">
            <v>0</v>
          </cell>
          <cell r="T297">
            <v>0</v>
          </cell>
          <cell r="U297">
            <v>0</v>
          </cell>
          <cell r="V297">
            <v>0</v>
          </cell>
        </row>
        <row r="298">
          <cell r="H298">
            <v>4992</v>
          </cell>
          <cell r="I298" t="str">
            <v>Pass through grant to OLG: Lord Howe Island Board building purchases and extentions - Under the Cluster funding arrangement, as the principal department, DPE needs to reflect the funding flow from Consolidated Fund for grant expenses to line agencies within the Cluster. See Bid no 4988</v>
          </cell>
          <cell r="J298" t="str">
            <v>Not Supported -</v>
          </cell>
          <cell r="K298">
            <v>1</v>
          </cell>
          <cell r="M298">
            <v>0</v>
          </cell>
          <cell r="N298">
            <v>0</v>
          </cell>
          <cell r="O298">
            <v>0</v>
          </cell>
          <cell r="P298">
            <v>0</v>
          </cell>
          <cell r="Q298">
            <v>0</v>
          </cell>
          <cell r="R298">
            <v>0</v>
          </cell>
          <cell r="S298">
            <v>0</v>
          </cell>
          <cell r="T298">
            <v>0</v>
          </cell>
          <cell r="U298">
            <v>0</v>
          </cell>
          <cell r="V298">
            <v>0</v>
          </cell>
        </row>
        <row r="299">
          <cell r="H299">
            <v>4993</v>
          </cell>
          <cell r="I299" t="str">
            <v>Pass through grant to OLG: Lord Howe Island Board minor plant and equipment - Under the Cluster funding arrangement, as the principal department, DPE needs to reflect the funding flow from Consolidated Fund for grant expenses to line agencies within the Cluster. See bid no 4989</v>
          </cell>
          <cell r="J299" t="str">
            <v>Not Supported -</v>
          </cell>
          <cell r="K299">
            <v>1</v>
          </cell>
          <cell r="M299">
            <v>0</v>
          </cell>
          <cell r="N299">
            <v>0</v>
          </cell>
          <cell r="O299">
            <v>0</v>
          </cell>
          <cell r="P299">
            <v>0</v>
          </cell>
          <cell r="Q299">
            <v>0</v>
          </cell>
          <cell r="R299">
            <v>0</v>
          </cell>
          <cell r="S299">
            <v>0</v>
          </cell>
          <cell r="T299">
            <v>0</v>
          </cell>
          <cell r="U299">
            <v>0</v>
          </cell>
          <cell r="V299">
            <v>0</v>
          </cell>
        </row>
        <row r="300">
          <cell r="H300">
            <v>4994</v>
          </cell>
          <cell r="I300" t="str">
            <v>Pass through grant to OLG: Lord Howe Island Board Upgrade of key systems - Under the Cluster funding arrangement, as the principal department, DPE needs to reflect the funding flow from Consolidated Fund for grant expenses to line agencies within the Cluster. See bid no 4990.</v>
          </cell>
          <cell r="J300" t="str">
            <v>Not Supported -</v>
          </cell>
          <cell r="K300">
            <v>1</v>
          </cell>
          <cell r="M300">
            <v>0</v>
          </cell>
          <cell r="N300">
            <v>0</v>
          </cell>
          <cell r="O300">
            <v>0</v>
          </cell>
          <cell r="P300">
            <v>0</v>
          </cell>
          <cell r="Q300">
            <v>0</v>
          </cell>
          <cell r="R300">
            <v>0</v>
          </cell>
          <cell r="S300">
            <v>0</v>
          </cell>
          <cell r="T300">
            <v>0</v>
          </cell>
          <cell r="U300">
            <v>0</v>
          </cell>
          <cell r="V300">
            <v>0</v>
          </cell>
        </row>
        <row r="301">
          <cell r="H301">
            <v>5163</v>
          </cell>
          <cell r="I301" t="str">
            <v>Efficiency Dividend [pass through to Agency 592 EPA] - The Government committed to a 1.5 per cent efficiency dividend at the 2015 NSW election. See Bid ID 5159 in Agency 592 EPA.</v>
          </cell>
          <cell r="J301" t="str">
            <v>Supported - This efficiency dividend was calculated as per the standard Treasury model.</v>
          </cell>
          <cell r="K301">
            <v>2</v>
          </cell>
          <cell r="M301">
            <v>0</v>
          </cell>
          <cell r="N301">
            <v>0</v>
          </cell>
          <cell r="O301">
            <v>0</v>
          </cell>
          <cell r="P301">
            <v>0</v>
          </cell>
          <cell r="Q301">
            <v>0</v>
          </cell>
          <cell r="R301">
            <v>0</v>
          </cell>
          <cell r="S301">
            <v>0</v>
          </cell>
          <cell r="T301">
            <v>0</v>
          </cell>
          <cell r="U301">
            <v>0</v>
          </cell>
          <cell r="V301">
            <v>0</v>
          </cell>
        </row>
        <row r="302">
          <cell r="H302">
            <v>5164</v>
          </cell>
          <cell r="I302" t="str">
            <v>Efficiency Dividend [pass through to Agency 478 RBGDT] - The Government committed to a 1.5 per cent efficiency dividend at the 2015 NSW election. See Bid ID 5161 in Agency 478 RBGDT.</v>
          </cell>
          <cell r="J302" t="str">
            <v>Supported - This efficiency dividend was calculated as per the standard Treasury model.</v>
          </cell>
          <cell r="K302">
            <v>2</v>
          </cell>
          <cell r="M302">
            <v>0</v>
          </cell>
          <cell r="N302">
            <v>0</v>
          </cell>
          <cell r="O302">
            <v>0</v>
          </cell>
          <cell r="P302">
            <v>0</v>
          </cell>
          <cell r="Q302">
            <v>0</v>
          </cell>
          <cell r="R302">
            <v>0</v>
          </cell>
          <cell r="S302">
            <v>0</v>
          </cell>
          <cell r="T302">
            <v>0</v>
          </cell>
          <cell r="U302">
            <v>0</v>
          </cell>
          <cell r="V302">
            <v>0</v>
          </cell>
        </row>
        <row r="303">
          <cell r="H303">
            <v>5165</v>
          </cell>
          <cell r="I303" t="str">
            <v>Efficiency Dividend [pass through to Agency 587 WSPT] - The Government committed to a 1.5 per cent efficiency dividend at the 2015 NSW election. See Bid ID 5162 in Agency 587 WSPT.</v>
          </cell>
          <cell r="J303" t="str">
            <v>Supported - This efficiency dividend was calculated as per the standard Treasury model.</v>
          </cell>
          <cell r="K303">
            <v>2</v>
          </cell>
          <cell r="M303">
            <v>0</v>
          </cell>
          <cell r="N303">
            <v>0</v>
          </cell>
          <cell r="O303">
            <v>0</v>
          </cell>
          <cell r="P303">
            <v>0</v>
          </cell>
          <cell r="Q303">
            <v>0</v>
          </cell>
          <cell r="R303">
            <v>0</v>
          </cell>
          <cell r="S303">
            <v>0</v>
          </cell>
          <cell r="T303">
            <v>0</v>
          </cell>
          <cell r="U303">
            <v>0</v>
          </cell>
          <cell r="V303">
            <v>0</v>
          </cell>
        </row>
        <row r="304">
          <cell r="H304">
            <v>5181</v>
          </cell>
          <cell r="I304" t="str">
            <v>Efficiency Dividend (DPE) - The Government committed to a 1.5 per cent efficiency dividend at the 2015 NSW election.</v>
          </cell>
          <cell r="J304" t="str">
            <v>Supported - This efficiency dividend was calculated as per the standard Treasury model.</v>
          </cell>
          <cell r="K304">
            <v>2</v>
          </cell>
          <cell r="M304">
            <v>0</v>
          </cell>
          <cell r="N304">
            <v>1369</v>
          </cell>
          <cell r="O304">
            <v>1384</v>
          </cell>
          <cell r="P304">
            <v>1419</v>
          </cell>
          <cell r="Q304">
            <v>1456</v>
          </cell>
          <cell r="R304">
            <v>0</v>
          </cell>
          <cell r="S304">
            <v>1369</v>
          </cell>
          <cell r="T304">
            <v>1384</v>
          </cell>
          <cell r="U304">
            <v>1419</v>
          </cell>
          <cell r="V304">
            <v>1456</v>
          </cell>
        </row>
        <row r="305">
          <cell r="H305">
            <v>5184</v>
          </cell>
          <cell r="I305" t="str">
            <v>Pass through grant to HHT: Efficiency Dividend - See Bid ID 5180 in Agency 578 (HHT).</v>
          </cell>
          <cell r="J305" t="str">
            <v>Supported -</v>
          </cell>
          <cell r="K305">
            <v>2</v>
          </cell>
          <cell r="M305">
            <v>0</v>
          </cell>
          <cell r="N305">
            <v>0</v>
          </cell>
          <cell r="O305">
            <v>0</v>
          </cell>
          <cell r="P305">
            <v>0</v>
          </cell>
          <cell r="Q305">
            <v>0</v>
          </cell>
          <cell r="R305">
            <v>0</v>
          </cell>
          <cell r="S305">
            <v>0</v>
          </cell>
          <cell r="T305">
            <v>0</v>
          </cell>
          <cell r="U305">
            <v>0</v>
          </cell>
          <cell r="V305">
            <v>0</v>
          </cell>
        </row>
        <row r="306">
          <cell r="H306">
            <v>5212</v>
          </cell>
          <cell r="I306" t="str">
            <v>Efficiency Dividend (Flow through to OLG) - The Government committed to a 1.5 per cent efficiency dividend at the 2015 NSW election. (see OLG bid 5211)</v>
          </cell>
          <cell r="J306" t="str">
            <v>Supported - The efficiency dividend was calculated as per the standard Treasury model.</v>
          </cell>
          <cell r="K306">
            <v>2</v>
          </cell>
          <cell r="M306">
            <v>0</v>
          </cell>
          <cell r="N306">
            <v>0</v>
          </cell>
          <cell r="O306">
            <v>0</v>
          </cell>
          <cell r="P306">
            <v>0</v>
          </cell>
          <cell r="Q306">
            <v>0</v>
          </cell>
          <cell r="R306">
            <v>0</v>
          </cell>
          <cell r="S306">
            <v>0</v>
          </cell>
          <cell r="T306">
            <v>0</v>
          </cell>
          <cell r="U306">
            <v>0</v>
          </cell>
          <cell r="V306">
            <v>0</v>
          </cell>
        </row>
        <row r="307">
          <cell r="H307">
            <v>5215</v>
          </cell>
          <cell r="I307" t="str">
            <v>Procurement benefits program dividends: DPE - The Government committed to procurement benefits program dividend.</v>
          </cell>
          <cell r="J307" t="str">
            <v>Supported - This procurement dividend was calculated as per the standard Treasury model.</v>
          </cell>
          <cell r="K307">
            <v>2</v>
          </cell>
          <cell r="M307">
            <v>0</v>
          </cell>
          <cell r="N307">
            <v>1590</v>
          </cell>
          <cell r="O307">
            <v>2120</v>
          </cell>
          <cell r="P307">
            <v>2500</v>
          </cell>
          <cell r="Q307">
            <v>2550</v>
          </cell>
          <cell r="R307">
            <v>0</v>
          </cell>
          <cell r="S307">
            <v>1590</v>
          </cell>
          <cell r="T307">
            <v>2120</v>
          </cell>
          <cell r="U307">
            <v>2500</v>
          </cell>
          <cell r="V307">
            <v>2550</v>
          </cell>
        </row>
        <row r="308">
          <cell r="H308">
            <v>5219</v>
          </cell>
          <cell r="I308" t="str">
            <v>Eliminating duplication across Government savings (DPE) - The Government committed to eliminating duplication across Government savings.</v>
          </cell>
          <cell r="J308" t="str">
            <v>Supported - This saving was calculated as per the standard Treasury model.</v>
          </cell>
          <cell r="K308">
            <v>2</v>
          </cell>
          <cell r="M308">
            <v>0</v>
          </cell>
          <cell r="N308">
            <v>350</v>
          </cell>
          <cell r="O308">
            <v>584</v>
          </cell>
          <cell r="P308">
            <v>934</v>
          </cell>
          <cell r="Q308">
            <v>934</v>
          </cell>
          <cell r="R308">
            <v>0</v>
          </cell>
          <cell r="S308">
            <v>350</v>
          </cell>
          <cell r="T308">
            <v>584</v>
          </cell>
          <cell r="U308">
            <v>934</v>
          </cell>
          <cell r="V308">
            <v>934</v>
          </cell>
        </row>
        <row r="309">
          <cell r="H309">
            <v>5220</v>
          </cell>
          <cell r="I309" t="str">
            <v>Pass through grant to CPMPT: Efficiency Dividend - See Bid ID 5216 in Agency 583 (CPMPT). Reduction to grant in 2015-16 and 2016-17 only as grant funding insufficient to cover efficiency dividend in remaining years (off-set to cash in CPMPT).</v>
          </cell>
          <cell r="J309" t="str">
            <v>Supported -</v>
          </cell>
          <cell r="K309">
            <v>2</v>
          </cell>
          <cell r="M309">
            <v>0</v>
          </cell>
          <cell r="N309">
            <v>0</v>
          </cell>
          <cell r="O309">
            <v>0</v>
          </cell>
          <cell r="P309">
            <v>0</v>
          </cell>
          <cell r="Q309">
            <v>0</v>
          </cell>
          <cell r="R309">
            <v>0</v>
          </cell>
          <cell r="S309">
            <v>0</v>
          </cell>
          <cell r="T309">
            <v>0</v>
          </cell>
          <cell r="U309">
            <v>0</v>
          </cell>
          <cell r="V309">
            <v>0</v>
          </cell>
        </row>
        <row r="310">
          <cell r="H310">
            <v>5221</v>
          </cell>
          <cell r="I310" t="str">
            <v>Efficiency Dividend [pass through to Agency 489 OEH] - The Government committed to a 1.5 per cent efficiency dividend at the 2015 NSW election. See Bid 5222 in OEH (489)</v>
          </cell>
          <cell r="J310" t="str">
            <v>Supported -</v>
          </cell>
          <cell r="K310">
            <v>2</v>
          </cell>
          <cell r="M310">
            <v>0</v>
          </cell>
          <cell r="N310">
            <v>0</v>
          </cell>
          <cell r="O310">
            <v>0</v>
          </cell>
          <cell r="P310">
            <v>0</v>
          </cell>
          <cell r="Q310">
            <v>0</v>
          </cell>
          <cell r="R310">
            <v>0</v>
          </cell>
          <cell r="S310">
            <v>0</v>
          </cell>
          <cell r="T310">
            <v>0</v>
          </cell>
          <cell r="U310">
            <v>0</v>
          </cell>
          <cell r="V310">
            <v>0</v>
          </cell>
        </row>
        <row r="311">
          <cell r="H311">
            <v>4220</v>
          </cell>
          <cell r="I311" t="str">
            <v>ePlanning program (Phase 2) - The Phase 2 ePlanning program builds on the Phase 1 program to enhance the quality and reliability of planning data across NSW.</v>
          </cell>
          <cell r="J311" t="str">
            <v>Supported - SUPPORT:  Treasury supports funding for ePlanning stage 2 subject to ICT Board endorsement.  The aim of Stage 2 is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It also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v>
          </cell>
          <cell r="K311">
            <v>1</v>
          </cell>
          <cell r="M311">
            <v>0</v>
          </cell>
          <cell r="N311">
            <v>-11858</v>
          </cell>
          <cell r="O311">
            <v>-9931</v>
          </cell>
          <cell r="P311">
            <v>-1767</v>
          </cell>
          <cell r="Q311">
            <v>-1816</v>
          </cell>
          <cell r="R311">
            <v>0</v>
          </cell>
          <cell r="S311">
            <v>-11858</v>
          </cell>
          <cell r="T311">
            <v>-9931</v>
          </cell>
          <cell r="U311">
            <v>-1767</v>
          </cell>
          <cell r="V311">
            <v>-1816</v>
          </cell>
        </row>
        <row r="312">
          <cell r="H312">
            <v>3706</v>
          </cell>
          <cell r="I312" t="str">
            <v>Carry Forward for Urban Activation Precincts - Carry forward underspent Urban Activation Precinct funding due to lower council claims at year end.</v>
          </cell>
          <cell r="J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2">
            <v>6</v>
          </cell>
          <cell r="M312">
            <v>-6615</v>
          </cell>
          <cell r="N312">
            <v>0</v>
          </cell>
          <cell r="O312">
            <v>0</v>
          </cell>
          <cell r="P312">
            <v>0</v>
          </cell>
          <cell r="Q312">
            <v>0</v>
          </cell>
          <cell r="R312">
            <v>-6615</v>
          </cell>
          <cell r="S312">
            <v>0</v>
          </cell>
          <cell r="T312">
            <v>0</v>
          </cell>
          <cell r="U312">
            <v>0</v>
          </cell>
          <cell r="V312">
            <v>0</v>
          </cell>
        </row>
        <row r="313">
          <cell r="H313">
            <v>3712</v>
          </cell>
          <cell r="I313" t="str">
            <v>Carry Forward for Local Infrastructure Growth Scheme - Carry forward underspent Local Infrastructure Growth Scheme partly due to lower council claims and invoices received but not paid out.</v>
          </cell>
          <cell r="J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13">
            <v>6</v>
          </cell>
          <cell r="M313">
            <v>-9175</v>
          </cell>
          <cell r="N313">
            <v>0</v>
          </cell>
          <cell r="O313">
            <v>0</v>
          </cell>
          <cell r="P313">
            <v>0</v>
          </cell>
          <cell r="Q313">
            <v>0</v>
          </cell>
          <cell r="R313">
            <v>-9175</v>
          </cell>
          <cell r="S313">
            <v>0</v>
          </cell>
          <cell r="T313">
            <v>0</v>
          </cell>
          <cell r="U313">
            <v>0</v>
          </cell>
          <cell r="V313">
            <v>0</v>
          </cell>
        </row>
        <row r="314">
          <cell r="H314">
            <v>3830</v>
          </cell>
          <cell r="I314" t="str">
            <v>UGDC: Central to Eveleigh Project - Timing adjustment for the Central to Eveleigh Project costs due to delays in obtaining Government approvals and commissioning work subsequent to those approvals.</v>
          </cell>
          <cell r="J314" t="str">
            <v>Supported - Supported.  Timing adjustment for the project due to delays in obtaining Government approvals and commissioning work subsequent to those approvals is supported.</v>
          </cell>
          <cell r="K314">
            <v>6</v>
          </cell>
          <cell r="M314">
            <v>0</v>
          </cell>
          <cell r="N314">
            <v>0</v>
          </cell>
          <cell r="O314">
            <v>0</v>
          </cell>
          <cell r="P314">
            <v>0</v>
          </cell>
          <cell r="Q314">
            <v>0</v>
          </cell>
          <cell r="R314">
            <v>0</v>
          </cell>
          <cell r="S314">
            <v>0</v>
          </cell>
          <cell r="T314">
            <v>0</v>
          </cell>
          <cell r="U314">
            <v>0</v>
          </cell>
          <cell r="V314">
            <v>0</v>
          </cell>
        </row>
        <row r="315">
          <cell r="H315">
            <v>4062</v>
          </cell>
          <cell r="I315" t="str">
            <v>Pass through grant to OEH: Aboriginal Cultural Heritage Broader Reform initiative and other Heritage - grants See Bid Id. 4061</v>
          </cell>
          <cell r="J315" t="str">
            <v>Supported -</v>
          </cell>
          <cell r="K315">
            <v>6</v>
          </cell>
          <cell r="M315">
            <v>0</v>
          </cell>
          <cell r="N315">
            <v>0</v>
          </cell>
          <cell r="O315">
            <v>0</v>
          </cell>
          <cell r="P315">
            <v>0</v>
          </cell>
          <cell r="Q315">
            <v>0</v>
          </cell>
          <cell r="R315">
            <v>0</v>
          </cell>
          <cell r="S315">
            <v>0</v>
          </cell>
          <cell r="T315">
            <v>0</v>
          </cell>
          <cell r="U315">
            <v>0</v>
          </cell>
          <cell r="V315">
            <v>0</v>
          </cell>
        </row>
        <row r="316">
          <cell r="H316">
            <v>4223</v>
          </cell>
          <cell r="I316" t="str">
            <v>Hunter Infrastructure Investment Fund - Timing adjustment to reflect the updated delivery timeframes of existing HIIF projects. Pass through grant to HDC. See bid 4237.</v>
          </cell>
          <cell r="J316" t="str">
            <v>Supported - Pass through grant to HDC. See bid 4237.</v>
          </cell>
          <cell r="K316">
            <v>6</v>
          </cell>
          <cell r="M316">
            <v>0</v>
          </cell>
          <cell r="N316">
            <v>0</v>
          </cell>
          <cell r="O316">
            <v>0</v>
          </cell>
          <cell r="P316">
            <v>0</v>
          </cell>
          <cell r="Q316">
            <v>0</v>
          </cell>
          <cell r="R316">
            <v>0</v>
          </cell>
          <cell r="S316">
            <v>0</v>
          </cell>
          <cell r="T316">
            <v>0</v>
          </cell>
          <cell r="U316">
            <v>0</v>
          </cell>
          <cell r="V316">
            <v>0</v>
          </cell>
        </row>
        <row r="317">
          <cell r="H317">
            <v>5241</v>
          </cell>
          <cell r="I317" t="str">
            <v>Pass through to HHT: Carry Forward Request (Capital Maintenance Program) - See Bid ID 5228 Agency 578 (HHT).</v>
          </cell>
          <cell r="J317" t="str">
            <v>Supported -</v>
          </cell>
          <cell r="K317">
            <v>6</v>
          </cell>
          <cell r="M317">
            <v>0</v>
          </cell>
          <cell r="N317">
            <v>0</v>
          </cell>
          <cell r="O317">
            <v>0</v>
          </cell>
          <cell r="P317">
            <v>0</v>
          </cell>
          <cell r="Q317">
            <v>0</v>
          </cell>
          <cell r="R317">
            <v>0</v>
          </cell>
          <cell r="S317">
            <v>0</v>
          </cell>
          <cell r="T317">
            <v>0</v>
          </cell>
          <cell r="U317">
            <v>0</v>
          </cell>
          <cell r="V317">
            <v>0</v>
          </cell>
        </row>
        <row r="318">
          <cell r="H318">
            <v>5277</v>
          </cell>
          <cell r="I318" t="str">
            <v>Pass through to BGT: Carry Forwards (four projects) - See Bid ID 5262, 5280, 5283 and 5284 in Agency 478 (BGT).</v>
          </cell>
          <cell r="J318" t="str">
            <v>Supported - SUPPORTED</v>
          </cell>
          <cell r="K318">
            <v>6</v>
          </cell>
          <cell r="M318">
            <v>0</v>
          </cell>
          <cell r="N318">
            <v>0</v>
          </cell>
          <cell r="O318">
            <v>0</v>
          </cell>
          <cell r="P318">
            <v>0</v>
          </cell>
          <cell r="Q318">
            <v>0</v>
          </cell>
          <cell r="R318">
            <v>0</v>
          </cell>
          <cell r="S318">
            <v>0</v>
          </cell>
          <cell r="T318">
            <v>0</v>
          </cell>
          <cell r="U318">
            <v>0</v>
          </cell>
          <cell r="V318">
            <v>0</v>
          </cell>
        </row>
        <row r="319">
          <cell r="H319">
            <v>5321</v>
          </cell>
          <cell r="I319" t="str">
            <v>Pass through grants: carry forwards for OEH Coastal, Estuary and Floodplain Management program - Carry forward adjustment.  See Bid 5319 in OEH (489).</v>
          </cell>
          <cell r="J319" t="str">
            <v>Supported -</v>
          </cell>
          <cell r="K319">
            <v>6</v>
          </cell>
          <cell r="M319">
            <v>0</v>
          </cell>
          <cell r="N319">
            <v>0</v>
          </cell>
          <cell r="O319">
            <v>0</v>
          </cell>
          <cell r="P319">
            <v>0</v>
          </cell>
          <cell r="Q319">
            <v>0</v>
          </cell>
          <cell r="R319">
            <v>0</v>
          </cell>
          <cell r="S319">
            <v>0</v>
          </cell>
          <cell r="T319">
            <v>0</v>
          </cell>
          <cell r="U319">
            <v>0</v>
          </cell>
          <cell r="V319">
            <v>0</v>
          </cell>
        </row>
        <row r="320">
          <cell r="H320">
            <v>5333</v>
          </cell>
          <cell r="I320" t="str">
            <v>Pass through grant to OEH: carry forward of minor projects - See Bid 5331 in OEH (489)</v>
          </cell>
          <cell r="J320" t="str">
            <v>Supported -</v>
          </cell>
          <cell r="K320">
            <v>6</v>
          </cell>
          <cell r="M320">
            <v>0</v>
          </cell>
          <cell r="N320">
            <v>0</v>
          </cell>
          <cell r="O320">
            <v>0</v>
          </cell>
          <cell r="P320">
            <v>0</v>
          </cell>
          <cell r="Q320">
            <v>0</v>
          </cell>
          <cell r="R320">
            <v>0</v>
          </cell>
          <cell r="S320">
            <v>0</v>
          </cell>
          <cell r="T320">
            <v>0</v>
          </cell>
          <cell r="U320">
            <v>0</v>
          </cell>
          <cell r="V320">
            <v>0</v>
          </cell>
        </row>
        <row r="321">
          <cell r="H321">
            <v>5337</v>
          </cell>
          <cell r="I321" t="str">
            <v>Pass through grant to OEH: Carry forward for the Reintroduction of Locally Extinct Mammals - See Bid 5336 in OEH (489)</v>
          </cell>
          <cell r="J321" t="str">
            <v>Supported -</v>
          </cell>
          <cell r="K321">
            <v>6</v>
          </cell>
          <cell r="M321">
            <v>0</v>
          </cell>
          <cell r="N321">
            <v>0</v>
          </cell>
          <cell r="O321">
            <v>0</v>
          </cell>
          <cell r="P321">
            <v>0</v>
          </cell>
          <cell r="Q321">
            <v>0</v>
          </cell>
          <cell r="R321">
            <v>0</v>
          </cell>
          <cell r="S321">
            <v>0</v>
          </cell>
          <cell r="T321">
            <v>0</v>
          </cell>
          <cell r="U321">
            <v>0</v>
          </cell>
          <cell r="V321">
            <v>0</v>
          </cell>
        </row>
        <row r="322">
          <cell r="H322">
            <v>5340</v>
          </cell>
          <cell r="I322" t="str">
            <v>Pass through grant to OEH: carry forward of Stategic initiatives - See Bid 5339 in OEH (489)</v>
          </cell>
          <cell r="J322" t="str">
            <v>Supported -</v>
          </cell>
          <cell r="K322">
            <v>6</v>
          </cell>
          <cell r="M322">
            <v>0</v>
          </cell>
          <cell r="N322">
            <v>0</v>
          </cell>
          <cell r="O322">
            <v>0</v>
          </cell>
          <cell r="P322">
            <v>0</v>
          </cell>
          <cell r="Q322">
            <v>0</v>
          </cell>
          <cell r="R322">
            <v>0</v>
          </cell>
          <cell r="S322">
            <v>0</v>
          </cell>
          <cell r="T322">
            <v>0</v>
          </cell>
          <cell r="U322">
            <v>0</v>
          </cell>
          <cell r="V322">
            <v>0</v>
          </cell>
        </row>
        <row r="323">
          <cell r="H323">
            <v>5342</v>
          </cell>
          <cell r="I323" t="str">
            <v>Pass through grant to OEH: minor works - See Bid 5341 in OEH (489)</v>
          </cell>
          <cell r="J323" t="str">
            <v>Supported -</v>
          </cell>
          <cell r="K323">
            <v>6</v>
          </cell>
          <cell r="M323">
            <v>0</v>
          </cell>
          <cell r="N323">
            <v>0</v>
          </cell>
          <cell r="O323">
            <v>0</v>
          </cell>
          <cell r="P323">
            <v>0</v>
          </cell>
          <cell r="Q323">
            <v>0</v>
          </cell>
          <cell r="R323">
            <v>0</v>
          </cell>
          <cell r="S323">
            <v>0</v>
          </cell>
          <cell r="T323">
            <v>0</v>
          </cell>
          <cell r="U323">
            <v>0</v>
          </cell>
          <cell r="V323">
            <v>0</v>
          </cell>
        </row>
        <row r="324">
          <cell r="H324">
            <v>5348</v>
          </cell>
          <cell r="I324" t="str">
            <v>Pass through grant to HHT: Carry Forward Request - See Bid ID 5347 in Agency 578 (HHT).</v>
          </cell>
          <cell r="J324" t="str">
            <v>Supported -</v>
          </cell>
          <cell r="K324">
            <v>6</v>
          </cell>
          <cell r="M324">
            <v>0</v>
          </cell>
          <cell r="N324">
            <v>0</v>
          </cell>
          <cell r="O324">
            <v>0</v>
          </cell>
          <cell r="P324">
            <v>0</v>
          </cell>
          <cell r="Q324">
            <v>0</v>
          </cell>
          <cell r="R324">
            <v>0</v>
          </cell>
          <cell r="S324">
            <v>0</v>
          </cell>
          <cell r="T324">
            <v>0</v>
          </cell>
          <cell r="U324">
            <v>0</v>
          </cell>
          <cell r="V324">
            <v>0</v>
          </cell>
        </row>
        <row r="325">
          <cell r="H325">
            <v>5373</v>
          </cell>
          <cell r="I325" t="str">
            <v>Pass through grant to Environment Trust for ET grants - Timing adjustment due to delays with existing grant projects and the achievement of grant milestones and delays with the initial scoping of the projects. (see ET bid id 5371)</v>
          </cell>
          <cell r="J325" t="str">
            <v>Supported - Supported</v>
          </cell>
          <cell r="K325">
            <v>6</v>
          </cell>
          <cell r="M325">
            <v>0</v>
          </cell>
          <cell r="N325">
            <v>0</v>
          </cell>
          <cell r="O325">
            <v>0</v>
          </cell>
          <cell r="P325">
            <v>0</v>
          </cell>
          <cell r="Q325">
            <v>0</v>
          </cell>
          <cell r="R325">
            <v>0</v>
          </cell>
          <cell r="S325">
            <v>0</v>
          </cell>
          <cell r="T325">
            <v>0</v>
          </cell>
          <cell r="U325">
            <v>0</v>
          </cell>
          <cell r="V325">
            <v>0</v>
          </cell>
        </row>
        <row r="326">
          <cell r="H326">
            <v>5380</v>
          </cell>
          <cell r="I326" t="str">
            <v>Pass through grant to EPA: Carry Forward (Reform &amp; Compliance Projects) - See Bid ID 5374 in Agency 592 (EPA).</v>
          </cell>
          <cell r="J326" t="str">
            <v>Supported -</v>
          </cell>
          <cell r="K326">
            <v>6</v>
          </cell>
          <cell r="M326">
            <v>0</v>
          </cell>
          <cell r="N326">
            <v>0</v>
          </cell>
          <cell r="O326">
            <v>0</v>
          </cell>
          <cell r="P326">
            <v>0</v>
          </cell>
          <cell r="Q326">
            <v>0</v>
          </cell>
          <cell r="R326">
            <v>0</v>
          </cell>
          <cell r="S326">
            <v>0</v>
          </cell>
          <cell r="T326">
            <v>0</v>
          </cell>
          <cell r="U326">
            <v>0</v>
          </cell>
          <cell r="V326">
            <v>0</v>
          </cell>
        </row>
        <row r="327">
          <cell r="H327">
            <v>5381</v>
          </cell>
          <cell r="I327" t="str">
            <v>Pass through grant to EPA: Carry Forward (HIEH) - See Bid ID 5375 in Agency 592 (EPA).</v>
          </cell>
          <cell r="J327" t="str">
            <v>Supported -</v>
          </cell>
          <cell r="K327">
            <v>6</v>
          </cell>
          <cell r="M327">
            <v>0</v>
          </cell>
          <cell r="N327">
            <v>0</v>
          </cell>
          <cell r="O327">
            <v>0</v>
          </cell>
          <cell r="P327">
            <v>0</v>
          </cell>
          <cell r="Q327">
            <v>0</v>
          </cell>
          <cell r="R327">
            <v>0</v>
          </cell>
          <cell r="S327">
            <v>0</v>
          </cell>
          <cell r="T327">
            <v>0</v>
          </cell>
          <cell r="U327">
            <v>0</v>
          </cell>
          <cell r="V327">
            <v>0</v>
          </cell>
        </row>
        <row r="328">
          <cell r="H328">
            <v>5382</v>
          </cell>
          <cell r="I328" t="str">
            <v>Flow through grant to EPA: Carry Forward (Gas industry regulation &amp; compliance) - See Bid ID 5376 in Agency 592 (EPA).</v>
          </cell>
          <cell r="J328" t="str">
            <v>Supported -</v>
          </cell>
          <cell r="K328">
            <v>6</v>
          </cell>
          <cell r="M328">
            <v>0</v>
          </cell>
          <cell r="N328">
            <v>0</v>
          </cell>
          <cell r="O328">
            <v>0</v>
          </cell>
          <cell r="P328">
            <v>0</v>
          </cell>
          <cell r="Q328">
            <v>0</v>
          </cell>
          <cell r="R328">
            <v>0</v>
          </cell>
          <cell r="S328">
            <v>0</v>
          </cell>
          <cell r="T328">
            <v>0</v>
          </cell>
          <cell r="U328">
            <v>0</v>
          </cell>
          <cell r="V328">
            <v>0</v>
          </cell>
        </row>
        <row r="329">
          <cell r="H329">
            <v>5383</v>
          </cell>
          <cell r="I329" t="str">
            <v>Pass through grant to EPA: Carry Forward (South Branch External Projects) - See Bid ID 5377 in Agency 592 (EPA).</v>
          </cell>
          <cell r="J329" t="str">
            <v>Supported -</v>
          </cell>
          <cell r="K329">
            <v>6</v>
          </cell>
          <cell r="M329">
            <v>0</v>
          </cell>
          <cell r="N329">
            <v>0</v>
          </cell>
          <cell r="O329">
            <v>0</v>
          </cell>
          <cell r="P329">
            <v>0</v>
          </cell>
          <cell r="Q329">
            <v>0</v>
          </cell>
          <cell r="R329">
            <v>0</v>
          </cell>
          <cell r="S329">
            <v>0</v>
          </cell>
          <cell r="T329">
            <v>0</v>
          </cell>
          <cell r="U329">
            <v>0</v>
          </cell>
          <cell r="V329">
            <v>0</v>
          </cell>
        </row>
        <row r="330">
          <cell r="H330">
            <v>5384</v>
          </cell>
          <cell r="I330" t="str">
            <v>Flow through grant to EPA: Carry Forward (ICT Program) - See Bid ID 5378 in Agency 592 (EPA).</v>
          </cell>
          <cell r="J330" t="str">
            <v>Supported -</v>
          </cell>
          <cell r="K330">
            <v>6</v>
          </cell>
          <cell r="M330">
            <v>0</v>
          </cell>
          <cell r="N330">
            <v>0</v>
          </cell>
          <cell r="O330">
            <v>0</v>
          </cell>
          <cell r="P330">
            <v>0</v>
          </cell>
          <cell r="Q330">
            <v>0</v>
          </cell>
          <cell r="R330">
            <v>0</v>
          </cell>
          <cell r="S330">
            <v>0</v>
          </cell>
          <cell r="T330">
            <v>0</v>
          </cell>
          <cell r="U330">
            <v>0</v>
          </cell>
          <cell r="V330">
            <v>0</v>
          </cell>
        </row>
        <row r="331">
          <cell r="H331">
            <v>5385</v>
          </cell>
          <cell r="I331" t="str">
            <v>Flow through grant to EPA: Carry Forward (Waste Less Recycle More) - See Bid ID 5379 in Agency 592 (EPA).</v>
          </cell>
          <cell r="J331" t="str">
            <v>Supported -</v>
          </cell>
          <cell r="K331">
            <v>6</v>
          </cell>
          <cell r="M331">
            <v>0</v>
          </cell>
          <cell r="N331">
            <v>0</v>
          </cell>
          <cell r="O331">
            <v>0</v>
          </cell>
          <cell r="P331">
            <v>0</v>
          </cell>
          <cell r="Q331">
            <v>0</v>
          </cell>
          <cell r="R331">
            <v>0</v>
          </cell>
          <cell r="S331">
            <v>0</v>
          </cell>
          <cell r="T331">
            <v>0</v>
          </cell>
          <cell r="U331">
            <v>0</v>
          </cell>
          <cell r="V331">
            <v>0</v>
          </cell>
        </row>
        <row r="332">
          <cell r="H332">
            <v>4194</v>
          </cell>
          <cell r="I332" t="str">
            <v>ePlanning program (Phase 1) - Extension of the ePlanning program (Phase 1) due to late commencement of the program.</v>
          </cell>
          <cell r="J332" t="str">
            <v>Supported - Supported.  Extension of the ePlanning program supported due to late commencement of the program.</v>
          </cell>
          <cell r="K332">
            <v>4</v>
          </cell>
          <cell r="M332">
            <v>5000</v>
          </cell>
          <cell r="N332">
            <v>-5000</v>
          </cell>
          <cell r="O332">
            <v>0</v>
          </cell>
          <cell r="P332">
            <v>0</v>
          </cell>
          <cell r="Q332">
            <v>0</v>
          </cell>
          <cell r="R332">
            <v>5000</v>
          </cell>
          <cell r="S332">
            <v>-5000</v>
          </cell>
          <cell r="T332">
            <v>0</v>
          </cell>
          <cell r="U332">
            <v>0</v>
          </cell>
          <cell r="V332">
            <v>0</v>
          </cell>
        </row>
        <row r="333">
          <cell r="H333">
            <v>3829</v>
          </cell>
          <cell r="I333" t="str">
            <v>Development Application fee - Drop in Development Application fees due to Government decision to Repeal Part 3A applications resulting in around 50 per cent reduction in the number of matters that will be considered of state significance.</v>
          </cell>
          <cell r="J333" t="str">
            <v>Not Supported - Not supported.  Mitigation strategy: The Department of Planning and Environment (DPE) will perform investigations into volume and price of DA fees post the repeal of Part 3A. Considerations will also be performed surrounding cost recovery and operating models. Treasury position:  Not supported.  Development Application (DA) fees should be assessed as part of DPE's overall fees strategy and a review to be proposed by Treasury of the Development Assessment process.  Further, the Department advised that there is a 50% reduction in the number of matters that will be considered of state significance and assessed by the Department. DPE's DA activities should be fully cost recovered and hence, the Department should reduce its cost due to reduced assessment activity.</v>
          </cell>
          <cell r="K333">
            <v>1</v>
          </cell>
          <cell r="M333">
            <v>-7225</v>
          </cell>
          <cell r="N333">
            <v>-7225</v>
          </cell>
          <cell r="O333">
            <v>-7225</v>
          </cell>
          <cell r="P333">
            <v>-7225</v>
          </cell>
          <cell r="Q333">
            <v>-7225</v>
          </cell>
          <cell r="R333">
            <v>0</v>
          </cell>
          <cell r="S333">
            <v>0</v>
          </cell>
          <cell r="T333">
            <v>0</v>
          </cell>
          <cell r="U333">
            <v>0</v>
          </cell>
          <cell r="V333">
            <v>0</v>
          </cell>
        </row>
        <row r="334">
          <cell r="H334">
            <v>3941</v>
          </cell>
          <cell r="I334" t="str">
            <v>Growth Centres Precinct Planning Costs partly funded by Consolidated Fund - Additional funding for the precinct planning costs due to Government decision to extend the special infrastructure contributions.</v>
          </cell>
          <cell r="J334" t="str">
            <v>Supported - Partial support.  Due to the Government's decision to extend the discount on the special infrastructure contributions, additional consolidated funding is required to fund 50 per cent of the precinct planning costs for the Growth Centres.    Treasury supports the funding for 2014-15 and 2015-16. Funding for 2016-17 onwards should be considered as part of the developer contributions reform.</v>
          </cell>
          <cell r="K334">
            <v>6</v>
          </cell>
          <cell r="M334">
            <v>0</v>
          </cell>
          <cell r="N334">
            <v>0</v>
          </cell>
          <cell r="O334">
            <v>0</v>
          </cell>
          <cell r="P334">
            <v>0</v>
          </cell>
          <cell r="Q334">
            <v>0</v>
          </cell>
          <cell r="R334">
            <v>0</v>
          </cell>
          <cell r="S334">
            <v>0</v>
          </cell>
          <cell r="T334">
            <v>0</v>
          </cell>
          <cell r="U334">
            <v>0</v>
          </cell>
          <cell r="V334">
            <v>0</v>
          </cell>
        </row>
        <row r="335">
          <cell r="H335">
            <v>4043</v>
          </cell>
          <cell r="I335" t="str">
            <v>Pass through grant to EPA: Gas team Expanded Role. - Pass through recurrent grant to EPA. See Bid ID: 4041.</v>
          </cell>
          <cell r="J335" t="str">
            <v>Supported - PARTIALLY SUPPORTED. Pass through recurrent grant to EPA. See Bid ID: 4041.</v>
          </cell>
          <cell r="K335">
            <v>1</v>
          </cell>
          <cell r="M335">
            <v>0</v>
          </cell>
          <cell r="N335">
            <v>0</v>
          </cell>
          <cell r="O335">
            <v>0</v>
          </cell>
          <cell r="P335">
            <v>0</v>
          </cell>
          <cell r="Q335">
            <v>0</v>
          </cell>
          <cell r="R335">
            <v>0</v>
          </cell>
          <cell r="S335">
            <v>0</v>
          </cell>
          <cell r="T335">
            <v>0</v>
          </cell>
          <cell r="U335">
            <v>0</v>
          </cell>
          <cell r="V335">
            <v>0</v>
          </cell>
        </row>
        <row r="336">
          <cell r="H336">
            <v>4054</v>
          </cell>
          <cell r="I336" t="str">
            <v>Removal of Hospital Road parking opposite the Parliamentary precinct (pass through to RBGDT) - Pass through recurrent grant to RBGDT. See Bid ID: 4053.</v>
          </cell>
          <cell r="J336" t="str">
            <v>Supported - SUPPORTED. Pass through recurrent grant to RBGDT. See Bid ID: 4053.</v>
          </cell>
          <cell r="K336">
            <v>1</v>
          </cell>
          <cell r="M336">
            <v>0</v>
          </cell>
          <cell r="N336">
            <v>0</v>
          </cell>
          <cell r="O336">
            <v>0</v>
          </cell>
          <cell r="P336">
            <v>0</v>
          </cell>
          <cell r="Q336">
            <v>0</v>
          </cell>
          <cell r="R336">
            <v>0</v>
          </cell>
          <cell r="S336">
            <v>0</v>
          </cell>
          <cell r="T336">
            <v>0</v>
          </cell>
          <cell r="U336">
            <v>0</v>
          </cell>
          <cell r="V336">
            <v>0</v>
          </cell>
        </row>
        <row r="337">
          <cell r="H337">
            <v>4239</v>
          </cell>
          <cell r="I337" t="str">
            <v>Environmental Trust (ET) grant programs (pass through to ET) - Pass through recurrent grant to ET. See Bid ID: 4238.</v>
          </cell>
          <cell r="J337" t="str">
            <v>Supported - SUPPORTED. Pass through recurrent grant to ET. See Bid ID: 4238.</v>
          </cell>
          <cell r="K337">
            <v>3</v>
          </cell>
          <cell r="M337">
            <v>0</v>
          </cell>
          <cell r="N337">
            <v>0</v>
          </cell>
          <cell r="O337">
            <v>0</v>
          </cell>
          <cell r="P337">
            <v>0</v>
          </cell>
          <cell r="Q337">
            <v>0</v>
          </cell>
          <cell r="R337">
            <v>0</v>
          </cell>
          <cell r="S337">
            <v>0</v>
          </cell>
          <cell r="T337">
            <v>0</v>
          </cell>
          <cell r="U337">
            <v>0</v>
          </cell>
          <cell r="V337">
            <v>0</v>
          </cell>
        </row>
        <row r="338">
          <cell r="H338">
            <v>4273</v>
          </cell>
          <cell r="I338" t="str">
            <v>Waste and Environment Levy Envelope (WELE) Terminating programs - This proposal reflects return of funding from the Environmental Trust in 2017-18 to OEH relating to the WELE terminating programs. It should not have overall impact. See Bid 4272 (OEH), 4275 (ET), 5521 (DPE).</v>
          </cell>
          <cell r="J338" t="str">
            <v>Supported - This proposal reflects return of funding from the Environment Trust in 2017-18 to OEH relating to the WELE terminating programs. See Bid 4272 in OEH and 4275 in ET.</v>
          </cell>
          <cell r="K338">
            <v>4</v>
          </cell>
          <cell r="M338">
            <v>0</v>
          </cell>
          <cell r="N338">
            <v>0</v>
          </cell>
          <cell r="O338">
            <v>0</v>
          </cell>
          <cell r="P338">
            <v>0</v>
          </cell>
          <cell r="Q338">
            <v>0</v>
          </cell>
          <cell r="R338">
            <v>0</v>
          </cell>
          <cell r="S338">
            <v>0</v>
          </cell>
          <cell r="T338">
            <v>0</v>
          </cell>
          <cell r="U338">
            <v>0</v>
          </cell>
          <cell r="V338">
            <v>0</v>
          </cell>
        </row>
        <row r="339">
          <cell r="H339">
            <v>4283</v>
          </cell>
          <cell r="I339" t="str">
            <v>Organics Fund (pass through to EPA) - Pass through recurrent grant to EPA. See Bid ID: 4282.</v>
          </cell>
          <cell r="J339" t="str">
            <v>Supported - SUPPORTED. Pass through recurrent grant to EPA. See Bid ID: 4282.</v>
          </cell>
          <cell r="K339">
            <v>3</v>
          </cell>
          <cell r="M339">
            <v>0</v>
          </cell>
          <cell r="N339">
            <v>0</v>
          </cell>
          <cell r="O339">
            <v>0</v>
          </cell>
          <cell r="P339">
            <v>0</v>
          </cell>
          <cell r="Q339">
            <v>0</v>
          </cell>
          <cell r="R339">
            <v>0</v>
          </cell>
          <cell r="S339">
            <v>0</v>
          </cell>
          <cell r="T339">
            <v>0</v>
          </cell>
          <cell r="U339">
            <v>0</v>
          </cell>
          <cell r="V339">
            <v>0</v>
          </cell>
        </row>
        <row r="340">
          <cell r="H340">
            <v>4400</v>
          </cell>
          <cell r="I340" t="str">
            <v>OEH Parramatta Park Trust's capital expenditure reprofiling - Pass through grant to OEH. See Bid No. 4398</v>
          </cell>
          <cell r="J340" t="str">
            <v>Supported -</v>
          </cell>
          <cell r="K340">
            <v>5</v>
          </cell>
          <cell r="M340">
            <v>0</v>
          </cell>
          <cell r="N340">
            <v>0</v>
          </cell>
          <cell r="O340">
            <v>0</v>
          </cell>
          <cell r="P340">
            <v>0</v>
          </cell>
          <cell r="Q340">
            <v>0</v>
          </cell>
          <cell r="R340">
            <v>0</v>
          </cell>
          <cell r="S340">
            <v>0</v>
          </cell>
          <cell r="T340">
            <v>0</v>
          </cell>
          <cell r="U340">
            <v>0</v>
          </cell>
          <cell r="V340">
            <v>0</v>
          </cell>
        </row>
        <row r="341">
          <cell r="H341">
            <v>5521</v>
          </cell>
          <cell r="I341" t="str">
            <v>Pass through grant to OEH - - This proposal reflects the receipt of funding from Environmental Trust in 2017-18 by OEH relating to Waste and environment terminating programs. See Bids 4272 (OEH), 4273 (DPE), 4275 (ET).</v>
          </cell>
          <cell r="J341" t="str">
            <v>Supported - SUPPORTED. This proposal reflects return of funding from the Environment Trust in 2017-18 to OEH relating to the WELE terminating programs. See Bid 4272 in OEH and 4275 in ET.</v>
          </cell>
          <cell r="K341">
            <v>4</v>
          </cell>
          <cell r="M341">
            <v>0</v>
          </cell>
          <cell r="N341">
            <v>0</v>
          </cell>
          <cell r="O341">
            <v>0</v>
          </cell>
          <cell r="P341">
            <v>0</v>
          </cell>
          <cell r="Q341">
            <v>0</v>
          </cell>
          <cell r="R341">
            <v>0</v>
          </cell>
          <cell r="S341">
            <v>0</v>
          </cell>
          <cell r="T341">
            <v>0</v>
          </cell>
          <cell r="U341">
            <v>0</v>
          </cell>
          <cell r="V341">
            <v>0</v>
          </cell>
        </row>
        <row r="342">
          <cell r="H342">
            <v>4259</v>
          </cell>
          <cell r="I342" t="str">
            <v>Heritage Information System (pass through to OEH) - Re-profile capital expenses relating to the Heritage Information System.  See Bid ID: 4258 in OEH</v>
          </cell>
          <cell r="J342" t="str">
            <v>Supported - SUPPORTED. Pass through recurrent grant to OEH. See Bid 4258.</v>
          </cell>
          <cell r="K342">
            <v>1</v>
          </cell>
          <cell r="M342">
            <v>0</v>
          </cell>
          <cell r="N342">
            <v>0</v>
          </cell>
          <cell r="O342">
            <v>0</v>
          </cell>
          <cell r="P342">
            <v>0</v>
          </cell>
          <cell r="Q342">
            <v>0</v>
          </cell>
          <cell r="R342">
            <v>0</v>
          </cell>
          <cell r="S342">
            <v>0</v>
          </cell>
          <cell r="T342">
            <v>0</v>
          </cell>
          <cell r="U342">
            <v>0</v>
          </cell>
          <cell r="V342">
            <v>0</v>
          </cell>
        </row>
        <row r="343">
          <cell r="H343">
            <v>4267</v>
          </cell>
          <cell r="I343" t="str">
            <v>Native Vegetation Assessment Tools and Case Management System (Grant pass through to OEH) - Pass through recurrent grant to OEH. See Bid 4266.</v>
          </cell>
          <cell r="J343" t="str">
            <v>Supported - SUPPORTED. Pass through recurrent grant to OEH. See Bid 4266.</v>
          </cell>
          <cell r="K343">
            <v>1</v>
          </cell>
          <cell r="M343">
            <v>0</v>
          </cell>
          <cell r="N343">
            <v>0</v>
          </cell>
          <cell r="O343">
            <v>0</v>
          </cell>
          <cell r="P343">
            <v>0</v>
          </cell>
          <cell r="Q343">
            <v>0</v>
          </cell>
          <cell r="R343">
            <v>0</v>
          </cell>
          <cell r="S343">
            <v>0</v>
          </cell>
          <cell r="T343">
            <v>0</v>
          </cell>
          <cell r="U343">
            <v>0</v>
          </cell>
          <cell r="V343">
            <v>0</v>
          </cell>
        </row>
        <row r="344">
          <cell r="H344">
            <v>4052</v>
          </cell>
          <cell r="I344" t="str">
            <v>Royal Botanic Gardens:  Grant transfer, Disputed project cost (see Bid Id: 3788 in agency 478) -  ($1.3m in 2014-15)</v>
          </cell>
          <cell r="J344" t="str">
            <v>Supported -</v>
          </cell>
          <cell r="K344">
            <v>1</v>
          </cell>
          <cell r="M344">
            <v>0</v>
          </cell>
          <cell r="N344">
            <v>0</v>
          </cell>
          <cell r="O344">
            <v>0</v>
          </cell>
          <cell r="P344">
            <v>0</v>
          </cell>
          <cell r="Q344">
            <v>0</v>
          </cell>
          <cell r="R344">
            <v>0</v>
          </cell>
          <cell r="S344">
            <v>0</v>
          </cell>
          <cell r="T344">
            <v>0</v>
          </cell>
          <cell r="U344">
            <v>0</v>
          </cell>
          <cell r="V344">
            <v>0</v>
          </cell>
        </row>
        <row r="345">
          <cell r="H345">
            <v>4055</v>
          </cell>
          <cell r="I345" t="str">
            <v>Pass through grant to Royal Botanics Gardens: Future maintenance for Victoria Lodge -</v>
          </cell>
          <cell r="J345" t="str">
            <v>Not Supported -</v>
          </cell>
          <cell r="K345">
            <v>1</v>
          </cell>
          <cell r="M345">
            <v>0</v>
          </cell>
          <cell r="N345">
            <v>0</v>
          </cell>
          <cell r="O345">
            <v>0</v>
          </cell>
          <cell r="P345">
            <v>0</v>
          </cell>
          <cell r="Q345">
            <v>0</v>
          </cell>
          <cell r="R345">
            <v>0</v>
          </cell>
          <cell r="S345">
            <v>0</v>
          </cell>
          <cell r="T345">
            <v>0</v>
          </cell>
          <cell r="U345">
            <v>0</v>
          </cell>
          <cell r="V345">
            <v>0</v>
          </cell>
        </row>
        <row r="346">
          <cell r="H346">
            <v>4064</v>
          </cell>
          <cell r="I346" t="str">
            <v>Newcastle Urban Renewal Project - Recurrent funding to Department of Planning and Environment for onpassing to UrbanGrowth NSW for urban renewal works in Newcastle.  The Cabinet Minute is subject to ERC's consideration on 25 November 2014.</v>
          </cell>
          <cell r="J346" t="str">
            <v>Supported - UrbanGrowth NSW is seeking Consolidated Fund support for the Newcastle Urban Renewal Project.</v>
          </cell>
          <cell r="K346">
            <v>1</v>
          </cell>
          <cell r="M346">
            <v>0</v>
          </cell>
          <cell r="N346">
            <v>-24000</v>
          </cell>
          <cell r="O346">
            <v>-19000</v>
          </cell>
          <cell r="P346">
            <v>-17000</v>
          </cell>
          <cell r="Q346">
            <v>-9000</v>
          </cell>
          <cell r="R346">
            <v>0</v>
          </cell>
          <cell r="S346">
            <v>-1</v>
          </cell>
          <cell r="T346">
            <v>0</v>
          </cell>
          <cell r="U346">
            <v>0</v>
          </cell>
          <cell r="V346">
            <v>0</v>
          </cell>
        </row>
        <row r="347">
          <cell r="H347">
            <v>4065</v>
          </cell>
          <cell r="I347" t="str">
            <v>Parramatta North Urban Renewal Project - UrtbanGrowth NSW is seeking Consolidated Fund support to redevelop the Health site at Parramatta. The project is to be considered by ERC on 25 November 2014.</v>
          </cell>
          <cell r="J347" t="str">
            <v>Supported - UrbanGrowth NSW is seeking Consolidated Fund support for the Parramatta North Urban Renewal Project.</v>
          </cell>
          <cell r="K347">
            <v>1</v>
          </cell>
          <cell r="M347">
            <v>0</v>
          </cell>
          <cell r="N347">
            <v>-30300</v>
          </cell>
          <cell r="O347">
            <v>-51400</v>
          </cell>
          <cell r="P347">
            <v>-77700</v>
          </cell>
          <cell r="Q347">
            <v>-64300</v>
          </cell>
          <cell r="R347">
            <v>0</v>
          </cell>
          <cell r="S347">
            <v>-1</v>
          </cell>
          <cell r="T347">
            <v>0</v>
          </cell>
          <cell r="U347">
            <v>0</v>
          </cell>
          <cell r="V347">
            <v>0</v>
          </cell>
        </row>
        <row r="348">
          <cell r="H348">
            <v>4066</v>
          </cell>
          <cell r="I348" t="str">
            <v>Pass through grant to OEH: Taronga Zoo Visitor Experience Plan -</v>
          </cell>
          <cell r="J348" t="str">
            <v>Supported -</v>
          </cell>
          <cell r="K348">
            <v>1</v>
          </cell>
          <cell r="M348">
            <v>0</v>
          </cell>
          <cell r="N348">
            <v>0</v>
          </cell>
          <cell r="O348">
            <v>0</v>
          </cell>
          <cell r="P348">
            <v>0</v>
          </cell>
          <cell r="Q348">
            <v>0</v>
          </cell>
          <cell r="R348">
            <v>0</v>
          </cell>
          <cell r="S348">
            <v>0</v>
          </cell>
          <cell r="T348">
            <v>0</v>
          </cell>
          <cell r="U348">
            <v>0</v>
          </cell>
          <cell r="V348">
            <v>0</v>
          </cell>
        </row>
        <row r="349">
          <cell r="H349">
            <v>4085</v>
          </cell>
          <cell r="I349" t="str">
            <v>Pass through grant to Centennial Park: Maintenance for ES Marks Field &amp; Toll House -</v>
          </cell>
          <cell r="J349" t="str">
            <v>Supported -</v>
          </cell>
          <cell r="K349">
            <v>1</v>
          </cell>
          <cell r="M349">
            <v>0</v>
          </cell>
          <cell r="N349">
            <v>0</v>
          </cell>
          <cell r="O349">
            <v>0</v>
          </cell>
          <cell r="P349">
            <v>0</v>
          </cell>
          <cell r="Q349">
            <v>0</v>
          </cell>
          <cell r="R349">
            <v>0</v>
          </cell>
          <cell r="S349">
            <v>0</v>
          </cell>
          <cell r="T349">
            <v>0</v>
          </cell>
          <cell r="U349">
            <v>0</v>
          </cell>
          <cell r="V349">
            <v>0</v>
          </cell>
        </row>
        <row r="350">
          <cell r="H350">
            <v>4155</v>
          </cell>
          <cell r="I350" t="str">
            <v>Pass through grant to OEH: Reintroduction of locally extinct mammals in NSW national parks - See Bid. Id 4154 A supplementation of $2.023m is also sought in 2014-15)</v>
          </cell>
          <cell r="J350" t="str">
            <v>Supported -</v>
          </cell>
          <cell r="K350">
            <v>1</v>
          </cell>
          <cell r="M350">
            <v>0</v>
          </cell>
          <cell r="N350">
            <v>0</v>
          </cell>
          <cell r="O350">
            <v>0</v>
          </cell>
          <cell r="P350">
            <v>0</v>
          </cell>
          <cell r="Q350">
            <v>0</v>
          </cell>
          <cell r="R350">
            <v>0</v>
          </cell>
          <cell r="S350">
            <v>0</v>
          </cell>
          <cell r="T350">
            <v>0</v>
          </cell>
          <cell r="U350">
            <v>0</v>
          </cell>
          <cell r="V350">
            <v>0</v>
          </cell>
        </row>
        <row r="351">
          <cell r="H351">
            <v>4196</v>
          </cell>
          <cell r="I351" t="str">
            <v>Pass through grant to RBGDT: Anticipated Savings from Merger Between RBGDT and CPMPT - Grant transfer for agency 478. See Bid ID 4195.</v>
          </cell>
          <cell r="J351" t="str">
            <v>Unreconciled Assessment Underway -</v>
          </cell>
          <cell r="K351">
            <v>5</v>
          </cell>
          <cell r="M351">
            <v>0</v>
          </cell>
          <cell r="N351">
            <v>0</v>
          </cell>
          <cell r="O351">
            <v>0</v>
          </cell>
          <cell r="P351">
            <v>0</v>
          </cell>
          <cell r="Q351">
            <v>0</v>
          </cell>
          <cell r="R351">
            <v>0</v>
          </cell>
          <cell r="S351">
            <v>0</v>
          </cell>
          <cell r="T351">
            <v>0</v>
          </cell>
          <cell r="U351">
            <v>0</v>
          </cell>
          <cell r="V351">
            <v>0</v>
          </cell>
        </row>
        <row r="352">
          <cell r="H352">
            <v>4644</v>
          </cell>
          <cell r="I352" t="str">
            <v>Local Infrastructure Renewal Scheme (LIRS) - Pass through grant to OLG. See bid no 4627</v>
          </cell>
          <cell r="J352" t="str">
            <v>Supported -</v>
          </cell>
          <cell r="K352">
            <v>1</v>
          </cell>
          <cell r="M352">
            <v>0</v>
          </cell>
          <cell r="N352">
            <v>0</v>
          </cell>
          <cell r="O352">
            <v>0</v>
          </cell>
          <cell r="P352">
            <v>0</v>
          </cell>
          <cell r="Q352">
            <v>0</v>
          </cell>
          <cell r="R352">
            <v>0</v>
          </cell>
          <cell r="S352">
            <v>0</v>
          </cell>
          <cell r="T352">
            <v>0</v>
          </cell>
          <cell r="U352">
            <v>0</v>
          </cell>
          <cell r="V352">
            <v>0</v>
          </cell>
        </row>
        <row r="353">
          <cell r="H353">
            <v>4645</v>
          </cell>
          <cell r="I353" t="str">
            <v>Fit for Future package - Pass through grant to OLG. See bid no 4638</v>
          </cell>
          <cell r="J353" t="str">
            <v>Supported -</v>
          </cell>
          <cell r="K353">
            <v>1</v>
          </cell>
          <cell r="M353">
            <v>0</v>
          </cell>
          <cell r="N353">
            <v>0</v>
          </cell>
          <cell r="O353">
            <v>0</v>
          </cell>
          <cell r="P353">
            <v>0</v>
          </cell>
          <cell r="Q353">
            <v>0</v>
          </cell>
          <cell r="R353">
            <v>0</v>
          </cell>
          <cell r="S353">
            <v>0</v>
          </cell>
          <cell r="T353">
            <v>0</v>
          </cell>
          <cell r="U353">
            <v>0</v>
          </cell>
          <cell r="V353">
            <v>0</v>
          </cell>
        </row>
        <row r="354">
          <cell r="H354">
            <v>5223</v>
          </cell>
          <cell r="I354" t="str">
            <v>Election costing (OLG): Overhauling the companion animal registration system - Funding to be provded to councils resulting from a reduction in registration fee. (see OLG bid 5224)</v>
          </cell>
          <cell r="J354" t="str">
            <v>Supported -</v>
          </cell>
          <cell r="K354">
            <v>3</v>
          </cell>
          <cell r="M354">
            <v>0</v>
          </cell>
          <cell r="N354">
            <v>0</v>
          </cell>
          <cell r="O354">
            <v>0</v>
          </cell>
          <cell r="P354">
            <v>0</v>
          </cell>
          <cell r="Q354">
            <v>0</v>
          </cell>
          <cell r="R354">
            <v>0</v>
          </cell>
          <cell r="S354">
            <v>0</v>
          </cell>
          <cell r="T354">
            <v>0</v>
          </cell>
          <cell r="U354">
            <v>0</v>
          </cell>
          <cell r="V354">
            <v>0</v>
          </cell>
        </row>
        <row r="355">
          <cell r="H355">
            <v>5264</v>
          </cell>
          <cell r="I355" t="str">
            <v>Pass through to OEH: Enhance and Expand our National Park system -   See Bid 4962 in OEH (489)</v>
          </cell>
          <cell r="J355" t="str">
            <v>Supported -</v>
          </cell>
          <cell r="K355">
            <v>3</v>
          </cell>
          <cell r="M355">
            <v>0</v>
          </cell>
          <cell r="N355">
            <v>0</v>
          </cell>
          <cell r="O355">
            <v>0</v>
          </cell>
          <cell r="P355">
            <v>0</v>
          </cell>
          <cell r="Q355">
            <v>0</v>
          </cell>
          <cell r="R355">
            <v>0</v>
          </cell>
          <cell r="S355">
            <v>0</v>
          </cell>
          <cell r="T355">
            <v>0</v>
          </cell>
          <cell r="U355">
            <v>0</v>
          </cell>
          <cell r="V355">
            <v>0</v>
          </cell>
        </row>
        <row r="356">
          <cell r="H356">
            <v>5299</v>
          </cell>
          <cell r="I356" t="str">
            <v>Saving our Species -   See Bid 5298 in OEH (489)</v>
          </cell>
          <cell r="J356" t="str">
            <v>Supported -</v>
          </cell>
          <cell r="K356">
            <v>3</v>
          </cell>
          <cell r="M356">
            <v>0</v>
          </cell>
          <cell r="N356">
            <v>0</v>
          </cell>
          <cell r="O356">
            <v>0</v>
          </cell>
          <cell r="P356">
            <v>0</v>
          </cell>
          <cell r="Q356">
            <v>0</v>
          </cell>
          <cell r="R356">
            <v>0</v>
          </cell>
          <cell r="S356">
            <v>0</v>
          </cell>
          <cell r="T356">
            <v>0</v>
          </cell>
          <cell r="U356">
            <v>0</v>
          </cell>
          <cell r="V356">
            <v>0</v>
          </cell>
        </row>
        <row r="357">
          <cell r="H357">
            <v>5359</v>
          </cell>
          <cell r="I357" t="str">
            <v>Election costing - Urban Growth NSW to double the number of home sites - The policy proposes to release an additional 10,000 new sites for homes over the next four years to meet the increase in housing demand in Sydney.  This policy is costed as zero cost as proceeds from the sale of land will be reinvested into urban renewal and infrastructure projects.</v>
          </cell>
          <cell r="J357" t="str">
            <v>Supported -</v>
          </cell>
          <cell r="K357">
            <v>3</v>
          </cell>
          <cell r="M357">
            <v>0</v>
          </cell>
          <cell r="N357">
            <v>0</v>
          </cell>
          <cell r="O357">
            <v>0</v>
          </cell>
          <cell r="P357">
            <v>0</v>
          </cell>
          <cell r="Q357">
            <v>0</v>
          </cell>
          <cell r="R357">
            <v>0</v>
          </cell>
          <cell r="S357">
            <v>0</v>
          </cell>
          <cell r="T357">
            <v>0</v>
          </cell>
          <cell r="U357">
            <v>0</v>
          </cell>
          <cell r="V357">
            <v>0</v>
          </cell>
        </row>
        <row r="358">
          <cell r="H358">
            <v>3853</v>
          </cell>
          <cell r="I358" t="str">
            <v>Building Maintenance: Bridge St - Adjustment to building maintenance for Bridge St Building. Originally transferred from OFS but addit ional funding required.</v>
          </cell>
          <cell r="J358" t="str">
            <v>Treasurer Approved -</v>
          </cell>
          <cell r="K358">
            <v>2</v>
          </cell>
          <cell r="M358">
            <v>-1390</v>
          </cell>
          <cell r="N358">
            <v>-1425</v>
          </cell>
          <cell r="O358">
            <v>-1460</v>
          </cell>
          <cell r="P358">
            <v>-1460</v>
          </cell>
          <cell r="Q358">
            <v>-1460</v>
          </cell>
          <cell r="R358">
            <v>-1390</v>
          </cell>
          <cell r="S358">
            <v>-1425</v>
          </cell>
          <cell r="T358">
            <v>-1460</v>
          </cell>
          <cell r="U358">
            <v>-1460</v>
          </cell>
          <cell r="V358">
            <v>-1460</v>
          </cell>
        </row>
        <row r="359">
          <cell r="H359">
            <v>5282</v>
          </cell>
          <cell r="I359" t="str">
            <v>Funding to reduce lead levels at Broken Hill - NSW Lead Initiative and rejuvenation of the Broken Hill Environmental Lead program SC625-2014: ERC approved $10.1m additional funding from 2015-16 to 2019-20 See Bid 5286 in DPE (497)</v>
          </cell>
          <cell r="J359" t="str">
            <v>ERC Approved -</v>
          </cell>
          <cell r="K359">
            <v>1</v>
          </cell>
          <cell r="M359">
            <v>0</v>
          </cell>
          <cell r="N359">
            <v>-2450</v>
          </cell>
          <cell r="O359">
            <v>-2400</v>
          </cell>
          <cell r="P359">
            <v>-1850</v>
          </cell>
          <cell r="Q359">
            <v>-1700</v>
          </cell>
          <cell r="R359">
            <v>0</v>
          </cell>
          <cell r="S359">
            <v>-2450</v>
          </cell>
          <cell r="T359">
            <v>-2400</v>
          </cell>
          <cell r="U359">
            <v>-1850</v>
          </cell>
          <cell r="V359">
            <v>-1700</v>
          </cell>
        </row>
        <row r="360">
          <cell r="H360">
            <v>4753</v>
          </cell>
          <cell r="I360" t="str">
            <v>Addressing Backlog of Contaminated Sites - The EPA seeks funding to address the backlog of contaminated sites in response to recommendations in the Auditor General's report on managing contaminated sites and the Legislative Council's inquiry and report into the EPA's performance. See Bid ID 4767 in DPE.</v>
          </cell>
          <cell r="J360"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seeks funding to clear over 900 sites notified to EPA under the Contaminated Land Management Act 1997 (CLM Act) that have not been allocated for action beyond an initial screening. To reduce the risk of public and environmental health, EPA plan to address the backlog over a 2.5 year period. This is in direct response to the following reports. * In February 2015, the Legislative Council inquiry and report on the performance of the EPA recommended that the EPA be adequately resourced to clear the backlog of contaminated sites awaiting assessment. * In addition to this, in July 2014, the Auditor-General report on managing contaminated sites recommended that by March 2015, EPA develop a program, including timeframes, to eliminate the backlog of notified sites that are yet to be assessed.</v>
          </cell>
          <cell r="K360">
            <v>1</v>
          </cell>
          <cell r="M360">
            <v>0</v>
          </cell>
          <cell r="N360">
            <v>-1438</v>
          </cell>
          <cell r="O360">
            <v>-1438</v>
          </cell>
          <cell r="P360">
            <v>-725</v>
          </cell>
          <cell r="Q360">
            <v>0</v>
          </cell>
          <cell r="R360">
            <v>0</v>
          </cell>
          <cell r="S360">
            <v>-1438</v>
          </cell>
          <cell r="T360">
            <v>0</v>
          </cell>
          <cell r="U360">
            <v>0</v>
          </cell>
          <cell r="V360">
            <v>0</v>
          </cell>
        </row>
        <row r="361">
          <cell r="H361">
            <v>4755</v>
          </cell>
          <cell r="I361" t="str">
            <v>Native Forestry Division Regulation and Stakeholder Engagement - Funding is sought to address the EPA's claimed level of service delivery in the regulation of native forestry operations in response to recommendations in the Legislative Council's inquiry and report into the the performance of the EPA. See Bid ID 4770 in DPE.</v>
          </cell>
          <cell r="J361" t="str">
            <v>Supported - SUPPORTED SUBJECT TO GOVERNMENT RESPONSE IN AUGUST 2015.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is seeking funding to bolster EPA's Native Forestry Division's claimed role in regulation and stakeholder engagement to a level of service delivery expected by the industry and the community by recruiting eight additional staff. This is in response to the Legislative Council inquiry and report on the Performance of the EPA that recommended that the NSW Government allocate significant additional resources to EPA to train existing staff and facilitate the appointment of a dditional personnel to its forestry division.</v>
          </cell>
          <cell r="K361">
            <v>1</v>
          </cell>
          <cell r="M361">
            <v>0</v>
          </cell>
          <cell r="N361">
            <v>-1272</v>
          </cell>
          <cell r="O361">
            <v>-1250</v>
          </cell>
          <cell r="P361">
            <v>-1250</v>
          </cell>
          <cell r="Q361">
            <v>-1250</v>
          </cell>
          <cell r="R361">
            <v>0</v>
          </cell>
          <cell r="S361">
            <v>-1272</v>
          </cell>
          <cell r="T361">
            <v>0</v>
          </cell>
          <cell r="U361">
            <v>0</v>
          </cell>
          <cell r="V361">
            <v>0</v>
          </cell>
        </row>
        <row r="362">
          <cell r="H362">
            <v>4779</v>
          </cell>
          <cell r="I362" t="str">
            <v>Interest adjustment request - Funding is requested as result of cash management reforms. See Bid in 4780 DPE (497)</v>
          </cell>
          <cell r="J362" t="str">
            <v>Supported - PARTIALLY SUPPORTED. Following the implementation of the cash management reform from 1 July 2015, EPA will not receive interest revenue on its unrestricted cash balances. Based on the calculation methodology developed by the cash management team, it is recommended that an interest adjustment in order to compensate EPA to manage its core business activities, such as supporting front line regulatory and compliance positions in order to meet its legislative responsibilities.</v>
          </cell>
          <cell r="K362">
            <v>1</v>
          </cell>
          <cell r="L362">
            <v>22</v>
          </cell>
          <cell r="M362">
            <v>0</v>
          </cell>
          <cell r="N362">
            <v>-300</v>
          </cell>
          <cell r="O362">
            <v>-300</v>
          </cell>
          <cell r="P362">
            <v>-300</v>
          </cell>
          <cell r="Q362">
            <v>-300</v>
          </cell>
          <cell r="R362">
            <v>0</v>
          </cell>
          <cell r="S362">
            <v>-292</v>
          </cell>
          <cell r="T362">
            <v>-219</v>
          </cell>
          <cell r="U362">
            <v>-219</v>
          </cell>
          <cell r="V362">
            <v>-219</v>
          </cell>
        </row>
        <row r="363">
          <cell r="H363">
            <v>5159</v>
          </cell>
          <cell r="I363" t="str">
            <v>Efficiency Dividend - The Government committed to a 1.5 per cent efficiency dividend at the 2015 NSW election. See Bid ID 5163 in Agency 497 DPE.</v>
          </cell>
          <cell r="J363" t="str">
            <v>Supported - This efficiency dividend was calculated as per the standard Treasury model.</v>
          </cell>
          <cell r="K363">
            <v>2</v>
          </cell>
          <cell r="M363">
            <v>0</v>
          </cell>
          <cell r="N363">
            <v>686</v>
          </cell>
          <cell r="O363">
            <v>632</v>
          </cell>
          <cell r="P363">
            <v>626</v>
          </cell>
          <cell r="Q363">
            <v>650</v>
          </cell>
          <cell r="R363">
            <v>0</v>
          </cell>
          <cell r="S363">
            <v>686</v>
          </cell>
          <cell r="T363">
            <v>632</v>
          </cell>
          <cell r="U363">
            <v>626</v>
          </cell>
          <cell r="V363">
            <v>650</v>
          </cell>
        </row>
        <row r="364">
          <cell r="H364">
            <v>4580</v>
          </cell>
          <cell r="I364" t="str">
            <v>Gas team regulatory compliance work: Expansion of existing role - The recently announced NSW Gas Plan includes an expanded role for the EPA. The EPA seeks recurrent funding in 2015-16 and 2016-17 and capital funding in 2015-16 as funding for existing Coal Seam Gas activities go to 30 June 2015. See Bid ID: 4041, 4043 and 4581.</v>
          </cell>
          <cell r="J364"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364">
            <v>2</v>
          </cell>
          <cell r="M364">
            <v>0</v>
          </cell>
          <cell r="N364">
            <v>-3705</v>
          </cell>
          <cell r="O364">
            <v>-2900</v>
          </cell>
          <cell r="P364">
            <v>0</v>
          </cell>
          <cell r="Q364">
            <v>0</v>
          </cell>
          <cell r="R364">
            <v>0</v>
          </cell>
          <cell r="S364">
            <v>-3705</v>
          </cell>
          <cell r="T364">
            <v>0</v>
          </cell>
          <cell r="U364">
            <v>0</v>
          </cell>
          <cell r="V364">
            <v>0</v>
          </cell>
        </row>
        <row r="365">
          <cell r="H365">
            <v>5275</v>
          </cell>
          <cell r="I365" t="str">
            <v>Cost Effective State Based Container Deposit Scheme - The EPA seeks funding to finalise a state-based container deposit scheme (CDS). This includes a comprehensive cost benefit analysis and supporting studies to be completed by 1 March 2016 to facilitate the commencement of a NSW CDS by 1 July 2017. See Bid ID 4766 in DPE.</v>
          </cell>
          <cell r="J365" t="str">
            <v>Supported - PARTIALLY SUPPORTED. Treasury supports funding for one year only to allow EPA to lead a working group to assist with the design and implementation of a state-based CDS in order to determine the form of the CDS by 31 March 2016. Funding required beyond 2015-16 cannot be reliably estimated until the full scope of the work undertaken by the EPA and the working group is resolved and the form that the CDS will take is determined. Funding for outer years will be considered in the 2016-17 Budget process as more robust cost estimates are determined. Cabinet agreed (CM15-08) that the Government publicly announce a commitment to establish a form of container deposit scheme (CDS) by 1 July 2017. Cabinet also agreed that an announcement on the form of the CDS will be made by 31 March 2016 following comprehensive community and industry consultation on design principles, incentive structures and government regulation. This is to be underpinned by a comprehensive cost benefit analysis (CBA). The proposal seeks $10m in recurrent funding over the forward estimates from 2015-16 to 2018-19 and $0.3m in capital funding over the period of two years from 2015-16 to 2016-17. The recurrent funding sought is consistent with the financial impact presented in CM15-08. CM15-08, however, did not include capital expenditure.</v>
          </cell>
          <cell r="K365">
            <v>1</v>
          </cell>
          <cell r="M365">
            <v>0</v>
          </cell>
          <cell r="N365">
            <v>-2650</v>
          </cell>
          <cell r="O365">
            <v>-2650</v>
          </cell>
          <cell r="P365">
            <v>-2500</v>
          </cell>
          <cell r="Q365">
            <v>-2500</v>
          </cell>
          <cell r="R365">
            <v>0</v>
          </cell>
          <cell r="S365">
            <v>-2650</v>
          </cell>
          <cell r="T365">
            <v>-150</v>
          </cell>
          <cell r="U365">
            <v>0</v>
          </cell>
          <cell r="V365">
            <v>0</v>
          </cell>
        </row>
        <row r="366">
          <cell r="H366">
            <v>3722</v>
          </cell>
          <cell r="I366" t="str">
            <v>Carry Forward for PADACS replacement project - Carry forward of unspent recurrent expense relating to PADACS replacement project.</v>
          </cell>
          <cell r="J36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66">
            <v>6</v>
          </cell>
          <cell r="M366">
            <v>-60</v>
          </cell>
          <cell r="N366">
            <v>0</v>
          </cell>
          <cell r="O366">
            <v>0</v>
          </cell>
          <cell r="P366">
            <v>0</v>
          </cell>
          <cell r="Q366">
            <v>0</v>
          </cell>
          <cell r="R366">
            <v>-60</v>
          </cell>
          <cell r="S366">
            <v>0</v>
          </cell>
          <cell r="T366">
            <v>0</v>
          </cell>
          <cell r="U366">
            <v>0</v>
          </cell>
          <cell r="V366">
            <v>0</v>
          </cell>
        </row>
        <row r="367">
          <cell r="H367">
            <v>5376</v>
          </cell>
          <cell r="I367" t="str">
            <v>Carry Forward - Gas industry regulation &amp; compliance - Coal Seam Gas regulatory training and development and regulation of the CSG industry. (see DPE bid 5382)</v>
          </cell>
          <cell r="J367" t="str">
            <v>Supported - SUPPORTED. The proposed carry-forward relates to two interconnected actions directly relevant to EPA regulation of the Coal Seam Gas (CSG) industry in NSW. The first involves the cost of regulatory training  and education using 3D training equipment  being developed in 2014-15 in CSG on ground activity as well as associated industry regulatory and compliance requirements. The second involves the provision of operational resources for the EPA in regulation of the CSG industry in accordance with the relevant legislative and regulatory compliance requirements.</v>
          </cell>
          <cell r="K367">
            <v>6</v>
          </cell>
          <cell r="M367">
            <v>650</v>
          </cell>
          <cell r="N367">
            <v>-410</v>
          </cell>
          <cell r="O367">
            <v>-120</v>
          </cell>
          <cell r="P367">
            <v>-120</v>
          </cell>
          <cell r="Q367">
            <v>0</v>
          </cell>
          <cell r="R367">
            <v>650</v>
          </cell>
          <cell r="S367">
            <v>-410</v>
          </cell>
          <cell r="T367">
            <v>-120</v>
          </cell>
          <cell r="U367">
            <v>-120</v>
          </cell>
          <cell r="V367">
            <v>0</v>
          </cell>
        </row>
        <row r="368">
          <cell r="H368">
            <v>5377</v>
          </cell>
          <cell r="I368" t="str">
            <v>Carry Forward - South Branch External Projects - Timing adjustment for two externally funded projects from Environment Trust for koala mapping and data management. (see DPE bid 5383)</v>
          </cell>
          <cell r="J368" t="str">
            <v>Supported - SUPPORTED. The proposed carry forward is of two components of the externally funded forestry reform program (monies administered by the Environmental Trust). The proposal is to carry forward funds for part of two sub-projects: koala mapping and data management. These projects will result in improved identification and management of koalas in private native forestry, the second on improved transparency of information to the public of current and proposed forestry operations. Rollovers are needed to ensure the work is done prior to the cessation of the funding in 2015-16. The current delays experienced to date have been mitigated by improvements in project management being implemented in 2014-15, assisting project delivery in 2015-16.</v>
          </cell>
          <cell r="K368">
            <v>6</v>
          </cell>
          <cell r="M368">
            <v>123</v>
          </cell>
          <cell r="N368">
            <v>-123</v>
          </cell>
          <cell r="O368">
            <v>0</v>
          </cell>
          <cell r="P368">
            <v>0</v>
          </cell>
          <cell r="Q368">
            <v>0</v>
          </cell>
          <cell r="R368">
            <v>123</v>
          </cell>
          <cell r="S368">
            <v>-123</v>
          </cell>
          <cell r="T368">
            <v>0</v>
          </cell>
          <cell r="U368">
            <v>0</v>
          </cell>
          <cell r="V368">
            <v>0</v>
          </cell>
        </row>
        <row r="369">
          <cell r="H369">
            <v>5379</v>
          </cell>
          <cell r="I369" t="str">
            <v>Carry Forward - Waste Less Recycle More - Timing adjustment for alternative waste treatement, business recycling rebates, EWaste transitional package, community recycling centre fund and litter fund. (see DPE bid 5385)</v>
          </cell>
          <cell r="J369" t="str">
            <v>Supported - SUPPORTED. Alternative Waste Treatment: $72k is from Project 1 of the Environmental Trust (ET) funded  suite of Alternative Waste Treatment research projects. Commencement of the final stage of Project 1 has been delayed pending results from an earlier stage. ET has approved a one year extension of the project to allow for this. Business Recycling Rebates: Program launched late, putting it out of sync with the EPA assessment program and significantly undersubscribed. Changes to boost rebates requires ET approval, pushing the spending profile into the next financial year. This is in addition to the PTA submitted earlier in January 2015. EWaste Transitional Package: Work will be finished next financial year due to rescheduling project deliverables and timing of Cathode Ray Tube EWaste disposal. Community Recycling Centre: Reallocate $3.05m contractor expenses within the Government's Waste Less Recycle More funding initiative from the 2014-15 budget to 2015-16 to adjust for the delayed start of the Community Recycling Centre program (arising from ET project delays). This is a timing adjustment within the publicly announced funding envelope and timeframes established by the Government for the initiative. Litter Fund: Change timing of $800k operating expenses within the Government's Waste Less Recycle More litter funding initiative from 2014-15 budget to 2015-16 to accommodate a reduction in advertising expenditure in 2014-15 and increase grants ($200k) provided for Local Government programs supporting the EPA's key "Hey Tosser!" messages in the community. This is a timing adjustment within the Waste Less Recycle More litter funding envelope and timeframes established by recent Cabinet decisions for this initiative.</v>
          </cell>
          <cell r="K369">
            <v>6</v>
          </cell>
          <cell r="M369">
            <v>5297</v>
          </cell>
          <cell r="N369">
            <v>-5297</v>
          </cell>
          <cell r="O369">
            <v>0</v>
          </cell>
          <cell r="P369">
            <v>0</v>
          </cell>
          <cell r="Q369">
            <v>0</v>
          </cell>
          <cell r="R369">
            <v>5297</v>
          </cell>
          <cell r="S369">
            <v>-5297</v>
          </cell>
          <cell r="T369">
            <v>0</v>
          </cell>
          <cell r="U369">
            <v>0</v>
          </cell>
          <cell r="V369">
            <v>0</v>
          </cell>
        </row>
        <row r="370">
          <cell r="H370">
            <v>5374</v>
          </cell>
          <cell r="I370" t="str">
            <v>Carry Forward - Reform &amp; compliance projects - Carry Forward Request for five projects. (see DPE bid id 5380)</v>
          </cell>
          <cell r="J370" t="str">
            <v>Supported - Support. a. Projects that were  wholly funded in 2014-15 have been delayed due to complexity  or revisions in scope, and can not be completed effectively or efficiently in 2014-15. 2015-16 is within the initial funding period for this WELE program approved by Government. $879K of  proposed rollover is from recurrent funding, $496K is funded from other revenue. b. The proposed rollover amount is a result of vacant positions and delays in recruitment to these positions for short term engagements. These delays are directly associated with the introduction of the Government Sector Employment Act (GSE). c. Delays occurred in project rollout and development and consultation work required, including employing necessary staff. Delay now addressed with work to be completed in 2015-16. d. Delays in project development. PALMS risk based licensing system enhancements will be finalised and rolled out in 2015-16. e. Project development has been delayed due to complexity and revisions in scope, and can't be completed effectively or efficiently in 2014-15.  Phase 1 and 2 of the project will be delivered in 2015-16.</v>
          </cell>
          <cell r="K370">
            <v>4</v>
          </cell>
          <cell r="M370">
            <v>1543</v>
          </cell>
          <cell r="N370">
            <v>-1543</v>
          </cell>
          <cell r="O370">
            <v>0</v>
          </cell>
          <cell r="P370">
            <v>0</v>
          </cell>
          <cell r="Q370">
            <v>0</v>
          </cell>
          <cell r="R370">
            <v>1543</v>
          </cell>
          <cell r="S370">
            <v>-1543</v>
          </cell>
          <cell r="T370">
            <v>0</v>
          </cell>
          <cell r="U370">
            <v>0</v>
          </cell>
          <cell r="V370">
            <v>0</v>
          </cell>
        </row>
        <row r="371">
          <cell r="H371">
            <v>5375</v>
          </cell>
          <cell r="I371" t="str">
            <v>Carry Forward - HIEH External &amp; Capital Projects - Carry forward three externally funded projects and waste tracking project. (see DPE bid id 5381)</v>
          </cell>
          <cell r="J371" t="str">
            <v>Supported - SUPPORTED. Majority of Funding ($873k) was provided by the Environmental Trust (ET) for specific programs. Those programs have detailed project plans that can not be altered. $775k is for grant allocations to third parties, and is pending on third parties being able to meet the conditions of accepting the funds. $21k for Regional Acceleration Program is due to a staff member taking unexpected extended leave and delays in backfilling a GSE compliant position. The remaining $21k for Regional Acceleration Program is for reduced operational expenditure/travel due to grants not being distributed.  The $56k for the Treated Timber Initiative is operational expenditure- operational campaigns and travel that will be used next financial year. $290k roll over in Capital IT projects: $100k rollover for 'Waste Tracking- PALMS- OWT Integration- project is delayed due to unforeseen issues in data cleansing and technical issues int the integration project. $190k in Contaminated Sites Database project which is a 4 phase project that includes work on Site Auditors Database, CLPR, Consolidation of CSD with the new Con Sites Database. Delays in one phase are having a flow on effect to other phases of the project. Project can not be reprioritised as it was identified as a critical project in the Audit Office report of Contaminated Sites.</v>
          </cell>
          <cell r="K371">
            <v>4</v>
          </cell>
          <cell r="M371">
            <v>1163</v>
          </cell>
          <cell r="N371">
            <v>-1163</v>
          </cell>
          <cell r="O371">
            <v>0</v>
          </cell>
          <cell r="P371">
            <v>0</v>
          </cell>
          <cell r="Q371">
            <v>0</v>
          </cell>
          <cell r="R371">
            <v>1163</v>
          </cell>
          <cell r="S371">
            <v>-1163</v>
          </cell>
          <cell r="T371">
            <v>0</v>
          </cell>
          <cell r="U371">
            <v>0</v>
          </cell>
          <cell r="V371">
            <v>0</v>
          </cell>
        </row>
        <row r="372">
          <cell r="H372">
            <v>5378</v>
          </cell>
          <cell r="I372" t="str">
            <v>Carry Forward - EPA ICT Program - Timing adjustment to the ICT program due to delays in OEH's software solutions delivery. (see DPE bid 5384)</v>
          </cell>
          <cell r="J372" t="str">
            <v>Supported - SUPPORTED. EPA is reliant on Office of Environment and Heritage (OEH) information support provided under a service agreement.  EPA applications are hosted on OEH infrastructure and supporting operating software. EPA is awaiting OEH strategy on customer relationship management and OEH digital strategy so that EPA strategy is aligned and can operate on OEH acquired software developments.  ICT project funding is required to be rolled over so that EPA development activity follows OEH software solutions delivery.</v>
          </cell>
          <cell r="K372">
            <v>4</v>
          </cell>
          <cell r="M372">
            <v>466</v>
          </cell>
          <cell r="N372">
            <v>-466</v>
          </cell>
          <cell r="O372">
            <v>0</v>
          </cell>
          <cell r="P372">
            <v>0</v>
          </cell>
          <cell r="Q372">
            <v>0</v>
          </cell>
          <cell r="R372">
            <v>466</v>
          </cell>
          <cell r="S372">
            <v>-466</v>
          </cell>
          <cell r="T372">
            <v>0</v>
          </cell>
          <cell r="U372">
            <v>0</v>
          </cell>
          <cell r="V372">
            <v>0</v>
          </cell>
        </row>
        <row r="373">
          <cell r="H373">
            <v>4041</v>
          </cell>
          <cell r="I373" t="str">
            <v>Gas team regulatory compliance work: Continuation of existing role - The recently announced NSW Gas Plan includes an expanded role for the EPA. The EPA seeks recurrent funding in 2015-16 and 2016-17 and capital funding in 2015-16 (new policy) only as funding for existing Coal Seam Gas activities go to 30 June 2015. See Bid ID: 4580 and 4043.</v>
          </cell>
          <cell r="J373" t="str">
            <v>Supported - PARTIALLY SUPPORTED. Under the NSW Gas Plan, EPA has been assigned an expanded role (CM14-386) as the lead regulator for compliance and enforcement of all conditions of approval for gas activities. This submission seeks funding for the continuation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Treasury supports funding for one year only to allow EPA and the CSG inter-agency work group to finalise a user charge arrangement. EPA claims this will be implemented in 2017-18 and is subject to the requirement from Cabinet (CM14-386) for the Minister for the Environment to report back to ERC on the financial implications of the role of the EPA as lead regulator in April 2015. Note that additional funding related to the EPA expanded role will be considered as New Policy. Please see Bid 4580.</v>
          </cell>
          <cell r="K373">
            <v>1</v>
          </cell>
          <cell r="M373">
            <v>0</v>
          </cell>
          <cell r="N373">
            <v>-1918</v>
          </cell>
          <cell r="O373">
            <v>-1918</v>
          </cell>
          <cell r="P373">
            <v>0</v>
          </cell>
          <cell r="Q373">
            <v>0</v>
          </cell>
          <cell r="R373">
            <v>0</v>
          </cell>
          <cell r="S373">
            <v>-1918</v>
          </cell>
          <cell r="T373">
            <v>0</v>
          </cell>
          <cell r="U373">
            <v>0</v>
          </cell>
          <cell r="V373">
            <v>0</v>
          </cell>
        </row>
        <row r="374">
          <cell r="H374">
            <v>4282</v>
          </cell>
          <cell r="I374" t="str">
            <v>Waste Less Recycle More: Organics Fund - EPA seeks to re-profile expenses relating to funding within the Waste Less Recycle More funding initiative. This is due to delays in starting the Organics Market Development Grants Program as additional work to identify key markets for development needs to be undertaken. See Bid ID: 4283</v>
          </cell>
          <cell r="J374"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a delay in starting the Organics Market Development Grants Program. The EPA has undertaken additional analysis to identify key markets for development to ensure the program delivers value for money. A timing adjustment is needed to maintain the overall level of funding within the publicly announced funding envelope and timeframes established by the Government.</v>
          </cell>
          <cell r="K374">
            <v>3</v>
          </cell>
          <cell r="M374">
            <v>750</v>
          </cell>
          <cell r="N374">
            <v>-400</v>
          </cell>
          <cell r="O374">
            <v>-350</v>
          </cell>
          <cell r="P374">
            <v>0</v>
          </cell>
          <cell r="Q374">
            <v>0</v>
          </cell>
          <cell r="R374">
            <v>750</v>
          </cell>
          <cell r="S374">
            <v>-400</v>
          </cell>
          <cell r="T374">
            <v>-350</v>
          </cell>
          <cell r="U374">
            <v>0</v>
          </cell>
          <cell r="V374">
            <v>0</v>
          </cell>
        </row>
        <row r="375">
          <cell r="H375">
            <v>4295</v>
          </cell>
          <cell r="I375" t="str">
            <v>Waste Less Recycle More - Small Scale Recycling Infrastructure Rebates Program - EPA seeks to re-profile expenses relating to funding within the Waste Less Recycle More funding initiative for the delayed start of the Bin Trim Rebates program. This program was due to start in July 2014, but was not officially announced until October 2014. Grant funding received in 2013-14.</v>
          </cell>
          <cell r="J375" t="str">
            <v>Supported - SUPPORTED. This is a submission for a re-profiling adjustment to currently approved budget and forward estimates. The Waste Less Recycle M ore program has been approved to be delivered and is not seeking additional funding. Grant funding was received in 2013-14. Re-profiling of expenditure and associated funding is due to the delayed start of the Small Scale Recycling Infrastructure (Bin Trim) Rebates program. This program was due to start in July 2014, however it was not officially announced until October 2014. A timing adjustment is needed to maintain the overall level of funding within the publicly announced funding envelope and timeframes established by the Government.</v>
          </cell>
          <cell r="K375">
            <v>3</v>
          </cell>
          <cell r="M375">
            <v>3000</v>
          </cell>
          <cell r="N375">
            <v>-1500</v>
          </cell>
          <cell r="O375">
            <v>-1500</v>
          </cell>
          <cell r="P375">
            <v>0</v>
          </cell>
          <cell r="Q375">
            <v>0</v>
          </cell>
          <cell r="R375">
            <v>3000</v>
          </cell>
          <cell r="S375">
            <v>-1500</v>
          </cell>
          <cell r="T375">
            <v>-1500</v>
          </cell>
          <cell r="U375">
            <v>0</v>
          </cell>
          <cell r="V375">
            <v>0</v>
          </cell>
        </row>
        <row r="376">
          <cell r="H376">
            <v>4285</v>
          </cell>
          <cell r="I376" t="str">
            <v>Digital Stakeholder Management Solution - EPA seeks to fund the digital stakeholder management solution (capital project) from additional retained revenue ($3.6m) and existing EPA cash balances ($0.7m). Adjustment to amortisation also required. (This project does not require additional consolidated funding).</v>
          </cell>
          <cell r="J376" t="str">
            <v>Supported - SUPPORTED. EPA seeks to fund the digital stakeholder management solution (capital project) from retained grant revenue and existing cash balances. This project does not require additional consolidated funding. A significant role of EPA is to provide information to government, industry, business, media and the community about its environment protection and regulatory actions. To achieve this, EPA requires a stakeholder relationship database that can capture and provide timely and accurate information. A customer relationship management (CRM) system will replace 40 separate stakeholder databases to deliver consistent customer information and a single source of truth, which is crucial for other planned system development for regulatory tools, detailed in the EPA's ICT Strategy.</v>
          </cell>
          <cell r="K376">
            <v>3</v>
          </cell>
          <cell r="M376">
            <v>0</v>
          </cell>
          <cell r="N376">
            <v>-647</v>
          </cell>
          <cell r="O376">
            <v>-2070</v>
          </cell>
          <cell r="P376">
            <v>-933</v>
          </cell>
          <cell r="Q376">
            <v>-649</v>
          </cell>
          <cell r="R376">
            <v>0</v>
          </cell>
          <cell r="S376">
            <v>-647</v>
          </cell>
          <cell r="T376">
            <v>-2070</v>
          </cell>
          <cell r="U376">
            <v>-933</v>
          </cell>
          <cell r="V376">
            <v>-649</v>
          </cell>
        </row>
        <row r="377">
          <cell r="H377">
            <v>4046</v>
          </cell>
          <cell r="I37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377" t="str">
            <v>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377">
            <v>1</v>
          </cell>
          <cell r="M377">
            <v>0</v>
          </cell>
          <cell r="N377">
            <v>0</v>
          </cell>
          <cell r="O377">
            <v>0</v>
          </cell>
          <cell r="P377">
            <v>0</v>
          </cell>
          <cell r="Q377">
            <v>0</v>
          </cell>
          <cell r="R377">
            <v>-1</v>
          </cell>
          <cell r="S377">
            <v>0</v>
          </cell>
          <cell r="T377">
            <v>0</v>
          </cell>
          <cell r="U377">
            <v>0</v>
          </cell>
          <cell r="V377">
            <v>0</v>
          </cell>
        </row>
        <row r="378">
          <cell r="H378">
            <v>5289</v>
          </cell>
          <cell r="I378" t="str">
            <v>Reducing sulphur content in fuel used by cruise ships - This is expected to be funded from EPA's exisiting Air Quality program.</v>
          </cell>
          <cell r="J378" t="str">
            <v>Supported -</v>
          </cell>
          <cell r="K378">
            <v>3</v>
          </cell>
          <cell r="M378">
            <v>0</v>
          </cell>
          <cell r="N378">
            <v>0</v>
          </cell>
          <cell r="O378">
            <v>0</v>
          </cell>
          <cell r="P378">
            <v>0</v>
          </cell>
          <cell r="Q378">
            <v>0</v>
          </cell>
          <cell r="R378">
            <v>0</v>
          </cell>
          <cell r="S378">
            <v>0</v>
          </cell>
          <cell r="T378">
            <v>0</v>
          </cell>
          <cell r="U378">
            <v>0</v>
          </cell>
          <cell r="V378">
            <v>0</v>
          </cell>
        </row>
        <row r="379">
          <cell r="H379">
            <v>4777</v>
          </cell>
          <cell r="I379" t="str">
            <v>Interest adjustment request - Request for funding in response to cash management reform. See Bid 4778 in DPE.</v>
          </cell>
          <cell r="J379" t="str">
            <v>Not Supported - NOT SUPPORTED. Following the implementation of the cash management reform from 1 July 2015, ET will not receive interest revenue on its unrestricted cash balances. As a grant provider, there is no demonstration of a core service delivery impact as result of the cash management reforms. As a result of this, no interest adjustment is recommended.</v>
          </cell>
          <cell r="K379">
            <v>1</v>
          </cell>
          <cell r="L379" t="str">
            <v>UE04</v>
          </cell>
          <cell r="M379">
            <v>0</v>
          </cell>
          <cell r="N379">
            <v>-390</v>
          </cell>
          <cell r="O379">
            <v>-369</v>
          </cell>
          <cell r="P379">
            <v>-344</v>
          </cell>
          <cell r="Q379">
            <v>-319</v>
          </cell>
          <cell r="R379">
            <v>0</v>
          </cell>
          <cell r="S379">
            <v>0</v>
          </cell>
          <cell r="T379">
            <v>0</v>
          </cell>
          <cell r="U379">
            <v>0</v>
          </cell>
          <cell r="V379">
            <v>0</v>
          </cell>
        </row>
        <row r="380">
          <cell r="H380">
            <v>5371</v>
          </cell>
          <cell r="I380" t="str">
            <v>Carry forward Environmental Trust Grants - Timing adjustments due to delays with existing grant projects and the achievement of grant milestones and delays with the initial scoping of the projects. (see DPE bid id 5373)</v>
          </cell>
          <cell r="J380" t="str">
            <v>Supported - SUPPORTED. Timing adjustment for grant funding due to delays with existing grant projects and the achievement of grant milestones, and delays with the initial scoping of new projects. This part of the proposal relates to three statutory grants programs and five statutory major projects. Timing adjustment for grant funding due to delays with the lower take up of some funding and delays with existing project funding. This part of the proposal relates to two WELE funded programs.</v>
          </cell>
          <cell r="K380">
            <v>6</v>
          </cell>
          <cell r="M380">
            <v>2072</v>
          </cell>
          <cell r="N380">
            <v>-972</v>
          </cell>
          <cell r="O380">
            <v>-1100</v>
          </cell>
          <cell r="P380">
            <v>0</v>
          </cell>
          <cell r="Q380">
            <v>0</v>
          </cell>
          <cell r="R380">
            <v>2072</v>
          </cell>
          <cell r="S380">
            <v>-972</v>
          </cell>
          <cell r="T380">
            <v>-1100</v>
          </cell>
          <cell r="U380">
            <v>0</v>
          </cell>
          <cell r="V380">
            <v>0</v>
          </cell>
        </row>
        <row r="381">
          <cell r="H381">
            <v>4238</v>
          </cell>
          <cell r="I381" t="str">
            <v>Environmental Trust (ET) grant programs - ET seeks to re-profile $11m in expenditure and funding to ensure that payments reflect expected program demand and movement in milestones and cashflows under a suite of grant programs. See Bid ID: 4239</v>
          </cell>
          <cell r="J381"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timing delays of a new suite of contestable grants for the Waste Less Recycle More program, finalisation of the Trust's new major projects prospectus and a significant increase in demand for the Threatened Species - Flying Foxes Program.</v>
          </cell>
          <cell r="K381">
            <v>3</v>
          </cell>
          <cell r="M381">
            <v>11060</v>
          </cell>
          <cell r="N381">
            <v>-8285</v>
          </cell>
          <cell r="O381">
            <v>-2550</v>
          </cell>
          <cell r="P381">
            <v>-225</v>
          </cell>
          <cell r="Q381">
            <v>0</v>
          </cell>
          <cell r="R381">
            <v>11060</v>
          </cell>
          <cell r="S381">
            <v>-8285</v>
          </cell>
          <cell r="T381">
            <v>-2550</v>
          </cell>
          <cell r="U381">
            <v>-225</v>
          </cell>
          <cell r="V381">
            <v>0</v>
          </cell>
        </row>
        <row r="382">
          <cell r="H382">
            <v>4241</v>
          </cell>
          <cell r="I382" t="str">
            <v>Continuation of land acquisition program funded by the Environmental Trust (ET) (to OEH) - See Bid ID: 4240</v>
          </cell>
          <cell r="J382" t="str">
            <v>Not Supported -</v>
          </cell>
          <cell r="K382">
            <v>3</v>
          </cell>
          <cell r="M382">
            <v>0</v>
          </cell>
          <cell r="N382">
            <v>0</v>
          </cell>
          <cell r="O382">
            <v>0</v>
          </cell>
          <cell r="P382">
            <v>0</v>
          </cell>
          <cell r="Q382">
            <v>0</v>
          </cell>
          <cell r="R382">
            <v>0</v>
          </cell>
          <cell r="S382">
            <v>0</v>
          </cell>
          <cell r="T382">
            <v>0</v>
          </cell>
          <cell r="U382">
            <v>0</v>
          </cell>
          <cell r="V382">
            <v>0</v>
          </cell>
        </row>
        <row r="383">
          <cell r="H383">
            <v>4275</v>
          </cell>
          <cell r="I383" t="str">
            <v>Waste and Environment Levy Envelope (WELE) Terminating programs - This proposal reflects return of funding from the Environmental Trust in 2017-18 to OEH relating to the WELE terminating programs. See Bid ID: 4272 (OEH), 4273 (DPE) and 5521 (DPE).</v>
          </cell>
          <cell r="J383" t="str">
            <v>Supported - SUPPORTED. This is to reallocate the grant payment from ET to OEH pending overall strategic direction for expenditure related to waste and environment. NCOS impact for et will be offset by NCOS impact for OEH, ie no overall NCOS impact to the General Government sector. (See corresponding OEH PTA.)</v>
          </cell>
          <cell r="K383">
            <v>4</v>
          </cell>
          <cell r="M383">
            <v>0</v>
          </cell>
          <cell r="N383">
            <v>0</v>
          </cell>
          <cell r="O383">
            <v>0</v>
          </cell>
          <cell r="P383">
            <v>2700</v>
          </cell>
          <cell r="Q383">
            <v>0</v>
          </cell>
          <cell r="R383">
            <v>0</v>
          </cell>
          <cell r="S383">
            <v>0</v>
          </cell>
          <cell r="T383">
            <v>0</v>
          </cell>
          <cell r="U383">
            <v>2700</v>
          </cell>
          <cell r="V383">
            <v>0</v>
          </cell>
        </row>
        <row r="384">
          <cell r="H384">
            <v>3789</v>
          </cell>
          <cell r="I384" t="str">
            <v>Grant Programs:inability of grantees to meet budgeted milestones - Grantee's projects can be delayed for many unforseen issues, including weather, staffing issues, or problems with community engagement. Inability of grantees to reach budgeted milestones, especially late in the financial year will result in the reduced grant expenditure of the Trust.</v>
          </cell>
          <cell r="J384" t="str">
            <v>Supported - Mitigation Strategy: Constant monitoring of grantees and grant programs and forward planning to identify alternative spending options such as having reserve grants, accelerating existing programs and unsolicited proposals to utilise available funds. This risk is rated LOW.</v>
          </cell>
          <cell r="K384">
            <v>1</v>
          </cell>
          <cell r="M384">
            <v>-500</v>
          </cell>
          <cell r="N384">
            <v>-500</v>
          </cell>
          <cell r="O384">
            <v>-500</v>
          </cell>
          <cell r="P384">
            <v>-500</v>
          </cell>
          <cell r="Q384">
            <v>-500</v>
          </cell>
          <cell r="R384">
            <v>-1</v>
          </cell>
          <cell r="S384">
            <v>0</v>
          </cell>
          <cell r="T384">
            <v>0</v>
          </cell>
          <cell r="U384">
            <v>0</v>
          </cell>
          <cell r="V384">
            <v>0</v>
          </cell>
        </row>
        <row r="385">
          <cell r="H385">
            <v>5295</v>
          </cell>
          <cell r="I385" t="str">
            <v>Community recycling centres - new community recycling centres - in the Tweed, Myocum, Campbelltown, Drummoyne, Wyong and Jilliby.</v>
          </cell>
          <cell r="J385" t="str">
            <v>Supported - This is a four-year, $44.3 million Community Recycling Centre Fund provides funding to establish community recycling centres or similar mobile services for household problem waste. It is managed by the Environmental Trust.</v>
          </cell>
          <cell r="K385">
            <v>3</v>
          </cell>
          <cell r="M385">
            <v>0</v>
          </cell>
          <cell r="N385">
            <v>0</v>
          </cell>
          <cell r="O385">
            <v>0</v>
          </cell>
          <cell r="P385">
            <v>0</v>
          </cell>
          <cell r="Q385">
            <v>0</v>
          </cell>
          <cell r="R385">
            <v>0</v>
          </cell>
          <cell r="S385">
            <v>0</v>
          </cell>
          <cell r="T385">
            <v>0</v>
          </cell>
          <cell r="U385">
            <v>0</v>
          </cell>
          <cell r="V385">
            <v>0</v>
          </cell>
        </row>
        <row r="386">
          <cell r="H386">
            <v>5313</v>
          </cell>
          <cell r="I386" t="str">
            <v>Urban Habitat Renewal Program -  This is expected to be funded from the Environmental Trust.</v>
          </cell>
          <cell r="J386" t="str">
            <v>Supported -</v>
          </cell>
          <cell r="K386">
            <v>3</v>
          </cell>
          <cell r="M386">
            <v>0</v>
          </cell>
          <cell r="N386">
            <v>0</v>
          </cell>
          <cell r="O386">
            <v>0</v>
          </cell>
          <cell r="P386">
            <v>0</v>
          </cell>
          <cell r="Q386">
            <v>0</v>
          </cell>
          <cell r="R386">
            <v>0</v>
          </cell>
          <cell r="S386">
            <v>0</v>
          </cell>
          <cell r="T386">
            <v>0</v>
          </cell>
          <cell r="U386">
            <v>0</v>
          </cell>
          <cell r="V386">
            <v>0</v>
          </cell>
        </row>
        <row r="387">
          <cell r="H387">
            <v>3784</v>
          </cell>
          <cell r="I387" t="str">
            <v>Natural Disaster Recovery and Parks Estate Maintenance Funding - Funding options for repair costs associated with 2012-13 declared natural disasters for public roads and fire trails in NSW national parks. Costs are to be covered from OEH's cash balances.</v>
          </cell>
          <cell r="J387" t="str">
            <v>Supported - ERC did not approve a supplementation of $9.4m from Consolidated Fund to OEH for its original estimate of repair costs associated with 2012-13 declared natural disasters for public roads and fire trails in the national park estate. However, OEH advises that it has revised its original estimated repair costs from $9.4m to $9m. OEH had absorbed $0.7m of these costs in 2013-14. OEH proposes to redirect up to $8.3m of funding to meet the repair works over 2 years (2014-15 and 2015-16).  OEH will not seek Treasurer's repayable advances to meet those costs. ERC's approval is required for adjustments to OEH's Net Cost of Services of $3m in 2014-15 and $2m in 2015-16 to permit OEH to partially meet those repair costs from its cash balance (with the remaining costs of $3.3m to be met from within OEH's approved 2014-15 Budget). ERC approved on 2 February 2015.</v>
          </cell>
          <cell r="K387">
            <v>1</v>
          </cell>
          <cell r="M387">
            <v>-3000</v>
          </cell>
          <cell r="N387">
            <v>-2000</v>
          </cell>
          <cell r="O387">
            <v>0</v>
          </cell>
          <cell r="P387">
            <v>0</v>
          </cell>
          <cell r="Q387">
            <v>0</v>
          </cell>
          <cell r="R387">
            <v>-3000</v>
          </cell>
          <cell r="S387">
            <v>-2000</v>
          </cell>
          <cell r="T387">
            <v>0</v>
          </cell>
          <cell r="U387">
            <v>0</v>
          </cell>
          <cell r="V387">
            <v>0</v>
          </cell>
        </row>
        <row r="388">
          <cell r="H388">
            <v>4154</v>
          </cell>
          <cell r="I388" t="str">
            <v>Reintroduction of locally extinct mammals in NSW national parks - It seeks $13.587m over 3 years from recurrent Consolidated Fund for OEH to fund a Savings our Specie s program to reintroduce locally extinct mammals in NSW national parks. (see Bid Id.:4155 in DPE 497)</v>
          </cell>
          <cell r="J388" t="str">
            <v>Not Supported - The estimated proposal's cost is $36.6 million (from 2014-15 to 2024-25). Treasury's view is to oppose the proposal which seeks $13.587 million additional recurrent Consolidated Fund over two years, to meet the cost. Instead, if ERC supports the proposal: a.,,request that this new policy proposal's full cost be accommodated from savings and reprioritisation, consistent with the Government's Enhanced Framework for Budget Compliance. b.,,approve the increase to its Capital Authorisation limits as follows: 2015- 16: $3.2 million, 2016-17: $713,000 and 2017-18: $97,000 to technically account for reprioritised expenses of a capital nature. Note: Originally, a supplementation of $2.023m was also sought in 2014-15. However, OEH advised that it would cover the 2014-15 costs and expects a "pay back" from Government of the same amount in 2015-16.</v>
          </cell>
          <cell r="K388">
            <v>1</v>
          </cell>
          <cell r="M388">
            <v>-2023</v>
          </cell>
          <cell r="N388">
            <v>-7109</v>
          </cell>
          <cell r="O388">
            <v>-4455</v>
          </cell>
          <cell r="P388">
            <v>0</v>
          </cell>
          <cell r="Q388">
            <v>0</v>
          </cell>
          <cell r="R388">
            <v>0</v>
          </cell>
          <cell r="S388">
            <v>0</v>
          </cell>
          <cell r="T388">
            <v>0</v>
          </cell>
          <cell r="U388">
            <v>0</v>
          </cell>
          <cell r="V388">
            <v>0</v>
          </cell>
        </row>
        <row r="389">
          <cell r="H389">
            <v>4754</v>
          </cell>
          <cell r="I389" t="str">
            <v>Parramatta Park Trust: Gardens Precinct and Waterways improvement - Seek continuation of funding in 2015-16 and 2016-17 to develop the Gardens Precinct and adjacent waterways. Funded via the Office of Environment and Heritage. See Bid 4756 in DPE (497)</v>
          </cell>
          <cell r="J389" t="str">
            <v>Not Supported - NOT SUPPORTED. The Trust has requested $1.017m, over 67% of the approved fund of $1.516m for this project to be carried forward to 2015-16 claiming delays caused by archaeological findings and heritage approval processes. This project is part of the four year $20 million capital developments to the Parramatta Park announced by the Government This underspend is a significant component of an overall total of $3.062m that the Trust cannot spend in 2014-15 (37% of the total approved Consolidated Fund of $8.3m in 2014- 15). The carry-forward means that the Trust will now have a significant budget of $6.288m to manage in 2015-16 ($3.226m approved for 2015-16 plus $3.062m carry-forward) for the approved projects. Notwithstanding the encountered delays, further funding should not be supported due to: * The Trust's submitted business case (to seek the continuation of funding) has inaccurate and questionable forecasts, including double counting CPI adjustments, wrong annual capital expenditure profiles. Despite Treasury feedback, the Trust has not provided adequate reasons to Treasury to justify the continuation of funding (ie no attempts to correct or revise the business case seeking funding support). * The business case has not reflected or demonstrated any effort and plan by the Trust to manage potential delays, given the fact that the Gardens precinct formed the centre of initial European settlement at Parramatta and the cultural history of that society with its mix of convicts, emancipists the military, settlers and government officials; which makes this project highly likely to encounter more archaeological findings that would lead to significant delays. * Any further underspends will have impacts on the State's budget position. The Trust needs to redo its business case with accurate information (including accurate analysis of costs and benefits, accurate capital expenditure annual profiles and demonstration of effective project management) and reapply</v>
          </cell>
          <cell r="K389">
            <v>1</v>
          </cell>
          <cell r="L389" t="str">
            <v>UE04</v>
          </cell>
          <cell r="M389">
            <v>0</v>
          </cell>
          <cell r="N389">
            <v>-2002</v>
          </cell>
          <cell r="O389">
            <v>-5213</v>
          </cell>
          <cell r="P389">
            <v>0</v>
          </cell>
          <cell r="Q389">
            <v>0</v>
          </cell>
          <cell r="R389">
            <v>0</v>
          </cell>
          <cell r="S389">
            <v>0</v>
          </cell>
          <cell r="T389">
            <v>0</v>
          </cell>
          <cell r="U389">
            <v>0</v>
          </cell>
          <cell r="V389">
            <v>0</v>
          </cell>
        </row>
        <row r="390">
          <cell r="H390">
            <v>4763</v>
          </cell>
          <cell r="I390" t="str">
            <v>Parramatta Park Trust: Dairy Precinct stabilisation and conservation - Seek $1.769m to undertake structural stabilisation, remediation, conservation $ rejuvenation of Dairy Cottage &amp; Ranger's Cottage Funding via Office of Environment and Heritage. See also Bid. 4765 in DPE (497)</v>
          </cell>
          <cell r="J390" t="str">
            <v>Supported - SUPPORTED. The funding will enable cnservation works to the Diary Cottage dating back to 1797 and an innovative interpretation of this significant building (oldest building in Australia), adaptive reuse of The Ranger's Cottage and landscape works to improve the appearance of the setting for visitors and used for small functions. The Trust is contributing $400,000 to the project.</v>
          </cell>
          <cell r="K390">
            <v>1</v>
          </cell>
          <cell r="L390" t="str">
            <v>UE04</v>
          </cell>
          <cell r="M390">
            <v>0</v>
          </cell>
          <cell r="N390">
            <v>-1769</v>
          </cell>
          <cell r="O390">
            <v>0</v>
          </cell>
          <cell r="P390">
            <v>0</v>
          </cell>
          <cell r="Q390">
            <v>0</v>
          </cell>
          <cell r="R390">
            <v>0</v>
          </cell>
          <cell r="S390">
            <v>-1369</v>
          </cell>
          <cell r="T390">
            <v>0</v>
          </cell>
          <cell r="U390">
            <v>0</v>
          </cell>
          <cell r="V390">
            <v>0</v>
          </cell>
        </row>
        <row r="391">
          <cell r="H391">
            <v>4768</v>
          </cell>
          <cell r="I391" t="str">
            <v>Parramatta Park Trust: interest adjustment request - Seek Consolidated fund to compensate for the claimed loss in revenue arising from the cash managemen t reforms. See Bid. 4769 in DPE (497)</v>
          </cell>
          <cell r="J391" t="str">
            <v>Not Supported - NOT SUPPORTED. No adequate information (including calculation) was provided to justify claimed compensation for loss of interest revenue.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91">
            <v>1</v>
          </cell>
          <cell r="L391" t="str">
            <v>UE04</v>
          </cell>
          <cell r="M391">
            <v>0</v>
          </cell>
          <cell r="N391">
            <v>-135</v>
          </cell>
          <cell r="O391">
            <v>-34</v>
          </cell>
          <cell r="P391">
            <v>-34</v>
          </cell>
          <cell r="Q391">
            <v>-34</v>
          </cell>
          <cell r="R391">
            <v>0</v>
          </cell>
          <cell r="S391">
            <v>0</v>
          </cell>
          <cell r="T391">
            <v>0</v>
          </cell>
          <cell r="U391">
            <v>0</v>
          </cell>
          <cell r="V391">
            <v>0</v>
          </cell>
        </row>
        <row r="392">
          <cell r="H392">
            <v>4773</v>
          </cell>
          <cell r="I392" t="str">
            <v>Zoological Parks Board of NSW - Taronga Institute of Science and Learning - Seek funding of $11.936m (50% of the capital cost of $23.872m) to develop a dedicated facility for science and learning programs, accommodation for researchers and educators, to enhance learning and conservation outcomes.   Funding is via OEH. See Bid. 4772 in DPE.</v>
          </cell>
          <cell r="J392" t="str">
            <v>Supported - SUPPORTED. This project has a sound business case and is supported on the basis that a single donor has committed to donating $10m for the project.  This is the largest single donation to the Zoo and is believed to be one of the largest single donations in wildlife conservation history. However, a former Treasurer has indicated that there will be no additional Consolidated Fund support for the Zoo.  Despite the Treasurer's position, it is reasonable to support the project and the associated consolidated fund support to leverage the donation. The donor will meet with the Minister in the coming weeks to test the government's commitment. If the commitment is not forthcoming the donation will be placed with another institution (which given Taronga's unique role is unlikely to be in NSW). The Zoo has requested the change of funding profile on 9 April 2015, from a 2-year profile to a 3-year profile. For background, the project is to develop a dedicated facility to support the achievement of learning and conservation outcomes, which cannot be addressed by the existing facilities and delivery arrangements, with the Government contributing half of the cost. The key driver for the project is a lack of flexibility and misalignment of design to current pedagogy and functional requirements, poor physical infrastructure condition, and inadequate space capacity. The claimed benefits of the project are: * integration of existing conservation science and learning capabilities; * expansion of capacity to contribute to conservation science and learning, including the delivery of zoo based accredited vocational training and education; * creation of purpose built and immersive facilities to enhance and promote Taronga's conservation science and learning activities; * contribution towards reducting cash operating costs, and the increase of Taronga's fundraising capacity * underpin of an increase in the income received from private donors by the Taronga Conservation Science I</v>
          </cell>
          <cell r="K392">
            <v>1</v>
          </cell>
          <cell r="L392">
            <v>15</v>
          </cell>
          <cell r="M392">
            <v>0</v>
          </cell>
          <cell r="N392">
            <v>-2900</v>
          </cell>
          <cell r="O392">
            <v>-9036</v>
          </cell>
          <cell r="P392">
            <v>0</v>
          </cell>
          <cell r="Q392">
            <v>0</v>
          </cell>
          <cell r="R392">
            <v>0</v>
          </cell>
          <cell r="S392">
            <v>-1500</v>
          </cell>
          <cell r="T392">
            <v>-3945</v>
          </cell>
          <cell r="U392">
            <v>-6491</v>
          </cell>
          <cell r="V392">
            <v>0</v>
          </cell>
        </row>
        <row r="393">
          <cell r="H393">
            <v>4774</v>
          </cell>
          <cell r="I393" t="str">
            <v>OEH: Interest adjustment - Compensation for the loss of interest revenue under the cashmanagement reforms.  See Bid. 4775 in DPE</v>
          </cell>
          <cell r="J393" t="str">
            <v>Supported - SUPPORTED. Following the implementation of the cash management reform from 1 July 2015, OEH will not receive interest revenue on its unrestricted cash and are required to transfer its 'at call' cash deposits held with the NSW Treasury Corporation (TCorp) to the Treasury Banking System (TBS). Based on the recommended calculation methodology for consistent application across the agencies, it is recommended a level of interest adjustments to compensate OEH in managing its core business activities, such as maintaining infrastructure and services in national parks, occupational health and safety programs, and implementing government initiatives. Note, the recommended amounts are higher than originally sought due to the reclassification of the interest- bearing components of restricted cash balances and unrestricted cash balances for the Snowy Hydro remediation program, Boards of Management fund, and other external sources.</v>
          </cell>
          <cell r="K393">
            <v>1</v>
          </cell>
          <cell r="L393" t="str">
            <v>UE04</v>
          </cell>
          <cell r="M393">
            <v>0</v>
          </cell>
          <cell r="N393">
            <v>-1700</v>
          </cell>
          <cell r="O393">
            <v>-1700</v>
          </cell>
          <cell r="P393">
            <v>-1500</v>
          </cell>
          <cell r="Q393">
            <v>-1300</v>
          </cell>
          <cell r="R393">
            <v>0</v>
          </cell>
          <cell r="S393">
            <v>-3207</v>
          </cell>
          <cell r="T393">
            <v>-3179</v>
          </cell>
          <cell r="U393">
            <v>-3070</v>
          </cell>
          <cell r="V393">
            <v>-2846</v>
          </cell>
        </row>
        <row r="394">
          <cell r="H394">
            <v>5222</v>
          </cell>
          <cell r="I394" t="str">
            <v>Efficiency dividend - The Government committed to a 1.5 per cent efficiency dividend at the 2015 NSW election. See Bid 5221 in DPE (497)</v>
          </cell>
          <cell r="J394" t="str">
            <v>Supported - This efficiency dividend was calculated as per standard Treasury model.</v>
          </cell>
          <cell r="K394">
            <v>2</v>
          </cell>
          <cell r="M394">
            <v>0</v>
          </cell>
          <cell r="N394">
            <v>6864</v>
          </cell>
          <cell r="O394">
            <v>6976</v>
          </cell>
          <cell r="P394">
            <v>7172</v>
          </cell>
          <cell r="Q394">
            <v>7609</v>
          </cell>
          <cell r="R394">
            <v>0</v>
          </cell>
          <cell r="S394">
            <v>6864</v>
          </cell>
          <cell r="T394">
            <v>6976</v>
          </cell>
          <cell r="U394">
            <v>7172</v>
          </cell>
          <cell r="V394">
            <v>7609</v>
          </cell>
        </row>
        <row r="395">
          <cell r="H395">
            <v>4909</v>
          </cell>
          <cell r="I395" t="str">
            <v>Biodiversity Legislation Reforms - Implementation Package - Seek $9.65m ($3.1m recurrent for 4 years from 2015-16 to 2018-19, and $6.51m over next 2 years) to develop supporting products to implement the proposed reforms. See Bid 4911 on DPE (497).</v>
          </cell>
          <cell r="J395"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a),,maps that show where clearing of native vegetation requires development consent b),,a single framework for assessing the environmental impacts of all development and creating a mechanism to develop and implement the offsets scheme c),,a package of amendments to planning instruments and Local Environmental Plans (LEPs) to integrate agricultural development into the mainstream planning system d),,codes of practice and guidelines for land management activities under the Local Land Services Act 2013. The Cabinet has noted that a funding envelope of $10-$12m would be required by 3 stakeholder agencies to develop supporting products to implement the proposed reforms (OEH, DPE and Local Land Services). This proposal seeks a total of $9.65m over 4 years for OEH to enable the implementation of its role of the Independent Biodiversity Legislation Review Panel's review recommendations, for two elements: (a) maps to support</v>
          </cell>
          <cell r="K395">
            <v>1</v>
          </cell>
          <cell r="L395">
            <v>22</v>
          </cell>
          <cell r="M395">
            <v>0</v>
          </cell>
          <cell r="N395">
            <v>-6130</v>
          </cell>
          <cell r="O395">
            <v>-2340</v>
          </cell>
          <cell r="P395">
            <v>-590</v>
          </cell>
          <cell r="Q395">
            <v>-590</v>
          </cell>
          <cell r="R395">
            <v>0</v>
          </cell>
          <cell r="S395">
            <v>-6130</v>
          </cell>
          <cell r="T395">
            <v>-2340</v>
          </cell>
          <cell r="U395">
            <v>-590</v>
          </cell>
          <cell r="V395">
            <v>-590</v>
          </cell>
        </row>
        <row r="396">
          <cell r="H396">
            <v>4061</v>
          </cell>
          <cell r="I396" t="str">
            <v>Aboriginal Cultural Heritage Broader Reform initiative and other Heritage grants - Delays in finalising the final model for the reform program and obtaining ministerial approval to ma ke funding offers for heritage grants.</v>
          </cell>
          <cell r="J396" t="str">
            <v>Supported - PTA details are due in January 2015.</v>
          </cell>
          <cell r="K396">
            <v>6</v>
          </cell>
          <cell r="M396">
            <v>467</v>
          </cell>
          <cell r="N396">
            <v>33</v>
          </cell>
          <cell r="O396">
            <v>-500</v>
          </cell>
          <cell r="P396">
            <v>0</v>
          </cell>
          <cell r="Q396">
            <v>0</v>
          </cell>
          <cell r="R396">
            <v>467</v>
          </cell>
          <cell r="S396">
            <v>33</v>
          </cell>
          <cell r="T396">
            <v>-500</v>
          </cell>
          <cell r="U396">
            <v>0</v>
          </cell>
          <cell r="V396">
            <v>0</v>
          </cell>
        </row>
        <row r="397">
          <cell r="H397">
            <v>5319</v>
          </cell>
          <cell r="I397" t="str">
            <v>Carry forward: Coastal, estuary and Floodplain Management Grants - Timing adjustment for grant funding due to delays with existing grant projects and the achievment of grant milestones and delays in grant announcements. See Bid 5321 in DPE (497)</v>
          </cell>
          <cell r="J397" t="str">
            <v>Supported - SUPPORTED. The "root cause" of the carry forward proposal relates to delays experienced in the financial year relating to the late announcement of the Coast, Estuary and Floodplain grants, as well as delays experienced by Grantees in fulfilling their grant obligations/grant milestones. These delays have consequently delayed scheduled grant instalment payments in the given financial year, requiring them to now be paid at a later date. This carry forward request is vital to the continued funding of coast, estuary and floodplain projects and their grant commitments. NB: this Carry Forward request is for funding that OEH has not been able to reprioritise given that it is linked to grant commitments. OEH actively manages funding from delayed projects, with funding brought forward from other projects where possible.</v>
          </cell>
          <cell r="K397">
            <v>6</v>
          </cell>
          <cell r="M397">
            <v>2600</v>
          </cell>
          <cell r="N397">
            <v>-1000</v>
          </cell>
          <cell r="O397">
            <v>-1000</v>
          </cell>
          <cell r="P397">
            <v>-600</v>
          </cell>
          <cell r="Q397">
            <v>0</v>
          </cell>
          <cell r="R397">
            <v>2600</v>
          </cell>
          <cell r="S397">
            <v>-1000</v>
          </cell>
          <cell r="T397">
            <v>-1000</v>
          </cell>
          <cell r="U397">
            <v>-600</v>
          </cell>
          <cell r="V397">
            <v>0</v>
          </cell>
        </row>
        <row r="398">
          <cell r="H398">
            <v>5326</v>
          </cell>
          <cell r="I398" t="str">
            <v>Carry forward: Solar Bonus Scheme reimbursement program - It is unlikely that $5m contingency fund in the program will be required in 2014-15.</v>
          </cell>
          <cell r="J398" t="str">
            <v>Supported - SUPPORTED. OEH seeks to carry forward a further $5 million from 2014-15 to 2016-17 from the Climate Change Fund's cash balance. (No Consolidated Fund is required.) In preparing the SBS budget for 2014-15, a budget contingency of $10 million was set aside.  Earlier this financial year a PTA was prepared seeking to roll over $5 million into 2016-17. (A budget contingency is required for the management of the Solar Bonus Scheme reimbursement program payments, offsetting any impact of potential variability in the level of solar insulation.) Based on current expenditure levels (April 2015) and updated advice received from the Distribution Net Service Providers, it is now unlikely that any of the $10 million contingency will be required this financial year. For this reason, OEH seeks to carry forward this expenditure to 2016-17 where it will be required to manage the risk associated with the termination of the program.</v>
          </cell>
          <cell r="K398">
            <v>6</v>
          </cell>
          <cell r="M398">
            <v>5000</v>
          </cell>
          <cell r="N398">
            <v>0</v>
          </cell>
          <cell r="O398">
            <v>-5000</v>
          </cell>
          <cell r="P398">
            <v>0</v>
          </cell>
          <cell r="Q398">
            <v>0</v>
          </cell>
          <cell r="R398">
            <v>5000</v>
          </cell>
          <cell r="S398">
            <v>0</v>
          </cell>
          <cell r="T398">
            <v>-5000</v>
          </cell>
          <cell r="U398">
            <v>0</v>
          </cell>
          <cell r="V398">
            <v>0</v>
          </cell>
        </row>
        <row r="399">
          <cell r="H399">
            <v>5328</v>
          </cell>
          <cell r="I399" t="str">
            <v>Carry forward: Climate Change Fund's Emissions Reduction program - Program administration expenses need to be carry forward due to delayed recruitment.</v>
          </cell>
          <cell r="J399" t="str">
            <v>Supported - SUPPORTED. OEH seeks to carry forward $0.368 million from CCF Program Administration for the continued support of the ERF program in 2015-16. This program will be completed in June 2016 and CCF has the cash reserves to fund the project but not the NCoS and LEC.</v>
          </cell>
          <cell r="K399">
            <v>6</v>
          </cell>
          <cell r="M399">
            <v>368</v>
          </cell>
          <cell r="N399">
            <v>-368</v>
          </cell>
          <cell r="O399">
            <v>0</v>
          </cell>
          <cell r="P399">
            <v>0</v>
          </cell>
          <cell r="Q399">
            <v>0</v>
          </cell>
          <cell r="R399">
            <v>368</v>
          </cell>
          <cell r="S399">
            <v>-368</v>
          </cell>
          <cell r="T399">
            <v>0</v>
          </cell>
          <cell r="U399">
            <v>0</v>
          </cell>
          <cell r="V399">
            <v>0</v>
          </cell>
        </row>
        <row r="400">
          <cell r="H400">
            <v>5331</v>
          </cell>
          <cell r="I400" t="str">
            <v>Carry forward: Minor projects -   See Bid 5333 in DPE (497)</v>
          </cell>
          <cell r="J400" t="str">
            <v>Supported - SUPPORTED. This request is to manage the Net Cost of Services impact resulting from delays in delivery of several minor externally funded projects by OEH within its Regional Operation Group and Heritage Division's budget. The minor projects seeking carry forward through this proposal are: 1. Detection Dog Project 2. Hunter Valley Bio-diversity Project 3. Heritage Grants 4. ET Funded Sustainable Government Program 5. Other minor projects funded by the Commonwealth including Paika Lake biodiversity works.</v>
          </cell>
          <cell r="K400">
            <v>6</v>
          </cell>
          <cell r="M400">
            <v>687</v>
          </cell>
          <cell r="N400">
            <v>-675</v>
          </cell>
          <cell r="O400">
            <v>-12</v>
          </cell>
          <cell r="P400">
            <v>0</v>
          </cell>
          <cell r="Q400">
            <v>0</v>
          </cell>
          <cell r="R400">
            <v>687</v>
          </cell>
          <cell r="S400">
            <v>-675</v>
          </cell>
          <cell r="T400">
            <v>-12</v>
          </cell>
          <cell r="U400">
            <v>0</v>
          </cell>
          <cell r="V400">
            <v>0</v>
          </cell>
        </row>
        <row r="401">
          <cell r="H401">
            <v>5334</v>
          </cell>
          <cell r="I401" t="str">
            <v>Carry forward: Enhanced conservation in national parks -</v>
          </cell>
          <cell r="J401" t="str">
            <v>Supported - SUPPORTED. Developer offset funding of $3.36m for mitigation of environmental impacts associated with developments has been received by OEH for the National Parks &amp; Wildlife Service in 2014-15. The contributions come from several different development approvals. Funds are tied to a legal agreement between the developer and NatPWS that requires the funds are to be spent over a number of years in support of the agreed environmental offsets. Contracts with developer require the remaing funds of $2.760m to be spent beyond 2018-19.</v>
          </cell>
          <cell r="K401">
            <v>6</v>
          </cell>
          <cell r="M401">
            <v>3360</v>
          </cell>
          <cell r="N401">
            <v>-150</v>
          </cell>
          <cell r="O401">
            <v>-150</v>
          </cell>
          <cell r="P401">
            <v>-150</v>
          </cell>
          <cell r="Q401">
            <v>-150</v>
          </cell>
          <cell r="R401">
            <v>3360</v>
          </cell>
          <cell r="S401">
            <v>-150</v>
          </cell>
          <cell r="T401">
            <v>-150</v>
          </cell>
          <cell r="U401">
            <v>-150</v>
          </cell>
          <cell r="V401">
            <v>-150</v>
          </cell>
        </row>
        <row r="402">
          <cell r="H402">
            <v>5335</v>
          </cell>
          <cell r="I402" t="str">
            <v>Carry forward: Repair works related to natural disaster of 2012-13 -</v>
          </cell>
          <cell r="J402" t="str">
            <v>Supported - NCOS allocation to support the restoration of essential public infrastructure on national parks following natural disaster events in 2012-13. In February 2015, Cabinet approved (SC599-2014) an increase in NCOS of OEH by $5m in 2014-15 to allow its cash balances to be spent on the restoration of national park public assets following the natural disasters. However, OEH is unable to complete the repair program before the end of 2014-15. The funds will be spent in 2015-16 from OEH's cash balances.</v>
          </cell>
          <cell r="K402">
            <v>6</v>
          </cell>
          <cell r="M402">
            <v>3000</v>
          </cell>
          <cell r="N402">
            <v>-3000</v>
          </cell>
          <cell r="O402">
            <v>0</v>
          </cell>
          <cell r="P402">
            <v>0</v>
          </cell>
          <cell r="Q402">
            <v>0</v>
          </cell>
          <cell r="R402">
            <v>3000</v>
          </cell>
          <cell r="S402">
            <v>-3000</v>
          </cell>
          <cell r="T402">
            <v>0</v>
          </cell>
          <cell r="U402">
            <v>0</v>
          </cell>
          <cell r="V402">
            <v>0</v>
          </cell>
        </row>
        <row r="403">
          <cell r="H403">
            <v>5336</v>
          </cell>
          <cell r="I403" t="str">
            <v>Carry forward: Reintroduction of locally extinct mammals -   See Bid 5337 in DPE (497)</v>
          </cell>
          <cell r="J403" t="str">
            <v>Supported - SUPPORTED. Carry forward is requested to ensure appropriate expenditure of funds allocated to the Reintroduction of Locally Extinct Mammals project. In March 2015, $3.2m was provided for 2014-15 subject to the successful negotiation of two contracts to deliver the services. Given the timing of the approval, commencement of negotiations with contracting paties has been delayend pending expected Ministerial announcement. The project is a highly complex one and will require considered negotiations; there is an increasing risk that contracts will not be executed this financial year which jeapordises expenditure of allocated funds.</v>
          </cell>
          <cell r="K403">
            <v>6</v>
          </cell>
          <cell r="M403">
            <v>3040</v>
          </cell>
          <cell r="N403">
            <v>-3040</v>
          </cell>
          <cell r="O403">
            <v>0</v>
          </cell>
          <cell r="P403">
            <v>0</v>
          </cell>
          <cell r="Q403">
            <v>0</v>
          </cell>
          <cell r="R403">
            <v>3040</v>
          </cell>
          <cell r="S403">
            <v>-3040</v>
          </cell>
          <cell r="T403">
            <v>0</v>
          </cell>
          <cell r="U403">
            <v>0</v>
          </cell>
          <cell r="V403">
            <v>0</v>
          </cell>
        </row>
        <row r="404">
          <cell r="H404">
            <v>5338</v>
          </cell>
          <cell r="I404" t="str">
            <v>Carry forward: Science projects -</v>
          </cell>
          <cell r="J404" t="str">
            <v>Supported - SUPPORTED. External funds mainly from the Commonwealth and Orica have been secured for a number of projects that will be partially complet ed by the end of 2014-15. The funds need to be rolled over to meet external funding contract obligations with the funding providers. Affected projects includes: Biodiversity modelling for climate change, Pilliga koala surveys, Deep soil carbon in NSW Soils, Deep soil carbon - Soil Analysis, Health Monitoring Prog. - Proceeds of prosecution of ORICA via EPA, Sustaining Williandra Stage 2, DustWatch Riverina LLS, DustWatch Western LLS, Basin Plan - Long Term Environmental Water Planning.</v>
          </cell>
          <cell r="K404">
            <v>6</v>
          </cell>
          <cell r="M404">
            <v>500</v>
          </cell>
          <cell r="N404">
            <v>-500</v>
          </cell>
          <cell r="O404">
            <v>0</v>
          </cell>
          <cell r="P404">
            <v>0</v>
          </cell>
          <cell r="Q404">
            <v>0</v>
          </cell>
          <cell r="R404">
            <v>500</v>
          </cell>
          <cell r="S404">
            <v>-500</v>
          </cell>
          <cell r="T404">
            <v>0</v>
          </cell>
          <cell r="U404">
            <v>0</v>
          </cell>
          <cell r="V404">
            <v>0</v>
          </cell>
        </row>
        <row r="405">
          <cell r="H405">
            <v>5339</v>
          </cell>
          <cell r="I405" t="str">
            <v>Carry forward: Strategic corporate initiatives. -   See Bid 5340 in DPE (497)</v>
          </cell>
          <cell r="J405" t="str">
            <v>Supported - SUPPORTED. A number of corporate projects have been delayed as a result of the strategic realignment at OEH (380 staff over the last 3 years). A large number of Corpoarate staff were impacted late in this process during 2014- 15. These funds are still required to complete critical projects in 2015-16.</v>
          </cell>
          <cell r="K405">
            <v>6</v>
          </cell>
          <cell r="M405">
            <v>2421</v>
          </cell>
          <cell r="N405">
            <v>-2421</v>
          </cell>
          <cell r="O405">
            <v>0</v>
          </cell>
          <cell r="P405">
            <v>0</v>
          </cell>
          <cell r="Q405">
            <v>0</v>
          </cell>
          <cell r="R405">
            <v>2421</v>
          </cell>
          <cell r="S405">
            <v>-2421</v>
          </cell>
          <cell r="T405">
            <v>0</v>
          </cell>
          <cell r="U405">
            <v>0</v>
          </cell>
          <cell r="V405">
            <v>0</v>
          </cell>
        </row>
        <row r="406">
          <cell r="H406">
            <v>5323</v>
          </cell>
          <cell r="I406" t="str">
            <v>Carry forward: Energy Efficiency Action Plan - expenditure for EEAP has been delayed following the late Government approval in March 2015 and start up factors.  Building of in house EEAP database also deferred to 2015-16.</v>
          </cell>
          <cell r="J406" t="str">
            <v>Supported - The expenditure for EEAP has been delayed following the late approval of funding for the 2014/2015 EEAP by Government (announced 01 March 2015) and start up factors including the recruitment of staff following changes to the GSE Act, industry and inter-agency consultation and scoping the individual programs. This is funded from the Climate Change Fund's cash balance.</v>
          </cell>
          <cell r="K406">
            <v>4</v>
          </cell>
          <cell r="M406">
            <v>7013</v>
          </cell>
          <cell r="N406">
            <v>-1392</v>
          </cell>
          <cell r="O406">
            <v>-5621</v>
          </cell>
          <cell r="P406">
            <v>0</v>
          </cell>
          <cell r="Q406">
            <v>0</v>
          </cell>
          <cell r="R406">
            <v>7013</v>
          </cell>
          <cell r="S406">
            <v>-1392</v>
          </cell>
          <cell r="T406">
            <v>-5621</v>
          </cell>
          <cell r="U406">
            <v>0</v>
          </cell>
          <cell r="V406">
            <v>0</v>
          </cell>
        </row>
        <row r="407">
          <cell r="H407">
            <v>5341</v>
          </cell>
          <cell r="I407" t="str">
            <v>Carry forward: Corporate strategic realignment projects -  See Bid 5342 in DPE (497)</v>
          </cell>
          <cell r="J407" t="str">
            <v>Supported - SUPPORTED. A number of coroprate projects have been delayed as a result of the strategic realignment at OEH. These funds are required to complete critical projects in 2015-16. These include decomissioning of the OEH Data Centre, GSE compliance, Office fitouts affected by the sale of the Hurstville tenancy.</v>
          </cell>
          <cell r="K407">
            <v>4</v>
          </cell>
          <cell r="M407">
            <v>1170</v>
          </cell>
          <cell r="N407">
            <v>-1170</v>
          </cell>
          <cell r="O407">
            <v>0</v>
          </cell>
          <cell r="P407">
            <v>0</v>
          </cell>
          <cell r="Q407">
            <v>0</v>
          </cell>
          <cell r="R407">
            <v>1170</v>
          </cell>
          <cell r="S407">
            <v>-1170</v>
          </cell>
          <cell r="T407">
            <v>0</v>
          </cell>
          <cell r="U407">
            <v>0</v>
          </cell>
          <cell r="V407">
            <v>0</v>
          </cell>
        </row>
        <row r="408">
          <cell r="H408">
            <v>4040</v>
          </cell>
          <cell r="I408" t="str">
            <v>Climate Change Fund (CCF) Solar Bonus Scheme (SBS) - It seeks adjustment through refiling annual CCF expenses to provide sufficient contingency for the Solar Bonus Scheme reimbursement program payments.</v>
          </cell>
          <cell r="J408" t="str">
            <v>Supported - SUPPORTED. There is a need to have sufficient budget contingency for the management of the Solar Bonus Scheme reimbursement program payments, offsetting any impact of potential variability in the level of solar insulation. OEH expects sufficient contingency exists to cover variability in 2014-15, however the contingency for 2016-17 is lower than that needed to sufficiently cover the risk of solar variability. Insufficient contingency in 2016-17 represents a significant risk to budget. This proposal seeks to re-profile surplus contingency from 2014-15 to 2016-17 from the Climate Change Fund's cash balance. (No Consolidated Fund is required.)</v>
          </cell>
          <cell r="K408">
            <v>2</v>
          </cell>
          <cell r="M408">
            <v>5000</v>
          </cell>
          <cell r="N408">
            <v>0</v>
          </cell>
          <cell r="O408">
            <v>-5000</v>
          </cell>
          <cell r="P408">
            <v>0</v>
          </cell>
          <cell r="Q408">
            <v>0</v>
          </cell>
          <cell r="R408">
            <v>5000</v>
          </cell>
          <cell r="S408">
            <v>0</v>
          </cell>
          <cell r="T408">
            <v>-5000</v>
          </cell>
          <cell r="U408">
            <v>0</v>
          </cell>
          <cell r="V408">
            <v>0</v>
          </cell>
        </row>
        <row r="409">
          <cell r="H409">
            <v>4252</v>
          </cell>
          <cell r="I409" t="str">
            <v>NSW Healthy Floodplains Project - Re-profile expenses relating to the NSW Healthy Floodplains Project to ensure value for money. Adjust NCoS to reflect an increase in Commonwealth funding (via Office of Water) by $300K and timing of its receipt.</v>
          </cell>
          <cell r="J409"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409">
            <v>2</v>
          </cell>
          <cell r="M409">
            <v>1450</v>
          </cell>
          <cell r="N409">
            <v>-1100</v>
          </cell>
          <cell r="O409">
            <v>-350</v>
          </cell>
          <cell r="P409">
            <v>0</v>
          </cell>
          <cell r="Q409">
            <v>0</v>
          </cell>
          <cell r="R409">
            <v>1450</v>
          </cell>
          <cell r="S409">
            <v>-1100</v>
          </cell>
          <cell r="T409">
            <v>-350</v>
          </cell>
          <cell r="U409">
            <v>0</v>
          </cell>
          <cell r="V409">
            <v>0</v>
          </cell>
        </row>
        <row r="410">
          <cell r="H410">
            <v>4272</v>
          </cell>
          <cell r="I410" t="str">
            <v>Waste and Environment Levy Envelope (WELE) Terminating programs - This proposal reflects return of funding from the Environmental Trust in 2017-18 relating to the WELE terminating programs. See Bid ID: 4273 (DPE), 4275 (ET) AND 5521 (DPE).</v>
          </cell>
          <cell r="J410" t="str">
            <v>Supported - SUPPORTED. This is to reallocate the grant payment from ET to OEH pending overall strategic direction for expenditure related to waste and environment. No additional Consolidated Fund is required. NCOS impact for OEH will be offset by NCOS impact for Environmental Trust, ie no overall NCOS impact to the General Government sector. (See corresponding ET's PTA.)</v>
          </cell>
          <cell r="K410">
            <v>4</v>
          </cell>
          <cell r="M410">
            <v>0</v>
          </cell>
          <cell r="N410">
            <v>0</v>
          </cell>
          <cell r="O410">
            <v>0</v>
          </cell>
          <cell r="P410">
            <v>-2700</v>
          </cell>
          <cell r="Q410">
            <v>0</v>
          </cell>
          <cell r="R410">
            <v>0</v>
          </cell>
          <cell r="S410">
            <v>0</v>
          </cell>
          <cell r="T410">
            <v>0</v>
          </cell>
          <cell r="U410">
            <v>-2700</v>
          </cell>
          <cell r="V410">
            <v>0</v>
          </cell>
        </row>
        <row r="411">
          <cell r="H411">
            <v>4278</v>
          </cell>
          <cell r="I411" t="str">
            <v>Environmental science projects - Additional NCOS in FEs to COVER expenses relating to the external grant funds received in April, May and June 2014.</v>
          </cell>
          <cell r="J411" t="str">
            <v>Supported - SUPPORTED. These grants from Local Land Services, federal, state and local governments and universities fund projects associated with bio diversity, water, climate change impacts, air, landscapes and pollution activities. These projects enable OEH to provide science based environmental and natural resource management information and tools to farmers, all levels of government, land managers and industry promoting sustainability and improved environmental outcomes. The received grant could not be spent in 2013-14.</v>
          </cell>
          <cell r="K411">
            <v>1</v>
          </cell>
          <cell r="M411">
            <v>-1250</v>
          </cell>
          <cell r="N411">
            <v>-750</v>
          </cell>
          <cell r="O411">
            <v>-500</v>
          </cell>
          <cell r="P411">
            <v>0</v>
          </cell>
          <cell r="Q411">
            <v>0</v>
          </cell>
          <cell r="R411">
            <v>-1250</v>
          </cell>
          <cell r="S411">
            <v>-750</v>
          </cell>
          <cell r="T411">
            <v>-500</v>
          </cell>
          <cell r="U411">
            <v>0</v>
          </cell>
          <cell r="V411">
            <v>0</v>
          </cell>
        </row>
        <row r="412">
          <cell r="H412">
            <v>4280</v>
          </cell>
          <cell r="I412" t="str">
            <v>Floodplain Risk Management Grants Scheme - Reprofile expenses relating to the Floodplain Risk Management Grants Scheme (which is externally funded by Ministry for Police &amp; Emergency Services (MPES)).</v>
          </cell>
          <cell r="J412"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412">
            <v>2</v>
          </cell>
          <cell r="M412">
            <v>1870</v>
          </cell>
          <cell r="N412">
            <v>643</v>
          </cell>
          <cell r="O412">
            <v>1003</v>
          </cell>
          <cell r="P412">
            <v>-3516</v>
          </cell>
          <cell r="Q412">
            <v>0</v>
          </cell>
          <cell r="R412">
            <v>1870</v>
          </cell>
          <cell r="S412">
            <v>643</v>
          </cell>
          <cell r="T412">
            <v>1003</v>
          </cell>
          <cell r="U412">
            <v>-3516</v>
          </cell>
          <cell r="V412">
            <v>0</v>
          </cell>
        </row>
        <row r="413">
          <cell r="H413">
            <v>4398</v>
          </cell>
          <cell r="I413" t="str">
            <v>Parramatta Park Trust capital expenditure reprofiling - OEH seeks to reallocate $3.1m from 2014-15 to 2015-16 due to delays to heritage approvals process fo r Crescent, Gardens and the Paddocks projects. The Trust's funds come through the Office of Environm ent and Heritage.  See also Bid No. 4400 in DPE</v>
          </cell>
          <cell r="J413" t="str">
            <v>Supported - SUPPORTED. The grant reprofiling to the Trust for its three major capital projects from 2014-15 to 2015-16 due to delays in obtaining both European and Indigenous heritage approvals for  the projects. This has caused deferral of components of works on these projects initially estimated to be completed in 2014-15. The European and Indigenous heritage approvals are required to minimise damage to the potential artefacts finds and respecting the historical significance of the sites.</v>
          </cell>
          <cell r="K413">
            <v>3</v>
          </cell>
          <cell r="M413">
            <v>3062</v>
          </cell>
          <cell r="N413">
            <v>-3062</v>
          </cell>
          <cell r="O413">
            <v>0</v>
          </cell>
          <cell r="P413">
            <v>0</v>
          </cell>
          <cell r="Q413">
            <v>0</v>
          </cell>
          <cell r="R413">
            <v>3062</v>
          </cell>
          <cell r="S413">
            <v>-3062</v>
          </cell>
          <cell r="T413">
            <v>0</v>
          </cell>
          <cell r="U413">
            <v>0</v>
          </cell>
          <cell r="V413">
            <v>0</v>
          </cell>
        </row>
        <row r="414">
          <cell r="H414">
            <v>4240</v>
          </cell>
          <cell r="I414" t="str">
            <v>Continuation of land acquisition program to be funded by the Environmental Trust (ET) - This seeks capital authorisation limit (CAL) to allow OEH to continue to use grants provided by ET to acquire high quality conservation lands for addition to the State's national parks estate. See also Bid ID: 4241.</v>
          </cell>
          <cell r="J414" t="str">
            <v>Supported - SUPPORTED This is a NSW Government's long term strategy to use grant funding from the Environmental Trust to acquire high quality conservation lands for addition to the national parks estates. Capital authorisation approval is a high priority to allow the grants to be spent on the purpose they have been provided for. The current program has been funded for the last five years and will continue to be funded until 2018-19. The current ET's approved forward estimates include corresponding grant funding to OEH. The proposal seeks to maintain the current level of investment beyond 2014-15 and is therefore requesting capital authorisation only. The proposal does not require any additional Consolidated funding to OEH</v>
          </cell>
          <cell r="K414">
            <v>3</v>
          </cell>
          <cell r="M414">
            <v>0</v>
          </cell>
          <cell r="N414">
            <v>-3000</v>
          </cell>
          <cell r="O414">
            <v>-3000</v>
          </cell>
          <cell r="P414">
            <v>-3000</v>
          </cell>
          <cell r="Q414">
            <v>-3000</v>
          </cell>
          <cell r="R414">
            <v>0</v>
          </cell>
          <cell r="S414">
            <v>-3000</v>
          </cell>
          <cell r="T414">
            <v>-3000</v>
          </cell>
          <cell r="U414">
            <v>-3000</v>
          </cell>
          <cell r="V414">
            <v>-3000</v>
          </cell>
        </row>
        <row r="415">
          <cell r="H415">
            <v>4258</v>
          </cell>
          <cell r="I415" t="str">
            <v>Heritage Information System - Re-profile capital expenses relating to the Heritage Information System. System requirements have been issued to tender and estimated expenses will be incurred over the forward years. This also seeks re-profiling of amortisation expenses. See Bid ID: 4259 in DPE</v>
          </cell>
          <cell r="J415" t="str">
            <v>Supported - SUPPORTED. This capital project is a major priority to reform and integrate current systems which provide built historic and cultural heritage information. Reprofiling the capital expenses over 3 years would provide a cohesive framework for managing Aboriginal and heritage data, the project aims to provide improvements to customer service, heritage management and business efficiency. This revised expenditure profile would also better enable delivery within a value for money framework. This project does not require additional funds. In addition, reprofiling of amortisation expenses is needed to comply with accounting requirements. This project would develop an integrated web spatial and textural search tool for Aboriginal Places, State Heritage Register and Maritime Heritage. The project would also upgrade a number of systems including the Aboriginal Heritage Information Management System (AHIMS), Aboriginal Web Services and State Heritage Inventory for data tracking, recording and interrogating data in a spatial way and meeting customer expectations. The project will move a legacy system (AHIMS) into a new supported application on the OEH network.</v>
          </cell>
          <cell r="K415">
            <v>1</v>
          </cell>
          <cell r="M415">
            <v>2070</v>
          </cell>
          <cell r="N415">
            <v>-850</v>
          </cell>
          <cell r="O415">
            <v>-850</v>
          </cell>
          <cell r="P415">
            <v>-370</v>
          </cell>
          <cell r="Q415">
            <v>0</v>
          </cell>
          <cell r="R415">
            <v>2070</v>
          </cell>
          <cell r="S415">
            <v>-850</v>
          </cell>
          <cell r="T415">
            <v>-850</v>
          </cell>
          <cell r="U415">
            <v>-370</v>
          </cell>
          <cell r="V415">
            <v>0</v>
          </cell>
        </row>
        <row r="416">
          <cell r="H416">
            <v>4264</v>
          </cell>
          <cell r="I416"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416"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416">
            <v>3</v>
          </cell>
          <cell r="M416">
            <v>0</v>
          </cell>
          <cell r="N416">
            <v>0</v>
          </cell>
          <cell r="O416">
            <v>0</v>
          </cell>
          <cell r="P416">
            <v>0</v>
          </cell>
          <cell r="Q416">
            <v>0</v>
          </cell>
          <cell r="R416">
            <v>0</v>
          </cell>
          <cell r="S416">
            <v>0</v>
          </cell>
          <cell r="T416">
            <v>0</v>
          </cell>
          <cell r="U416">
            <v>0</v>
          </cell>
          <cell r="V416">
            <v>0</v>
          </cell>
        </row>
        <row r="417">
          <cell r="H417">
            <v>4266</v>
          </cell>
          <cell r="I417" t="str">
            <v>Native Vegetation Assessment Tools and Case Management System - Reprofile recurrent and capital expenses and funding due to a number of delays. This project was was approved by Cabinet in May 2013. Additional amortisation also sought to manage estimated impact on NCoS in future years.  See Bid ID: 4267 in DPE.</v>
          </cell>
          <cell r="J417" t="str">
            <v>Supported - SUPPORTED. This is a software application for the management and assessment of property vegetation plans (PVPs). The project began in early 2013- 14. The timeframe for completion has been affected by changes in external dependencies including delays in the: - review of the Native Vegetation Regulation - approval of the Native Vegetation Self-assessable Codes - development of the Environmental Outcomes Assessment Methodology.</v>
          </cell>
          <cell r="K417">
            <v>1</v>
          </cell>
          <cell r="M417">
            <v>598</v>
          </cell>
          <cell r="N417">
            <v>-728</v>
          </cell>
          <cell r="O417">
            <v>130</v>
          </cell>
          <cell r="P417">
            <v>0</v>
          </cell>
          <cell r="Q417">
            <v>0</v>
          </cell>
          <cell r="R417">
            <v>598</v>
          </cell>
          <cell r="S417">
            <v>-728</v>
          </cell>
          <cell r="T417">
            <v>130</v>
          </cell>
          <cell r="U417">
            <v>0</v>
          </cell>
          <cell r="V417">
            <v>0</v>
          </cell>
        </row>
        <row r="418">
          <cell r="H418">
            <v>4279</v>
          </cell>
          <cell r="I418" t="str">
            <v>Offset for Newcastle Port Corporation Land Acquisition - Adjustments are required to recognise grant receipt in 2014-15 and capital authorisation limit in 2015-16.</v>
          </cell>
          <cell r="J418" t="str">
            <v>Supported - SUPPORTED. Approval is required for OEH to acquire land of similar conservation value consistent with to the ministerial agreement to transfer 50 hectares of Ash Island part 11 land (including 18.5 hectares recently revoked from Hunter Wetlands NP) to Newcastle Port Corporation (NPC). NPC is expected to provide the acquisition fund. Acquisition funds will be received in 2014-15 and used in 2015-16 to acquire land with similar conservation value. No additional Consolidated Fund is required.</v>
          </cell>
          <cell r="K418">
            <v>1</v>
          </cell>
          <cell r="M418">
            <v>1978</v>
          </cell>
          <cell r="N418">
            <v>-1978</v>
          </cell>
          <cell r="O418">
            <v>0</v>
          </cell>
          <cell r="P418">
            <v>0</v>
          </cell>
          <cell r="Q418">
            <v>0</v>
          </cell>
          <cell r="R418">
            <v>1978</v>
          </cell>
          <cell r="S418">
            <v>-1978</v>
          </cell>
          <cell r="T418">
            <v>0</v>
          </cell>
          <cell r="U418">
            <v>0</v>
          </cell>
          <cell r="V418">
            <v>0</v>
          </cell>
        </row>
        <row r="419">
          <cell r="H419">
            <v>3785</v>
          </cell>
          <cell r="I419" t="str">
            <v>Parks Estate Maintenance Funding: unquantified - Funding is required to cover the liability in light of consolidated revenue budget constraints. The amount of funding required has not been quantified.</v>
          </cell>
          <cell r="J419" t="str">
            <v>Supported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be completed over the next 18 months)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will report to ERC in June 2015 on OEH's work. This risk is rated as MODERATE.</v>
          </cell>
          <cell r="K419">
            <v>1</v>
          </cell>
          <cell r="M419">
            <v>0</v>
          </cell>
          <cell r="N419">
            <v>0</v>
          </cell>
          <cell r="O419">
            <v>0</v>
          </cell>
          <cell r="P419">
            <v>0</v>
          </cell>
          <cell r="Q419">
            <v>0</v>
          </cell>
          <cell r="R419">
            <v>0</v>
          </cell>
          <cell r="S419">
            <v>-1</v>
          </cell>
          <cell r="T419">
            <v>0</v>
          </cell>
          <cell r="U419">
            <v>0</v>
          </cell>
          <cell r="V419">
            <v>0</v>
          </cell>
        </row>
        <row r="420">
          <cell r="H420">
            <v>3786</v>
          </cell>
          <cell r="I420" t="str">
            <v>Perisher Treasurer's Advance - A Government decision on the outstanding debt and business arrangement for the Perisher Ranges Resor rt site is needed. (Balance at start of 2014-15 is $58.7m.)</v>
          </cell>
          <cell r="J420" t="str">
            <v>Supported - In March 2014, the Cabinet agrees to the establishment of a Steering Group consisting of senior representatives from OEH, DPC and Treasury to provide recommendations to the ERC on resolving financial issues associated with the existing Perisher Range Resort arrangements (CM 14-45). This includes the accumulated advances and interest, to support the commercial attractiveness of a head lease proposal. The Minister for Environment will bring a separate Minute to the Cabiner on proposed options for the management of Perishser and a process for resolving the outstanding debt arrangement. The key emphasis is for OEH to explore the least cost options for the government in pursuing this matter. The impact is the capitalisation of annual interest expenses to the outstanding advance balance of approximately $58.7m at the start of 2014-15. This risk is rated as MODERATE.</v>
          </cell>
          <cell r="K420">
            <v>1</v>
          </cell>
          <cell r="M420">
            <v>-3360</v>
          </cell>
          <cell r="N420">
            <v>-4391</v>
          </cell>
          <cell r="O420">
            <v>-6968</v>
          </cell>
          <cell r="P420">
            <v>-7406</v>
          </cell>
          <cell r="Q420">
            <v>-7871</v>
          </cell>
          <cell r="R420">
            <v>-3360</v>
          </cell>
          <cell r="S420">
            <v>-4391</v>
          </cell>
          <cell r="T420">
            <v>-6968</v>
          </cell>
          <cell r="U420">
            <v>-7406</v>
          </cell>
          <cell r="V420">
            <v>-7871</v>
          </cell>
        </row>
        <row r="421">
          <cell r="H421">
            <v>3787</v>
          </cell>
          <cell r="I421" t="str">
            <v>The Living Murray: Water Licences - OEH has to meet costs of The Living Murray joint venture water licences, currently jointly funded by various states, as a result of NSW reduced budget contributions to Murray Darling Basin Authority.</v>
          </cell>
          <cell r="J421" t="str">
            <v>Supported - The cost shift to OEH of approximately $2.2m per annum for the TLM water licence charges is claimed as unbudgeted. A submission to seek funding (CM 14-95) was not approved by ERC to progress to the next stage of Budget deliberations. OEH has sold water, sufficient to generate addditinal revenue to offset the water licence charges. Cabinet is still in the process of reviewing future contributions to the MDBA. In the interim, OEH will continue to manage the risk where relevant, through the trading of water allocation. OEH is expected to manage this matter within its approved budget controls. This risk is rated as LOW.</v>
          </cell>
          <cell r="K421">
            <v>1</v>
          </cell>
          <cell r="M421">
            <v>0</v>
          </cell>
          <cell r="N421">
            <v>-2150</v>
          </cell>
          <cell r="O421">
            <v>-2300</v>
          </cell>
          <cell r="P421">
            <v>-2300</v>
          </cell>
          <cell r="Q421">
            <v>-2300</v>
          </cell>
          <cell r="R421">
            <v>-1</v>
          </cell>
          <cell r="S421">
            <v>0</v>
          </cell>
          <cell r="T421">
            <v>0</v>
          </cell>
          <cell r="U421">
            <v>0</v>
          </cell>
          <cell r="V421">
            <v>0</v>
          </cell>
        </row>
        <row r="422">
          <cell r="H422">
            <v>3832</v>
          </cell>
          <cell r="I422"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422"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422">
            <v>1</v>
          </cell>
          <cell r="M422">
            <v>0</v>
          </cell>
          <cell r="N422">
            <v>0</v>
          </cell>
          <cell r="O422">
            <v>0</v>
          </cell>
          <cell r="P422">
            <v>0</v>
          </cell>
          <cell r="Q422">
            <v>0</v>
          </cell>
          <cell r="R422">
            <v>0</v>
          </cell>
          <cell r="S422">
            <v>0</v>
          </cell>
          <cell r="T422">
            <v>0</v>
          </cell>
          <cell r="U422">
            <v>0</v>
          </cell>
          <cell r="V422">
            <v>0</v>
          </cell>
        </row>
        <row r="423">
          <cell r="H423">
            <v>3833</v>
          </cell>
          <cell r="I423" t="str">
            <v>Seasonal Revenue Trends - Weather conditions during peak periods, such as the ski season, can have an adverse impact on Park entry fees and turnover rental revenue. The impact can range from $2m to $4m per annum. The expectation is that OEH will need to operate within its approved budget controls.</v>
          </cell>
          <cell r="J423"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423">
            <v>1</v>
          </cell>
          <cell r="M423">
            <v>-2000</v>
          </cell>
          <cell r="N423">
            <v>-4000</v>
          </cell>
          <cell r="O423">
            <v>-4000</v>
          </cell>
          <cell r="P423">
            <v>-4000</v>
          </cell>
          <cell r="Q423">
            <v>-4000</v>
          </cell>
          <cell r="R423">
            <v>0</v>
          </cell>
          <cell r="S423">
            <v>0</v>
          </cell>
          <cell r="T423">
            <v>0</v>
          </cell>
          <cell r="U423">
            <v>0</v>
          </cell>
          <cell r="V423">
            <v>0</v>
          </cell>
        </row>
        <row r="424">
          <cell r="H424">
            <v>3986</v>
          </cell>
          <cell r="I424" t="str">
            <v>Taronga Zoo Visitor Experience Plan including the Exhibit of Giant Pandas (see Bid Id. 4066 in DPE) - The Minute seeks around $81m ($68.85m for capital and up to $12m for annual fees) from Restart NSW to partially pay for the Visitor Experience Plan at the Taronga Zoo for 10 years starting 2015-16 (SC547-2014).</v>
          </cell>
          <cell r="J424" t="str">
            <v>Supported - ERC decision is for the proposal to be asessed under the Restart NSW process. Treasury opposed a $68.85 million reservation from Restart NSW for 50% of the total capital cost of the Taronga Zoo Visitor Experience Plan and Giant Panda exhibit. Treasury also opposed $USD1 million per annum from Consolidated Fund, (equating to around $AUD12 million over 10 years), as annual fees payable to the Chinese Government for the Giant Pandas. Recent advice from the Zoo Board is that the Giant Panda component was not included in the Premier's announcements during the election campaign. The announcements included $57.4m from Restart NSW for the Taronga (Sydney) capital program and $24.4m from Rebuilding NSW for the Western Plains Zoo (Dubbo). Note: Government contributions to the Zoo Board from Restart NSW, if approved, would be accounted for as grants from the Cro wn Finance Entity, a general government agency.</v>
          </cell>
          <cell r="K424">
            <v>1</v>
          </cell>
          <cell r="M424">
            <v>0</v>
          </cell>
          <cell r="N424">
            <v>-2297</v>
          </cell>
          <cell r="O424">
            <v>-11536</v>
          </cell>
          <cell r="P424">
            <v>-16666</v>
          </cell>
          <cell r="Q424">
            <v>-16625</v>
          </cell>
          <cell r="R424">
            <v>0</v>
          </cell>
          <cell r="S424">
            <v>-1</v>
          </cell>
          <cell r="T424">
            <v>0</v>
          </cell>
          <cell r="U424">
            <v>0</v>
          </cell>
          <cell r="V424">
            <v>0</v>
          </cell>
        </row>
        <row r="425">
          <cell r="H425">
            <v>4961</v>
          </cell>
          <cell r="I425" t="str">
            <v>National Parks: Increase Access - Renamed from: National parks Kosciuszko National Park</v>
          </cell>
          <cell r="J425" t="str">
            <v>Supported - The proposal has 6 components and has been costed as follows: 1. Hold a one year trial of making one year Multi-Parks annual pass purchases available at a $15 discount in the NSW motor vehicle registration process. 2. Make National Park entry passes available for purchase at Service NSW centres. The additional costs relate to Service NSW Processing Fees ($4 per pass) x annual pass concession sales for all parks (2,355), multi park pass (5,500) and additional annual passes (2,160). Total cost in 2015-16 is $40k. However, this is expected to be funded by additional revenues from annual pass sales. 3. Review the National Parks and Wildlife Act 1974 to establish a new category of National Park for commercial alpine recreation . Costs of Act review will be met from existing OEH allocations. 4. Review the Alpine SEPP with a view to increasing the efficiency of operation without reducing overall environmental and safety controls and update the governance arrangements at Perisher to simplify and streamline the relationship between the Government, private operators, and non-profit clubs / lodges. Costs of SEPP review will be met from existing OEH allocations. 5. Rule out aerial shooting of wild horses, brumby running and brumby roping in National Parks in NSW. Already announced by current government.</v>
          </cell>
          <cell r="K425">
            <v>3</v>
          </cell>
          <cell r="M425">
            <v>0</v>
          </cell>
          <cell r="N425">
            <v>88</v>
          </cell>
          <cell r="O425">
            <v>0</v>
          </cell>
          <cell r="P425">
            <v>0</v>
          </cell>
          <cell r="Q425">
            <v>0</v>
          </cell>
          <cell r="R425">
            <v>0</v>
          </cell>
          <cell r="S425">
            <v>88</v>
          </cell>
          <cell r="T425">
            <v>0</v>
          </cell>
          <cell r="U425">
            <v>0</v>
          </cell>
          <cell r="V425">
            <v>0</v>
          </cell>
        </row>
        <row r="426">
          <cell r="H426">
            <v>5293</v>
          </cell>
          <cell r="I426" t="str">
            <v>Bambara Rd properties as part of the Brisbane Waters National Park -</v>
          </cell>
          <cell r="J426" t="str">
            <v>Supported - It is understood that land purchases are required at fair market value. The voluntary acquisition of the relevant properties on Bambara Road, Kariong, is dependent upon reaching agreement on commercial terms acceptable to the purchaser and vendor for each property. It is expected that OEH will meet this commitment with its land purcahse program.</v>
          </cell>
          <cell r="K426">
            <v>3</v>
          </cell>
          <cell r="M426">
            <v>0</v>
          </cell>
          <cell r="N426">
            <v>0</v>
          </cell>
          <cell r="O426">
            <v>0</v>
          </cell>
          <cell r="P426">
            <v>0</v>
          </cell>
          <cell r="Q426">
            <v>0</v>
          </cell>
          <cell r="R426">
            <v>0</v>
          </cell>
          <cell r="S426">
            <v>0</v>
          </cell>
          <cell r="T426">
            <v>0</v>
          </cell>
          <cell r="U426">
            <v>0</v>
          </cell>
          <cell r="V426">
            <v>0</v>
          </cell>
        </row>
        <row r="427">
          <cell r="H427">
            <v>5298</v>
          </cell>
          <cell r="I427" t="str">
            <v>Saving our species - $100 million over five yeaover five years to protect all threatened species in NSW OEH to provide details of expense categories. See Bid 5299 in DPE (497)</v>
          </cell>
          <cell r="J427" t="str">
            <v>Supported -</v>
          </cell>
          <cell r="K427">
            <v>3</v>
          </cell>
          <cell r="M427">
            <v>0</v>
          </cell>
          <cell r="N427">
            <v>0</v>
          </cell>
          <cell r="O427">
            <v>-20000</v>
          </cell>
          <cell r="P427">
            <v>-20000</v>
          </cell>
          <cell r="Q427">
            <v>-20000</v>
          </cell>
          <cell r="R427">
            <v>0</v>
          </cell>
          <cell r="S427">
            <v>0</v>
          </cell>
          <cell r="T427">
            <v>-20000</v>
          </cell>
          <cell r="U427">
            <v>-20000</v>
          </cell>
          <cell r="V427">
            <v>-20000</v>
          </cell>
        </row>
        <row r="428">
          <cell r="H428">
            <v>5300</v>
          </cell>
          <cell r="I428" t="str">
            <v>Funding for 19 new Community Renewable Energy Grants -  This is expected to be funded from OEH's Growing Community Energy grants</v>
          </cell>
          <cell r="J428" t="str">
            <v>Supported - The NSW Government#s Growing Community Energy grants program builds the community energy sector in NSW by empowering communities to develop and own renewable energy projects. This is managed by the Office of Environment and Heritage.</v>
          </cell>
          <cell r="K428">
            <v>3</v>
          </cell>
          <cell r="M428">
            <v>0</v>
          </cell>
          <cell r="N428">
            <v>0</v>
          </cell>
          <cell r="O428">
            <v>0</v>
          </cell>
          <cell r="P428">
            <v>0</v>
          </cell>
          <cell r="Q428">
            <v>0</v>
          </cell>
          <cell r="R428">
            <v>0</v>
          </cell>
          <cell r="S428">
            <v>0</v>
          </cell>
          <cell r="T428">
            <v>0</v>
          </cell>
          <cell r="U428">
            <v>0</v>
          </cell>
          <cell r="V428">
            <v>0</v>
          </cell>
        </row>
        <row r="429">
          <cell r="H429">
            <v>5301</v>
          </cell>
          <cell r="I429" t="str">
            <v>Local Floodplain Management in Kyogle - The NSW Government's floodplain management grants support local government to manage flood risk. This commitment is expected to be met from OEH's exisiting budget.</v>
          </cell>
          <cell r="J429" t="str">
            <v>Supported -</v>
          </cell>
          <cell r="K429">
            <v>3</v>
          </cell>
          <cell r="M429">
            <v>0</v>
          </cell>
          <cell r="N429">
            <v>0</v>
          </cell>
          <cell r="O429">
            <v>0</v>
          </cell>
          <cell r="P429">
            <v>0</v>
          </cell>
          <cell r="Q429">
            <v>0</v>
          </cell>
          <cell r="R429">
            <v>0</v>
          </cell>
          <cell r="S429">
            <v>0</v>
          </cell>
          <cell r="T429">
            <v>0</v>
          </cell>
          <cell r="U429">
            <v>0</v>
          </cell>
          <cell r="V429">
            <v>0</v>
          </cell>
        </row>
        <row r="430">
          <cell r="H430">
            <v>5309</v>
          </cell>
          <cell r="I430" t="str">
            <v>Jimmy's Beach renourishment -  This is expected to be funded from OEH's Coastal, Estuary and floodplain management grants program</v>
          </cell>
          <cell r="J430" t="str">
            <v>Supported -</v>
          </cell>
          <cell r="K430">
            <v>3</v>
          </cell>
          <cell r="M430">
            <v>0</v>
          </cell>
          <cell r="N430">
            <v>0</v>
          </cell>
          <cell r="O430">
            <v>0</v>
          </cell>
          <cell r="P430">
            <v>0</v>
          </cell>
          <cell r="Q430">
            <v>0</v>
          </cell>
          <cell r="R430">
            <v>0</v>
          </cell>
          <cell r="S430">
            <v>0</v>
          </cell>
          <cell r="T430">
            <v>0</v>
          </cell>
          <cell r="U430">
            <v>0</v>
          </cell>
          <cell r="V430">
            <v>0</v>
          </cell>
        </row>
        <row r="431">
          <cell r="H431">
            <v>5310</v>
          </cell>
          <cell r="I431" t="str">
            <v>New Edmonson Regional Park -  This park was created in March 2015. It covers an area of 48 hectares.</v>
          </cell>
          <cell r="J431" t="str">
            <v>Supported -</v>
          </cell>
          <cell r="K431">
            <v>3</v>
          </cell>
          <cell r="M431">
            <v>0</v>
          </cell>
          <cell r="N431">
            <v>0</v>
          </cell>
          <cell r="O431">
            <v>0</v>
          </cell>
          <cell r="P431">
            <v>0</v>
          </cell>
          <cell r="Q431">
            <v>0</v>
          </cell>
          <cell r="R431">
            <v>0</v>
          </cell>
          <cell r="S431">
            <v>0</v>
          </cell>
          <cell r="T431">
            <v>0</v>
          </cell>
          <cell r="U431">
            <v>0</v>
          </cell>
          <cell r="V431">
            <v>0</v>
          </cell>
        </row>
        <row r="432">
          <cell r="H432">
            <v>3856</v>
          </cell>
          <cell r="I432" t="str">
            <v>Energy Efficiency Action Plan - Cabinet approved an allocation of $61.5m from the Climate Change Fund from January 2015 to June 2017 to complete implementation of a suite of energy efficiency programs. The expenditure is to be met fr om the CCF's cash reserves. (CM14-284)</v>
          </cell>
          <cell r="J432" t="str">
            <v>Supported - SUPPORTED: On 13 October 2014, Cabinet approved an allocation of $61.5 million from the Climate Change Fund (CCF) from January 2015 to June 2017 to complete implementation of a suite of energy efficiency programs outlined in CM14-284. Cabinet noted that the programs were to be funded from within existing forecast expenditure and have no budget impact. The Minister submitted an ERC Minute (SC533-2014) to technically seek a reversal of the Cabinet's decision to permit OEH to spend $61.5m from cash reserves set aside in the CCF. The ERC has approved the spending authorisation. The request will worsen the Net Lending Result by $61.5 million from 2014-15 to 2016-17.  Budget Strategy have advised that funding for 2014-15 and 2015-16 has been provided for centrally. Funding for 2016-17 is supported in this bid. Budget Strategy has instructed the inclusion of only 2016-17 impact.</v>
          </cell>
          <cell r="K432">
            <v>3</v>
          </cell>
          <cell r="M432">
            <v>-14399</v>
          </cell>
          <cell r="N432">
            <v>-25297</v>
          </cell>
          <cell r="O432">
            <v>-21797</v>
          </cell>
          <cell r="P432">
            <v>0</v>
          </cell>
          <cell r="Q432">
            <v>0</v>
          </cell>
          <cell r="R432">
            <v>0</v>
          </cell>
          <cell r="S432">
            <v>0</v>
          </cell>
          <cell r="T432">
            <v>-21797</v>
          </cell>
          <cell r="U432">
            <v>0</v>
          </cell>
          <cell r="V432">
            <v>0</v>
          </cell>
        </row>
        <row r="433">
          <cell r="H433">
            <v>4199</v>
          </cell>
          <cell r="I433"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433"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433">
            <v>5</v>
          </cell>
          <cell r="M433">
            <v>0</v>
          </cell>
          <cell r="N433">
            <v>-19894</v>
          </cell>
          <cell r="O433">
            <v>-40784</v>
          </cell>
          <cell r="P433">
            <v>-62707</v>
          </cell>
          <cell r="Q433">
            <v>-85699</v>
          </cell>
          <cell r="R433">
            <v>0</v>
          </cell>
          <cell r="S433">
            <v>0</v>
          </cell>
          <cell r="T433">
            <v>0</v>
          </cell>
          <cell r="U433">
            <v>0</v>
          </cell>
          <cell r="V433">
            <v>0</v>
          </cell>
        </row>
        <row r="434">
          <cell r="H434">
            <v>4962</v>
          </cell>
          <cell r="I434" t="str">
            <v>Enhance and Expand our National Park system - Renamed from: National Parks - Social Licence for Specific Mining Projects See Bid 5264 in DPE (497).</v>
          </cell>
          <cell r="J434" t="str">
            <v>Supported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 in the fir</v>
          </cell>
          <cell r="K434">
            <v>3</v>
          </cell>
          <cell r="M434">
            <v>0</v>
          </cell>
          <cell r="N434">
            <v>-3390</v>
          </cell>
          <cell r="O434">
            <v>-384</v>
          </cell>
          <cell r="P434">
            <v>-395</v>
          </cell>
          <cell r="Q434">
            <v>-404</v>
          </cell>
          <cell r="R434">
            <v>0</v>
          </cell>
          <cell r="S434">
            <v>-3390</v>
          </cell>
          <cell r="T434">
            <v>-384</v>
          </cell>
          <cell r="U434">
            <v>-395</v>
          </cell>
          <cell r="V434">
            <v>-404</v>
          </cell>
        </row>
        <row r="435">
          <cell r="H435">
            <v>4232</v>
          </cell>
          <cell r="I435" t="str">
            <v>Additional Recurrent Funding for Lord Howe Island Board - Additional recurrent funding of $1.1 million per annum to enable the Board to continue to deliver core services on a financially sustainable basis. See Bid ID: 4233.</v>
          </cell>
          <cell r="J435" t="str">
            <v>Not Supported - NOT SUPPORTED. Treasury agrees that there is a shortfall of $1.1 million per annum in the cost of the Board's core activities as shown in the supporting information/PWC Report. However, Treasury considers that further work is required: 1) A review of the Board by the agency review team in FEG, as the Board's local government functions may be transferred to Port Macquarie-Hastings Council 2) An assessment of the efficiency of the Board in carrying out core activities, which was not ad dressed by the PWC Report and 3) A reassessment of the shortfall of $1.1 million per annum in potentially six months, as the Board is expecting to increase some fees and charges at its next meeting, and may have additional revenue sources following the recommendations of the current Review of lease fees and land rating system.</v>
          </cell>
          <cell r="K435">
            <v>1</v>
          </cell>
          <cell r="M435">
            <v>0</v>
          </cell>
          <cell r="N435">
            <v>-1100</v>
          </cell>
          <cell r="O435">
            <v>-1100</v>
          </cell>
          <cell r="P435">
            <v>-1100</v>
          </cell>
          <cell r="Q435">
            <v>-1100</v>
          </cell>
          <cell r="R435">
            <v>0</v>
          </cell>
          <cell r="S435">
            <v>0</v>
          </cell>
          <cell r="T435">
            <v>0</v>
          </cell>
          <cell r="U435">
            <v>0</v>
          </cell>
          <cell r="V435">
            <v>0</v>
          </cell>
        </row>
        <row r="436">
          <cell r="H436">
            <v>4987</v>
          </cell>
          <cell r="I436" t="str">
            <v>Lord Howe Island Board - Infrastructure Renewals (grant through Office of Local Government) - Upgrades to existing assets. These involve wastewater and jetty, roads, electricity and waste management ranging in value from $35,000 to $157,000.</v>
          </cell>
          <cell r="J436" t="str">
            <v>Not Supported - NOT SUPPORTED. The proposal is not considered urgent and unavoidable for the 2015-16 budget. Treasury agrees that there may be a reduction in long term maintenance costs for the Board if the proposal is supported. However, there is no clear evidence provided of increasing demand or failure of the current assets. The proposal should be accommodated within the DPE Cluster if considered critical.</v>
          </cell>
          <cell r="K436">
            <v>1</v>
          </cell>
          <cell r="M436">
            <v>0</v>
          </cell>
          <cell r="N436">
            <v>-737</v>
          </cell>
          <cell r="O436">
            <v>0</v>
          </cell>
          <cell r="P436">
            <v>0</v>
          </cell>
          <cell r="Q436">
            <v>0</v>
          </cell>
          <cell r="R436">
            <v>0</v>
          </cell>
          <cell r="S436">
            <v>0</v>
          </cell>
          <cell r="T436">
            <v>0</v>
          </cell>
          <cell r="U436">
            <v>0</v>
          </cell>
          <cell r="V436">
            <v>0</v>
          </cell>
        </row>
        <row r="437">
          <cell r="H437">
            <v>4988</v>
          </cell>
          <cell r="I437" t="str">
            <v>Lord Howe Island Board- Building purchases and extentions (grant through Office of Local Government) - Includes purchase of accomodation on the Island for staff and contractors, extension to research facility building, and extention to exiting depot sheds.</v>
          </cell>
          <cell r="J437" t="str">
            <v>Not Supported - NOT SUPPORTED. The proposal is not considered urgent and unavoidable for the 2015-16 budget. Treasury agrees that there are savings to be realised for the Board in the long term from the purchase of additional accomodation for staff/contractors and extentions to existing buildings. However, there is no evidence provided of an urgent need to accomodate a significantly higher number of staff/ contractors. The proposal should be accommodated within the DPE Cluster if considered critical.</v>
          </cell>
          <cell r="K437">
            <v>1</v>
          </cell>
          <cell r="M437">
            <v>0</v>
          </cell>
          <cell r="N437">
            <v>-700</v>
          </cell>
          <cell r="O437">
            <v>0</v>
          </cell>
          <cell r="P437">
            <v>0</v>
          </cell>
          <cell r="Q437">
            <v>0</v>
          </cell>
          <cell r="R437">
            <v>0</v>
          </cell>
          <cell r="S437">
            <v>0</v>
          </cell>
          <cell r="T437">
            <v>0</v>
          </cell>
          <cell r="U437">
            <v>0</v>
          </cell>
          <cell r="V437">
            <v>0</v>
          </cell>
        </row>
        <row r="438">
          <cell r="H438">
            <v>4989</v>
          </cell>
          <cell r="I438" t="str">
            <v>Lord Howe Island Board - Minor plant and equipment - Eight seperate items including replacement of vehicles, plant items, computer hardware and software</v>
          </cell>
          <cell r="J438" t="str">
            <v>Not Supported - NOT SUPPORTED. The proposal is not considered urgent and unavoidable for the 2015-16 budget. The Board predicts a risk that the phone and computer systems fail, but only moderate. The proposal should be accommodated within the DPE Cluster if considered critical.</v>
          </cell>
          <cell r="K438">
            <v>1</v>
          </cell>
          <cell r="M438">
            <v>0</v>
          </cell>
          <cell r="N438">
            <v>-248</v>
          </cell>
          <cell r="O438">
            <v>0</v>
          </cell>
          <cell r="P438">
            <v>0</v>
          </cell>
          <cell r="Q438">
            <v>0</v>
          </cell>
          <cell r="R438">
            <v>0</v>
          </cell>
          <cell r="S438">
            <v>0</v>
          </cell>
          <cell r="T438">
            <v>0</v>
          </cell>
          <cell r="U438">
            <v>0</v>
          </cell>
          <cell r="V438">
            <v>0</v>
          </cell>
        </row>
        <row r="439">
          <cell r="H439">
            <v>4990</v>
          </cell>
          <cell r="I439" t="str">
            <v>Lord Howe Island Board - Upgrade of key systems - Replacement of master key system for all Board buildings with a swipe card system to improve security and reduce theft</v>
          </cell>
          <cell r="J439" t="str">
            <v>Not Supported - NOT SUPPORTED. The proposal is not considered urgent and unavoidable for the 2015-16 budget. More secure facilities may result in savings to the Board from reduction in theft, however there is no information provided on avoidance costs and materiality. This proposal should be accomodated through the DPE Cluster if considered critical.</v>
          </cell>
          <cell r="K439">
            <v>1</v>
          </cell>
          <cell r="M439">
            <v>0</v>
          </cell>
          <cell r="N439">
            <v>-160</v>
          </cell>
          <cell r="O439">
            <v>0</v>
          </cell>
          <cell r="P439">
            <v>0</v>
          </cell>
          <cell r="Q439">
            <v>0</v>
          </cell>
          <cell r="R439">
            <v>0</v>
          </cell>
          <cell r="S439">
            <v>0</v>
          </cell>
          <cell r="T439">
            <v>0</v>
          </cell>
          <cell r="U439">
            <v>0</v>
          </cell>
          <cell r="V439">
            <v>0</v>
          </cell>
        </row>
        <row r="440">
          <cell r="H440">
            <v>5211</v>
          </cell>
          <cell r="I440" t="str">
            <v>Efficiency Dividend - The Government committed to a 1.5 per cent efficiency dividend at the 2015 NSW election.</v>
          </cell>
          <cell r="J440" t="str">
            <v>Supported - The efficiency dividend was calculated as per the standard Treasury model.</v>
          </cell>
          <cell r="K440">
            <v>2</v>
          </cell>
          <cell r="M440">
            <v>0</v>
          </cell>
          <cell r="N440">
            <v>244</v>
          </cell>
          <cell r="O440">
            <v>229</v>
          </cell>
          <cell r="P440">
            <v>191</v>
          </cell>
          <cell r="Q440">
            <v>196</v>
          </cell>
          <cell r="R440">
            <v>0</v>
          </cell>
          <cell r="S440">
            <v>244</v>
          </cell>
          <cell r="T440">
            <v>229</v>
          </cell>
          <cell r="U440">
            <v>191</v>
          </cell>
          <cell r="V440">
            <v>196</v>
          </cell>
        </row>
        <row r="441">
          <cell r="H441">
            <v>5540</v>
          </cell>
          <cell r="I441" t="str">
            <v>Interest forgone under the Cash Management Reforms - Reduction in interest revenue from 2015-16 due to the Cash Management Reforms initiated by Treasury.</v>
          </cell>
          <cell r="J441" t="str">
            <v>Supported -</v>
          </cell>
          <cell r="K441">
            <v>1</v>
          </cell>
          <cell r="M441">
            <v>0</v>
          </cell>
          <cell r="N441">
            <v>0</v>
          </cell>
          <cell r="O441">
            <v>0</v>
          </cell>
          <cell r="P441">
            <v>0</v>
          </cell>
          <cell r="Q441">
            <v>0</v>
          </cell>
          <cell r="R441">
            <v>0</v>
          </cell>
          <cell r="S441">
            <v>0</v>
          </cell>
          <cell r="T441">
            <v>0</v>
          </cell>
          <cell r="U441">
            <v>0</v>
          </cell>
          <cell r="V441">
            <v>0</v>
          </cell>
        </row>
        <row r="442">
          <cell r="H442">
            <v>4627</v>
          </cell>
          <cell r="I442" t="str">
            <v>Local Infrastructure Renewal Scheme (LIRS) - ERC previously approved funding for the Scheme. Office of Local Government expects an underspend in 2014-15 which will need to be carried forward to 2015-16 or forward years. Agency is unable to determine underspend or which year funding is required for at this time.</v>
          </cell>
          <cell r="J442" t="str">
            <v>Supported -</v>
          </cell>
          <cell r="K442">
            <v>1</v>
          </cell>
          <cell r="M442">
            <v>0</v>
          </cell>
          <cell r="N442">
            <v>0</v>
          </cell>
          <cell r="O442">
            <v>0</v>
          </cell>
          <cell r="P442">
            <v>0</v>
          </cell>
          <cell r="Q442">
            <v>0</v>
          </cell>
          <cell r="R442">
            <v>0</v>
          </cell>
          <cell r="S442">
            <v>0</v>
          </cell>
          <cell r="T442">
            <v>0</v>
          </cell>
          <cell r="U442">
            <v>0</v>
          </cell>
          <cell r="V442">
            <v>0</v>
          </cell>
        </row>
        <row r="443">
          <cell r="H443">
            <v>4638</v>
          </cell>
          <cell r="I443" t="str">
            <v>'Fit for Future' package funding in response to the Independent Local Government Review Panel Report - On 21 July 2014, Cabinet approved the Minister for Local Government to seek ERC approval for up to $260 million should it be required. The agency has advised that they have not yet determined how much and when the funds will be sought. Budget impact up to $260 million over 4 years.</v>
          </cell>
          <cell r="J443" t="str">
            <v>Supported -</v>
          </cell>
          <cell r="K443">
            <v>1</v>
          </cell>
          <cell r="M443">
            <v>0</v>
          </cell>
          <cell r="N443">
            <v>0</v>
          </cell>
          <cell r="O443">
            <v>0</v>
          </cell>
          <cell r="P443">
            <v>0</v>
          </cell>
          <cell r="Q443">
            <v>0</v>
          </cell>
          <cell r="R443">
            <v>0</v>
          </cell>
          <cell r="S443">
            <v>0</v>
          </cell>
          <cell r="T443">
            <v>0</v>
          </cell>
          <cell r="U443">
            <v>0</v>
          </cell>
          <cell r="V443">
            <v>0</v>
          </cell>
        </row>
        <row r="444">
          <cell r="H444">
            <v>5224</v>
          </cell>
          <cell r="I444" t="str">
            <v>Election costing - Overhauling the companion animal registration system - 50% reduction in registration fees for cats and dogs obtained from eligible pounds or animal shelters</v>
          </cell>
          <cell r="J444" t="str">
            <v>Supported - The reduction in registration fee will not have a budget impact as the reduced revenue will be offset by reduced payments to councils.</v>
          </cell>
          <cell r="K444">
            <v>3</v>
          </cell>
          <cell r="M444">
            <v>0</v>
          </cell>
          <cell r="N444">
            <v>-984</v>
          </cell>
          <cell r="O444">
            <v>-1048</v>
          </cell>
          <cell r="P444">
            <v>-1113</v>
          </cell>
          <cell r="Q444">
            <v>-1140</v>
          </cell>
          <cell r="R444">
            <v>0</v>
          </cell>
          <cell r="S444">
            <v>-984</v>
          </cell>
          <cell r="T444">
            <v>-1048</v>
          </cell>
          <cell r="U444">
            <v>-1113</v>
          </cell>
          <cell r="V444">
            <v>-1140</v>
          </cell>
        </row>
        <row r="445">
          <cell r="H445">
            <v>5362</v>
          </cell>
          <cell r="I445" t="str">
            <v>Election costing - Pool compliance - The initiatives will allow pool owners extentions to ensure valid compliant certificates.</v>
          </cell>
          <cell r="J445" t="str">
            <v>Supported - This election commitment will not require additional funds as the intiatives are mainly a continuation of current practice, and allowing pool owners an extention to ensure valid compliant certificates.</v>
          </cell>
          <cell r="K445">
            <v>3</v>
          </cell>
          <cell r="M445">
            <v>0</v>
          </cell>
          <cell r="N445">
            <v>0</v>
          </cell>
          <cell r="O445">
            <v>0</v>
          </cell>
          <cell r="P445">
            <v>0</v>
          </cell>
          <cell r="Q445">
            <v>0</v>
          </cell>
          <cell r="R445">
            <v>0</v>
          </cell>
          <cell r="S445">
            <v>0</v>
          </cell>
          <cell r="T445">
            <v>0</v>
          </cell>
          <cell r="U445">
            <v>0</v>
          </cell>
          <cell r="V445">
            <v>0</v>
          </cell>
        </row>
        <row r="446">
          <cell r="H446">
            <v>4782</v>
          </cell>
          <cell r="I446" t="str">
            <v>Request for interest adjustment - Request for funding in response to cash management reforms. See Bid 4783 in DPE (497)</v>
          </cell>
          <cell r="J446" t="str">
            <v>Supported - SUPPORTED. Following the implementation of the cash management reform from 1 July 2015, RBGDT will not receive interest revenue on its unrestricted cash balances. Based on the calculation methodology developed by the cash management team, it is recommended that a level of interest adjustment to compensate RBGDT in order to manage its core business activities, such as asset maintenance and program delivery. Further backlog in maintenance would have a significant impact on visitor experience. Note, the recommended amounts are higher than originally sought due to the reclassification by the Cash Management team of the interest bearing components of restricted cash balances and unrestricted cash balances.</v>
          </cell>
          <cell r="K446">
            <v>1</v>
          </cell>
          <cell r="L446" t="str">
            <v>UE04</v>
          </cell>
          <cell r="M446">
            <v>0</v>
          </cell>
          <cell r="N446">
            <v>-38</v>
          </cell>
          <cell r="O446">
            <v>-38</v>
          </cell>
          <cell r="P446">
            <v>-38</v>
          </cell>
          <cell r="Q446">
            <v>-38</v>
          </cell>
          <cell r="R446">
            <v>0</v>
          </cell>
          <cell r="S446">
            <v>-151</v>
          </cell>
          <cell r="T446">
            <v>-151</v>
          </cell>
          <cell r="U446">
            <v>-151</v>
          </cell>
          <cell r="V446">
            <v>-151</v>
          </cell>
        </row>
        <row r="447">
          <cell r="H447">
            <v>5161</v>
          </cell>
          <cell r="I447" t="str">
            <v>Efficiency Dividend - The Government committed to a 1.5 per cent efficiency dividend at the 2015 NSW election. See Bid ID 5164 in Agency 497 DPE</v>
          </cell>
          <cell r="J447" t="str">
            <v>Supported - This efficiency dividend was calculated as per the standard Treasury model.</v>
          </cell>
          <cell r="K447">
            <v>2</v>
          </cell>
          <cell r="M447">
            <v>0</v>
          </cell>
          <cell r="N447">
            <v>500</v>
          </cell>
          <cell r="O447">
            <v>517</v>
          </cell>
          <cell r="P447">
            <v>546</v>
          </cell>
          <cell r="Q447">
            <v>561</v>
          </cell>
          <cell r="R447">
            <v>0</v>
          </cell>
          <cell r="S447">
            <v>500</v>
          </cell>
          <cell r="T447">
            <v>517</v>
          </cell>
          <cell r="U447">
            <v>546</v>
          </cell>
          <cell r="V447">
            <v>561</v>
          </cell>
        </row>
        <row r="448">
          <cell r="H448">
            <v>4747</v>
          </cell>
          <cell r="I448" t="str">
            <v>Interpreting the Royal Botanic Gardens - The Trust seeks funding to replace all signage throughout the Royal Botanic Gardens, including improving way-finding signage and using digital communications to improve engagement with visitors. See Bid ID 4762 (497 DPE).</v>
          </cell>
          <cell r="J448"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448">
            <v>1</v>
          </cell>
          <cell r="M448">
            <v>0</v>
          </cell>
          <cell r="N448">
            <v>-2615</v>
          </cell>
          <cell r="O448">
            <v>49</v>
          </cell>
          <cell r="P448">
            <v>49</v>
          </cell>
          <cell r="Q448">
            <v>49</v>
          </cell>
          <cell r="R448">
            <v>0</v>
          </cell>
          <cell r="S448">
            <v>0</v>
          </cell>
          <cell r="T448">
            <v>0</v>
          </cell>
          <cell r="U448">
            <v>0</v>
          </cell>
          <cell r="V448">
            <v>0</v>
          </cell>
        </row>
        <row r="449">
          <cell r="H449">
            <v>4749</v>
          </cell>
          <cell r="I449"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449"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449">
            <v>1</v>
          </cell>
          <cell r="M449">
            <v>0</v>
          </cell>
          <cell r="N449">
            <v>-1300</v>
          </cell>
          <cell r="O449">
            <v>15</v>
          </cell>
          <cell r="P449">
            <v>15</v>
          </cell>
          <cell r="Q449">
            <v>15</v>
          </cell>
          <cell r="R449">
            <v>0</v>
          </cell>
          <cell r="S449">
            <v>-1300</v>
          </cell>
          <cell r="T449">
            <v>15</v>
          </cell>
          <cell r="U449">
            <v>15</v>
          </cell>
          <cell r="V449">
            <v>15</v>
          </cell>
        </row>
        <row r="450">
          <cell r="H450">
            <v>4750</v>
          </cell>
          <cell r="I450"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450"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their portfolio, nor does it have a robust Customer Relationship Management (CRM) system. Further, the software vendor has stopped providing technical support for the Trust's existing booking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450">
            <v>1</v>
          </cell>
          <cell r="M450">
            <v>0</v>
          </cell>
          <cell r="N450">
            <v>-615</v>
          </cell>
          <cell r="O450">
            <v>162</v>
          </cell>
          <cell r="P450">
            <v>162</v>
          </cell>
          <cell r="Q450">
            <v>162</v>
          </cell>
          <cell r="R450">
            <v>0</v>
          </cell>
          <cell r="S450">
            <v>-615</v>
          </cell>
          <cell r="T450">
            <v>162</v>
          </cell>
          <cell r="U450">
            <v>162</v>
          </cell>
          <cell r="V450">
            <v>162</v>
          </cell>
        </row>
        <row r="451">
          <cell r="H451">
            <v>4751</v>
          </cell>
          <cell r="I451"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451"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451">
            <v>1</v>
          </cell>
          <cell r="M451">
            <v>0</v>
          </cell>
          <cell r="N451">
            <v>-2182</v>
          </cell>
          <cell r="O451">
            <v>184</v>
          </cell>
          <cell r="P451">
            <v>184</v>
          </cell>
          <cell r="Q451">
            <v>184</v>
          </cell>
          <cell r="R451">
            <v>0</v>
          </cell>
          <cell r="S451">
            <v>0</v>
          </cell>
          <cell r="T451">
            <v>0</v>
          </cell>
          <cell r="U451">
            <v>0</v>
          </cell>
          <cell r="V451">
            <v>0</v>
          </cell>
        </row>
        <row r="452">
          <cell r="H452">
            <v>5262</v>
          </cell>
          <cell r="I452" t="str">
            <v>Carry Forward Request - Sydney Tropical Centre - Request to carry forward project to 2015-16 due to delays in Sydney City Council and Heritage Council approval. See Bid ID 5277 in Agency 497 (DPE).</v>
          </cell>
          <cell r="J452" t="str">
            <v>Supported - SUPPORTED: Sydney City Council and Heritage Council approval process has taken longer than expected. Part of this project is external funded and part through cluster grant funding.</v>
          </cell>
          <cell r="K452">
            <v>4</v>
          </cell>
          <cell r="M452">
            <v>7534</v>
          </cell>
          <cell r="N452">
            <v>-7534</v>
          </cell>
          <cell r="O452">
            <v>0</v>
          </cell>
          <cell r="P452">
            <v>0</v>
          </cell>
          <cell r="Q452">
            <v>0</v>
          </cell>
          <cell r="R452">
            <v>2140</v>
          </cell>
          <cell r="S452">
            <v>-2140</v>
          </cell>
          <cell r="T452">
            <v>0</v>
          </cell>
          <cell r="U452">
            <v>0</v>
          </cell>
          <cell r="V452">
            <v>0</v>
          </cell>
        </row>
        <row r="453">
          <cell r="H453">
            <v>5280</v>
          </cell>
          <cell r="I453" t="str">
            <v>Carry Forward Request - Mt Annan Water Infrastructure Upgrade - Request to carry forward project to 2015-16 due to delays in approving contract.</v>
          </cell>
          <cell r="J453" t="str">
            <v>Supported - SUPPORTED: Mount Annan Water Upgrade was delayed as contract has not been approved.</v>
          </cell>
          <cell r="K453">
            <v>4</v>
          </cell>
          <cell r="M453">
            <v>473</v>
          </cell>
          <cell r="N453">
            <v>-473</v>
          </cell>
          <cell r="O453">
            <v>0</v>
          </cell>
          <cell r="P453">
            <v>0</v>
          </cell>
          <cell r="Q453">
            <v>0</v>
          </cell>
          <cell r="R453">
            <v>473</v>
          </cell>
          <cell r="S453">
            <v>-473</v>
          </cell>
          <cell r="T453">
            <v>0</v>
          </cell>
          <cell r="U453">
            <v>0</v>
          </cell>
          <cell r="V453">
            <v>0</v>
          </cell>
        </row>
        <row r="454">
          <cell r="H454">
            <v>5283</v>
          </cell>
          <cell r="I454" t="str">
            <v>Carry Forward Request - Mt Tomah Car Park, Picnic and Amenities upgrades - Request to carry forward project to 2015-16 due to delays in construction until strategic planning was finalised.</v>
          </cell>
          <cell r="J454" t="str">
            <v>Supported - SUPPORTED Construction delayed until strategic planning framework to ensure that optimal location for the car park was chosen .</v>
          </cell>
          <cell r="K454">
            <v>4</v>
          </cell>
          <cell r="M454">
            <v>1834</v>
          </cell>
          <cell r="N454">
            <v>-1834</v>
          </cell>
          <cell r="O454">
            <v>0</v>
          </cell>
          <cell r="P454">
            <v>0</v>
          </cell>
          <cell r="Q454">
            <v>0</v>
          </cell>
          <cell r="R454">
            <v>1834</v>
          </cell>
          <cell r="S454">
            <v>-1834</v>
          </cell>
          <cell r="T454">
            <v>0</v>
          </cell>
          <cell r="U454">
            <v>0</v>
          </cell>
          <cell r="V454">
            <v>0</v>
          </cell>
        </row>
        <row r="455">
          <cell r="H455">
            <v>5284</v>
          </cell>
          <cell r="I455" t="str">
            <v>Carry Forward Request - Minor Works - Request to carry forward minor works program to 2015-16</v>
          </cell>
          <cell r="J455" t="str">
            <v>Supported - SUPPORTED Some delay in minor works program during the integration of operational management as permanent positions were filled</v>
          </cell>
          <cell r="K455">
            <v>4</v>
          </cell>
          <cell r="M455">
            <v>587</v>
          </cell>
          <cell r="N455">
            <v>-587</v>
          </cell>
          <cell r="O455">
            <v>0</v>
          </cell>
          <cell r="P455">
            <v>0</v>
          </cell>
          <cell r="Q455">
            <v>0</v>
          </cell>
          <cell r="R455">
            <v>587</v>
          </cell>
          <cell r="S455">
            <v>-587</v>
          </cell>
          <cell r="T455">
            <v>0</v>
          </cell>
          <cell r="U455">
            <v>0</v>
          </cell>
          <cell r="V455">
            <v>0</v>
          </cell>
        </row>
        <row r="456">
          <cell r="H456">
            <v>4053</v>
          </cell>
          <cell r="I456" t="str">
            <v>Removal of Hospital Road parking opposite the Parliamentary precinct - BGT seeks additional recurrent funding to compensate for lost parking revenue as the implementation of additional security arrangements surrounding the Parliamentary precincts has seen the removal of parking spaces along the Hospital Road. This is adversely impacting the Trust. See Bid ID: 4054.</v>
          </cell>
          <cell r="J456" t="str">
            <v>Supported - SUPPORTED. On Friday 12 September 2014, the Federal Government raised the National Terriorism Alert System level to high. The NSW Parliament immediately implemented additional security arrangements to strengthen the perimeter security of the Parliamentary precincts. This included removing 23 (of 61) identifiable car spaces from Hospital Road, located at the Domain (effective 31 October 2014), reducing parking revenue to RBGDT. There is no scope within RBGDT's existing budget for savings or reprioritisation. If RBGDT does not receive additional funding to compensate for the lost revenue, it will have an adverse impact on its operational viability and the level of service to the public. Additionally, if the terrorism alert level is raised again, there is a risk that the remaining 38 car spaces will be closed and the whole amount will be forfeited ($1.5m p.a).</v>
          </cell>
          <cell r="K456">
            <v>1</v>
          </cell>
          <cell r="M456">
            <v>-373</v>
          </cell>
          <cell r="N456">
            <v>-594</v>
          </cell>
          <cell r="O456">
            <v>-624</v>
          </cell>
          <cell r="P456">
            <v>-655</v>
          </cell>
          <cell r="Q456">
            <v>-688</v>
          </cell>
          <cell r="R456">
            <v>-373</v>
          </cell>
          <cell r="S456">
            <v>-594</v>
          </cell>
          <cell r="T456">
            <v>-624</v>
          </cell>
          <cell r="U456">
            <v>-655</v>
          </cell>
          <cell r="V456">
            <v>-688</v>
          </cell>
        </row>
        <row r="457">
          <cell r="H457">
            <v>3788</v>
          </cell>
          <cell r="I457" t="str">
            <v>Plantbank Project Claim and Counter Claim - The Plantbank project contractor is claiming $2.7m for time delays. The Trust counter-claims $2.4m from the architect for structural design faults from the architect. $1.1m was paid by Trust in 2013.</v>
          </cell>
          <cell r="J457" t="str">
            <v>Supported - The Trust has incurred $19.7m on the project, including $1.4m from the contractor for an extension of time. The contractor is claiming a further $1.3m damage due to timing delays.  The Trust is seeking to claim back $2.4m from the architect for structural design faults and is negotiating with the contractor and architect to minimise the payout. Any reimbursement to the Trust will assist in reducing the budget impact. This risk is rated LOW.</v>
          </cell>
          <cell r="K457">
            <v>1</v>
          </cell>
          <cell r="M457">
            <v>-1300</v>
          </cell>
          <cell r="N457">
            <v>0</v>
          </cell>
          <cell r="O457">
            <v>0</v>
          </cell>
          <cell r="P457">
            <v>0</v>
          </cell>
          <cell r="Q457">
            <v>0</v>
          </cell>
          <cell r="R457">
            <v>-1</v>
          </cell>
          <cell r="S457">
            <v>0</v>
          </cell>
          <cell r="T457">
            <v>0</v>
          </cell>
          <cell r="U457">
            <v>0</v>
          </cell>
          <cell r="V457">
            <v>0</v>
          </cell>
        </row>
        <row r="458">
          <cell r="H458">
            <v>4048</v>
          </cell>
          <cell r="I458" t="str">
            <v>Operational Integration of Botanic Gardens Trust and Centennial Park &amp; Moore Park Trust - The Trusts are currently undergoing operational integration. Increased costs incurred prior to achieving target savings from efficiencies will have an impact on operational budget. ($225K in 2014-15)</v>
          </cell>
          <cell r="J458" t="str">
            <v>Supported - The Trusts are expected to operate within their approved Budget controls.</v>
          </cell>
          <cell r="K458">
            <v>1</v>
          </cell>
          <cell r="M458">
            <v>-225</v>
          </cell>
          <cell r="N458">
            <v>0</v>
          </cell>
          <cell r="O458">
            <v>0</v>
          </cell>
          <cell r="P458">
            <v>0</v>
          </cell>
          <cell r="Q458">
            <v>0</v>
          </cell>
          <cell r="R458">
            <v>-1</v>
          </cell>
          <cell r="S458">
            <v>0</v>
          </cell>
          <cell r="T458">
            <v>0</v>
          </cell>
          <cell r="U458">
            <v>0</v>
          </cell>
          <cell r="V458">
            <v>0</v>
          </cell>
        </row>
        <row r="459">
          <cell r="H459">
            <v>4050</v>
          </cell>
          <cell r="I459" t="str">
            <v>Future Maintenance for Victoria Lodge - Funding is required for two major projects relating to Victoria Lodge and engineering services infrastructure.</v>
          </cell>
          <cell r="J459" t="str">
            <v>Not Supported - Funding details are expected in January 2015 in accordance with the Budget timetable.</v>
          </cell>
          <cell r="K459">
            <v>1</v>
          </cell>
          <cell r="M459">
            <v>-60</v>
          </cell>
          <cell r="N459">
            <v>-260</v>
          </cell>
          <cell r="O459">
            <v>-260</v>
          </cell>
          <cell r="P459">
            <v>-260</v>
          </cell>
          <cell r="Q459">
            <v>-260</v>
          </cell>
          <cell r="R459">
            <v>0</v>
          </cell>
          <cell r="S459">
            <v>0</v>
          </cell>
          <cell r="T459">
            <v>0</v>
          </cell>
          <cell r="U459">
            <v>0</v>
          </cell>
          <cell r="V459">
            <v>0</v>
          </cell>
        </row>
        <row r="460">
          <cell r="H460">
            <v>4195</v>
          </cell>
          <cell r="I460" t="str">
            <v>Anticipated Savings From Merger Between RBGDT and CPMPT - Royal Botanic Gardens and Domain Trust and Centennial Park and Moore Park Trust are currently undertaking an administrative merger. Neither Trust has been funded for this task. Assumed employee savings are $1m p.a. Agency does not agree with estimates. Savings total for both Trusts, not RBGDT.</v>
          </cell>
          <cell r="J460" t="str">
            <v>Unreconciled Assessment Underway - Cost Estimate: * Treasury assumes the gross operating savings of the proposal are $4m between 2015-16 and 2018-19, driven by assumed salary savings of $1m per annum. Agency Approval: * The Director, Corporate Services and Governance for Botanic Gardens and Centennial Parklands does not agree with Treasury's cost estimates. The Director argues that there are no savings anticipated from the merger as any funds which are generated from the merger are committed to be reinvested in the business and the integration programme. Scope for Reprioritisation: * RBGDT and CPMPT are currently undertaking an administrative merger (i.e. merged at the operational level, but both Trusts continue to exist) - neither Trust has been funded for this task. * It is argued that the merging of the two Trusts has initially cost money which has not been funded by Government. * Assumed salary savings of $1m per annum to be realised through corresponding $1m per annum reduction in grant funding from Principal agency (Department of Planning and Environment).</v>
          </cell>
          <cell r="K460">
            <v>5</v>
          </cell>
          <cell r="M460">
            <v>0</v>
          </cell>
          <cell r="N460">
            <v>0</v>
          </cell>
          <cell r="O460">
            <v>0</v>
          </cell>
          <cell r="P460">
            <v>0</v>
          </cell>
          <cell r="Q460">
            <v>0</v>
          </cell>
          <cell r="R460">
            <v>0</v>
          </cell>
          <cell r="S460">
            <v>1000</v>
          </cell>
          <cell r="T460">
            <v>1000</v>
          </cell>
          <cell r="U460">
            <v>1000</v>
          </cell>
          <cell r="V460">
            <v>1000</v>
          </cell>
        </row>
        <row r="461">
          <cell r="H461">
            <v>5216</v>
          </cell>
          <cell r="I461" t="str">
            <v>Efficency Dividend - The Government committed to a 1.5 per cent efficiency dividend at the 2015 NSW election. See Bid ID 5220 in Agency 497 (DPE). Reduction to grant in 2015-16 and 2016-17 only as grant insufficient to cover efficiency dividend in remaining years (off-set to cash) per Budget Strategy advice.</v>
          </cell>
          <cell r="J461" t="str">
            <v>Supported -</v>
          </cell>
          <cell r="K461">
            <v>2</v>
          </cell>
          <cell r="M461">
            <v>0</v>
          </cell>
          <cell r="N461">
            <v>230</v>
          </cell>
          <cell r="O461">
            <v>229</v>
          </cell>
          <cell r="P461">
            <v>245</v>
          </cell>
          <cell r="Q461">
            <v>253</v>
          </cell>
          <cell r="R461">
            <v>0</v>
          </cell>
          <cell r="S461">
            <v>230</v>
          </cell>
          <cell r="T461">
            <v>229</v>
          </cell>
          <cell r="U461">
            <v>245</v>
          </cell>
          <cell r="V461">
            <v>253</v>
          </cell>
        </row>
        <row r="462">
          <cell r="H462">
            <v>4635</v>
          </cell>
          <cell r="I462"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462" t="str">
            <v>Supported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462">
            <v>1</v>
          </cell>
          <cell r="L462">
            <v>27</v>
          </cell>
          <cell r="M462">
            <v>0</v>
          </cell>
          <cell r="N462">
            <v>-2858</v>
          </cell>
          <cell r="O462">
            <v>135</v>
          </cell>
          <cell r="P462">
            <v>220</v>
          </cell>
          <cell r="Q462">
            <v>273</v>
          </cell>
          <cell r="R462">
            <v>0</v>
          </cell>
          <cell r="S462">
            <v>-2858</v>
          </cell>
          <cell r="T462">
            <v>135</v>
          </cell>
          <cell r="U462">
            <v>220</v>
          </cell>
          <cell r="V462">
            <v>273</v>
          </cell>
        </row>
        <row r="463">
          <cell r="H463">
            <v>4641</v>
          </cell>
          <cell r="I463"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463" t="str">
            <v>Not Supported -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 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463">
            <v>1</v>
          </cell>
          <cell r="L463">
            <v>27</v>
          </cell>
          <cell r="M463">
            <v>0</v>
          </cell>
          <cell r="N463">
            <v>-1941</v>
          </cell>
          <cell r="O463">
            <v>65</v>
          </cell>
          <cell r="P463">
            <v>98</v>
          </cell>
          <cell r="Q463">
            <v>133</v>
          </cell>
          <cell r="R463">
            <v>0</v>
          </cell>
          <cell r="S463">
            <v>0</v>
          </cell>
          <cell r="T463">
            <v>0</v>
          </cell>
          <cell r="U463">
            <v>0</v>
          </cell>
          <cell r="V463">
            <v>0</v>
          </cell>
        </row>
        <row r="464">
          <cell r="H464">
            <v>4647</v>
          </cell>
          <cell r="I464"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464" t="str">
            <v>Not Supported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464">
            <v>1</v>
          </cell>
          <cell r="L464">
            <v>27</v>
          </cell>
          <cell r="M464">
            <v>0</v>
          </cell>
          <cell r="N464">
            <v>-1449</v>
          </cell>
          <cell r="O464">
            <v>95</v>
          </cell>
          <cell r="P464">
            <v>110</v>
          </cell>
          <cell r="Q464">
            <v>15</v>
          </cell>
          <cell r="R464">
            <v>0</v>
          </cell>
          <cell r="S464">
            <v>0</v>
          </cell>
          <cell r="T464">
            <v>0</v>
          </cell>
          <cell r="U464">
            <v>0</v>
          </cell>
          <cell r="V464">
            <v>0</v>
          </cell>
        </row>
        <row r="465">
          <cell r="H465">
            <v>4648</v>
          </cell>
          <cell r="I465" t="str">
            <v>Toll House Conservation for Adaptive Reuse - Funding to restore and re-use the only surviving two storey toll House in NSW (heritage listed) enabling it to be leased and increase the Centennial Park' self-generated revenue. (see also bid 4958)</v>
          </cell>
          <cell r="J465" t="str">
            <v>Not Supported - This project has merit, however is not urgent and unavoidable in the 2015-16 Budget context. A recent Dilapidation report indicates that the works to restore the Toll House are a high priority to prevent the site from becoming unsalvegable, however did not provide a timeframe. On this basis, Treasury considers that the restoration works can be deferred. The building has been identified on the State Heritage Register as a building of 'exceptional heritage value' and is the only surviving two storey toll house in NSW. The proposals 'preferred' Option A involves conservation works to preserve the Toll House (costing $1.6m) and additional adaptive reuse works to enable space to be leased to an operator (costing $0.4m) at a total project cost of $2m. The proposal's supporting financial and economic analysis estimates a favourable project NPV of $258k, however this excludes sunken restoration costs. Alternative options to undertake conservation works only (Option B) and presenting the building to the market to undertake defined conservation works and re-use works (Option C) have been discounted by the trust as financially unattractive. Treasury considers that as the Trust becomes increasingly self- funded, assets requiring maintenance should be met by the Trust and prioritised over other new spending.</v>
          </cell>
          <cell r="K465">
            <v>1</v>
          </cell>
          <cell r="L465">
            <v>27</v>
          </cell>
          <cell r="M465">
            <v>0</v>
          </cell>
          <cell r="N465">
            <v>-2083</v>
          </cell>
          <cell r="O465">
            <v>35</v>
          </cell>
          <cell r="P465">
            <v>36</v>
          </cell>
          <cell r="Q465">
            <v>37</v>
          </cell>
          <cell r="R465">
            <v>0</v>
          </cell>
          <cell r="S465">
            <v>0</v>
          </cell>
          <cell r="T465">
            <v>0</v>
          </cell>
          <cell r="U465">
            <v>0</v>
          </cell>
          <cell r="V465">
            <v>0</v>
          </cell>
        </row>
        <row r="466">
          <cell r="H466">
            <v>4649</v>
          </cell>
          <cell r="I466" t="str">
            <v>Parkes Drive &amp; Dickens Drive Reconfiguration - Funding to reconfigure the intersection of Parkes Drive and Dickens Drive in Centennial Park to facilitate the redirection of traffic flow and ease traffic congestion. (also see bid 4957)</v>
          </cell>
          <cell r="J466" t="str">
            <v>Not Supported - NOT SUPPORTED: This project is not urgent and unavoidable in the 2015-16 Budget context. The project has no quantifiable benefits and should be met from the Trust's existing budget.</v>
          </cell>
          <cell r="K466">
            <v>1</v>
          </cell>
          <cell r="L466">
            <v>27</v>
          </cell>
          <cell r="M466">
            <v>0</v>
          </cell>
          <cell r="N466">
            <v>-308</v>
          </cell>
          <cell r="O466">
            <v>0</v>
          </cell>
          <cell r="P466">
            <v>0</v>
          </cell>
          <cell r="Q466">
            <v>0</v>
          </cell>
          <cell r="R466">
            <v>0</v>
          </cell>
          <cell r="S466">
            <v>0</v>
          </cell>
          <cell r="T466">
            <v>0</v>
          </cell>
          <cell r="U466">
            <v>0</v>
          </cell>
          <cell r="V466">
            <v>0</v>
          </cell>
        </row>
        <row r="467">
          <cell r="H467">
            <v>4951</v>
          </cell>
          <cell r="I467" t="str">
            <v>Moore Park Minigolf and Entertainment Upgrade - The proposal is seeking capital authorisation limit of $3 million for CPMPT in 2015-16 to fund Moore Park minigolf and entertainment upgrade.  The Trust advises the project will be funded from Trust compensation monies from Transport.</v>
          </cell>
          <cell r="J467" t="str">
            <v>Not Supported - NOT SUPPORTED: This project is not urgent and unavoidable in the 2015-16 Budget context. The proposal seeks a capital authorisation limit for the construction of a minigolf facility over 3 distinct courses providing 21 greens, expansion of the existing car park, additional entertainment areas and hospitality renovations. The Trust advises this $3m project will be funded from Trust compensation monies from Transport NSW ($7m for land).</v>
          </cell>
          <cell r="K467">
            <v>1</v>
          </cell>
          <cell r="L467">
            <v>1</v>
          </cell>
          <cell r="M467">
            <v>0</v>
          </cell>
          <cell r="N467">
            <v>-3000</v>
          </cell>
          <cell r="O467">
            <v>565</v>
          </cell>
          <cell r="P467">
            <v>604</v>
          </cell>
          <cell r="Q467">
            <v>644</v>
          </cell>
          <cell r="R467">
            <v>0</v>
          </cell>
          <cell r="S467">
            <v>0</v>
          </cell>
          <cell r="T467">
            <v>0</v>
          </cell>
          <cell r="U467">
            <v>0</v>
          </cell>
          <cell r="V467">
            <v>0</v>
          </cell>
        </row>
        <row r="468">
          <cell r="H468">
            <v>3717</v>
          </cell>
          <cell r="I468" t="str">
            <v>Carry Forward for maintenance of buildings and sporting facilities - Carry forward of maintenance on buildings and sporting facilities which was not able to be completed in 2013-14.</v>
          </cell>
          <cell r="J4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8">
            <v>6</v>
          </cell>
          <cell r="M468">
            <v>0</v>
          </cell>
          <cell r="N468">
            <v>0</v>
          </cell>
          <cell r="O468">
            <v>0</v>
          </cell>
          <cell r="P468">
            <v>0</v>
          </cell>
          <cell r="Q468">
            <v>0</v>
          </cell>
          <cell r="R468">
            <v>0</v>
          </cell>
          <cell r="S468">
            <v>0</v>
          </cell>
          <cell r="T468">
            <v>0</v>
          </cell>
          <cell r="U468">
            <v>0</v>
          </cell>
          <cell r="V468">
            <v>0</v>
          </cell>
        </row>
        <row r="469">
          <cell r="H469">
            <v>3715</v>
          </cell>
          <cell r="I469" t="str">
            <v>Carry Forward for Strategic Asset Management Program - Delays in Strategic Asset Management Program due to poor weather.  Southwest Hub Project &amp; ICT Upgra de projects also delayed as development of scope and tendering took longer than expected.</v>
          </cell>
          <cell r="J4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9">
            <v>4</v>
          </cell>
          <cell r="M469">
            <v>-1829</v>
          </cell>
          <cell r="N469">
            <v>0</v>
          </cell>
          <cell r="O469">
            <v>0</v>
          </cell>
          <cell r="P469">
            <v>0</v>
          </cell>
          <cell r="Q469">
            <v>0</v>
          </cell>
          <cell r="R469">
            <v>-1829</v>
          </cell>
          <cell r="S469">
            <v>0</v>
          </cell>
          <cell r="T469">
            <v>0</v>
          </cell>
          <cell r="U469">
            <v>0</v>
          </cell>
          <cell r="V469">
            <v>0</v>
          </cell>
        </row>
        <row r="470">
          <cell r="H470">
            <v>5242</v>
          </cell>
          <cell r="I470" t="str">
            <v>Carry Forward Request - Synthetic Sports Fields - Carry forward from 2014-15 to 2015-16 due to project delays caused by construction of the Light Rail on parklands.</v>
          </cell>
          <cell r="J470" t="str">
            <v>Supported - SUPPORTED: Timing Issues - Project delayed due to complications in preparing the technical specifications and geotechnical surveys.</v>
          </cell>
          <cell r="K470">
            <v>4</v>
          </cell>
          <cell r="M470">
            <v>1646</v>
          </cell>
          <cell r="N470">
            <v>-1646</v>
          </cell>
          <cell r="O470">
            <v>0</v>
          </cell>
          <cell r="P470">
            <v>0</v>
          </cell>
          <cell r="Q470">
            <v>0</v>
          </cell>
          <cell r="R470">
            <v>1646</v>
          </cell>
          <cell r="S470">
            <v>-1646</v>
          </cell>
          <cell r="T470">
            <v>0</v>
          </cell>
          <cell r="U470">
            <v>0</v>
          </cell>
          <cell r="V470">
            <v>0</v>
          </cell>
        </row>
        <row r="471">
          <cell r="H471">
            <v>5245</v>
          </cell>
          <cell r="I471" t="str">
            <v>Carry Forward Request - South West Hub - Carry forward from 2014-15 to 2015-16 due to timing issues.</v>
          </cell>
          <cell r="J471" t="str">
            <v>Supported - SUPPORTED: Timing Issues due to longer than expected timeframe in gaining Heritage Council approval including reviewing and agreeing their conditions of consent' (Capital Expenditure of Cash Balances).</v>
          </cell>
          <cell r="K471">
            <v>4</v>
          </cell>
          <cell r="M471">
            <v>606</v>
          </cell>
          <cell r="N471">
            <v>-606</v>
          </cell>
          <cell r="O471">
            <v>0</v>
          </cell>
          <cell r="P471">
            <v>0</v>
          </cell>
          <cell r="Q471">
            <v>0</v>
          </cell>
          <cell r="R471">
            <v>606</v>
          </cell>
          <cell r="S471">
            <v>-606</v>
          </cell>
          <cell r="T471">
            <v>0</v>
          </cell>
          <cell r="U471">
            <v>0</v>
          </cell>
          <cell r="V471">
            <v>0</v>
          </cell>
        </row>
        <row r="472">
          <cell r="H472">
            <v>5250</v>
          </cell>
          <cell r="I472" t="str">
            <v>Carry Forward Request - Strategic Asset Maintenance Program - Carry forward from 2014-15 to 2015-16 due to timing issues</v>
          </cell>
          <cell r="J472" t="str">
            <v>Supported - SUPPORTED: Timing issues due to heritage approvals, public consultation, mapping of services needed for connection, consultation around design, impacts on current users. (Capital Expenditure of Cash Balances)</v>
          </cell>
          <cell r="K472">
            <v>4</v>
          </cell>
          <cell r="M472">
            <v>196</v>
          </cell>
          <cell r="N472">
            <v>-196</v>
          </cell>
          <cell r="O472">
            <v>0</v>
          </cell>
          <cell r="P472">
            <v>0</v>
          </cell>
          <cell r="Q472">
            <v>0</v>
          </cell>
          <cell r="R472">
            <v>196</v>
          </cell>
          <cell r="S472">
            <v>-196</v>
          </cell>
          <cell r="T472">
            <v>0</v>
          </cell>
          <cell r="U472">
            <v>0</v>
          </cell>
          <cell r="V472">
            <v>0</v>
          </cell>
        </row>
        <row r="473">
          <cell r="H473">
            <v>4077</v>
          </cell>
          <cell r="I473" t="str">
            <v>Future Maintenance E.S. Marks Field and Toll House - Funding is required for two major projects relating to E.S. Marks Field (not yet approved) to avoid increased future maintenance costs and loss of revenue resulting from reduced demand for degraded facilities.</v>
          </cell>
          <cell r="J473"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473">
            <v>1</v>
          </cell>
          <cell r="M473">
            <v>0</v>
          </cell>
          <cell r="N473">
            <v>-200</v>
          </cell>
          <cell r="O473">
            <v>-250</v>
          </cell>
          <cell r="P473">
            <v>-250</v>
          </cell>
          <cell r="Q473">
            <v>-250</v>
          </cell>
          <cell r="R473">
            <v>0</v>
          </cell>
          <cell r="S473">
            <v>-200</v>
          </cell>
          <cell r="T473">
            <v>-250</v>
          </cell>
          <cell r="U473">
            <v>-250</v>
          </cell>
          <cell r="V473">
            <v>-250</v>
          </cell>
        </row>
        <row r="474">
          <cell r="H474">
            <v>4079</v>
          </cell>
          <cell r="I474" t="str">
            <v>Future Impact of Sydney's Light Rail Project on Centennial Park - Alteration of the original rail route will 1) incur additional legal &amp; specialty costs for the Trust potentially to be recouped from TNSW; 2) reduce patronage visiting the South West Hub impacting future revenue.</v>
          </cell>
          <cell r="J474"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474">
            <v>1</v>
          </cell>
          <cell r="M474">
            <v>-100</v>
          </cell>
          <cell r="N474">
            <v>-200</v>
          </cell>
          <cell r="O474">
            <v>-150</v>
          </cell>
          <cell r="P474">
            <v>-150</v>
          </cell>
          <cell r="Q474">
            <v>-150</v>
          </cell>
          <cell r="R474">
            <v>-1</v>
          </cell>
          <cell r="S474">
            <v>-1</v>
          </cell>
          <cell r="T474">
            <v>0</v>
          </cell>
          <cell r="U474">
            <v>0</v>
          </cell>
          <cell r="V474">
            <v>0</v>
          </cell>
        </row>
        <row r="475">
          <cell r="H475">
            <v>4080</v>
          </cell>
          <cell r="I475" t="str">
            <v>Operational Integration of Centennial Park &amp; Moore Park Trust and the Botanic Gardens. - The Trusts are currently undergoing operation integration.  Increased costs incurred prior to achieving target savings from efficiencies will have an impact on operational budget.</v>
          </cell>
          <cell r="J475" t="str">
            <v>Supported - The Trusts are expected to operate within their approved Budget controls.</v>
          </cell>
          <cell r="K475">
            <v>1</v>
          </cell>
          <cell r="M475">
            <v>-150</v>
          </cell>
          <cell r="N475">
            <v>0</v>
          </cell>
          <cell r="O475">
            <v>0</v>
          </cell>
          <cell r="P475">
            <v>0</v>
          </cell>
          <cell r="Q475">
            <v>0</v>
          </cell>
          <cell r="R475">
            <v>-1</v>
          </cell>
          <cell r="S475">
            <v>0</v>
          </cell>
          <cell r="T475">
            <v>0</v>
          </cell>
          <cell r="U475">
            <v>0</v>
          </cell>
          <cell r="V475">
            <v>0</v>
          </cell>
        </row>
        <row r="476">
          <cell r="H476">
            <v>4970</v>
          </cell>
          <cell r="I476" t="str">
            <v>Interest Adjustment - This proposal seeks funding to compensate for a loss of interest under the new Cash Management Reforms earned on self-generated revenue which partly funds HHT's school education program. See Bid ID 4971 in agency 497 (DPE).</v>
          </cell>
          <cell r="J476" t="str">
            <v>Supported - SUPPORTED. Treasury partially supports funding of $37,000 (out of $50k sought) from 2015-16 onwards to compensate for a loss of intere st on self- generated funds under the new Cash Management Reforms, avoiding a reduction in the delivery of HHT's education programs. A corresponding reduction in expenses is recommended to meet the component of interest reduction of $13,000 which is not supported. Based the methodology used for compensation for interest lost (Period 8 data) HHT is eligible for a potential interest adjustment of $37,000 across the forward estimates. Interest currently earned on HHT's self-generated funds subsidises the Trust's education programs.  HHT education programs support key learning areas in the History curriculum (high school) and History, Society and its Environment (primary school).  The Trust estimates a 16 percent reduction in HHT education programs (loss of 8,435 students of approx. 50,000 visiting students p.a.), should funding not be approved. The Trust's self- generated revenues (un-restricted within the TBS) comprise of monies received from general admission, public and educations programs, membership sales, venue hire and other commercial activities on HHT sites.  This request does not include interest lost on consolidated funds.</v>
          </cell>
          <cell r="K476">
            <v>1</v>
          </cell>
          <cell r="M476">
            <v>0</v>
          </cell>
          <cell r="N476">
            <v>-50</v>
          </cell>
          <cell r="O476">
            <v>-50</v>
          </cell>
          <cell r="P476">
            <v>-52</v>
          </cell>
          <cell r="Q476">
            <v>-54</v>
          </cell>
          <cell r="R476">
            <v>0</v>
          </cell>
          <cell r="S476">
            <v>-37</v>
          </cell>
          <cell r="T476">
            <v>-37</v>
          </cell>
          <cell r="U476">
            <v>-37</v>
          </cell>
          <cell r="V476">
            <v>-37</v>
          </cell>
        </row>
        <row r="477">
          <cell r="H477">
            <v>5180</v>
          </cell>
          <cell r="I477" t="str">
            <v>Efficiency Dividend - The Government committed to a 1.5 per cent efficiency dividend at the 2015 NSW election. See Bid ID 5184 in Agency 497 (DPE).</v>
          </cell>
          <cell r="J477" t="str">
            <v>Supported -</v>
          </cell>
          <cell r="K477">
            <v>2</v>
          </cell>
          <cell r="M477">
            <v>0</v>
          </cell>
          <cell r="N477">
            <v>356</v>
          </cell>
          <cell r="O477">
            <v>350</v>
          </cell>
          <cell r="P477">
            <v>347</v>
          </cell>
          <cell r="Q477">
            <v>347</v>
          </cell>
          <cell r="R477">
            <v>0</v>
          </cell>
          <cell r="S477">
            <v>356</v>
          </cell>
          <cell r="T477">
            <v>350</v>
          </cell>
          <cell r="U477">
            <v>347</v>
          </cell>
          <cell r="V477">
            <v>347</v>
          </cell>
        </row>
        <row r="478">
          <cell r="H478">
            <v>4963</v>
          </cell>
          <cell r="I478" t="str">
            <v>Capitalised Maintenance Program - Funding to address a backlog of capitalised maintenance work to meet the OH&amp;S and building statutory obligations, as well as preserving assets and increasing self-generated revenue opportunities. (also see bid id 4973)</v>
          </cell>
          <cell r="J478" t="str">
            <v>Supported - PART SUPPORTED: This program is urgent and unavoidable in the 2015- 16 Budget context. In 2014-15 the first three years funding in a separate business case was approved for maintenance works to meet statutory building requirements. Based on the Gateway's review and recommendations, Treasury supports additional funding for the proposal's option 1 of $26m from 2015-16 to 2024-25 for maintenance works to ensure the continued safety of visitors to 12 historical sites across Sydney, meet statutory building requirements for the continued exhibition of these properties and maintain HHT's self-generated revenue.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to support Option 1 funding. This project has been ranked as a high priority and would result in significant safety risks and decline in heritage assets life if not approved. Treasury approves funding on the condition HHT reports to advise Treasury of the timely progress of the program.</v>
          </cell>
          <cell r="K478">
            <v>1</v>
          </cell>
          <cell r="L478">
            <v>27</v>
          </cell>
          <cell r="M478">
            <v>0</v>
          </cell>
          <cell r="N478">
            <v>-7514</v>
          </cell>
          <cell r="O478">
            <v>-5751</v>
          </cell>
          <cell r="P478">
            <v>-3327</v>
          </cell>
          <cell r="Q478">
            <v>-2385</v>
          </cell>
          <cell r="R478">
            <v>0</v>
          </cell>
          <cell r="S478">
            <v>-1379</v>
          </cell>
          <cell r="T478">
            <v>-5104</v>
          </cell>
          <cell r="U478">
            <v>-3247</v>
          </cell>
          <cell r="V478">
            <v>-3019</v>
          </cell>
        </row>
        <row r="479">
          <cell r="H479">
            <v>4969</v>
          </cell>
          <cell r="I479" t="str">
            <v>Sydney Crime Museum - Funding to refurbish the Justice and Policy Museum (rebranded Sydney Crime Museum) to renew exhibitions, visitor technology and to improve visitor amenities and facilities available for commercial hire.  (also see bid 4972)</v>
          </cell>
          <cell r="J479" t="str">
            <v>Not Supported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479">
            <v>1</v>
          </cell>
          <cell r="L479">
            <v>27</v>
          </cell>
          <cell r="M479">
            <v>0</v>
          </cell>
          <cell r="N479">
            <v>-914</v>
          </cell>
          <cell r="O479">
            <v>-7424</v>
          </cell>
          <cell r="P479">
            <v>403</v>
          </cell>
          <cell r="Q479">
            <v>410</v>
          </cell>
          <cell r="R479">
            <v>0</v>
          </cell>
          <cell r="S479">
            <v>0</v>
          </cell>
          <cell r="T479">
            <v>0</v>
          </cell>
          <cell r="U479">
            <v>0</v>
          </cell>
          <cell r="V479">
            <v>0</v>
          </cell>
        </row>
        <row r="480">
          <cell r="H480">
            <v>5347</v>
          </cell>
          <cell r="I480" t="str">
            <v>Carry Forward Request - Rouse Hill House and Farm Master Plan - Request to carry forward recurrent spending to 2015-16 due to delays in Rouse Hill House and Farm Master Plan and uniforms for the front line staff. Refer Bid ID 5348 in Agency 497 (DPE).</v>
          </cell>
          <cell r="J480" t="str">
            <v>Supported - The Project's complexity has been increased due to new proposal for Master Plan across both HHT's RouseHill House &amp; Farm property and the adjoining NPWS RouseHill Regional Park site. Joint agency and consultant engagement required to effectively  fully scope this expanded project. Work is now well underway but will not be fully completed until 2015/16. The planned development and roll out of new front of house uniforms has been delayed while further design and staff consultation is under taken. Project will be completed in 15/16.</v>
          </cell>
          <cell r="K480">
            <v>6</v>
          </cell>
          <cell r="M480">
            <v>500</v>
          </cell>
          <cell r="N480">
            <v>-500</v>
          </cell>
          <cell r="O480">
            <v>0</v>
          </cell>
          <cell r="P480">
            <v>0</v>
          </cell>
          <cell r="Q480">
            <v>0</v>
          </cell>
          <cell r="R480">
            <v>500</v>
          </cell>
          <cell r="S480">
            <v>-500</v>
          </cell>
          <cell r="T480">
            <v>0</v>
          </cell>
          <cell r="U480">
            <v>0</v>
          </cell>
          <cell r="V480">
            <v>0</v>
          </cell>
        </row>
        <row r="481">
          <cell r="H481">
            <v>5228</v>
          </cell>
          <cell r="I481" t="str">
            <v>Carry Forward Request - Capital Maintenance Program - Carry forward from 2014-15 to 2015-16 due to delays in installing fire detection systems.  See Bid ID 5241 in Agency 497(DPE).</v>
          </cell>
          <cell r="J481" t="str">
            <v>Supported - Fire detections systems across HHT's heritage properties delayed due to technical complexity of tender specifications.   This project is to upgrade the fire systems across Vaucluse House, Hyde Park Barracks Museums, Museums of Sydney, Elizabeth Bay House, Meroogal (in Nowra), Rouse Hill House &amp; Farm, Elizabeth Farm (in Parramatta), Justice &amp; Police Museum, and The Mint building. These are complex heritage properties and the fire systems varying in type, age, manufacturer and maintenance. To deliver a better economic outcome it was decided to roll all the upgrades into a consolidated program of works rather than individual projects. This would see a common fire detection system rolled out across all sites. This decision resulted in the need for much more complicated technical specifications in the tender for the potential suppliers to understand what was required to move all the sites to a common platform.  The funds from 2014/15 budget allocation have not been drawn down from NSW Treasury as they have not yet been spent. The $1m required for 2015/16 is not new money but rather transferring the unspent 2014/15 grant into the new financial year.</v>
          </cell>
          <cell r="K481">
            <v>4</v>
          </cell>
          <cell r="M481">
            <v>1000</v>
          </cell>
          <cell r="N481">
            <v>-1000</v>
          </cell>
          <cell r="O481">
            <v>0</v>
          </cell>
          <cell r="P481">
            <v>0</v>
          </cell>
          <cell r="Q481">
            <v>0</v>
          </cell>
          <cell r="R481">
            <v>1000</v>
          </cell>
          <cell r="S481">
            <v>-1000</v>
          </cell>
          <cell r="T481">
            <v>0</v>
          </cell>
          <cell r="U481">
            <v>0</v>
          </cell>
          <cell r="V481">
            <v>0</v>
          </cell>
        </row>
        <row r="482">
          <cell r="H482">
            <v>4237</v>
          </cell>
          <cell r="I482" t="str">
            <v>HDC - Hunter Infrastructure Investment Fund (HIIF) timing adjustment - Timing adjustment to reflect the updated delivery timeframes of existing HIIF projects.</v>
          </cell>
          <cell r="J482" t="str">
            <v>Supported - Supported.  The shift in timing from the approved budget relates primarily to 1) The forecasts in the 2014-15 budget being prepared in advance of the signing of funding agreements (which have indicative cash flow projections included) for a number of projects and 2) Delays in the approval process for a number of projects which have impacted the timeframes for the projects and the resultant cash flows. The $0.581 million administration fee sought by HDC in 2017-18 is not supported because all the existing HIIF projects are expected to be completed by 2016-17. The amount of $0.581 million has been included back into 2016-17 unallocated HIIF funds.</v>
          </cell>
          <cell r="K482">
            <v>6</v>
          </cell>
          <cell r="M482">
            <v>27960</v>
          </cell>
          <cell r="N482">
            <v>-3399</v>
          </cell>
          <cell r="O482">
            <v>-23980</v>
          </cell>
          <cell r="P482">
            <v>-581</v>
          </cell>
          <cell r="Q482">
            <v>0</v>
          </cell>
          <cell r="R482">
            <v>27960</v>
          </cell>
          <cell r="S482">
            <v>-3399</v>
          </cell>
          <cell r="T482">
            <v>-24561</v>
          </cell>
          <cell r="U482">
            <v>0</v>
          </cell>
          <cell r="V482">
            <v>0</v>
          </cell>
        </row>
        <row r="483">
          <cell r="H483">
            <v>3831</v>
          </cell>
          <cell r="I483" t="str">
            <v>Mayfield Intertrade Site - The transfer of the Mayfield Intertrade site from GPNSW to HDC had been anticipated to occur by June 2014. This has been deferred pending a review by GPNSW resulting in asset sales not proceeding as forecasted.</v>
          </cell>
          <cell r="J483"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483">
            <v>3</v>
          </cell>
          <cell r="M483">
            <v>0</v>
          </cell>
          <cell r="N483">
            <v>0</v>
          </cell>
          <cell r="O483">
            <v>-4955</v>
          </cell>
          <cell r="P483">
            <v>0</v>
          </cell>
          <cell r="Q483">
            <v>0</v>
          </cell>
          <cell r="R483">
            <v>0</v>
          </cell>
          <cell r="S483">
            <v>0</v>
          </cell>
          <cell r="T483">
            <v>-4955</v>
          </cell>
          <cell r="U483">
            <v>0</v>
          </cell>
          <cell r="V483">
            <v>0</v>
          </cell>
        </row>
        <row r="484">
          <cell r="H484">
            <v>4877</v>
          </cell>
          <cell r="I484" t="str">
            <v>Interest adjustment - Interest adjustment required as a result of the cash management reforms. (refer DPE Bid id 4876)</v>
          </cell>
          <cell r="J484" t="str">
            <v>Not Supported - Not Supported.  Agency is self-funding and does not receive consolidated fund to support its operation.  All of the agencies' cash balances will earn interest from TBS and hence no adjustment is required.</v>
          </cell>
          <cell r="K484">
            <v>1</v>
          </cell>
          <cell r="M484">
            <v>0</v>
          </cell>
          <cell r="N484">
            <v>-408</v>
          </cell>
          <cell r="O484">
            <v>-408</v>
          </cell>
          <cell r="P484">
            <v>-408</v>
          </cell>
          <cell r="Q484">
            <v>-408</v>
          </cell>
          <cell r="R484">
            <v>0</v>
          </cell>
          <cell r="S484">
            <v>0</v>
          </cell>
          <cell r="T484">
            <v>0</v>
          </cell>
          <cell r="U484">
            <v>0</v>
          </cell>
          <cell r="V484">
            <v>0</v>
          </cell>
        </row>
        <row r="485">
          <cell r="H485">
            <v>4231</v>
          </cell>
          <cell r="I485" t="str">
            <v>Ropes Creek Development Costs - Timing adjustment to re-profile the Ropes Creek expenses as a result of due diligence studies associated with the expansion of the Western Sydney Employment Hub and the 2nd Sydney Airport announcement.</v>
          </cell>
          <cell r="J485" t="str">
            <v>Supported - Supported.  Timing adjustment following Government announcement of the expansion of the Western Sydney Employment Hub and the 2nd Sydney Airport announcement is supported. Additional due diligence works required.</v>
          </cell>
          <cell r="K485">
            <v>6</v>
          </cell>
          <cell r="M485">
            <v>833</v>
          </cell>
          <cell r="N485">
            <v>-833</v>
          </cell>
          <cell r="O485">
            <v>0</v>
          </cell>
          <cell r="P485">
            <v>0</v>
          </cell>
          <cell r="Q485">
            <v>0</v>
          </cell>
          <cell r="R485">
            <v>833</v>
          </cell>
          <cell r="S485">
            <v>-833</v>
          </cell>
          <cell r="T485">
            <v>0</v>
          </cell>
          <cell r="U485">
            <v>0</v>
          </cell>
          <cell r="V485">
            <v>0</v>
          </cell>
        </row>
        <row r="486">
          <cell r="H486">
            <v>4230</v>
          </cell>
          <cell r="I486" t="str">
            <v>Metro Greenspace Program - An increase of the Metropolitan Greenspace Program has been approved in August 2014 under delegation at the Minister's request. This parameter change provides for on-going increase to the grants program funding from 2015-16 financial year and forward estimates period.</v>
          </cell>
          <cell r="J486" t="str">
            <v>Supported - Supported.  Changes following Minister's approval is supported.</v>
          </cell>
          <cell r="K486">
            <v>1</v>
          </cell>
          <cell r="M486">
            <v>0</v>
          </cell>
          <cell r="N486">
            <v>-460</v>
          </cell>
          <cell r="O486">
            <v>-460</v>
          </cell>
          <cell r="P486">
            <v>-460</v>
          </cell>
          <cell r="Q486">
            <v>-460</v>
          </cell>
          <cell r="R486">
            <v>0</v>
          </cell>
          <cell r="S486">
            <v>-460</v>
          </cell>
          <cell r="T486">
            <v>-460</v>
          </cell>
          <cell r="U486">
            <v>-460</v>
          </cell>
          <cell r="V486">
            <v>-460</v>
          </cell>
        </row>
        <row r="487">
          <cell r="H487">
            <v>4234</v>
          </cell>
          <cell r="I487" t="str">
            <v>Penrith Lakes Scheme Implementation - This proposal seeks additional expenses budget from 2015-16 to 2017-18 due to the temporary ownership and management of the land in the Penrith Lakes Scheme.</v>
          </cell>
          <cell r="J487" t="str">
            <v>Supported - Supported.  Additional land mangement expenditure supported as required by Cabinet decision in November 2014.</v>
          </cell>
          <cell r="K487">
            <v>1</v>
          </cell>
          <cell r="M487">
            <v>0</v>
          </cell>
          <cell r="N487">
            <v>-1500</v>
          </cell>
          <cell r="O487">
            <v>-3000</v>
          </cell>
          <cell r="P487">
            <v>-3000</v>
          </cell>
          <cell r="Q487">
            <v>0</v>
          </cell>
          <cell r="R487">
            <v>0</v>
          </cell>
          <cell r="S487">
            <v>-1500</v>
          </cell>
          <cell r="T487">
            <v>-3000</v>
          </cell>
          <cell r="U487">
            <v>-3000</v>
          </cell>
          <cell r="V487">
            <v>0</v>
          </cell>
        </row>
        <row r="488">
          <cell r="H488">
            <v>4235</v>
          </cell>
          <cell r="I488" t="str">
            <v>Land Transfers to Sydney Metropolitan Local Councils - Land acquired for regional open space is transferred (at nil compensation) to either local government councils or NSW State Government agencies.   This proposal seeks additional land grants provided to local councils based on an approved program of land transfers.</v>
          </cell>
          <cell r="J488" t="str">
            <v>Supported - Supported.  Revised land transfers based on an approved program of land transfers is supported. The transfer and valuation of open space to local councils occurs annually.</v>
          </cell>
          <cell r="K488">
            <v>6</v>
          </cell>
          <cell r="M488">
            <v>0</v>
          </cell>
          <cell r="N488">
            <v>-2000</v>
          </cell>
          <cell r="O488">
            <v>0</v>
          </cell>
          <cell r="P488">
            <v>0</v>
          </cell>
          <cell r="Q488">
            <v>0</v>
          </cell>
          <cell r="R488">
            <v>0</v>
          </cell>
          <cell r="S488">
            <v>-2000</v>
          </cell>
          <cell r="T488">
            <v>0</v>
          </cell>
          <cell r="U488">
            <v>0</v>
          </cell>
          <cell r="V488">
            <v>0</v>
          </cell>
        </row>
        <row r="489">
          <cell r="H489">
            <v>4236</v>
          </cell>
          <cell r="I489" t="str">
            <v>Central to Eveleigh Project - Timing adjustment for the Central to Eveleigh Project costs due to delays in obtaining Government and commissioning work subsequent to those approvals.</v>
          </cell>
          <cell r="J489" t="str">
            <v>Supported - Supported.  Timing adjustment for the project due to delays in obtaining Government approvals and commissioning work subsequent to those approvals is supported.</v>
          </cell>
          <cell r="K489">
            <v>6</v>
          </cell>
          <cell r="M489">
            <v>10700</v>
          </cell>
          <cell r="N489">
            <v>-10700</v>
          </cell>
          <cell r="O489">
            <v>0</v>
          </cell>
          <cell r="P489">
            <v>0</v>
          </cell>
          <cell r="Q489">
            <v>0</v>
          </cell>
          <cell r="R489">
            <v>10700</v>
          </cell>
          <cell r="S489">
            <v>-10700</v>
          </cell>
          <cell r="T489">
            <v>0</v>
          </cell>
          <cell r="U489">
            <v>0</v>
          </cell>
          <cell r="V489">
            <v>0</v>
          </cell>
        </row>
        <row r="490">
          <cell r="H490">
            <v>5162</v>
          </cell>
          <cell r="I490" t="str">
            <v>Efficiency Dividend - The Government committed to a 1.5 per cent efficiency dividend at the 2015 NSW election. See Bid ID 5165 in Agency 497 DPE.</v>
          </cell>
          <cell r="J490" t="str">
            <v>Supported - This efficiency dividend was calculated as per the standard Treasury model.</v>
          </cell>
          <cell r="K490">
            <v>2</v>
          </cell>
          <cell r="M490">
            <v>0</v>
          </cell>
          <cell r="N490">
            <v>38</v>
          </cell>
          <cell r="O490">
            <v>38</v>
          </cell>
          <cell r="P490">
            <v>40</v>
          </cell>
          <cell r="Q490">
            <v>41</v>
          </cell>
          <cell r="R490">
            <v>0</v>
          </cell>
          <cell r="S490">
            <v>38</v>
          </cell>
          <cell r="T490">
            <v>38</v>
          </cell>
          <cell r="U490">
            <v>40</v>
          </cell>
          <cell r="V490">
            <v>41</v>
          </cell>
        </row>
        <row r="491">
          <cell r="H491">
            <v>4416</v>
          </cell>
          <cell r="I491" t="str">
            <v>Revenue Reprofile - Horsley Drive Business Hub - WSPT seek to reprofile $14m of upfront lease payment revenue generated from Horsley Drive Business Hub from 2015-16 to 2017-18 due to the initial party pulling out of negotiations. Based on the information, there is less likelihood of a deal being finalised in 2014-15.</v>
          </cell>
          <cell r="J491"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Project is funded through WSPT's own cash balances. Re-profiling of revenue is due to delays in upfront lease payments (ULP) for the Horsley Drive Business Hub. In May 2014, WSPT entered into a Development Management Agreement (DMA) with Australand through the Request for Proposal process. Estimated revenue from the ULP is $14.9m and an annual income of $1.5m is expected from the start of ground lease. Since the commencement of DMA, there has been strong indication of a large take up of land in 2014-15, with majority of ULP materialising in 2015-16.  In a meeting on 20 January 2015, WSPT was advised that the interested party has pulled out of negotiations. Based on the information, there is less likelihood of a deal being finalised in 2014-15. This submission is seeking to defer ULP revenue in 2015-16 to 2017-18. Timing of revenue is subject to commercial property market conditions. The possibility of WSPT receiving upfront revenue in 2015-16 year cannot be completely discarded, if an agreement with an interested party can be reached in a shorter than expected timeframe.</v>
          </cell>
          <cell r="K491">
            <v>3</v>
          </cell>
          <cell r="M491">
            <v>0</v>
          </cell>
          <cell r="N491">
            <v>-14022</v>
          </cell>
          <cell r="O491">
            <v>0</v>
          </cell>
          <cell r="P491">
            <v>14022</v>
          </cell>
          <cell r="Q491">
            <v>0</v>
          </cell>
          <cell r="R491">
            <v>0</v>
          </cell>
          <cell r="S491">
            <v>-14022</v>
          </cell>
          <cell r="T491">
            <v>0</v>
          </cell>
          <cell r="U491">
            <v>14022</v>
          </cell>
          <cell r="V491">
            <v>0</v>
          </cell>
        </row>
        <row r="492">
          <cell r="H492">
            <v>4415</v>
          </cell>
          <cell r="I492" t="str">
            <v>Capital Re-profile - Horsley Drive and Eastern Creek Business Hubs - WSPT seek to profile $14.5m of capital costs from 2014-15 to 2015-16 relating to the Horsley Drive and Eastern Creek Business Hubs due to the initial party pulling out of the pre-lease commitment negotiations at Horsley Drive ($11.8m) and delays in planning approval at Eastern Creek ($2.7m).</v>
          </cell>
          <cell r="J492"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Both projects are funded through WSPT's own cash balances. Re-profiling of capital expenditure is due to delays in the Horsley Drive ($11.8m) and Eastern Creek ($2.7m) Business Hubs. Horsley Drive Business Hub - Under the Development Management Agreement (DMA) with Australand on the site, WSPT's total share of capital project cost is estimated at $17.8m, of which $2.4m has been expended in 2014-15 and prior years. WSPT's capital risk mitigation is covered in the DMA, which allows WSPT an option to delay development of internal infrastructure works until a pre-lease commitment agreement is in place. In 2014-15, WSPT provided $13.8m to allow for any large take-up of land.  However on 20 January 2015, WSPT was advised that this prospect is less likely and the estimated capital expenditure will not exceed $2m in the current year. This submission therefore seeks to re-allocate the remaining $11.8m to 2015-16. Eastern Creek Business Hub - Estimated total cost of  project is $14.7m, of which  $2.1m been expended in prior years. 2014-15 expenditure is $2.7m for preliminary infrastructure works at the site. However, due to delays in the planning approval, this amount will not be spent and this submission seeks to re-profile $2.7m to 2015-16.</v>
          </cell>
          <cell r="K492">
            <v>3</v>
          </cell>
          <cell r="M492">
            <v>14500</v>
          </cell>
          <cell r="N492">
            <v>-14500</v>
          </cell>
          <cell r="O492">
            <v>0</v>
          </cell>
          <cell r="P492">
            <v>0</v>
          </cell>
          <cell r="Q492">
            <v>0</v>
          </cell>
          <cell r="R492">
            <v>14500</v>
          </cell>
          <cell r="S492">
            <v>-14500</v>
          </cell>
          <cell r="T492">
            <v>0</v>
          </cell>
          <cell r="U492">
            <v>0</v>
          </cell>
          <cell r="V492">
            <v>0</v>
          </cell>
        </row>
        <row r="493">
          <cell r="H493">
            <v>5292</v>
          </cell>
          <cell r="I493" t="str">
            <v>Establish 200 hectare Bungarribee Super Park -  Western Sydney Parklands Trust is in the process of creating Bungarribee - a new 'Super Park' in the Western Sydney Parkland. This is accounted for in the Trust's forward estimates.</v>
          </cell>
          <cell r="J493" t="str">
            <v>Supported -</v>
          </cell>
          <cell r="K493">
            <v>3</v>
          </cell>
          <cell r="M493">
            <v>0</v>
          </cell>
          <cell r="N493">
            <v>0</v>
          </cell>
          <cell r="O493">
            <v>0</v>
          </cell>
          <cell r="P493">
            <v>0</v>
          </cell>
          <cell r="Q493">
            <v>0</v>
          </cell>
          <cell r="R493">
            <v>0</v>
          </cell>
          <cell r="S493">
            <v>0</v>
          </cell>
          <cell r="T493">
            <v>0</v>
          </cell>
          <cell r="U493">
            <v>0</v>
          </cell>
          <cell r="V493">
            <v>0</v>
          </cell>
        </row>
        <row r="494">
          <cell r="H494">
            <v>4060</v>
          </cell>
          <cell r="I494" t="str">
            <v>Horsley Drive Development - Delay or failure by the developer in obtaining required pre-commitments from lessees will have knock on delay by the Trust capital works.</v>
          </cell>
          <cell r="J494" t="str">
            <v>Supported - The Trust expects this low risk in 2014-15. The risk includes timing in executing long term leases at the Horsley Drive business hub will potentially reduce revenue and the Trust's capital works.</v>
          </cell>
          <cell r="K494">
            <v>1</v>
          </cell>
          <cell r="M494">
            <v>14000</v>
          </cell>
          <cell r="N494">
            <v>0</v>
          </cell>
          <cell r="O494">
            <v>0</v>
          </cell>
          <cell r="P494">
            <v>0</v>
          </cell>
          <cell r="Q494">
            <v>0</v>
          </cell>
          <cell r="R494">
            <v>1</v>
          </cell>
          <cell r="S494">
            <v>0</v>
          </cell>
          <cell r="T494">
            <v>0</v>
          </cell>
          <cell r="U494">
            <v>0</v>
          </cell>
          <cell r="V494">
            <v>0</v>
          </cell>
        </row>
        <row r="495">
          <cell r="H495">
            <v>5143</v>
          </cell>
          <cell r="I495"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495" t="str">
            <v>Supported - See bid # 4359 for 2015-16 and 2016-17 impact.</v>
          </cell>
          <cell r="K495">
            <v>2</v>
          </cell>
          <cell r="M495">
            <v>0</v>
          </cell>
          <cell r="N495">
            <v>0</v>
          </cell>
          <cell r="O495">
            <v>0</v>
          </cell>
          <cell r="P495">
            <v>0</v>
          </cell>
          <cell r="Q495">
            <v>0</v>
          </cell>
          <cell r="R495">
            <v>0</v>
          </cell>
          <cell r="S495">
            <v>0</v>
          </cell>
          <cell r="T495">
            <v>0</v>
          </cell>
          <cell r="U495">
            <v>0</v>
          </cell>
          <cell r="V495">
            <v>0</v>
          </cell>
        </row>
        <row r="496">
          <cell r="H496">
            <v>5450</v>
          </cell>
          <cell r="I496" t="str">
            <v>Pass through of Grant to Australian Museum: Free Entry for under 16s to State Cultural Institutions - See Agency 576, Bid no. 5106</v>
          </cell>
          <cell r="J496" t="str">
            <v>ERC Approved -</v>
          </cell>
          <cell r="K496">
            <v>1</v>
          </cell>
          <cell r="M496">
            <v>0</v>
          </cell>
          <cell r="N496">
            <v>0</v>
          </cell>
          <cell r="O496">
            <v>0</v>
          </cell>
          <cell r="P496">
            <v>0</v>
          </cell>
          <cell r="Q496">
            <v>0</v>
          </cell>
          <cell r="R496">
            <v>0</v>
          </cell>
          <cell r="S496">
            <v>0</v>
          </cell>
          <cell r="T496">
            <v>0</v>
          </cell>
          <cell r="U496">
            <v>0</v>
          </cell>
          <cell r="V496">
            <v>1</v>
          </cell>
        </row>
        <row r="497">
          <cell r="H497">
            <v>5451</v>
          </cell>
          <cell r="I497" t="str">
            <v>Pass through of Grant to MAAS: Free entry for under 16s to State Cultural Institutions - See Agency 577, Bid no. 5105</v>
          </cell>
          <cell r="J497" t="str">
            <v>ERC Approved -</v>
          </cell>
          <cell r="K497">
            <v>1</v>
          </cell>
          <cell r="M497">
            <v>0</v>
          </cell>
          <cell r="N497">
            <v>0</v>
          </cell>
          <cell r="O497">
            <v>0</v>
          </cell>
          <cell r="P497">
            <v>0</v>
          </cell>
          <cell r="Q497">
            <v>0</v>
          </cell>
          <cell r="R497">
            <v>0</v>
          </cell>
          <cell r="S497">
            <v>0</v>
          </cell>
          <cell r="T497">
            <v>0</v>
          </cell>
          <cell r="U497">
            <v>0</v>
          </cell>
          <cell r="V497">
            <v>1</v>
          </cell>
        </row>
        <row r="498">
          <cell r="H498">
            <v>4174</v>
          </cell>
          <cell r="I498" t="str">
            <v>Funding approval for the construction of new custodial facilities - Do not support funding approval at this time. Support proceeding with pre-tender work and EOI for lo cation of Northern NSW facility.</v>
          </cell>
          <cell r="J498" t="str">
            <v>Not Supported -</v>
          </cell>
          <cell r="K498">
            <v>2</v>
          </cell>
          <cell r="M498">
            <v>-1600</v>
          </cell>
          <cell r="N498">
            <v>-22900</v>
          </cell>
          <cell r="O498">
            <v>-56100</v>
          </cell>
          <cell r="P498">
            <v>-134300</v>
          </cell>
          <cell r="Q498">
            <v>0</v>
          </cell>
          <cell r="R498">
            <v>0</v>
          </cell>
          <cell r="S498">
            <v>0</v>
          </cell>
          <cell r="T498">
            <v>0</v>
          </cell>
          <cell r="U498">
            <v>0</v>
          </cell>
          <cell r="V498">
            <v>0</v>
          </cell>
        </row>
        <row r="499">
          <cell r="H499">
            <v>3991</v>
          </cell>
          <cell r="I499" t="str">
            <v>DoJ funding offset Police Body Worn Video bid (includes both recurrent and capital parts) -</v>
          </cell>
          <cell r="J499" t="str">
            <v>Not Supported -</v>
          </cell>
          <cell r="K499">
            <v>1</v>
          </cell>
          <cell r="M499">
            <v>0</v>
          </cell>
          <cell r="N499">
            <v>0</v>
          </cell>
          <cell r="O499">
            <v>0</v>
          </cell>
          <cell r="P499">
            <v>0</v>
          </cell>
          <cell r="Q499">
            <v>0</v>
          </cell>
          <cell r="R499">
            <v>0</v>
          </cell>
          <cell r="S499">
            <v>0</v>
          </cell>
          <cell r="T499">
            <v>0</v>
          </cell>
          <cell r="U499">
            <v>0</v>
          </cell>
          <cell r="V499">
            <v>0</v>
          </cell>
        </row>
        <row r="500">
          <cell r="H500">
            <v>3995</v>
          </cell>
          <cell r="I500" t="str">
            <v>DoJ offset for Police's Child Abuse Squad bid -</v>
          </cell>
          <cell r="J500" t="str">
            <v>Not Supported -</v>
          </cell>
          <cell r="K500">
            <v>1</v>
          </cell>
          <cell r="M500">
            <v>0</v>
          </cell>
          <cell r="N500">
            <v>0</v>
          </cell>
          <cell r="O500">
            <v>0</v>
          </cell>
          <cell r="P500">
            <v>0</v>
          </cell>
          <cell r="Q500">
            <v>0</v>
          </cell>
          <cell r="R500">
            <v>0</v>
          </cell>
          <cell r="S500">
            <v>0</v>
          </cell>
          <cell r="T500">
            <v>0</v>
          </cell>
          <cell r="U500">
            <v>0</v>
          </cell>
          <cell r="V500">
            <v>0</v>
          </cell>
        </row>
        <row r="501">
          <cell r="H501">
            <v>3997</v>
          </cell>
          <cell r="I501" t="str">
            <v>DoJ offset for Police's Middle Eastern Crime Squad (MEOCS) -</v>
          </cell>
          <cell r="J501" t="str">
            <v>Not Supported -</v>
          </cell>
          <cell r="K501">
            <v>1</v>
          </cell>
          <cell r="M501">
            <v>0</v>
          </cell>
          <cell r="N501">
            <v>0</v>
          </cell>
          <cell r="O501">
            <v>0</v>
          </cell>
          <cell r="P501">
            <v>0</v>
          </cell>
          <cell r="Q501">
            <v>0</v>
          </cell>
          <cell r="R501">
            <v>0</v>
          </cell>
          <cell r="S501">
            <v>0</v>
          </cell>
          <cell r="T501">
            <v>0</v>
          </cell>
          <cell r="U501">
            <v>0</v>
          </cell>
          <cell r="V501">
            <v>0</v>
          </cell>
        </row>
        <row r="502">
          <cell r="H502">
            <v>4003</v>
          </cell>
          <cell r="I502" t="str">
            <v>DoJ offset for Police's Fraud and Cybercrime Squad -</v>
          </cell>
          <cell r="J502" t="str">
            <v>Not Supported -</v>
          </cell>
          <cell r="K502">
            <v>1</v>
          </cell>
          <cell r="M502">
            <v>0</v>
          </cell>
          <cell r="N502">
            <v>0</v>
          </cell>
          <cell r="O502">
            <v>0</v>
          </cell>
          <cell r="P502">
            <v>0</v>
          </cell>
          <cell r="Q502">
            <v>0</v>
          </cell>
          <cell r="R502">
            <v>0</v>
          </cell>
          <cell r="S502">
            <v>0</v>
          </cell>
          <cell r="T502">
            <v>0</v>
          </cell>
          <cell r="U502">
            <v>0</v>
          </cell>
          <cell r="V502">
            <v>0</v>
          </cell>
        </row>
        <row r="503">
          <cell r="H503">
            <v>4005</v>
          </cell>
          <cell r="I503" t="str">
            <v>DoJ offset for Police's bid relating to Firearms and Organised Crime -</v>
          </cell>
          <cell r="J503" t="str">
            <v>Not Supported -</v>
          </cell>
          <cell r="K503">
            <v>1</v>
          </cell>
          <cell r="M503">
            <v>0</v>
          </cell>
          <cell r="N503">
            <v>0</v>
          </cell>
          <cell r="O503">
            <v>0</v>
          </cell>
          <cell r="P503">
            <v>0</v>
          </cell>
          <cell r="Q503">
            <v>0</v>
          </cell>
          <cell r="R503">
            <v>0</v>
          </cell>
          <cell r="S503">
            <v>0</v>
          </cell>
          <cell r="T503">
            <v>0</v>
          </cell>
          <cell r="U503">
            <v>0</v>
          </cell>
          <cell r="V503">
            <v>0</v>
          </cell>
        </row>
        <row r="504">
          <cell r="H504">
            <v>4007</v>
          </cell>
          <cell r="I504" t="str">
            <v>DoJ offset for Police's bid for Real Time Intelligence Response Centre (formerly Operation Talon) -</v>
          </cell>
          <cell r="J504" t="str">
            <v>Not Supported -</v>
          </cell>
          <cell r="K504">
            <v>1</v>
          </cell>
          <cell r="M504">
            <v>0</v>
          </cell>
          <cell r="N504">
            <v>0</v>
          </cell>
          <cell r="O504">
            <v>0</v>
          </cell>
          <cell r="P504">
            <v>0</v>
          </cell>
          <cell r="Q504">
            <v>0</v>
          </cell>
          <cell r="R504">
            <v>0</v>
          </cell>
          <cell r="S504">
            <v>0</v>
          </cell>
          <cell r="T504">
            <v>0</v>
          </cell>
          <cell r="U504">
            <v>0</v>
          </cell>
          <cell r="V504">
            <v>0</v>
          </cell>
        </row>
        <row r="505">
          <cell r="H505">
            <v>4011</v>
          </cell>
          <cell r="I505" t="str">
            <v>DoJ offset for Police's bid for Mobile Policing Program - Tranche 2 (both recurrent and capital) -</v>
          </cell>
          <cell r="J505" t="str">
            <v>Not Supported -</v>
          </cell>
          <cell r="K505">
            <v>1</v>
          </cell>
          <cell r="M505">
            <v>0</v>
          </cell>
          <cell r="N505">
            <v>0</v>
          </cell>
          <cell r="O505">
            <v>0</v>
          </cell>
          <cell r="P505">
            <v>0</v>
          </cell>
          <cell r="Q505">
            <v>0</v>
          </cell>
          <cell r="R505">
            <v>0</v>
          </cell>
          <cell r="S505">
            <v>0</v>
          </cell>
          <cell r="T505">
            <v>0</v>
          </cell>
          <cell r="U505">
            <v>0</v>
          </cell>
          <cell r="V505">
            <v>0</v>
          </cell>
        </row>
        <row r="506">
          <cell r="H506">
            <v>4012</v>
          </cell>
          <cell r="I506"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506" t="str">
            <v>Not Supported - Not supported. Reduction was offered as a savings measure to meet savings target in 2012 and is to take effect in 2014-15. Agency should identify alternative saving measures when delays in implementation are anticipated.</v>
          </cell>
          <cell r="K506">
            <v>1</v>
          </cell>
          <cell r="M506">
            <v>0</v>
          </cell>
          <cell r="N506">
            <v>-2000</v>
          </cell>
          <cell r="O506">
            <v>-2050</v>
          </cell>
          <cell r="P506">
            <v>-1025</v>
          </cell>
          <cell r="Q506">
            <v>0</v>
          </cell>
          <cell r="R506">
            <v>0</v>
          </cell>
          <cell r="S506">
            <v>0</v>
          </cell>
          <cell r="T506">
            <v>0</v>
          </cell>
          <cell r="U506">
            <v>0</v>
          </cell>
          <cell r="V506">
            <v>0</v>
          </cell>
        </row>
        <row r="507">
          <cell r="H507">
            <v>4014</v>
          </cell>
          <cell r="I507" t="str">
            <v>DoJ offset for Police's Wellbeing Program -</v>
          </cell>
          <cell r="J507" t="str">
            <v>Not Supported -</v>
          </cell>
          <cell r="K507">
            <v>1</v>
          </cell>
          <cell r="M507">
            <v>0</v>
          </cell>
          <cell r="N507">
            <v>0</v>
          </cell>
          <cell r="O507">
            <v>0</v>
          </cell>
          <cell r="P507">
            <v>0</v>
          </cell>
          <cell r="Q507">
            <v>0</v>
          </cell>
          <cell r="R507">
            <v>0</v>
          </cell>
          <cell r="S507">
            <v>0</v>
          </cell>
          <cell r="T507">
            <v>0</v>
          </cell>
          <cell r="U507">
            <v>0</v>
          </cell>
          <cell r="V507">
            <v>0</v>
          </cell>
        </row>
        <row r="508">
          <cell r="H508">
            <v>4018</v>
          </cell>
          <cell r="I508" t="str">
            <v>Increase in transportation costs associated with Coronial inquests - Outside metropolitan area available Coronial Medical Officers (NSW Health appointment) to perform post-mortems dropped from 10 to 3. Bodies had to be transported to Sydney or major regional forensic centres for post-mortems. Associated transport costs increased substantially.</v>
          </cell>
          <cell r="J508" t="str">
            <v>Supported - Supported. Initially submitted as PTA. Despite measures taken to reduce the number of required post-mortems by 25% the transportation costs has consistently risen from $4.1m in 2010-11 (when number of Coronial Medical Officer started dropping) to $5.6m in 2013-14, and projected at $6.5m in 2014- 15, a shortfall of $1.6m against budget.</v>
          </cell>
          <cell r="K508">
            <v>1</v>
          </cell>
          <cell r="M508">
            <v>0</v>
          </cell>
          <cell r="N508">
            <v>-1609</v>
          </cell>
          <cell r="O508">
            <v>-1609</v>
          </cell>
          <cell r="P508">
            <v>-1609</v>
          </cell>
          <cell r="Q508">
            <v>-1609</v>
          </cell>
          <cell r="R508">
            <v>0</v>
          </cell>
          <cell r="S508">
            <v>-1609</v>
          </cell>
          <cell r="T508">
            <v>-1609</v>
          </cell>
          <cell r="U508">
            <v>-1609</v>
          </cell>
          <cell r="V508">
            <v>-1609</v>
          </cell>
        </row>
        <row r="509">
          <cell r="H509">
            <v>4021</v>
          </cell>
          <cell r="I509"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509"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509">
            <v>1</v>
          </cell>
          <cell r="M509">
            <v>0</v>
          </cell>
          <cell r="N509">
            <v>-3758</v>
          </cell>
          <cell r="O509">
            <v>-3758</v>
          </cell>
          <cell r="P509">
            <v>-1880</v>
          </cell>
          <cell r="Q509">
            <v>0</v>
          </cell>
          <cell r="R509">
            <v>0</v>
          </cell>
          <cell r="S509">
            <v>0</v>
          </cell>
          <cell r="T509">
            <v>0</v>
          </cell>
          <cell r="U509">
            <v>0</v>
          </cell>
          <cell r="V509">
            <v>0</v>
          </cell>
        </row>
        <row r="510">
          <cell r="H510">
            <v>4245</v>
          </cell>
          <cell r="I510" t="str">
            <v>ICAC: Funding legal representation before ICAC in accordanc with s52 of the ICAC Act 1988 - Demand for legal representation assistance for witnesses appearing before ICAC has significantly risen. The length and complexity of corruption enquires undertaken by ICAC has increased. In 2014-15 over $3m is projected against a budget of $0.8m and $1.7M spent in 2013-14.</v>
          </cell>
          <cell r="J510" t="str">
            <v>Supported - Supported. Additional $3m funding is supported for 2015-16 only. Funding should be a protected item in 2015-16 to ensure it is used for the purpose intended. Funding is not supported for 2016-17 onwards due to the uncertainty at this time around the number of corruption enquiries, and the length and complexity of each enquiry, to be undertaken by ICAC in 2016-17. Currently $0.108m p.a. is provided in DJ's forward estimates.</v>
          </cell>
          <cell r="K510">
            <v>1</v>
          </cell>
          <cell r="M510">
            <v>0</v>
          </cell>
          <cell r="N510">
            <v>-3000</v>
          </cell>
          <cell r="O510">
            <v>-3000</v>
          </cell>
          <cell r="P510">
            <v>-3000</v>
          </cell>
          <cell r="Q510">
            <v>-3000</v>
          </cell>
          <cell r="R510">
            <v>0</v>
          </cell>
          <cell r="S510">
            <v>-3000</v>
          </cell>
          <cell r="T510">
            <v>0</v>
          </cell>
          <cell r="U510">
            <v>0</v>
          </cell>
          <cell r="V510">
            <v>0</v>
          </cell>
        </row>
        <row r="511">
          <cell r="H511">
            <v>4309</v>
          </cell>
          <cell r="I511" t="str">
            <v>Workers Compensation Premium Benchmark Shortfall Offset (Police BID ID 4301) - This request is for a 2 year (2015-16 &amp; 2016-17) partial restoration ($11m p/yr) for the gap between the workers compensation premium benchmark and the actual premium paid.</v>
          </cell>
          <cell r="J511" t="str">
            <v>Not Supported -</v>
          </cell>
          <cell r="K511">
            <v>1</v>
          </cell>
          <cell r="M511">
            <v>0</v>
          </cell>
          <cell r="N511">
            <v>0</v>
          </cell>
          <cell r="O511">
            <v>0</v>
          </cell>
          <cell r="P511">
            <v>0</v>
          </cell>
          <cell r="Q511">
            <v>0</v>
          </cell>
          <cell r="R511">
            <v>0</v>
          </cell>
          <cell r="S511">
            <v>0</v>
          </cell>
          <cell r="T511">
            <v>0</v>
          </cell>
          <cell r="U511">
            <v>0</v>
          </cell>
          <cell r="V511">
            <v>0</v>
          </cell>
        </row>
        <row r="512">
          <cell r="H512">
            <v>4310</v>
          </cell>
          <cell r="I512" t="str">
            <v>Police and Citizens Youth Club offset (pass through to Police BIDID 4305) - Following the 2011 election the NSW Government provided the PCYC with $20.25m over four years to con construct eight new clubs and for other works and programs. This funding has expired and additional funding of $15.4m over the next 4 years is sought to continue the projects.</v>
          </cell>
          <cell r="J512" t="str">
            <v>Not Supported -</v>
          </cell>
          <cell r="K512">
            <v>2</v>
          </cell>
          <cell r="M512">
            <v>0</v>
          </cell>
          <cell r="N512">
            <v>0</v>
          </cell>
          <cell r="O512">
            <v>0</v>
          </cell>
          <cell r="P512">
            <v>0</v>
          </cell>
          <cell r="Q512">
            <v>0</v>
          </cell>
          <cell r="R512">
            <v>0</v>
          </cell>
          <cell r="S512">
            <v>0</v>
          </cell>
          <cell r="T512">
            <v>0</v>
          </cell>
          <cell r="U512">
            <v>0</v>
          </cell>
          <cell r="V512">
            <v>0</v>
          </cell>
        </row>
        <row r="513">
          <cell r="H513">
            <v>4381</v>
          </cell>
          <cell r="I513" t="str">
            <v>Accommodation - Relocation of the NSW Crime Commission OFFSET (NSW CrimeCommission BID ID 4369) - Government Property NSW (GPNSW) has advised the NSW Crime Commission of its intention to dispose of the premises that currently accommodate the Commission and the New South Wales Police Force's Organi sed Crime Squad (OCS).</v>
          </cell>
          <cell r="J513" t="str">
            <v>Not Supported -</v>
          </cell>
          <cell r="K513">
            <v>1</v>
          </cell>
          <cell r="M513">
            <v>0</v>
          </cell>
          <cell r="N513">
            <v>0</v>
          </cell>
          <cell r="O513">
            <v>0</v>
          </cell>
          <cell r="P513">
            <v>0</v>
          </cell>
          <cell r="Q513">
            <v>0</v>
          </cell>
          <cell r="R513">
            <v>0</v>
          </cell>
          <cell r="S513">
            <v>0</v>
          </cell>
          <cell r="T513">
            <v>0</v>
          </cell>
          <cell r="U513">
            <v>0</v>
          </cell>
          <cell r="V513">
            <v>0</v>
          </cell>
        </row>
        <row r="514">
          <cell r="H514">
            <v>4382</v>
          </cell>
          <cell r="I514" t="str">
            <v>New Training College - Leasing (Department of Justice offset for Fire and Rescue Bid ID 4362) - FRNSW has identified as a high priority need for a new Training College to replace its aged facility at Alexandria.FRNSW is working with Government Property NSW (GPNSW) to find an appropriate site for leasing.</v>
          </cell>
          <cell r="J514" t="str">
            <v>Not Supported -</v>
          </cell>
          <cell r="K514">
            <v>1</v>
          </cell>
          <cell r="M514">
            <v>0</v>
          </cell>
          <cell r="N514">
            <v>0</v>
          </cell>
          <cell r="O514">
            <v>0</v>
          </cell>
          <cell r="P514">
            <v>0</v>
          </cell>
          <cell r="Q514">
            <v>0</v>
          </cell>
          <cell r="R514">
            <v>0</v>
          </cell>
          <cell r="S514">
            <v>0</v>
          </cell>
          <cell r="T514">
            <v>0</v>
          </cell>
          <cell r="U514">
            <v>0</v>
          </cell>
          <cell r="V514">
            <v>0</v>
          </cell>
        </row>
        <row r="515">
          <cell r="H515">
            <v>4394</v>
          </cell>
          <cell r="I515" t="str">
            <v>NSW Crime Commission Act 2012 Impact of Bill Offset (NSW CrimeCommission BID ID 4367) - Recent legislative changes to the Crime Commission 2012 Act in November 2014 will have a substantial impact on the Commission's operations.</v>
          </cell>
          <cell r="J515" t="str">
            <v>Not Supported -</v>
          </cell>
          <cell r="K515">
            <v>1</v>
          </cell>
          <cell r="M515">
            <v>0</v>
          </cell>
          <cell r="N515">
            <v>0</v>
          </cell>
          <cell r="O515">
            <v>0</v>
          </cell>
          <cell r="P515">
            <v>0</v>
          </cell>
          <cell r="Q515">
            <v>0</v>
          </cell>
          <cell r="R515">
            <v>0</v>
          </cell>
          <cell r="S515">
            <v>0</v>
          </cell>
          <cell r="T515">
            <v>0</v>
          </cell>
          <cell r="U515">
            <v>0</v>
          </cell>
          <cell r="V515">
            <v>0</v>
          </cell>
        </row>
        <row r="516">
          <cell r="H516">
            <v>4395</v>
          </cell>
          <cell r="I516" t="str">
            <v>Cabinet Approved New Legislation offset (NSW Crime Cmomission BID ID 4368) - Specifically the legislation will enable the Commission to seek court injunctions to restrain identi fied persons from activities and behaviours related to criminal activity. To utilise these changes t he Commission will need to increase its capacity and capability.</v>
          </cell>
          <cell r="J516" t="str">
            <v>Not Supported -</v>
          </cell>
          <cell r="K516">
            <v>1</v>
          </cell>
          <cell r="M516">
            <v>0</v>
          </cell>
          <cell r="N516">
            <v>0</v>
          </cell>
          <cell r="O516">
            <v>0</v>
          </cell>
          <cell r="P516">
            <v>0</v>
          </cell>
          <cell r="Q516">
            <v>0</v>
          </cell>
          <cell r="R516">
            <v>0</v>
          </cell>
          <cell r="S516">
            <v>0</v>
          </cell>
          <cell r="T516">
            <v>0</v>
          </cell>
          <cell r="U516">
            <v>0</v>
          </cell>
          <cell r="V516">
            <v>0</v>
          </cell>
        </row>
        <row r="517">
          <cell r="H517">
            <v>4558</v>
          </cell>
          <cell r="I517" t="str">
            <v>Counter Terrorism: Additional security guards at critical centres - Courts - Additional contracted security for Downing, Sydney Central and Parramata precints and additional 36 security personnel for 16 high traffic, high risk areas to ensure the safety of victims, witnesses, Police officers,  the judiciary and the public in and around court premises.</v>
          </cell>
          <cell r="J517"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at most one year subject to reasonableness review of the number of personnel required to be agreed between the agency and Treasury. The permanent funding implied in this proposal should be informed by the AFP review of court security procedures and documented in a business case.</v>
          </cell>
          <cell r="K517">
            <v>1</v>
          </cell>
          <cell r="M517">
            <v>0</v>
          </cell>
          <cell r="N517">
            <v>-5154</v>
          </cell>
          <cell r="O517">
            <v>-5154</v>
          </cell>
          <cell r="P517">
            <v>-5154</v>
          </cell>
          <cell r="Q517">
            <v>-5154</v>
          </cell>
          <cell r="R517">
            <v>0</v>
          </cell>
          <cell r="S517">
            <v>-5154</v>
          </cell>
          <cell r="T517">
            <v>0</v>
          </cell>
          <cell r="U517">
            <v>0</v>
          </cell>
          <cell r="V517">
            <v>0</v>
          </cell>
        </row>
        <row r="518">
          <cell r="H518">
            <v>4559</v>
          </cell>
          <cell r="I518" t="str">
            <v>Counter Terrorism: Corrective Services - Counter radicalisation program - Training program for all staff ($254,000), increase in number of subsidies for Islamic Chaplains ($296,000); Intelligence ($176,000); Chief Psychologist project ($,1245,000); Security specialist ($160,000)</v>
          </cell>
          <cell r="J518" t="str">
            <v>Supported - Supported.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Bid for Islamic Chaplains supported for one year.  Further funding subject to favourable program evaluation. The rest of program componnents (security, training, intelligence, Chief Psychologist project) not supported.  Some expenses (eg training, intelligence) have existing funding which could be re-priotised for CT.  There is no clear evidence that the program techniques are effective.</v>
          </cell>
          <cell r="K518">
            <v>1</v>
          </cell>
          <cell r="M518">
            <v>0</v>
          </cell>
          <cell r="N518">
            <v>-2090</v>
          </cell>
          <cell r="O518">
            <v>-2090</v>
          </cell>
          <cell r="P518">
            <v>-1970</v>
          </cell>
          <cell r="Q518">
            <v>-1970</v>
          </cell>
          <cell r="R518">
            <v>0</v>
          </cell>
          <cell r="S518">
            <v>-296</v>
          </cell>
          <cell r="T518">
            <v>0</v>
          </cell>
          <cell r="U518">
            <v>0</v>
          </cell>
          <cell r="V518">
            <v>0</v>
          </cell>
        </row>
        <row r="519">
          <cell r="H519">
            <v>4675</v>
          </cell>
          <cell r="I519" t="str">
            <v>Ongoing funding for correctional centre capacity - Ongoing funding to increase correctional centre capacity by 690 beds.</v>
          </cell>
          <cell r="J519" t="str">
            <v>Supported - Support- Ongoing management cost of additional 690 beds created in 2014-15 to bring total prison capacity to 11,050. This funding should be protected.</v>
          </cell>
          <cell r="K519">
            <v>1</v>
          </cell>
          <cell r="M519">
            <v>0</v>
          </cell>
          <cell r="N519">
            <v>-20404</v>
          </cell>
          <cell r="O519">
            <v>-20404</v>
          </cell>
          <cell r="P519">
            <v>-20404</v>
          </cell>
          <cell r="Q519">
            <v>-20404</v>
          </cell>
          <cell r="R519">
            <v>0</v>
          </cell>
          <cell r="S519">
            <v>-20404</v>
          </cell>
          <cell r="T519">
            <v>-20404</v>
          </cell>
          <cell r="U519">
            <v>-20404</v>
          </cell>
          <cell r="V519">
            <v>-20404</v>
          </cell>
        </row>
        <row r="520">
          <cell r="H520">
            <v>4679</v>
          </cell>
          <cell r="I520" t="str">
            <v>CSNSW short term capacity increase - Additional funding required for expanding prison capacity by a further 950 beds and converting 120 beds from minimum to maximum security.</v>
          </cell>
          <cell r="J520"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520">
            <v>1</v>
          </cell>
          <cell r="M520">
            <v>0</v>
          </cell>
          <cell r="N520">
            <v>-56065</v>
          </cell>
          <cell r="O520">
            <v>-50601</v>
          </cell>
          <cell r="P520">
            <v>-50601</v>
          </cell>
          <cell r="Q520">
            <v>-50601</v>
          </cell>
          <cell r="R520">
            <v>0</v>
          </cell>
          <cell r="S520">
            <v>-56065</v>
          </cell>
          <cell r="T520">
            <v>-50601</v>
          </cell>
          <cell r="U520">
            <v>-50601</v>
          </cell>
          <cell r="V520">
            <v>-50601</v>
          </cell>
        </row>
        <row r="521">
          <cell r="H521">
            <v>4693</v>
          </cell>
          <cell r="I521" t="str">
            <v>IPC: Interest foregone adjustment (DoJ Offset) -</v>
          </cell>
          <cell r="J521" t="str">
            <v>Supported - Supported: as per cash management guidelines</v>
          </cell>
          <cell r="K521">
            <v>1</v>
          </cell>
          <cell r="M521">
            <v>0</v>
          </cell>
          <cell r="N521">
            <v>0</v>
          </cell>
          <cell r="O521">
            <v>0</v>
          </cell>
          <cell r="P521">
            <v>0</v>
          </cell>
          <cell r="Q521">
            <v>0</v>
          </cell>
          <cell r="R521">
            <v>0</v>
          </cell>
          <cell r="S521">
            <v>0</v>
          </cell>
          <cell r="T521">
            <v>0</v>
          </cell>
          <cell r="U521">
            <v>0</v>
          </cell>
          <cell r="V521">
            <v>0</v>
          </cell>
        </row>
        <row r="522">
          <cell r="H522">
            <v>4702</v>
          </cell>
          <cell r="I522" t="str">
            <v>Legal Aid NSW: interest adjustment for Urgent and Other (DoJ offset) - Interest revenue as part of the ERC approved cash management reforms</v>
          </cell>
          <cell r="J522" t="str">
            <v>Supported - Supported - The agency has an increasing cash balance for the last four years. $1.4m  of interest revenue is supported. This calculation is based on the average interest revenue the agency has received for the Commonwealth and PPF sources of revenue between 2012/13 to 2014/15</v>
          </cell>
          <cell r="K522">
            <v>1</v>
          </cell>
          <cell r="M522">
            <v>0</v>
          </cell>
          <cell r="N522">
            <v>0</v>
          </cell>
          <cell r="O522">
            <v>0</v>
          </cell>
          <cell r="P522">
            <v>0</v>
          </cell>
          <cell r="Q522">
            <v>0</v>
          </cell>
          <cell r="R522">
            <v>0</v>
          </cell>
          <cell r="S522">
            <v>0</v>
          </cell>
          <cell r="T522">
            <v>0</v>
          </cell>
          <cell r="U522">
            <v>0</v>
          </cell>
          <cell r="V522">
            <v>0</v>
          </cell>
        </row>
        <row r="523">
          <cell r="H523">
            <v>4727</v>
          </cell>
          <cell r="I523" t="str">
            <v>DoJ offset for FRNSW urgent and unavoidable bid #4725 Emergency First Responder -</v>
          </cell>
          <cell r="J523" t="str">
            <v>Not Supported -</v>
          </cell>
          <cell r="K523">
            <v>1</v>
          </cell>
          <cell r="M523">
            <v>0</v>
          </cell>
          <cell r="N523">
            <v>0</v>
          </cell>
          <cell r="O523">
            <v>0</v>
          </cell>
          <cell r="P523">
            <v>0</v>
          </cell>
          <cell r="Q523">
            <v>0</v>
          </cell>
          <cell r="R523">
            <v>0</v>
          </cell>
          <cell r="S523">
            <v>0</v>
          </cell>
          <cell r="T523">
            <v>0</v>
          </cell>
          <cell r="U523">
            <v>0</v>
          </cell>
          <cell r="V523">
            <v>0</v>
          </cell>
        </row>
        <row r="524">
          <cell r="H524">
            <v>4729</v>
          </cell>
          <cell r="I524" t="str">
            <v>DoJ offset for Police bid #4728 Forensic Services Group submitted as urgent and unavoidable -</v>
          </cell>
          <cell r="J524" t="str">
            <v>Not Supported -</v>
          </cell>
          <cell r="K524">
            <v>1</v>
          </cell>
          <cell r="M524">
            <v>0</v>
          </cell>
          <cell r="N524">
            <v>0</v>
          </cell>
          <cell r="O524">
            <v>0</v>
          </cell>
          <cell r="P524">
            <v>0</v>
          </cell>
          <cell r="Q524">
            <v>0</v>
          </cell>
          <cell r="R524">
            <v>0</v>
          </cell>
          <cell r="S524">
            <v>0</v>
          </cell>
          <cell r="T524">
            <v>0</v>
          </cell>
          <cell r="U524">
            <v>0</v>
          </cell>
          <cell r="V524">
            <v>0</v>
          </cell>
        </row>
        <row r="525">
          <cell r="H525">
            <v>4731</v>
          </cell>
          <cell r="I525" t="str">
            <v>DoJ offset for Police bid #4730 State Electronic Surveillance Branch (urgent &amp; unavoidable) -</v>
          </cell>
          <cell r="J525" t="str">
            <v>Not Supported -</v>
          </cell>
          <cell r="K525">
            <v>1</v>
          </cell>
          <cell r="M525">
            <v>0</v>
          </cell>
          <cell r="N525">
            <v>0</v>
          </cell>
          <cell r="O525">
            <v>0</v>
          </cell>
          <cell r="P525">
            <v>0</v>
          </cell>
          <cell r="Q525">
            <v>0</v>
          </cell>
          <cell r="R525">
            <v>0</v>
          </cell>
          <cell r="S525">
            <v>0</v>
          </cell>
          <cell r="T525">
            <v>0</v>
          </cell>
          <cell r="U525">
            <v>0</v>
          </cell>
          <cell r="V525">
            <v>0</v>
          </cell>
        </row>
        <row r="526">
          <cell r="H526">
            <v>4739</v>
          </cell>
          <cell r="I526" t="str">
            <v>DoJ offset fpr Police bid #4738 Relief from 2015-16 savings targets (submitted as urgent) -</v>
          </cell>
          <cell r="J526" t="str">
            <v>Not Supported -</v>
          </cell>
          <cell r="K526">
            <v>1</v>
          </cell>
          <cell r="M526">
            <v>0</v>
          </cell>
          <cell r="N526">
            <v>0</v>
          </cell>
          <cell r="O526">
            <v>0</v>
          </cell>
          <cell r="P526">
            <v>0</v>
          </cell>
          <cell r="Q526">
            <v>0</v>
          </cell>
          <cell r="R526">
            <v>0</v>
          </cell>
          <cell r="S526">
            <v>0</v>
          </cell>
          <cell r="T526">
            <v>0</v>
          </cell>
          <cell r="U526">
            <v>0</v>
          </cell>
          <cell r="V526">
            <v>0</v>
          </cell>
        </row>
        <row r="527">
          <cell r="H527">
            <v>4857</v>
          </cell>
          <cell r="I527" t="str">
            <v>Interest Adjustment relating to approved cash management reform - Interest adjustments to compensate for the loss of interest revenue as a result of the ERC approved cash management reform.</v>
          </cell>
          <cell r="J527" t="str">
            <v>Supported - Notional interest revenue adjustment only. Actual interest adjustments, if any, will be subject to further consideration.</v>
          </cell>
          <cell r="K527">
            <v>1</v>
          </cell>
          <cell r="M527">
            <v>0</v>
          </cell>
          <cell r="N527">
            <v>-1915</v>
          </cell>
          <cell r="O527">
            <v>-1914</v>
          </cell>
          <cell r="P527">
            <v>-1914</v>
          </cell>
          <cell r="Q527">
            <v>-1914</v>
          </cell>
          <cell r="R527">
            <v>0</v>
          </cell>
          <cell r="S527">
            <v>-1915</v>
          </cell>
          <cell r="T527">
            <v>-1914</v>
          </cell>
          <cell r="U527">
            <v>-1914</v>
          </cell>
          <cell r="V527">
            <v>-1914</v>
          </cell>
        </row>
        <row r="528">
          <cell r="H528">
            <v>4888</v>
          </cell>
          <cell r="I528" t="str">
            <v>Flood Data Access Program - DoJ Offset (SES Bid ID 4698)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528" t="str">
            <v>Supported -</v>
          </cell>
          <cell r="K528">
            <v>1</v>
          </cell>
          <cell r="M528">
            <v>0</v>
          </cell>
          <cell r="N528">
            <v>0</v>
          </cell>
          <cell r="O528">
            <v>0</v>
          </cell>
          <cell r="P528">
            <v>0</v>
          </cell>
          <cell r="Q528">
            <v>0</v>
          </cell>
          <cell r="R528">
            <v>0</v>
          </cell>
          <cell r="S528">
            <v>0</v>
          </cell>
          <cell r="T528">
            <v>0</v>
          </cell>
          <cell r="U528">
            <v>0</v>
          </cell>
          <cell r="V528">
            <v>0</v>
          </cell>
        </row>
        <row r="529">
          <cell r="H529">
            <v>4892</v>
          </cell>
          <cell r="I529" t="str">
            <v>NSW SES Reform Package - DoJ Offset (SES Bid ID  4705)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529" t="str">
            <v>Supported -</v>
          </cell>
          <cell r="K529">
            <v>1</v>
          </cell>
          <cell r="M529">
            <v>0</v>
          </cell>
          <cell r="N529">
            <v>0</v>
          </cell>
          <cell r="O529">
            <v>0</v>
          </cell>
          <cell r="P529">
            <v>0</v>
          </cell>
          <cell r="Q529">
            <v>0</v>
          </cell>
          <cell r="R529">
            <v>0</v>
          </cell>
          <cell r="S529">
            <v>0</v>
          </cell>
          <cell r="T529">
            <v>0</v>
          </cell>
          <cell r="U529">
            <v>0</v>
          </cell>
          <cell r="V529">
            <v>0</v>
          </cell>
        </row>
        <row r="530">
          <cell r="H530">
            <v>4965</v>
          </cell>
          <cell r="I530" t="str">
            <v>Seed Funding to establish a Justice Cluster Performance and Analysis Capability - One-off seed funding to establish Justice Cluster Performance and Analysis capability within the Strategy &amp; Policy Division of the Department of Justice.  This will be a critical enabler of the Justice sector strategies and system reform agenda requested by Cabinet.</v>
          </cell>
          <cell r="J530" t="str">
            <v>Supported - Supported. One-off seed funding to supplement existing Departmental resources to urgently deliver the necessary capability being a key enabler for the NSW Criminal Justice Strategy and Civil Justice Strategy.</v>
          </cell>
          <cell r="K530">
            <v>1</v>
          </cell>
          <cell r="M530">
            <v>0</v>
          </cell>
          <cell r="N530">
            <v>-500</v>
          </cell>
          <cell r="O530">
            <v>0</v>
          </cell>
          <cell r="P530">
            <v>0</v>
          </cell>
          <cell r="Q530">
            <v>0</v>
          </cell>
          <cell r="R530">
            <v>0</v>
          </cell>
          <cell r="S530">
            <v>-500</v>
          </cell>
          <cell r="T530">
            <v>0</v>
          </cell>
          <cell r="U530">
            <v>0</v>
          </cell>
          <cell r="V530">
            <v>0</v>
          </cell>
        </row>
        <row r="531">
          <cell r="H531">
            <v>5018</v>
          </cell>
          <cell r="I531" t="str">
            <v>Interest adjustment resulting from cash management reform  DoJ Offset (SES Bid ID 5015) - As part of ERC's cash management reform SES will no longer earn interest on some of its funds. SES requests this funding be replaced with an equivalent grant from DoJ to maintain the current level of service delivery.</v>
          </cell>
          <cell r="J531" t="str">
            <v>Supported -</v>
          </cell>
          <cell r="K531">
            <v>1</v>
          </cell>
          <cell r="M531">
            <v>0</v>
          </cell>
          <cell r="N531">
            <v>0</v>
          </cell>
          <cell r="O531">
            <v>0</v>
          </cell>
          <cell r="P531">
            <v>0</v>
          </cell>
          <cell r="Q531">
            <v>0</v>
          </cell>
          <cell r="R531">
            <v>0</v>
          </cell>
          <cell r="S531">
            <v>0</v>
          </cell>
          <cell r="T531">
            <v>0</v>
          </cell>
          <cell r="U531">
            <v>0</v>
          </cell>
          <cell r="V531">
            <v>0</v>
          </cell>
        </row>
        <row r="532">
          <cell r="H532">
            <v>5024</v>
          </cell>
          <cell r="I532" t="str">
            <v>Interest adjustment resulting from cash management reform DoJ Offset (RFS Bid ID 5019) - As part of ERC's cash management reform RFS will no longer earn interest on some of its funds. RFS requests this funding be replaced with an equivalent grant from DoJ to maintain the current level of service delivery.</v>
          </cell>
          <cell r="J532" t="str">
            <v>Supported -</v>
          </cell>
          <cell r="K532">
            <v>1</v>
          </cell>
          <cell r="M532">
            <v>0</v>
          </cell>
          <cell r="N532">
            <v>0</v>
          </cell>
          <cell r="O532">
            <v>0</v>
          </cell>
          <cell r="P532">
            <v>0</v>
          </cell>
          <cell r="Q532">
            <v>0</v>
          </cell>
          <cell r="R532">
            <v>0</v>
          </cell>
          <cell r="S532">
            <v>0</v>
          </cell>
          <cell r="T532">
            <v>0</v>
          </cell>
          <cell r="U532">
            <v>0</v>
          </cell>
          <cell r="V532">
            <v>0</v>
          </cell>
        </row>
        <row r="533">
          <cell r="H533">
            <v>5039</v>
          </cell>
          <cell r="I533" t="str">
            <v>DoJ offset for Police bid #5037 interest adjustment from cash management reforms -</v>
          </cell>
          <cell r="J533" t="str">
            <v>Supported -</v>
          </cell>
          <cell r="K533">
            <v>1</v>
          </cell>
          <cell r="M533">
            <v>0</v>
          </cell>
          <cell r="N533">
            <v>0</v>
          </cell>
          <cell r="O533">
            <v>0</v>
          </cell>
          <cell r="P533">
            <v>0</v>
          </cell>
          <cell r="Q533">
            <v>0</v>
          </cell>
          <cell r="R533">
            <v>0</v>
          </cell>
          <cell r="S533">
            <v>0</v>
          </cell>
          <cell r="T533">
            <v>0</v>
          </cell>
          <cell r="U533">
            <v>0</v>
          </cell>
          <cell r="V533">
            <v>0</v>
          </cell>
        </row>
        <row r="534">
          <cell r="H534">
            <v>5051</v>
          </cell>
          <cell r="I534" t="str">
            <v>DoJ offset for FRNSW interest revenue bid (#5049) -</v>
          </cell>
          <cell r="J534" t="str">
            <v>Supported -</v>
          </cell>
          <cell r="K534">
            <v>1</v>
          </cell>
          <cell r="M534">
            <v>0</v>
          </cell>
          <cell r="N534">
            <v>0</v>
          </cell>
          <cell r="O534">
            <v>0</v>
          </cell>
          <cell r="P534">
            <v>0</v>
          </cell>
          <cell r="Q534">
            <v>0</v>
          </cell>
          <cell r="R534">
            <v>0</v>
          </cell>
          <cell r="S534">
            <v>0</v>
          </cell>
          <cell r="T534">
            <v>0</v>
          </cell>
          <cell r="U534">
            <v>0</v>
          </cell>
          <cell r="V534">
            <v>0</v>
          </cell>
        </row>
        <row r="535">
          <cell r="H535">
            <v>5273</v>
          </cell>
          <cell r="I535" t="str">
            <v>Social Impact Investment Project to Reduce Parolee Re-offending - RFP seeks proposals to improve community safety and realise justice system savings by reducing re- offending and incarceration of parolees.</v>
          </cell>
          <cell r="J535" t="str">
            <v>Supported - Supported - Funding will support Payment-by-Results contract ($6.9M over 5 years) opportunity to go to market in May 2015.  RFP seeks proposals to improve community safety and realise justice system savings by reducing re- offending and incarceration of parolees. Additional outcomes include increased rates of employment and in the intermediate, potentially increased time after release without further incarceration, re-offences, and reduced severity of re- offences. Total funding amount is subject to refinement based on results of RFP and contract parameters related to cohort size, length of proposed intervention and payment model. Funding should be provided as a "Protected Item".</v>
          </cell>
          <cell r="K535">
            <v>1</v>
          </cell>
          <cell r="M535">
            <v>0</v>
          </cell>
          <cell r="N535">
            <v>-1380</v>
          </cell>
          <cell r="O535">
            <v>-1380</v>
          </cell>
          <cell r="P535">
            <v>-1380</v>
          </cell>
          <cell r="Q535">
            <v>-1380</v>
          </cell>
          <cell r="R535">
            <v>0</v>
          </cell>
          <cell r="S535">
            <v>-1380</v>
          </cell>
          <cell r="T535">
            <v>-1380</v>
          </cell>
          <cell r="U535">
            <v>-1380</v>
          </cell>
          <cell r="V535">
            <v>-1380</v>
          </cell>
        </row>
        <row r="536">
          <cell r="H536">
            <v>5311</v>
          </cell>
          <cell r="I536" t="str">
            <v>DoJ offset for Crime Commission efficiency dividend (bid #5268) -</v>
          </cell>
          <cell r="J536" t="str">
            <v>Supported -</v>
          </cell>
          <cell r="K536">
            <v>2</v>
          </cell>
          <cell r="M536">
            <v>0</v>
          </cell>
          <cell r="N536">
            <v>0</v>
          </cell>
          <cell r="O536">
            <v>0</v>
          </cell>
          <cell r="P536">
            <v>0</v>
          </cell>
          <cell r="Q536">
            <v>0</v>
          </cell>
          <cell r="R536">
            <v>0</v>
          </cell>
          <cell r="S536">
            <v>0</v>
          </cell>
          <cell r="T536">
            <v>0</v>
          </cell>
          <cell r="U536">
            <v>0</v>
          </cell>
          <cell r="V536">
            <v>0</v>
          </cell>
        </row>
        <row r="537">
          <cell r="H537">
            <v>5320</v>
          </cell>
          <cell r="I537" t="str">
            <v>DoJ offset for Police efficiency dividend (bid #5317) -</v>
          </cell>
          <cell r="J537" t="str">
            <v>Not Supported -</v>
          </cell>
          <cell r="K537">
            <v>2</v>
          </cell>
          <cell r="M537">
            <v>0</v>
          </cell>
          <cell r="N537">
            <v>0</v>
          </cell>
          <cell r="O537">
            <v>0</v>
          </cell>
          <cell r="P537">
            <v>0</v>
          </cell>
          <cell r="Q537">
            <v>0</v>
          </cell>
          <cell r="R537">
            <v>0</v>
          </cell>
          <cell r="S537">
            <v>0</v>
          </cell>
          <cell r="T537">
            <v>0</v>
          </cell>
          <cell r="U537">
            <v>0</v>
          </cell>
          <cell r="V537">
            <v>0</v>
          </cell>
        </row>
        <row r="538">
          <cell r="H538">
            <v>5327</v>
          </cell>
          <cell r="I538" t="str">
            <v>Efficiency Dividend Department of Justice - The Government committed to a 1.5 per cent efficiency dividend at the 2015 NSW election</v>
          </cell>
          <cell r="J538" t="str">
            <v>Supported - This efficiency dividend was calculated as per the standard Treasury model.</v>
          </cell>
          <cell r="K538">
            <v>2</v>
          </cell>
          <cell r="M538">
            <v>0</v>
          </cell>
          <cell r="N538">
            <v>0</v>
          </cell>
          <cell r="O538">
            <v>0</v>
          </cell>
          <cell r="P538">
            <v>0</v>
          </cell>
          <cell r="Q538">
            <v>0</v>
          </cell>
          <cell r="R538">
            <v>0</v>
          </cell>
          <cell r="S538">
            <v>20269</v>
          </cell>
          <cell r="T538">
            <v>21208</v>
          </cell>
          <cell r="U538">
            <v>21793</v>
          </cell>
          <cell r="V538">
            <v>22382</v>
          </cell>
        </row>
        <row r="539">
          <cell r="H539">
            <v>5355</v>
          </cell>
          <cell r="I539" t="str">
            <v>Efficiency Dividend (Pass through to Agency 185) DOJ offset - The Government committed to a 1.5 per cent efficiency divident at the 2015 NSW election</v>
          </cell>
          <cell r="J539" t="str">
            <v>Supported - This efficiency dividend was calculated as per the standard Treasury model</v>
          </cell>
          <cell r="K539">
            <v>2</v>
          </cell>
          <cell r="M539">
            <v>0</v>
          </cell>
          <cell r="N539">
            <v>0</v>
          </cell>
          <cell r="O539">
            <v>0</v>
          </cell>
          <cell r="P539">
            <v>0</v>
          </cell>
          <cell r="Q539">
            <v>0</v>
          </cell>
          <cell r="R539">
            <v>0</v>
          </cell>
          <cell r="S539">
            <v>0</v>
          </cell>
          <cell r="T539">
            <v>0</v>
          </cell>
          <cell r="U539">
            <v>0</v>
          </cell>
          <cell r="V539">
            <v>0</v>
          </cell>
        </row>
        <row r="540">
          <cell r="H540">
            <v>5358</v>
          </cell>
          <cell r="I540" t="str">
            <v>Efficiency dividend (Pass through to Agency 210) DoJ offset - The Government committed to a 1.5 per cent efficiency dividend at the 2015 NSW election</v>
          </cell>
          <cell r="J540" t="str">
            <v>Supported - This efficinecy dividend was calculated as per the standard Treasury model</v>
          </cell>
          <cell r="K540">
            <v>2</v>
          </cell>
          <cell r="M540">
            <v>0</v>
          </cell>
          <cell r="N540">
            <v>0</v>
          </cell>
          <cell r="O540">
            <v>0</v>
          </cell>
          <cell r="P540">
            <v>0</v>
          </cell>
          <cell r="Q540">
            <v>0</v>
          </cell>
          <cell r="R540">
            <v>0</v>
          </cell>
          <cell r="S540">
            <v>0</v>
          </cell>
          <cell r="T540">
            <v>0</v>
          </cell>
          <cell r="U540">
            <v>0</v>
          </cell>
          <cell r="V540">
            <v>0</v>
          </cell>
        </row>
        <row r="541">
          <cell r="H541">
            <v>5367</v>
          </cell>
          <cell r="I541" t="str">
            <v>Eliminating Duplication Across NSW Government - Election Commitment savings</v>
          </cell>
          <cell r="J541" t="str">
            <v>Supported -</v>
          </cell>
          <cell r="K541">
            <v>2</v>
          </cell>
          <cell r="M541">
            <v>0</v>
          </cell>
          <cell r="N541">
            <v>2649</v>
          </cell>
          <cell r="O541">
            <v>4415</v>
          </cell>
          <cell r="P541">
            <v>7064</v>
          </cell>
          <cell r="Q541">
            <v>7064</v>
          </cell>
          <cell r="R541">
            <v>0</v>
          </cell>
          <cell r="S541">
            <v>2649</v>
          </cell>
          <cell r="T541">
            <v>4415</v>
          </cell>
          <cell r="U541">
            <v>7064</v>
          </cell>
          <cell r="V541">
            <v>7064</v>
          </cell>
        </row>
        <row r="542">
          <cell r="H542">
            <v>5368</v>
          </cell>
          <cell r="I542" t="str">
            <v>Procurement Benefits Program Dividends - Election Commitment savings</v>
          </cell>
          <cell r="J542" t="str">
            <v>Supported -</v>
          </cell>
          <cell r="K542">
            <v>2</v>
          </cell>
          <cell r="M542">
            <v>0</v>
          </cell>
          <cell r="N542">
            <v>11620</v>
          </cell>
          <cell r="O542">
            <v>18757</v>
          </cell>
          <cell r="P542">
            <v>19498</v>
          </cell>
          <cell r="Q542">
            <v>19641</v>
          </cell>
          <cell r="R542">
            <v>0</v>
          </cell>
          <cell r="S542">
            <v>11620</v>
          </cell>
          <cell r="T542">
            <v>18757</v>
          </cell>
          <cell r="U542">
            <v>19498</v>
          </cell>
          <cell r="V542">
            <v>19641</v>
          </cell>
        </row>
        <row r="543">
          <cell r="H543">
            <v>5429</v>
          </cell>
          <cell r="I543" t="str">
            <v>Pass through of Grant to Art Gallery of NSW for Urgent repairs on Vestibule &amp; Portico Concrete Slab - See Agency 579 Bid ID 5026</v>
          </cell>
          <cell r="J543" t="str">
            <v>Supported - See Agency 579 Bid ID 5026.</v>
          </cell>
          <cell r="K543">
            <v>1</v>
          </cell>
          <cell r="M543">
            <v>0</v>
          </cell>
          <cell r="N543">
            <v>0</v>
          </cell>
          <cell r="O543">
            <v>0</v>
          </cell>
          <cell r="P543">
            <v>0</v>
          </cell>
          <cell r="Q543">
            <v>0</v>
          </cell>
          <cell r="R543">
            <v>0</v>
          </cell>
          <cell r="S543">
            <v>0</v>
          </cell>
          <cell r="T543">
            <v>0</v>
          </cell>
          <cell r="U543">
            <v>0</v>
          </cell>
          <cell r="V543">
            <v>0</v>
          </cell>
        </row>
        <row r="544">
          <cell r="H544">
            <v>5430</v>
          </cell>
          <cell r="I544" t="str">
            <v>Pass through of Grant to Art Gallery of NSW for Replacement of Chiller Units - See Agency 579 Bid ID 5027</v>
          </cell>
          <cell r="J544" t="str">
            <v>Supported - See Agency 579 Bid ID 5027.</v>
          </cell>
          <cell r="K544">
            <v>1</v>
          </cell>
          <cell r="M544">
            <v>0</v>
          </cell>
          <cell r="N544">
            <v>0</v>
          </cell>
          <cell r="O544">
            <v>0</v>
          </cell>
          <cell r="P544">
            <v>0</v>
          </cell>
          <cell r="Q544">
            <v>0</v>
          </cell>
          <cell r="R544">
            <v>0</v>
          </cell>
          <cell r="S544">
            <v>0</v>
          </cell>
          <cell r="T544">
            <v>0</v>
          </cell>
          <cell r="U544">
            <v>0</v>
          </cell>
          <cell r="V544">
            <v>0</v>
          </cell>
        </row>
        <row r="545">
          <cell r="H545">
            <v>5431</v>
          </cell>
          <cell r="I545" t="str">
            <v>Pass through of Grant to Art Gallery of NSW for Capital Maintenance Program - See Agency 579 Bid ID 5032</v>
          </cell>
          <cell r="J545" t="str">
            <v>Not Supported - See Agency 579 Bid ID 5032.</v>
          </cell>
          <cell r="K545">
            <v>1</v>
          </cell>
          <cell r="M545">
            <v>0</v>
          </cell>
          <cell r="N545">
            <v>0</v>
          </cell>
          <cell r="O545">
            <v>0</v>
          </cell>
          <cell r="P545">
            <v>0</v>
          </cell>
          <cell r="Q545">
            <v>0</v>
          </cell>
          <cell r="R545">
            <v>0</v>
          </cell>
          <cell r="S545">
            <v>0</v>
          </cell>
          <cell r="T545">
            <v>0</v>
          </cell>
          <cell r="U545">
            <v>0</v>
          </cell>
          <cell r="V545">
            <v>0</v>
          </cell>
        </row>
        <row r="546">
          <cell r="H546">
            <v>5432</v>
          </cell>
          <cell r="I546" t="str">
            <v>Pass through of Grant to Museum of Applied Arts &amp; Sciences for Ultimo Precinct Integration - See Agency 577 Bid ID 5034</v>
          </cell>
          <cell r="J546" t="str">
            <v>Not Supported - Not Supported As per Chief of Staff SOG.</v>
          </cell>
          <cell r="K546">
            <v>1</v>
          </cell>
          <cell r="M546">
            <v>0</v>
          </cell>
          <cell r="N546">
            <v>0</v>
          </cell>
          <cell r="O546">
            <v>0</v>
          </cell>
          <cell r="P546">
            <v>0</v>
          </cell>
          <cell r="Q546">
            <v>0</v>
          </cell>
          <cell r="R546">
            <v>0</v>
          </cell>
          <cell r="S546">
            <v>0</v>
          </cell>
          <cell r="T546">
            <v>0</v>
          </cell>
          <cell r="U546">
            <v>0</v>
          </cell>
          <cell r="V546">
            <v>0</v>
          </cell>
        </row>
        <row r="547">
          <cell r="H547">
            <v>5433</v>
          </cell>
          <cell r="I547" t="str">
            <v>Pass through of Grant for Museum of Applied Arts &amp; Sciences for Castle Hill - Chiller - See Agency 577 Bid ID 5035</v>
          </cell>
          <cell r="J547" t="str">
            <v>Supported - See Agency 577 Bid ID 5035.</v>
          </cell>
          <cell r="K547">
            <v>1</v>
          </cell>
          <cell r="M547">
            <v>0</v>
          </cell>
          <cell r="N547">
            <v>0</v>
          </cell>
          <cell r="O547">
            <v>0</v>
          </cell>
          <cell r="P547">
            <v>0</v>
          </cell>
          <cell r="Q547">
            <v>0</v>
          </cell>
          <cell r="R547">
            <v>0</v>
          </cell>
          <cell r="S547">
            <v>0</v>
          </cell>
          <cell r="T547">
            <v>0</v>
          </cell>
          <cell r="U547">
            <v>0</v>
          </cell>
          <cell r="V547">
            <v>0</v>
          </cell>
        </row>
        <row r="548">
          <cell r="H548">
            <v>5434</v>
          </cell>
          <cell r="I548" t="str">
            <v>Pass through of Grant to Museum of Applied Arts &amp; Sciences for Access Lift - North Annex - See Agency 577 Bid ID 5036</v>
          </cell>
          <cell r="J548" t="str">
            <v>Not Supported - See Agency 577 Bid ID 5036.</v>
          </cell>
          <cell r="K548">
            <v>1</v>
          </cell>
          <cell r="M548">
            <v>0</v>
          </cell>
          <cell r="N548">
            <v>0</v>
          </cell>
          <cell r="O548">
            <v>0</v>
          </cell>
          <cell r="P548">
            <v>0</v>
          </cell>
          <cell r="Q548">
            <v>0</v>
          </cell>
          <cell r="R548">
            <v>0</v>
          </cell>
          <cell r="S548">
            <v>0</v>
          </cell>
          <cell r="T548">
            <v>0</v>
          </cell>
          <cell r="U548">
            <v>0</v>
          </cell>
          <cell r="V548">
            <v>0</v>
          </cell>
        </row>
        <row r="549">
          <cell r="H549">
            <v>5435</v>
          </cell>
          <cell r="I549" t="str">
            <v>Pass through of Grant to Museum of Applied Arts &amp; Sciences for Sydney Observatory Emergency Egress - See Agency 577 Bid ID 5038</v>
          </cell>
          <cell r="J549" t="str">
            <v>Supported - See Agency 577 Bid ID 5038.</v>
          </cell>
          <cell r="K549">
            <v>1</v>
          </cell>
          <cell r="M549">
            <v>0</v>
          </cell>
          <cell r="N549">
            <v>0</v>
          </cell>
          <cell r="O549">
            <v>0</v>
          </cell>
          <cell r="P549">
            <v>0</v>
          </cell>
          <cell r="Q549">
            <v>0</v>
          </cell>
          <cell r="R549">
            <v>0</v>
          </cell>
          <cell r="S549">
            <v>0</v>
          </cell>
          <cell r="T549">
            <v>0</v>
          </cell>
          <cell r="U549">
            <v>0</v>
          </cell>
          <cell r="V549">
            <v>0</v>
          </cell>
        </row>
        <row r="550">
          <cell r="H550">
            <v>5436</v>
          </cell>
          <cell r="I550" t="str">
            <v>Pass through of Grant to Museum of Applied Arts &amp; Sciences for Sydney Observatory Fire System - See Agency 577 Bid ID 5041</v>
          </cell>
          <cell r="J550" t="str">
            <v>Supported - See Agency 577 Bid ID 5041.</v>
          </cell>
          <cell r="K550">
            <v>1</v>
          </cell>
          <cell r="M550">
            <v>0</v>
          </cell>
          <cell r="N550">
            <v>0</v>
          </cell>
          <cell r="O550">
            <v>0</v>
          </cell>
          <cell r="P550">
            <v>0</v>
          </cell>
          <cell r="Q550">
            <v>0</v>
          </cell>
          <cell r="R550">
            <v>0</v>
          </cell>
          <cell r="S550">
            <v>0</v>
          </cell>
          <cell r="T550">
            <v>0</v>
          </cell>
          <cell r="U550">
            <v>0</v>
          </cell>
          <cell r="V550">
            <v>0</v>
          </cell>
        </row>
        <row r="551">
          <cell r="H551">
            <v>5437</v>
          </cell>
          <cell r="I551" t="str">
            <v>Pass through of Grant to Museum of Applied Arts &amp; Sciences for Powerhouse Museum Stage 1 Basement - See Angency 577 Bid ID 5042</v>
          </cell>
          <cell r="J551" t="str">
            <v>Not Supported - See Angency 577 Bid ID 5042.</v>
          </cell>
          <cell r="K551">
            <v>1</v>
          </cell>
          <cell r="M551">
            <v>0</v>
          </cell>
          <cell r="N551">
            <v>0</v>
          </cell>
          <cell r="O551">
            <v>0</v>
          </cell>
          <cell r="P551">
            <v>0</v>
          </cell>
          <cell r="Q551">
            <v>0</v>
          </cell>
          <cell r="R551">
            <v>0</v>
          </cell>
          <cell r="S551">
            <v>0</v>
          </cell>
          <cell r="T551">
            <v>0</v>
          </cell>
          <cell r="U551">
            <v>0</v>
          </cell>
          <cell r="V551">
            <v>0</v>
          </cell>
        </row>
        <row r="552">
          <cell r="H552">
            <v>5438</v>
          </cell>
          <cell r="I552" t="str">
            <v>Pass through of Grant to Museum of Applied Arts &amp; Sciences for Sydney Observatory Disability Access - See Agency 577 Bid ID 5048</v>
          </cell>
          <cell r="J552" t="str">
            <v>Supported - See Agency 577 Bid ID 5048.</v>
          </cell>
          <cell r="K552">
            <v>1</v>
          </cell>
          <cell r="M552">
            <v>0</v>
          </cell>
          <cell r="N552">
            <v>0</v>
          </cell>
          <cell r="O552">
            <v>0</v>
          </cell>
          <cell r="P552">
            <v>0</v>
          </cell>
          <cell r="Q552">
            <v>0</v>
          </cell>
          <cell r="R552">
            <v>0</v>
          </cell>
          <cell r="S552">
            <v>0</v>
          </cell>
          <cell r="T552">
            <v>0</v>
          </cell>
          <cell r="U552">
            <v>0</v>
          </cell>
          <cell r="V552">
            <v>0</v>
          </cell>
        </row>
        <row r="553">
          <cell r="H553">
            <v>5439</v>
          </cell>
          <cell r="I553" t="str">
            <v>Pass through of Grant to Museum of Applied Arts &amp; Sciences for Access Lift Harwood Building Basement - See Agency 577 Bid ID 5050</v>
          </cell>
          <cell r="J553" t="str">
            <v>Not Supported - See Agency 577 Bid ID 5050.</v>
          </cell>
          <cell r="K553">
            <v>1</v>
          </cell>
          <cell r="M553">
            <v>0</v>
          </cell>
          <cell r="N553">
            <v>0</v>
          </cell>
          <cell r="O553">
            <v>0</v>
          </cell>
          <cell r="P553">
            <v>0</v>
          </cell>
          <cell r="Q553">
            <v>0</v>
          </cell>
          <cell r="R553">
            <v>0</v>
          </cell>
          <cell r="S553">
            <v>0</v>
          </cell>
          <cell r="T553">
            <v>0</v>
          </cell>
          <cell r="U553">
            <v>0</v>
          </cell>
          <cell r="V553">
            <v>0</v>
          </cell>
        </row>
        <row r="554">
          <cell r="H554">
            <v>5440</v>
          </cell>
          <cell r="I554" t="str">
            <v>Pass through of Grant to Museum of Applied Arts &amp; Sciences for Energy Management - See Agency 577 Bid ID 5053</v>
          </cell>
          <cell r="J554" t="str">
            <v>Not Supported - See Agency 577 Bid ID 5053.</v>
          </cell>
          <cell r="K554">
            <v>1</v>
          </cell>
          <cell r="M554">
            <v>0</v>
          </cell>
          <cell r="N554">
            <v>0</v>
          </cell>
          <cell r="O554">
            <v>0</v>
          </cell>
          <cell r="P554">
            <v>0</v>
          </cell>
          <cell r="Q554">
            <v>0</v>
          </cell>
          <cell r="R554">
            <v>0</v>
          </cell>
          <cell r="S554">
            <v>0</v>
          </cell>
          <cell r="T554">
            <v>0</v>
          </cell>
          <cell r="U554">
            <v>0</v>
          </cell>
          <cell r="V554">
            <v>0</v>
          </cell>
        </row>
        <row r="555">
          <cell r="H555">
            <v>5441</v>
          </cell>
          <cell r="I555" t="str">
            <v>Pass through of Grant to Museum of Applied Arts &amp; Sciences for Annual Minor Works - See Agency 577 Bid ID 5054</v>
          </cell>
          <cell r="J555" t="str">
            <v>Not Supported - See Agency 577 Bid ID 5054.</v>
          </cell>
          <cell r="K555">
            <v>1</v>
          </cell>
          <cell r="M555">
            <v>0</v>
          </cell>
          <cell r="N555">
            <v>0</v>
          </cell>
          <cell r="O555">
            <v>0</v>
          </cell>
          <cell r="P555">
            <v>0</v>
          </cell>
          <cell r="Q555">
            <v>0</v>
          </cell>
          <cell r="R555">
            <v>0</v>
          </cell>
          <cell r="S555">
            <v>0</v>
          </cell>
          <cell r="T555">
            <v>0</v>
          </cell>
          <cell r="U555">
            <v>0</v>
          </cell>
          <cell r="V555">
            <v>0</v>
          </cell>
        </row>
        <row r="556">
          <cell r="H556">
            <v>5442</v>
          </cell>
          <cell r="I556" t="str">
            <v>Pass through of Grant to State Library of NSW for Building Accessibility and Life Safety Compliance - See Agency 580 Bid ID 5056</v>
          </cell>
          <cell r="J556" t="str">
            <v>Supported - See Agency 580 Bid ID 5056.</v>
          </cell>
          <cell r="K556">
            <v>1</v>
          </cell>
          <cell r="M556">
            <v>0</v>
          </cell>
          <cell r="N556">
            <v>0</v>
          </cell>
          <cell r="O556">
            <v>0</v>
          </cell>
          <cell r="P556">
            <v>0</v>
          </cell>
          <cell r="Q556">
            <v>0</v>
          </cell>
          <cell r="R556">
            <v>0</v>
          </cell>
          <cell r="S556">
            <v>0</v>
          </cell>
          <cell r="T556">
            <v>0</v>
          </cell>
          <cell r="U556">
            <v>0</v>
          </cell>
          <cell r="V556">
            <v>0</v>
          </cell>
        </row>
        <row r="557">
          <cell r="H557">
            <v>5443</v>
          </cell>
          <cell r="I557" t="str">
            <v>Pass through of Grant to Australian Museum for the Digital Museum project - See Agency 576 Bid ID 5145</v>
          </cell>
          <cell r="J557" t="str">
            <v>Not Supported -</v>
          </cell>
          <cell r="K557">
            <v>1</v>
          </cell>
          <cell r="M557">
            <v>0</v>
          </cell>
          <cell r="N557">
            <v>0</v>
          </cell>
          <cell r="O557">
            <v>0</v>
          </cell>
          <cell r="P557">
            <v>0</v>
          </cell>
          <cell r="Q557">
            <v>0</v>
          </cell>
          <cell r="R557">
            <v>0</v>
          </cell>
          <cell r="S557">
            <v>0</v>
          </cell>
          <cell r="T557">
            <v>0</v>
          </cell>
          <cell r="U557">
            <v>0</v>
          </cell>
          <cell r="V557">
            <v>0</v>
          </cell>
        </row>
        <row r="558">
          <cell r="H558">
            <v>5444</v>
          </cell>
          <cell r="I558" t="str">
            <v>Pass through of Grant to Art Gallery for Sydney Modern Project - See Agency 579 Bid ID 5147</v>
          </cell>
          <cell r="J558" t="str">
            <v>Supported -</v>
          </cell>
          <cell r="K558">
            <v>1</v>
          </cell>
          <cell r="M558">
            <v>0</v>
          </cell>
          <cell r="N558">
            <v>0</v>
          </cell>
          <cell r="O558">
            <v>0</v>
          </cell>
          <cell r="P558">
            <v>0</v>
          </cell>
          <cell r="Q558">
            <v>0</v>
          </cell>
          <cell r="R558">
            <v>0</v>
          </cell>
          <cell r="S558">
            <v>0</v>
          </cell>
          <cell r="T558">
            <v>0</v>
          </cell>
          <cell r="U558">
            <v>0</v>
          </cell>
          <cell r="V558">
            <v>0</v>
          </cell>
        </row>
        <row r="559">
          <cell r="H559">
            <v>5445</v>
          </cell>
          <cell r="I559" t="str">
            <v>Efficiency Dividend pass through to the Independent Liquor and Gaming Authority - The Government committed to a 1.5 per cent efficiency dividend at the 2015 NSW election</v>
          </cell>
          <cell r="J559" t="str">
            <v>Supported - This efficiency dividend was calculated as per the standard Treasury model.</v>
          </cell>
          <cell r="K559">
            <v>2</v>
          </cell>
          <cell r="M559">
            <v>0</v>
          </cell>
          <cell r="N559">
            <v>0</v>
          </cell>
          <cell r="O559">
            <v>0</v>
          </cell>
          <cell r="P559">
            <v>0</v>
          </cell>
          <cell r="Q559">
            <v>0</v>
          </cell>
          <cell r="R559">
            <v>0</v>
          </cell>
          <cell r="S559">
            <v>0</v>
          </cell>
          <cell r="T559">
            <v>0</v>
          </cell>
          <cell r="U559">
            <v>0</v>
          </cell>
          <cell r="V559">
            <v>0</v>
          </cell>
        </row>
        <row r="560">
          <cell r="H560">
            <v>5446</v>
          </cell>
          <cell r="I560" t="str">
            <v>Efficiency Dividend pass through to the Australian Museum - The Government committed to a 1.5 per cent efficiency dividend at the 2015 NSW election</v>
          </cell>
          <cell r="J560" t="str">
            <v>Supported - This efficiency dividend was calculated as per the standard Treasury model.</v>
          </cell>
          <cell r="K560">
            <v>2</v>
          </cell>
          <cell r="M560">
            <v>0</v>
          </cell>
          <cell r="N560">
            <v>0</v>
          </cell>
          <cell r="O560">
            <v>0</v>
          </cell>
          <cell r="P560">
            <v>0</v>
          </cell>
          <cell r="Q560">
            <v>0</v>
          </cell>
          <cell r="R560">
            <v>0</v>
          </cell>
          <cell r="S560">
            <v>0</v>
          </cell>
          <cell r="T560">
            <v>0</v>
          </cell>
          <cell r="U560">
            <v>0</v>
          </cell>
          <cell r="V560">
            <v>0</v>
          </cell>
        </row>
        <row r="561">
          <cell r="H561">
            <v>5447</v>
          </cell>
          <cell r="I561" t="str">
            <v>Efficiency Dividend pass through to the Museum of Applied Arts and Sciences - The Government committed to a 1.5 per cent efficiency dividend at the 2015 NSW election</v>
          </cell>
          <cell r="J561" t="str">
            <v>Supported - This efficiency dividend was calculated as per the standard Treasury model.</v>
          </cell>
          <cell r="K561">
            <v>2</v>
          </cell>
          <cell r="M561">
            <v>0</v>
          </cell>
          <cell r="N561">
            <v>0</v>
          </cell>
          <cell r="O561">
            <v>0</v>
          </cell>
          <cell r="P561">
            <v>0</v>
          </cell>
          <cell r="Q561">
            <v>0</v>
          </cell>
          <cell r="R561">
            <v>0</v>
          </cell>
          <cell r="S561">
            <v>0</v>
          </cell>
          <cell r="T561">
            <v>0</v>
          </cell>
          <cell r="U561">
            <v>0</v>
          </cell>
          <cell r="V561">
            <v>0</v>
          </cell>
        </row>
        <row r="562">
          <cell r="H562">
            <v>5448</v>
          </cell>
          <cell r="I562" t="str">
            <v>Efficiency Dividend pass through to the Art Gallery of NSW - The Government committed to a 1.5 per cent efficiency dividend at the 2015 NSW election</v>
          </cell>
          <cell r="J562" t="str">
            <v>Supported - This efficiency dividend was calculated as per the standard Treasury model.</v>
          </cell>
          <cell r="K562">
            <v>2</v>
          </cell>
          <cell r="M562">
            <v>0</v>
          </cell>
          <cell r="N562">
            <v>0</v>
          </cell>
          <cell r="O562">
            <v>0</v>
          </cell>
          <cell r="P562">
            <v>0</v>
          </cell>
          <cell r="Q562">
            <v>0</v>
          </cell>
          <cell r="R562">
            <v>0</v>
          </cell>
          <cell r="S562">
            <v>0</v>
          </cell>
          <cell r="T562">
            <v>0</v>
          </cell>
          <cell r="U562">
            <v>0</v>
          </cell>
          <cell r="V562">
            <v>0</v>
          </cell>
        </row>
        <row r="563">
          <cell r="H563">
            <v>5449</v>
          </cell>
          <cell r="I563" t="str">
            <v>Efficiency Dividend pass through to the State Library of NSW - The Government committed to a 1.5 per cent efficiency dividend at the 2015 NSW election</v>
          </cell>
          <cell r="J563" t="str">
            <v>Supported - This efficiency dividend was calculated as per the standard Treasury model.</v>
          </cell>
          <cell r="K563">
            <v>2</v>
          </cell>
          <cell r="M563">
            <v>0</v>
          </cell>
          <cell r="N563">
            <v>0</v>
          </cell>
          <cell r="O563">
            <v>0</v>
          </cell>
          <cell r="P563">
            <v>0</v>
          </cell>
          <cell r="Q563">
            <v>0</v>
          </cell>
          <cell r="R563">
            <v>0</v>
          </cell>
          <cell r="S563">
            <v>0</v>
          </cell>
          <cell r="T563">
            <v>0</v>
          </cell>
          <cell r="U563">
            <v>0</v>
          </cell>
          <cell r="V563">
            <v>0</v>
          </cell>
        </row>
        <row r="564">
          <cell r="H564">
            <v>5452</v>
          </cell>
          <cell r="I564" t="str">
            <v>Pass through to ILGA. Compensation for Interest forgone (See Fis 325/ Bid No. 5387) - Pass through for compensation for interest revenue that will no longer be paid due to Cash Management reform.</v>
          </cell>
          <cell r="J564" t="str">
            <v>Supported -</v>
          </cell>
          <cell r="K564">
            <v>1</v>
          </cell>
          <cell r="M564">
            <v>0</v>
          </cell>
          <cell r="N564">
            <v>0</v>
          </cell>
          <cell r="O564">
            <v>0</v>
          </cell>
          <cell r="P564">
            <v>0</v>
          </cell>
          <cell r="Q564">
            <v>0</v>
          </cell>
          <cell r="R564">
            <v>0</v>
          </cell>
          <cell r="S564">
            <v>0</v>
          </cell>
          <cell r="T564">
            <v>0</v>
          </cell>
          <cell r="U564">
            <v>0</v>
          </cell>
          <cell r="V564">
            <v>0</v>
          </cell>
        </row>
        <row r="565">
          <cell r="H565">
            <v>5453</v>
          </cell>
          <cell r="I565" t="str">
            <v>Pass through to Art Gallery. Compensation for Interest Forgone (See FIS No. 579 /Bid No. 5391) - Pass through for compensation for interest revenue that will no longer be paid due to Cash Management reform.</v>
          </cell>
          <cell r="J565" t="str">
            <v>Supported -</v>
          </cell>
          <cell r="K565">
            <v>1</v>
          </cell>
          <cell r="M565">
            <v>0</v>
          </cell>
          <cell r="N565">
            <v>0</v>
          </cell>
          <cell r="O565">
            <v>0</v>
          </cell>
          <cell r="P565">
            <v>0</v>
          </cell>
          <cell r="Q565">
            <v>0</v>
          </cell>
          <cell r="R565">
            <v>0</v>
          </cell>
          <cell r="S565">
            <v>0</v>
          </cell>
          <cell r="T565">
            <v>0</v>
          </cell>
          <cell r="U565">
            <v>0</v>
          </cell>
          <cell r="V565">
            <v>0</v>
          </cell>
        </row>
        <row r="566">
          <cell r="H566">
            <v>5454</v>
          </cell>
          <cell r="I566" t="str">
            <v>Pass through to Australian Museum. Compensation for Interest Forgone (See FIS No. 576 /Bid No. 5392) - Pass through for compensation for interest revenue that will no longer be paid due to Cash Management reform.</v>
          </cell>
          <cell r="J566" t="str">
            <v>Supported -</v>
          </cell>
          <cell r="K566">
            <v>1</v>
          </cell>
          <cell r="M566">
            <v>0</v>
          </cell>
          <cell r="N566">
            <v>0</v>
          </cell>
          <cell r="O566">
            <v>0</v>
          </cell>
          <cell r="P566">
            <v>0</v>
          </cell>
          <cell r="Q566">
            <v>0</v>
          </cell>
          <cell r="R566">
            <v>0</v>
          </cell>
          <cell r="S566">
            <v>0</v>
          </cell>
          <cell r="T566">
            <v>0</v>
          </cell>
          <cell r="U566">
            <v>0</v>
          </cell>
          <cell r="V566">
            <v>0</v>
          </cell>
        </row>
        <row r="567">
          <cell r="H567">
            <v>5455</v>
          </cell>
          <cell r="I567" t="str">
            <v>Pass through to MAAS. Compensation for Interest Forgone (See FIS No. 577 /Bid No. 5394) - Pass through for compensation for interest revenue that will no longer be paid due to Cash Management reform.</v>
          </cell>
          <cell r="J567" t="str">
            <v>Supported -</v>
          </cell>
          <cell r="K567">
            <v>1</v>
          </cell>
          <cell r="M567">
            <v>0</v>
          </cell>
          <cell r="N567">
            <v>0</v>
          </cell>
          <cell r="O567">
            <v>0</v>
          </cell>
          <cell r="P567">
            <v>0</v>
          </cell>
          <cell r="Q567">
            <v>0</v>
          </cell>
          <cell r="R567">
            <v>0</v>
          </cell>
          <cell r="S567">
            <v>0</v>
          </cell>
          <cell r="T567">
            <v>0</v>
          </cell>
          <cell r="U567">
            <v>0</v>
          </cell>
          <cell r="V567">
            <v>0</v>
          </cell>
        </row>
        <row r="568">
          <cell r="H568">
            <v>5456</v>
          </cell>
          <cell r="I568" t="str">
            <v>Pass through to State Library. Compensation for Interest Forgone (See FIS No. 580 /Bid No. 5395) - Pass through for compensation for interest revenue that will no longer be paid due to Cash Management reform.</v>
          </cell>
          <cell r="J568" t="str">
            <v>Supported -</v>
          </cell>
          <cell r="K568">
            <v>1</v>
          </cell>
          <cell r="M568">
            <v>0</v>
          </cell>
          <cell r="N568">
            <v>0</v>
          </cell>
          <cell r="O568">
            <v>0</v>
          </cell>
          <cell r="P568">
            <v>0</v>
          </cell>
          <cell r="Q568">
            <v>0</v>
          </cell>
          <cell r="R568">
            <v>0</v>
          </cell>
          <cell r="S568">
            <v>0</v>
          </cell>
          <cell r="T568">
            <v>0</v>
          </cell>
          <cell r="U568">
            <v>0</v>
          </cell>
          <cell r="V568">
            <v>0</v>
          </cell>
        </row>
        <row r="569">
          <cell r="H569">
            <v>5460</v>
          </cell>
          <cell r="I569" t="str">
            <v>Increased grant to the Sydney Opera House - Major Maintenance - Security Systems - Increased recurrent grant to the Sydney Opera House to replace and upgrade its security systems. This includes: access control, cameras, camera control systems, bollard control systems and central control room. This is a new proposed capital project for the Opera House.</v>
          </cell>
          <cell r="J569" t="str">
            <v>Not Supported - NOT SUPPORT. Treasury recommends this is considered for the HYR when a full business case will have been completed and reviewed, including Gateway review. The proposed project exceeds $10m which requires a business case. SOH have submitted a summary business case. SOH has advised that the final business case will still take a couple of months to complete all requirements. SOH has not provided rigorous and detailed explanation of other costs. The summary business case states that the total estimated cost of $16.2m has a 25 per cent percentage error. Depreciation is not included in the summary of financial impacts. This proposal was not submitted in response to Tsrs 30/3/14 request for agencies to identify any additional security response measures required following the Sept 2014 increase in terrorism increase alert level. BACKGROUND The upgrade includes new Secure Electronic Access Control Credential, Electron Access Control System, CCTV system, User Management system and Security Management system. SOH will also review the current retractable and fixed bollard system for its suitability for purpose, and replacement, if deemed unfit for purpose.</v>
          </cell>
          <cell r="K569">
            <v>1</v>
          </cell>
          <cell r="M569">
            <v>0</v>
          </cell>
          <cell r="N569">
            <v>-7800</v>
          </cell>
          <cell r="O569">
            <v>-8400</v>
          </cell>
          <cell r="P569">
            <v>0</v>
          </cell>
          <cell r="Q569">
            <v>0</v>
          </cell>
          <cell r="R569">
            <v>0</v>
          </cell>
          <cell r="S569">
            <v>0</v>
          </cell>
          <cell r="T569">
            <v>0</v>
          </cell>
          <cell r="U569">
            <v>0</v>
          </cell>
          <cell r="V569">
            <v>0</v>
          </cell>
        </row>
        <row r="570">
          <cell r="H570">
            <v>5470</v>
          </cell>
          <cell r="I570" t="str">
            <v>Water Safety Black Spots Fund - The proposal requests the continuation of the 2011 election commitment to the Water Safety Black Spot Fund with $12m over 4 years $2m per annum to the Water Safety Black Spots Fund and $1m to Surf Life Saving NSW.</v>
          </cell>
          <cell r="J570" t="str">
            <v>Not Supported - Not Supported. This bid was re-submitted in the urgent and unavoidable process. This initiative was funded for four years as a 2011 election commitment. Funding will expire in 2015-16 - Department of Justice (formerly MPES) is seeking continuation of funding. Further supporting information on the effectiveness of the program in reducing the number of drowning deaths was requested. However, an independent review into the effectiveness of historical funding was not available. As such, there is no robust case for change.</v>
          </cell>
          <cell r="K570">
            <v>1</v>
          </cell>
          <cell r="M570">
            <v>0</v>
          </cell>
          <cell r="N570">
            <v>-3000</v>
          </cell>
          <cell r="O570">
            <v>-3000</v>
          </cell>
          <cell r="P570">
            <v>-3000</v>
          </cell>
          <cell r="Q570">
            <v>-3000</v>
          </cell>
          <cell r="R570">
            <v>0</v>
          </cell>
          <cell r="S570">
            <v>0</v>
          </cell>
          <cell r="T570">
            <v>0</v>
          </cell>
          <cell r="U570">
            <v>0</v>
          </cell>
          <cell r="V570">
            <v>0</v>
          </cell>
        </row>
        <row r="571">
          <cell r="H571">
            <v>5471</v>
          </cell>
          <cell r="I571" t="str">
            <v>Interest adjustment resulting from cash management reform - As part of ERC's cash management reform DoJ (formerly MPES) will no longer earn interest as all of its funds will be held in non-interest bearing accounts. DoJ requests this funding be replaced  with an equivalent grant from ConFund to maintain the current level of service delivery.</v>
          </cell>
          <cell r="J571" t="str">
            <v>Supported - Position may need to be changed depending on the policy decision to be applied across all agencies.</v>
          </cell>
          <cell r="K571">
            <v>1</v>
          </cell>
          <cell r="M571">
            <v>0</v>
          </cell>
          <cell r="N571">
            <v>-131</v>
          </cell>
          <cell r="O571">
            <v>-154</v>
          </cell>
          <cell r="P571">
            <v>-169</v>
          </cell>
          <cell r="Q571">
            <v>-169</v>
          </cell>
          <cell r="R571">
            <v>0</v>
          </cell>
          <cell r="S571">
            <v>-131</v>
          </cell>
          <cell r="T571">
            <v>-154</v>
          </cell>
          <cell r="U571">
            <v>-169</v>
          </cell>
          <cell r="V571">
            <v>-169</v>
          </cell>
        </row>
        <row r="572">
          <cell r="H572">
            <v>5472</v>
          </cell>
          <cell r="I572" t="str">
            <v>CT: Enhanced security arrangements in response to elevation of terror alert level to high - This is a consolidated submission from various agencies requesting additional funding for security personnel, counter radicalisation program, security reviews and improvements in access control.</v>
          </cell>
          <cell r="J572" t="str">
            <v>Not 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assessed proposals did not meet the above criteria</v>
          </cell>
          <cell r="K572">
            <v>1</v>
          </cell>
          <cell r="L572">
            <v>16</v>
          </cell>
          <cell r="M572">
            <v>0</v>
          </cell>
          <cell r="N572">
            <v>-12161</v>
          </cell>
          <cell r="O572">
            <v>-3726</v>
          </cell>
          <cell r="P572">
            <v>-3726</v>
          </cell>
          <cell r="Q572">
            <v>-3726</v>
          </cell>
          <cell r="R572">
            <v>0</v>
          </cell>
          <cell r="S572">
            <v>0</v>
          </cell>
          <cell r="T572">
            <v>0</v>
          </cell>
          <cell r="U572">
            <v>0</v>
          </cell>
          <cell r="V572">
            <v>0</v>
          </cell>
        </row>
        <row r="573">
          <cell r="H573">
            <v>5473</v>
          </cell>
          <cell r="I573" t="str">
            <v>Efficiency Dividend - The Government committed to a 1.5 per cent efficiency dividend at the 2015 NSW election</v>
          </cell>
          <cell r="J573" t="str">
            <v>Supported - This efficiency dividend was calculated as per the standard Treasury model.</v>
          </cell>
          <cell r="K573">
            <v>2</v>
          </cell>
          <cell r="M573">
            <v>0</v>
          </cell>
          <cell r="N573">
            <v>584</v>
          </cell>
          <cell r="O573">
            <v>576</v>
          </cell>
          <cell r="P573">
            <v>545</v>
          </cell>
          <cell r="Q573">
            <v>555</v>
          </cell>
          <cell r="R573">
            <v>0</v>
          </cell>
          <cell r="S573">
            <v>584</v>
          </cell>
          <cell r="T573">
            <v>576</v>
          </cell>
          <cell r="U573">
            <v>545</v>
          </cell>
          <cell r="V573">
            <v>555</v>
          </cell>
        </row>
        <row r="574">
          <cell r="H574">
            <v>3932</v>
          </cell>
          <cell r="I574" t="str">
            <v>Offender Electronic Monitoring - Replacement of obsolete monitoring equipment and software with a new generation of equipment. It provides capacity to meet the anticipated increase in the number of electronically monitored offenders</v>
          </cell>
          <cell r="J574" t="str">
            <v>Not Supported - Not Supported- CSNSW has not provided a business case for the proposal. The business case should include assessment of an outsourced service model. CSNSW is unable to provide information on the proposed number of monitoring devices and associated costs. Based on CSNSW internal submission, a budget of $13.1 million was allocated over 5 years for the project. In December 2014 CSNSW announced awarding a contract for the new anklets and software at cost of $2 million a year for the next three years. Further expansion in 2015-16 can be funded from the balance of unused allocation of minor works budget.</v>
          </cell>
          <cell r="K574">
            <v>1</v>
          </cell>
          <cell r="M574">
            <v>0</v>
          </cell>
          <cell r="N574">
            <v>-2100</v>
          </cell>
          <cell r="O574">
            <v>-2100</v>
          </cell>
          <cell r="P574">
            <v>-2100</v>
          </cell>
          <cell r="Q574">
            <v>-2100</v>
          </cell>
          <cell r="R574">
            <v>0</v>
          </cell>
          <cell r="S574">
            <v>0</v>
          </cell>
          <cell r="T574">
            <v>0</v>
          </cell>
          <cell r="U574">
            <v>0</v>
          </cell>
          <cell r="V574">
            <v>0</v>
          </cell>
        </row>
        <row r="575">
          <cell r="H575">
            <v>3934</v>
          </cell>
          <cell r="I575"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575"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575">
            <v>1</v>
          </cell>
          <cell r="M575">
            <v>0</v>
          </cell>
          <cell r="N575">
            <v>-10139</v>
          </cell>
          <cell r="O575">
            <v>-1139</v>
          </cell>
          <cell r="P575">
            <v>-1020</v>
          </cell>
          <cell r="Q575">
            <v>-1020</v>
          </cell>
          <cell r="R575">
            <v>0</v>
          </cell>
          <cell r="S575">
            <v>0</v>
          </cell>
          <cell r="T575">
            <v>0</v>
          </cell>
          <cell r="U575">
            <v>0</v>
          </cell>
          <cell r="V575">
            <v>0</v>
          </cell>
        </row>
        <row r="576">
          <cell r="H576">
            <v>4338</v>
          </cell>
          <cell r="I576" t="str">
            <v>ADASHI First Responder Program offset(see FRNSW BID ID 4336) - ADASHI First Responder program willprovide a mobile device to frontline staff allowing them to acces s critical information improving situational awareness and supporting effective delivery of emergenc y services.</v>
          </cell>
          <cell r="J576" t="str">
            <v>Not Supported -</v>
          </cell>
          <cell r="K576">
            <v>1</v>
          </cell>
          <cell r="M576">
            <v>0</v>
          </cell>
          <cell r="N576">
            <v>0</v>
          </cell>
          <cell r="O576">
            <v>0</v>
          </cell>
          <cell r="P576">
            <v>0</v>
          </cell>
          <cell r="Q576">
            <v>0</v>
          </cell>
          <cell r="R576">
            <v>0</v>
          </cell>
          <cell r="S576">
            <v>0</v>
          </cell>
          <cell r="T576">
            <v>0</v>
          </cell>
          <cell r="U576">
            <v>0</v>
          </cell>
          <cell r="V576">
            <v>0</v>
          </cell>
        </row>
        <row r="577">
          <cell r="H577">
            <v>4345</v>
          </cell>
          <cell r="I577" t="str">
            <v>Home Fire Safety Checks Program offset (FRNSW Bid ID 4343) - FRNSW is seeking funding for a community-based, state-wide fire prevention initiative aimed at imple menting a targeted early intervention strategy, working closely with identified 'at risk' local comm unities to reduce the prevalence and impact of home fires.</v>
          </cell>
          <cell r="J577" t="str">
            <v>Not Supported -</v>
          </cell>
          <cell r="K577">
            <v>1</v>
          </cell>
          <cell r="M577">
            <v>0</v>
          </cell>
          <cell r="N577">
            <v>0</v>
          </cell>
          <cell r="O577">
            <v>0</v>
          </cell>
          <cell r="P577">
            <v>0</v>
          </cell>
          <cell r="Q577">
            <v>0</v>
          </cell>
          <cell r="R577">
            <v>0</v>
          </cell>
          <cell r="S577">
            <v>0</v>
          </cell>
          <cell r="T577">
            <v>0</v>
          </cell>
          <cell r="U577">
            <v>0</v>
          </cell>
          <cell r="V577">
            <v>0</v>
          </cell>
        </row>
        <row r="578">
          <cell r="H578">
            <v>4370</v>
          </cell>
          <cell r="I578" t="str">
            <v>Maintenance of State-Wide Rescue Capability Offset (FRNSW Bid ID 4360) - The business case has been developed to ensure that the seamless State-wide primary rescue capabilit y is maintained and that rural and regional NSW is not disadvantaged by a decline in the delivery of emergency rescue services.</v>
          </cell>
          <cell r="J578" t="str">
            <v>Not Supported -</v>
          </cell>
          <cell r="K578">
            <v>1</v>
          </cell>
          <cell r="M578">
            <v>0</v>
          </cell>
          <cell r="N578">
            <v>0</v>
          </cell>
          <cell r="O578">
            <v>0</v>
          </cell>
          <cell r="P578">
            <v>0</v>
          </cell>
          <cell r="Q578">
            <v>0</v>
          </cell>
          <cell r="R578">
            <v>0</v>
          </cell>
          <cell r="S578">
            <v>0</v>
          </cell>
          <cell r="T578">
            <v>0</v>
          </cell>
          <cell r="U578">
            <v>0</v>
          </cell>
          <cell r="V578">
            <v>0</v>
          </cell>
        </row>
        <row r="579">
          <cell r="H579">
            <v>4373</v>
          </cell>
          <cell r="I579" t="str">
            <v>Construction of New Fire Stations - Oran Park and Marsden Park Offset (FRNSW Bid ID 4358)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579" t="str">
            <v>Not Supported -</v>
          </cell>
          <cell r="K579">
            <v>1</v>
          </cell>
          <cell r="M579">
            <v>0</v>
          </cell>
          <cell r="N579">
            <v>0</v>
          </cell>
          <cell r="O579">
            <v>0</v>
          </cell>
          <cell r="P579">
            <v>0</v>
          </cell>
          <cell r="Q579">
            <v>0</v>
          </cell>
          <cell r="R579">
            <v>0</v>
          </cell>
          <cell r="S579">
            <v>0</v>
          </cell>
          <cell r="T579">
            <v>0</v>
          </cell>
          <cell r="U579">
            <v>0</v>
          </cell>
          <cell r="V579">
            <v>0</v>
          </cell>
        </row>
        <row r="580">
          <cell r="H580">
            <v>4393</v>
          </cell>
          <cell r="I580" t="str">
            <v>Operational Fleet Project - DoJ Offset (SES Bid ID 4226) - NSW SES seeks funding to upgrade 114 Flood and Storm Response vehicles, that are part of Centrally Managed Operational Fleet project, that has been deemed as not fit for purpose and unsafe to use after an independent vehicle weight assessment was undertaken.</v>
          </cell>
          <cell r="J580"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580">
            <v>1</v>
          </cell>
          <cell r="M580">
            <v>0</v>
          </cell>
          <cell r="N580">
            <v>0</v>
          </cell>
          <cell r="O580">
            <v>0</v>
          </cell>
          <cell r="P580">
            <v>0</v>
          </cell>
          <cell r="Q580">
            <v>0</v>
          </cell>
          <cell r="R580">
            <v>0</v>
          </cell>
          <cell r="S580">
            <v>0</v>
          </cell>
          <cell r="T580">
            <v>0</v>
          </cell>
          <cell r="U580">
            <v>0</v>
          </cell>
          <cell r="V580">
            <v>0</v>
          </cell>
        </row>
        <row r="581">
          <cell r="H581">
            <v>4709</v>
          </cell>
          <cell r="I581" t="str">
            <v>Sustainable Alternative Dispute Resolution - Transition NSW alternative Dispute Resolution operations to the existing and reliable NCAT Case Management System maximising the return from this technology investment and leveraging existing expertise to reduce the cost of delivering the project</v>
          </cell>
          <cell r="J581" t="str">
            <v>Not Supported - Not supported - Further information regarding savings are required from agency.</v>
          </cell>
          <cell r="K581">
            <v>1</v>
          </cell>
          <cell r="M581">
            <v>0</v>
          </cell>
          <cell r="N581">
            <v>-1600</v>
          </cell>
          <cell r="O581">
            <v>0</v>
          </cell>
          <cell r="P581">
            <v>0</v>
          </cell>
          <cell r="Q581">
            <v>0</v>
          </cell>
          <cell r="R581">
            <v>0</v>
          </cell>
          <cell r="S581">
            <v>0</v>
          </cell>
          <cell r="T581">
            <v>0</v>
          </cell>
          <cell r="U581">
            <v>0</v>
          </cell>
          <cell r="V581">
            <v>0</v>
          </cell>
        </row>
        <row r="582">
          <cell r="H582">
            <v>4713</v>
          </cell>
          <cell r="I582" t="str">
            <v>Corrections Special Purpose Beds - Provision of 650 additional beds to accommodate forecasted growth in imates with special needs. Preliminary draft business case shows capital requirement of $244M over 8 years</v>
          </cell>
          <cell r="J582" t="str">
            <v>Not Supported - Not supported- The project requires capital commitment of $244M, only a draft business case was provided and no gateway review. The Criminal Justice Strategy may over time moderate the demand pressures on CSNSW and support lower cost alternatives to custody. The proposed new facility in Northern Region and extension of Parklea will add an additional 1,000 beds. It is not clear how this proposal fits into the overall demand management strategy.</v>
          </cell>
          <cell r="K582">
            <v>1</v>
          </cell>
          <cell r="M582">
            <v>0</v>
          </cell>
          <cell r="N582">
            <v>0</v>
          </cell>
          <cell r="O582">
            <v>0</v>
          </cell>
          <cell r="P582">
            <v>-50</v>
          </cell>
          <cell r="Q582">
            <v>-50</v>
          </cell>
          <cell r="R582">
            <v>0</v>
          </cell>
          <cell r="S582">
            <v>0</v>
          </cell>
          <cell r="T582">
            <v>0</v>
          </cell>
          <cell r="U582">
            <v>0</v>
          </cell>
          <cell r="V582">
            <v>0</v>
          </cell>
        </row>
        <row r="583">
          <cell r="H583">
            <v>4715</v>
          </cell>
          <cell r="I583" t="str">
            <v>Silverwater Mulawa Female Reception and Metropolitan Transit Hub - Construction of a new reception and induction building at Silverwater Women's Correction Centre including planning for a new Metropolitan Transit Hub to address remand handling.</v>
          </cell>
          <cell r="J583" t="str">
            <v>Not Supported - Not supported - Business case lacks sufficient detail regarding justification for new build and associated information as to insufficiency of current structure.   Lack of clarity related to purpose of new unit and targeted population, programmatic plans, numbers served per annum, length of stay etc. Timeline in Exec. Summary cites construction from April 2011 (thus needs updating) and budget numbers in business case do not reconcile with numbers in Urgent and Unavoidable budget submission.  Business case does not provide any link or connection to overall CSNSW Infrastructure Plan or other strategic initiatives currently under development.</v>
          </cell>
          <cell r="K583">
            <v>1</v>
          </cell>
          <cell r="M583">
            <v>0</v>
          </cell>
          <cell r="N583">
            <v>-5000</v>
          </cell>
          <cell r="O583">
            <v>-1000</v>
          </cell>
          <cell r="P583">
            <v>0</v>
          </cell>
          <cell r="Q583">
            <v>0</v>
          </cell>
          <cell r="R583">
            <v>0</v>
          </cell>
          <cell r="S583">
            <v>0</v>
          </cell>
          <cell r="T583">
            <v>0</v>
          </cell>
          <cell r="U583">
            <v>0</v>
          </cell>
          <cell r="V583">
            <v>0</v>
          </cell>
        </row>
        <row r="584">
          <cell r="H584">
            <v>4716</v>
          </cell>
          <cell r="I584" t="str">
            <v>Increase Frontline Offfice presence by relocating staff out of cental office to metropolitan and rur - Front line office acomodation refurbishments and relocations to accommodate new and relocated FTE's for Community Program implementation and to address service and functionality gaps in current office locations at Fairfield, Campbelltown, Maitland, Moree and Taree</v>
          </cell>
          <cell r="J584" t="str">
            <v>Not Supported - This proposal is not supported due to insufficient information provided by agency.</v>
          </cell>
          <cell r="K584">
            <v>1</v>
          </cell>
          <cell r="M584">
            <v>0</v>
          </cell>
          <cell r="N584">
            <v>-1803</v>
          </cell>
          <cell r="O584">
            <v>-1396</v>
          </cell>
          <cell r="P584">
            <v>0</v>
          </cell>
          <cell r="Q584">
            <v>0</v>
          </cell>
          <cell r="R584">
            <v>0</v>
          </cell>
          <cell r="S584">
            <v>0</v>
          </cell>
          <cell r="T584">
            <v>0</v>
          </cell>
          <cell r="U584">
            <v>0</v>
          </cell>
          <cell r="V584">
            <v>0</v>
          </cell>
        </row>
        <row r="585">
          <cell r="H585">
            <v>4717</v>
          </cell>
          <cell r="I585" t="str">
            <v>Inmate Escort Vehicle Replacement Program - Essential ongoing replacement of inmate and juvenile transport vehicles.</v>
          </cell>
          <cell r="J585" t="str">
            <v>Not Supported - Not supported- It is business as usual activity to continually replace ageing and not fit for purpose vehicles. It is recommended that the funding be sourced from CSNSW's Minor Works Budget of $35M.</v>
          </cell>
          <cell r="K585">
            <v>1</v>
          </cell>
          <cell r="M585">
            <v>0</v>
          </cell>
          <cell r="N585">
            <v>-2306</v>
          </cell>
          <cell r="O585">
            <v>-2012</v>
          </cell>
          <cell r="P585">
            <v>-1466</v>
          </cell>
          <cell r="Q585">
            <v>-1613</v>
          </cell>
          <cell r="R585">
            <v>0</v>
          </cell>
          <cell r="S585">
            <v>0</v>
          </cell>
          <cell r="T585">
            <v>0</v>
          </cell>
          <cell r="U585">
            <v>0</v>
          </cell>
          <cell r="V585">
            <v>0</v>
          </cell>
        </row>
        <row r="586">
          <cell r="H586">
            <v>4719</v>
          </cell>
          <cell r="I586" t="str">
            <v>Northern Region and Parklea Correctional Centres - Establishment of a new 600 bed facility in the Northern NSW Region and an additional 400 beds at Parklea Correctional Centre. The new facility will assist in creating capacity to meet inmate population growth</v>
          </cell>
          <cell r="J586"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 Recurrent cost for 2018-19 is covered under funding provided for short term capacity measures of $77M (bid 4679 &amp; 4675).</v>
          </cell>
          <cell r="K586">
            <v>1</v>
          </cell>
          <cell r="M586">
            <v>0</v>
          </cell>
          <cell r="N586">
            <v>-25545</v>
          </cell>
          <cell r="O586">
            <v>-62752</v>
          </cell>
          <cell r="P586">
            <v>-150834</v>
          </cell>
          <cell r="Q586">
            <v>-118682</v>
          </cell>
          <cell r="R586">
            <v>0</v>
          </cell>
          <cell r="S586">
            <v>-25545</v>
          </cell>
          <cell r="T586">
            <v>-62752</v>
          </cell>
          <cell r="U586">
            <v>-150834</v>
          </cell>
          <cell r="V586">
            <v>-72274</v>
          </cell>
        </row>
        <row r="587">
          <cell r="H587">
            <v>4720</v>
          </cell>
          <cell r="I587" t="str">
            <v>Corrections Electronic Security Upgrade Program - Replacement and upgrade of aged and failing electronic security systems to maintain and improve security levels at correctional facilities throughtout NSW.</v>
          </cell>
          <cell r="J587" t="str">
            <v>Not Supported - Not supported- A business case is required for a project of this size (&gt;$5 million). This has not been provided. CSNSW is not able to provide detailed justification of costing and assumption. Upgrade of of aged electronic security system is part of business as usual activity. Funding can be sourced from CSNSW's Minor Works budget.</v>
          </cell>
          <cell r="K587">
            <v>1</v>
          </cell>
          <cell r="M587">
            <v>0</v>
          </cell>
          <cell r="N587">
            <v>-8500</v>
          </cell>
          <cell r="O587">
            <v>-8500</v>
          </cell>
          <cell r="P587">
            <v>-8500</v>
          </cell>
          <cell r="Q587">
            <v>-8500</v>
          </cell>
          <cell r="R587">
            <v>0</v>
          </cell>
          <cell r="S587">
            <v>0</v>
          </cell>
          <cell r="T587">
            <v>0</v>
          </cell>
          <cell r="U587">
            <v>0</v>
          </cell>
          <cell r="V587">
            <v>0</v>
          </cell>
        </row>
        <row r="588">
          <cell r="H588">
            <v>4722</v>
          </cell>
          <cell r="I588" t="str">
            <v>Reduce recidivism of young offenders by the upgrade of the education and vocational facilities - New equipment and facilities that will help deliver better programs Two additional classrooms and one shared storage room, staff accomodation and amenities in the DEC building, one new vocational workshop, and reconfigure and provide additional bulk store capacity</v>
          </cell>
          <cell r="J588" t="str">
            <v>Not Supported - Not Supported - further information and an updated business case is required.</v>
          </cell>
          <cell r="K588">
            <v>1</v>
          </cell>
          <cell r="M588">
            <v>0</v>
          </cell>
          <cell r="N588">
            <v>-2208</v>
          </cell>
          <cell r="O588">
            <v>-2677</v>
          </cell>
          <cell r="P588">
            <v>0</v>
          </cell>
          <cell r="Q588">
            <v>0</v>
          </cell>
          <cell r="R588">
            <v>0</v>
          </cell>
          <cell r="S588">
            <v>0</v>
          </cell>
          <cell r="T588">
            <v>0</v>
          </cell>
          <cell r="U588">
            <v>0</v>
          </cell>
          <cell r="V588">
            <v>0</v>
          </cell>
        </row>
        <row r="589">
          <cell r="H589">
            <v>4723</v>
          </cell>
          <cell r="I589" t="str">
            <v>Reiby Juvenile Justice Centre Safety and Security Upgrade - Upgrade Reiby Roof to minimise safety risk to staff by replacing old tile roof with metal roof, change pitch of low lying roof line, and re - design eaves.</v>
          </cell>
          <cell r="J589" t="str">
            <v>Not Supported - Not supported - The proposal should be reprioritised within existing budget.</v>
          </cell>
          <cell r="K589">
            <v>1</v>
          </cell>
          <cell r="M589">
            <v>0</v>
          </cell>
          <cell r="N589">
            <v>-2000</v>
          </cell>
          <cell r="O589">
            <v>0</v>
          </cell>
          <cell r="P589">
            <v>0</v>
          </cell>
          <cell r="Q589">
            <v>0</v>
          </cell>
          <cell r="R589">
            <v>0</v>
          </cell>
          <cell r="S589">
            <v>0</v>
          </cell>
          <cell r="T589">
            <v>0</v>
          </cell>
          <cell r="U589">
            <v>0</v>
          </cell>
          <cell r="V589">
            <v>0</v>
          </cell>
        </row>
        <row r="590">
          <cell r="H590">
            <v>4724</v>
          </cell>
          <cell r="I590" t="str">
            <v>Paperless Justice: Department wide EDRMS - EDRMS Solution to support digital document strategy -Commence with JL and RSB Pilots, - With future expansion to support all other business areas -Link workflows with other Justice Agencies</v>
          </cell>
          <cell r="J590" t="str">
            <v>Not Supported - NOT Supported - Should be included as part of the 2016/17 budget process</v>
          </cell>
          <cell r="K590">
            <v>1</v>
          </cell>
          <cell r="M590">
            <v>0</v>
          </cell>
          <cell r="N590">
            <v>0</v>
          </cell>
          <cell r="O590">
            <v>-3000</v>
          </cell>
          <cell r="P590">
            <v>-3000</v>
          </cell>
          <cell r="Q590">
            <v>-3000</v>
          </cell>
          <cell r="R590">
            <v>0</v>
          </cell>
          <cell r="S590">
            <v>0</v>
          </cell>
          <cell r="T590">
            <v>0</v>
          </cell>
          <cell r="U590">
            <v>0</v>
          </cell>
          <cell r="V590">
            <v>0</v>
          </cell>
        </row>
        <row r="591">
          <cell r="H591">
            <v>4776</v>
          </cell>
          <cell r="I591" t="str">
            <v>Downing Centre, John Maddison Tower and Central Courthouse upgrades - Improve functionality, capacity, security and compliance issues at the Downing Centre, John Maddison Tower Court Complex and Sydney Central Courthouse. These courthouse complex handles over 70% of cases in the NSW criminal jurisdiction.</v>
          </cell>
          <cell r="J591" t="str">
            <v>Not Supported - Not supported. Preliminary business case was submitted with the proposal and gateway is not yet completed. The proposed options is largely based on stage 2 of the master plan previously prepared in 2010 with updated costs. Whilst there may be valid reasons for work to be done, more detailed analysis and options should be evaluated and gateway reviewed before funding approval can be considered.</v>
          </cell>
          <cell r="K591">
            <v>1</v>
          </cell>
          <cell r="M591">
            <v>0</v>
          </cell>
          <cell r="N591">
            <v>-25405</v>
          </cell>
          <cell r="O591">
            <v>-16806</v>
          </cell>
          <cell r="P591">
            <v>-15840</v>
          </cell>
          <cell r="Q591">
            <v>-14744</v>
          </cell>
          <cell r="R591">
            <v>0</v>
          </cell>
          <cell r="S591">
            <v>0</v>
          </cell>
          <cell r="T591">
            <v>0</v>
          </cell>
          <cell r="U591">
            <v>0</v>
          </cell>
          <cell r="V591">
            <v>0</v>
          </cell>
        </row>
        <row r="592">
          <cell r="H592">
            <v>4786</v>
          </cell>
          <cell r="I592" t="str">
            <v>Upgrade failing and obsolete court digital assets to prevent failure of the Justice system - Program of work to ensure the ongoing useability of the Courts critical digital assets including online service channels, digital information sharing and courts case management.</v>
          </cell>
          <cell r="J592" t="str">
            <v>Not Supported - Not supported. The proposal outlined the need to ensure useablity of the courts critical digital assets but no business case has been submitted and there is no details on what the $39.5m sought specifically covers. There is no evidence that the project has been reviewed by the ICT Board pursuant to the WOG ICT Investment process.</v>
          </cell>
          <cell r="K592">
            <v>1</v>
          </cell>
          <cell r="M592">
            <v>0</v>
          </cell>
          <cell r="N592">
            <v>-10500</v>
          </cell>
          <cell r="O592">
            <v>-9500</v>
          </cell>
          <cell r="P592">
            <v>-9500</v>
          </cell>
          <cell r="Q592">
            <v>-9500</v>
          </cell>
          <cell r="R592">
            <v>0</v>
          </cell>
          <cell r="S592">
            <v>0</v>
          </cell>
          <cell r="T592">
            <v>0</v>
          </cell>
          <cell r="U592">
            <v>0</v>
          </cell>
          <cell r="V592">
            <v>0</v>
          </cell>
        </row>
        <row r="593">
          <cell r="H593">
            <v>4795</v>
          </cell>
          <cell r="I593" t="str">
            <v>Addressing decaying physical assets program - Program of works at over 100 court facilities across NSW to address backlog maintenance and compliance works.</v>
          </cell>
          <cell r="J593" t="str">
            <v>Not Supported - Not supported. Preliminary business case submitted and gateway not yet completed.  Major court upgrades program should be formulated taken into account findings and recommendations from the court operatons review currently underway. Proposals should also consider other associated courthouse capital bids including Court Business Reform, Hardening security around courts and New Terrorism Courts.</v>
          </cell>
          <cell r="K593">
            <v>1</v>
          </cell>
          <cell r="M593">
            <v>0</v>
          </cell>
          <cell r="N593">
            <v>-23890</v>
          </cell>
          <cell r="O593">
            <v>-22581</v>
          </cell>
          <cell r="P593">
            <v>-22925</v>
          </cell>
          <cell r="Q593">
            <v>-23014</v>
          </cell>
          <cell r="R593">
            <v>0</v>
          </cell>
          <cell r="S593">
            <v>0</v>
          </cell>
          <cell r="T593">
            <v>0</v>
          </cell>
          <cell r="U593">
            <v>0</v>
          </cell>
          <cell r="V593">
            <v>0</v>
          </cell>
        </row>
        <row r="594">
          <cell r="H594">
            <v>4797</v>
          </cell>
          <cell r="I594" t="str">
            <v>Court Digital Assets Maintenance and Enhancement - To replace digital and technology assets across Justice facilities including Audio Visual link systems, evidence playback equipment, hearing augmentaion, laptops and other technology. (six year project with ETC $14.6m)</v>
          </cell>
          <cell r="J594" t="str">
            <v>Not Supported - Not Supported. Whilst replacement of obsolete digital equipments are required and justified to achieve the objective of court modernisation, implementation should be subject to satisfactory gateway review of the final business case, including satisfactory reconciliation on program of work with AVL project before funding approval.</v>
          </cell>
          <cell r="K594">
            <v>1</v>
          </cell>
          <cell r="M594">
            <v>0</v>
          </cell>
          <cell r="N594">
            <v>-2760</v>
          </cell>
          <cell r="O594">
            <v>-2254</v>
          </cell>
          <cell r="P594">
            <v>-2357</v>
          </cell>
          <cell r="Q594">
            <v>-2466</v>
          </cell>
          <cell r="R594">
            <v>0</v>
          </cell>
          <cell r="S594">
            <v>0</v>
          </cell>
          <cell r="T594">
            <v>0</v>
          </cell>
          <cell r="U594">
            <v>0</v>
          </cell>
          <cell r="V594">
            <v>0</v>
          </cell>
        </row>
        <row r="595">
          <cell r="H595">
            <v>4805</v>
          </cell>
          <cell r="I595" t="str">
            <v>Supreme Court Master Plan Stage 1 - Hospital Road Upgrade - Program of major rebuild and consolidation of Supreme Court and other facilities in Sydney including Darlinghurst Courthouse, Hospital Road Court Complex, King Street and St James Court Complex, Law Courts Building Queen's Square, Chief Secretary's Building, Windeyer and Wentworth Chambers.</v>
          </cell>
          <cell r="J595" t="str">
            <v>Not Supported - Not supported. Property utilisation and disposal should be reviewed in conjunction with whole of government initiative.</v>
          </cell>
          <cell r="K595">
            <v>1</v>
          </cell>
          <cell r="M595">
            <v>0</v>
          </cell>
          <cell r="N595">
            <v>-2000</v>
          </cell>
          <cell r="O595">
            <v>-5000</v>
          </cell>
          <cell r="P595">
            <v>-18000</v>
          </cell>
          <cell r="Q595">
            <v>-9591</v>
          </cell>
          <cell r="R595">
            <v>0</v>
          </cell>
          <cell r="S595">
            <v>0</v>
          </cell>
          <cell r="T595">
            <v>0</v>
          </cell>
          <cell r="U595">
            <v>0</v>
          </cell>
          <cell r="V595">
            <v>0</v>
          </cell>
        </row>
        <row r="596">
          <cell r="H596">
            <v>4811</v>
          </cell>
          <cell r="I596" t="str">
            <v>Court business reform to make justice simpler - A 10 year program to transform the way courts service delivery: Relinguish under-utilised assets to reinvest in new facilities, piloting holistic community services through PPP, redesign service models, align with WOG priorities such as ServiceNSW and expand digital service assets.</v>
          </cell>
          <cell r="J596" t="str">
            <v>Not Supported - No Supported. Wilest the strategy has merit the proposal requires substantially more information to support the bid and no business case was provided. The proposal should also take into account findings and recommendations of the courts operation review cunnretly underway and reconcile with various other Justice capital projects including CORE IT, Digital Asset maintenance and enhancement, and Court upgrade programs.</v>
          </cell>
          <cell r="K596">
            <v>1</v>
          </cell>
          <cell r="M596">
            <v>0</v>
          </cell>
          <cell r="N596">
            <v>-14624</v>
          </cell>
          <cell r="O596">
            <v>-13124</v>
          </cell>
          <cell r="P596">
            <v>-13124</v>
          </cell>
          <cell r="Q596">
            <v>-13124</v>
          </cell>
          <cell r="R596">
            <v>0</v>
          </cell>
          <cell r="S596">
            <v>0</v>
          </cell>
          <cell r="T596">
            <v>0</v>
          </cell>
          <cell r="U596">
            <v>0</v>
          </cell>
          <cell r="V596">
            <v>0</v>
          </cell>
        </row>
        <row r="597">
          <cell r="H597">
            <v>4831</v>
          </cell>
          <cell r="I597" t="str">
            <v>Justice CORE ICT business case - The second stage of the Justice ICT Consolidation Optimisation Remediation and Enhancement (CORE) Program to further develop the whole of department ICT framework and enterprise architecture. $57.9m is sought over 3 years commencing 2016-17.</v>
          </cell>
          <cell r="J597" t="str">
            <v>Not Supported - Not Supported. Business case should be updated to reflect the first stage funding provided in the 2014-15 budget, inform the program of work for the $57.9m sought, and submit to the ICT Board for review in accordance with the WOG ICT investment process.</v>
          </cell>
          <cell r="K597">
            <v>1</v>
          </cell>
          <cell r="M597">
            <v>0</v>
          </cell>
          <cell r="N597">
            <v>0</v>
          </cell>
          <cell r="O597">
            <v>-20300</v>
          </cell>
          <cell r="P597">
            <v>-20300</v>
          </cell>
          <cell r="Q597">
            <v>-17300</v>
          </cell>
          <cell r="R597">
            <v>0</v>
          </cell>
          <cell r="S597">
            <v>0</v>
          </cell>
          <cell r="T597">
            <v>0</v>
          </cell>
          <cell r="U597">
            <v>0</v>
          </cell>
          <cell r="V597">
            <v>0</v>
          </cell>
        </row>
        <row r="598">
          <cell r="H598">
            <v>4856</v>
          </cell>
          <cell r="I598"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598"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598">
            <v>1</v>
          </cell>
          <cell r="M598">
            <v>-1172</v>
          </cell>
          <cell r="N598">
            <v>-971</v>
          </cell>
          <cell r="O598">
            <v>0</v>
          </cell>
          <cell r="P598">
            <v>0</v>
          </cell>
          <cell r="Q598">
            <v>0</v>
          </cell>
          <cell r="R598">
            <v>-1172</v>
          </cell>
          <cell r="S598">
            <v>-971</v>
          </cell>
          <cell r="T598">
            <v>0</v>
          </cell>
          <cell r="U598">
            <v>0</v>
          </cell>
          <cell r="V598">
            <v>0</v>
          </cell>
        </row>
        <row r="599">
          <cell r="H599">
            <v>4885</v>
          </cell>
          <cell r="I599" t="str">
            <v>Terrorism Court Stage 1 &amp; 2 - The Australian National Terror Alert level was raised to high on 12 September 2014 and the NSW Counter Terrorism Plan was enacted. DJ is seeking funding for scoping studies and construction of a new special purpose-built court and custodail facility for Terrorism trials.</v>
          </cell>
          <cell r="J599" t="str">
            <v>Not Supported - Not Supported - No business case or additional information provided to support the requirement for a special purpose-built court and custodail facility for terrorism trials.</v>
          </cell>
          <cell r="K599">
            <v>1</v>
          </cell>
          <cell r="M599">
            <v>0</v>
          </cell>
          <cell r="N599">
            <v>-1500</v>
          </cell>
          <cell r="O599">
            <v>-20000</v>
          </cell>
          <cell r="P599">
            <v>-20000</v>
          </cell>
          <cell r="Q599">
            <v>0</v>
          </cell>
          <cell r="R599">
            <v>0</v>
          </cell>
          <cell r="S599">
            <v>0</v>
          </cell>
          <cell r="T599">
            <v>0</v>
          </cell>
          <cell r="U599">
            <v>0</v>
          </cell>
          <cell r="V599">
            <v>0</v>
          </cell>
        </row>
        <row r="600">
          <cell r="H600">
            <v>4889</v>
          </cell>
          <cell r="I600" t="str">
            <v>Incident Management and User Interface Program - DoJ Offset (SES Bid ID 4703)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600" t="str">
            <v>Not Supported -</v>
          </cell>
          <cell r="K600">
            <v>1</v>
          </cell>
          <cell r="M600">
            <v>0</v>
          </cell>
          <cell r="N600">
            <v>0</v>
          </cell>
          <cell r="O600">
            <v>0</v>
          </cell>
          <cell r="P600">
            <v>0</v>
          </cell>
          <cell r="Q600">
            <v>0</v>
          </cell>
          <cell r="R600">
            <v>0</v>
          </cell>
          <cell r="S600">
            <v>0</v>
          </cell>
          <cell r="T600">
            <v>0</v>
          </cell>
          <cell r="U600">
            <v>0</v>
          </cell>
          <cell r="V600">
            <v>0</v>
          </cell>
        </row>
        <row r="601">
          <cell r="H601">
            <v>4890</v>
          </cell>
          <cell r="I601"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601"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601">
            <v>1</v>
          </cell>
          <cell r="M601">
            <v>0</v>
          </cell>
          <cell r="N601">
            <v>-4050</v>
          </cell>
          <cell r="O601">
            <v>-4050</v>
          </cell>
          <cell r="P601">
            <v>-4050</v>
          </cell>
          <cell r="Q601">
            <v>-4050</v>
          </cell>
          <cell r="R601">
            <v>0</v>
          </cell>
          <cell r="S601">
            <v>0</v>
          </cell>
          <cell r="T601">
            <v>0</v>
          </cell>
          <cell r="U601">
            <v>0</v>
          </cell>
          <cell r="V601">
            <v>0</v>
          </cell>
        </row>
        <row r="602">
          <cell r="H602">
            <v>4891</v>
          </cell>
          <cell r="I602" t="str">
            <v>Public Safety and Emergency Management (PSEM) Program - DoJ Offset (SES Bid ID 4704) - The PSEM program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602" t="str">
            <v>Not Supported -</v>
          </cell>
          <cell r="K602">
            <v>1</v>
          </cell>
          <cell r="M602">
            <v>0</v>
          </cell>
          <cell r="N602">
            <v>0</v>
          </cell>
          <cell r="O602">
            <v>0</v>
          </cell>
          <cell r="P602">
            <v>0</v>
          </cell>
          <cell r="Q602">
            <v>0</v>
          </cell>
          <cell r="R602">
            <v>0</v>
          </cell>
          <cell r="S602">
            <v>0</v>
          </cell>
          <cell r="T602">
            <v>0</v>
          </cell>
          <cell r="U602">
            <v>0</v>
          </cell>
          <cell r="V602">
            <v>0</v>
          </cell>
        </row>
        <row r="603">
          <cell r="H603">
            <v>4946</v>
          </cell>
          <cell r="I603" t="str">
            <v>Recovery of state debt from court fines by immediate referral to State Debt Recovery Office (SDRO) - The submission seeks capital funding to facilitate immediate transfer of referral to SDRO.</v>
          </cell>
          <cell r="J603" t="str">
            <v>Not Supported - Not supported. There is insufficient information provided for the project and how it relates to the transition project already underway where OSR will take over the responsibilities of managing court fines.</v>
          </cell>
          <cell r="K603">
            <v>1</v>
          </cell>
          <cell r="M603">
            <v>0</v>
          </cell>
          <cell r="N603">
            <v>-1800</v>
          </cell>
          <cell r="O603">
            <v>0</v>
          </cell>
          <cell r="P603">
            <v>0</v>
          </cell>
          <cell r="Q603">
            <v>0</v>
          </cell>
          <cell r="R603">
            <v>0</v>
          </cell>
          <cell r="S603">
            <v>0</v>
          </cell>
          <cell r="T603">
            <v>0</v>
          </cell>
          <cell r="U603">
            <v>0</v>
          </cell>
          <cell r="V603">
            <v>0</v>
          </cell>
        </row>
        <row r="604">
          <cell r="H604">
            <v>5457</v>
          </cell>
          <cell r="I604" t="str">
            <v>Pass through of grant to Art Gallery for Lighting Upgrade and Air Conditioning Duct Work Replacement - See Agency 579 Bid ID 5013</v>
          </cell>
          <cell r="J604" t="str">
            <v>Supported - See Agency 579 Bid ID 5013.</v>
          </cell>
          <cell r="K604">
            <v>1</v>
          </cell>
          <cell r="M604">
            <v>0</v>
          </cell>
          <cell r="N604">
            <v>0</v>
          </cell>
          <cell r="O604">
            <v>0</v>
          </cell>
          <cell r="P604">
            <v>0</v>
          </cell>
          <cell r="Q604">
            <v>0</v>
          </cell>
          <cell r="R604">
            <v>0</v>
          </cell>
          <cell r="S604">
            <v>0</v>
          </cell>
          <cell r="T604">
            <v>0</v>
          </cell>
          <cell r="U604">
            <v>0</v>
          </cell>
          <cell r="V604">
            <v>0</v>
          </cell>
        </row>
        <row r="605">
          <cell r="H605">
            <v>5461</v>
          </cell>
          <cell r="I605" t="str">
            <v>Western Sydney Transition (see FIS 577, Bid 5095) -</v>
          </cell>
          <cell r="J605" t="str">
            <v>Not Supported - Not Supported As per Chief of Staff SOG</v>
          </cell>
          <cell r="K605">
            <v>1</v>
          </cell>
          <cell r="M605">
            <v>0</v>
          </cell>
          <cell r="N605">
            <v>0</v>
          </cell>
          <cell r="O605">
            <v>0</v>
          </cell>
          <cell r="P605">
            <v>0</v>
          </cell>
          <cell r="Q605">
            <v>0</v>
          </cell>
          <cell r="R605">
            <v>0</v>
          </cell>
          <cell r="S605">
            <v>0</v>
          </cell>
          <cell r="T605">
            <v>0</v>
          </cell>
          <cell r="U605">
            <v>0</v>
          </cell>
          <cell r="V605">
            <v>0</v>
          </cell>
        </row>
        <row r="606">
          <cell r="H606">
            <v>5462</v>
          </cell>
          <cell r="I606" t="str">
            <v>Cultural Venues Renewal Fund - Creation of a 10 year annual funding envelope to address backlog and asset maintenanceof the Art Gallery, Australian Museum, Museum of Applied Arts and Sciences, the State Library and Arts NSW properties; a Service Orientated  Assessment Management Framework and prioritisation process.</v>
          </cell>
          <cell r="J606" t="str">
            <v>Not Supported - PARTIAL SUPPORT The CVRP Methodology has merit, and this approach is encouraged. However the $282m program (first 4 years) is not urgent. Information from this proposed program has been used to determine other capital bids in the TAM that should be given priority. As such, full support of Cultural Venues Renewal Fund is not available at this time. Further work is required to understand the value for money of the project list which can correspond with the prioritisation algorithm. The full value of the long-term program (eg, economies of scale, dedicated program management) may not be realised through selective approvals though. This program requires future consideration and should be resubmitted for the 2016-17 Budget.</v>
          </cell>
          <cell r="K606">
            <v>1</v>
          </cell>
          <cell r="M606">
            <v>0</v>
          </cell>
          <cell r="N606">
            <v>-37756</v>
          </cell>
          <cell r="O606">
            <v>-58050</v>
          </cell>
          <cell r="P606">
            <v>-82845</v>
          </cell>
          <cell r="Q606">
            <v>-100477</v>
          </cell>
          <cell r="R606">
            <v>0</v>
          </cell>
          <cell r="S606">
            <v>0</v>
          </cell>
          <cell r="T606">
            <v>0</v>
          </cell>
          <cell r="U606">
            <v>0</v>
          </cell>
          <cell r="V606">
            <v>0</v>
          </cell>
        </row>
        <row r="607">
          <cell r="H607">
            <v>5474</v>
          </cell>
          <cell r="I607" t="str">
            <v>CT: Security enhancements to selected facilities with the elevation of terror alert level to high - This is a consolidated submission from various agencies to improve building security, upgrade response facilities and increase monitoring capability.</v>
          </cell>
          <cell r="J607" t="str">
            <v>Not 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The proposals included in this assessment did not meet the above criteria</v>
          </cell>
          <cell r="K607">
            <v>1</v>
          </cell>
          <cell r="M607">
            <v>0</v>
          </cell>
          <cell r="N607">
            <v>-37502</v>
          </cell>
          <cell r="O607">
            <v>-2662</v>
          </cell>
          <cell r="P607">
            <v>-2640</v>
          </cell>
          <cell r="Q607">
            <v>-1734</v>
          </cell>
          <cell r="R607">
            <v>0</v>
          </cell>
          <cell r="S607">
            <v>0</v>
          </cell>
          <cell r="T607">
            <v>0</v>
          </cell>
          <cell r="U607">
            <v>0</v>
          </cell>
          <cell r="V607">
            <v>0</v>
          </cell>
        </row>
        <row r="608">
          <cell r="H608">
            <v>3700</v>
          </cell>
          <cell r="I608" t="str">
            <v>Carry Forward of Public Defender Funding - Legal Aid has provided funding for a Public Defender for 14 months. The agency has sought approval t o spend this funding in 2014-15.</v>
          </cell>
          <cell r="J60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08">
            <v>6</v>
          </cell>
          <cell r="M608">
            <v>-405</v>
          </cell>
          <cell r="N608">
            <v>0</v>
          </cell>
          <cell r="O608">
            <v>0</v>
          </cell>
          <cell r="P608">
            <v>0</v>
          </cell>
          <cell r="Q608">
            <v>0</v>
          </cell>
          <cell r="R608">
            <v>-405</v>
          </cell>
          <cell r="S608">
            <v>0</v>
          </cell>
          <cell r="T608">
            <v>0</v>
          </cell>
          <cell r="U608">
            <v>0</v>
          </cell>
          <cell r="V608">
            <v>0</v>
          </cell>
        </row>
        <row r="609">
          <cell r="H609">
            <v>3876</v>
          </cell>
          <cell r="I609" t="str">
            <v>Cluster Efficiency Dividend (Aboriginal Program Expenditure Review) - Apportionment of Aboriginal Program Expenditure Review efficiency dividend to Justice agencies as approved by the Attorney General</v>
          </cell>
          <cell r="J609" t="str">
            <v>Supported - Supported. In the 2014-15 budget ERC allocated $6.24m savings for Justice Cluster to reprioritise Aboriginal specific programs. That was initially fully applied to Department of Justice which has now apportioned the required savings to grant funded agencies in the cluster following approval by the Attorney General.</v>
          </cell>
          <cell r="K609">
            <v>5</v>
          </cell>
          <cell r="M609">
            <v>0</v>
          </cell>
          <cell r="N609">
            <v>0</v>
          </cell>
          <cell r="O609">
            <v>0</v>
          </cell>
          <cell r="P609">
            <v>0</v>
          </cell>
          <cell r="Q609">
            <v>0</v>
          </cell>
          <cell r="R609">
            <v>0</v>
          </cell>
          <cell r="S609">
            <v>0</v>
          </cell>
          <cell r="T609">
            <v>0</v>
          </cell>
          <cell r="U609">
            <v>0</v>
          </cell>
          <cell r="V609">
            <v>0</v>
          </cell>
        </row>
        <row r="610">
          <cell r="H610">
            <v>3973</v>
          </cell>
          <cell r="I610"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Court Advocacy Service.</v>
          </cell>
          <cell r="J610" t="str">
            <v>Supported - Supported. Transfer of function between agencies with no overall budget impact.</v>
          </cell>
          <cell r="K610">
            <v>3</v>
          </cell>
          <cell r="M610">
            <v>0</v>
          </cell>
          <cell r="N610">
            <v>850</v>
          </cell>
          <cell r="O610">
            <v>862</v>
          </cell>
          <cell r="P610">
            <v>874</v>
          </cell>
          <cell r="Q610">
            <v>0</v>
          </cell>
          <cell r="R610">
            <v>0</v>
          </cell>
          <cell r="S610">
            <v>850</v>
          </cell>
          <cell r="T610">
            <v>862</v>
          </cell>
          <cell r="U610">
            <v>874</v>
          </cell>
          <cell r="V610">
            <v>0</v>
          </cell>
        </row>
        <row r="611">
          <cell r="H611">
            <v>3974</v>
          </cell>
          <cell r="I611" t="str">
            <v>Adjustment of Core Legal Fund Protected Item balance - Department of Justice considered that Crown Solicitor's Office Core Legal Fund which is a protected item was not fully funded for escalation since 2008-09 and $3.5m reduction is required to align the balance with funding provided. There is no overall budget impact.</v>
          </cell>
          <cell r="J611" t="str">
            <v>Not Supported - First Round PTA: Not supported. DJ has not provided supporting evidence on the funding mismatch. Second Round PTA Jan 2015: Not supported. The protected item balance was reconciled and agency agreed that no change is required.</v>
          </cell>
          <cell r="K611">
            <v>1</v>
          </cell>
          <cell r="M611">
            <v>0</v>
          </cell>
          <cell r="N611">
            <v>0</v>
          </cell>
          <cell r="O611">
            <v>0</v>
          </cell>
          <cell r="P611">
            <v>0</v>
          </cell>
          <cell r="Q611">
            <v>0</v>
          </cell>
          <cell r="R611">
            <v>0</v>
          </cell>
          <cell r="S611">
            <v>0</v>
          </cell>
          <cell r="T611">
            <v>0</v>
          </cell>
          <cell r="U611">
            <v>0</v>
          </cell>
          <cell r="V611">
            <v>0</v>
          </cell>
        </row>
        <row r="612">
          <cell r="H612">
            <v>4024</v>
          </cell>
          <cell r="I612" t="str">
            <v>Forum Sentencing funding allocation - Cabinet approved on 19 Nov 2012 the Youth on Track program to be funded by savings from the Forum Sentencing program. A residual $2.144m was provided to DJ in 2013-14. DJ claimed that the $2.144m should have been permanently allocated.</v>
          </cell>
          <cell r="J612" t="str">
            <v>Not Supported - Not supported. Cabinet approved the Youth On Track trial to be funded by savings made through resturcuturing of the Forum Sentencing program and as a result $2.144m already provided in 2013-14 should be one-off funding.</v>
          </cell>
          <cell r="K612">
            <v>5</v>
          </cell>
          <cell r="M612">
            <v>0</v>
          </cell>
          <cell r="N612">
            <v>-2144</v>
          </cell>
          <cell r="O612">
            <v>-2144</v>
          </cell>
          <cell r="P612">
            <v>-2144</v>
          </cell>
          <cell r="Q612">
            <v>-2144</v>
          </cell>
          <cell r="R612">
            <v>0</v>
          </cell>
          <cell r="S612">
            <v>0</v>
          </cell>
          <cell r="T612">
            <v>0</v>
          </cell>
          <cell r="U612">
            <v>0</v>
          </cell>
          <cell r="V612">
            <v>0</v>
          </cell>
        </row>
        <row r="613">
          <cell r="H613">
            <v>4571</v>
          </cell>
          <cell r="I613" t="str">
            <v>DoJ Offset for Carry Forward request for Family &amp; Crime funding (Legal Aid Bid ID 4569) - Delays in spending on funding for Family &amp; Crime including Violence Against Women in 2014-15</v>
          </cell>
          <cell r="J613" t="str">
            <v>Supported - Supported- Adjustment to grants to/from Legal Aid NSW due to budget rollover from 2014-15 to 2015-16.</v>
          </cell>
          <cell r="K613">
            <v>6</v>
          </cell>
          <cell r="M613">
            <v>0</v>
          </cell>
          <cell r="N613">
            <v>0</v>
          </cell>
          <cell r="O613">
            <v>0</v>
          </cell>
          <cell r="P613">
            <v>0</v>
          </cell>
          <cell r="Q613">
            <v>0</v>
          </cell>
          <cell r="R613">
            <v>0</v>
          </cell>
          <cell r="S613">
            <v>0</v>
          </cell>
          <cell r="T613">
            <v>0</v>
          </cell>
          <cell r="U613">
            <v>0</v>
          </cell>
          <cell r="V613">
            <v>0</v>
          </cell>
        </row>
        <row r="614">
          <cell r="H614">
            <v>5366</v>
          </cell>
          <cell r="I614" t="str">
            <v>Carry forward for Crime and ALS funding reduction (Legal Aid - Bid ID 5364) DoJ offset - Delays in spending for Crime (addressing backlog; volatility of state expensive cases) and a reduction in Aboriginal Legal Service funding to be addressed through savings in other state crime</v>
          </cell>
          <cell r="J61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614">
            <v>6</v>
          </cell>
          <cell r="M614">
            <v>0</v>
          </cell>
          <cell r="N614">
            <v>0</v>
          </cell>
          <cell r="O614">
            <v>0</v>
          </cell>
          <cell r="P614">
            <v>0</v>
          </cell>
          <cell r="Q614">
            <v>0</v>
          </cell>
          <cell r="R614">
            <v>0</v>
          </cell>
          <cell r="S614">
            <v>0</v>
          </cell>
          <cell r="T614">
            <v>0</v>
          </cell>
          <cell r="U614">
            <v>0</v>
          </cell>
          <cell r="V614">
            <v>0</v>
          </cell>
        </row>
        <row r="615">
          <cell r="H615">
            <v>5458</v>
          </cell>
          <cell r="I615" t="str">
            <v>Grants to MAAS and Art Gallery - MAAS and Art Gallery have submitted PTA requests to reprofile capital expenditure. These requests have been submitted by T&amp;I so as to change the capital grant from T&amp;I. This proposal is to adjust T&amp;Is NCOS to reflect that reprofiling.</v>
          </cell>
          <cell r="J615" t="str">
            <v>Supported - This is the corrsponding grant adjustments for the reprofiling of the two capital projects.</v>
          </cell>
          <cell r="K615">
            <v>2</v>
          </cell>
          <cell r="M615">
            <v>0</v>
          </cell>
          <cell r="N615">
            <v>0</v>
          </cell>
          <cell r="O615">
            <v>0</v>
          </cell>
          <cell r="P615">
            <v>0</v>
          </cell>
          <cell r="Q615">
            <v>0</v>
          </cell>
          <cell r="R615">
            <v>0</v>
          </cell>
          <cell r="S615">
            <v>0</v>
          </cell>
          <cell r="T615">
            <v>0</v>
          </cell>
          <cell r="U615">
            <v>0</v>
          </cell>
          <cell r="V615">
            <v>0</v>
          </cell>
        </row>
        <row r="616">
          <cell r="H616">
            <v>5476</v>
          </cell>
          <cell r="I616" t="str">
            <v>National Emergency Management Project (NEMP) - DoJ (formerly MPES) is seeking an increase to its LEC for personnel costs due to employment of a dedicated non-ongoing full-time Project Officer to meet the responsibilities of the Australia-New Zealand Emergency Management Committee's CESC in implementation of the Natural Disaster Resilience.</v>
          </cell>
          <cell r="J616" t="str">
            <v>Not Supported - Not Supported. This is not a PTA. This is a request to increase Department of Justice's (formerly MPES's) Labour Expense Limit. Year-to-date expenditure for employee related expenditure suggests that there is capacity for the agency to absorb increases in employee costs.</v>
          </cell>
          <cell r="K616">
            <v>5</v>
          </cell>
          <cell r="M616">
            <v>0</v>
          </cell>
          <cell r="N616">
            <v>0</v>
          </cell>
          <cell r="O616">
            <v>0</v>
          </cell>
          <cell r="P616">
            <v>0</v>
          </cell>
          <cell r="Q616">
            <v>0</v>
          </cell>
          <cell r="R616">
            <v>0</v>
          </cell>
          <cell r="S616">
            <v>0</v>
          </cell>
          <cell r="T616">
            <v>0</v>
          </cell>
          <cell r="U616">
            <v>0</v>
          </cell>
          <cell r="V616">
            <v>0</v>
          </cell>
        </row>
        <row r="617">
          <cell r="H617">
            <v>5477</v>
          </cell>
          <cell r="I617" t="str">
            <v>Natural Disaster Resilience Program (NDRP) - Reprioritise $2.73m NDRP grants expenses to 2017-18. Total funds allocated in the current year are unlikely to be spent due to slow expenditure of flood mitigation projects administered by OEH under a MOU with DoJ (formerly MPES) ($2.385m) and other delayed disaster resilience projects ($0.344m).</v>
          </cell>
          <cell r="J617" t="str">
            <v>Supported - Supported. This is a carry forward of $2.729m under-expenditure in projects funded under this National Partnership program. Department of Justice's (formerly MPES's) Management is committed to maintaining close contact with partners to discuss that the full allocation of expenditure (from Commonwealth and State) for this grant program will be expensed. Despite this, there has been slow expenditure in several projects. Forward estimates should reflect best estimate of what is expected to happen with the grants program.</v>
          </cell>
          <cell r="K617">
            <v>2</v>
          </cell>
          <cell r="M617">
            <v>2729</v>
          </cell>
          <cell r="N617">
            <v>0</v>
          </cell>
          <cell r="O617">
            <v>0</v>
          </cell>
          <cell r="P617">
            <v>-2729</v>
          </cell>
          <cell r="Q617">
            <v>0</v>
          </cell>
          <cell r="R617">
            <v>2729</v>
          </cell>
          <cell r="S617">
            <v>0</v>
          </cell>
          <cell r="T617">
            <v>0</v>
          </cell>
          <cell r="U617">
            <v>-2729</v>
          </cell>
          <cell r="V617">
            <v>0</v>
          </cell>
        </row>
        <row r="618">
          <cell r="H618">
            <v>5478</v>
          </cell>
          <cell r="I618" t="str">
            <v>Rollover of Emergency Alert System funding - DoJ (formerly MPES) received $2m to fund infrastructure upgrades to the Emergency Alert System. The owners of the system, Victorian Dept of Justice, have advised that they will not be invoicing states in 2015-16 because of project delays. DoJ would like to rollover this expenditure into 2015-16.</v>
          </cell>
          <cell r="J618" t="str">
            <v>Supported - Supported. In the 2014-15 Budget, the NSW Government committed an additional $2m towards this national project for the upgrade and maintenance of the emergency alert system. Due to delays experienced by the Victorian Department of Justice, expenditure and funding should be carried forward into 2015-16 to accurately reflect when the transaction occurred.</v>
          </cell>
          <cell r="K618">
            <v>6</v>
          </cell>
          <cell r="M618">
            <v>2000</v>
          </cell>
          <cell r="N618">
            <v>-2000</v>
          </cell>
          <cell r="O618">
            <v>0</v>
          </cell>
          <cell r="P618">
            <v>0</v>
          </cell>
          <cell r="Q618">
            <v>0</v>
          </cell>
          <cell r="R618">
            <v>2000</v>
          </cell>
          <cell r="S618">
            <v>-2000</v>
          </cell>
          <cell r="T618">
            <v>0</v>
          </cell>
          <cell r="U618">
            <v>0</v>
          </cell>
          <cell r="V618">
            <v>0</v>
          </cell>
        </row>
        <row r="619">
          <cell r="H619">
            <v>3702</v>
          </cell>
          <cell r="I619" t="str">
            <v>Carry Forward of Wagga Wagga Courthouse Upgrade - There have been some delays in this project, and as a result capital expenditure is expected to occu r in 2014-15.</v>
          </cell>
          <cell r="J6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19">
            <v>4</v>
          </cell>
          <cell r="M619">
            <v>-353</v>
          </cell>
          <cell r="N619">
            <v>0</v>
          </cell>
          <cell r="O619">
            <v>0</v>
          </cell>
          <cell r="P619">
            <v>0</v>
          </cell>
          <cell r="Q619">
            <v>0</v>
          </cell>
          <cell r="R619">
            <v>-353</v>
          </cell>
          <cell r="S619">
            <v>0</v>
          </cell>
          <cell r="T619">
            <v>0</v>
          </cell>
          <cell r="U619">
            <v>0</v>
          </cell>
          <cell r="V619">
            <v>0</v>
          </cell>
        </row>
        <row r="620">
          <cell r="H620">
            <v>3704</v>
          </cell>
          <cell r="I620" t="str">
            <v>Carry Forward of Wollongong Courthouse Upgrade - There have been some delays in this project, and as a result capital expenditure is expected to occu r in 2014-15.</v>
          </cell>
          <cell r="J6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0">
            <v>4</v>
          </cell>
          <cell r="M620">
            <v>-100</v>
          </cell>
          <cell r="N620">
            <v>0</v>
          </cell>
          <cell r="O620">
            <v>0</v>
          </cell>
          <cell r="P620">
            <v>0</v>
          </cell>
          <cell r="Q620">
            <v>0</v>
          </cell>
          <cell r="R620">
            <v>-100</v>
          </cell>
          <cell r="S620">
            <v>0</v>
          </cell>
          <cell r="T620">
            <v>0</v>
          </cell>
          <cell r="U620">
            <v>0</v>
          </cell>
          <cell r="V620">
            <v>0</v>
          </cell>
        </row>
        <row r="621">
          <cell r="H621">
            <v>3705</v>
          </cell>
          <cell r="I621" t="str">
            <v>Carry Forward of the Small Courthouse Upgrade Project - There have been some delays in this project, and as a result capital expenditure is expected to occu r in 2014-15.</v>
          </cell>
          <cell r="J62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1">
            <v>4</v>
          </cell>
          <cell r="M621">
            <v>-2061</v>
          </cell>
          <cell r="N621">
            <v>0</v>
          </cell>
          <cell r="O621">
            <v>0</v>
          </cell>
          <cell r="P621">
            <v>0</v>
          </cell>
          <cell r="Q621">
            <v>0</v>
          </cell>
          <cell r="R621">
            <v>-2061</v>
          </cell>
          <cell r="S621">
            <v>0</v>
          </cell>
          <cell r="T621">
            <v>0</v>
          </cell>
          <cell r="U621">
            <v>0</v>
          </cell>
          <cell r="V621">
            <v>0</v>
          </cell>
        </row>
        <row r="622">
          <cell r="H622">
            <v>3707</v>
          </cell>
          <cell r="I622" t="str">
            <v>Carry Forward of Electronic Indictment Project - There have been some delays in this project, and as a result capital expenditure is expected to occu r in 2014-15.</v>
          </cell>
          <cell r="J62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2">
            <v>4</v>
          </cell>
          <cell r="M622">
            <v>-2589</v>
          </cell>
          <cell r="N622">
            <v>0</v>
          </cell>
          <cell r="O622">
            <v>0</v>
          </cell>
          <cell r="P622">
            <v>0</v>
          </cell>
          <cell r="Q622">
            <v>0</v>
          </cell>
          <cell r="R622">
            <v>-2589</v>
          </cell>
          <cell r="S622">
            <v>0</v>
          </cell>
          <cell r="T622">
            <v>0</v>
          </cell>
          <cell r="U622">
            <v>0</v>
          </cell>
          <cell r="V622">
            <v>0</v>
          </cell>
        </row>
        <row r="623">
          <cell r="H623">
            <v>3708</v>
          </cell>
          <cell r="I623" t="str">
            <v>Carry Forward of the Bail Reform Project - There have been some delays in this project, and as a result capital expenditure is expected to occu r in 2014-15.</v>
          </cell>
          <cell r="J62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3">
            <v>4</v>
          </cell>
          <cell r="M623">
            <v>-1747</v>
          </cell>
          <cell r="N623">
            <v>0</v>
          </cell>
          <cell r="O623">
            <v>0</v>
          </cell>
          <cell r="P623">
            <v>0</v>
          </cell>
          <cell r="Q623">
            <v>0</v>
          </cell>
          <cell r="R623">
            <v>-1747</v>
          </cell>
          <cell r="S623">
            <v>0</v>
          </cell>
          <cell r="T623">
            <v>0</v>
          </cell>
          <cell r="U623">
            <v>0</v>
          </cell>
          <cell r="V623">
            <v>0</v>
          </cell>
        </row>
        <row r="624">
          <cell r="H624">
            <v>3709</v>
          </cell>
          <cell r="I624" t="str">
            <v>Carry Foward of the Coffs Harbour Courthouse Project - There have been some delays in this project, and as a result capital expenditure is expected to occu r in 2014-15.</v>
          </cell>
          <cell r="J62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4">
            <v>4</v>
          </cell>
          <cell r="M624">
            <v>-4262</v>
          </cell>
          <cell r="N624">
            <v>0</v>
          </cell>
          <cell r="O624">
            <v>0</v>
          </cell>
          <cell r="P624">
            <v>0</v>
          </cell>
          <cell r="Q624">
            <v>0</v>
          </cell>
          <cell r="R624">
            <v>-4262</v>
          </cell>
          <cell r="S624">
            <v>0</v>
          </cell>
          <cell r="T624">
            <v>0</v>
          </cell>
          <cell r="U624">
            <v>0</v>
          </cell>
          <cell r="V624">
            <v>0</v>
          </cell>
        </row>
        <row r="625">
          <cell r="H625">
            <v>3710</v>
          </cell>
          <cell r="I625" t="str">
            <v>Carry Forward of the Newcastle Justice Precinct Project - There have been some delays in this project, and as a result capital expenditure is expected to occu r in 2014-15.</v>
          </cell>
          <cell r="J62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5">
            <v>4</v>
          </cell>
          <cell r="M625">
            <v>-2602</v>
          </cell>
          <cell r="N625">
            <v>0</v>
          </cell>
          <cell r="O625">
            <v>0</v>
          </cell>
          <cell r="P625">
            <v>0</v>
          </cell>
          <cell r="Q625">
            <v>0</v>
          </cell>
          <cell r="R625">
            <v>-2602</v>
          </cell>
          <cell r="S625">
            <v>0</v>
          </cell>
          <cell r="T625">
            <v>0</v>
          </cell>
          <cell r="U625">
            <v>0</v>
          </cell>
          <cell r="V625">
            <v>0</v>
          </cell>
        </row>
        <row r="626">
          <cell r="H626">
            <v>3711</v>
          </cell>
          <cell r="I626" t="str">
            <v>Carry Forward of the Justice Shared Corporate Services Project - There have been some delays in this project, and as a result capital expenditure is expected to occu r in 2014-15.</v>
          </cell>
          <cell r="J62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6">
            <v>4</v>
          </cell>
          <cell r="M626">
            <v>0</v>
          </cell>
          <cell r="N626">
            <v>0</v>
          </cell>
          <cell r="O626">
            <v>-1093</v>
          </cell>
          <cell r="P626">
            <v>0</v>
          </cell>
          <cell r="Q626">
            <v>0</v>
          </cell>
          <cell r="R626">
            <v>0</v>
          </cell>
          <cell r="S626">
            <v>0</v>
          </cell>
          <cell r="T626">
            <v>-1093</v>
          </cell>
          <cell r="U626">
            <v>0</v>
          </cell>
          <cell r="V626">
            <v>0</v>
          </cell>
        </row>
        <row r="627">
          <cell r="H627">
            <v>3713</v>
          </cell>
          <cell r="I627" t="str">
            <v>Carry Forward of the Justice Infrastructure Renewal Program - There have been some delays in this project, and as a result capital expenditure is expected to occu r in 2014-15.</v>
          </cell>
          <cell r="J6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7">
            <v>4</v>
          </cell>
          <cell r="M627">
            <v>-898</v>
          </cell>
          <cell r="N627">
            <v>0</v>
          </cell>
          <cell r="O627">
            <v>0</v>
          </cell>
          <cell r="P627">
            <v>0</v>
          </cell>
          <cell r="Q627">
            <v>0</v>
          </cell>
          <cell r="R627">
            <v>-898</v>
          </cell>
          <cell r="S627">
            <v>0</v>
          </cell>
          <cell r="T627">
            <v>0</v>
          </cell>
          <cell r="U627">
            <v>0</v>
          </cell>
          <cell r="V627">
            <v>0</v>
          </cell>
        </row>
        <row r="628">
          <cell r="H628">
            <v>3714</v>
          </cell>
          <cell r="I628" t="str">
            <v>Carry Forward for the NSW Police Hazardous Materials Management Program - There have been some delays in this project, and as a result capital expenditure is expected to occu r in 2014-15.</v>
          </cell>
          <cell r="J6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8">
            <v>4</v>
          </cell>
          <cell r="M628">
            <v>0</v>
          </cell>
          <cell r="N628">
            <v>0</v>
          </cell>
          <cell r="O628">
            <v>0</v>
          </cell>
          <cell r="P628">
            <v>0</v>
          </cell>
          <cell r="Q628">
            <v>0</v>
          </cell>
          <cell r="R628">
            <v>0</v>
          </cell>
          <cell r="S628">
            <v>0</v>
          </cell>
          <cell r="T628">
            <v>0</v>
          </cell>
          <cell r="U628">
            <v>0</v>
          </cell>
          <cell r="V628">
            <v>0</v>
          </cell>
        </row>
        <row r="629">
          <cell r="H629">
            <v>3716</v>
          </cell>
          <cell r="I629" t="str">
            <v>Carry Forward for the Crime Commission Palantir ICT System project - There have been some delays in this project, and as a result capital expenditure is expected to occu r in 2014-15.</v>
          </cell>
          <cell r="J6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29">
            <v>4</v>
          </cell>
          <cell r="M629">
            <v>0</v>
          </cell>
          <cell r="N629">
            <v>0</v>
          </cell>
          <cell r="O629">
            <v>0</v>
          </cell>
          <cell r="P629">
            <v>0</v>
          </cell>
          <cell r="Q629">
            <v>0</v>
          </cell>
          <cell r="R629">
            <v>0</v>
          </cell>
          <cell r="S629">
            <v>0</v>
          </cell>
          <cell r="T629">
            <v>0</v>
          </cell>
          <cell r="U629">
            <v>0</v>
          </cell>
          <cell r="V629">
            <v>0</v>
          </cell>
        </row>
        <row r="630">
          <cell r="H630">
            <v>4147</v>
          </cell>
          <cell r="I630" t="str">
            <v>Justice Shared Corporate Services Program - Carry forward request - Carry forward request to realign cashflow with revised program of works and costings. This PTA incorporates the carry forward request submitted in November 2014.</v>
          </cell>
          <cell r="J630" t="str">
            <v>Supported - Supported. Rephasing of cashflow due to realignment of planned works following review of priorities. No net budget impact.</v>
          </cell>
          <cell r="K630">
            <v>4</v>
          </cell>
          <cell r="M630">
            <v>9400</v>
          </cell>
          <cell r="N630">
            <v>-4400</v>
          </cell>
          <cell r="O630">
            <v>-5000</v>
          </cell>
          <cell r="P630">
            <v>0</v>
          </cell>
          <cell r="Q630">
            <v>0</v>
          </cell>
          <cell r="R630">
            <v>9400</v>
          </cell>
          <cell r="S630">
            <v>-4400</v>
          </cell>
          <cell r="T630">
            <v>-5000</v>
          </cell>
          <cell r="U630">
            <v>0</v>
          </cell>
          <cell r="V630">
            <v>0</v>
          </cell>
        </row>
        <row r="631">
          <cell r="H631">
            <v>4247</v>
          </cell>
          <cell r="I631" t="str">
            <v>Newcastle Justice Precinct - Rollover to 2015-16 - Ground conditions - mine subsidence and soil contamination have caused significant delays as the contractor has had to undertake additional works to redress these issues. Delays also caused by slow preparation of foundations by the piling contractor. Project ETC remain unchanged.</v>
          </cell>
          <cell r="J631" t="str">
            <v>Supported - Supported. Project delays requiring rephasing of cashflows. The contraction contract is fixed price and overall ETC remain unchanged.</v>
          </cell>
          <cell r="K631">
            <v>4</v>
          </cell>
          <cell r="M631">
            <v>9000</v>
          </cell>
          <cell r="N631">
            <v>-9000</v>
          </cell>
          <cell r="O631">
            <v>0</v>
          </cell>
          <cell r="P631">
            <v>0</v>
          </cell>
          <cell r="Q631">
            <v>0</v>
          </cell>
          <cell r="R631">
            <v>9000</v>
          </cell>
          <cell r="S631">
            <v>-9000</v>
          </cell>
          <cell r="T631">
            <v>0</v>
          </cell>
          <cell r="U631">
            <v>0</v>
          </cell>
          <cell r="V631">
            <v>0</v>
          </cell>
        </row>
        <row r="632">
          <cell r="H632">
            <v>4250</v>
          </cell>
          <cell r="I632" t="str">
            <v>Court Upgrade Program (including Justicelink Project) - Rollover to 2015-16 - A number of small court upgrade projects were put on hold in 2013-14 while priorities were reviewed and it was necessary to stage the works across 2013-14 and 2014-15, pushing completion to 2015-16. In addition $3m is rollover to 2015-16 and transferred to Wollongong Courthouse project (Bid 4027).</v>
          </cell>
          <cell r="J632" t="str">
            <v>Supported - Supported - rephasing of cashflow due to project delays and reprioritisation. Note - A $3m rollover from this program to fund Wollongong Courthouse upgrade in 2015-16 is being supported by Treasury (in bid id 4027). This is in addition to the $5.2m sought in this agency bid and the total 2014-15 underspend should be $8.2m.</v>
          </cell>
          <cell r="K632">
            <v>4</v>
          </cell>
          <cell r="M632">
            <v>5200</v>
          </cell>
          <cell r="N632">
            <v>-5200</v>
          </cell>
          <cell r="O632">
            <v>0</v>
          </cell>
          <cell r="P632">
            <v>0</v>
          </cell>
          <cell r="Q632">
            <v>0</v>
          </cell>
          <cell r="R632">
            <v>8200</v>
          </cell>
          <cell r="S632">
            <v>-5200</v>
          </cell>
          <cell r="T632">
            <v>0</v>
          </cell>
          <cell r="U632">
            <v>0</v>
          </cell>
          <cell r="V632">
            <v>0</v>
          </cell>
        </row>
        <row r="633">
          <cell r="H633">
            <v>4253</v>
          </cell>
          <cell r="I633" t="str">
            <v>Wagga Wagga Courthouse Upgrade - roll over of $8M from 2014-15 to 2015-16 financial year. - The project was delayed following scope revisions, review and consultations. Tendering only proceed after budget approval for the project costs increase. Funding profile needs to realign with revised construction milestone requiring $8m of existing funding to be rolled into 2015-16.</v>
          </cell>
          <cell r="J633" t="str">
            <v>Supported - Supported - cashflow rephasing due to project delays. (Linked to bid 4029)</v>
          </cell>
          <cell r="K633">
            <v>4</v>
          </cell>
          <cell r="M633">
            <v>8000</v>
          </cell>
          <cell r="N633">
            <v>-8000</v>
          </cell>
          <cell r="O633">
            <v>0</v>
          </cell>
          <cell r="P633">
            <v>0</v>
          </cell>
          <cell r="Q633">
            <v>0</v>
          </cell>
          <cell r="R633">
            <v>8000</v>
          </cell>
          <cell r="S633">
            <v>-8000</v>
          </cell>
          <cell r="T633">
            <v>0</v>
          </cell>
          <cell r="U633">
            <v>0</v>
          </cell>
          <cell r="V633">
            <v>0</v>
          </cell>
        </row>
        <row r="634">
          <cell r="H634">
            <v>4254</v>
          </cell>
          <cell r="I634" t="str">
            <v>Wollongong Courthouse Upgrade - Rollover to 2015-16 - The project was delayed following scope revisions, review and consultations. Tendering only proceed after budget approval of increase costs. Funding allocation need to be realigned with project milestones requiring $2.6m of existing funding to be rolled over into 2015-16.</v>
          </cell>
          <cell r="J634" t="str">
            <v>Supported - Supported - rephasing of cashflow due to project delays. Note- related to bid 4028 seeking a further $2.5m Capital Expenditure Authorisation Limit (CEAL) increase from asset sales and bid 4027 for a $3m transfer from Court Upgrades program.</v>
          </cell>
          <cell r="K634">
            <v>4</v>
          </cell>
          <cell r="M634">
            <v>2600</v>
          </cell>
          <cell r="N634">
            <v>-2600</v>
          </cell>
          <cell r="O634">
            <v>0</v>
          </cell>
          <cell r="P634">
            <v>0</v>
          </cell>
          <cell r="Q634">
            <v>0</v>
          </cell>
          <cell r="R634">
            <v>2600</v>
          </cell>
          <cell r="S634">
            <v>-2600</v>
          </cell>
          <cell r="T634">
            <v>0</v>
          </cell>
          <cell r="U634">
            <v>0</v>
          </cell>
          <cell r="V634">
            <v>0</v>
          </cell>
        </row>
        <row r="635">
          <cell r="H635">
            <v>4256</v>
          </cell>
          <cell r="I635" t="str">
            <v>Registry of Births, Deaths and Marriages relocation - rollover of $7.3M CEAL 2014-15 to 2015-16 - The accommodation in Hurtsville earmarked for RBDM's relocation was sold before a lease could be secured. RBDM deferred the sale of the existing central office pending resolution of alternative relocation options with Government Property NSW.</v>
          </cell>
          <cell r="J635" t="str">
            <v>Supported - Supported - the only suitable accommodation in Hurtsville earmarked for RBDM's relocation was sold before a lease could be secured. Alternative options are being explored with Government Property NSW and sale of existing office is deferred. This will require the Capital Expenditure Authorisation Limit (CEAL) provided for the proceeds of the asset sale to be carry forward from 2014-15 to 2015-16.</v>
          </cell>
          <cell r="K635">
            <v>4</v>
          </cell>
          <cell r="M635">
            <v>7300</v>
          </cell>
          <cell r="N635">
            <v>-7300</v>
          </cell>
          <cell r="O635">
            <v>0</v>
          </cell>
          <cell r="P635">
            <v>0</v>
          </cell>
          <cell r="Q635">
            <v>0</v>
          </cell>
          <cell r="R635">
            <v>7300</v>
          </cell>
          <cell r="S635">
            <v>-7300</v>
          </cell>
          <cell r="T635">
            <v>0</v>
          </cell>
          <cell r="U635">
            <v>0</v>
          </cell>
          <cell r="V635">
            <v>0</v>
          </cell>
        </row>
        <row r="636">
          <cell r="H636">
            <v>4683</v>
          </cell>
          <cell r="I636"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636" t="str">
            <v>Not Supported -</v>
          </cell>
          <cell r="K636">
            <v>4</v>
          </cell>
          <cell r="M636">
            <v>44820</v>
          </cell>
          <cell r="N636">
            <v>-44820</v>
          </cell>
          <cell r="O636">
            <v>0</v>
          </cell>
          <cell r="P636">
            <v>0</v>
          </cell>
          <cell r="Q636">
            <v>0</v>
          </cell>
          <cell r="R636">
            <v>0</v>
          </cell>
          <cell r="S636">
            <v>0</v>
          </cell>
          <cell r="T636">
            <v>0</v>
          </cell>
          <cell r="U636">
            <v>0</v>
          </cell>
          <cell r="V636">
            <v>0</v>
          </cell>
        </row>
        <row r="637">
          <cell r="H637">
            <v>3931</v>
          </cell>
          <cell r="I637" t="str">
            <v>Depreciation and amortisation expenses rephasing - Rephasing in depreciation and amortisation expenses is required based on current review of asset program. Original Nov. PTA has been updated. Corrective Services up $6m after full stocktake Attorney General $10m lower in 15-16 then increases from 16-17 after revised capex projections.</v>
          </cell>
          <cell r="J637" t="str">
            <v>Supported - First round PTA in October 2014 Supported - Increase in depreciation and amortisation expenses due to an estimated asset program ($75 million) to be capitalised in 2015-16. Depreciation rates used for each class of assets are consistent with DoJ accounting policy (per annual report). Second round PTA: Supported - Further changes reflecting latest revised capex projections including rephasing of various courthouse projects and the Alcohol Related Violence capex funding. Based on the estimated program of assets to be capitalised, depreciation for will decrease in 2015-16 then increase in forward years</v>
          </cell>
          <cell r="K637">
            <v>2</v>
          </cell>
          <cell r="M637">
            <v>0</v>
          </cell>
          <cell r="N637">
            <v>0</v>
          </cell>
          <cell r="O637">
            <v>0</v>
          </cell>
          <cell r="P637">
            <v>0</v>
          </cell>
          <cell r="Q637">
            <v>0</v>
          </cell>
          <cell r="R637">
            <v>0</v>
          </cell>
          <cell r="S637">
            <v>0</v>
          </cell>
          <cell r="T637">
            <v>0</v>
          </cell>
          <cell r="U637">
            <v>0</v>
          </cell>
          <cell r="V637">
            <v>0</v>
          </cell>
        </row>
        <row r="638">
          <cell r="H638">
            <v>4019</v>
          </cell>
          <cell r="I638" t="str">
            <v>Courts and Tribunal Services - Revenue adjustment - DJ seeks $7.8m reduction in revenue budget due to reduced demand of civil lodgements, outsourcing of civil transcripts and adjustments of cost recovery items classified as revenue. Note: Treasury does not support this PTA originally submitted in Nov 2014 seeking $5.3m adjustment.</v>
          </cell>
          <cell r="J638" t="str">
            <v>Not Supported - First Round PTA: Not Supported. Actual result against budget over past 5 years indicated a clear trend of growing unfavourable variances especially in Transcript services and Industrial Court, Family Court and Dust Disease Tribunal. Fees from other courts largely on budget overall. However it is not clear to what extent lower revenues were offsetted by commensurate lower expenses (e.g. lower ERE's following transcripts outsourcing).   Agency need to support its case with detailed review of underlying cost and revenue drivers and explore other options such as greater cost recoveries. Second Round PTA: Not supported. Agency does not provided additional information requested to support the case. Whilst certain revenue items (e.g. sale of transcripts)showed a clear down trend agency did not provide any information on the offsetting expenses which may allow for an internal reallocation. Volume drivers such as civil lodgement data as well as the underlying expenses for cost recoups which accounted for $3.9m (50%)of the bid was also not provided to support the case.</v>
          </cell>
          <cell r="K638">
            <v>1</v>
          </cell>
          <cell r="M638">
            <v>-7047</v>
          </cell>
          <cell r="N638">
            <v>-7838</v>
          </cell>
          <cell r="O638">
            <v>-7838</v>
          </cell>
          <cell r="P638">
            <v>-7838</v>
          </cell>
          <cell r="Q638">
            <v>-7838</v>
          </cell>
          <cell r="R638">
            <v>0</v>
          </cell>
          <cell r="S638">
            <v>0</v>
          </cell>
          <cell r="T638">
            <v>0</v>
          </cell>
          <cell r="U638">
            <v>0</v>
          </cell>
          <cell r="V638">
            <v>0</v>
          </cell>
        </row>
        <row r="639">
          <cell r="H639">
            <v>4307</v>
          </cell>
          <cell r="I639" t="str">
            <v>Police Salary offset (NSW Police BID ID 4299) - This request is for an adjustment to the NSWPF Police Salaries budget of $15 m for an unavoidable in crease to average rank levels resulting from reducing attestation numbers ie fewer officers occupyin g entry level rank.</v>
          </cell>
          <cell r="J639" t="str">
            <v>Not Supported -</v>
          </cell>
          <cell r="K639">
            <v>1</v>
          </cell>
          <cell r="M639">
            <v>0</v>
          </cell>
          <cell r="N639">
            <v>0</v>
          </cell>
          <cell r="O639">
            <v>0</v>
          </cell>
          <cell r="P639">
            <v>0</v>
          </cell>
          <cell r="Q639">
            <v>0</v>
          </cell>
          <cell r="R639">
            <v>0</v>
          </cell>
          <cell r="S639">
            <v>0</v>
          </cell>
          <cell r="T639">
            <v>0</v>
          </cell>
          <cell r="U639">
            <v>0</v>
          </cell>
          <cell r="V639">
            <v>0</v>
          </cell>
        </row>
        <row r="640">
          <cell r="H640">
            <v>4392</v>
          </cell>
          <cell r="I640" t="str">
            <v>Private Radio Network and Paging Project - DoJ Offset (RFS Bid ID 4365) - The proposal seeks funding for changes in prices and input costs.These costs have largely arisen due to decisions by the Australian Communications and Media Authority (ACMA) and the National Telecommunications Authority (NTA) and were outside the control of the agency.</v>
          </cell>
          <cell r="J64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640">
            <v>6</v>
          </cell>
          <cell r="M640">
            <v>0</v>
          </cell>
          <cell r="N640">
            <v>0</v>
          </cell>
          <cell r="O640">
            <v>0</v>
          </cell>
          <cell r="P640">
            <v>0</v>
          </cell>
          <cell r="Q640">
            <v>0</v>
          </cell>
          <cell r="R640">
            <v>0</v>
          </cell>
          <cell r="S640">
            <v>0</v>
          </cell>
          <cell r="T640">
            <v>0</v>
          </cell>
          <cell r="U640">
            <v>0</v>
          </cell>
          <cell r="V640">
            <v>0</v>
          </cell>
        </row>
        <row r="641">
          <cell r="H641">
            <v>4478</v>
          </cell>
          <cell r="I641" t="str">
            <v>Funding transfer from Ministry of Health - Transfer of funding from the Ministry of Health for the Magistrates' Early Referral into Treatment (MERIT) Program and Juvenile Justice counselling and rehabilitation programs. (re. Health PTA 3877)</v>
          </cell>
          <cell r="J641" t="str">
            <v>Supported - Supported - agreed function transfer between agencies. Net nil budget impact.</v>
          </cell>
          <cell r="K641">
            <v>4</v>
          </cell>
          <cell r="M641">
            <v>0</v>
          </cell>
          <cell r="N641">
            <v>0</v>
          </cell>
          <cell r="O641">
            <v>0</v>
          </cell>
          <cell r="P641">
            <v>0</v>
          </cell>
          <cell r="Q641">
            <v>0</v>
          </cell>
          <cell r="R641">
            <v>0</v>
          </cell>
          <cell r="S641">
            <v>0</v>
          </cell>
          <cell r="T641">
            <v>0</v>
          </cell>
          <cell r="U641">
            <v>0</v>
          </cell>
          <cell r="V641">
            <v>0</v>
          </cell>
        </row>
        <row r="642">
          <cell r="H642">
            <v>4482</v>
          </cell>
          <cell r="I642" t="str">
            <v>Emergency and Rescue Workers Compensation Fund - DoJ Offset (SES bid ID 4222) - Workcover has advised the premium payable for covering volunteers will be increasing over the forward estimates.</v>
          </cell>
          <cell r="J642" t="str">
            <v>Supported - These adjustments have been supported for a number of years on the basis of the benefits that accrue to Government from the volunteers. Given the current funding arrangements, the impact on the State's aggregates is negligible.</v>
          </cell>
          <cell r="K642">
            <v>1</v>
          </cell>
          <cell r="M642">
            <v>0</v>
          </cell>
          <cell r="N642">
            <v>0</v>
          </cell>
          <cell r="O642">
            <v>0</v>
          </cell>
          <cell r="P642">
            <v>0</v>
          </cell>
          <cell r="Q642">
            <v>0</v>
          </cell>
          <cell r="R642">
            <v>0</v>
          </cell>
          <cell r="S642">
            <v>0</v>
          </cell>
          <cell r="T642">
            <v>0</v>
          </cell>
          <cell r="U642">
            <v>0</v>
          </cell>
          <cell r="V642">
            <v>0</v>
          </cell>
        </row>
        <row r="643">
          <cell r="H643">
            <v>4514</v>
          </cell>
          <cell r="I643" t="str">
            <v>Bush Fire Fighters' Compensation Fund Contribution - DoJ Offset (RFS Bid ID 4397) - Workcover has advised the premium payable for covering volunteers will be increasing over the forward estimates.</v>
          </cell>
          <cell r="J643"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643">
            <v>1</v>
          </cell>
          <cell r="M643">
            <v>0</v>
          </cell>
          <cell r="N643">
            <v>0</v>
          </cell>
          <cell r="O643">
            <v>0</v>
          </cell>
          <cell r="P643">
            <v>0</v>
          </cell>
          <cell r="Q643">
            <v>0</v>
          </cell>
          <cell r="R643">
            <v>0</v>
          </cell>
          <cell r="S643">
            <v>0</v>
          </cell>
          <cell r="T643">
            <v>0</v>
          </cell>
          <cell r="U643">
            <v>0</v>
          </cell>
          <cell r="V643">
            <v>0</v>
          </cell>
        </row>
        <row r="644">
          <cell r="H644">
            <v>4517</v>
          </cell>
          <cell r="I644" t="str">
            <v>Police offset -superannuation adjustment realting to movement from defined benefits to accumulation - (refer to Police bid #4515)</v>
          </cell>
          <cell r="J644" t="str">
            <v>Supported -</v>
          </cell>
          <cell r="K644">
            <v>6</v>
          </cell>
          <cell r="M644">
            <v>0</v>
          </cell>
          <cell r="N644">
            <v>0</v>
          </cell>
          <cell r="O644">
            <v>0</v>
          </cell>
          <cell r="P644">
            <v>0</v>
          </cell>
          <cell r="Q644">
            <v>0</v>
          </cell>
          <cell r="R644">
            <v>0</v>
          </cell>
          <cell r="S644">
            <v>0</v>
          </cell>
          <cell r="T644">
            <v>0</v>
          </cell>
          <cell r="U644">
            <v>0</v>
          </cell>
          <cell r="V644">
            <v>0</v>
          </cell>
        </row>
        <row r="645">
          <cell r="H645">
            <v>5479</v>
          </cell>
          <cell r="I645" t="str">
            <v>Natural Disaster Arrangements (NDA) (CFE Bid 4528) - As a result of ERC of Cabinet's decision in relation to the Natural Disaster Expenditure Governance Review DoJ (formerly MPES) is the lead agency for managing the NDA and the Disaster Relief Account. The NDA functions are currently performed by NSW TSY and will be transferred to DoJ on 1 July 2015.</v>
          </cell>
          <cell r="J645" t="str">
            <v>Supported - Supported. In August 2014 ERC, as part of the Natural Disaster Expenditure Governance Review, endorsed the decision for MPES (now part of DoJ) to be the lead agency responsible for managing the Natural Disaster Arrangements, including the financial management function that is currently being performed by NSW Treasury. This PTA represents the transfer of the total annual budget for the Disaster Relief Account, $95m per annum to MPES (now part of DoJ) from 1 July 2015. The amount supported is greater than the $95m sought because Treasury's assessment is based on past expenditures and previously agreed amount of increasing the DRA to $120m. In the Crown's forward estimates, there is a budget of $118.6m for Disaster Relief Account. Increasing the DRA to $120m will have a $1.4m budget impact. Over the past decade, the State's Natural Disaster Response and Recovery expenditures have been exceeding the $95m Budget, and supplementations were required. Additionally, funding appropriations received by RMS for the maintenance of roads under the Roads Act 1993, will now only be for State roads. This means that from 1 July 2015, damages from local council managed roads are now eligible for funding from the DRA pool. The existing $95m will be insufficient to cover the increased cost pressures, and under-forecasting of the DRA budget poses a risk to the accuracy of the State's expenditure.</v>
          </cell>
          <cell r="K645">
            <v>4</v>
          </cell>
          <cell r="M645">
            <v>0</v>
          </cell>
          <cell r="N645">
            <v>-95000</v>
          </cell>
          <cell r="O645">
            <v>-95000</v>
          </cell>
          <cell r="P645">
            <v>-95000</v>
          </cell>
          <cell r="Q645">
            <v>-95000</v>
          </cell>
          <cell r="R645">
            <v>0</v>
          </cell>
          <cell r="S645">
            <v>-120000</v>
          </cell>
          <cell r="T645">
            <v>-120000</v>
          </cell>
          <cell r="U645">
            <v>-120000</v>
          </cell>
          <cell r="V645">
            <v>-120000</v>
          </cell>
        </row>
        <row r="646">
          <cell r="H646">
            <v>5480</v>
          </cell>
          <cell r="I646" t="str">
            <v>Transfer of Disaster Response Service Appropriation from CFE (CFE Bid ID 4427) - Endorsement is sought to transfer $1.4m of funding directly to DoJ's (formerly MPES's)  budget for expenditure in DRS. This is a protected item in DoJ's budget, and currently DoJ seeks reimbursement from Treasury for for these expenses.</v>
          </cell>
          <cell r="J646" t="str">
            <v>Supported - Disaster Response Service funding is managed under the State's Disaster Assistance Guidelines. This is supported as from 1 July 2015, ERC has endorsed for Ministry for Police and Emergency Service (now part of the Department of Justice) to be the lead agency (previously managed by Treasury) in the management of Natural Disaster Arrangements, including the financial management function. In addition, the current arrangement with DoJ is inconsistent with the $5m and $7m provision held within State Emergency Service and $7m Rural Fire Service, respectively. This is a protected item in DoJ's budget, and agreements will be put in place between Treasury and DoJ outlining eligible expenditure within the $1.4m. There is no NCoS impact as this represents a change in the source of revenue for DoJ, previously revenue recoup from CFE (due to system limitation, assigned to Personnel Services Revenue line item) now revenue will be a grant from ConFund.</v>
          </cell>
          <cell r="K646">
            <v>1</v>
          </cell>
          <cell r="M646">
            <v>0</v>
          </cell>
          <cell r="N646">
            <v>0</v>
          </cell>
          <cell r="O646">
            <v>0</v>
          </cell>
          <cell r="P646">
            <v>0</v>
          </cell>
          <cell r="Q646">
            <v>0</v>
          </cell>
          <cell r="R646">
            <v>0</v>
          </cell>
          <cell r="S646">
            <v>0</v>
          </cell>
          <cell r="T646">
            <v>0</v>
          </cell>
          <cell r="U646">
            <v>0</v>
          </cell>
          <cell r="V646">
            <v>0</v>
          </cell>
        </row>
        <row r="647">
          <cell r="H647">
            <v>4027</v>
          </cell>
          <cell r="I647" t="str">
            <v>$3m transfer from Courts Upgrade Program 14-15 funding to Wollongong Court upgrade project in 15-16 - $3m transfer from Court Upgrade program 14-15 funding as part funding for the increase in Wollongong Court upgrade Estimated Total Costs. Related to Bid id 4028 and 4254.</v>
          </cell>
          <cell r="J647" t="str">
            <v>Supported - Supported. Transfer of capital allocations between projects across 2014-15 and 2015-16.</v>
          </cell>
          <cell r="K647">
            <v>2</v>
          </cell>
          <cell r="M647">
            <v>0</v>
          </cell>
          <cell r="N647">
            <v>-3000</v>
          </cell>
          <cell r="O647">
            <v>0</v>
          </cell>
          <cell r="P647">
            <v>0</v>
          </cell>
          <cell r="Q647">
            <v>0</v>
          </cell>
          <cell r="R647">
            <v>0</v>
          </cell>
          <cell r="S647">
            <v>-3000</v>
          </cell>
          <cell r="T647">
            <v>0</v>
          </cell>
          <cell r="U647">
            <v>0</v>
          </cell>
          <cell r="V647">
            <v>0</v>
          </cell>
        </row>
        <row r="648">
          <cell r="H648">
            <v>3790</v>
          </cell>
          <cell r="I648" t="str">
            <v>Costs associated with further revisions to the Bail Act - Unknown financial impact</v>
          </cell>
          <cell r="J648" t="str">
            <v>Supported -</v>
          </cell>
          <cell r="K648">
            <v>1</v>
          </cell>
          <cell r="M648">
            <v>0</v>
          </cell>
          <cell r="N648">
            <v>0</v>
          </cell>
          <cell r="O648">
            <v>0</v>
          </cell>
          <cell r="P648">
            <v>0</v>
          </cell>
          <cell r="Q648">
            <v>0</v>
          </cell>
          <cell r="R648">
            <v>0</v>
          </cell>
          <cell r="S648">
            <v>-1</v>
          </cell>
          <cell r="T648">
            <v>0</v>
          </cell>
          <cell r="U648">
            <v>0</v>
          </cell>
          <cell r="V648">
            <v>0</v>
          </cell>
        </row>
        <row r="649">
          <cell r="H649">
            <v>4049</v>
          </cell>
          <cell r="I649" t="str">
            <v>Funding for Correctional Centre Capacity - Potential budget exposure arising from growth in inmate population</v>
          </cell>
          <cell r="J649"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649">
            <v>1</v>
          </cell>
          <cell r="M649">
            <v>0</v>
          </cell>
          <cell r="N649">
            <v>0</v>
          </cell>
          <cell r="O649">
            <v>0</v>
          </cell>
          <cell r="P649">
            <v>0</v>
          </cell>
          <cell r="Q649">
            <v>0</v>
          </cell>
          <cell r="R649">
            <v>0</v>
          </cell>
          <cell r="S649">
            <v>-18300</v>
          </cell>
          <cell r="T649">
            <v>-30700</v>
          </cell>
          <cell r="U649">
            <v>-62200</v>
          </cell>
          <cell r="V649">
            <v>-94900</v>
          </cell>
        </row>
        <row r="650">
          <cell r="H650">
            <v>4141</v>
          </cell>
          <cell r="I650" t="str">
            <v>Proposed NSW Government Redress Scheme for past institutional child abuse in NSW - Subject of Cabinet and ERC deliberations and decisions. Potential redress scheme could have a significant material cost impact on NSW. Risks and likelihood are unknown.</v>
          </cell>
          <cell r="J650" t="str">
            <v>Supported - KPMG is reatined to prepare actuarial costing. Preliminary high level estimates used to flag the potential financial risks.</v>
          </cell>
          <cell r="K650">
            <v>1</v>
          </cell>
          <cell r="M650">
            <v>0</v>
          </cell>
          <cell r="N650">
            <v>0</v>
          </cell>
          <cell r="O650">
            <v>0</v>
          </cell>
          <cell r="P650">
            <v>0</v>
          </cell>
          <cell r="Q650">
            <v>0</v>
          </cell>
          <cell r="R650">
            <v>-600000</v>
          </cell>
          <cell r="S650">
            <v>0</v>
          </cell>
          <cell r="T650">
            <v>0</v>
          </cell>
          <cell r="U650">
            <v>0</v>
          </cell>
          <cell r="V650">
            <v>0</v>
          </cell>
        </row>
        <row r="651">
          <cell r="H651">
            <v>4143</v>
          </cell>
          <cell r="I651"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651" t="str">
            <v>Supported - Outcome is dependent on the IPART review.</v>
          </cell>
          <cell r="K651">
            <v>1</v>
          </cell>
          <cell r="M651">
            <v>0</v>
          </cell>
          <cell r="N651">
            <v>0</v>
          </cell>
          <cell r="O651">
            <v>0</v>
          </cell>
          <cell r="P651">
            <v>0</v>
          </cell>
          <cell r="Q651">
            <v>0</v>
          </cell>
          <cell r="R651">
            <v>0</v>
          </cell>
          <cell r="S651">
            <v>0</v>
          </cell>
          <cell r="T651">
            <v>0</v>
          </cell>
          <cell r="U651">
            <v>0</v>
          </cell>
          <cell r="V651">
            <v>0</v>
          </cell>
        </row>
        <row r="652">
          <cell r="H652">
            <v>4145</v>
          </cell>
          <cell r="I652" t="str">
            <v>Public Purpose Fund (PFF) Review - Department of Justice is finalising the terms and reference of the performance and operation of PFF with the Law Society and Treasury. Risks and likelihood of the outcome is unknown.</v>
          </cell>
          <cell r="J652" t="str">
            <v>Supported -</v>
          </cell>
          <cell r="K652">
            <v>1</v>
          </cell>
          <cell r="M652">
            <v>0</v>
          </cell>
          <cell r="N652">
            <v>0</v>
          </cell>
          <cell r="O652">
            <v>0</v>
          </cell>
          <cell r="P652">
            <v>0</v>
          </cell>
          <cell r="Q652">
            <v>0</v>
          </cell>
          <cell r="R652">
            <v>0</v>
          </cell>
          <cell r="S652">
            <v>-1</v>
          </cell>
          <cell r="T652">
            <v>0</v>
          </cell>
          <cell r="U652">
            <v>0</v>
          </cell>
          <cell r="V652">
            <v>0</v>
          </cell>
        </row>
        <row r="653">
          <cell r="H653">
            <v>4146</v>
          </cell>
          <cell r="I653" t="str">
            <v>Impact of Government Sector Employment (GSE) Act 2013 - Risks of redundancy costs relating to GSE implementation. Rosks and likelihood unknown.</v>
          </cell>
          <cell r="J653" t="str">
            <v>Supported -</v>
          </cell>
          <cell r="K653">
            <v>1</v>
          </cell>
          <cell r="M653">
            <v>0</v>
          </cell>
          <cell r="N653">
            <v>0</v>
          </cell>
          <cell r="O653">
            <v>0</v>
          </cell>
          <cell r="P653">
            <v>0</v>
          </cell>
          <cell r="Q653">
            <v>0</v>
          </cell>
          <cell r="R653">
            <v>0</v>
          </cell>
          <cell r="S653">
            <v>-1</v>
          </cell>
          <cell r="T653">
            <v>0</v>
          </cell>
          <cell r="U653">
            <v>0</v>
          </cell>
          <cell r="V653">
            <v>0</v>
          </cell>
        </row>
        <row r="654">
          <cell r="H654">
            <v>4156</v>
          </cell>
          <cell r="I654" t="str">
            <v>Revenue shortfall for Courts and Tribunal Services - Court revenues are escalated annually but falling lodgement volumes of civil cases and outsourcing of transcript services have reduced court revenues</v>
          </cell>
          <cell r="J654" t="str">
            <v>Supported -</v>
          </cell>
          <cell r="K654">
            <v>1</v>
          </cell>
          <cell r="M654">
            <v>0</v>
          </cell>
          <cell r="N654">
            <v>-5297</v>
          </cell>
          <cell r="O654">
            <v>-5297</v>
          </cell>
          <cell r="P654">
            <v>-5297</v>
          </cell>
          <cell r="Q654">
            <v>-5297</v>
          </cell>
          <cell r="R654">
            <v>0</v>
          </cell>
          <cell r="S654">
            <v>-5297</v>
          </cell>
          <cell r="T654">
            <v>-5297</v>
          </cell>
          <cell r="U654">
            <v>-5297</v>
          </cell>
          <cell r="V654">
            <v>-5297</v>
          </cell>
        </row>
        <row r="655">
          <cell r="H655">
            <v>4534</v>
          </cell>
          <cell r="I655" t="str">
            <v>Justice Reinvestment Progam L04-01-04 - Commit to $4 million over the term of the next government to develop pilot projects in NSW and the establishment of a co-ordinating unit within the government to drive the process.</v>
          </cell>
          <cell r="J655" t="str">
            <v>Unreconciled Assessment Underway - Assume pilot  projects will cost $1.6M in the first year and $800K ongoing costs with a total of $4M in the next four years.</v>
          </cell>
          <cell r="K655">
            <v>8</v>
          </cell>
          <cell r="M655">
            <v>0</v>
          </cell>
          <cell r="N655">
            <v>-1600</v>
          </cell>
          <cell r="O655">
            <v>-800</v>
          </cell>
          <cell r="P655">
            <v>-800</v>
          </cell>
          <cell r="Q655">
            <v>-800</v>
          </cell>
          <cell r="R655">
            <v>0</v>
          </cell>
          <cell r="S655">
            <v>-1600</v>
          </cell>
          <cell r="T655">
            <v>-800</v>
          </cell>
          <cell r="U655">
            <v>-800</v>
          </cell>
          <cell r="V655">
            <v>-800</v>
          </cell>
        </row>
        <row r="656">
          <cell r="H656">
            <v>4736</v>
          </cell>
          <cell r="I656" t="str">
            <v>Coroner's Court - Funding the construction of a new Coroner's Court to meet current and projected demand as a joint project with NSW Health. The existing facilities house the Coroner's Court and Forensic Pathology has reached capacity and end of economic life and cannot meet current service requirements.</v>
          </cell>
          <cell r="J656" t="str">
            <v>Supported - Supported. The facility provides vital services to NSW and the current court facilities are not sufficient for the number or size of Coronial inquests. As the Forensic Pathology Service and Coroner's Court respond to the same demand, the current model of co-located facility is critical for successful service delivery. Cost of the new facility will be shared by NSW Health ($59.7m) and the Department of Justice ($31.8m.). Subsequent to Justice's initial capital bid submission Justice and Health agreed that the capital bid will be made wholly by Health and Justice will provide recurrent grant funding to Health for its share of the project.</v>
          </cell>
          <cell r="K656">
            <v>3</v>
          </cell>
          <cell r="M656">
            <v>0</v>
          </cell>
          <cell r="N656">
            <v>0</v>
          </cell>
          <cell r="O656">
            <v>0</v>
          </cell>
          <cell r="P656">
            <v>0</v>
          </cell>
          <cell r="Q656">
            <v>0</v>
          </cell>
          <cell r="R656">
            <v>0</v>
          </cell>
          <cell r="S656">
            <v>0</v>
          </cell>
          <cell r="T656">
            <v>0</v>
          </cell>
          <cell r="U656">
            <v>0</v>
          </cell>
          <cell r="V656">
            <v>0</v>
          </cell>
        </row>
        <row r="657">
          <cell r="H657">
            <v>4791</v>
          </cell>
          <cell r="I657" t="str">
            <v>DoJ offset for Policing for Tomorrow election commitment (bid #4788) -</v>
          </cell>
          <cell r="J657" t="str">
            <v>Supported -</v>
          </cell>
          <cell r="K657">
            <v>3</v>
          </cell>
          <cell r="M657">
            <v>0</v>
          </cell>
          <cell r="N657">
            <v>0</v>
          </cell>
          <cell r="O657">
            <v>0</v>
          </cell>
          <cell r="P657">
            <v>0</v>
          </cell>
          <cell r="Q657">
            <v>0</v>
          </cell>
          <cell r="R657">
            <v>0</v>
          </cell>
          <cell r="S657">
            <v>0</v>
          </cell>
          <cell r="T657">
            <v>0</v>
          </cell>
          <cell r="U657">
            <v>0</v>
          </cell>
          <cell r="V657">
            <v>0</v>
          </cell>
        </row>
        <row r="658">
          <cell r="H658">
            <v>4796</v>
          </cell>
          <cell r="I658" t="str">
            <v>DoJ offset for building New South Wales Police Force (election commitment) -</v>
          </cell>
          <cell r="J658" t="str">
            <v>Supported -</v>
          </cell>
          <cell r="K658">
            <v>3</v>
          </cell>
          <cell r="M658">
            <v>0</v>
          </cell>
          <cell r="N658">
            <v>0</v>
          </cell>
          <cell r="O658">
            <v>0</v>
          </cell>
          <cell r="P658">
            <v>0</v>
          </cell>
          <cell r="Q658">
            <v>0</v>
          </cell>
          <cell r="R658">
            <v>0</v>
          </cell>
          <cell r="S658">
            <v>0</v>
          </cell>
          <cell r="T658">
            <v>0</v>
          </cell>
          <cell r="U658">
            <v>0</v>
          </cell>
          <cell r="V658">
            <v>0</v>
          </cell>
        </row>
        <row r="659">
          <cell r="H659">
            <v>4894</v>
          </cell>
          <cell r="I659" t="str">
            <v>Stopping the cycle of female reoffending - election commitment - To fund salaries of program facilitators from existing budget</v>
          </cell>
          <cell r="J659" t="str">
            <v>Supported -</v>
          </cell>
          <cell r="K659">
            <v>3</v>
          </cell>
          <cell r="M659">
            <v>0</v>
          </cell>
          <cell r="N659">
            <v>0</v>
          </cell>
          <cell r="O659">
            <v>0</v>
          </cell>
          <cell r="P659">
            <v>0</v>
          </cell>
          <cell r="Q659">
            <v>0</v>
          </cell>
          <cell r="R659">
            <v>0</v>
          </cell>
          <cell r="S659">
            <v>0</v>
          </cell>
          <cell r="T659">
            <v>0</v>
          </cell>
          <cell r="U659">
            <v>0</v>
          </cell>
          <cell r="V659">
            <v>0</v>
          </cell>
        </row>
        <row r="660">
          <cell r="H660">
            <v>4908</v>
          </cell>
          <cell r="I660" t="str">
            <v>Combatting Child Sexual Assault - Election Commitment -</v>
          </cell>
          <cell r="J660" t="str">
            <v>Supported -</v>
          </cell>
          <cell r="K660">
            <v>3</v>
          </cell>
          <cell r="M660">
            <v>0</v>
          </cell>
          <cell r="N660">
            <v>-5484</v>
          </cell>
          <cell r="O660">
            <v>-5621</v>
          </cell>
          <cell r="P660">
            <v>-5762</v>
          </cell>
          <cell r="Q660">
            <v>-5906</v>
          </cell>
          <cell r="R660">
            <v>0</v>
          </cell>
          <cell r="S660">
            <v>-5484</v>
          </cell>
          <cell r="T660">
            <v>-5621</v>
          </cell>
          <cell r="U660">
            <v>-5762</v>
          </cell>
          <cell r="V660">
            <v>-5906</v>
          </cell>
        </row>
        <row r="661">
          <cell r="H661">
            <v>4912</v>
          </cell>
          <cell r="I661" t="str">
            <v>Gun Related Offences - Election Commitment - To introduce or increase length of standard non-parole periods used in sentencing for various firearms offences</v>
          </cell>
          <cell r="J661" t="str">
            <v>Supported -</v>
          </cell>
          <cell r="K661">
            <v>3</v>
          </cell>
          <cell r="M661">
            <v>0</v>
          </cell>
          <cell r="N661">
            <v>-925</v>
          </cell>
          <cell r="O661">
            <v>-2030</v>
          </cell>
          <cell r="P661">
            <v>-2275</v>
          </cell>
          <cell r="Q661">
            <v>-2448</v>
          </cell>
          <cell r="R661">
            <v>0</v>
          </cell>
          <cell r="S661">
            <v>-925</v>
          </cell>
          <cell r="T661">
            <v>-2030</v>
          </cell>
          <cell r="U661">
            <v>-2275</v>
          </cell>
          <cell r="V661">
            <v>-2448</v>
          </cell>
        </row>
        <row r="662">
          <cell r="H662">
            <v>4914</v>
          </cell>
          <cell r="I662" t="str">
            <v>Community Safety Fund - Election Commitment - To provide a $10 million Community Safety Fund to deliver a grant program for initiatives meeting the relevant criteria from 2015-16 to 2018-19. The source of funding is from the Confiscated Proceeds Account.</v>
          </cell>
          <cell r="J662" t="str">
            <v>Supported -</v>
          </cell>
          <cell r="K662">
            <v>3</v>
          </cell>
          <cell r="M662">
            <v>0</v>
          </cell>
          <cell r="N662">
            <v>-2500</v>
          </cell>
          <cell r="O662">
            <v>-2500</v>
          </cell>
          <cell r="P662">
            <v>-2500</v>
          </cell>
          <cell r="Q662">
            <v>-2500</v>
          </cell>
          <cell r="R662">
            <v>0</v>
          </cell>
          <cell r="S662">
            <v>-2500</v>
          </cell>
          <cell r="T662">
            <v>-2500</v>
          </cell>
          <cell r="U662">
            <v>-2500</v>
          </cell>
          <cell r="V662">
            <v>-2500</v>
          </cell>
        </row>
        <row r="663">
          <cell r="H663">
            <v>4923</v>
          </cell>
          <cell r="I663" t="str">
            <v>Equipping our rural firefighters with the tools to better protect our communities (RFS Bid ID 4792) - Election Commitment</v>
          </cell>
          <cell r="J663" t="str">
            <v>Supported -</v>
          </cell>
          <cell r="K663">
            <v>3</v>
          </cell>
          <cell r="M663">
            <v>0</v>
          </cell>
          <cell r="N663">
            <v>0</v>
          </cell>
          <cell r="O663">
            <v>0</v>
          </cell>
          <cell r="P663">
            <v>0</v>
          </cell>
          <cell r="Q663">
            <v>0</v>
          </cell>
          <cell r="R663">
            <v>0</v>
          </cell>
          <cell r="S663">
            <v>0</v>
          </cell>
          <cell r="T663">
            <v>0</v>
          </cell>
          <cell r="U663">
            <v>0</v>
          </cell>
          <cell r="V663">
            <v>0</v>
          </cell>
        </row>
        <row r="664">
          <cell r="H664">
            <v>5308</v>
          </cell>
          <cell r="I664" t="str">
            <v>Victims Compensation Scheme - To reverse the retrospective application of the Victims Rights and Support Act 2013 and assess all claims arising up until the introduction of the new legislation under the former scheme. Costing is prepared by the PBO and Treasury is unable to confirm as insufficient information is available.</v>
          </cell>
          <cell r="J664" t="str">
            <v>Supported - Costing is prepared by the PBO and Treasury cannot confirm the costing as insufficient infomation is available at this time.    The costing also estimated that a net financial liability of $244.155m will be recognised in 2014-15 but noted that this increase will not impact on the 2014-15 budget as the adjustment is recognised in the 'Other Economic Flows'. This accounting treatment and additional NCOS impact to agency will need to be clarified. Operating result reflected that of the agency. 2014-15 costs of $4.764m is funded via the Treasurer's Advance (in a related election commitment) hence the net overall budget result impact in 2014-15 is nil.</v>
          </cell>
          <cell r="K664">
            <v>3</v>
          </cell>
          <cell r="M664">
            <v>-4764</v>
          </cell>
          <cell r="N664">
            <v>-7567</v>
          </cell>
          <cell r="O664">
            <v>-7552</v>
          </cell>
          <cell r="P664">
            <v>-8815</v>
          </cell>
          <cell r="Q664">
            <v>0</v>
          </cell>
          <cell r="R664">
            <v>-4764</v>
          </cell>
          <cell r="S664">
            <v>-7567</v>
          </cell>
          <cell r="T664">
            <v>-7552</v>
          </cell>
          <cell r="U664">
            <v>-8815</v>
          </cell>
          <cell r="V664">
            <v>0</v>
          </cell>
        </row>
        <row r="665">
          <cell r="H665">
            <v>5316</v>
          </cell>
          <cell r="I665" t="str">
            <v>Reopening of Kirkconnell Prison - Kirkconnell Correctional Centre will be opened to cater for the increased prison population. When fully operational, Kirkconnell Correctional Centre will hold 260 minimum security inmates.</v>
          </cell>
          <cell r="J665" t="str">
            <v>Supported -</v>
          </cell>
          <cell r="K665">
            <v>3</v>
          </cell>
          <cell r="M665">
            <v>0</v>
          </cell>
          <cell r="N665">
            <v>0</v>
          </cell>
          <cell r="O665">
            <v>0</v>
          </cell>
          <cell r="P665">
            <v>0</v>
          </cell>
          <cell r="Q665">
            <v>0</v>
          </cell>
          <cell r="R665">
            <v>0</v>
          </cell>
          <cell r="S665">
            <v>0</v>
          </cell>
          <cell r="T665">
            <v>0</v>
          </cell>
          <cell r="U665">
            <v>0</v>
          </cell>
          <cell r="V665">
            <v>0</v>
          </cell>
        </row>
        <row r="666">
          <cell r="H666">
            <v>5318</v>
          </cell>
          <cell r="I666" t="str">
            <v>Domestic Violence Disclosure Scheme - To conduct a trial of the Clare's law model. Under this laws, the public has the right to know whether their partner, the partner of a family member or friend may pose a domestic violence risk.</v>
          </cell>
          <cell r="J666" t="str">
            <v>Supported - The UK has established a register of domestic violence offenders under the Domestic Violence Disclosure Scheme. The scoping costs of the trial will be funded within existing resources. The Department of Justice is expected to bring a submission to the Social Policy Cabinet Committee in June 2015 regarding the feasibility of the scheme's rollout beyond the trial period and any additional funding implications.</v>
          </cell>
          <cell r="K666">
            <v>3</v>
          </cell>
          <cell r="M666">
            <v>0</v>
          </cell>
          <cell r="N666">
            <v>0</v>
          </cell>
          <cell r="O666">
            <v>0</v>
          </cell>
          <cell r="P666">
            <v>0</v>
          </cell>
          <cell r="Q666">
            <v>0</v>
          </cell>
          <cell r="R666">
            <v>0</v>
          </cell>
          <cell r="S666">
            <v>0</v>
          </cell>
          <cell r="T666">
            <v>0</v>
          </cell>
          <cell r="U666">
            <v>0</v>
          </cell>
          <cell r="V666">
            <v>0</v>
          </cell>
        </row>
        <row r="667">
          <cell r="H667">
            <v>5325</v>
          </cell>
          <cell r="I667" t="str">
            <v>DoJ offset for Police election commitment for PCYCs (bid #5324) -</v>
          </cell>
          <cell r="J667" t="str">
            <v>Supported -</v>
          </cell>
          <cell r="K667">
            <v>3</v>
          </cell>
          <cell r="M667">
            <v>0</v>
          </cell>
          <cell r="N667">
            <v>0</v>
          </cell>
          <cell r="O667">
            <v>0</v>
          </cell>
          <cell r="P667">
            <v>0</v>
          </cell>
          <cell r="Q667">
            <v>0</v>
          </cell>
          <cell r="R667">
            <v>0</v>
          </cell>
          <cell r="S667">
            <v>0</v>
          </cell>
          <cell r="T667">
            <v>0</v>
          </cell>
          <cell r="U667">
            <v>0</v>
          </cell>
          <cell r="V667">
            <v>0</v>
          </cell>
        </row>
        <row r="668">
          <cell r="H668">
            <v>5459</v>
          </cell>
          <cell r="I668" t="str">
            <v>Cultural Venues Renewal Program - There is risk associated with being unable to maintain the State's cultural assets to an acceptable standard.</v>
          </cell>
          <cell r="J668" t="str">
            <v>Not Supported - Treasury does not support this risk as the risk pertains to the Department not receiving funds to maintain the cultural venues. The Department has advised of sought funds through the TAM process.</v>
          </cell>
          <cell r="K668">
            <v>1</v>
          </cell>
          <cell r="M668">
            <v>0</v>
          </cell>
          <cell r="N668">
            <v>0</v>
          </cell>
          <cell r="O668">
            <v>0</v>
          </cell>
          <cell r="P668">
            <v>0</v>
          </cell>
          <cell r="Q668">
            <v>0</v>
          </cell>
          <cell r="R668">
            <v>0</v>
          </cell>
          <cell r="S668">
            <v>0</v>
          </cell>
          <cell r="T668">
            <v>0</v>
          </cell>
          <cell r="U668">
            <v>0</v>
          </cell>
          <cell r="V668">
            <v>0</v>
          </cell>
        </row>
        <row r="669">
          <cell r="H669">
            <v>5481</v>
          </cell>
          <cell r="I669" t="str">
            <v>Potential Disaster Mitigation Funding increase under the reviewed NDRRA - As part of a review of assistance provided to states under the Natural Disaster Relief and Recovery Arrangements the Productivity Commission had submitted recommendations to the Cwlth. Until advised otherwise by the Cwlth there is a risk of increased state funding for disaster mitigation.</v>
          </cell>
          <cell r="J669" t="str">
            <v>Supported - The Productivity Commission draft recommends that the Commonwealth gradually increase mitigation funding to $200m. Under state co-founding arrangement NSW's share of this will be $80m. Currently NSW's contribution is $6m, which leaves a potential upside funding risk of $74m. Assuming the Commonwealth sets the first year funding to $100m (as the first stage of the gradual increase) - the NSW contribution will be $40m, which leaves a potential upside funding risk of $34m. The Commonwealth has until June 2015 to respond but until confirmed otherwise Treasury recommends that this financial risk be adequately reflected.</v>
          </cell>
          <cell r="K669">
            <v>1</v>
          </cell>
          <cell r="M669">
            <v>0</v>
          </cell>
          <cell r="N669">
            <v>0</v>
          </cell>
          <cell r="O669">
            <v>0</v>
          </cell>
          <cell r="P669">
            <v>0</v>
          </cell>
          <cell r="Q669">
            <v>0</v>
          </cell>
          <cell r="R669">
            <v>0</v>
          </cell>
          <cell r="S669">
            <v>-34000</v>
          </cell>
          <cell r="T669">
            <v>-74000</v>
          </cell>
          <cell r="U669">
            <v>-74000</v>
          </cell>
          <cell r="V669">
            <v>-74000</v>
          </cell>
        </row>
        <row r="670">
          <cell r="H670">
            <v>5482</v>
          </cell>
          <cell r="I670" t="str">
            <v>Forward Year Impact of Counter Terrorism Proposals - Treasury supported funding for selected CT proposals only for the duration of heightened alert up to end 2015-16.  The SOG decided that the future year impact be reflected as budget risk.</v>
          </cell>
          <cell r="J670" t="str">
            <v>Supported - Treasury supports the SOG decision, noting that should alert level continue at High funding can be addressed as part of that year's budget process.</v>
          </cell>
          <cell r="K670">
            <v>1</v>
          </cell>
          <cell r="L670">
            <v>16</v>
          </cell>
          <cell r="M670">
            <v>0</v>
          </cell>
          <cell r="N670">
            <v>0</v>
          </cell>
          <cell r="O670">
            <v>-11478</v>
          </cell>
          <cell r="P670">
            <v>-11478</v>
          </cell>
          <cell r="Q670">
            <v>-11478</v>
          </cell>
          <cell r="R670">
            <v>0</v>
          </cell>
          <cell r="S670">
            <v>0</v>
          </cell>
          <cell r="T670">
            <v>-11478</v>
          </cell>
          <cell r="U670">
            <v>-11478</v>
          </cell>
          <cell r="V670">
            <v>-11478</v>
          </cell>
        </row>
        <row r="671">
          <cell r="H671">
            <v>5483</v>
          </cell>
          <cell r="I671" t="str">
            <v>Changing Carrier Prices for the Emergency Alert Capability - Emergency Alery provides emergency services in Australia with the ability to send warning messages. Carriers' (Optus Telstra Vodafone) intial prices for the forward estimates indicates potentially higher prices. Further information has been requested to assess value for money.</v>
          </cell>
          <cell r="J671" t="str">
            <v>Supported - This proposal was raised as a risk in the Cluster SOG Meeting. MPES (now abolished and functions transferred to DoJ) was able to provide the following information: Emergency Alert (EA) is a telephony based capability that provides emergency services in Australia with the ability to send warning messages. EA is provided by three carriers, namely Telstra, Optus and Vodafone. The current service delivery contracts expire 22 December 2015. The three carriers have recently provided their initial prices for the period 23/12/15 to 30 June 2019. The initial prices suggest NSW will have to pay $9.4m in 2015-16 and $4.7m each year thereafter for the service (total service charge of $23.5m). This excludes usage costs. DoJ forward estimates have $3.0m set aside each year, with another $0.7m for usage costs. This means there is an unfunded risk of $11.5 million. The higher cost in 2015-16 includes charges to cover capital enhancements,,the negotiation team (led by Emergency Management Victoria) has requested more information from the providers so they can complete a value for money assessment and the proposed pricing is considered the worst case scenario.</v>
          </cell>
          <cell r="K671">
            <v>1</v>
          </cell>
          <cell r="M671">
            <v>0</v>
          </cell>
          <cell r="N671">
            <v>-6400</v>
          </cell>
          <cell r="O671">
            <v>-1700</v>
          </cell>
          <cell r="P671">
            <v>-1700</v>
          </cell>
          <cell r="Q671">
            <v>-1700</v>
          </cell>
          <cell r="R671">
            <v>0</v>
          </cell>
          <cell r="S671">
            <v>-6400</v>
          </cell>
          <cell r="T671">
            <v>-1700</v>
          </cell>
          <cell r="U671">
            <v>-1700</v>
          </cell>
          <cell r="V671">
            <v>-1700</v>
          </cell>
        </row>
        <row r="672">
          <cell r="H672">
            <v>4211</v>
          </cell>
          <cell r="I672"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672"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672">
            <v>8</v>
          </cell>
          <cell r="M672">
            <v>0</v>
          </cell>
          <cell r="N672">
            <v>-30306</v>
          </cell>
          <cell r="O672">
            <v>-31035</v>
          </cell>
          <cell r="P672">
            <v>-28273</v>
          </cell>
          <cell r="Q672">
            <v>-28273</v>
          </cell>
          <cell r="R672">
            <v>0</v>
          </cell>
          <cell r="S672">
            <v>0</v>
          </cell>
          <cell r="T672">
            <v>0</v>
          </cell>
          <cell r="U672">
            <v>0</v>
          </cell>
          <cell r="V672">
            <v>0</v>
          </cell>
        </row>
        <row r="673">
          <cell r="H673">
            <v>4532</v>
          </cell>
          <cell r="I673" t="str">
            <v>ALP Prison Management Commitment L04-01-03 - The shadow attorney general Paul Lynch said a Labor government, if elected, wouldn't open more private prisons, and would instead reopen the Kirkconnell prison, reopen a closed annexe at Cooma and better utilise Grafton</v>
          </cell>
          <cell r="J673"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673">
            <v>8</v>
          </cell>
          <cell r="M673">
            <v>0</v>
          </cell>
          <cell r="N673">
            <v>-33008</v>
          </cell>
          <cell r="O673">
            <v>-26888</v>
          </cell>
          <cell r="P673">
            <v>-26888</v>
          </cell>
          <cell r="Q673">
            <v>-26888</v>
          </cell>
          <cell r="R673">
            <v>0</v>
          </cell>
          <cell r="S673">
            <v>-33008</v>
          </cell>
          <cell r="T673">
            <v>-26888</v>
          </cell>
          <cell r="U673">
            <v>-26888</v>
          </cell>
          <cell r="V673">
            <v>-26888</v>
          </cell>
        </row>
        <row r="674">
          <cell r="H674">
            <v>5556</v>
          </cell>
          <cell r="I674" t="str">
            <v>Central Coast Life Saving - The policy provides capped grants(recurrent and capital) to community groups and associations, local councils and non-government organisations to improve facilities and services in local neighobourhoods.</v>
          </cell>
          <cell r="J674" t="str">
            <v>Supported - SUPPORTED</v>
          </cell>
          <cell r="K674">
            <v>3</v>
          </cell>
          <cell r="M674">
            <v>0</v>
          </cell>
          <cell r="N674">
            <v>-345</v>
          </cell>
          <cell r="O674">
            <v>0</v>
          </cell>
          <cell r="P674">
            <v>0</v>
          </cell>
          <cell r="Q674">
            <v>0</v>
          </cell>
          <cell r="R674">
            <v>0</v>
          </cell>
          <cell r="S674">
            <v>-345</v>
          </cell>
          <cell r="T674">
            <v>0</v>
          </cell>
          <cell r="U674">
            <v>0</v>
          </cell>
          <cell r="V674">
            <v>0</v>
          </cell>
        </row>
        <row r="675">
          <cell r="H675">
            <v>5557</v>
          </cell>
          <cell r="I675" t="str">
            <v>Hunter Surf Life Saving - The policy provides capped grants(recurrent and capital) to community groups and associations, local councils and non-government organisations to improve facilities and services in local neighobourhoods.</v>
          </cell>
          <cell r="J675" t="str">
            <v>Supported - SUPPORTED</v>
          </cell>
          <cell r="K675">
            <v>3</v>
          </cell>
          <cell r="M675">
            <v>0</v>
          </cell>
          <cell r="N675">
            <v>-91</v>
          </cell>
          <cell r="O675">
            <v>0</v>
          </cell>
          <cell r="P675">
            <v>0</v>
          </cell>
          <cell r="Q675">
            <v>0</v>
          </cell>
          <cell r="R675">
            <v>0</v>
          </cell>
          <cell r="S675">
            <v>-91</v>
          </cell>
          <cell r="T675">
            <v>0</v>
          </cell>
          <cell r="U675">
            <v>0</v>
          </cell>
          <cell r="V675">
            <v>0</v>
          </cell>
        </row>
        <row r="676">
          <cell r="H676">
            <v>4058</v>
          </cell>
          <cell r="I676" t="str">
            <v>DoJ offset for MPES's Transfer of Expenditure and Appropriation from Disaster Relief Account. -</v>
          </cell>
          <cell r="J676" t="str">
            <v>Bid - Unreconciled -</v>
          </cell>
          <cell r="K676">
            <v>2</v>
          </cell>
          <cell r="M676">
            <v>0</v>
          </cell>
          <cell r="N676">
            <v>0</v>
          </cell>
          <cell r="O676">
            <v>0</v>
          </cell>
          <cell r="P676">
            <v>0</v>
          </cell>
          <cell r="Q676">
            <v>0</v>
          </cell>
          <cell r="R676">
            <v>0</v>
          </cell>
          <cell r="S676">
            <v>0</v>
          </cell>
          <cell r="T676">
            <v>0</v>
          </cell>
          <cell r="U676">
            <v>0</v>
          </cell>
          <cell r="V676">
            <v>0</v>
          </cell>
        </row>
        <row r="677">
          <cell r="H677">
            <v>4101</v>
          </cell>
          <cell r="I677" t="str">
            <v>Crime Prevention Grants for non-government organisations and businesses - $5 million increase in 2014-15 NCOS limits for DJ to support expansion of the crime prevention grants program. The budget impact is offsetted by a transfer from the Confiscated Proceeds Account to the Consolidated Fund.</v>
          </cell>
          <cell r="J677" t="str">
            <v>Supported - Supported. Treasurer approved the increase in DJ's 2014-15 NCOS. Cash funding in the first instance is to be sourced from any of  DJ's underspent existing appropriation</v>
          </cell>
          <cell r="K677">
            <v>2</v>
          </cell>
          <cell r="M677">
            <v>0</v>
          </cell>
          <cell r="N677">
            <v>0</v>
          </cell>
          <cell r="O677">
            <v>0</v>
          </cell>
          <cell r="P677">
            <v>0</v>
          </cell>
          <cell r="Q677">
            <v>0</v>
          </cell>
          <cell r="R677">
            <v>-5000</v>
          </cell>
          <cell r="S677">
            <v>0</v>
          </cell>
          <cell r="T677">
            <v>0</v>
          </cell>
          <cell r="U677">
            <v>0</v>
          </cell>
          <cell r="V677">
            <v>0</v>
          </cell>
        </row>
        <row r="678">
          <cell r="H678">
            <v>5485</v>
          </cell>
          <cell r="I678" t="str">
            <v>Transfer of Expenses and Appropriation following the Natural Disasters Funding Reforms - Following the Natural Disaster funding reforms, MPES will be responsible for the whole-of-Government policy, and funding. Recovery expenditures and funding will be transferred from Roads and Maritime (RMS, under Transport for NSW). There is an offsetting transaction in RMS, see bid 3917.</v>
          </cell>
          <cell r="J678" t="str">
            <v>Treasurer Approved - SUPPORTED - This is a PTA initiated by Roads and Maritime Services as a result of the ERC decision in August 2014, approving the recommendation that overall financial management and finanical policy setting for Natural Disasters be centralised within MPES. This represents a reallocation of recurrent budget of $550k per annum from RMS(under Transport for NSW) to MPES (under the Department of Police and Justice), to fund additional positions supporting the new responsibilities transferred to MPES. Note that a seperate brief will be submitted to the Treasurer for approval.</v>
          </cell>
          <cell r="K678">
            <v>2</v>
          </cell>
          <cell r="M678">
            <v>0</v>
          </cell>
          <cell r="N678">
            <v>0</v>
          </cell>
          <cell r="O678">
            <v>0</v>
          </cell>
          <cell r="P678">
            <v>0</v>
          </cell>
          <cell r="Q678">
            <v>0</v>
          </cell>
          <cell r="R678">
            <v>0</v>
          </cell>
          <cell r="S678">
            <v>-564</v>
          </cell>
          <cell r="T678">
            <v>-578</v>
          </cell>
          <cell r="U678">
            <v>-592</v>
          </cell>
          <cell r="V678">
            <v>-607</v>
          </cell>
        </row>
        <row r="679">
          <cell r="H679">
            <v>5486</v>
          </cell>
          <cell r="I679" t="str">
            <v>Transfer of Expenses and Appropriation Funding from Disaster Relief Account (under, DoJ) - Following the Natural Disaster funding reforms, MPES is now responsible for the management and co-ordination of natural disaster issues with agencies and insurers. Funding from the DRA to MPES represents residual costs which is not covered by the $550k p.a from RMS. See bid 3985</v>
          </cell>
          <cell r="J679" t="str">
            <v>Treasurer Approved - SUPPORTED. ERC has agreed for residual costs exceeding the funding available from Roads and Maritime Services (under, Transport for NSW) to be met via an allocation from the DRA. The amount of additional funding, mainly to cover for transition costs, has been agreed between Treasury and MPES. Note that a seperate brief will be submitted to the Treasurer for approval.</v>
          </cell>
          <cell r="K679">
            <v>2</v>
          </cell>
          <cell r="M679">
            <v>0</v>
          </cell>
          <cell r="N679">
            <v>0</v>
          </cell>
          <cell r="O679">
            <v>0</v>
          </cell>
          <cell r="P679">
            <v>0</v>
          </cell>
          <cell r="Q679">
            <v>0</v>
          </cell>
          <cell r="R679">
            <v>0</v>
          </cell>
          <cell r="S679">
            <v>-144</v>
          </cell>
          <cell r="T679">
            <v>0</v>
          </cell>
          <cell r="U679">
            <v>0</v>
          </cell>
          <cell r="V679">
            <v>0</v>
          </cell>
        </row>
        <row r="680">
          <cell r="H680">
            <v>5332</v>
          </cell>
          <cell r="I680" t="str">
            <v>Efficiency Dividend - The Government committed to a 1.5 per cent efficiency dividend at the 2015 NSW election. CSO's allocation should be zero.</v>
          </cell>
          <cell r="J680" t="str">
            <v>Supported - The eficiency dividend was calculated as per the standard Treasury model.</v>
          </cell>
          <cell r="K680">
            <v>2</v>
          </cell>
          <cell r="M680">
            <v>0</v>
          </cell>
          <cell r="N680">
            <v>0</v>
          </cell>
          <cell r="O680">
            <v>0</v>
          </cell>
          <cell r="P680">
            <v>0</v>
          </cell>
          <cell r="Q680">
            <v>0</v>
          </cell>
          <cell r="R680">
            <v>0</v>
          </cell>
          <cell r="S680">
            <v>0</v>
          </cell>
          <cell r="T680">
            <v>0</v>
          </cell>
          <cell r="U680">
            <v>0</v>
          </cell>
          <cell r="V680">
            <v>0</v>
          </cell>
        </row>
        <row r="681">
          <cell r="H681">
            <v>4384</v>
          </cell>
          <cell r="I681" t="str">
            <v>Practice Management System - carry forward capex authorisation limit into 2015-16 - A delay in project commencement means the procurement phase will not be completed until July 2015 with implementation scheduled over the following 12 months. Consequently it is proposed to carry forward $4.65m of the $4.9m  Capital Authorisation Limit to 2015-16. Project is self-funded.</v>
          </cell>
          <cell r="J681" t="str">
            <v>Supported - Supported - carry forward Capital Authorisation Limit of approved project due to project timing adjustments</v>
          </cell>
          <cell r="K681">
            <v>4</v>
          </cell>
          <cell r="M681">
            <v>4650</v>
          </cell>
          <cell r="N681">
            <v>-4650</v>
          </cell>
          <cell r="O681">
            <v>0</v>
          </cell>
          <cell r="P681">
            <v>0</v>
          </cell>
          <cell r="Q681">
            <v>0</v>
          </cell>
          <cell r="R681">
            <v>4650</v>
          </cell>
          <cell r="S681">
            <v>-4650</v>
          </cell>
          <cell r="T681">
            <v>0</v>
          </cell>
          <cell r="U681">
            <v>0</v>
          </cell>
          <cell r="V681">
            <v>0</v>
          </cell>
        </row>
        <row r="682">
          <cell r="H682">
            <v>5193</v>
          </cell>
          <cell r="I682" t="str">
            <v>Efficiency Dividend - The Government committed to a 1.5 per cent efficiency dividend at the 2015 NSW election</v>
          </cell>
          <cell r="J682" t="str">
            <v>Supported - This efficiency dividend was calculated as per the standard Treasury model.</v>
          </cell>
          <cell r="K682">
            <v>2</v>
          </cell>
          <cell r="M682">
            <v>0</v>
          </cell>
          <cell r="N682">
            <v>189</v>
          </cell>
          <cell r="O682">
            <v>192</v>
          </cell>
          <cell r="P682">
            <v>200</v>
          </cell>
          <cell r="Q682">
            <v>204</v>
          </cell>
          <cell r="R682">
            <v>0</v>
          </cell>
          <cell r="S682">
            <v>189</v>
          </cell>
          <cell r="T682">
            <v>192</v>
          </cell>
          <cell r="U682">
            <v>200</v>
          </cell>
          <cell r="V682">
            <v>204</v>
          </cell>
        </row>
        <row r="683">
          <cell r="H683">
            <v>5387</v>
          </cell>
          <cell r="I683" t="str">
            <v>Compensation for Interest Forgone  (See FIS No. 475 /Bid No. 5401) - Compensation for interest revenue that will no longer be paid due to Cash Management Reforms.</v>
          </cell>
          <cell r="J683" t="str">
            <v>Supported -</v>
          </cell>
          <cell r="K683">
            <v>1</v>
          </cell>
          <cell r="M683">
            <v>0</v>
          </cell>
          <cell r="N683">
            <v>-150</v>
          </cell>
          <cell r="O683">
            <v>-150</v>
          </cell>
          <cell r="P683">
            <v>-150</v>
          </cell>
          <cell r="Q683">
            <v>-150</v>
          </cell>
          <cell r="R683">
            <v>0</v>
          </cell>
          <cell r="S683">
            <v>-150</v>
          </cell>
          <cell r="T683">
            <v>-150</v>
          </cell>
          <cell r="U683">
            <v>-150</v>
          </cell>
          <cell r="V683">
            <v>-150</v>
          </cell>
        </row>
        <row r="684">
          <cell r="H684">
            <v>4150</v>
          </cell>
          <cell r="I684"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684" t="str">
            <v>Supported - See bid # 4359 for 2015-16 and 2016-17 impact.</v>
          </cell>
          <cell r="K684">
            <v>2</v>
          </cell>
          <cell r="M684">
            <v>0</v>
          </cell>
          <cell r="N684">
            <v>1833</v>
          </cell>
          <cell r="O684">
            <v>1833</v>
          </cell>
          <cell r="P684">
            <v>1833</v>
          </cell>
          <cell r="Q684">
            <v>1833</v>
          </cell>
          <cell r="R684">
            <v>0</v>
          </cell>
          <cell r="S684">
            <v>0</v>
          </cell>
          <cell r="T684">
            <v>0</v>
          </cell>
          <cell r="U684">
            <v>0</v>
          </cell>
          <cell r="V684">
            <v>0</v>
          </cell>
        </row>
        <row r="685">
          <cell r="H685">
            <v>4362</v>
          </cell>
          <cell r="I685" t="str">
            <v>New Training College - Leasing (DoJ Bid ID 4382) - FRNSW has identified as a high priority need for a new Training College to replace its aged facility at Alexandria.FRNSW is working with Government Property NSW (GPNSW) to find an appropriate site for leasing.</v>
          </cell>
          <cell r="J685" t="str">
            <v>Not Supported - Construction of a new training college is expected to cost about $50m. Without resolving whether this is something Government wants to pursue any support of the bid here is problematic. A strong argument in terms of service need has not been put forward, but the ongoing ability to continue with business as usual at the existing Alexandria site is going to be challenging given the changing urban landscape in Alexandria. There is also scope to consolidate emergency services training facilities across the sector at a potential new site, which needs to be explored further. Once there is clarity about whether the $50 million will be available for construction, and the extent of any consolidation of training facilities across the emergency sector is better understood, then this issue can be revisited as part of the 2016-17 budget process.</v>
          </cell>
          <cell r="K685">
            <v>1</v>
          </cell>
          <cell r="M685">
            <v>0</v>
          </cell>
          <cell r="N685">
            <v>1281</v>
          </cell>
          <cell r="O685">
            <v>2135</v>
          </cell>
          <cell r="P685">
            <v>4270</v>
          </cell>
          <cell r="Q685">
            <v>4270</v>
          </cell>
          <cell r="R685">
            <v>0</v>
          </cell>
          <cell r="S685">
            <v>0</v>
          </cell>
          <cell r="T685">
            <v>0</v>
          </cell>
          <cell r="U685">
            <v>0</v>
          </cell>
          <cell r="V685">
            <v>0</v>
          </cell>
        </row>
        <row r="686">
          <cell r="H686">
            <v>4714</v>
          </cell>
          <cell r="I686"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686" t="str">
            <v>Supported - To be subject to ongoing engagement between Fire and Rescue and Treasury.</v>
          </cell>
          <cell r="K686">
            <v>1</v>
          </cell>
          <cell r="M686">
            <v>0</v>
          </cell>
          <cell r="N686">
            <v>-5000</v>
          </cell>
          <cell r="O686">
            <v>-5000</v>
          </cell>
          <cell r="P686">
            <v>-5000</v>
          </cell>
          <cell r="Q686">
            <v>-5000</v>
          </cell>
          <cell r="R686">
            <v>0</v>
          </cell>
          <cell r="S686">
            <v>-5000</v>
          </cell>
          <cell r="T686">
            <v>0</v>
          </cell>
          <cell r="U686">
            <v>0</v>
          </cell>
          <cell r="V686">
            <v>0</v>
          </cell>
        </row>
        <row r="687">
          <cell r="H687">
            <v>5049</v>
          </cell>
          <cell r="I687" t="str">
            <v>Interest adjustment resulting from cash management reform - As part of ERC's cash management reforms FRNSW is not expected to earn the same level of interest revenue as it has up to now. Loss of revenue to be replaced with an equivalent grant from DoJ to maintain current level of service delivery.</v>
          </cell>
          <cell r="J687" t="str">
            <v>Supported - Impact of the interest revenue adjustment on service delivery to be further discussed. Depending on the outcome of the policy decision on how agencies are to be treated across the board this will need to be revisited.</v>
          </cell>
          <cell r="K687">
            <v>1</v>
          </cell>
          <cell r="M687">
            <v>0</v>
          </cell>
          <cell r="N687">
            <v>-5819</v>
          </cell>
          <cell r="O687">
            <v>-5819</v>
          </cell>
          <cell r="P687">
            <v>-5819</v>
          </cell>
          <cell r="Q687">
            <v>-5819</v>
          </cell>
          <cell r="R687">
            <v>0</v>
          </cell>
          <cell r="S687">
            <v>-5819</v>
          </cell>
          <cell r="T687">
            <v>-5819</v>
          </cell>
          <cell r="U687">
            <v>-5819</v>
          </cell>
          <cell r="V687">
            <v>-5819</v>
          </cell>
        </row>
        <row r="688">
          <cell r="H688">
            <v>4336</v>
          </cell>
          <cell r="I688" t="str">
            <v>ADASHI First Responder Program - ADASHI First Responder program will provide a mobile device to frontline staff allowing access to critical information improving situational awareness and supporting effective delivery of emergency services. (see DoJ BID ID 4338)</v>
          </cell>
          <cell r="J688"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688">
            <v>1</v>
          </cell>
          <cell r="M688">
            <v>0</v>
          </cell>
          <cell r="N688">
            <v>-1076</v>
          </cell>
          <cell r="O688">
            <v>-267</v>
          </cell>
          <cell r="P688">
            <v>-169</v>
          </cell>
          <cell r="Q688">
            <v>-169</v>
          </cell>
          <cell r="R688">
            <v>0</v>
          </cell>
          <cell r="S688">
            <v>0</v>
          </cell>
          <cell r="T688">
            <v>0</v>
          </cell>
          <cell r="U688">
            <v>0</v>
          </cell>
          <cell r="V688">
            <v>0</v>
          </cell>
        </row>
        <row r="689">
          <cell r="H689">
            <v>4343</v>
          </cell>
          <cell r="I689"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689"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689">
            <v>1</v>
          </cell>
          <cell r="M689">
            <v>0</v>
          </cell>
          <cell r="N689">
            <v>-170</v>
          </cell>
          <cell r="O689">
            <v>-320</v>
          </cell>
          <cell r="P689">
            <v>-465</v>
          </cell>
          <cell r="Q689">
            <v>-465</v>
          </cell>
          <cell r="R689">
            <v>0</v>
          </cell>
          <cell r="S689">
            <v>0</v>
          </cell>
          <cell r="T689">
            <v>0</v>
          </cell>
          <cell r="U689">
            <v>0</v>
          </cell>
          <cell r="V689">
            <v>0</v>
          </cell>
        </row>
        <row r="690">
          <cell r="H690">
            <v>4358</v>
          </cell>
          <cell r="I690"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690"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690">
            <v>1</v>
          </cell>
          <cell r="M690">
            <v>0</v>
          </cell>
          <cell r="N690">
            <v>-467</v>
          </cell>
          <cell r="O690">
            <v>-234</v>
          </cell>
          <cell r="P690">
            <v>-1329</v>
          </cell>
          <cell r="Q690">
            <v>-790</v>
          </cell>
          <cell r="R690">
            <v>0</v>
          </cell>
          <cell r="S690">
            <v>0</v>
          </cell>
          <cell r="T690">
            <v>0</v>
          </cell>
          <cell r="U690">
            <v>0</v>
          </cell>
          <cell r="V690">
            <v>0</v>
          </cell>
        </row>
        <row r="691">
          <cell r="H691">
            <v>4360</v>
          </cell>
          <cell r="I691"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691"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691">
            <v>1</v>
          </cell>
          <cell r="M691">
            <v>0</v>
          </cell>
          <cell r="N691">
            <v>-316</v>
          </cell>
          <cell r="O691">
            <v>-187</v>
          </cell>
          <cell r="P691">
            <v>-187</v>
          </cell>
          <cell r="Q691">
            <v>-187</v>
          </cell>
          <cell r="R691">
            <v>0</v>
          </cell>
          <cell r="S691">
            <v>0</v>
          </cell>
          <cell r="T691">
            <v>0</v>
          </cell>
          <cell r="U691">
            <v>0</v>
          </cell>
          <cell r="V691">
            <v>0</v>
          </cell>
        </row>
        <row r="692">
          <cell r="H692">
            <v>4725</v>
          </cell>
          <cell r="I692" t="str">
            <v>Emergency First Responder Program - Bid is seeking to provide FRNSW co-response capacity to support the Ambulance Service of NSW in responding to incidents requiring ambulatory care. It is argued FRNSW's lower response times can lead to improved outcomes.</v>
          </cell>
          <cell r="J692"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692">
            <v>1</v>
          </cell>
          <cell r="M692">
            <v>0</v>
          </cell>
          <cell r="N692">
            <v>-139</v>
          </cell>
          <cell r="O692">
            <v>-2108</v>
          </cell>
          <cell r="P692">
            <v>-1816</v>
          </cell>
          <cell r="Q692">
            <v>-1816</v>
          </cell>
          <cell r="R692">
            <v>0</v>
          </cell>
          <cell r="S692">
            <v>0</v>
          </cell>
          <cell r="T692">
            <v>0</v>
          </cell>
          <cell r="U692">
            <v>0</v>
          </cell>
          <cell r="V692">
            <v>0</v>
          </cell>
        </row>
        <row r="693">
          <cell r="H693">
            <v>3681</v>
          </cell>
          <cell r="I693" t="str">
            <v>Carry Forward of the New Station and Station Upgrade Program - Site, council, and industrial issues have delayed this program in 2013-14. These delays are expected to be rectified in 2014-15.</v>
          </cell>
          <cell r="J6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3">
            <v>4</v>
          </cell>
          <cell r="M693">
            <v>-10816</v>
          </cell>
          <cell r="N693">
            <v>0</v>
          </cell>
          <cell r="O693">
            <v>0</v>
          </cell>
          <cell r="P693">
            <v>0</v>
          </cell>
          <cell r="Q693">
            <v>0</v>
          </cell>
          <cell r="R693">
            <v>-10816</v>
          </cell>
          <cell r="S693">
            <v>0</v>
          </cell>
          <cell r="T693">
            <v>0</v>
          </cell>
          <cell r="U693">
            <v>0</v>
          </cell>
          <cell r="V693">
            <v>0</v>
          </cell>
        </row>
        <row r="694">
          <cell r="H694">
            <v>3721</v>
          </cell>
          <cell r="I694" t="str">
            <v>Carry Forward of the SAP EAM project - There have been some delays in this project, and as a result capital expenditure is expected to occu r in 2014-15.</v>
          </cell>
          <cell r="J6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94">
            <v>4</v>
          </cell>
          <cell r="M694">
            <v>-5510</v>
          </cell>
          <cell r="N694">
            <v>0</v>
          </cell>
          <cell r="O694">
            <v>0</v>
          </cell>
          <cell r="P694">
            <v>0</v>
          </cell>
          <cell r="Q694">
            <v>0</v>
          </cell>
          <cell r="R694">
            <v>-5510</v>
          </cell>
          <cell r="S694">
            <v>0</v>
          </cell>
          <cell r="T694">
            <v>0</v>
          </cell>
          <cell r="U694">
            <v>0</v>
          </cell>
          <cell r="V694">
            <v>0</v>
          </cell>
        </row>
        <row r="695">
          <cell r="H695">
            <v>4537</v>
          </cell>
          <cell r="I695" t="str">
            <v>Tanker replacement program through already booked increased AFA revenue - During the 2014-15 budget process ERC approved additional capital expenditure for tanker replacements conditional on receiving additional AFA revenue in the preceding year. Requirements for 2015-16 have been met.</v>
          </cell>
          <cell r="J695" t="str">
            <v>Supported - The previous Treasurer agreed to the use of additional Automatic Fire Alarm revenue generated by the increase in the rate in the levy for a tanker replacement program. This would be assessed from year to year depending on the revenue captured. The required benchmark has been achieved for the 2015- 16 program.</v>
          </cell>
          <cell r="K695">
            <v>3</v>
          </cell>
          <cell r="M695">
            <v>0</v>
          </cell>
          <cell r="N695">
            <v>-5000</v>
          </cell>
          <cell r="O695">
            <v>0</v>
          </cell>
          <cell r="P695">
            <v>0</v>
          </cell>
          <cell r="Q695">
            <v>0</v>
          </cell>
          <cell r="R695">
            <v>0</v>
          </cell>
          <cell r="S695">
            <v>-5000</v>
          </cell>
          <cell r="T695">
            <v>0</v>
          </cell>
          <cell r="U695">
            <v>0</v>
          </cell>
          <cell r="V695">
            <v>0</v>
          </cell>
        </row>
        <row r="696">
          <cell r="H696">
            <v>4148</v>
          </cell>
          <cell r="I696" t="str">
            <v>Head Office relocation - Current agency projections reflect $15.097m under expenditure against project in 2014-15. Agency has indicated it will seek a rollover into 2015-16 as part of the PTA process.</v>
          </cell>
          <cell r="J696" t="str">
            <v>Supported -</v>
          </cell>
          <cell r="K696">
            <v>1</v>
          </cell>
          <cell r="M696">
            <v>0</v>
          </cell>
          <cell r="N696">
            <v>-15097</v>
          </cell>
          <cell r="O696">
            <v>0</v>
          </cell>
          <cell r="P696">
            <v>0</v>
          </cell>
          <cell r="Q696">
            <v>0</v>
          </cell>
          <cell r="R696">
            <v>0</v>
          </cell>
          <cell r="S696">
            <v>-15097</v>
          </cell>
          <cell r="T696">
            <v>0</v>
          </cell>
          <cell r="U696">
            <v>0</v>
          </cell>
          <cell r="V696">
            <v>0</v>
          </cell>
        </row>
        <row r="697">
          <cell r="H697">
            <v>4680</v>
          </cell>
          <cell r="I697" t="str">
            <v>IPC:Interest foregone adjustment - Interest foregone adjustment</v>
          </cell>
          <cell r="J697" t="str">
            <v>Supported - Supported - As per the guidelines provided by agency cash management.</v>
          </cell>
          <cell r="K697">
            <v>1</v>
          </cell>
          <cell r="M697">
            <v>0</v>
          </cell>
          <cell r="N697">
            <v>-33</v>
          </cell>
          <cell r="O697">
            <v>-31</v>
          </cell>
          <cell r="P697">
            <v>-31</v>
          </cell>
          <cell r="Q697">
            <v>-31</v>
          </cell>
          <cell r="R697">
            <v>0</v>
          </cell>
          <cell r="S697">
            <v>-33</v>
          </cell>
          <cell r="T697">
            <v>-31</v>
          </cell>
          <cell r="U697">
            <v>-31</v>
          </cell>
          <cell r="V697">
            <v>-31</v>
          </cell>
        </row>
        <row r="698">
          <cell r="H698">
            <v>5354</v>
          </cell>
          <cell r="I698" t="str">
            <v>Efficiency Dividend - The Government committed t a 1.5 per cent efficiency dividend at the 2015 NSW election</v>
          </cell>
          <cell r="J698" t="str">
            <v>Supported - This efficiency dividend was calculated as per the standard Treasury model.</v>
          </cell>
          <cell r="K698">
            <v>2</v>
          </cell>
          <cell r="M698">
            <v>0</v>
          </cell>
          <cell r="N698">
            <v>74</v>
          </cell>
          <cell r="O698">
            <v>75</v>
          </cell>
          <cell r="P698">
            <v>76</v>
          </cell>
          <cell r="Q698">
            <v>78</v>
          </cell>
          <cell r="R698">
            <v>0</v>
          </cell>
          <cell r="S698">
            <v>74</v>
          </cell>
          <cell r="T698">
            <v>75</v>
          </cell>
          <cell r="U698">
            <v>76</v>
          </cell>
          <cell r="V698">
            <v>78</v>
          </cell>
        </row>
        <row r="699">
          <cell r="H699">
            <v>4700</v>
          </cell>
          <cell r="I699" t="str">
            <v>Legal Aid NSW: interest adjustment for Urgent and Other - Interest adjustment as part of the ERC approved cash management reforms</v>
          </cell>
          <cell r="J699" t="str">
            <v>Supported - $1.016 million of interest is supported. The sought amount consists of both state, PPF and Commonwealth sources of revenue. Due to the agency's increasing cash balance, only the PPF and Commonwealth interest revenue is supported. The average interest revenue between 2012-13 and 2014-15 for the PPF and Commonwealth proportion is $1.4 million. The supported interest adjustment also reflects the change in the interest rate due to the transfer to the TBS to the cash rate of 2.25%.</v>
          </cell>
          <cell r="K699">
            <v>1</v>
          </cell>
          <cell r="M699">
            <v>0</v>
          </cell>
          <cell r="N699">
            <v>-3524</v>
          </cell>
          <cell r="O699">
            <v>-3524</v>
          </cell>
          <cell r="P699">
            <v>-3524</v>
          </cell>
          <cell r="Q699">
            <v>-3524</v>
          </cell>
          <cell r="R699">
            <v>0</v>
          </cell>
          <cell r="S699">
            <v>-1016</v>
          </cell>
          <cell r="T699">
            <v>-1016</v>
          </cell>
          <cell r="U699">
            <v>-1016</v>
          </cell>
          <cell r="V699">
            <v>-1016</v>
          </cell>
        </row>
        <row r="700">
          <cell r="H700">
            <v>5356</v>
          </cell>
          <cell r="I700" t="str">
            <v>Efficiency Dividend - The Government committed to a 1.5 per cent efficiency dividend at the 2015 NSW election</v>
          </cell>
          <cell r="J700" t="str">
            <v>Supported - The efficiency dividend was calculated as per the standard Treasury model</v>
          </cell>
          <cell r="K700">
            <v>2</v>
          </cell>
          <cell r="M700">
            <v>0</v>
          </cell>
          <cell r="N700">
            <v>1834</v>
          </cell>
          <cell r="O700">
            <v>1927</v>
          </cell>
          <cell r="P700">
            <v>2026</v>
          </cell>
          <cell r="Q700">
            <v>2125</v>
          </cell>
          <cell r="R700">
            <v>0</v>
          </cell>
          <cell r="S700">
            <v>1834</v>
          </cell>
          <cell r="T700">
            <v>1927</v>
          </cell>
          <cell r="U700">
            <v>2026</v>
          </cell>
          <cell r="V700">
            <v>2125</v>
          </cell>
        </row>
        <row r="701">
          <cell r="H701">
            <v>4036</v>
          </cell>
          <cell r="I701"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 Advocacy Service (Contra bid 3973 in DJ)</v>
          </cell>
          <cell r="J701" t="str">
            <v>Supported - Supported. Transfer of function between agencies with no overall budget impact.</v>
          </cell>
          <cell r="K701">
            <v>3</v>
          </cell>
          <cell r="M701">
            <v>0</v>
          </cell>
          <cell r="N701">
            <v>-850</v>
          </cell>
          <cell r="O701">
            <v>-862</v>
          </cell>
          <cell r="P701">
            <v>-874</v>
          </cell>
          <cell r="Q701">
            <v>0</v>
          </cell>
          <cell r="R701">
            <v>0</v>
          </cell>
          <cell r="S701">
            <v>-850</v>
          </cell>
          <cell r="T701">
            <v>-862</v>
          </cell>
          <cell r="U701">
            <v>-874</v>
          </cell>
          <cell r="V701">
            <v>0</v>
          </cell>
        </row>
        <row r="702">
          <cell r="H702">
            <v>4206</v>
          </cell>
          <cell r="I702" t="str">
            <v>Labour Expense Cap (LEC)- Expense Reprioritisation - The proposal seeks to reprioritise existing funding from Legal Expenses (other operating) to Employee Related expenses to increase efficiency under its mixed model of internal and external service delivery.</v>
          </cell>
          <cell r="J702" t="str">
            <v>Not Supported - Not Supported- Further evidence is required to demonstrate the efficiency and effectiveness of the mixed model of internal and external resources for service delivery.</v>
          </cell>
          <cell r="K702">
            <v>5</v>
          </cell>
          <cell r="M702">
            <v>0</v>
          </cell>
          <cell r="N702">
            <v>0</v>
          </cell>
          <cell r="O702">
            <v>0</v>
          </cell>
          <cell r="P702">
            <v>0</v>
          </cell>
          <cell r="Q702">
            <v>0</v>
          </cell>
          <cell r="R702">
            <v>0</v>
          </cell>
          <cell r="S702">
            <v>0</v>
          </cell>
          <cell r="T702">
            <v>0</v>
          </cell>
          <cell r="U702">
            <v>0</v>
          </cell>
          <cell r="V702">
            <v>0</v>
          </cell>
        </row>
        <row r="703">
          <cell r="H703">
            <v>4569</v>
          </cell>
          <cell r="I703" t="str">
            <v>Carry forward request for Family &amp; Crime funding - Delays in spending on funding for Family &amp; Crime including Violence Against Women will need to be expensed in 2015-16</v>
          </cell>
          <cell r="J703" t="str">
            <v>Supported - Supported- Delays in spending on Family and Crime including Violence Against Women program in 2014-15. Carry forward is required to enable the continuation of these program in 2015-16. Refer to Bid ID  4571 for offset for grant funding from DoJ.</v>
          </cell>
          <cell r="K703">
            <v>6</v>
          </cell>
          <cell r="M703">
            <v>4000</v>
          </cell>
          <cell r="N703">
            <v>-4000</v>
          </cell>
          <cell r="O703">
            <v>0</v>
          </cell>
          <cell r="P703">
            <v>0</v>
          </cell>
          <cell r="Q703">
            <v>0</v>
          </cell>
          <cell r="R703">
            <v>4000</v>
          </cell>
          <cell r="S703">
            <v>-4000</v>
          </cell>
          <cell r="T703">
            <v>0</v>
          </cell>
          <cell r="U703">
            <v>0</v>
          </cell>
          <cell r="V703">
            <v>0</v>
          </cell>
        </row>
        <row r="704">
          <cell r="H704">
            <v>5364</v>
          </cell>
          <cell r="I704" t="str">
            <v>Carry forward for Crime (addressing backlog; state expensive cases) and ALS funding reduction - Delays in spending for Crime (addressing backlog; volatility of state expensive cases) and a reduction in Aboriginal Legal Service funding to be addressed through savings in other state crime</v>
          </cell>
          <cell r="J704" t="str">
            <v>Supported - Supported: This bid is a continuation of Bid 4569. In additional to bid 4569, there have been delays in spending on addressing backlog; volatility of State expensive cases and a reduction of Abogiginal Legal Service funding of approximately $1 million per year. The ALS carry forward funding is a result of savings in other State crime.</v>
          </cell>
          <cell r="K704">
            <v>6</v>
          </cell>
          <cell r="M704">
            <v>5250</v>
          </cell>
          <cell r="N704">
            <v>-250</v>
          </cell>
          <cell r="O704">
            <v>-3000</v>
          </cell>
          <cell r="P704">
            <v>-1000</v>
          </cell>
          <cell r="Q704">
            <v>-1000</v>
          </cell>
          <cell r="R704">
            <v>5250</v>
          </cell>
          <cell r="S704">
            <v>-250</v>
          </cell>
          <cell r="T704">
            <v>-3000</v>
          </cell>
          <cell r="U704">
            <v>-1000</v>
          </cell>
          <cell r="V704">
            <v>-1000</v>
          </cell>
        </row>
        <row r="705">
          <cell r="H705">
            <v>4205</v>
          </cell>
          <cell r="I705" t="str">
            <v>Increase in Depreciation expense - The Audit Office of NSW has requested that some assets be revalued. This resulted in increase in depreciation expense by $500K p/a This is beyond the control of Legal Aid NSW as depreciation is no t controllable The revaluation will result in an ongoing increase $0.5m p/a causing NCOS to increase</v>
          </cell>
          <cell r="J705" t="str">
            <v>Supported - Support- Accounting driven adjustment due to revaluation of assets. No cash funding is required.</v>
          </cell>
          <cell r="K705">
            <v>2</v>
          </cell>
          <cell r="M705">
            <v>0</v>
          </cell>
          <cell r="N705">
            <v>0</v>
          </cell>
          <cell r="O705">
            <v>0</v>
          </cell>
          <cell r="P705">
            <v>0</v>
          </cell>
          <cell r="Q705">
            <v>0</v>
          </cell>
          <cell r="R705">
            <v>0</v>
          </cell>
          <cell r="S705">
            <v>0</v>
          </cell>
          <cell r="T705">
            <v>0</v>
          </cell>
          <cell r="U705">
            <v>0</v>
          </cell>
          <cell r="V705">
            <v>0</v>
          </cell>
        </row>
        <row r="706">
          <cell r="H706">
            <v>5140</v>
          </cell>
          <cell r="I706"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 See Bid ID 5516 in Health.</v>
          </cell>
          <cell r="J706"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Health. The costs will be met within existing resources of Health. Justice, Health and Education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706">
            <v>3</v>
          </cell>
          <cell r="M706">
            <v>0</v>
          </cell>
          <cell r="N706">
            <v>-1829</v>
          </cell>
          <cell r="O706">
            <v>-1829</v>
          </cell>
          <cell r="P706">
            <v>-1829</v>
          </cell>
          <cell r="Q706">
            <v>-1829</v>
          </cell>
          <cell r="R706">
            <v>0</v>
          </cell>
          <cell r="S706">
            <v>-1829</v>
          </cell>
          <cell r="T706">
            <v>-1829</v>
          </cell>
          <cell r="U706">
            <v>-1829</v>
          </cell>
          <cell r="V706">
            <v>-1829</v>
          </cell>
        </row>
        <row r="707">
          <cell r="H707">
            <v>5199</v>
          </cell>
          <cell r="I707" t="str">
            <v>Efficiency Dividend - The Government committed to a 1.5 per cent efficiency dividend at the 2015 NSW election</v>
          </cell>
          <cell r="J707" t="str">
            <v>Supported - This efficiency dividend was calculated as per the standard Treasury model.</v>
          </cell>
          <cell r="K707">
            <v>2</v>
          </cell>
          <cell r="M707">
            <v>0</v>
          </cell>
          <cell r="N707">
            <v>448</v>
          </cell>
          <cell r="O707">
            <v>449</v>
          </cell>
          <cell r="P707">
            <v>458</v>
          </cell>
          <cell r="Q707">
            <v>467</v>
          </cell>
          <cell r="R707">
            <v>0</v>
          </cell>
          <cell r="S707">
            <v>448</v>
          </cell>
          <cell r="T707">
            <v>449</v>
          </cell>
          <cell r="U707">
            <v>458</v>
          </cell>
          <cell r="V707">
            <v>467</v>
          </cell>
        </row>
        <row r="708">
          <cell r="H708">
            <v>5391</v>
          </cell>
          <cell r="I708" t="str">
            <v>Compensation for Interest Forgone (See FIS No. 475 /Bid No. 5404) - Compensation for interest revenue that will no longer be paid due to Cash Management Reforms.</v>
          </cell>
          <cell r="J708" t="str">
            <v>Supported -</v>
          </cell>
          <cell r="K708">
            <v>1</v>
          </cell>
          <cell r="M708">
            <v>0</v>
          </cell>
          <cell r="N708">
            <v>-50</v>
          </cell>
          <cell r="O708">
            <v>-50</v>
          </cell>
          <cell r="P708">
            <v>-50</v>
          </cell>
          <cell r="Q708">
            <v>-50</v>
          </cell>
          <cell r="R708">
            <v>0</v>
          </cell>
          <cell r="S708">
            <v>-50</v>
          </cell>
          <cell r="T708">
            <v>-50</v>
          </cell>
          <cell r="U708">
            <v>-50</v>
          </cell>
          <cell r="V708">
            <v>-50</v>
          </cell>
        </row>
        <row r="709">
          <cell r="H709">
            <v>5013</v>
          </cell>
          <cell r="I709" t="str">
            <v>Lighting Upgrade and Air Conditioning Duct Work Replacement - Replacement of air conditioning ductwork and exhibition lighting to address safety and risk issues.</v>
          </cell>
          <cell r="J709" t="str">
            <v>Supported - SUPPORT This project is urgent and has been prioritised under the Cultural Venues Renewal Program. Current project removing hazardous provides opportunity to install new lighting at lower cost rather than reinstall old lighting.</v>
          </cell>
          <cell r="K709">
            <v>1</v>
          </cell>
          <cell r="M709">
            <v>0</v>
          </cell>
          <cell r="N709">
            <v>-1200</v>
          </cell>
          <cell r="O709">
            <v>0</v>
          </cell>
          <cell r="P709">
            <v>0</v>
          </cell>
          <cell r="Q709">
            <v>0</v>
          </cell>
          <cell r="R709">
            <v>0</v>
          </cell>
          <cell r="S709">
            <v>-1200</v>
          </cell>
          <cell r="T709">
            <v>0</v>
          </cell>
          <cell r="U709">
            <v>0</v>
          </cell>
          <cell r="V709">
            <v>0</v>
          </cell>
        </row>
        <row r="710">
          <cell r="H710">
            <v>5026</v>
          </cell>
          <cell r="I710" t="str">
            <v>Urgent Repairs on Vestibule and Portico Concrete Slab - Urgent repairs for additional structural supports on the vestibule and portico's concrete floor slab support beam. This recently emerged issue is considered urgent to mitigate the possible failure of the slab due to weak concrete and severe corrosion.</v>
          </cell>
          <cell r="J710" t="str">
            <v>Supported - SUPPORT This project has been identified as critical and prioritised under the Cultural Venues Renewal Program.</v>
          </cell>
          <cell r="K710">
            <v>1</v>
          </cell>
          <cell r="M710">
            <v>0</v>
          </cell>
          <cell r="N710">
            <v>-400</v>
          </cell>
          <cell r="O710">
            <v>0</v>
          </cell>
          <cell r="P710">
            <v>0</v>
          </cell>
          <cell r="Q710">
            <v>0</v>
          </cell>
          <cell r="R710">
            <v>0</v>
          </cell>
          <cell r="S710">
            <v>-400</v>
          </cell>
          <cell r="T710">
            <v>0</v>
          </cell>
          <cell r="U710">
            <v>0</v>
          </cell>
          <cell r="V710">
            <v>0</v>
          </cell>
        </row>
        <row r="711">
          <cell r="H711">
            <v>5027</v>
          </cell>
          <cell r="I711" t="str">
            <v>Replacement of Chiller Units - Replacement of old chillers due to expired useful life. The replacement will address the gallery's cooling requirements from environment conditions, increase efficiency in power usage to reduce energy costs, and increase redundancy in power supply.</v>
          </cell>
          <cell r="J711" t="str">
            <v>Supported - SUPPORT This project has been identified as critical and prioritised under the Cultural Venues Renewal Program.</v>
          </cell>
          <cell r="K711">
            <v>1</v>
          </cell>
          <cell r="M711">
            <v>0</v>
          </cell>
          <cell r="N711">
            <v>-1650</v>
          </cell>
          <cell r="O711">
            <v>0</v>
          </cell>
          <cell r="P711">
            <v>0</v>
          </cell>
          <cell r="Q711">
            <v>0</v>
          </cell>
          <cell r="R711">
            <v>0</v>
          </cell>
          <cell r="S711">
            <v>-1650</v>
          </cell>
          <cell r="T711">
            <v>0</v>
          </cell>
          <cell r="U711">
            <v>0</v>
          </cell>
          <cell r="V711">
            <v>0</v>
          </cell>
        </row>
        <row r="712">
          <cell r="H712">
            <v>5032</v>
          </cell>
          <cell r="I712" t="str">
            <v>Capital Maintenance Program - Increase in capital maintenance funding to mitigate critical work, health and safety risks to the collection and visitors; and to address the current backlog maintenance liability.</v>
          </cell>
          <cell r="J712" t="str">
            <v>Not Supported - NOT SUPPORTED This project is not an urgent proposal. BACKGROUND: This project request is for a total of $27.750m with an estimated expenditure of $16.650m required from 2019-20.</v>
          </cell>
          <cell r="K712">
            <v>1</v>
          </cell>
          <cell r="M712">
            <v>0</v>
          </cell>
          <cell r="N712">
            <v>-2775</v>
          </cell>
          <cell r="O712">
            <v>-2775</v>
          </cell>
          <cell r="P712">
            <v>-2775</v>
          </cell>
          <cell r="Q712">
            <v>-2775</v>
          </cell>
          <cell r="R712">
            <v>0</v>
          </cell>
          <cell r="S712">
            <v>0</v>
          </cell>
          <cell r="T712">
            <v>0</v>
          </cell>
          <cell r="U712">
            <v>0</v>
          </cell>
          <cell r="V712">
            <v>0</v>
          </cell>
        </row>
        <row r="713">
          <cell r="H713">
            <v>5147</v>
          </cell>
          <cell r="I713" t="str">
            <v>Sydney Modern Project - The proposal seeks additional funds to supplement the $10.8m approved for the project from 2013-14 to 2014-15, to engage a design architect and commence design for the project.</v>
          </cell>
          <cell r="J713" t="str">
            <v>Supported - PARTIALLY SUPPORTED. The original $10.8m funding was to cover phase 1 of the project including "conducting an international architectural competition for design of the extension". Most of the cost of preparation of the design and part 3A development approval now being sought is additional to this, and is part of phase 2.  Phase 2 comprises the construction and completion of the new building. Treasury has proposed to AGNSW reducing the sought amount, noting that any additional funding will be added to the $4.4m carry forward of 14-15 funding. AGNSW indicate there is little scope to reduce additional funding if the project is to stay on schedule.</v>
          </cell>
          <cell r="K713">
            <v>1</v>
          </cell>
          <cell r="M713">
            <v>0</v>
          </cell>
          <cell r="N713">
            <v>-4600</v>
          </cell>
          <cell r="O713">
            <v>0</v>
          </cell>
          <cell r="P713">
            <v>0</v>
          </cell>
          <cell r="Q713">
            <v>0</v>
          </cell>
          <cell r="R713">
            <v>0</v>
          </cell>
          <cell r="S713">
            <v>-4000</v>
          </cell>
          <cell r="T713">
            <v>0</v>
          </cell>
          <cell r="U713">
            <v>0</v>
          </cell>
          <cell r="V713">
            <v>0</v>
          </cell>
        </row>
        <row r="714">
          <cell r="H714">
            <v>4520</v>
          </cell>
          <cell r="I714" t="str">
            <v>Next stages of Planning for New Wing - The Art Gallery is undertaking a competition to select an architect and design concept for the proposed New Wing development. While the competition is scheduled to complete April 2015, the contract for the design will run June 2015 to June 2016.</v>
          </cell>
          <cell r="J714" t="str">
            <v>Supported - Capital carry forward. Additional funding is also being sought for the project.</v>
          </cell>
          <cell r="K714">
            <v>1</v>
          </cell>
          <cell r="M714">
            <v>4780</v>
          </cell>
          <cell r="N714">
            <v>-4780</v>
          </cell>
          <cell r="O714">
            <v>0</v>
          </cell>
          <cell r="P714">
            <v>0</v>
          </cell>
          <cell r="Q714">
            <v>0</v>
          </cell>
          <cell r="R714">
            <v>4780</v>
          </cell>
          <cell r="S714">
            <v>-4780</v>
          </cell>
          <cell r="T714">
            <v>0</v>
          </cell>
          <cell r="U714">
            <v>0</v>
          </cell>
          <cell r="V714">
            <v>0</v>
          </cell>
        </row>
        <row r="715">
          <cell r="H715">
            <v>4367</v>
          </cell>
          <cell r="I715" t="str">
            <v>NSW Crime Commission Act 2012 - Impact of the Crime Commission Legislation Amendment Bill 2014 - Recent legislative changes to the Crime Commission 2012 Act in November 2014 are expected to have an impact on the Commission's operations/interaction with the judiciary and additional activity to satisfy requirements (DoJ Bid #4394)</v>
          </cell>
          <cell r="J715"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5">
            <v>1</v>
          </cell>
          <cell r="M715">
            <v>-71</v>
          </cell>
          <cell r="N715">
            <v>-141</v>
          </cell>
          <cell r="O715">
            <v>-141</v>
          </cell>
          <cell r="P715">
            <v>-141</v>
          </cell>
          <cell r="Q715">
            <v>-141</v>
          </cell>
          <cell r="R715">
            <v>0</v>
          </cell>
          <cell r="S715">
            <v>0</v>
          </cell>
          <cell r="T715">
            <v>0</v>
          </cell>
          <cell r="U715">
            <v>0</v>
          </cell>
          <cell r="V715">
            <v>0</v>
          </cell>
        </row>
        <row r="716">
          <cell r="H716">
            <v>4368</v>
          </cell>
          <cell r="I716" t="str">
            <v>Cabinet Approved New Legislation  (DoJ BID ID 4395) - Changes to legislation will enable the Commission to seek court injunctions to restrain identified persons from activities and behaviours related to criminal activity. To utilise these changes the Commission claims it will need to increase its capacity and capability.</v>
          </cell>
          <cell r="J716"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716">
            <v>1</v>
          </cell>
          <cell r="M716">
            <v>0</v>
          </cell>
          <cell r="N716">
            <v>-391</v>
          </cell>
          <cell r="O716">
            <v>-391</v>
          </cell>
          <cell r="P716">
            <v>-391</v>
          </cell>
          <cell r="Q716">
            <v>-391</v>
          </cell>
          <cell r="R716">
            <v>0</v>
          </cell>
          <cell r="S716">
            <v>0</v>
          </cell>
          <cell r="T716">
            <v>0</v>
          </cell>
          <cell r="U716">
            <v>0</v>
          </cell>
          <cell r="V716">
            <v>0</v>
          </cell>
        </row>
        <row r="717">
          <cell r="H717">
            <v>4369</v>
          </cell>
          <cell r="I717" t="str">
            <v>Accommodation - Relocation of the NSW Crime Commission (DoJ BID ID 4396) - Government Property NSW (GPNSW) has advised the NSW Crime Commission of its intention to dispose of the premises that currently accommodate the Commission and the New South Wales Police Force's Organi sed Crime Squad (OCS).</v>
          </cell>
          <cell r="J717" t="str">
            <v>Not Supported - GPNSW has confirmed it is likely the Kent Street premises will be sold and and the Commission will have to vacate the premises and a new home will need to be found. The timing is expected to be from 2016-17. The issue can be resolved as part of the next budget process.</v>
          </cell>
          <cell r="K717">
            <v>1</v>
          </cell>
          <cell r="M717">
            <v>0</v>
          </cell>
          <cell r="N717">
            <v>-8689</v>
          </cell>
          <cell r="O717">
            <v>-3435</v>
          </cell>
          <cell r="P717">
            <v>-3435</v>
          </cell>
          <cell r="Q717">
            <v>-3435</v>
          </cell>
          <cell r="R717">
            <v>0</v>
          </cell>
          <cell r="S717">
            <v>0</v>
          </cell>
          <cell r="T717">
            <v>0</v>
          </cell>
          <cell r="U717">
            <v>0</v>
          </cell>
          <cell r="V717">
            <v>0</v>
          </cell>
        </row>
        <row r="718">
          <cell r="H718">
            <v>5268</v>
          </cell>
          <cell r="I718" t="str">
            <v>Efficiency Dividend - The Government committed to a 1.5 per cent efficiency dividend at the 2015 Election. Calculation of the amount is consistent with standard Treasury model but as the number of agencies excluded is higher than usual impact is greater on non excluded agencies.</v>
          </cell>
          <cell r="J718" t="str">
            <v>Supported -</v>
          </cell>
          <cell r="K718">
            <v>2</v>
          </cell>
          <cell r="M718">
            <v>0</v>
          </cell>
          <cell r="N718">
            <v>298</v>
          </cell>
          <cell r="O718">
            <v>300</v>
          </cell>
          <cell r="P718">
            <v>294</v>
          </cell>
          <cell r="Q718">
            <v>301</v>
          </cell>
          <cell r="R718">
            <v>0</v>
          </cell>
          <cell r="S718">
            <v>298</v>
          </cell>
          <cell r="T718">
            <v>300</v>
          </cell>
          <cell r="U718">
            <v>294</v>
          </cell>
          <cell r="V718">
            <v>301</v>
          </cell>
        </row>
        <row r="719">
          <cell r="H719">
            <v>5537</v>
          </cell>
          <cell r="I719" t="str">
            <v>Interest foregone under the Cash Management Reforms - This bid relates to interest revenue foregone under the Cash Management reforms.</v>
          </cell>
          <cell r="J719" t="str">
            <v>Supported -</v>
          </cell>
          <cell r="K719">
            <v>1</v>
          </cell>
          <cell r="M719">
            <v>0</v>
          </cell>
          <cell r="N719">
            <v>0</v>
          </cell>
          <cell r="O719">
            <v>0</v>
          </cell>
          <cell r="P719">
            <v>0</v>
          </cell>
          <cell r="Q719">
            <v>0</v>
          </cell>
          <cell r="R719">
            <v>0</v>
          </cell>
          <cell r="S719">
            <v>0</v>
          </cell>
          <cell r="T719">
            <v>0</v>
          </cell>
          <cell r="U719">
            <v>0</v>
          </cell>
          <cell r="V719">
            <v>0</v>
          </cell>
        </row>
        <row r="720">
          <cell r="H720">
            <v>3720</v>
          </cell>
          <cell r="I720" t="str">
            <v>Carry Forward of the Palantir ICT System project - There have been some delays in this project, and as a result capital expenditure is expected to occu r in 2014-15.</v>
          </cell>
          <cell r="J72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20">
            <v>4</v>
          </cell>
          <cell r="M720">
            <v>-183</v>
          </cell>
          <cell r="N720">
            <v>0</v>
          </cell>
          <cell r="O720">
            <v>0</v>
          </cell>
          <cell r="P720">
            <v>0</v>
          </cell>
          <cell r="Q720">
            <v>0</v>
          </cell>
          <cell r="R720">
            <v>-183</v>
          </cell>
          <cell r="S720">
            <v>0</v>
          </cell>
          <cell r="T720">
            <v>0</v>
          </cell>
          <cell r="U720">
            <v>0</v>
          </cell>
          <cell r="V720">
            <v>0</v>
          </cell>
        </row>
        <row r="721">
          <cell r="H721">
            <v>5106</v>
          </cell>
          <cell r="I721" t="str">
            <v>Free entry for under 16s to State Cultural Institutions - CM 14-321 - The Minute proposes free entry for children under 16 to the Australian Museum.</v>
          </cell>
          <cell r="J721" t="str">
            <v>ERC Approved - Supported on the basis that these were the latest available costing estimates. Not supported on the basis of merit.</v>
          </cell>
          <cell r="K721">
            <v>1</v>
          </cell>
          <cell r="M721">
            <v>-219</v>
          </cell>
          <cell r="N721">
            <v>-875</v>
          </cell>
          <cell r="O721">
            <v>-897</v>
          </cell>
          <cell r="P721">
            <v>-919</v>
          </cell>
          <cell r="Q721">
            <v>-942</v>
          </cell>
          <cell r="R721">
            <v>0</v>
          </cell>
          <cell r="S721">
            <v>0</v>
          </cell>
          <cell r="T721">
            <v>0</v>
          </cell>
          <cell r="U721">
            <v>0</v>
          </cell>
          <cell r="V721">
            <v>0</v>
          </cell>
        </row>
        <row r="722">
          <cell r="H722">
            <v>5195</v>
          </cell>
          <cell r="I722" t="str">
            <v>Efficiency Dividend - The Government committed to a 1.5 per cent efficiency dividend at the 2015 NSW election</v>
          </cell>
          <cell r="J722" t="str">
            <v>Supported - This efficiency dividend was calculated as per the standard Treasury model.</v>
          </cell>
          <cell r="K722">
            <v>2</v>
          </cell>
          <cell r="M722">
            <v>0</v>
          </cell>
          <cell r="N722">
            <v>475</v>
          </cell>
          <cell r="O722">
            <v>481</v>
          </cell>
          <cell r="P722">
            <v>490</v>
          </cell>
          <cell r="Q722">
            <v>499</v>
          </cell>
          <cell r="R722">
            <v>0</v>
          </cell>
          <cell r="S722">
            <v>475</v>
          </cell>
          <cell r="T722">
            <v>481</v>
          </cell>
          <cell r="U722">
            <v>490</v>
          </cell>
          <cell r="V722">
            <v>499</v>
          </cell>
        </row>
        <row r="723">
          <cell r="H723">
            <v>5392</v>
          </cell>
          <cell r="I723" t="str">
            <v>Compensation for Interest Forgone (See FIS No. 475/Bid No. 5405) - Compensation for interest revenue that will no longer be paid due to Cash Management Reforms.</v>
          </cell>
          <cell r="J723" t="str">
            <v>Supported -</v>
          </cell>
          <cell r="K723">
            <v>1</v>
          </cell>
          <cell r="M723">
            <v>0</v>
          </cell>
          <cell r="N723">
            <v>-400</v>
          </cell>
          <cell r="O723">
            <v>-400</v>
          </cell>
          <cell r="P723">
            <v>-400</v>
          </cell>
          <cell r="Q723">
            <v>-400</v>
          </cell>
          <cell r="R723">
            <v>0</v>
          </cell>
          <cell r="S723">
            <v>-400</v>
          </cell>
          <cell r="T723">
            <v>-400</v>
          </cell>
          <cell r="U723">
            <v>-400</v>
          </cell>
          <cell r="V723">
            <v>-400</v>
          </cell>
        </row>
        <row r="724">
          <cell r="H724">
            <v>5145</v>
          </cell>
          <cell r="I724" t="str">
            <v>Digital Museum - Knowledge Infrastructure for Engaging Communities - The proposal will catalogue and image the Museum's natural science and cultural collection for online accessibility.</v>
          </cell>
          <cell r="J724" t="str">
            <v>Not Supported - NOT SUPPORTED. Treasury has assessed that this project is not urgent. The proposal states that previous digitisation efforts have been funded by one-off grants from third parties. The Museum could further explore increasing external revenue to fund this project. The proposal does not indicate the depreciation impact for 2018-19.</v>
          </cell>
          <cell r="K724">
            <v>1</v>
          </cell>
          <cell r="M724">
            <v>0</v>
          </cell>
          <cell r="N724">
            <v>-5112</v>
          </cell>
          <cell r="O724">
            <v>-7053</v>
          </cell>
          <cell r="P724">
            <v>-7018</v>
          </cell>
          <cell r="Q724">
            <v>-6451</v>
          </cell>
          <cell r="R724">
            <v>0</v>
          </cell>
          <cell r="S724">
            <v>0</v>
          </cell>
          <cell r="T724">
            <v>0</v>
          </cell>
          <cell r="U724">
            <v>0</v>
          </cell>
          <cell r="V724">
            <v>0</v>
          </cell>
        </row>
        <row r="725">
          <cell r="H725">
            <v>3989</v>
          </cell>
          <cell r="I725" t="str">
            <v>Body Worn Video Project (recurrent component) - Funding is being sought for the operating cost of the full roll out across the Force of body worn video. This is not a PTA but a new policy proposal. The bid has been superceded by the election commitment Policing for Tomorrow which contains a body worn video element.</v>
          </cell>
          <cell r="J725" t="str">
            <v>Not Supported - NOT SUPPORTED. Superceded by an election commitment.</v>
          </cell>
          <cell r="K725">
            <v>1</v>
          </cell>
          <cell r="M725">
            <v>0</v>
          </cell>
          <cell r="N725">
            <v>0</v>
          </cell>
          <cell r="O725">
            <v>-9844</v>
          </cell>
          <cell r="P725">
            <v>-9844</v>
          </cell>
          <cell r="Q725">
            <v>-9844</v>
          </cell>
          <cell r="R725">
            <v>0</v>
          </cell>
          <cell r="S725">
            <v>0</v>
          </cell>
          <cell r="T725">
            <v>0</v>
          </cell>
          <cell r="U725">
            <v>0</v>
          </cell>
          <cell r="V725">
            <v>0</v>
          </cell>
        </row>
        <row r="726">
          <cell r="H726">
            <v>3994</v>
          </cell>
          <cell r="I726" t="str">
            <v>Child Abuse Squad - An additional 46 officers and 4 civilian positions are sought to meet increased legislative requirements and service demand. This bid has been superceded by the election commitment Building the NSW Police Force which also has a Child Abuse Squad increase as an element.</v>
          </cell>
          <cell r="J726" t="str">
            <v>Not Supported - NOT SUPPORTED Superceded by an election commitment.</v>
          </cell>
          <cell r="K726">
            <v>1</v>
          </cell>
          <cell r="M726">
            <v>0</v>
          </cell>
          <cell r="N726">
            <v>-10031</v>
          </cell>
          <cell r="O726">
            <v>-8892</v>
          </cell>
          <cell r="P726">
            <v>-8892</v>
          </cell>
          <cell r="Q726">
            <v>-8892</v>
          </cell>
          <cell r="R726">
            <v>0</v>
          </cell>
          <cell r="S726">
            <v>0</v>
          </cell>
          <cell r="T726">
            <v>0</v>
          </cell>
          <cell r="U726">
            <v>0</v>
          </cell>
          <cell r="V726">
            <v>0</v>
          </cell>
        </row>
        <row r="727">
          <cell r="H727">
            <v>3996</v>
          </cell>
          <cell r="I727" t="str">
            <v>Middle Eastern Organised Crime Squad (MEOCS) - Funding is being sought for an additional 50 officers to better target investigations and intelligence in combating Middle Eastern Crime groups. This bid has been superceded by the election commitment Building the NSW Police Force which also has a MEOCS element.</v>
          </cell>
          <cell r="J727" t="str">
            <v>Not Supported - NOT SUPPORTED Superceded by an election commitment.</v>
          </cell>
          <cell r="K727">
            <v>1</v>
          </cell>
          <cell r="M727">
            <v>0</v>
          </cell>
          <cell r="N727">
            <v>-9190</v>
          </cell>
          <cell r="O727">
            <v>-7952</v>
          </cell>
          <cell r="P727">
            <v>-7952</v>
          </cell>
          <cell r="Q727">
            <v>-7952</v>
          </cell>
          <cell r="R727">
            <v>0</v>
          </cell>
          <cell r="S727">
            <v>0</v>
          </cell>
          <cell r="T727">
            <v>0</v>
          </cell>
          <cell r="U727">
            <v>0</v>
          </cell>
          <cell r="V727">
            <v>0</v>
          </cell>
        </row>
        <row r="728">
          <cell r="H728">
            <v>4001</v>
          </cell>
          <cell r="I728" t="str">
            <v>Fraud and Cybercrime Squad - An additional 29 officers and 6 civilian positions are sought to meet growing needs with asset confiscation, forensic accounting, money laundering, and cyber crime. This bid has been superceded by the election commitment Building the NSW Police Force which has the same element in it.</v>
          </cell>
          <cell r="J728" t="str">
            <v>Not Supported - NOT SUPPORTED Superceded by an election commitment.</v>
          </cell>
          <cell r="K728">
            <v>1</v>
          </cell>
          <cell r="M728">
            <v>0</v>
          </cell>
          <cell r="N728">
            <v>-6138</v>
          </cell>
          <cell r="O728">
            <v>-5420</v>
          </cell>
          <cell r="P728">
            <v>-5420</v>
          </cell>
          <cell r="Q728">
            <v>-5420</v>
          </cell>
          <cell r="R728">
            <v>0</v>
          </cell>
          <cell r="S728">
            <v>0</v>
          </cell>
          <cell r="T728">
            <v>0</v>
          </cell>
          <cell r="U728">
            <v>0</v>
          </cell>
          <cell r="V728">
            <v>0</v>
          </cell>
        </row>
        <row r="729">
          <cell r="H729">
            <v>4004</v>
          </cell>
          <cell r="I729" t="str">
            <v>Firearms and Organised Crime - An additional 17 officers are sought for enhanced capability for investigations relating to the manufacture, trafficking and possession of illicit firearms. This bid has been superceded by the election commitment Building the NSW Police Force which has the same element in it as this bid.</v>
          </cell>
          <cell r="J729" t="str">
            <v>Not Supported - NOT SUPPORTED Superceded by an election commitment.</v>
          </cell>
          <cell r="K729">
            <v>1</v>
          </cell>
          <cell r="M729">
            <v>0</v>
          </cell>
          <cell r="N729">
            <v>-3530</v>
          </cell>
          <cell r="O729">
            <v>-3109</v>
          </cell>
          <cell r="P729">
            <v>-3109</v>
          </cell>
          <cell r="Q729">
            <v>-3109</v>
          </cell>
          <cell r="R729">
            <v>0</v>
          </cell>
          <cell r="S729">
            <v>0</v>
          </cell>
          <cell r="T729">
            <v>0</v>
          </cell>
          <cell r="U729">
            <v>0</v>
          </cell>
          <cell r="V729">
            <v>0</v>
          </cell>
        </row>
        <row r="730">
          <cell r="H730">
            <v>4006</v>
          </cell>
          <cell r="I730" t="str">
            <v>Real Time Intelligence Response Centre (formerly Operation Talon) - Seeking to establish a new unit within State Crime Command consisting of an additional 18 officers and 5 civilians to provide permanent intelligence capacity around the clock. This bid has been super ceded by the election commitment Building the NSW Police Force which has the same element in it.</v>
          </cell>
          <cell r="J730" t="str">
            <v>Not Supported - NOT SUPPORTED Superceded by an election commitment.</v>
          </cell>
          <cell r="K730">
            <v>1</v>
          </cell>
          <cell r="M730">
            <v>0</v>
          </cell>
          <cell r="N730">
            <v>-3544</v>
          </cell>
          <cell r="O730">
            <v>-3098</v>
          </cell>
          <cell r="P730">
            <v>-3098</v>
          </cell>
          <cell r="Q730">
            <v>-3098</v>
          </cell>
          <cell r="R730">
            <v>0</v>
          </cell>
          <cell r="S730">
            <v>0</v>
          </cell>
          <cell r="T730">
            <v>0</v>
          </cell>
          <cell r="U730">
            <v>0</v>
          </cell>
          <cell r="V730">
            <v>0</v>
          </cell>
        </row>
        <row r="731">
          <cell r="H731">
            <v>4009</v>
          </cell>
          <cell r="I731" t="str">
            <v>Mobile Policing Program - Tranche 2 (recurrent component for operating costs and maintenance) - Cabinet has endorsed a mobile policing pilot to evaluate the merits of a larger scale roll out. The bid is seeking a roll out across the Force of 18,000 devices, infrastructure and software. This is not a PTA. Until pilot is completed and evaluated and a business case developed cannot be supported.</v>
          </cell>
          <cell r="J731" t="str">
            <v>Not Supported - NOT SUPPORTED The bid has been superceded by the election commitmemt Policing for Tomorrow which has similar components to what is in the bid.</v>
          </cell>
          <cell r="K731">
            <v>1</v>
          </cell>
          <cell r="M731">
            <v>0</v>
          </cell>
          <cell r="N731">
            <v>-47512</v>
          </cell>
          <cell r="O731">
            <v>-47523</v>
          </cell>
          <cell r="P731">
            <v>-47523</v>
          </cell>
          <cell r="Q731">
            <v>-47523</v>
          </cell>
          <cell r="R731">
            <v>0</v>
          </cell>
          <cell r="S731">
            <v>0</v>
          </cell>
          <cell r="T731">
            <v>0</v>
          </cell>
          <cell r="U731">
            <v>0</v>
          </cell>
          <cell r="V731">
            <v>0</v>
          </cell>
        </row>
        <row r="732">
          <cell r="H732">
            <v>4013</v>
          </cell>
          <cell r="I732" t="str">
            <v>Wellbeing Program - Existing program which was part of the Death and Disability reform process comes to an end in 2014-15. Police are seeking funding to make it an ongoing program with emphasis on injury management career management and wellbeing checks for at risk officers.</v>
          </cell>
          <cell r="J732" t="str">
            <v>Not Supported - NOT SUPPORTED Superceded by an election commitment.</v>
          </cell>
          <cell r="K732">
            <v>1</v>
          </cell>
          <cell r="M732">
            <v>0</v>
          </cell>
          <cell r="N732">
            <v>-5400</v>
          </cell>
          <cell r="O732">
            <v>-3900</v>
          </cell>
          <cell r="P732">
            <v>-3900</v>
          </cell>
          <cell r="Q732">
            <v>-3900</v>
          </cell>
          <cell r="R732">
            <v>0</v>
          </cell>
          <cell r="S732">
            <v>0</v>
          </cell>
          <cell r="T732">
            <v>0</v>
          </cell>
          <cell r="U732">
            <v>0</v>
          </cell>
          <cell r="V732">
            <v>0</v>
          </cell>
        </row>
        <row r="733">
          <cell r="H733">
            <v>4301</v>
          </cell>
          <cell r="I733" t="str">
            <v>Workers Compensation Premium Benchmark Shortfall (offset in DoJ 4309) - This request is for a 2 year (2015-16 &amp; 2016-17) partial restoration ($11m p/yr) for the gap between the workers compensation premium benchmark and the actual premium paid. (Classified as new policy but submitted as a PTA).</v>
          </cell>
          <cell r="J733" t="str">
            <v>Not Supported - The NSW Police Force is seeking a change in how Treasury/SICorp apply/determines benchmarking for the workers' compensation expense/premium. The benchmarking exercise rewards or penalises agencies depending on their performance. For the past 8 years Police's performance has been poor (because of D&amp;D). The change sought will be "forgiveness" for the poor performance against benchmark, and is expected to result in a higher level of other operating expenses (and assocaited funding) than would have otherwise been the case, providing Police with more flexibility in achieving its savings targets. In the submission it is claimed that the greater flexibility (time) will allow Police to implement a savings plan to meet its obligations. It should be noted the presentation in the submission is not accurate, as the workers' compensation expense is unlikely to change, but other operating expenses will be impacted.</v>
          </cell>
          <cell r="K733">
            <v>1</v>
          </cell>
          <cell r="M733">
            <v>0</v>
          </cell>
          <cell r="N733">
            <v>0</v>
          </cell>
          <cell r="O733">
            <v>0</v>
          </cell>
          <cell r="P733">
            <v>0</v>
          </cell>
          <cell r="Q733">
            <v>0</v>
          </cell>
          <cell r="R733">
            <v>0</v>
          </cell>
          <cell r="S733">
            <v>0</v>
          </cell>
          <cell r="T733">
            <v>0</v>
          </cell>
          <cell r="U733">
            <v>0</v>
          </cell>
          <cell r="V733">
            <v>0</v>
          </cell>
        </row>
        <row r="734">
          <cell r="H734">
            <v>4305</v>
          </cell>
          <cell r="I734" t="str">
            <v>Police and Citizens Youth Club - Following the 2011 election the NSW Government provided the PCYC with $20.25m over four years to con construct eight new clubs and for other works and programs. This funding has expired and additional funding of $15.4m over the next 4 years is sought to continue the projects.(See DoJ Bid 4310)</v>
          </cell>
          <cell r="J734" t="str">
            <v>Not Supported - Submission shows amounts as capital but actually a capital grant to PCYCs which are not part of the state sector. Request does not comply with the PTA criteria and is seeking a policy change to extend an election commitment from 2011 for another four years.</v>
          </cell>
          <cell r="K734">
            <v>1</v>
          </cell>
          <cell r="M734">
            <v>0</v>
          </cell>
          <cell r="N734">
            <v>-3735</v>
          </cell>
          <cell r="O734">
            <v>-3735</v>
          </cell>
          <cell r="P734">
            <v>-3735</v>
          </cell>
          <cell r="Q734">
            <v>-4235</v>
          </cell>
          <cell r="R734">
            <v>0</v>
          </cell>
          <cell r="S734">
            <v>0</v>
          </cell>
          <cell r="T734">
            <v>0</v>
          </cell>
          <cell r="U734">
            <v>0</v>
          </cell>
          <cell r="V734">
            <v>0</v>
          </cell>
        </row>
        <row r="735">
          <cell r="H735">
            <v>4728</v>
          </cell>
          <cell r="I735" t="str">
            <v>Forensic Services Group (submitted here as urgent and unavoidable, a duplicate of PTA bid #3992) - In previous years additional funding for testing was provided to address backlog issues and improve capability. By 2015-16 funding returns to base level. The funding sought here seeks to convert the enhanced funding level to the base level.</v>
          </cell>
          <cell r="J735" t="str">
            <v>Not Supported - The back log issue has now been resolved and there is not a compelling case for extending the previous time limited increases. It is important to note that crime rates overall are declining (CAGR of 0.43% over the past 10 years), and for robbery and non DV assault the decrease over the respective period has been -8% and -2% respectively. Given this significant decline it is unlikely any impact will be as drastic as outlined in the budget bid material.</v>
          </cell>
          <cell r="K735">
            <v>1</v>
          </cell>
          <cell r="M735">
            <v>0</v>
          </cell>
          <cell r="N735">
            <v>-6080</v>
          </cell>
          <cell r="O735">
            <v>-6080</v>
          </cell>
          <cell r="P735">
            <v>-6080</v>
          </cell>
          <cell r="Q735">
            <v>-6080</v>
          </cell>
          <cell r="R735">
            <v>0</v>
          </cell>
          <cell r="S735">
            <v>0</v>
          </cell>
          <cell r="T735">
            <v>0</v>
          </cell>
          <cell r="U735">
            <v>0</v>
          </cell>
          <cell r="V735">
            <v>0</v>
          </cell>
        </row>
        <row r="736">
          <cell r="H736">
            <v>4738</v>
          </cell>
          <cell r="I736" t="str">
            <v>Relief from 2015-16 savings target (submitted as urgent and unavoidable) - Agency is not expecting to achieve efficiency targets in 2015-16 and is seeking a funding adjustment to offset this impact. Agency believes any discretionary options for further tightening of expendit ure are exhausted in an environment where officer numbers continue to increase.</v>
          </cell>
          <cell r="J736" t="str">
            <v>Not Supported - This bid is subject to ongoing discussions between NSW Police and Treasury as part of the Budget Process.</v>
          </cell>
          <cell r="K736">
            <v>1</v>
          </cell>
          <cell r="M736">
            <v>0</v>
          </cell>
          <cell r="N736">
            <v>-24400</v>
          </cell>
          <cell r="O736">
            <v>-24400</v>
          </cell>
          <cell r="P736">
            <v>-24400</v>
          </cell>
          <cell r="Q736">
            <v>-24400</v>
          </cell>
          <cell r="R736">
            <v>0</v>
          </cell>
          <cell r="S736">
            <v>0</v>
          </cell>
          <cell r="T736">
            <v>0</v>
          </cell>
          <cell r="U736">
            <v>0</v>
          </cell>
          <cell r="V736">
            <v>0</v>
          </cell>
        </row>
        <row r="737">
          <cell r="H737">
            <v>5037</v>
          </cell>
          <cell r="I737" t="str">
            <v>Interest adjustment resulting from cash management reforms - As part of ERC's cash management reform process Police will no longer earn interest revenue as a majority of its cash holdings have been classified as unrestricted. Given its budget position Police are seeking to replace the lost revenue with a grant to avoid aggrevating agency position.</v>
          </cell>
          <cell r="J737" t="str">
            <v>Supported - Position may need to be changed depending on the policy decision to be applied across all agencies.</v>
          </cell>
          <cell r="K737">
            <v>1</v>
          </cell>
          <cell r="M737">
            <v>0</v>
          </cell>
          <cell r="N737">
            <v>-2835</v>
          </cell>
          <cell r="O737">
            <v>-2835</v>
          </cell>
          <cell r="P737">
            <v>-2835</v>
          </cell>
          <cell r="Q737">
            <v>-2835</v>
          </cell>
          <cell r="R737">
            <v>0</v>
          </cell>
          <cell r="S737">
            <v>-2835</v>
          </cell>
          <cell r="T737">
            <v>-2835</v>
          </cell>
          <cell r="U737">
            <v>-2835</v>
          </cell>
          <cell r="V737">
            <v>-2835</v>
          </cell>
        </row>
        <row r="738">
          <cell r="H738">
            <v>5317</v>
          </cell>
          <cell r="I738" t="str">
            <v>Efficiency Dividend - The Government committed to a 1.5 per cent efficiency dividend at the 2015 Election. Calculation of the amount is consistent with standard Treasury model but as the number of agencies excluded is higher than usual overall impact on the remaining agencies is greater.</v>
          </cell>
          <cell r="J738" t="str">
            <v>Not Supported -</v>
          </cell>
          <cell r="K738">
            <v>2</v>
          </cell>
          <cell r="M738">
            <v>0</v>
          </cell>
          <cell r="N738">
            <v>38022</v>
          </cell>
          <cell r="O738">
            <v>37689</v>
          </cell>
          <cell r="P738">
            <v>38557</v>
          </cell>
          <cell r="Q738">
            <v>39510</v>
          </cell>
          <cell r="R738">
            <v>0</v>
          </cell>
          <cell r="S738">
            <v>0</v>
          </cell>
          <cell r="T738">
            <v>0</v>
          </cell>
          <cell r="U738">
            <v>0</v>
          </cell>
          <cell r="V738">
            <v>0</v>
          </cell>
        </row>
        <row r="739">
          <cell r="H739">
            <v>3990</v>
          </cell>
          <cell r="I739" t="str">
            <v>Body Worn Video Project (capital component) - Funding is being sought for the purchase of body worn video devices for all police officers. The bid has been superceded by the election commitment Policing for Tomorrow which has a body worn video component. See also bid #3989 which shows the ongoing recurrent impact of the bid.</v>
          </cell>
          <cell r="J739" t="str">
            <v>Not Supported - NOT SUPPORTED Superceded by an election commitment.</v>
          </cell>
          <cell r="K739">
            <v>1</v>
          </cell>
          <cell r="M739">
            <v>0</v>
          </cell>
          <cell r="N739">
            <v>0</v>
          </cell>
          <cell r="O739">
            <v>-4362</v>
          </cell>
          <cell r="P739">
            <v>-4362</v>
          </cell>
          <cell r="Q739">
            <v>-4362</v>
          </cell>
          <cell r="R739">
            <v>0</v>
          </cell>
          <cell r="S739">
            <v>0</v>
          </cell>
          <cell r="T739">
            <v>0</v>
          </cell>
          <cell r="U739">
            <v>0</v>
          </cell>
          <cell r="V739">
            <v>0</v>
          </cell>
        </row>
        <row r="740">
          <cell r="H740">
            <v>4008</v>
          </cell>
          <cell r="I740" t="str">
            <v>Mobile Policing Program - Tranche 2 (capital component) - Cabinet has endorsed a mobile policing pilot to evaluate the merits of a larger scale roll out. The bid is seeking a roll out across the Force of 18,000 devices, infrastructure and software. This bid has been superceded by the election commitment Policing for Tomorrow which is similar to this bid.</v>
          </cell>
          <cell r="J740" t="str">
            <v>Not Supported - NOT SUPPORTED Superceded by an election commitment.</v>
          </cell>
          <cell r="K740">
            <v>1</v>
          </cell>
          <cell r="M740">
            <v>0</v>
          </cell>
          <cell r="N740">
            <v>-23638</v>
          </cell>
          <cell r="O740">
            <v>-20372</v>
          </cell>
          <cell r="P740">
            <v>-16005</v>
          </cell>
          <cell r="Q740">
            <v>0</v>
          </cell>
          <cell r="R740">
            <v>0</v>
          </cell>
          <cell r="S740">
            <v>0</v>
          </cell>
          <cell r="T740">
            <v>0</v>
          </cell>
          <cell r="U740">
            <v>0</v>
          </cell>
          <cell r="V740">
            <v>0</v>
          </cell>
        </row>
        <row r="741">
          <cell r="H741">
            <v>4730</v>
          </cell>
          <cell r="I741" t="str">
            <v>State Electronic Surveillance Branch (SEEB) (submitted as urgent and unavoidable) - The bid seeks to increase police strength by 11 officers and increase unsowrn staff by 18. It is believed the increased capacity will boost support for major crime and conter terrorism investigations.</v>
          </cell>
          <cell r="J741" t="str">
            <v>Not Supported - There is an increasing significance for electronic evidence in policing as people/criminals become increasingly reliant on electronic devices. However, any increasing call on these type of services should be accomodated from the existing increases in police strength of 310 officers (current commitments and Election commitments) over the next four years, or from reallocating officers from LACs that are experiencing low acitivity levels and have strengths higher than required. Police need to find a way of moving resources internally to where they are required without creating above strength positions. In terms of the additional non sworn staff sought, last year there was significant under expenditure against budget for non sworn staff ($5m) and this is expected to be repeated in 2014-15. There is capacity to absorb this impact from exiting budget limits. The capital component is small and should be managed from within the existing capital planning limit.</v>
          </cell>
          <cell r="K741">
            <v>1</v>
          </cell>
          <cell r="M741">
            <v>0</v>
          </cell>
          <cell r="N741">
            <v>-5857</v>
          </cell>
          <cell r="O741">
            <v>-4850</v>
          </cell>
          <cell r="P741">
            <v>-4850</v>
          </cell>
          <cell r="Q741">
            <v>-4850</v>
          </cell>
          <cell r="R741">
            <v>0</v>
          </cell>
          <cell r="S741">
            <v>0</v>
          </cell>
          <cell r="T741">
            <v>0</v>
          </cell>
          <cell r="U741">
            <v>0</v>
          </cell>
          <cell r="V741">
            <v>0</v>
          </cell>
        </row>
        <row r="742">
          <cell r="H742">
            <v>3719</v>
          </cell>
          <cell r="I742" t="str">
            <v>Carry Forward of the Hazardous Materials Management Program - There have been some delays in this project, and as a result capital expenditure is expected to occu r in 2014-15.</v>
          </cell>
          <cell r="J7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42">
            <v>4</v>
          </cell>
          <cell r="M742">
            <v>-5154</v>
          </cell>
          <cell r="N742">
            <v>0</v>
          </cell>
          <cell r="O742">
            <v>0</v>
          </cell>
          <cell r="P742">
            <v>0</v>
          </cell>
          <cell r="Q742">
            <v>0</v>
          </cell>
          <cell r="R742">
            <v>-5154</v>
          </cell>
          <cell r="S742">
            <v>0</v>
          </cell>
          <cell r="T742">
            <v>0</v>
          </cell>
          <cell r="U742">
            <v>0</v>
          </cell>
          <cell r="V742">
            <v>0</v>
          </cell>
        </row>
        <row r="743">
          <cell r="H743">
            <v>4483</v>
          </cell>
          <cell r="I743" t="str">
            <v>Taser Replacement Program (new works funded from existing capital planning limit (CPL)). - Current taser stock is coming to the end of its udeful economic life and this model will no longer be produced. 950 new  models will be purchased in 2015-16 with a further 1050 in 2016-17. Purchase will be from existing CPL and recurrent costs will be absorded from current expense limits.</v>
          </cell>
          <cell r="J743" t="str">
            <v>Supported - The Ministry for Police and Emergency Services has advised that the Minister may reprioritise capital spend from 2015-16 which may impact the bid. Support here may be subject to change.</v>
          </cell>
          <cell r="K743">
            <v>3</v>
          </cell>
          <cell r="M743">
            <v>0</v>
          </cell>
          <cell r="N743">
            <v>-3230</v>
          </cell>
          <cell r="O743">
            <v>-3514</v>
          </cell>
          <cell r="P743">
            <v>0</v>
          </cell>
          <cell r="Q743">
            <v>0</v>
          </cell>
          <cell r="R743">
            <v>0</v>
          </cell>
          <cell r="S743">
            <v>-3230</v>
          </cell>
          <cell r="T743">
            <v>-3514</v>
          </cell>
          <cell r="U743">
            <v>0</v>
          </cell>
          <cell r="V743">
            <v>0</v>
          </cell>
        </row>
        <row r="744">
          <cell r="H744">
            <v>4485</v>
          </cell>
          <cell r="I744" t="str">
            <v>New works offsets against agency held new works provision (Tasers) - Offset against new works planning limit already included in Police aggregates</v>
          </cell>
          <cell r="J744" t="str">
            <v>Supported -</v>
          </cell>
          <cell r="K744">
            <v>3</v>
          </cell>
          <cell r="M744">
            <v>0</v>
          </cell>
          <cell r="N744">
            <v>3230</v>
          </cell>
          <cell r="O744">
            <v>3514</v>
          </cell>
          <cell r="P744">
            <v>0</v>
          </cell>
          <cell r="Q744">
            <v>0</v>
          </cell>
          <cell r="R744">
            <v>0</v>
          </cell>
          <cell r="S744">
            <v>3230</v>
          </cell>
          <cell r="T744">
            <v>3514</v>
          </cell>
          <cell r="U744">
            <v>0</v>
          </cell>
          <cell r="V744">
            <v>0</v>
          </cell>
        </row>
        <row r="745">
          <cell r="H745">
            <v>4299</v>
          </cell>
          <cell r="I745" t="str">
            <v>Police Salary (offset in DoJ 4307) - This request is for an adjustment to the NSWPF Police Salaries budget of $15 m for an unavoidable in crease to average rank levels resulting from reducing attestation numbers ie fewer officers occupyin g entry level rank.</v>
          </cell>
          <cell r="J745" t="str">
            <v>Not Supported - From 2010-11 to 2015-16 on an unescalated basis average officer costs (using authorised strength) have been flat. Given there has been no actual increase the logic underlying the bid seem questionable. This issue can be reviewed from year to year and where there is any significant change it can be considered then. Based on current aggregates and officer numbers there is no risk.</v>
          </cell>
          <cell r="K745">
            <v>1</v>
          </cell>
          <cell r="M745">
            <v>-11495</v>
          </cell>
          <cell r="N745">
            <v>-15485</v>
          </cell>
          <cell r="O745">
            <v>-15485</v>
          </cell>
          <cell r="P745">
            <v>-15485</v>
          </cell>
          <cell r="Q745">
            <v>-15485</v>
          </cell>
          <cell r="R745">
            <v>0</v>
          </cell>
          <cell r="S745">
            <v>0</v>
          </cell>
          <cell r="T745">
            <v>0</v>
          </cell>
          <cell r="U745">
            <v>0</v>
          </cell>
          <cell r="V745">
            <v>0</v>
          </cell>
        </row>
        <row r="746">
          <cell r="H746">
            <v>4515</v>
          </cell>
          <cell r="I746" t="str">
            <v>Superannuation -realignment of budget for the movement from defined benefits to accumulation schemes - As the number of members in defined benefits schemes fall (mainly through retirement) the membership of accumulation schemes increases (for their replacement). The adjustment sought here is a further refinement of adjustments from previous years. (Treasury initiated PTA). DoJ offset is #4517</v>
          </cell>
          <cell r="J746" t="str">
            <v>Supported - .</v>
          </cell>
          <cell r="K746">
            <v>6</v>
          </cell>
          <cell r="M746">
            <v>0</v>
          </cell>
          <cell r="N746">
            <v>-3000</v>
          </cell>
          <cell r="O746">
            <v>-3000</v>
          </cell>
          <cell r="P746">
            <v>-3000</v>
          </cell>
          <cell r="Q746">
            <v>-3000</v>
          </cell>
          <cell r="R746">
            <v>0</v>
          </cell>
          <cell r="S746">
            <v>-3000</v>
          </cell>
          <cell r="T746">
            <v>-3000</v>
          </cell>
          <cell r="U746">
            <v>-3000</v>
          </cell>
          <cell r="V746">
            <v>-3000</v>
          </cell>
        </row>
        <row r="747">
          <cell r="H747">
            <v>3953</v>
          </cell>
          <cell r="I747"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747" t="str">
            <v>Supported -</v>
          </cell>
          <cell r="K747">
            <v>1</v>
          </cell>
          <cell r="M747">
            <v>0</v>
          </cell>
          <cell r="N747">
            <v>0</v>
          </cell>
          <cell r="O747">
            <v>0</v>
          </cell>
          <cell r="P747">
            <v>0</v>
          </cell>
          <cell r="Q747">
            <v>0</v>
          </cell>
          <cell r="R747">
            <v>0</v>
          </cell>
          <cell r="S747">
            <v>0</v>
          </cell>
          <cell r="T747">
            <v>0</v>
          </cell>
          <cell r="U747">
            <v>0</v>
          </cell>
          <cell r="V747">
            <v>0</v>
          </cell>
        </row>
        <row r="748">
          <cell r="H748">
            <v>3967</v>
          </cell>
          <cell r="I748" t="str">
            <v>Non achievement of efficiency/savings targets - Police have not identified any sustainable savings measures to date. As savings requirements increase it is likely Police will require some sort of budget adjustment.</v>
          </cell>
          <cell r="J748" t="str">
            <v>Supported -</v>
          </cell>
          <cell r="K748">
            <v>1</v>
          </cell>
          <cell r="M748">
            <v>0</v>
          </cell>
          <cell r="N748">
            <v>-25000</v>
          </cell>
          <cell r="O748">
            <v>-50000</v>
          </cell>
          <cell r="P748">
            <v>-60000</v>
          </cell>
          <cell r="Q748">
            <v>-60000</v>
          </cell>
          <cell r="R748">
            <v>0</v>
          </cell>
          <cell r="S748">
            <v>-25000</v>
          </cell>
          <cell r="T748">
            <v>-50000</v>
          </cell>
          <cell r="U748">
            <v>-60000</v>
          </cell>
          <cell r="V748">
            <v>-60000</v>
          </cell>
        </row>
        <row r="749">
          <cell r="H749">
            <v>4794</v>
          </cell>
          <cell r="I749" t="str">
            <v>Building New South Wales Police Force (election commitment) -</v>
          </cell>
          <cell r="J749" t="str">
            <v>Supported -</v>
          </cell>
          <cell r="K749">
            <v>3</v>
          </cell>
          <cell r="M749">
            <v>0</v>
          </cell>
          <cell r="N749">
            <v>-12030</v>
          </cell>
          <cell r="O749">
            <v>-18764</v>
          </cell>
          <cell r="P749">
            <v>-26820</v>
          </cell>
          <cell r="Q749">
            <v>-33785</v>
          </cell>
          <cell r="R749">
            <v>0</v>
          </cell>
          <cell r="S749">
            <v>-12030</v>
          </cell>
          <cell r="T749">
            <v>-18764</v>
          </cell>
          <cell r="U749">
            <v>-26820</v>
          </cell>
          <cell r="V749">
            <v>-33785</v>
          </cell>
        </row>
        <row r="750">
          <cell r="H750">
            <v>5324</v>
          </cell>
          <cell r="I750" t="str">
            <v>Boosting Police Citizen Youth Clubs (PCYCs) - $2.5 million will be provided to relocate, refurbish and expand three PCYCs at Umina, Maitland, and Campbelltown.</v>
          </cell>
          <cell r="J750" t="str">
            <v>Supported -</v>
          </cell>
          <cell r="K750">
            <v>3</v>
          </cell>
          <cell r="M750">
            <v>0</v>
          </cell>
          <cell r="N750">
            <v>-1000</v>
          </cell>
          <cell r="O750">
            <v>-500</v>
          </cell>
          <cell r="P750">
            <v>-500</v>
          </cell>
          <cell r="Q750">
            <v>-500</v>
          </cell>
          <cell r="R750">
            <v>0</v>
          </cell>
          <cell r="S750">
            <v>-1000</v>
          </cell>
          <cell r="T750">
            <v>-500</v>
          </cell>
          <cell r="U750">
            <v>-500</v>
          </cell>
          <cell r="V750">
            <v>-500</v>
          </cell>
        </row>
        <row r="751">
          <cell r="H751">
            <v>5329</v>
          </cell>
          <cell r="I751" t="str">
            <v>Stronger legislation to fight organised crime -</v>
          </cell>
          <cell r="J751" t="str">
            <v>Supported -</v>
          </cell>
          <cell r="K751">
            <v>3</v>
          </cell>
          <cell r="M751">
            <v>0</v>
          </cell>
          <cell r="N751">
            <v>0</v>
          </cell>
          <cell r="O751">
            <v>0</v>
          </cell>
          <cell r="P751">
            <v>0</v>
          </cell>
          <cell r="Q751">
            <v>0</v>
          </cell>
          <cell r="R751">
            <v>0</v>
          </cell>
          <cell r="S751">
            <v>0</v>
          </cell>
          <cell r="T751">
            <v>0</v>
          </cell>
          <cell r="U751">
            <v>0</v>
          </cell>
          <cell r="V751">
            <v>0</v>
          </cell>
        </row>
        <row r="752">
          <cell r="H752">
            <v>5330</v>
          </cell>
          <cell r="I752" t="str">
            <v>Police Station capital works - new, rebuilt and refurbished stations at various locations -</v>
          </cell>
          <cell r="J752" t="str">
            <v>Supported -</v>
          </cell>
          <cell r="K752">
            <v>3</v>
          </cell>
          <cell r="M752">
            <v>0</v>
          </cell>
          <cell r="N752">
            <v>0</v>
          </cell>
          <cell r="O752">
            <v>0</v>
          </cell>
          <cell r="P752">
            <v>0</v>
          </cell>
          <cell r="Q752">
            <v>0</v>
          </cell>
          <cell r="R752">
            <v>0</v>
          </cell>
          <cell r="S752">
            <v>0</v>
          </cell>
          <cell r="T752">
            <v>0</v>
          </cell>
          <cell r="U752">
            <v>0</v>
          </cell>
          <cell r="V752">
            <v>0</v>
          </cell>
        </row>
        <row r="753">
          <cell r="H753">
            <v>4788</v>
          </cell>
          <cell r="I753" t="str">
            <v>Policing for Tomorrow (Election Commitment) - Commitment will provide for body worn video, and mobility improving devices and supporting infrastru cture for police officers.</v>
          </cell>
          <cell r="J753" t="str">
            <v>Supported -</v>
          </cell>
          <cell r="K753">
            <v>3</v>
          </cell>
          <cell r="M753">
            <v>0</v>
          </cell>
          <cell r="N753">
            <v>-25000</v>
          </cell>
          <cell r="O753">
            <v>-25250</v>
          </cell>
          <cell r="P753">
            <v>-25506</v>
          </cell>
          <cell r="Q753">
            <v>-25769</v>
          </cell>
          <cell r="R753">
            <v>0</v>
          </cell>
          <cell r="S753">
            <v>-25000</v>
          </cell>
          <cell r="T753">
            <v>-25250</v>
          </cell>
          <cell r="U753">
            <v>-25506</v>
          </cell>
          <cell r="V753">
            <v>-25769</v>
          </cell>
        </row>
        <row r="754">
          <cell r="H754">
            <v>4800</v>
          </cell>
          <cell r="I754" t="str">
            <v>Fighting the scourge of ice in our communities election commitment (police component) - (offsetting grant from Transport)</v>
          </cell>
          <cell r="J754" t="str">
            <v>Supported -</v>
          </cell>
          <cell r="K754">
            <v>3</v>
          </cell>
          <cell r="M754">
            <v>0</v>
          </cell>
          <cell r="N754">
            <v>-1700</v>
          </cell>
          <cell r="O754">
            <v>-1300</v>
          </cell>
          <cell r="P754">
            <v>0</v>
          </cell>
          <cell r="Q754">
            <v>0</v>
          </cell>
          <cell r="R754">
            <v>0</v>
          </cell>
          <cell r="S754">
            <v>-1700</v>
          </cell>
          <cell r="T754">
            <v>-1300</v>
          </cell>
          <cell r="U754">
            <v>0</v>
          </cell>
          <cell r="V754">
            <v>0</v>
          </cell>
        </row>
        <row r="755">
          <cell r="H755">
            <v>5019</v>
          </cell>
          <cell r="I755" t="str">
            <v>Interest adjustment resulting from cash management reform (DoJ Bid ID 5024) - As part of ERC's cash management reform RFS will no longer earn interest on some of its funds. RFS requests this funding be replaced with an equivalent grant from DoJ to maintain the current level of service delivery.</v>
          </cell>
          <cell r="J755" t="str">
            <v>Supported - Position may need to be changed depending on the policy decision to be applied across all agencies.</v>
          </cell>
          <cell r="K755">
            <v>1</v>
          </cell>
          <cell r="M755">
            <v>0</v>
          </cell>
          <cell r="N755">
            <v>-720</v>
          </cell>
          <cell r="O755">
            <v>-720</v>
          </cell>
          <cell r="P755">
            <v>-720</v>
          </cell>
          <cell r="Q755">
            <v>-720</v>
          </cell>
          <cell r="R755">
            <v>0</v>
          </cell>
          <cell r="S755">
            <v>-720</v>
          </cell>
          <cell r="T755">
            <v>-720</v>
          </cell>
          <cell r="U755">
            <v>-720</v>
          </cell>
          <cell r="V755">
            <v>-720</v>
          </cell>
        </row>
        <row r="756">
          <cell r="H756">
            <v>3682</v>
          </cell>
          <cell r="I756" t="str">
            <v>Carry Forward of Local Government Initiatives - Local Councils are funded by grant to build stations, purchase equipment and appliances under the pr ovisions of the Rural Fires Act 1997.  Further under-expenditure was due to a number of timing and d elivery issues.</v>
          </cell>
          <cell r="J7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6">
            <v>6</v>
          </cell>
          <cell r="M756">
            <v>0</v>
          </cell>
          <cell r="N756">
            <v>-10066</v>
          </cell>
          <cell r="O756">
            <v>0</v>
          </cell>
          <cell r="P756">
            <v>0</v>
          </cell>
          <cell r="Q756">
            <v>0</v>
          </cell>
          <cell r="R756">
            <v>0</v>
          </cell>
          <cell r="S756">
            <v>-10066</v>
          </cell>
          <cell r="T756">
            <v>0</v>
          </cell>
          <cell r="U756">
            <v>0</v>
          </cell>
          <cell r="V756">
            <v>0</v>
          </cell>
        </row>
        <row r="757">
          <cell r="H757">
            <v>3683</v>
          </cell>
          <cell r="I757" t="str">
            <v>Carry Forward of the Private Mobile Radio Network and Paging Project - Construction delays in the Private Mobile Radio Network and Paging project resulted in underexpendit ure in 2013-14. This expenditure is now expected to occur in 2014-15.</v>
          </cell>
          <cell r="J7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7">
            <v>6</v>
          </cell>
          <cell r="M757">
            <v>-240</v>
          </cell>
          <cell r="N757">
            <v>0</v>
          </cell>
          <cell r="O757">
            <v>0</v>
          </cell>
          <cell r="P757">
            <v>0</v>
          </cell>
          <cell r="Q757">
            <v>0</v>
          </cell>
          <cell r="R757">
            <v>-240</v>
          </cell>
          <cell r="S757">
            <v>0</v>
          </cell>
          <cell r="T757">
            <v>0</v>
          </cell>
          <cell r="U757">
            <v>0</v>
          </cell>
          <cell r="V757">
            <v>0</v>
          </cell>
        </row>
        <row r="758">
          <cell r="H758">
            <v>3684</v>
          </cell>
          <cell r="I758" t="str">
            <v>Carry Forward in the Fire Mitigation Program - Underspend in fire mitigation as a result of wet weather condition preventing completion of works. T his is to be carried forward into 2014-15 to allow increased mitigation efforts.</v>
          </cell>
          <cell r="J75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58">
            <v>6</v>
          </cell>
          <cell r="M758">
            <v>-6100</v>
          </cell>
          <cell r="N758">
            <v>0</v>
          </cell>
          <cell r="O758">
            <v>0</v>
          </cell>
          <cell r="P758">
            <v>0</v>
          </cell>
          <cell r="Q758">
            <v>0</v>
          </cell>
          <cell r="R758">
            <v>-6100</v>
          </cell>
          <cell r="S758">
            <v>0</v>
          </cell>
          <cell r="T758">
            <v>0</v>
          </cell>
          <cell r="U758">
            <v>0</v>
          </cell>
          <cell r="V758">
            <v>0</v>
          </cell>
        </row>
        <row r="759">
          <cell r="H759">
            <v>4364</v>
          </cell>
          <cell r="I759" t="str">
            <v>Depreciation Adjustment - This request is seeking endorsement to increase the depreciation and amortisation budget to reflect the true underlying investment plan for both physical and intangible assets.</v>
          </cell>
          <cell r="J759" t="str">
            <v>Supported - Supported The agency has not been as robust in the estimates of their  depreciation budget, and therefore a depreciation adjustment is required to reflect changes that has occurred in their physical and intangible assets. This includes the purchase of two helicopters, IT related purchases (as part of the January 2013 Bushfires funding approval), and written off of assets. In 2013-14, RFS exceeded their depreciation budget by $1.3m and this had not included new purchases.</v>
          </cell>
          <cell r="K759">
            <v>2</v>
          </cell>
          <cell r="M759">
            <v>0</v>
          </cell>
          <cell r="N759">
            <v>0</v>
          </cell>
          <cell r="O759">
            <v>0</v>
          </cell>
          <cell r="P759">
            <v>0</v>
          </cell>
          <cell r="Q759">
            <v>0</v>
          </cell>
          <cell r="R759">
            <v>0</v>
          </cell>
          <cell r="S759">
            <v>0</v>
          </cell>
          <cell r="T759">
            <v>0</v>
          </cell>
          <cell r="U759">
            <v>0</v>
          </cell>
          <cell r="V759">
            <v>0</v>
          </cell>
        </row>
        <row r="760">
          <cell r="H760">
            <v>4365</v>
          </cell>
          <cell r="I760"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760"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760">
            <v>6</v>
          </cell>
          <cell r="M760">
            <v>0</v>
          </cell>
          <cell r="N760">
            <v>-429</v>
          </cell>
          <cell r="O760">
            <v>0</v>
          </cell>
          <cell r="P760">
            <v>0</v>
          </cell>
          <cell r="Q760">
            <v>0</v>
          </cell>
          <cell r="R760">
            <v>0</v>
          </cell>
          <cell r="S760">
            <v>-429</v>
          </cell>
          <cell r="T760">
            <v>0</v>
          </cell>
          <cell r="U760">
            <v>0</v>
          </cell>
          <cell r="V760">
            <v>0</v>
          </cell>
        </row>
        <row r="761">
          <cell r="H761">
            <v>4397</v>
          </cell>
          <cell r="I761" t="str">
            <v>Bush Fire Fighters' Compensation Fund Contribution (DoJ Bid ID 4514) - An increase in premium is required following advice by WorkCover's actuary.</v>
          </cell>
          <cell r="J761"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761">
            <v>1</v>
          </cell>
          <cell r="M761">
            <v>0</v>
          </cell>
          <cell r="N761">
            <v>-288</v>
          </cell>
          <cell r="O761">
            <v>-140</v>
          </cell>
          <cell r="P761">
            <v>-67</v>
          </cell>
          <cell r="Q761">
            <v>0</v>
          </cell>
          <cell r="R761">
            <v>0</v>
          </cell>
          <cell r="S761">
            <v>-288</v>
          </cell>
          <cell r="T761">
            <v>-140</v>
          </cell>
          <cell r="U761">
            <v>-67</v>
          </cell>
          <cell r="V761">
            <v>0</v>
          </cell>
        </row>
        <row r="762">
          <cell r="H762">
            <v>4020</v>
          </cell>
          <cell r="I762" t="str">
            <v>Disaster Response Services - Based on the experience of significant bushfires in previous years, such as the October Blue Mountains bushfires, resulted in additional funding on top of existing Crown provision. Based on historical occurences, additional provision should be held in the Crown.</v>
          </cell>
          <cell r="J762" t="str">
            <v>Supported - Estimate of impact over the forward estimates based on the average of the overrun over the past four years.</v>
          </cell>
          <cell r="K762">
            <v>7</v>
          </cell>
          <cell r="M762">
            <v>0</v>
          </cell>
          <cell r="N762">
            <v>-61000</v>
          </cell>
          <cell r="O762">
            <v>-61000</v>
          </cell>
          <cell r="P762">
            <v>-61000</v>
          </cell>
          <cell r="Q762">
            <v>-61000</v>
          </cell>
          <cell r="R762">
            <v>0</v>
          </cell>
          <cell r="S762">
            <v>-61000</v>
          </cell>
          <cell r="T762">
            <v>-61000</v>
          </cell>
          <cell r="U762">
            <v>-61000</v>
          </cell>
          <cell r="V762">
            <v>-61000</v>
          </cell>
        </row>
        <row r="763">
          <cell r="H763">
            <v>4792</v>
          </cell>
          <cell r="I763" t="str">
            <v>Equipping our rural firefighters with the tools to better protect our communities (election) - Election Commitment - (DoJ Bid 4923)</v>
          </cell>
          <cell r="J763" t="str">
            <v>Supported -</v>
          </cell>
          <cell r="K763">
            <v>3</v>
          </cell>
          <cell r="M763">
            <v>0</v>
          </cell>
          <cell r="N763">
            <v>-2381</v>
          </cell>
          <cell r="O763">
            <v>-2097</v>
          </cell>
          <cell r="P763">
            <v>-366</v>
          </cell>
          <cell r="Q763">
            <v>-366</v>
          </cell>
          <cell r="R763">
            <v>0</v>
          </cell>
          <cell r="S763">
            <v>-2381</v>
          </cell>
          <cell r="T763">
            <v>-2097</v>
          </cell>
          <cell r="U763">
            <v>-366</v>
          </cell>
          <cell r="V763">
            <v>-366</v>
          </cell>
        </row>
        <row r="764">
          <cell r="H764">
            <v>4508</v>
          </cell>
          <cell r="I764" t="str">
            <v>Purchase of Polair 5 Helicopter from NSW Police Force - NSW Rural Fire Service requests the Treasurer's approval to transfer recurrent to capital budget and increase their Capital Authorisation Limit for the purchase of Polair 5 (BK117 medium utility helicopter and related parts from NSW Police Force.</v>
          </cell>
          <cell r="J764" t="str">
            <v>Bid - Unreconciled - Treasurer Approved the Decision for NSW RFS to transfer recurrent funding to capital for the Purchase of a Polair 5 helicopter from NSW Police Force in January 2015. The purchase will replace an existing contracted helicopter supplied for the Rapid Aerial Response Team (RART) programme.  Based on an independent valuation undertaken by NSW Police Force, NSW Rural Fire Service will purchase the Polair 5 and related parts for USD $2.23 million and AUD $200k commissioning cost.  The sale will be cash flow positive to NSW Rural Fire se rvice early in the fourth year of ownership, with no additional funding requirements from NSW Government as costs will be met within existing budget.</v>
          </cell>
          <cell r="K764">
            <v>2</v>
          </cell>
          <cell r="M764">
            <v>0</v>
          </cell>
          <cell r="N764">
            <v>0</v>
          </cell>
          <cell r="O764">
            <v>0</v>
          </cell>
          <cell r="P764">
            <v>0</v>
          </cell>
          <cell r="Q764">
            <v>0</v>
          </cell>
          <cell r="R764">
            <v>0</v>
          </cell>
          <cell r="S764">
            <v>0</v>
          </cell>
          <cell r="T764">
            <v>0</v>
          </cell>
          <cell r="U764">
            <v>0</v>
          </cell>
          <cell r="V764">
            <v>0</v>
          </cell>
        </row>
        <row r="765">
          <cell r="H765">
            <v>4698</v>
          </cell>
          <cell r="I765"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765"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765">
            <v>1</v>
          </cell>
          <cell r="M765">
            <v>0</v>
          </cell>
          <cell r="N765">
            <v>-78</v>
          </cell>
          <cell r="O765">
            <v>-74</v>
          </cell>
          <cell r="P765">
            <v>-76</v>
          </cell>
          <cell r="Q765">
            <v>-77</v>
          </cell>
          <cell r="R765">
            <v>0</v>
          </cell>
          <cell r="S765">
            <v>-39</v>
          </cell>
          <cell r="T765">
            <v>-74</v>
          </cell>
          <cell r="U765">
            <v>-74</v>
          </cell>
          <cell r="V765">
            <v>-74</v>
          </cell>
        </row>
        <row r="766">
          <cell r="H766">
            <v>4705</v>
          </cell>
          <cell r="I766"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766" t="str">
            <v>Supported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766">
            <v>1</v>
          </cell>
          <cell r="M766">
            <v>0</v>
          </cell>
          <cell r="N766">
            <v>-297</v>
          </cell>
          <cell r="O766">
            <v>-266</v>
          </cell>
          <cell r="P766">
            <v>-275</v>
          </cell>
          <cell r="Q766">
            <v>-278</v>
          </cell>
          <cell r="R766">
            <v>0</v>
          </cell>
          <cell r="S766">
            <v>-252</v>
          </cell>
          <cell r="T766">
            <v>-212</v>
          </cell>
          <cell r="U766">
            <v>-212</v>
          </cell>
          <cell r="V766">
            <v>-212</v>
          </cell>
        </row>
        <row r="767">
          <cell r="H767">
            <v>5015</v>
          </cell>
          <cell r="I767" t="str">
            <v>Interest adjustment resulting from cash management reform (DoJ Bid ID 5018) - As part of ERC's cash management reform SES will no longer earn interest on some of its funds. SES requests this funding be replaced with an equivalent grant from DoJ to maintain the current level of service delivery.</v>
          </cell>
          <cell r="J767" t="str">
            <v>Supported - Position may need to be changed depending on the policy decision to be applied across all agencies.</v>
          </cell>
          <cell r="K767">
            <v>1</v>
          </cell>
          <cell r="M767">
            <v>0</v>
          </cell>
          <cell r="N767">
            <v>-409</v>
          </cell>
          <cell r="O767">
            <v>-409</v>
          </cell>
          <cell r="P767">
            <v>-409</v>
          </cell>
          <cell r="Q767">
            <v>-409</v>
          </cell>
          <cell r="R767">
            <v>0</v>
          </cell>
          <cell r="S767">
            <v>-409</v>
          </cell>
          <cell r="T767">
            <v>-409</v>
          </cell>
          <cell r="U767">
            <v>-409</v>
          </cell>
          <cell r="V767">
            <v>-409</v>
          </cell>
        </row>
        <row r="768">
          <cell r="H768">
            <v>4226</v>
          </cell>
          <cell r="I768"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768"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768">
            <v>1</v>
          </cell>
          <cell r="M768">
            <v>0</v>
          </cell>
          <cell r="N768">
            <v>-1918</v>
          </cell>
          <cell r="O768">
            <v>-13</v>
          </cell>
          <cell r="P768">
            <v>0</v>
          </cell>
          <cell r="Q768">
            <v>0</v>
          </cell>
          <cell r="R768">
            <v>0</v>
          </cell>
          <cell r="S768">
            <v>0</v>
          </cell>
          <cell r="T768">
            <v>0</v>
          </cell>
          <cell r="U768">
            <v>0</v>
          </cell>
          <cell r="V768">
            <v>0</v>
          </cell>
        </row>
        <row r="769">
          <cell r="H769">
            <v>4703</v>
          </cell>
          <cell r="I769" t="str">
            <v>Incident Management and User Interface Program (DoJ Bid ID 4889)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769" t="str">
            <v>Not Supported - Not Supported. This program is a 'sub-program' of the full Public Safety and Emergency Management (PSEM) program. This program will deliver an incident management and visualisation solution.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Furthermore, Treasury recommends that all proposals which consider information systems be submitted as a joint bid across all emergency services. This includes ICT infrastructure, systems and solutions.</v>
          </cell>
          <cell r="K769">
            <v>1</v>
          </cell>
          <cell r="M769">
            <v>0</v>
          </cell>
          <cell r="N769">
            <v>-299</v>
          </cell>
          <cell r="O769">
            <v>-190</v>
          </cell>
          <cell r="P769">
            <v>-190</v>
          </cell>
          <cell r="Q769">
            <v>0</v>
          </cell>
          <cell r="R769">
            <v>0</v>
          </cell>
          <cell r="S769">
            <v>0</v>
          </cell>
          <cell r="T769">
            <v>0</v>
          </cell>
          <cell r="U769">
            <v>0</v>
          </cell>
          <cell r="V769">
            <v>0</v>
          </cell>
        </row>
        <row r="770">
          <cell r="H770">
            <v>4704</v>
          </cell>
          <cell r="I770"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770"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770">
            <v>1</v>
          </cell>
          <cell r="M770">
            <v>0</v>
          </cell>
          <cell r="N770">
            <v>-2044</v>
          </cell>
          <cell r="O770">
            <v>-3517</v>
          </cell>
          <cell r="P770">
            <v>-2284</v>
          </cell>
          <cell r="Q770">
            <v>-2565</v>
          </cell>
          <cell r="R770">
            <v>0</v>
          </cell>
          <cell r="S770">
            <v>0</v>
          </cell>
          <cell r="T770">
            <v>0</v>
          </cell>
          <cell r="U770">
            <v>0</v>
          </cell>
          <cell r="V770">
            <v>0</v>
          </cell>
        </row>
        <row r="771">
          <cell r="H771">
            <v>3693</v>
          </cell>
          <cell r="I771" t="str">
            <v>Carry Forward of Labour Expense Cap - The agency requested an increase in the LEC in 2013-14, but did not utilise this at the time. They have now requested permission to use this amount in 2014-15.</v>
          </cell>
          <cell r="J77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1">
            <v>6</v>
          </cell>
          <cell r="M771">
            <v>0</v>
          </cell>
          <cell r="N771">
            <v>0</v>
          </cell>
          <cell r="O771">
            <v>0</v>
          </cell>
          <cell r="P771">
            <v>0</v>
          </cell>
          <cell r="Q771">
            <v>0</v>
          </cell>
          <cell r="R771">
            <v>0</v>
          </cell>
          <cell r="S771">
            <v>0</v>
          </cell>
          <cell r="T771">
            <v>0</v>
          </cell>
          <cell r="U771">
            <v>0</v>
          </cell>
          <cell r="V771">
            <v>0</v>
          </cell>
        </row>
        <row r="772">
          <cell r="H772">
            <v>3694</v>
          </cell>
          <cell r="I772" t="str">
            <v>Carry Forward of Hazardous Materials Inspection and Remediation - Expenditure relating to hazardous materials inspection and remediation as part of the NSW SES Volunt eer unit headquarters facilities management was underspent. This is intended to be used in 2014-15 t o undertake inspections of NSW SES volunteer unit headquarter buildings.</v>
          </cell>
          <cell r="J7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2">
            <v>6</v>
          </cell>
          <cell r="M772">
            <v>-402</v>
          </cell>
          <cell r="N772">
            <v>0</v>
          </cell>
          <cell r="O772">
            <v>0</v>
          </cell>
          <cell r="P772">
            <v>0</v>
          </cell>
          <cell r="Q772">
            <v>0</v>
          </cell>
          <cell r="R772">
            <v>-402</v>
          </cell>
          <cell r="S772">
            <v>0</v>
          </cell>
          <cell r="T772">
            <v>0</v>
          </cell>
          <cell r="U772">
            <v>0</v>
          </cell>
          <cell r="V772">
            <v>0</v>
          </cell>
        </row>
        <row r="773">
          <cell r="H773">
            <v>3695</v>
          </cell>
          <cell r="I773" t="str">
            <v>Carry Forward of Bequeathed Funds - The SES has sought approval to spend funds bequeathed to it in 2013-14 to support volunteers in 2014 -15.</v>
          </cell>
          <cell r="J773" t="str">
            <v>Treasurer Approved -</v>
          </cell>
          <cell r="K773">
            <v>6</v>
          </cell>
          <cell r="M773">
            <v>-49</v>
          </cell>
          <cell r="N773">
            <v>0</v>
          </cell>
          <cell r="O773">
            <v>0</v>
          </cell>
          <cell r="P773">
            <v>0</v>
          </cell>
          <cell r="Q773">
            <v>0</v>
          </cell>
          <cell r="R773">
            <v>-49</v>
          </cell>
          <cell r="S773">
            <v>0</v>
          </cell>
          <cell r="T773">
            <v>0</v>
          </cell>
          <cell r="U773">
            <v>0</v>
          </cell>
          <cell r="V773">
            <v>0</v>
          </cell>
        </row>
        <row r="774">
          <cell r="H774">
            <v>3697</v>
          </cell>
          <cell r="I774" t="str">
            <v>Carry Forward of Enterprise Asset Management project funding - Delays in the Enterprise Asset Management project have resulted in the SES delaying associated train ing. This training is now to occur in 2014-15.</v>
          </cell>
          <cell r="J7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4">
            <v>6</v>
          </cell>
          <cell r="M774">
            <v>-68</v>
          </cell>
          <cell r="N774">
            <v>0</v>
          </cell>
          <cell r="O774">
            <v>0</v>
          </cell>
          <cell r="P774">
            <v>0</v>
          </cell>
          <cell r="Q774">
            <v>0</v>
          </cell>
          <cell r="R774">
            <v>-68</v>
          </cell>
          <cell r="S774">
            <v>0</v>
          </cell>
          <cell r="T774">
            <v>0</v>
          </cell>
          <cell r="U774">
            <v>0</v>
          </cell>
          <cell r="V774">
            <v>0</v>
          </cell>
        </row>
        <row r="775">
          <cell r="H775">
            <v>3698</v>
          </cell>
          <cell r="I775" t="str">
            <v>Carry Forward of the Communication Equipment project expenditure - The assets purchased as part of this project were not delivered by June 30, 2014, and as such are to be incurred in 2014-15.</v>
          </cell>
          <cell r="J7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5">
            <v>4</v>
          </cell>
          <cell r="M775">
            <v>-184</v>
          </cell>
          <cell r="N775">
            <v>0</v>
          </cell>
          <cell r="O775">
            <v>0</v>
          </cell>
          <cell r="P775">
            <v>0</v>
          </cell>
          <cell r="Q775">
            <v>0</v>
          </cell>
          <cell r="R775">
            <v>-184</v>
          </cell>
          <cell r="S775">
            <v>0</v>
          </cell>
          <cell r="T775">
            <v>0</v>
          </cell>
          <cell r="U775">
            <v>0</v>
          </cell>
          <cell r="V775">
            <v>0</v>
          </cell>
        </row>
        <row r="776">
          <cell r="H776">
            <v>4222</v>
          </cell>
          <cell r="I776" t="str">
            <v>Emergency and Rescue Workers Compensation Fund (DoJ Bid ID 4482) - WorkCover has advised the premium payable for covering volunteers will be increasing over the forward estimates.</v>
          </cell>
          <cell r="J776" t="str">
            <v>Supported - These adjustments have been supported for a number of years on the basis of the benefits that accrue to Government from the volunteers. Given the current funding arrangements, the impact on the State's aggregates is negligible.</v>
          </cell>
          <cell r="K776">
            <v>1</v>
          </cell>
          <cell r="M776">
            <v>0</v>
          </cell>
          <cell r="N776">
            <v>427</v>
          </cell>
          <cell r="O776">
            <v>0</v>
          </cell>
          <cell r="P776">
            <v>0</v>
          </cell>
          <cell r="Q776">
            <v>0</v>
          </cell>
          <cell r="R776">
            <v>0</v>
          </cell>
          <cell r="S776">
            <v>427</v>
          </cell>
          <cell r="T776">
            <v>0</v>
          </cell>
          <cell r="U776">
            <v>0</v>
          </cell>
          <cell r="V776">
            <v>0</v>
          </cell>
        </row>
        <row r="777">
          <cell r="H777">
            <v>4262</v>
          </cell>
          <cell r="I777" t="str">
            <v>Increase Labour Expenditure Cap from 2015-16 (Self Funded) - Increase Labour Expense Cap in 2015-16 and 2016-17 to staff a transformation team (4 staff) and special project roles (9 positions 3 - 12 months) for the NSWTG 2017 &amp; Beyond Project. Cost will be self-funded by agency.</v>
          </cell>
          <cell r="J777" t="str">
            <v>Not Supported - Not Supported - This proposal is not supported in light of the changes the organisation is undertaking. In addition the proposal doesn't meet the criteria under Treasury ciruclar on LEC 13/03</v>
          </cell>
          <cell r="K777">
            <v>1</v>
          </cell>
          <cell r="M777">
            <v>0</v>
          </cell>
          <cell r="N777">
            <v>-1074</v>
          </cell>
          <cell r="O777">
            <v>-455</v>
          </cell>
          <cell r="P777">
            <v>0</v>
          </cell>
          <cell r="Q777">
            <v>0</v>
          </cell>
          <cell r="R777">
            <v>0</v>
          </cell>
          <cell r="S777">
            <v>0</v>
          </cell>
          <cell r="T777">
            <v>0</v>
          </cell>
          <cell r="U777">
            <v>0</v>
          </cell>
          <cell r="V777">
            <v>0</v>
          </cell>
        </row>
        <row r="778">
          <cell r="H778">
            <v>3718</v>
          </cell>
          <cell r="I778" t="str">
            <v>Carry Forward of the Get it in Black and White program - Funding has been provided from the Department of Family and Community Services for the Get it in Bla ck and White Program. The agency has requested approval to spend funding received from FACS in 2013- 14.</v>
          </cell>
          <cell r="J77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778">
            <v>6</v>
          </cell>
          <cell r="M778">
            <v>-500</v>
          </cell>
          <cell r="N778">
            <v>0</v>
          </cell>
          <cell r="O778">
            <v>0</v>
          </cell>
          <cell r="P778">
            <v>0</v>
          </cell>
          <cell r="Q778">
            <v>0</v>
          </cell>
          <cell r="R778">
            <v>-500</v>
          </cell>
          <cell r="S778">
            <v>0</v>
          </cell>
          <cell r="T778">
            <v>0</v>
          </cell>
          <cell r="U778">
            <v>0</v>
          </cell>
          <cell r="V778">
            <v>0</v>
          </cell>
        </row>
        <row r="779">
          <cell r="H779">
            <v>4260</v>
          </cell>
          <cell r="I779" t="str">
            <v>Initial Hearing Team at the Public Guardian (Self-funded) - $0.5M to fund 12 months' operation of the Initial Hearing Team (IHT). Public Guardian's casefiles increased by over 10% since 2011 and the IHT by acting as problem solver at initial guardianship hearings has reduced public guardian appointment rate by 6%. Agency seeks LEC and NCOS adjustments.</v>
          </cell>
          <cell r="J779" t="str">
            <v>Supported - Supported. Public Guardian does not have discretion over court/tribunal appointed public guardianship which it has to manage. Total case files managed has been steadily increasing by around 3% p.a. over the past 4 years and average case load per FTE increased by over 25% in the same period after staff reductions. The trial of IHT with 4 guardianship officers has reduced the proportion of public guardianship appointment (over private guardianship) by 6% through acting as a problem solver at initial guardianship hearing. Agency will fund project from cash and seek LEC and NCOS approval to extend the project by 12 months to better evaluate the outcome.</v>
          </cell>
          <cell r="K779">
            <v>1</v>
          </cell>
          <cell r="M779">
            <v>0</v>
          </cell>
          <cell r="N779">
            <v>-500</v>
          </cell>
          <cell r="O779">
            <v>0</v>
          </cell>
          <cell r="P779">
            <v>0</v>
          </cell>
          <cell r="Q779">
            <v>0</v>
          </cell>
          <cell r="R779">
            <v>0</v>
          </cell>
          <cell r="S779">
            <v>-500</v>
          </cell>
          <cell r="T779">
            <v>0</v>
          </cell>
          <cell r="U779">
            <v>0</v>
          </cell>
          <cell r="V779">
            <v>0</v>
          </cell>
        </row>
        <row r="780">
          <cell r="H780">
            <v>4142</v>
          </cell>
          <cell r="I780" t="str">
            <v>Insufficient revenue to cover all expenses - Current funding from Interest Suspense Account  to cover shortfall will run out and CSO funding is insufficient to cover services for non fee paying clients. Risks estimated do not include possible IPART review impact.</v>
          </cell>
          <cell r="J780" t="str">
            <v>Supported -</v>
          </cell>
          <cell r="K780">
            <v>1</v>
          </cell>
          <cell r="M780">
            <v>0</v>
          </cell>
          <cell r="N780">
            <v>-5692</v>
          </cell>
          <cell r="O780">
            <v>-14800</v>
          </cell>
          <cell r="P780">
            <v>-16244</v>
          </cell>
          <cell r="Q780">
            <v>-17089</v>
          </cell>
          <cell r="R780">
            <v>0</v>
          </cell>
          <cell r="S780">
            <v>-5692</v>
          </cell>
          <cell r="T780">
            <v>-14800</v>
          </cell>
          <cell r="U780">
            <v>-16244</v>
          </cell>
          <cell r="V780">
            <v>-17089</v>
          </cell>
        </row>
        <row r="781">
          <cell r="H781">
            <v>4694</v>
          </cell>
          <cell r="I781" t="str">
            <v>Interest revenue foregone proposal - Interest foregone proposal as part of the ERC approved cash management reforms</v>
          </cell>
          <cell r="J781" t="str">
            <v>Supported - Supported : Judicial Commission own generated revenue currently funds around 14% of expenses. Own generated revenue from 2014-15 is from software development, annual software system maintenance, royalty income and Royal Commission work income. Royalty income is from copyright royalties received from Copyright Agency Limited as a result of legal papers and bulletins that the Judicial Commission has written. Agency has provided documentation of software development of associated costs.</v>
          </cell>
          <cell r="K781">
            <v>1</v>
          </cell>
          <cell r="M781">
            <v>0</v>
          </cell>
          <cell r="N781">
            <v>-50</v>
          </cell>
          <cell r="O781">
            <v>-51</v>
          </cell>
          <cell r="P781">
            <v>-51</v>
          </cell>
          <cell r="Q781">
            <v>-51</v>
          </cell>
          <cell r="R781">
            <v>0</v>
          </cell>
          <cell r="S781">
            <v>-50</v>
          </cell>
          <cell r="T781">
            <v>-51</v>
          </cell>
          <cell r="U781">
            <v>-51</v>
          </cell>
          <cell r="V781">
            <v>-51</v>
          </cell>
        </row>
        <row r="782">
          <cell r="H782">
            <v>5361</v>
          </cell>
          <cell r="I782" t="str">
            <v>Efficiency Dividend - The Government committed to a 1.5 per cent efficiency dividend at the 2015 NSW election</v>
          </cell>
          <cell r="J782" t="str">
            <v>Supported - The efficiency dividend was caluclated as per the standard Treasury model.</v>
          </cell>
          <cell r="K782">
            <v>2</v>
          </cell>
          <cell r="M782">
            <v>0</v>
          </cell>
          <cell r="N782">
            <v>70</v>
          </cell>
          <cell r="O782">
            <v>72</v>
          </cell>
          <cell r="P782">
            <v>74</v>
          </cell>
          <cell r="Q782">
            <v>76</v>
          </cell>
          <cell r="R782">
            <v>0</v>
          </cell>
          <cell r="S782">
            <v>70</v>
          </cell>
          <cell r="T782">
            <v>72</v>
          </cell>
          <cell r="U782">
            <v>74</v>
          </cell>
          <cell r="V782">
            <v>76</v>
          </cell>
        </row>
        <row r="783">
          <cell r="H783">
            <v>4203</v>
          </cell>
          <cell r="I783" t="str">
            <v>Relocation of Office - Funding for relocation and fitout of new offices, due to impending lease end and demolish clause allowing for 6 months' notice to vacate. Agency does not have a budgeted funding for relocation and fitout.</v>
          </cell>
          <cell r="J783"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783">
            <v>1</v>
          </cell>
          <cell r="M783">
            <v>0</v>
          </cell>
          <cell r="N783">
            <v>-1891</v>
          </cell>
          <cell r="O783">
            <v>-211</v>
          </cell>
          <cell r="P783">
            <v>-211</v>
          </cell>
          <cell r="Q783">
            <v>-211</v>
          </cell>
          <cell r="R783">
            <v>0</v>
          </cell>
          <cell r="S783">
            <v>-1891</v>
          </cell>
          <cell r="T783">
            <v>-211</v>
          </cell>
          <cell r="U783">
            <v>-211</v>
          </cell>
          <cell r="V783">
            <v>-211</v>
          </cell>
        </row>
        <row r="784">
          <cell r="H784">
            <v>4204</v>
          </cell>
          <cell r="I784" t="str">
            <v>Conduct Division Funding - Provide certainty of funding for Conduct Division enquiry, previously funded through Treasurer's Advance. Funding will be protected for use of Conduct Division expenses.</v>
          </cell>
          <cell r="J784" t="str">
            <v>Supported - Support- Historically, Conduct Division Inquiries are funded on an as needs basis from the Treasurer's Advance. It is more practical for future Conduct Division Inquiries be provided through protected item allocation given the increased frequency of such inquiries in the past few years.</v>
          </cell>
          <cell r="K784">
            <v>1</v>
          </cell>
          <cell r="M784">
            <v>0</v>
          </cell>
          <cell r="N784">
            <v>-400</v>
          </cell>
          <cell r="O784">
            <v>-400</v>
          </cell>
          <cell r="P784">
            <v>-400</v>
          </cell>
          <cell r="Q784">
            <v>-400</v>
          </cell>
          <cell r="R784">
            <v>0</v>
          </cell>
          <cell r="S784">
            <v>-400</v>
          </cell>
          <cell r="T784">
            <v>-400</v>
          </cell>
          <cell r="U784">
            <v>-400</v>
          </cell>
          <cell r="V784">
            <v>-400</v>
          </cell>
        </row>
        <row r="785">
          <cell r="H785">
            <v>4165</v>
          </cell>
          <cell r="I785"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785" t="str">
            <v>Supported - Approval for base budget adjustment of $11.9M (in 2015-16 dollars). ERC has also agreed that any realignment of savings will be cost neutral over 4 years. Budget impact includes cost neutral realignment of savings.</v>
          </cell>
          <cell r="K785">
            <v>2</v>
          </cell>
          <cell r="M785">
            <v>0</v>
          </cell>
          <cell r="N785">
            <v>-11900</v>
          </cell>
          <cell r="O785">
            <v>-11500</v>
          </cell>
          <cell r="P785">
            <v>-11000</v>
          </cell>
          <cell r="Q785">
            <v>-10600</v>
          </cell>
          <cell r="R785">
            <v>0</v>
          </cell>
          <cell r="S785">
            <v>-10422</v>
          </cell>
          <cell r="T785">
            <v>-12406</v>
          </cell>
          <cell r="U785">
            <v>-12406</v>
          </cell>
          <cell r="V785">
            <v>-11206</v>
          </cell>
        </row>
        <row r="786">
          <cell r="H786">
            <v>4175</v>
          </cell>
          <cell r="I786" t="str">
            <v>Final Report to ERC on new funding model and new base budget request - Support $1.5 million for office fit out, furniture and computers</v>
          </cell>
          <cell r="J786" t="str">
            <v>Supported -</v>
          </cell>
          <cell r="K786">
            <v>2</v>
          </cell>
          <cell r="M786">
            <v>0</v>
          </cell>
          <cell r="N786">
            <v>-1500</v>
          </cell>
          <cell r="O786">
            <v>0</v>
          </cell>
          <cell r="P786">
            <v>0</v>
          </cell>
          <cell r="Q786">
            <v>0</v>
          </cell>
          <cell r="R786">
            <v>0</v>
          </cell>
          <cell r="S786">
            <v>-1500</v>
          </cell>
          <cell r="T786">
            <v>0</v>
          </cell>
          <cell r="U786">
            <v>0</v>
          </cell>
          <cell r="V786">
            <v>0</v>
          </cell>
        </row>
        <row r="787">
          <cell r="H787">
            <v>4670</v>
          </cell>
          <cell r="I787" t="str">
            <v>Budget adjustment for interest foregone - The cash management reform will result in a reduction of $200K to the revenue base. Compensation for interest loss is required as interest revenue is use to fund 3 FTE (operational staff)</v>
          </cell>
          <cell r="J787" t="str">
            <v>Supported - Support- ODPP has indicated that interest revenue is used to support their operation. The cash balance over the forward estimates is showing a declining trend. The loss of interest revenue will result in reduction of 3 FTEs that is inconsistent with recent ERC decision that recognised the need for ODPP to increase staffing to bring performance (efficiency) up to an acceptable standard especially in sexual assault prosecutions.</v>
          </cell>
          <cell r="K787">
            <v>1</v>
          </cell>
          <cell r="M787">
            <v>0</v>
          </cell>
          <cell r="N787">
            <v>-200</v>
          </cell>
          <cell r="O787">
            <v>-200</v>
          </cell>
          <cell r="P787">
            <v>-200</v>
          </cell>
          <cell r="Q787">
            <v>-200</v>
          </cell>
          <cell r="R787">
            <v>0</v>
          </cell>
          <cell r="S787">
            <v>-199</v>
          </cell>
          <cell r="T787">
            <v>-199</v>
          </cell>
          <cell r="U787">
            <v>-199</v>
          </cell>
          <cell r="V787">
            <v>-199</v>
          </cell>
        </row>
        <row r="788">
          <cell r="H788">
            <v>4673</v>
          </cell>
          <cell r="I788"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788" t="str">
            <v>Supported - Support- ODPP funding model and base funding have not included new prosecution work. The $1M sought should be approved as a Protected Item for work arising from 'Operation Prospect' Inquiry.</v>
          </cell>
          <cell r="K788">
            <v>1</v>
          </cell>
          <cell r="M788">
            <v>0</v>
          </cell>
          <cell r="N788">
            <v>-1000</v>
          </cell>
          <cell r="O788">
            <v>0</v>
          </cell>
          <cell r="P788">
            <v>0</v>
          </cell>
          <cell r="Q788">
            <v>0</v>
          </cell>
          <cell r="R788">
            <v>0</v>
          </cell>
          <cell r="S788">
            <v>-1000</v>
          </cell>
          <cell r="T788">
            <v>0</v>
          </cell>
          <cell r="U788">
            <v>0</v>
          </cell>
          <cell r="V788">
            <v>0</v>
          </cell>
        </row>
        <row r="789">
          <cell r="H789">
            <v>5178</v>
          </cell>
          <cell r="I789" t="str">
            <v>Efficiency Dividend - The Government committed to a 1.5 per cent efficiency dividend at the 2015 NSW election.</v>
          </cell>
          <cell r="J789" t="str">
            <v>Supported - This efficiency dividend was calculated as per the standard Treasury model.</v>
          </cell>
          <cell r="K789">
            <v>2</v>
          </cell>
          <cell r="M789">
            <v>0</v>
          </cell>
          <cell r="N789">
            <v>1265</v>
          </cell>
          <cell r="O789">
            <v>1277</v>
          </cell>
          <cell r="P789">
            <v>1310</v>
          </cell>
          <cell r="Q789">
            <v>1344</v>
          </cell>
          <cell r="R789">
            <v>0</v>
          </cell>
          <cell r="S789">
            <v>1265</v>
          </cell>
          <cell r="T789">
            <v>1277</v>
          </cell>
          <cell r="U789">
            <v>1310</v>
          </cell>
          <cell r="V789">
            <v>1344</v>
          </cell>
        </row>
        <row r="790">
          <cell r="H790">
            <v>5105</v>
          </cell>
          <cell r="I790" t="str">
            <v>Free entry for under 16s to State Cultural Institutions - CM 14-321 - The Minute proposes free entry for children under 16 to the Museum of Applied Arts and Sciences.</v>
          </cell>
          <cell r="J790" t="str">
            <v>ERC Approved - Supported on the basis that these were the latest available costing estimates. Not supported on the basis of merit.</v>
          </cell>
          <cell r="K790">
            <v>1</v>
          </cell>
          <cell r="M790">
            <v>-299</v>
          </cell>
          <cell r="N790">
            <v>-1196</v>
          </cell>
          <cell r="O790">
            <v>-1226</v>
          </cell>
          <cell r="P790">
            <v>-1257</v>
          </cell>
          <cell r="Q790">
            <v>-1288</v>
          </cell>
          <cell r="R790">
            <v>0</v>
          </cell>
          <cell r="S790">
            <v>0</v>
          </cell>
          <cell r="T790">
            <v>0</v>
          </cell>
          <cell r="U790">
            <v>0</v>
          </cell>
          <cell r="V790">
            <v>0</v>
          </cell>
        </row>
        <row r="791">
          <cell r="H791">
            <v>5548</v>
          </cell>
          <cell r="I791" t="str">
            <v>Relocation of the Powerhouse Museum from Ultimo to Parramatta -</v>
          </cell>
          <cell r="J791" t="str">
            <v>Supported -</v>
          </cell>
          <cell r="K791">
            <v>1</v>
          </cell>
          <cell r="M791">
            <v>0</v>
          </cell>
          <cell r="N791">
            <v>-5000</v>
          </cell>
          <cell r="O791">
            <v>-5000</v>
          </cell>
          <cell r="P791">
            <v>0</v>
          </cell>
          <cell r="Q791">
            <v>0</v>
          </cell>
          <cell r="R791">
            <v>0</v>
          </cell>
          <cell r="S791">
            <v>-5000</v>
          </cell>
          <cell r="T791">
            <v>-5000</v>
          </cell>
          <cell r="U791">
            <v>0</v>
          </cell>
          <cell r="V791">
            <v>0</v>
          </cell>
        </row>
        <row r="792">
          <cell r="H792">
            <v>5198</v>
          </cell>
          <cell r="I792" t="str">
            <v>Efficiency Dividend - The Government committed to a 1.5 per cent efficiency dividend at the 2015 NSW election</v>
          </cell>
          <cell r="J792" t="str">
            <v>Supported - This efficiency dividend was calculated as per the standard Treasury model.</v>
          </cell>
          <cell r="K792">
            <v>2</v>
          </cell>
          <cell r="M792">
            <v>0</v>
          </cell>
          <cell r="N792">
            <v>507</v>
          </cell>
          <cell r="O792">
            <v>511</v>
          </cell>
          <cell r="P792">
            <v>525</v>
          </cell>
          <cell r="Q792">
            <v>536</v>
          </cell>
          <cell r="R792">
            <v>0</v>
          </cell>
          <cell r="S792">
            <v>507</v>
          </cell>
          <cell r="T792">
            <v>511</v>
          </cell>
          <cell r="U792">
            <v>525</v>
          </cell>
          <cell r="V792">
            <v>536</v>
          </cell>
        </row>
        <row r="793">
          <cell r="H793">
            <v>5394</v>
          </cell>
          <cell r="I793" t="str">
            <v>Compensation for Interest Forgone (See FIS No. 475/Bid No. 5406) - Compensation for interest revenue that will no longer be paid due to Cash Management Reforms. NOTE: Revenue item may change.</v>
          </cell>
          <cell r="J793" t="str">
            <v>Supported -</v>
          </cell>
          <cell r="K793">
            <v>1</v>
          </cell>
          <cell r="M793">
            <v>0</v>
          </cell>
          <cell r="N793">
            <v>-113</v>
          </cell>
          <cell r="O793">
            <v>-75</v>
          </cell>
          <cell r="P793">
            <v>-77</v>
          </cell>
          <cell r="Q793">
            <v>-78</v>
          </cell>
          <cell r="R793">
            <v>0</v>
          </cell>
          <cell r="S793">
            <v>-113</v>
          </cell>
          <cell r="T793">
            <v>-75</v>
          </cell>
          <cell r="U793">
            <v>-77</v>
          </cell>
          <cell r="V793">
            <v>-78</v>
          </cell>
        </row>
        <row r="794">
          <cell r="H794">
            <v>5034</v>
          </cell>
          <cell r="I794" t="str">
            <v>Ultimo Precinct integration with Sydney International Convention, Exhibition and Entertainment Prcnt - Improve pedestrian access into the Museum through a modified entrance at the level 1 cafe and courtyard located at the Eastern end of Macarthur St, and develop a safe dedicated staff "corridor" between the campus buildings.</v>
          </cell>
          <cell r="J794" t="str">
            <v>Not Supported - NOT SUPPORTED As per the Chief of Staff SOG. The reorientation of the entrance will assist the effectiveness of the Powerhouse while it continues to operate from Ultimo site. There is scope to increase revenues from cafe due to new goods line frontage. Treasury has assumed a lower cost. Consideration should be given to funding this out of $10m planning provision for Powerhouse relocation. MAAS will advise on potential return over a 5 year period, and consider whether there is scope to reduce project cost. Early commencement is necessary to maximise potential returns. No depreciation has been included.</v>
          </cell>
          <cell r="K794">
            <v>1</v>
          </cell>
          <cell r="M794">
            <v>0</v>
          </cell>
          <cell r="N794">
            <v>-2000</v>
          </cell>
          <cell r="O794">
            <v>0</v>
          </cell>
          <cell r="P794">
            <v>0</v>
          </cell>
          <cell r="Q794">
            <v>0</v>
          </cell>
          <cell r="R794">
            <v>0</v>
          </cell>
          <cell r="S794">
            <v>0</v>
          </cell>
          <cell r="T794">
            <v>0</v>
          </cell>
          <cell r="U794">
            <v>0</v>
          </cell>
          <cell r="V794">
            <v>0</v>
          </cell>
        </row>
        <row r="795">
          <cell r="H795">
            <v>5035</v>
          </cell>
          <cell r="I795" t="str">
            <v>Castle Hill - Chiller - Install a new higher capacity right sized air cooled chiller, and correct legacy under design in the reticulated pipework and air handling unit coils to improve performance.</v>
          </cell>
          <cell r="J795" t="str">
            <v>Supported - SUPPORT This project has been identified as critical and given high priority under the Cultural Venues Renewal Program.</v>
          </cell>
          <cell r="K795">
            <v>1</v>
          </cell>
          <cell r="M795">
            <v>0</v>
          </cell>
          <cell r="N795">
            <v>-900</v>
          </cell>
          <cell r="O795">
            <v>0</v>
          </cell>
          <cell r="P795">
            <v>0</v>
          </cell>
          <cell r="Q795">
            <v>0</v>
          </cell>
          <cell r="R795">
            <v>0</v>
          </cell>
          <cell r="S795">
            <v>-900</v>
          </cell>
          <cell r="T795">
            <v>0</v>
          </cell>
          <cell r="U795">
            <v>0</v>
          </cell>
          <cell r="V795">
            <v>0</v>
          </cell>
        </row>
        <row r="796">
          <cell r="H796">
            <v>5036</v>
          </cell>
          <cell r="I796" t="str">
            <v>Access Lift - North Annex - Installation of passenger lift and interconnecting foyer to provide alternative route from the North Annex into the Main Building. This results to improved utilisation, flexibility of space, and unlock the potential of the building for commercial and public space use.</v>
          </cell>
          <cell r="J796" t="str">
            <v>Not Supported - NOT SUPPORT This project is not an urgent proposal.</v>
          </cell>
          <cell r="K796">
            <v>1</v>
          </cell>
          <cell r="M796">
            <v>0</v>
          </cell>
          <cell r="N796">
            <v>-300</v>
          </cell>
          <cell r="O796">
            <v>-300</v>
          </cell>
          <cell r="P796">
            <v>0</v>
          </cell>
          <cell r="Q796">
            <v>0</v>
          </cell>
          <cell r="R796">
            <v>0</v>
          </cell>
          <cell r="S796">
            <v>0</v>
          </cell>
          <cell r="T796">
            <v>0</v>
          </cell>
          <cell r="U796">
            <v>0</v>
          </cell>
          <cell r="V796">
            <v>0</v>
          </cell>
        </row>
        <row r="797">
          <cell r="H797">
            <v>5038</v>
          </cell>
          <cell r="I797" t="str">
            <v>Sydney Observatory - Emergency Egress - Installation of new egress provisions subject to approvals that include new building openings and external stair structures, emergency lighting and egress signs.</v>
          </cell>
          <cell r="J797" t="str">
            <v>Supported - QUALIFIED SUPPORT This project is for OHS and has been identified as high priority under the Cultural Venues Renewal Program. Support should be considered in context of Government's overall priorities for OHS.</v>
          </cell>
          <cell r="K797">
            <v>1</v>
          </cell>
          <cell r="M797">
            <v>0</v>
          </cell>
          <cell r="N797">
            <v>-180</v>
          </cell>
          <cell r="O797">
            <v>-180</v>
          </cell>
          <cell r="P797">
            <v>0</v>
          </cell>
          <cell r="Q797">
            <v>0</v>
          </cell>
          <cell r="R797">
            <v>0</v>
          </cell>
          <cell r="S797">
            <v>-180</v>
          </cell>
          <cell r="T797">
            <v>-180</v>
          </cell>
          <cell r="U797">
            <v>0</v>
          </cell>
          <cell r="V797">
            <v>0</v>
          </cell>
        </row>
        <row r="798">
          <cell r="H798">
            <v>5041</v>
          </cell>
          <cell r="I798" t="str">
            <v>Sydney Observatory - Fire Hydrant System - Install a new hydrant system to comply to BCA 2012 complete with new reticulated sub surface pipework to 3 new stand pipes, new mains water connections, NSW Fire Brigade booster point and rehabilitation of grounds affected by excavation work.</v>
          </cell>
          <cell r="J798" t="str">
            <v>Supported - QUALIFIED SUPPORT This project is OHS and has been identified as high priority under the Cultural Venues Renewal Program. Support should be considered in context of Governments overall priorities to address OHS issues.</v>
          </cell>
          <cell r="K798">
            <v>1</v>
          </cell>
          <cell r="M798">
            <v>0</v>
          </cell>
          <cell r="N798">
            <v>-300</v>
          </cell>
          <cell r="O798">
            <v>0</v>
          </cell>
          <cell r="P798">
            <v>0</v>
          </cell>
          <cell r="Q798">
            <v>0</v>
          </cell>
          <cell r="R798">
            <v>0</v>
          </cell>
          <cell r="S798">
            <v>-300</v>
          </cell>
          <cell r="T798">
            <v>0</v>
          </cell>
          <cell r="U798">
            <v>0</v>
          </cell>
          <cell r="V798">
            <v>0</v>
          </cell>
        </row>
        <row r="799">
          <cell r="H799">
            <v>5042</v>
          </cell>
          <cell r="I799" t="str">
            <v>Powerhouse Museum Stage 1 Basement Collection Store - Refurbish and rebuild the four Dedicated Outdoor Air System (DOAS) performance and ductwork to restore fresh air functionality and to redesign humidity control by installing new equipment that is purposely designed to accurately control humidity.</v>
          </cell>
          <cell r="J799" t="str">
            <v>Not Supported - NOT SUPPORTED This project is not an urgent proposal.</v>
          </cell>
          <cell r="K799">
            <v>1</v>
          </cell>
          <cell r="M799">
            <v>0</v>
          </cell>
          <cell r="N799">
            <v>-650</v>
          </cell>
          <cell r="O799">
            <v>0</v>
          </cell>
          <cell r="P799">
            <v>0</v>
          </cell>
          <cell r="Q799">
            <v>0</v>
          </cell>
          <cell r="R799">
            <v>0</v>
          </cell>
          <cell r="S799">
            <v>0</v>
          </cell>
          <cell r="T799">
            <v>0</v>
          </cell>
          <cell r="U799">
            <v>0</v>
          </cell>
          <cell r="V799">
            <v>0</v>
          </cell>
        </row>
        <row r="800">
          <cell r="H800">
            <v>5048</v>
          </cell>
          <cell r="I800" t="str">
            <v>Sydney Observatory Disability Access - Upgrade access to all entry/exit points of the main bldg by grading the paths up to the relative height of the entrances and installing non porous paving bricks over all pathways, improve drainage, upgrade wayfinding lighting in public access spaces,provide fencing to excavated foundations</v>
          </cell>
          <cell r="J800" t="str">
            <v>Supported - QUALIFIED SUPPORT This project has been identified as high priority under the Cultural Venues Renewal Program. As it is for disability access, it should be considered in the context of Govts overall priorities for improving disability access.</v>
          </cell>
          <cell r="K800">
            <v>1</v>
          </cell>
          <cell r="M800">
            <v>0</v>
          </cell>
          <cell r="N800">
            <v>-240</v>
          </cell>
          <cell r="O800">
            <v>0</v>
          </cell>
          <cell r="P800">
            <v>0</v>
          </cell>
          <cell r="Q800">
            <v>0</v>
          </cell>
          <cell r="R800">
            <v>0</v>
          </cell>
          <cell r="S800">
            <v>-240</v>
          </cell>
          <cell r="T800">
            <v>0</v>
          </cell>
          <cell r="U800">
            <v>0</v>
          </cell>
          <cell r="V800">
            <v>0</v>
          </cell>
        </row>
        <row r="801">
          <cell r="H801">
            <v>5050</v>
          </cell>
          <cell r="I801" t="str">
            <v>Access Lift - Harwood Building Basement - Installation of passenger lift to improve access for staff and members of the public to provide flexibility of workforce and allow controlled movement of high value objects.</v>
          </cell>
          <cell r="J801" t="str">
            <v>Not Supported - NOT SUPPORTED This project is not an urgent proposal.</v>
          </cell>
          <cell r="K801">
            <v>1</v>
          </cell>
          <cell r="M801">
            <v>0</v>
          </cell>
          <cell r="N801">
            <v>-400</v>
          </cell>
          <cell r="O801">
            <v>0</v>
          </cell>
          <cell r="P801">
            <v>0</v>
          </cell>
          <cell r="Q801">
            <v>0</v>
          </cell>
          <cell r="R801">
            <v>0</v>
          </cell>
          <cell r="S801">
            <v>0</v>
          </cell>
          <cell r="T801">
            <v>0</v>
          </cell>
          <cell r="U801">
            <v>0</v>
          </cell>
          <cell r="V801">
            <v>0</v>
          </cell>
        </row>
        <row r="802">
          <cell r="H802">
            <v>5053</v>
          </cell>
          <cell r="I802" t="str">
            <v>Energy Management - Replacement, redesign, and modification of ageing and obsolete plant and equipment with latest generation technology to comply with standards and reduce operating costs.</v>
          </cell>
          <cell r="J802" t="str">
            <v>Not Supported - NOT SUPPORTED This project is not an urgent proposal.</v>
          </cell>
          <cell r="K802">
            <v>1</v>
          </cell>
          <cell r="M802">
            <v>0</v>
          </cell>
          <cell r="N802">
            <v>-1050</v>
          </cell>
          <cell r="O802">
            <v>-1050</v>
          </cell>
          <cell r="P802">
            <v>0</v>
          </cell>
          <cell r="Q802">
            <v>0</v>
          </cell>
          <cell r="R802">
            <v>0</v>
          </cell>
          <cell r="S802">
            <v>0</v>
          </cell>
          <cell r="T802">
            <v>0</v>
          </cell>
          <cell r="U802">
            <v>0</v>
          </cell>
          <cell r="V802">
            <v>0</v>
          </cell>
        </row>
        <row r="803">
          <cell r="H803">
            <v>5054</v>
          </cell>
          <cell r="I803" t="str">
            <v>Annual Minor Works - Additional works funding for the determination of the building elements and building infrastructure and to extend the useful life of the assets.</v>
          </cell>
          <cell r="J803" t="str">
            <v>Not Supported - NOT SUPPORTED This project is not an urgent proposal. BACKGROUND: The Museum of Applied Arts and Sciences has requested total funding of $5.000m which includes $3.000m in the years beyond 2019.</v>
          </cell>
          <cell r="K803">
            <v>1</v>
          </cell>
          <cell r="M803">
            <v>0</v>
          </cell>
          <cell r="N803">
            <v>-500</v>
          </cell>
          <cell r="O803">
            <v>-500</v>
          </cell>
          <cell r="P803">
            <v>-500</v>
          </cell>
          <cell r="Q803">
            <v>-500</v>
          </cell>
          <cell r="R803">
            <v>0</v>
          </cell>
          <cell r="S803">
            <v>0</v>
          </cell>
          <cell r="T803">
            <v>0</v>
          </cell>
          <cell r="U803">
            <v>0</v>
          </cell>
          <cell r="V803">
            <v>0</v>
          </cell>
        </row>
        <row r="804">
          <cell r="H804">
            <v>5095</v>
          </cell>
          <cell r="I804"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804" t="str">
            <v>Not Supported - NOT SUPPORTED As per the Chief of Staff SOG. The proposal seeks temporary resourcing to meet transitional needs that were not known and therefore not provided for during the recent significant downsizing. The Museum underwent a significant restructure during 2014-15 that delivered $20m savings into its forward estimates. Consideration should be given to funding this out of the $10m provision for the planning of the Powerhouse relocation. The announcement to relocate places pressure on the organisation's capacity to retain audience attendance and sponsorship interest at the current location, while creating significant onus to tap into the immediate market, corporate and philanthropic efforts focused on Western Sydney opportunities. The Powerhouse Museum must continue to operate effectively in existing Ultimo site whilst feasibility study and Business Case are finalised.</v>
          </cell>
          <cell r="K804">
            <v>1</v>
          </cell>
          <cell r="M804">
            <v>0</v>
          </cell>
          <cell r="N804">
            <v>-790</v>
          </cell>
          <cell r="O804">
            <v>-742</v>
          </cell>
          <cell r="P804">
            <v>-506</v>
          </cell>
          <cell r="Q804">
            <v>159</v>
          </cell>
          <cell r="R804">
            <v>0</v>
          </cell>
          <cell r="S804">
            <v>0</v>
          </cell>
          <cell r="T804">
            <v>0</v>
          </cell>
          <cell r="U804">
            <v>0</v>
          </cell>
          <cell r="V804">
            <v>0</v>
          </cell>
        </row>
        <row r="805">
          <cell r="H805">
            <v>3737</v>
          </cell>
          <cell r="I805" t="str">
            <v>Carry Forward for Capital Works - Timing differences in capital works being conducted across year end.</v>
          </cell>
          <cell r="J80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05">
            <v>4</v>
          </cell>
          <cell r="M805">
            <v>-312</v>
          </cell>
          <cell r="N805">
            <v>0</v>
          </cell>
          <cell r="O805">
            <v>0</v>
          </cell>
          <cell r="P805">
            <v>0</v>
          </cell>
          <cell r="Q805">
            <v>0</v>
          </cell>
          <cell r="R805">
            <v>-312</v>
          </cell>
          <cell r="S805">
            <v>0</v>
          </cell>
          <cell r="T805">
            <v>0</v>
          </cell>
          <cell r="U805">
            <v>0</v>
          </cell>
          <cell r="V805">
            <v>0</v>
          </cell>
        </row>
        <row r="806">
          <cell r="H806">
            <v>4519</v>
          </cell>
          <cell r="I806" t="str">
            <v>Reprofiling of Shared Storage and Access Project at Castle Hill - Request for change to CAL to reflect project delays. Construction now expected to be complete by December 2015. There is no change to budget/funding required for the project.</v>
          </cell>
          <cell r="J806" t="str">
            <v>Supported - Capital carry forward. There is no change to budget/funding required for the project.</v>
          </cell>
          <cell r="K806">
            <v>4</v>
          </cell>
          <cell r="M806">
            <v>14000</v>
          </cell>
          <cell r="N806">
            <v>-14000</v>
          </cell>
          <cell r="O806">
            <v>0</v>
          </cell>
          <cell r="P806">
            <v>0</v>
          </cell>
          <cell r="Q806">
            <v>0</v>
          </cell>
          <cell r="R806">
            <v>14000</v>
          </cell>
          <cell r="S806">
            <v>-14000</v>
          </cell>
          <cell r="T806">
            <v>0</v>
          </cell>
          <cell r="U806">
            <v>0</v>
          </cell>
          <cell r="V806">
            <v>0</v>
          </cell>
        </row>
        <row r="807">
          <cell r="H807">
            <v>5232</v>
          </cell>
          <cell r="I807" t="str">
            <v>Efficiency Dividend - The Government committed to a 1.5 per cent efficiency dividend at the 2015 NSW election.</v>
          </cell>
          <cell r="J807" t="str">
            <v>Supported - This efficiency dividend was calculated as per the standard Treasury model</v>
          </cell>
          <cell r="K807">
            <v>2</v>
          </cell>
          <cell r="M807">
            <v>0</v>
          </cell>
          <cell r="N807">
            <v>241</v>
          </cell>
          <cell r="O807">
            <v>245</v>
          </cell>
          <cell r="P807">
            <v>251</v>
          </cell>
          <cell r="Q807">
            <v>257</v>
          </cell>
          <cell r="R807">
            <v>0</v>
          </cell>
          <cell r="S807">
            <v>241</v>
          </cell>
          <cell r="T807">
            <v>245</v>
          </cell>
          <cell r="U807">
            <v>251</v>
          </cell>
          <cell r="V807">
            <v>257</v>
          </cell>
        </row>
        <row r="808">
          <cell r="H808">
            <v>5552</v>
          </cell>
          <cell r="I808" t="str">
            <v>Interest forgone under the Cash Management Reforms - Reduction in interest revenue from 2015-16 due to the Cash Management Reforms initiated by Treasury.</v>
          </cell>
          <cell r="J808" t="str">
            <v>Supported -</v>
          </cell>
          <cell r="K808">
            <v>1</v>
          </cell>
          <cell r="M808">
            <v>0</v>
          </cell>
          <cell r="N808">
            <v>0</v>
          </cell>
          <cell r="O808">
            <v>0</v>
          </cell>
          <cell r="P808">
            <v>0</v>
          </cell>
          <cell r="Q808">
            <v>0</v>
          </cell>
          <cell r="R808">
            <v>0</v>
          </cell>
          <cell r="S808">
            <v>0</v>
          </cell>
          <cell r="T808">
            <v>0</v>
          </cell>
          <cell r="U808">
            <v>0</v>
          </cell>
          <cell r="V808">
            <v>0</v>
          </cell>
        </row>
        <row r="809">
          <cell r="H809">
            <v>5201</v>
          </cell>
          <cell r="I809" t="str">
            <v>Efficiency Dividend - The Government committed to a 1.5 per cent efficiency dividend at the 2015 NSW election</v>
          </cell>
          <cell r="J809" t="str">
            <v>Supported - This efficiency dividend was calculated as per the standard Treasury model.</v>
          </cell>
          <cell r="K809">
            <v>2</v>
          </cell>
          <cell r="M809">
            <v>0</v>
          </cell>
          <cell r="N809">
            <v>565</v>
          </cell>
          <cell r="O809">
            <v>577</v>
          </cell>
          <cell r="P809">
            <v>600</v>
          </cell>
          <cell r="Q809">
            <v>622</v>
          </cell>
          <cell r="R809">
            <v>0</v>
          </cell>
          <cell r="S809">
            <v>565</v>
          </cell>
          <cell r="T809">
            <v>577</v>
          </cell>
          <cell r="U809">
            <v>600</v>
          </cell>
          <cell r="V809">
            <v>622</v>
          </cell>
        </row>
        <row r="810">
          <cell r="H810">
            <v>5395</v>
          </cell>
          <cell r="I810" t="str">
            <v>Compensation for Interest Forgone (See FIS No. 475/Bid No. 5407) - Compensation for interest revenue that will no longer be paid due to Cash Management Reforms.</v>
          </cell>
          <cell r="J810" t="str">
            <v>Supported -</v>
          </cell>
          <cell r="K810">
            <v>1</v>
          </cell>
          <cell r="M810">
            <v>0</v>
          </cell>
          <cell r="N810">
            <v>-750</v>
          </cell>
          <cell r="O810">
            <v>-750</v>
          </cell>
          <cell r="P810">
            <v>-750</v>
          </cell>
          <cell r="Q810">
            <v>-750</v>
          </cell>
          <cell r="R810">
            <v>0</v>
          </cell>
          <cell r="S810">
            <v>-750</v>
          </cell>
          <cell r="T810">
            <v>-750</v>
          </cell>
          <cell r="U810">
            <v>-750</v>
          </cell>
          <cell r="V810">
            <v>-750</v>
          </cell>
        </row>
        <row r="811">
          <cell r="H811">
            <v>5056</v>
          </cell>
          <cell r="I811" t="str">
            <v>Building Accessibility and Life Safety Compliance - Construction of Mitchell Building to comply with Disability Discrimination Act. The construction will include a direct wheelchair access replacing the current convoluted route via Macquarie Building and/or staff assistance via the loading dock and back-of-house areas.</v>
          </cell>
          <cell r="J811" t="str">
            <v>Supported - QUALIFIED SUPPORT This project has been identified as high priority under the Cultural Venues Renewal Program. This relates to disability access, and should be considered in the context of the Government's overall priorities for improving diability access.</v>
          </cell>
          <cell r="K811">
            <v>1</v>
          </cell>
          <cell r="M811">
            <v>0</v>
          </cell>
          <cell r="N811">
            <v>-2470</v>
          </cell>
          <cell r="O811">
            <v>-2460</v>
          </cell>
          <cell r="P811">
            <v>0</v>
          </cell>
          <cell r="Q811">
            <v>0</v>
          </cell>
          <cell r="R811">
            <v>0</v>
          </cell>
          <cell r="S811">
            <v>-2470</v>
          </cell>
          <cell r="T811">
            <v>-2460</v>
          </cell>
          <cell r="U811">
            <v>0</v>
          </cell>
          <cell r="V811">
            <v>0</v>
          </cell>
        </row>
        <row r="812">
          <cell r="H812">
            <v>3724</v>
          </cell>
          <cell r="I812" t="str">
            <v>Carry Forward for building works - Building works - delays due to not having received approval from the Heritage Council.</v>
          </cell>
          <cell r="J8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2">
            <v>4</v>
          </cell>
          <cell r="M812">
            <v>-900</v>
          </cell>
          <cell r="N812">
            <v>0</v>
          </cell>
          <cell r="O812">
            <v>0</v>
          </cell>
          <cell r="P812">
            <v>0</v>
          </cell>
          <cell r="Q812">
            <v>0</v>
          </cell>
          <cell r="R812">
            <v>-900</v>
          </cell>
          <cell r="S812">
            <v>0</v>
          </cell>
          <cell r="T812">
            <v>0</v>
          </cell>
          <cell r="U812">
            <v>0</v>
          </cell>
          <cell r="V812">
            <v>0</v>
          </cell>
        </row>
        <row r="813">
          <cell r="H813">
            <v>3727</v>
          </cell>
          <cell r="I813" t="str">
            <v>Carry Forward from Digitisation for Regional Delivery Program - Digitisation for Regional Delivery Program.</v>
          </cell>
          <cell r="J8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13">
            <v>4</v>
          </cell>
          <cell r="M813">
            <v>-200</v>
          </cell>
          <cell r="N813">
            <v>0</v>
          </cell>
          <cell r="O813">
            <v>0</v>
          </cell>
          <cell r="P813">
            <v>0</v>
          </cell>
          <cell r="Q813">
            <v>0</v>
          </cell>
          <cell r="R813">
            <v>-200</v>
          </cell>
          <cell r="S813">
            <v>0</v>
          </cell>
          <cell r="T813">
            <v>0</v>
          </cell>
          <cell r="U813">
            <v>0</v>
          </cell>
          <cell r="V813">
            <v>0</v>
          </cell>
        </row>
        <row r="814">
          <cell r="H814">
            <v>3945</v>
          </cell>
          <cell r="I814" t="str">
            <v>Anzac Memorial Education and Interpretation Centre and Water Cascade - Establishment of a new provision of $18 million over 2 years in case of a delay or shortfall in the receipt of funds from either the Commonwealth or other philanthropic contribution.</v>
          </cell>
          <cell r="J814" t="str">
            <v>Supported - ERC previously approved $20.3m over two years to be set aside to fund 50% of this project pending matching funding from the Commonwealth's Anzac Centenary Public Fund and separate NSW fundraising efforts. NSW Treasury does not support the provision of additional funding as the State should not bear the risk of any funding shortfalls from other sources.</v>
          </cell>
          <cell r="K814">
            <v>1</v>
          </cell>
          <cell r="M814">
            <v>0</v>
          </cell>
          <cell r="N814">
            <v>-3100</v>
          </cell>
          <cell r="O814">
            <v>-14900</v>
          </cell>
          <cell r="P814">
            <v>0</v>
          </cell>
          <cell r="Q814">
            <v>0</v>
          </cell>
          <cell r="R814">
            <v>0</v>
          </cell>
          <cell r="S814">
            <v>-3100</v>
          </cell>
          <cell r="T814">
            <v>-14900</v>
          </cell>
          <cell r="U814">
            <v>0</v>
          </cell>
          <cell r="V814">
            <v>0</v>
          </cell>
        </row>
        <row r="815">
          <cell r="H815">
            <v>3812</v>
          </cell>
          <cell r="I815"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815" t="str">
            <v>Supported - These additional costs will allow the Governor to undertake his role; they are unforeseen and outside the agency's control. Being a significantly smaller agency after the recent restructure, DPC will find it difficult to absorb these costs.</v>
          </cell>
          <cell r="K815">
            <v>1</v>
          </cell>
          <cell r="M815">
            <v>0</v>
          </cell>
          <cell r="N815">
            <v>-635</v>
          </cell>
          <cell r="O815">
            <v>-635</v>
          </cell>
          <cell r="P815">
            <v>-635</v>
          </cell>
          <cell r="Q815">
            <v>-635</v>
          </cell>
          <cell r="R815">
            <v>0</v>
          </cell>
          <cell r="S815">
            <v>-682</v>
          </cell>
          <cell r="T815">
            <v>-682</v>
          </cell>
          <cell r="U815">
            <v>-682</v>
          </cell>
          <cell r="V815">
            <v>-682</v>
          </cell>
        </row>
        <row r="816">
          <cell r="H816">
            <v>3965</v>
          </cell>
          <cell r="I816" t="str">
            <v>Advertising revenue Strategic Communications (SC) (government advertising agency). - SC partially funds its activities from a management fee levied on agencies' advertising invoices. DPC argues that this funding model is inconsistent with SC's purpose and proposes to replace it with funding from Confund, with offset savings to be gained from reduced expenses in other Clusters.</v>
          </cell>
          <cell r="J816" t="str">
            <v>Not Supported - The Budget neutral outcome, claimed in the proposal, cannot be achieved, as DPC has not consulted on the proposed offsetting adjustments with the agencies or clusters involved.</v>
          </cell>
          <cell r="K816">
            <v>1</v>
          </cell>
          <cell r="M816">
            <v>0</v>
          </cell>
          <cell r="N816">
            <v>-520</v>
          </cell>
          <cell r="O816">
            <v>-520</v>
          </cell>
          <cell r="P816">
            <v>-520</v>
          </cell>
          <cell r="Q816">
            <v>-520</v>
          </cell>
          <cell r="R816">
            <v>0</v>
          </cell>
          <cell r="S816">
            <v>0</v>
          </cell>
          <cell r="T816">
            <v>0</v>
          </cell>
          <cell r="U816">
            <v>0</v>
          </cell>
          <cell r="V816">
            <v>0</v>
          </cell>
        </row>
        <row r="817">
          <cell r="H817">
            <v>4538</v>
          </cell>
          <cell r="I817" t="str">
            <v>Urgent repairs in Sport and Recreation Centres and ex-Olympic Venues. - Proposal seeks $1.7m for maintenance expenditure at its 11 Sport and Recreation Centres and 3 ex-Oly mpic Venues to address health and safety issues ($1.2m), security concerns ($0.1m), compliance and s tatutory requirements ($0.02m) and operational and life cycle risks ($0.4m)</v>
          </cell>
          <cell r="J817"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817">
            <v>1</v>
          </cell>
          <cell r="M817">
            <v>0</v>
          </cell>
          <cell r="N817">
            <v>0</v>
          </cell>
          <cell r="O817">
            <v>0</v>
          </cell>
          <cell r="P817">
            <v>0</v>
          </cell>
          <cell r="Q817">
            <v>0</v>
          </cell>
          <cell r="R817">
            <v>0</v>
          </cell>
          <cell r="S817">
            <v>0</v>
          </cell>
          <cell r="T817">
            <v>0</v>
          </cell>
          <cell r="U817">
            <v>0</v>
          </cell>
          <cell r="V817">
            <v>0</v>
          </cell>
        </row>
        <row r="818">
          <cell r="H818">
            <v>4798</v>
          </cell>
          <cell r="I818" t="str">
            <v>Behavioural Insights (BI) Fund - The proposed BI funding of $6.9 million over four years is designed to fund: specialist BI Trial Advisors; advisory support and shared operating costs of running trials.</v>
          </cell>
          <cell r="J818" t="str">
            <v>Supported - The benefits to whole of government/specific clusters are expected to be significantly greater than the costs.  However, the extra funding should conditional on DPC developing a model allowing it to recoup the costs from savings made.</v>
          </cell>
          <cell r="K818">
            <v>1</v>
          </cell>
          <cell r="M818">
            <v>0</v>
          </cell>
          <cell r="N818">
            <v>-1500</v>
          </cell>
          <cell r="O818">
            <v>-1800</v>
          </cell>
          <cell r="P818">
            <v>-1800</v>
          </cell>
          <cell r="Q818">
            <v>-1800</v>
          </cell>
          <cell r="R818">
            <v>0</v>
          </cell>
          <cell r="S818">
            <v>-1500</v>
          </cell>
          <cell r="T818">
            <v>-1800</v>
          </cell>
          <cell r="U818">
            <v>-1800</v>
          </cell>
          <cell r="V818">
            <v>-1800</v>
          </cell>
        </row>
        <row r="819">
          <cell r="H819">
            <v>4806</v>
          </cell>
          <cell r="I819" t="str">
            <v>Premier's Innovation Intiative - The Initiative was launched in August 2014 to invite non-government participants to bring forward and deliver innovative ideas for addressing Government priorities in the following areas: Open Data; Congestion; Social Housing Assets and An Open Ideas Category.  Funding to be held in Crown.</v>
          </cell>
          <cell r="J819" t="str">
            <v>Supported - The intiative is a Government priority announced by the Premier. Applications are already being shortlisted for further consideration.  Rather than funding being held in Crown, funding could be held by DPC and released on the approval of the Secretary of DPC in consultation with Treasury.</v>
          </cell>
          <cell r="K819">
            <v>1</v>
          </cell>
          <cell r="M819">
            <v>0</v>
          </cell>
          <cell r="N819">
            <v>-2000</v>
          </cell>
          <cell r="O819">
            <v>0</v>
          </cell>
          <cell r="P819">
            <v>0</v>
          </cell>
          <cell r="Q819">
            <v>0</v>
          </cell>
          <cell r="R819">
            <v>0</v>
          </cell>
          <cell r="S819">
            <v>-2000</v>
          </cell>
          <cell r="T819">
            <v>0</v>
          </cell>
          <cell r="U819">
            <v>0</v>
          </cell>
          <cell r="V819">
            <v>0</v>
          </cell>
        </row>
        <row r="820">
          <cell r="H820">
            <v>4813</v>
          </cell>
          <cell r="I820" t="str">
            <v>Compensation for Interest foregone - Compensation for interest revenue that will no longer be paid due to Cash Managment Reforms. Interest is approximately $1m p.a over the F.Es. A reduction in funding of this size would lead to a loss of 8 FTEs and have significant impact on DPC ability to maintain its current services.</v>
          </cell>
          <cell r="J820" t="str">
            <v>Supported - A reduction in funding of this size will have a significant impact on DPC's ability to maintain its current service levels and would result in loss of 8 FTEs.</v>
          </cell>
          <cell r="K820">
            <v>1</v>
          </cell>
          <cell r="M820">
            <v>0</v>
          </cell>
          <cell r="N820">
            <v>-1001</v>
          </cell>
          <cell r="O820">
            <v>-988</v>
          </cell>
          <cell r="P820">
            <v>-986</v>
          </cell>
          <cell r="Q820">
            <v>-992</v>
          </cell>
          <cell r="R820">
            <v>0</v>
          </cell>
          <cell r="S820">
            <v>-1001</v>
          </cell>
          <cell r="T820">
            <v>-988</v>
          </cell>
          <cell r="U820">
            <v>-986</v>
          </cell>
          <cell r="V820">
            <v>-992</v>
          </cell>
        </row>
        <row r="821">
          <cell r="H821">
            <v>4817</v>
          </cell>
          <cell r="I821" t="str">
            <v>Office of Sport's Capitalised Maintenance Program - Total project funding $29.8m over 8 years including $12m over the forward estimates is sought for capitalised maintenance at 5 sport centres and 3 ex olympic venues to address safety and statutory compliance issues, as well as replacement of assets at the end of their useful life.</v>
          </cell>
          <cell r="J821"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through a business case submission as part of the 2016/17 Budget process.</v>
          </cell>
          <cell r="K821">
            <v>1</v>
          </cell>
          <cell r="M821">
            <v>0</v>
          </cell>
          <cell r="N821">
            <v>0</v>
          </cell>
          <cell r="O821">
            <v>0</v>
          </cell>
          <cell r="P821">
            <v>0</v>
          </cell>
          <cell r="Q821">
            <v>0</v>
          </cell>
          <cell r="R821">
            <v>0</v>
          </cell>
          <cell r="S821">
            <v>0</v>
          </cell>
          <cell r="T821">
            <v>0</v>
          </cell>
          <cell r="U821">
            <v>0</v>
          </cell>
          <cell r="V821">
            <v>0</v>
          </cell>
        </row>
        <row r="822">
          <cell r="H822">
            <v>4818</v>
          </cell>
          <cell r="I822" t="str">
            <v>Sydney International Shooting Centre upgrade of SIUS target systems - Funding is required to upgrade the Shooting Centre's target system to meet international standards a nd ensure the venue can host international sporting events such as the International Paralympic Committee Shooting World Cup, which the centre is scheduled to host in 2015.</v>
          </cell>
          <cell r="J822"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822">
            <v>1</v>
          </cell>
          <cell r="M822">
            <v>0</v>
          </cell>
          <cell r="N822">
            <v>0</v>
          </cell>
          <cell r="O822">
            <v>0</v>
          </cell>
          <cell r="P822">
            <v>0</v>
          </cell>
          <cell r="Q822">
            <v>0</v>
          </cell>
          <cell r="R822">
            <v>0</v>
          </cell>
          <cell r="S822">
            <v>0</v>
          </cell>
          <cell r="T822">
            <v>0</v>
          </cell>
          <cell r="U822">
            <v>0</v>
          </cell>
          <cell r="V822">
            <v>0</v>
          </cell>
        </row>
        <row r="823">
          <cell r="H823">
            <v>4820</v>
          </cell>
          <cell r="I823" t="str">
            <v>Customer Information Management System (CIMS) - The proposal is to upgrade the current system for managing revenue, bookings, clients and products which is based on ageing technologies.</v>
          </cell>
          <cell r="J823"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823">
            <v>1</v>
          </cell>
          <cell r="M823">
            <v>0</v>
          </cell>
          <cell r="N823">
            <v>0</v>
          </cell>
          <cell r="O823">
            <v>0</v>
          </cell>
          <cell r="P823">
            <v>0</v>
          </cell>
          <cell r="Q823">
            <v>0</v>
          </cell>
          <cell r="R823">
            <v>0</v>
          </cell>
          <cell r="S823">
            <v>0</v>
          </cell>
          <cell r="T823">
            <v>0</v>
          </cell>
          <cell r="U823">
            <v>0</v>
          </cell>
          <cell r="V823">
            <v>0</v>
          </cell>
        </row>
        <row r="824">
          <cell r="H824">
            <v>4823</v>
          </cell>
          <cell r="I824" t="str">
            <v>Sydney International Regatta Centre - Aquatic Plant Management - Proposal seeks $5.1m to remove overgrown aquatic plants which has had a significant impact on the co mpetition course lanes and is putting the Centre's international accreditation at risk.</v>
          </cell>
          <cell r="J824"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824">
            <v>1</v>
          </cell>
          <cell r="M824">
            <v>0</v>
          </cell>
          <cell r="N824">
            <v>0</v>
          </cell>
          <cell r="O824">
            <v>0</v>
          </cell>
          <cell r="P824">
            <v>0</v>
          </cell>
          <cell r="Q824">
            <v>0</v>
          </cell>
          <cell r="R824">
            <v>0</v>
          </cell>
          <cell r="S824">
            <v>0</v>
          </cell>
          <cell r="T824">
            <v>0</v>
          </cell>
          <cell r="U824">
            <v>0</v>
          </cell>
          <cell r="V824">
            <v>0</v>
          </cell>
        </row>
        <row r="825">
          <cell r="H825">
            <v>4824</v>
          </cell>
          <cell r="I825" t="str">
            <v>State Sporting Venues Authority's Capitalised Maintenance Program - Total project funding of $17m including $7.8m over the forward estimates is sought for capitalised maintenance at 6 sport centres and 1 shooting venue to address safety and statutory compliance issue s as well as replacement of assets at the end of their useful life.</v>
          </cell>
          <cell r="J825"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825">
            <v>1</v>
          </cell>
          <cell r="M825">
            <v>0</v>
          </cell>
          <cell r="N825">
            <v>0</v>
          </cell>
          <cell r="O825">
            <v>0</v>
          </cell>
          <cell r="P825">
            <v>0</v>
          </cell>
          <cell r="Q825">
            <v>0</v>
          </cell>
          <cell r="R825">
            <v>0</v>
          </cell>
          <cell r="S825">
            <v>0</v>
          </cell>
          <cell r="T825">
            <v>0</v>
          </cell>
          <cell r="U825">
            <v>0</v>
          </cell>
          <cell r="V825">
            <v>0</v>
          </cell>
        </row>
        <row r="826">
          <cell r="H826">
            <v>4825</v>
          </cell>
          <cell r="I826"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826"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6">
            <v>1</v>
          </cell>
          <cell r="M826">
            <v>0</v>
          </cell>
          <cell r="N826">
            <v>0</v>
          </cell>
          <cell r="O826">
            <v>0</v>
          </cell>
          <cell r="P826">
            <v>0</v>
          </cell>
          <cell r="Q826">
            <v>0</v>
          </cell>
          <cell r="R826">
            <v>0</v>
          </cell>
          <cell r="S826">
            <v>0</v>
          </cell>
          <cell r="T826">
            <v>0</v>
          </cell>
          <cell r="U826">
            <v>0</v>
          </cell>
          <cell r="V826">
            <v>0</v>
          </cell>
        </row>
        <row r="827">
          <cell r="H827">
            <v>4827</v>
          </cell>
          <cell r="I827" t="str">
            <v>Allianz Stadium Services Upgrade - Proposal seeks to replace public address system, sports lighting, general lighting, southern videosc reen, refurbish concourse bathrooms and upgrade infrastructure to Internet Protocol TV and building controls to ensure Allianz Stadium maintains service delivery at international sporting standards.</v>
          </cell>
          <cell r="J827"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7">
            <v>1</v>
          </cell>
          <cell r="M827">
            <v>0</v>
          </cell>
          <cell r="N827">
            <v>0</v>
          </cell>
          <cell r="O827">
            <v>0</v>
          </cell>
          <cell r="P827">
            <v>0</v>
          </cell>
          <cell r="Q827">
            <v>0</v>
          </cell>
          <cell r="R827">
            <v>0</v>
          </cell>
          <cell r="S827">
            <v>0</v>
          </cell>
          <cell r="T827">
            <v>0</v>
          </cell>
          <cell r="U827">
            <v>0</v>
          </cell>
          <cell r="V827">
            <v>0</v>
          </cell>
        </row>
        <row r="828">
          <cell r="H828">
            <v>4828</v>
          </cell>
          <cell r="I828" t="str">
            <v>Allianz Stadium Arena Reconstruction - This capital proposal is for the upgrade of the Allianz Stadium arena surface. Completion of the upg rade is necessary to ensure that the trust remains competitive with other national and international venues.</v>
          </cell>
          <cell r="J828" t="str">
            <v>Not Supported - Decisions regarding the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8">
            <v>1</v>
          </cell>
          <cell r="M828">
            <v>0</v>
          </cell>
          <cell r="N828">
            <v>0</v>
          </cell>
          <cell r="O828">
            <v>0</v>
          </cell>
          <cell r="P828">
            <v>0</v>
          </cell>
          <cell r="Q828">
            <v>0</v>
          </cell>
          <cell r="R828">
            <v>0</v>
          </cell>
          <cell r="S828">
            <v>0</v>
          </cell>
          <cell r="T828">
            <v>0</v>
          </cell>
          <cell r="U828">
            <v>0</v>
          </cell>
          <cell r="V828">
            <v>0</v>
          </cell>
        </row>
        <row r="829">
          <cell r="H829">
            <v>4830</v>
          </cell>
          <cell r="I829" t="str">
            <v>Sports Central Plaza - Proposal seeks to redevelop the public plaza between the SCG and Allianz Stadium and construct an AN ZAC Memorial, as well as a new building to house venue services, admin facilities, commercial tenant , child care facilities, an upgraded gym, pool and tennis courts.</v>
          </cell>
          <cell r="J829" t="str">
            <v>Not Supported - Decisions regarding upgrading and maintenance of Sydney's main stadiums should be made after the completion of the Brogden Review (due in mid 2015) and should be based on the Review's findings, subject to business case approval.  Funding could be sourced from the $600 million proposed to be reserved for sport facilities from the Rebuilding NSW initiative.</v>
          </cell>
          <cell r="K829">
            <v>1</v>
          </cell>
          <cell r="M829">
            <v>0</v>
          </cell>
          <cell r="N829">
            <v>0</v>
          </cell>
          <cell r="O829">
            <v>0</v>
          </cell>
          <cell r="P829">
            <v>0</v>
          </cell>
          <cell r="Q829">
            <v>0</v>
          </cell>
          <cell r="R829">
            <v>0</v>
          </cell>
          <cell r="S829">
            <v>0</v>
          </cell>
          <cell r="T829">
            <v>0</v>
          </cell>
          <cell r="U829">
            <v>0</v>
          </cell>
          <cell r="V829">
            <v>0</v>
          </cell>
        </row>
        <row r="830">
          <cell r="H830">
            <v>4832</v>
          </cell>
          <cell r="I830" t="str">
            <v>Hunter Venues capitalised maintenance program - Proposal seeks capitalised maintenance funding for Hunter Venues to repair and repaint interiors at the Eastern Grandstand, repair and resealing the carpark and repair/refurbish/demolish facilities i n the north and south hills.</v>
          </cell>
          <cell r="J830"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0">
            <v>1</v>
          </cell>
          <cell r="M830">
            <v>0</v>
          </cell>
          <cell r="N830">
            <v>0</v>
          </cell>
          <cell r="O830">
            <v>0</v>
          </cell>
          <cell r="P830">
            <v>0</v>
          </cell>
          <cell r="Q830">
            <v>0</v>
          </cell>
          <cell r="R830">
            <v>0</v>
          </cell>
          <cell r="S830">
            <v>0</v>
          </cell>
          <cell r="T830">
            <v>0</v>
          </cell>
          <cell r="U830">
            <v>0</v>
          </cell>
          <cell r="V830">
            <v>0</v>
          </cell>
        </row>
        <row r="831">
          <cell r="H831">
            <v>4834</v>
          </cell>
          <cell r="I831" t="str">
            <v>Pirtek Stadium capitalised maintenance program - Proposal seeks capitalised maintenance funding for Pirtek Stadium to upgrade electrical reticulation , televisions for corporate boxes, refurbish corporate areas, catering equipment and replacement of horticultural and other equipment.</v>
          </cell>
          <cell r="J831"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1">
            <v>1</v>
          </cell>
          <cell r="M831">
            <v>0</v>
          </cell>
          <cell r="N831">
            <v>0</v>
          </cell>
          <cell r="O831">
            <v>0</v>
          </cell>
          <cell r="P831">
            <v>0</v>
          </cell>
          <cell r="Q831">
            <v>0</v>
          </cell>
          <cell r="R831">
            <v>0</v>
          </cell>
          <cell r="S831">
            <v>0</v>
          </cell>
          <cell r="T831">
            <v>0</v>
          </cell>
          <cell r="U831">
            <v>0</v>
          </cell>
          <cell r="V831">
            <v>0</v>
          </cell>
        </row>
        <row r="832">
          <cell r="H832">
            <v>4835</v>
          </cell>
          <cell r="I832" t="str">
            <v>WIN Sports and Entertainment Centres capitalised maintenance - Proposal seeks capitalised maintenance funding for the WIN Entertainment Centre to repair and repain t the building and replace the PABX telephone system and foyer furniture. Funding for minor capital works is also sought.</v>
          </cell>
          <cell r="J832"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2">
            <v>1</v>
          </cell>
          <cell r="M832">
            <v>0</v>
          </cell>
          <cell r="N832">
            <v>0</v>
          </cell>
          <cell r="O832">
            <v>0</v>
          </cell>
          <cell r="P832">
            <v>0</v>
          </cell>
          <cell r="Q832">
            <v>0</v>
          </cell>
          <cell r="R832">
            <v>0</v>
          </cell>
          <cell r="S832">
            <v>0</v>
          </cell>
          <cell r="T832">
            <v>0</v>
          </cell>
          <cell r="U832">
            <v>0</v>
          </cell>
          <cell r="V832">
            <v>0</v>
          </cell>
        </row>
        <row r="833">
          <cell r="H833">
            <v>4836</v>
          </cell>
          <cell r="I833" t="str">
            <v>Equipment replacement for Hunter Stadium, WIN Stadium and Pirtek Stadium - Proposal seeks to replace equipment at the 3 stadia including spray unit, reelmaster, workman vehicl e, Zero Turn Motor, 4ws Slope Mower, Aerator Procure, Rake o Vac and Topdresser pp200.</v>
          </cell>
          <cell r="J833"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3">
            <v>1</v>
          </cell>
          <cell r="M833">
            <v>0</v>
          </cell>
          <cell r="N833">
            <v>0</v>
          </cell>
          <cell r="O833">
            <v>0</v>
          </cell>
          <cell r="P833">
            <v>0</v>
          </cell>
          <cell r="Q833">
            <v>0</v>
          </cell>
          <cell r="R833">
            <v>0</v>
          </cell>
          <cell r="S833">
            <v>0</v>
          </cell>
          <cell r="T833">
            <v>0</v>
          </cell>
          <cell r="U833">
            <v>0</v>
          </cell>
          <cell r="V833">
            <v>0</v>
          </cell>
        </row>
        <row r="834">
          <cell r="H834">
            <v>4837</v>
          </cell>
          <cell r="I834" t="str">
            <v>Hunter Stadium Building and Water Management System - Proposal seeks funding for a building management system at Hunter Stadium to reduce electricity and water usage and better manage the operational hours for equipment and services. Savings of $150k per annum are expected following the implementation of the proposal.</v>
          </cell>
          <cell r="J83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834">
            <v>1</v>
          </cell>
          <cell r="M834">
            <v>0</v>
          </cell>
          <cell r="N834">
            <v>0</v>
          </cell>
          <cell r="O834">
            <v>0</v>
          </cell>
          <cell r="P834">
            <v>0</v>
          </cell>
          <cell r="Q834">
            <v>0</v>
          </cell>
          <cell r="R834">
            <v>0</v>
          </cell>
          <cell r="S834">
            <v>0</v>
          </cell>
          <cell r="T834">
            <v>0</v>
          </cell>
          <cell r="U834">
            <v>0</v>
          </cell>
          <cell r="V834">
            <v>0</v>
          </cell>
        </row>
        <row r="835">
          <cell r="H835">
            <v>4840</v>
          </cell>
          <cell r="I835"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835" t="str">
            <v>Not Supported - This project is not urgent and should be funded from the existing funding envelope provided to the NSW Institute of Sport (around $11m per annum) by Office of Sport.</v>
          </cell>
          <cell r="K835">
            <v>1</v>
          </cell>
          <cell r="M835">
            <v>0</v>
          </cell>
          <cell r="N835">
            <v>0</v>
          </cell>
          <cell r="O835">
            <v>0</v>
          </cell>
          <cell r="P835">
            <v>0</v>
          </cell>
          <cell r="Q835">
            <v>0</v>
          </cell>
          <cell r="R835">
            <v>0</v>
          </cell>
          <cell r="S835">
            <v>0</v>
          </cell>
          <cell r="T835">
            <v>0</v>
          </cell>
          <cell r="U835">
            <v>0</v>
          </cell>
          <cell r="V835">
            <v>0</v>
          </cell>
        </row>
        <row r="836">
          <cell r="H836">
            <v>4842</v>
          </cell>
          <cell r="I836" t="str">
            <v>Interest Foregone due to Cash Management Reforms for Office of Sport - Proposal seeks funding for loss of interest as a result of the new Cash Management Policy. The reven ue is relied upon for the agency's operation and its reduction will have a significant impact on the Office's service delivery levels.</v>
          </cell>
          <cell r="J836" t="str">
            <v>Supported - The loss of interest income will directly impact upon the Office's service delivery and the proposal should be supported.</v>
          </cell>
          <cell r="K836">
            <v>1</v>
          </cell>
          <cell r="M836">
            <v>0</v>
          </cell>
          <cell r="N836">
            <v>0</v>
          </cell>
          <cell r="O836">
            <v>0</v>
          </cell>
          <cell r="P836">
            <v>0</v>
          </cell>
          <cell r="Q836">
            <v>0</v>
          </cell>
          <cell r="R836">
            <v>0</v>
          </cell>
          <cell r="S836">
            <v>0</v>
          </cell>
          <cell r="T836">
            <v>0</v>
          </cell>
          <cell r="U836">
            <v>0</v>
          </cell>
          <cell r="V836">
            <v>0</v>
          </cell>
        </row>
        <row r="837">
          <cell r="H837">
            <v>4843</v>
          </cell>
          <cell r="I837" t="str">
            <v>Future Needs of Sport Research Study - Proposal seeks funding to undertake a Future Needs of Sport Research Study for the development of a community sport facility strategic investment framework.</v>
          </cell>
          <cell r="J837"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7">
            <v>1</v>
          </cell>
          <cell r="M837">
            <v>0</v>
          </cell>
          <cell r="N837">
            <v>0</v>
          </cell>
          <cell r="O837">
            <v>0</v>
          </cell>
          <cell r="P837">
            <v>0</v>
          </cell>
          <cell r="Q837">
            <v>0</v>
          </cell>
          <cell r="R837">
            <v>0</v>
          </cell>
          <cell r="S837">
            <v>0</v>
          </cell>
          <cell r="T837">
            <v>0</v>
          </cell>
          <cell r="U837">
            <v>0</v>
          </cell>
          <cell r="V837">
            <v>0</v>
          </cell>
        </row>
        <row r="838">
          <cell r="H838">
            <v>4845</v>
          </cell>
          <cell r="I838" t="str">
            <v>Office of Sport - Strategy Implementation Plan - Proposal seeks funding to implement reforms proposed for the Office of Sport based on the findings a nd recommendations from the Hawke Capability Review.</v>
          </cell>
          <cell r="J838"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838">
            <v>1</v>
          </cell>
          <cell r="M838">
            <v>0</v>
          </cell>
          <cell r="N838">
            <v>0</v>
          </cell>
          <cell r="O838">
            <v>0</v>
          </cell>
          <cell r="P838">
            <v>0</v>
          </cell>
          <cell r="Q838">
            <v>0</v>
          </cell>
          <cell r="R838">
            <v>0</v>
          </cell>
          <cell r="S838">
            <v>0</v>
          </cell>
          <cell r="T838">
            <v>0</v>
          </cell>
          <cell r="U838">
            <v>0</v>
          </cell>
          <cell r="V838">
            <v>0</v>
          </cell>
        </row>
        <row r="839">
          <cell r="H839">
            <v>4846</v>
          </cell>
          <cell r="I839" t="str">
            <v>Vouchers for disadvantaged and socially excluded children to participate in community sport - Office of Sport is requesting funding to undertake a vouchers program to increase youth participatio n in sport and make it possible for disadvantaged and socially excluded children to participate in c ommunity sport.</v>
          </cell>
          <cell r="J839" t="str">
            <v>Not Supported - The proposal does not meet the urgent and unavoidable criteria and is not an election commitment.</v>
          </cell>
          <cell r="K839">
            <v>1</v>
          </cell>
          <cell r="M839">
            <v>0</v>
          </cell>
          <cell r="N839">
            <v>0</v>
          </cell>
          <cell r="O839">
            <v>0</v>
          </cell>
          <cell r="P839">
            <v>0</v>
          </cell>
          <cell r="Q839">
            <v>0</v>
          </cell>
          <cell r="R839">
            <v>0</v>
          </cell>
          <cell r="S839">
            <v>0</v>
          </cell>
          <cell r="T839">
            <v>0</v>
          </cell>
          <cell r="U839">
            <v>0</v>
          </cell>
          <cell r="V839">
            <v>0</v>
          </cell>
        </row>
        <row r="840">
          <cell r="H840">
            <v>4847</v>
          </cell>
          <cell r="I840" t="str">
            <v>Maintenance Funding for Venues NSW Stadia and Entertainment Centres - Proposal seeks funding to clear backlog maintenance for the three stadia and two entertainment centr es. Works include those on the car parks, external lighting, painting, public areas, electrical reti culation and catering outlets.</v>
          </cell>
          <cell r="J840"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840">
            <v>1</v>
          </cell>
          <cell r="M840">
            <v>0</v>
          </cell>
          <cell r="N840">
            <v>0</v>
          </cell>
          <cell r="O840">
            <v>0</v>
          </cell>
          <cell r="P840">
            <v>0</v>
          </cell>
          <cell r="Q840">
            <v>0</v>
          </cell>
          <cell r="R840">
            <v>0</v>
          </cell>
          <cell r="S840">
            <v>0</v>
          </cell>
          <cell r="T840">
            <v>0</v>
          </cell>
          <cell r="U840">
            <v>0</v>
          </cell>
          <cell r="V840">
            <v>0</v>
          </cell>
        </row>
        <row r="841">
          <cell r="H841">
            <v>4848</v>
          </cell>
          <cell r="I841" t="str">
            <v>Sydney Olympic Park Authority's Interest Adjustment - The Authority forecasts financial pressures due to reduced revenue (relocation of major lessee) and events moving to the SCSGT, and increasing costs from 2 new urban precincts. Interest revenue, used to fund its $15m repairs and maintenance expenditure budget, should be maintained.</v>
          </cell>
          <cell r="J841" t="str">
            <v>Supported - The loss of interest income will directly impact upon the Authority's service delivery and the proposal should be supported.</v>
          </cell>
          <cell r="K841">
            <v>1</v>
          </cell>
          <cell r="M841">
            <v>0</v>
          </cell>
          <cell r="N841">
            <v>0</v>
          </cell>
          <cell r="O841">
            <v>0</v>
          </cell>
          <cell r="P841">
            <v>0</v>
          </cell>
          <cell r="Q841">
            <v>0</v>
          </cell>
          <cell r="R841">
            <v>0</v>
          </cell>
          <cell r="S841">
            <v>0</v>
          </cell>
          <cell r="T841">
            <v>0</v>
          </cell>
          <cell r="U841">
            <v>0</v>
          </cell>
          <cell r="V841">
            <v>0</v>
          </cell>
        </row>
        <row r="842">
          <cell r="H842">
            <v>5258</v>
          </cell>
          <cell r="I842" t="str">
            <v>Efficiency Dividend (pass through to Natural Resource Commission) - The Government committed to a 1.5 per cent efficiency dividend at the 2015 NSW election.</v>
          </cell>
          <cell r="J842" t="str">
            <v>Supported - This efficiency dividend was calculated as per the standard Treasury model.</v>
          </cell>
          <cell r="K842">
            <v>2</v>
          </cell>
          <cell r="M842">
            <v>0</v>
          </cell>
          <cell r="N842">
            <v>0</v>
          </cell>
          <cell r="O842">
            <v>0</v>
          </cell>
          <cell r="P842">
            <v>0</v>
          </cell>
          <cell r="Q842">
            <v>0</v>
          </cell>
          <cell r="R842">
            <v>0</v>
          </cell>
          <cell r="S842">
            <v>0</v>
          </cell>
          <cell r="T842">
            <v>0</v>
          </cell>
          <cell r="U842">
            <v>0</v>
          </cell>
          <cell r="V842">
            <v>0</v>
          </cell>
        </row>
        <row r="843">
          <cell r="H843">
            <v>5259</v>
          </cell>
          <cell r="I843" t="str">
            <v>Efficiency Dividend (pass through to Parliamentary Counsel's Office) - The Government committed to a 1.5 per cent efficiency dividend at the 2015 NSW election.</v>
          </cell>
          <cell r="J843" t="str">
            <v>Supported - This efficiency dividend was calculated as per the standard Treasury model.</v>
          </cell>
          <cell r="K843">
            <v>2</v>
          </cell>
          <cell r="M843">
            <v>0</v>
          </cell>
          <cell r="N843">
            <v>0</v>
          </cell>
          <cell r="O843">
            <v>0</v>
          </cell>
          <cell r="P843">
            <v>0</v>
          </cell>
          <cell r="Q843">
            <v>0</v>
          </cell>
          <cell r="R843">
            <v>0</v>
          </cell>
          <cell r="S843">
            <v>0</v>
          </cell>
          <cell r="T843">
            <v>0</v>
          </cell>
          <cell r="U843">
            <v>0</v>
          </cell>
          <cell r="V843">
            <v>0</v>
          </cell>
        </row>
        <row r="844">
          <cell r="H844">
            <v>5270</v>
          </cell>
          <cell r="I844" t="str">
            <v>Efficiency Dividend [pass through to Office of Sport] - The Government committed to a 1.5 per cent efficiency dividend at the 2015 NSW election.</v>
          </cell>
          <cell r="J844" t="str">
            <v>Supported - This efficiency dividend was calculated as per the standard Treasury model.</v>
          </cell>
          <cell r="K844">
            <v>2</v>
          </cell>
          <cell r="M844">
            <v>0</v>
          </cell>
          <cell r="N844">
            <v>0</v>
          </cell>
          <cell r="O844">
            <v>0</v>
          </cell>
          <cell r="P844">
            <v>0</v>
          </cell>
          <cell r="Q844">
            <v>0</v>
          </cell>
          <cell r="R844">
            <v>0</v>
          </cell>
          <cell r="S844">
            <v>0</v>
          </cell>
          <cell r="T844">
            <v>0</v>
          </cell>
          <cell r="U844">
            <v>0</v>
          </cell>
          <cell r="V844">
            <v>0</v>
          </cell>
        </row>
        <row r="845">
          <cell r="H845">
            <v>5278</v>
          </cell>
          <cell r="I845" t="str">
            <v>Efficiency Dividend [pass through to SOPA] - The Government committed to a 1.5 per cent efficiency dividend at the 2015 NSW election.</v>
          </cell>
          <cell r="J845" t="str">
            <v>Supported - This efficiency dividend was calculated as per the standard Treasury model.</v>
          </cell>
          <cell r="K845">
            <v>2</v>
          </cell>
          <cell r="M845">
            <v>0</v>
          </cell>
          <cell r="N845">
            <v>1162</v>
          </cell>
          <cell r="O845">
            <v>1172</v>
          </cell>
          <cell r="P845">
            <v>1202</v>
          </cell>
          <cell r="Q845">
            <v>1232</v>
          </cell>
          <cell r="R845">
            <v>0</v>
          </cell>
          <cell r="S845">
            <v>1162</v>
          </cell>
          <cell r="T845">
            <v>1172</v>
          </cell>
          <cell r="U845">
            <v>1202</v>
          </cell>
          <cell r="V845">
            <v>1232</v>
          </cell>
        </row>
        <row r="846">
          <cell r="H846">
            <v>5312</v>
          </cell>
          <cell r="I846" t="str">
            <v>Procurement benefits - Savings to offset the cost of the Governments election costings. Allocated to the principal dept in the first instance.</v>
          </cell>
          <cell r="J846" t="str">
            <v>Supported -</v>
          </cell>
          <cell r="K846">
            <v>2</v>
          </cell>
          <cell r="M846">
            <v>0</v>
          </cell>
          <cell r="N846">
            <v>945</v>
          </cell>
          <cell r="O846">
            <v>1336</v>
          </cell>
          <cell r="P846">
            <v>1486</v>
          </cell>
          <cell r="Q846">
            <v>1545</v>
          </cell>
          <cell r="R846">
            <v>0</v>
          </cell>
          <cell r="S846">
            <v>945</v>
          </cell>
          <cell r="T846">
            <v>1336</v>
          </cell>
          <cell r="U846">
            <v>1486</v>
          </cell>
          <cell r="V846">
            <v>1545</v>
          </cell>
        </row>
        <row r="847">
          <cell r="H847">
            <v>5314</v>
          </cell>
          <cell r="I847" t="str">
            <v>Eliminating duplication - Savings to offset the election costings.</v>
          </cell>
          <cell r="J847" t="str">
            <v>Supported -</v>
          </cell>
          <cell r="K847">
            <v>2</v>
          </cell>
          <cell r="M847">
            <v>0</v>
          </cell>
          <cell r="N847">
            <v>195</v>
          </cell>
          <cell r="O847">
            <v>324</v>
          </cell>
          <cell r="P847">
            <v>519</v>
          </cell>
          <cell r="Q847">
            <v>519</v>
          </cell>
          <cell r="R847">
            <v>0</v>
          </cell>
          <cell r="S847">
            <v>195</v>
          </cell>
          <cell r="T847">
            <v>324</v>
          </cell>
          <cell r="U847">
            <v>519</v>
          </cell>
          <cell r="V847">
            <v>519</v>
          </cell>
        </row>
        <row r="848">
          <cell r="H848">
            <v>5322</v>
          </cell>
          <cell r="I848" t="str">
            <v>Efficiency Dividend (1.5%) - This efficiency dividend was calculated as per the standard Treasury model.</v>
          </cell>
          <cell r="J848" t="str">
            <v>Supported -</v>
          </cell>
          <cell r="K848">
            <v>2</v>
          </cell>
          <cell r="M848">
            <v>0</v>
          </cell>
          <cell r="N848">
            <v>1961</v>
          </cell>
          <cell r="O848">
            <v>1987</v>
          </cell>
          <cell r="P848">
            <v>1942</v>
          </cell>
          <cell r="Q848">
            <v>2006</v>
          </cell>
          <cell r="R848">
            <v>0</v>
          </cell>
          <cell r="S848">
            <v>1961</v>
          </cell>
          <cell r="T848">
            <v>1987</v>
          </cell>
          <cell r="U848">
            <v>1942</v>
          </cell>
          <cell r="V848">
            <v>2006</v>
          </cell>
        </row>
        <row r="849">
          <cell r="H849">
            <v>5343</v>
          </cell>
          <cell r="I849" t="str">
            <v>Implementation of the Sydney Cricket and Sports Ground Trust (SCSGT)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849"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849">
            <v>1</v>
          </cell>
          <cell r="M849">
            <v>0</v>
          </cell>
          <cell r="N849">
            <v>0</v>
          </cell>
          <cell r="O849">
            <v>0</v>
          </cell>
          <cell r="P849">
            <v>0</v>
          </cell>
          <cell r="Q849">
            <v>0</v>
          </cell>
          <cell r="R849">
            <v>0</v>
          </cell>
          <cell r="S849">
            <v>0</v>
          </cell>
          <cell r="T849">
            <v>0</v>
          </cell>
          <cell r="U849">
            <v>0</v>
          </cell>
          <cell r="V849">
            <v>0</v>
          </cell>
        </row>
        <row r="850">
          <cell r="H850">
            <v>5415</v>
          </cell>
          <cell r="I850" t="str">
            <v>Supplementation to Office of Sport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850"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850">
            <v>1</v>
          </cell>
          <cell r="M850">
            <v>0</v>
          </cell>
          <cell r="N850">
            <v>0</v>
          </cell>
          <cell r="O850">
            <v>0</v>
          </cell>
          <cell r="P850">
            <v>0</v>
          </cell>
          <cell r="Q850">
            <v>0</v>
          </cell>
          <cell r="R850">
            <v>0</v>
          </cell>
          <cell r="S850">
            <v>0</v>
          </cell>
          <cell r="T850">
            <v>0</v>
          </cell>
          <cell r="U850">
            <v>0</v>
          </cell>
          <cell r="V850">
            <v>0</v>
          </cell>
        </row>
        <row r="851">
          <cell r="H851">
            <v>5419</v>
          </cell>
          <cell r="I851" t="str">
            <v>Higher Ministerial Staff Levels - Higher staff levels across Ministerial Offices will result in additional other operating expenses within DPC.</v>
          </cell>
          <cell r="J851" t="str">
            <v>Supported - This bid has receieved endorsement from the Premier's Chief of Staff in discussions with the CFO of the Department of Premier and Cabinet.</v>
          </cell>
          <cell r="K851">
            <v>1</v>
          </cell>
          <cell r="M851">
            <v>0</v>
          </cell>
          <cell r="N851">
            <v>-4004</v>
          </cell>
          <cell r="O851">
            <v>-4399</v>
          </cell>
          <cell r="P851">
            <v>-4438</v>
          </cell>
          <cell r="Q851">
            <v>-4440</v>
          </cell>
          <cell r="R851">
            <v>0</v>
          </cell>
          <cell r="S851">
            <v>-4004</v>
          </cell>
          <cell r="T851">
            <v>-4399</v>
          </cell>
          <cell r="U851">
            <v>-4438</v>
          </cell>
          <cell r="V851">
            <v>-4440</v>
          </cell>
        </row>
        <row r="852">
          <cell r="H852">
            <v>5421</v>
          </cell>
          <cell r="I852" t="str">
            <v>Efficiency Dividend [pass through to Infrastructure NSW 5189] - The Government committed to a 1.5 per cent efficiency dividend at the 2015 NSW election</v>
          </cell>
          <cell r="J852" t="str">
            <v>Supported - This efficiency dividend was calculatted as per the standard Treasury Model</v>
          </cell>
          <cell r="K852">
            <v>2</v>
          </cell>
          <cell r="M852">
            <v>0</v>
          </cell>
          <cell r="N852">
            <v>0</v>
          </cell>
          <cell r="O852">
            <v>0</v>
          </cell>
          <cell r="P852">
            <v>0</v>
          </cell>
          <cell r="Q852">
            <v>0</v>
          </cell>
          <cell r="R852">
            <v>0</v>
          </cell>
          <cell r="S852">
            <v>0</v>
          </cell>
          <cell r="T852">
            <v>0</v>
          </cell>
          <cell r="U852">
            <v>0</v>
          </cell>
          <cell r="V852">
            <v>0</v>
          </cell>
        </row>
        <row r="853">
          <cell r="H853">
            <v>5465</v>
          </cell>
          <cell r="I853" t="str">
            <v>Efficiency Dividend pass through to the Destination NSW - The Government committed to a 1.5 per cent efficiency dividend at the 2015 NSW election</v>
          </cell>
          <cell r="J853" t="str">
            <v>Supported - This efficiency dividend was calculated as per the standard Treasury model.</v>
          </cell>
          <cell r="K853">
            <v>2</v>
          </cell>
          <cell r="M853">
            <v>0</v>
          </cell>
          <cell r="N853">
            <v>0</v>
          </cell>
          <cell r="O853">
            <v>0</v>
          </cell>
          <cell r="P853">
            <v>0</v>
          </cell>
          <cell r="Q853">
            <v>0</v>
          </cell>
          <cell r="R853">
            <v>0</v>
          </cell>
          <cell r="S853">
            <v>0</v>
          </cell>
          <cell r="T853">
            <v>0</v>
          </cell>
          <cell r="U853">
            <v>0</v>
          </cell>
          <cell r="V853">
            <v>0</v>
          </cell>
        </row>
        <row r="854">
          <cell r="H854">
            <v>5466</v>
          </cell>
          <cell r="I854" t="str">
            <v>Pass through to Destination NSW. Compensation for Interest Forgone (See FIS No. 593 /Bid No. 5390) - Pass through for compensation for interest revenue that will no longer be paid due to Cash Management reform.</v>
          </cell>
          <cell r="J854" t="str">
            <v>Supported - The maximum compensation is the interest in the 2014-15 forward estimates.</v>
          </cell>
          <cell r="K854">
            <v>1</v>
          </cell>
          <cell r="M854">
            <v>0</v>
          </cell>
          <cell r="N854">
            <v>0</v>
          </cell>
          <cell r="O854">
            <v>0</v>
          </cell>
          <cell r="P854">
            <v>0</v>
          </cell>
          <cell r="Q854">
            <v>0</v>
          </cell>
          <cell r="R854">
            <v>0</v>
          </cell>
          <cell r="S854">
            <v>0</v>
          </cell>
          <cell r="T854">
            <v>0</v>
          </cell>
          <cell r="U854">
            <v>0</v>
          </cell>
          <cell r="V854">
            <v>0</v>
          </cell>
        </row>
        <row r="855">
          <cell r="H855">
            <v>5527</v>
          </cell>
          <cell r="I855" t="str">
            <v>Counter Terrorism: Premier's Personal Security - Additional security for the Premier.</v>
          </cell>
          <cell r="J855"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Recommended by the NSW Police.  Cost of security re- enforcement considered low relative to the value of the Premier as a te rrorism target.</v>
          </cell>
          <cell r="K855">
            <v>1</v>
          </cell>
          <cell r="M855">
            <v>0</v>
          </cell>
          <cell r="N855">
            <v>-360</v>
          </cell>
          <cell r="O855">
            <v>-360</v>
          </cell>
          <cell r="P855">
            <v>-360</v>
          </cell>
          <cell r="Q855">
            <v>-360</v>
          </cell>
          <cell r="R855">
            <v>0</v>
          </cell>
          <cell r="S855">
            <v>-360</v>
          </cell>
          <cell r="T855">
            <v>0</v>
          </cell>
          <cell r="U855">
            <v>0</v>
          </cell>
          <cell r="V855">
            <v>0</v>
          </cell>
        </row>
        <row r="856">
          <cell r="H856">
            <v>5528</v>
          </cell>
          <cell r="I856" t="str">
            <v>Counter Terrorism: Additional Security Staff at 52 Martin Place - 52 MP is in a high profile location and has high profile assets (including the media as Channel 7 are also in a prominent area in the building) , this site is deemed to be high risk.</v>
          </cell>
          <cell r="J856"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Increase in security personnel / security visibility could help deter terrorism activity.  Funding recommended for the duration of the high alert level or up to one year subject to reasonableness review of the number of personnel required.</v>
          </cell>
          <cell r="K856">
            <v>1</v>
          </cell>
          <cell r="M856">
            <v>0</v>
          </cell>
          <cell r="N856">
            <v>-1140</v>
          </cell>
          <cell r="O856">
            <v>-1140</v>
          </cell>
          <cell r="P856">
            <v>-1140</v>
          </cell>
          <cell r="Q856">
            <v>-1140</v>
          </cell>
          <cell r="R856">
            <v>0</v>
          </cell>
          <cell r="S856">
            <v>-1140</v>
          </cell>
          <cell r="T856">
            <v>0</v>
          </cell>
          <cell r="U856">
            <v>0</v>
          </cell>
          <cell r="V856">
            <v>0</v>
          </cell>
        </row>
        <row r="857">
          <cell r="H857">
            <v>5565</v>
          </cell>
          <cell r="I857" t="str">
            <v>Reinstation of the Department of Premier and Cabinet Contingency Fund - Reestablishment of the Contingency Fund as agreed at the Bilateral meeting between the Treasurer and the Premier.</v>
          </cell>
          <cell r="J857" t="str">
            <v>Supported -</v>
          </cell>
          <cell r="K857">
            <v>1</v>
          </cell>
          <cell r="M857">
            <v>0</v>
          </cell>
          <cell r="N857">
            <v>-9700</v>
          </cell>
          <cell r="O857">
            <v>-10000</v>
          </cell>
          <cell r="P857">
            <v>-10000</v>
          </cell>
          <cell r="Q857">
            <v>-10000</v>
          </cell>
          <cell r="R857">
            <v>0</v>
          </cell>
          <cell r="S857">
            <v>-9700</v>
          </cell>
          <cell r="T857">
            <v>-10000</v>
          </cell>
          <cell r="U857">
            <v>-10000</v>
          </cell>
          <cell r="V857">
            <v>-10000</v>
          </cell>
        </row>
        <row r="858">
          <cell r="H858">
            <v>3952</v>
          </cell>
          <cell r="I858"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858"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858">
            <v>1</v>
          </cell>
          <cell r="M858">
            <v>0</v>
          </cell>
          <cell r="N858">
            <v>-250</v>
          </cell>
          <cell r="O858">
            <v>-20</v>
          </cell>
          <cell r="P858">
            <v>-20</v>
          </cell>
          <cell r="Q858">
            <v>-20</v>
          </cell>
          <cell r="R858">
            <v>0</v>
          </cell>
          <cell r="S858">
            <v>-270</v>
          </cell>
          <cell r="T858">
            <v>-20</v>
          </cell>
          <cell r="U858">
            <v>-20</v>
          </cell>
          <cell r="V858">
            <v>-20</v>
          </cell>
        </row>
        <row r="859">
          <cell r="H859">
            <v>4297</v>
          </cell>
          <cell r="I859" t="str">
            <v>Government House - Ground Floor Building Work - Certain ground floor areas require refurbishment due to spaces being unable to be occupied as a consequence of asbestos removal of ceilings and associated fittings and fixtures during recent renovations to accommodate the return of the Governor to live at and work from Government House.</v>
          </cell>
          <cell r="J859" t="str">
            <v>Supported - The building works complete the overall proposal by the Premier in 2011 to have the Governor#s residence and Office re-established at Government House Sydney. (Note depreciation is now over 20 years rather than 10 years)</v>
          </cell>
          <cell r="K859">
            <v>1</v>
          </cell>
          <cell r="M859">
            <v>0</v>
          </cell>
          <cell r="N859">
            <v>-1180</v>
          </cell>
          <cell r="O859">
            <v>0</v>
          </cell>
          <cell r="P859">
            <v>0</v>
          </cell>
          <cell r="Q859">
            <v>0</v>
          </cell>
          <cell r="R859">
            <v>0</v>
          </cell>
          <cell r="S859">
            <v>-1180</v>
          </cell>
          <cell r="T859">
            <v>0</v>
          </cell>
          <cell r="U859">
            <v>0</v>
          </cell>
          <cell r="V859">
            <v>0</v>
          </cell>
        </row>
        <row r="860">
          <cell r="H860">
            <v>4298</v>
          </cell>
          <cell r="I860"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860" t="str">
            <v>Supported - The program of works will bring the House up to a habitable standard,  address ongoing maintenance issues and will allow Government House to be used as the Government intended.</v>
          </cell>
          <cell r="K860">
            <v>1</v>
          </cell>
          <cell r="M860">
            <v>0</v>
          </cell>
          <cell r="N860">
            <v>-596</v>
          </cell>
          <cell r="O860">
            <v>-1810</v>
          </cell>
          <cell r="P860">
            <v>-486</v>
          </cell>
          <cell r="Q860">
            <v>-846</v>
          </cell>
          <cell r="R860">
            <v>0</v>
          </cell>
          <cell r="S860">
            <v>-596</v>
          </cell>
          <cell r="T860">
            <v>-1810</v>
          </cell>
          <cell r="U860">
            <v>-486</v>
          </cell>
          <cell r="V860">
            <v>-846</v>
          </cell>
        </row>
        <row r="861">
          <cell r="H861">
            <v>4815</v>
          </cell>
          <cell r="I861" t="str">
            <v>Update to ereporting tool - Upgrade to online reporting database, the e-Reporting Tool (ERT), to simplify and streamline eporting on the State Plan, NSW 2021, and other Government commitments (e.g. election commitments, Regional Action Plans).</v>
          </cell>
          <cell r="J861" t="str">
            <v>Supported - The e Reporting Tool exists to simplify reporting arrangements across all clusters. It is an important tool for tracking progress in delivering the State Plan (NSW 2021) and election commitments. DPC is unable to absorb this cost within its capital budget for 2015-16 of only $6.2m.</v>
          </cell>
          <cell r="K861">
            <v>1</v>
          </cell>
          <cell r="M861">
            <v>0</v>
          </cell>
          <cell r="N861">
            <v>-500</v>
          </cell>
          <cell r="O861">
            <v>0</v>
          </cell>
          <cell r="P861">
            <v>0</v>
          </cell>
          <cell r="Q861">
            <v>0</v>
          </cell>
          <cell r="R861">
            <v>0</v>
          </cell>
          <cell r="S861">
            <v>-500</v>
          </cell>
          <cell r="T861">
            <v>0</v>
          </cell>
          <cell r="U861">
            <v>0</v>
          </cell>
          <cell r="V861">
            <v>0</v>
          </cell>
        </row>
        <row r="862">
          <cell r="H862">
            <v>4851</v>
          </cell>
          <cell r="I862" t="str">
            <v>Government Organisational View data base (GO View) - Upgrade to the NSW Government Organisation View (GOView) to integrate GOView with other agency systems increase transparency and the quality of Board and Committee appointees.</v>
          </cell>
          <cell r="J862" t="str">
            <v>Supported - The increased transparency in relation to board membership and appointment processes and making data accessible and useable for the wider public supports the Government's goal to improve Government transparency by increasing access to government information. It will also support integration with other agency systems, such as Treasury's Financial Management Information System and the Government Directory administered by ServiceNSW, streamlining the administration of those systems and supporting their delivery.</v>
          </cell>
          <cell r="K862">
            <v>1</v>
          </cell>
          <cell r="M862">
            <v>0</v>
          </cell>
          <cell r="N862">
            <v>-669</v>
          </cell>
          <cell r="O862">
            <v>-149</v>
          </cell>
          <cell r="P862">
            <v>-149</v>
          </cell>
          <cell r="Q862">
            <v>-149</v>
          </cell>
          <cell r="R862">
            <v>0</v>
          </cell>
          <cell r="S862">
            <v>-669</v>
          </cell>
          <cell r="T862">
            <v>-149</v>
          </cell>
          <cell r="U862">
            <v>-149</v>
          </cell>
          <cell r="V862">
            <v>-149</v>
          </cell>
        </row>
        <row r="863">
          <cell r="H863">
            <v>5529</v>
          </cell>
          <cell r="I863" t="str">
            <v>CT:52 Martin Place enhancements - Works include window treatments, perimeter and vehicular protection (including wedgeplates, new Phillip St roller door, bollards, fire-exit crashdoors, building elements strengthening). These are preliminary estimates subject to further scoping.</v>
          </cell>
          <cell r="J863" t="str">
            <v>Supported - A joint DoJ (formerly MPES)-Treasury working group assessed 15 capital proposals from 13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This proposal is supported. The various components are preliminary, noting the absence of detailed feasibility study and continuing negotiation with building owner and co-tenants.  However, window treatment and security enhancement to car park access are considered urgent and are supported, without prejudice to cost recovery from other tenants, building owner.</v>
          </cell>
          <cell r="K863">
            <v>1</v>
          </cell>
          <cell r="M863">
            <v>0</v>
          </cell>
          <cell r="N863">
            <v>-1600</v>
          </cell>
          <cell r="O863">
            <v>-560</v>
          </cell>
          <cell r="P863">
            <v>-540</v>
          </cell>
          <cell r="Q863">
            <v>0</v>
          </cell>
          <cell r="R863">
            <v>0</v>
          </cell>
          <cell r="S863">
            <v>-450</v>
          </cell>
          <cell r="T863">
            <v>-110</v>
          </cell>
          <cell r="U863">
            <v>0</v>
          </cell>
          <cell r="V863">
            <v>0</v>
          </cell>
        </row>
        <row r="864">
          <cell r="H864">
            <v>3663</v>
          </cell>
          <cell r="I864" t="str">
            <v>Carry forward of the Stop Before It Gets Ugly (alcohol fuelled violence) program - The Stop Before It Gets Ugly program was delayed to a Treasury requirement for an appraisal of the i nitial pilot program being undertaken. Funds will be invested into the same program in 2014-15.</v>
          </cell>
          <cell r="J86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64">
            <v>6</v>
          </cell>
          <cell r="M864">
            <v>-3461</v>
          </cell>
          <cell r="N864">
            <v>0</v>
          </cell>
          <cell r="O864">
            <v>0</v>
          </cell>
          <cell r="P864">
            <v>0</v>
          </cell>
          <cell r="Q864">
            <v>0</v>
          </cell>
          <cell r="R864">
            <v>-3461</v>
          </cell>
          <cell r="S864">
            <v>0</v>
          </cell>
          <cell r="T864">
            <v>0</v>
          </cell>
          <cell r="U864">
            <v>0</v>
          </cell>
          <cell r="V864">
            <v>0</v>
          </cell>
        </row>
        <row r="865">
          <cell r="H865">
            <v>3966</v>
          </cell>
          <cell r="I865"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865"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865">
            <v>5</v>
          </cell>
          <cell r="M865">
            <v>0</v>
          </cell>
          <cell r="N865">
            <v>-2240</v>
          </cell>
          <cell r="O865">
            <v>-2240</v>
          </cell>
          <cell r="P865">
            <v>-590</v>
          </cell>
          <cell r="Q865">
            <v>0</v>
          </cell>
          <cell r="R865">
            <v>0</v>
          </cell>
          <cell r="S865">
            <v>-2240</v>
          </cell>
          <cell r="T865">
            <v>-2240</v>
          </cell>
          <cell r="U865">
            <v>-590</v>
          </cell>
          <cell r="V865">
            <v>0</v>
          </cell>
        </row>
        <row r="866">
          <cell r="H866">
            <v>4296</v>
          </cell>
          <cell r="I866" t="str">
            <v>Additional Recurrent Appropriation - Over time the shortfall between the cash related components of DPC's approved NCOS and the Recurrent Appropriation has been widening. With OEH and other operations now moved out of the Department, the Department is likely to run out of cash reserves during the 2015-16 year.</v>
          </cell>
          <cell r="J866" t="str">
            <v>Supported - The use of cash reserves of DPC have assisted in reducing the amount of consolidated funding needed for ongoing operations but this is not sustainable over the long term.</v>
          </cell>
          <cell r="K866">
            <v>5</v>
          </cell>
          <cell r="M866">
            <v>0</v>
          </cell>
          <cell r="N866">
            <v>0</v>
          </cell>
          <cell r="O866">
            <v>0</v>
          </cell>
          <cell r="P866">
            <v>0</v>
          </cell>
          <cell r="Q866">
            <v>0</v>
          </cell>
          <cell r="R866">
            <v>0</v>
          </cell>
          <cell r="S866">
            <v>0</v>
          </cell>
          <cell r="T866">
            <v>0</v>
          </cell>
          <cell r="U866">
            <v>0</v>
          </cell>
          <cell r="V866">
            <v>0</v>
          </cell>
        </row>
        <row r="867">
          <cell r="H867">
            <v>4304</v>
          </cell>
          <cell r="I867" t="str">
            <v>Transfer of Human Services Data Hub to OFS - This PTA is part of an agreed transfer of the budget allocation for the Human Services Data Hub from DPC to OFS. This PTA will decrease the DPC recurrent budget and will be matched by an increase in the OFS budget.</v>
          </cell>
          <cell r="J867" t="str">
            <v>Supported - Agencies have agreed to the transfer.</v>
          </cell>
          <cell r="K867">
            <v>3</v>
          </cell>
          <cell r="M867">
            <v>0</v>
          </cell>
          <cell r="N867">
            <v>191</v>
          </cell>
          <cell r="O867">
            <v>154</v>
          </cell>
          <cell r="P867">
            <v>154</v>
          </cell>
          <cell r="Q867">
            <v>0</v>
          </cell>
          <cell r="R867">
            <v>0</v>
          </cell>
          <cell r="S867">
            <v>191</v>
          </cell>
          <cell r="T867">
            <v>154</v>
          </cell>
          <cell r="U867">
            <v>154</v>
          </cell>
          <cell r="V867">
            <v>0</v>
          </cell>
        </row>
        <row r="868">
          <cell r="H868">
            <v>4666</v>
          </cell>
          <cell r="I868"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868" t="str">
            <v>Supported - This bid implements an existing government decision, and has a net nil financial impact across the general government sector.</v>
          </cell>
          <cell r="K868">
            <v>3</v>
          </cell>
          <cell r="M868">
            <v>0</v>
          </cell>
          <cell r="N868">
            <v>0</v>
          </cell>
          <cell r="O868">
            <v>0</v>
          </cell>
          <cell r="P868">
            <v>0</v>
          </cell>
          <cell r="Q868">
            <v>0</v>
          </cell>
          <cell r="R868">
            <v>0</v>
          </cell>
          <cell r="S868">
            <v>0</v>
          </cell>
          <cell r="T868">
            <v>0</v>
          </cell>
          <cell r="U868">
            <v>0</v>
          </cell>
          <cell r="V868">
            <v>0</v>
          </cell>
        </row>
        <row r="869">
          <cell r="H869">
            <v>5467</v>
          </cell>
          <cell r="I869" t="str">
            <v>Pass through of grant to Destination NSW for Regional Visitor Economy Fund carryover request. - See agency 593, bid 4329.</v>
          </cell>
          <cell r="J869" t="str">
            <v>Not Supported -</v>
          </cell>
          <cell r="K869">
            <v>6</v>
          </cell>
          <cell r="M869">
            <v>0</v>
          </cell>
          <cell r="N869">
            <v>0</v>
          </cell>
          <cell r="O869">
            <v>0</v>
          </cell>
          <cell r="P869">
            <v>0</v>
          </cell>
          <cell r="Q869">
            <v>0</v>
          </cell>
          <cell r="R869">
            <v>0</v>
          </cell>
          <cell r="S869">
            <v>0</v>
          </cell>
          <cell r="T869">
            <v>0</v>
          </cell>
          <cell r="U869">
            <v>0</v>
          </cell>
          <cell r="V869">
            <v>0</v>
          </cell>
        </row>
        <row r="870">
          <cell r="H870">
            <v>3679</v>
          </cell>
          <cell r="I870" t="str">
            <v>Carry Forward of the Office of Sport's Minor Works Capital Grant - The Office of Sport underspent its capital grants in 2013-14. This carry forward restores this fundi ng to be used in 2014-15.</v>
          </cell>
          <cell r="J87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70">
            <v>4</v>
          </cell>
          <cell r="M870">
            <v>0</v>
          </cell>
          <cell r="N870">
            <v>0</v>
          </cell>
          <cell r="O870">
            <v>0</v>
          </cell>
          <cell r="P870">
            <v>0</v>
          </cell>
          <cell r="Q870">
            <v>0</v>
          </cell>
          <cell r="R870">
            <v>0</v>
          </cell>
          <cell r="S870">
            <v>0</v>
          </cell>
          <cell r="T870">
            <v>0</v>
          </cell>
          <cell r="U870">
            <v>0</v>
          </cell>
          <cell r="V870">
            <v>0</v>
          </cell>
        </row>
        <row r="871">
          <cell r="H871">
            <v>4302</v>
          </cell>
          <cell r="I871" t="str">
            <v>Reprofiling of Corporate and Shared Services Program - Delay in expenditure for Corporate and Shared Services due to the transition to the Service First outsource provider, the Sport and Recreation portfolio moving to outsource provider platform, and the integration of the P&amp;C cluster information with the new Treasury System.</v>
          </cell>
          <cell r="J871" t="str">
            <v>Supported - The delay is due to circumstances outside DPC's control and the program needs to be adjusted to reflect DPC cluster's new structure.  The under- expenditure in 2014-15 has already been recognised.  Treasury will continue to monitor the expenditure on this program in the forward years.</v>
          </cell>
          <cell r="K871">
            <v>3</v>
          </cell>
          <cell r="M871">
            <v>1900</v>
          </cell>
          <cell r="N871">
            <v>-1948</v>
          </cell>
          <cell r="O871">
            <v>0</v>
          </cell>
          <cell r="P871">
            <v>0</v>
          </cell>
          <cell r="Q871">
            <v>0</v>
          </cell>
          <cell r="R871">
            <v>1900</v>
          </cell>
          <cell r="S871">
            <v>-1948</v>
          </cell>
          <cell r="T871">
            <v>0</v>
          </cell>
          <cell r="U871">
            <v>0</v>
          </cell>
          <cell r="V871">
            <v>0</v>
          </cell>
        </row>
        <row r="872">
          <cell r="H872">
            <v>4303</v>
          </cell>
          <cell r="I872"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872" t="str">
            <v>Supported - The Customer Service Commissioner has been transferred from Service NSW to the Department of Premier and Cabinet under the Administrative Arrangements Order of 2014.   The agencies have agreed to the amount and transfer.</v>
          </cell>
          <cell r="K872">
            <v>4</v>
          </cell>
          <cell r="M872">
            <v>0</v>
          </cell>
          <cell r="N872">
            <v>-882</v>
          </cell>
          <cell r="O872">
            <v>-882</v>
          </cell>
          <cell r="P872">
            <v>-882</v>
          </cell>
          <cell r="Q872">
            <v>-882</v>
          </cell>
          <cell r="R872">
            <v>0</v>
          </cell>
          <cell r="S872">
            <v>-882</v>
          </cell>
          <cell r="T872">
            <v>-882</v>
          </cell>
          <cell r="U872">
            <v>-882</v>
          </cell>
          <cell r="V872">
            <v>-882</v>
          </cell>
        </row>
        <row r="873">
          <cell r="H873">
            <v>4402</v>
          </cell>
          <cell r="I873" t="str">
            <v>INSW: Carry forward of unspent funding for the Flood Mitigation Strategy - INSW proposes to carryforward ConFund grants to meet the expenditure profile of the Hawkesbury Nepean Flood Mitigation Strategy development. Links with INSW #594 bid 4404.</v>
          </cell>
          <cell r="J873" t="str">
            <v>Supported - The proposal is a timing adjustment that will carryforward funding from 2014-15 to 2015-16. This is to align with the expenditure profile of the Hawkesbury Nepean Flood Mitigation Strategy.</v>
          </cell>
          <cell r="K873">
            <v>3</v>
          </cell>
          <cell r="M873">
            <v>0</v>
          </cell>
          <cell r="N873">
            <v>0</v>
          </cell>
          <cell r="O873">
            <v>0</v>
          </cell>
          <cell r="P873">
            <v>0</v>
          </cell>
          <cell r="Q873">
            <v>0</v>
          </cell>
          <cell r="R873">
            <v>0</v>
          </cell>
          <cell r="S873">
            <v>0</v>
          </cell>
          <cell r="T873">
            <v>0</v>
          </cell>
          <cell r="U873">
            <v>0</v>
          </cell>
          <cell r="V873">
            <v>0</v>
          </cell>
        </row>
        <row r="874">
          <cell r="H874">
            <v>4116</v>
          </cell>
          <cell r="I874" t="str">
            <v>Customer NOW iniatives - The Customer Service Commissioner is developing a whole of government initiative Customer NOW. The strategy will respond to results from a whole of government satisfaction survey (March 2014) and outline a series of initiatives to deliver tangible benefits to customers.</v>
          </cell>
          <cell r="J874" t="str">
            <v>Supported -</v>
          </cell>
          <cell r="K874">
            <v>1</v>
          </cell>
          <cell r="M874">
            <v>-2000</v>
          </cell>
          <cell r="N874">
            <v>-3950</v>
          </cell>
          <cell r="O874">
            <v>0</v>
          </cell>
          <cell r="P874">
            <v>0</v>
          </cell>
          <cell r="Q874">
            <v>0</v>
          </cell>
          <cell r="R874">
            <v>-2000</v>
          </cell>
          <cell r="S874">
            <v>-3950</v>
          </cell>
          <cell r="T874">
            <v>0</v>
          </cell>
          <cell r="U874">
            <v>0</v>
          </cell>
          <cell r="V874">
            <v>0</v>
          </cell>
        </row>
        <row r="875">
          <cell r="H875">
            <v>4960</v>
          </cell>
          <cell r="I875" t="str">
            <v>NSW Social Impact Investment Policy - The DPC Expenses relate to additional wages and oncosts for increasing the staff in the Social Impact Investment Unit from 3 to 7.5 FTE to implement the 10 actions in the Social Impact Policy.</v>
          </cell>
          <cell r="J875" t="str">
            <v>Supported - The bid is internally funded at this point.</v>
          </cell>
          <cell r="K875">
            <v>5</v>
          </cell>
          <cell r="M875">
            <v>0</v>
          </cell>
          <cell r="N875">
            <v>0</v>
          </cell>
          <cell r="O875">
            <v>0</v>
          </cell>
          <cell r="P875">
            <v>0</v>
          </cell>
          <cell r="Q875">
            <v>0</v>
          </cell>
          <cell r="R875">
            <v>0</v>
          </cell>
          <cell r="S875">
            <v>0</v>
          </cell>
          <cell r="T875">
            <v>0</v>
          </cell>
          <cell r="U875">
            <v>0</v>
          </cell>
          <cell r="V875">
            <v>0</v>
          </cell>
        </row>
        <row r="876">
          <cell r="H876">
            <v>5276</v>
          </cell>
          <cell r="I876" t="str">
            <v>Election costing: Reduce DPC Contingency Fund to fund front line services - The policy proposes to cancel the DPC Contingency Fund from 1 July 2015 to produce $29.7m in savings over the F.Es. $300,000 have already been approved for spending in 2015-16.  This costing assumes that amounts that have been approved will be funded.</v>
          </cell>
          <cell r="J876" t="str">
            <v>Supported - Cancellation of the DPC Contingency Fund may limit the ability of the Department to meet the cost of any unanticipated and unbudgeted initiatives of the Executive Branch of government, and may result in departmental overspends in future years. The cost of this is not included in the costing.</v>
          </cell>
          <cell r="K876">
            <v>3</v>
          </cell>
          <cell r="M876">
            <v>0</v>
          </cell>
          <cell r="N876">
            <v>9700</v>
          </cell>
          <cell r="O876">
            <v>10000</v>
          </cell>
          <cell r="P876">
            <v>10000</v>
          </cell>
          <cell r="Q876">
            <v>10000</v>
          </cell>
          <cell r="R876">
            <v>0</v>
          </cell>
          <cell r="S876">
            <v>9700</v>
          </cell>
          <cell r="T876">
            <v>10000</v>
          </cell>
          <cell r="U876">
            <v>10000</v>
          </cell>
          <cell r="V876">
            <v>10000</v>
          </cell>
        </row>
        <row r="877">
          <cell r="H877">
            <v>5297</v>
          </cell>
          <cell r="I877" t="str">
            <v>Review of oversight arrangements for the NSW Police Force. - 2014-15 to be funded from Contingency Fund. No funds in 2015-16</v>
          </cell>
          <cell r="J877" t="str">
            <v>Supported -</v>
          </cell>
          <cell r="K877">
            <v>3</v>
          </cell>
          <cell r="M877">
            <v>0</v>
          </cell>
          <cell r="N877">
            <v>0</v>
          </cell>
          <cell r="O877">
            <v>0</v>
          </cell>
          <cell r="P877">
            <v>0</v>
          </cell>
          <cell r="Q877">
            <v>0</v>
          </cell>
          <cell r="R877">
            <v>0</v>
          </cell>
          <cell r="S877">
            <v>0</v>
          </cell>
          <cell r="T877">
            <v>0</v>
          </cell>
          <cell r="U877">
            <v>0</v>
          </cell>
          <cell r="V877">
            <v>0</v>
          </cell>
        </row>
        <row r="878">
          <cell r="H878">
            <v>5468</v>
          </cell>
          <cell r="I878" t="str">
            <v>Grow Visitor Economy - Destination NSW - CM 14-378 (see fis 593, bid 5110) - Growing the visitor economy in NSW and making Sydney the number one destination for major events.</v>
          </cell>
          <cell r="J87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878">
            <v>3</v>
          </cell>
          <cell r="M878">
            <v>0</v>
          </cell>
          <cell r="N878">
            <v>0</v>
          </cell>
          <cell r="O878">
            <v>0</v>
          </cell>
          <cell r="P878">
            <v>0</v>
          </cell>
          <cell r="Q878">
            <v>0</v>
          </cell>
          <cell r="R878">
            <v>0</v>
          </cell>
          <cell r="S878">
            <v>0</v>
          </cell>
          <cell r="T878">
            <v>0</v>
          </cell>
          <cell r="U878">
            <v>0</v>
          </cell>
          <cell r="V878">
            <v>0</v>
          </cell>
        </row>
        <row r="879">
          <cell r="H879">
            <v>4974</v>
          </cell>
          <cell r="I879"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879" t="str">
            <v>Supported - SUPPORTED.</v>
          </cell>
          <cell r="K879">
            <v>3</v>
          </cell>
          <cell r="M879">
            <v>0</v>
          </cell>
          <cell r="N879">
            <v>-614</v>
          </cell>
          <cell r="O879">
            <v>-410</v>
          </cell>
          <cell r="P879">
            <v>-410</v>
          </cell>
          <cell r="Q879">
            <v>-410</v>
          </cell>
          <cell r="R879">
            <v>0</v>
          </cell>
          <cell r="S879">
            <v>-614</v>
          </cell>
          <cell r="T879">
            <v>-410</v>
          </cell>
          <cell r="U879">
            <v>-410</v>
          </cell>
          <cell r="V879">
            <v>-410</v>
          </cell>
        </row>
        <row r="880">
          <cell r="H880">
            <v>5306</v>
          </cell>
          <cell r="I880" t="str">
            <v>Fixed commitments for local projects (pass through to FIS 351 Bid ID 5559) - The policy provides capped grants(recurrent and capital) to community groups and associations, local councils and non-government organisations to improve facilities and services in local neighobourhoods.</v>
          </cell>
          <cell r="J880" t="str">
            <v>Supported - SUPPORTED</v>
          </cell>
          <cell r="K880">
            <v>3</v>
          </cell>
          <cell r="M880">
            <v>0</v>
          </cell>
          <cell r="N880">
            <v>0</v>
          </cell>
          <cell r="O880">
            <v>0</v>
          </cell>
          <cell r="P880">
            <v>0</v>
          </cell>
          <cell r="Q880">
            <v>0</v>
          </cell>
          <cell r="R880">
            <v>0</v>
          </cell>
          <cell r="S880">
            <v>0</v>
          </cell>
          <cell r="T880">
            <v>0</v>
          </cell>
          <cell r="U880">
            <v>0</v>
          </cell>
          <cell r="V880">
            <v>0</v>
          </cell>
        </row>
        <row r="881">
          <cell r="H881">
            <v>5189</v>
          </cell>
          <cell r="I881" t="str">
            <v>Efficiency Dividend:Infrastructure NSW - The Government committed to a 1.5 per cent efficiency dividend at the 2015 NSW election</v>
          </cell>
          <cell r="J881" t="str">
            <v>Supported - This efficiency dividend was calculatted as per the standard Treasury Model</v>
          </cell>
          <cell r="K881">
            <v>2</v>
          </cell>
          <cell r="M881">
            <v>0</v>
          </cell>
          <cell r="N881">
            <v>132</v>
          </cell>
          <cell r="O881">
            <v>135</v>
          </cell>
          <cell r="P881">
            <v>133</v>
          </cell>
          <cell r="Q881">
            <v>136</v>
          </cell>
          <cell r="R881">
            <v>0</v>
          </cell>
          <cell r="S881">
            <v>132</v>
          </cell>
          <cell r="T881">
            <v>135</v>
          </cell>
          <cell r="U881">
            <v>133</v>
          </cell>
          <cell r="V881">
            <v>136</v>
          </cell>
        </row>
        <row r="882">
          <cell r="H882">
            <v>4404</v>
          </cell>
          <cell r="I882" t="str">
            <v>Jan PTA: Carry forward of unspent funding for the Flood Mitigation Strategy - INSW proposes to carryforward ConFund grants to meet the expenditure profile of the Hawkesbury Nepean Flood Mitigation Strategy development. The expenditure is proposed to be reclassified as employee/contractor expenses to comply with the labour expense cap.</v>
          </cell>
          <cell r="J882" t="str">
            <v>Supported - The proposal is a timing adjustment that will carryforward funding from 2014-15 to 2015-16. This is to align with the expenditure profile of the Hawkesbury Nepean Flood Mitigation Strategy.</v>
          </cell>
          <cell r="K882">
            <v>3</v>
          </cell>
          <cell r="M882">
            <v>220</v>
          </cell>
          <cell r="N882">
            <v>-220</v>
          </cell>
          <cell r="O882">
            <v>0</v>
          </cell>
          <cell r="P882">
            <v>0</v>
          </cell>
          <cell r="Q882">
            <v>0</v>
          </cell>
          <cell r="R882">
            <v>220</v>
          </cell>
          <cell r="S882">
            <v>-220</v>
          </cell>
          <cell r="T882">
            <v>0</v>
          </cell>
          <cell r="U882">
            <v>0</v>
          </cell>
          <cell r="V882">
            <v>0</v>
          </cell>
        </row>
        <row r="883">
          <cell r="H883">
            <v>4405</v>
          </cell>
          <cell r="I883"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883"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883">
            <v>6</v>
          </cell>
          <cell r="M883">
            <v>0</v>
          </cell>
          <cell r="N883">
            <v>0</v>
          </cell>
          <cell r="O883">
            <v>0</v>
          </cell>
          <cell r="P883">
            <v>0</v>
          </cell>
          <cell r="Q883">
            <v>0</v>
          </cell>
          <cell r="R883">
            <v>0</v>
          </cell>
          <cell r="S883">
            <v>0</v>
          </cell>
          <cell r="T883">
            <v>0</v>
          </cell>
          <cell r="U883">
            <v>0</v>
          </cell>
          <cell r="V883">
            <v>0</v>
          </cell>
        </row>
        <row r="884">
          <cell r="H884">
            <v>4407</v>
          </cell>
          <cell r="I884" t="str">
            <v>Jan PTA: Carry forward of Restart NSW funding for the Flood Mitigation Strategy - Proposed carry forward to align with the revised expenditure profile of the Hawkesbury Nepean Flood Mitigation Strategy. This is also proposed to be reclassified as salaries/contractors to comply with the labour expense cap. [links with Crown #105 bid id: 4475]</v>
          </cell>
          <cell r="J884" t="str">
            <v>Supported - The adjustment is to carry forward unspent expenditure and to align with the project timetable to develop the strategy.</v>
          </cell>
          <cell r="K884">
            <v>3</v>
          </cell>
          <cell r="M884">
            <v>689</v>
          </cell>
          <cell r="N884">
            <v>-689</v>
          </cell>
          <cell r="O884">
            <v>0</v>
          </cell>
          <cell r="P884">
            <v>0</v>
          </cell>
          <cell r="Q884">
            <v>0</v>
          </cell>
          <cell r="R884">
            <v>689</v>
          </cell>
          <cell r="S884">
            <v>-689</v>
          </cell>
          <cell r="T884">
            <v>0</v>
          </cell>
          <cell r="U884">
            <v>0</v>
          </cell>
          <cell r="V884">
            <v>0</v>
          </cell>
        </row>
        <row r="885">
          <cell r="H885">
            <v>5255</v>
          </cell>
          <cell r="I885" t="str">
            <v>Efficiency Dividend - The Government committed to a 1.5 per cent efficiency dividend at the 2015 NSW election.</v>
          </cell>
          <cell r="J885" t="str">
            <v>Supported - This efficiency dividend was calculated as per the standard Treasury model.</v>
          </cell>
          <cell r="K885">
            <v>2</v>
          </cell>
          <cell r="M885">
            <v>0</v>
          </cell>
          <cell r="N885">
            <v>69</v>
          </cell>
          <cell r="O885">
            <v>70</v>
          </cell>
          <cell r="P885">
            <v>70</v>
          </cell>
          <cell r="Q885">
            <v>72</v>
          </cell>
          <cell r="R885">
            <v>0</v>
          </cell>
          <cell r="S885">
            <v>69</v>
          </cell>
          <cell r="T885">
            <v>70</v>
          </cell>
          <cell r="U885">
            <v>70</v>
          </cell>
          <cell r="V885">
            <v>72</v>
          </cell>
        </row>
        <row r="886">
          <cell r="H886">
            <v>5550</v>
          </cell>
          <cell r="I886" t="str">
            <v>Interest forgone under the Cash Management Reforms - Reduction in interest revenue from 2015-16 due to the Cash Management Reforms initiated by Treasury.</v>
          </cell>
          <cell r="J886" t="str">
            <v>Supported -</v>
          </cell>
          <cell r="K886">
            <v>1</v>
          </cell>
          <cell r="M886">
            <v>0</v>
          </cell>
          <cell r="N886">
            <v>0</v>
          </cell>
          <cell r="O886">
            <v>0</v>
          </cell>
          <cell r="P886">
            <v>0</v>
          </cell>
          <cell r="Q886">
            <v>0</v>
          </cell>
          <cell r="R886">
            <v>0</v>
          </cell>
          <cell r="S886">
            <v>0</v>
          </cell>
          <cell r="T886">
            <v>0</v>
          </cell>
          <cell r="U886">
            <v>0</v>
          </cell>
          <cell r="V886">
            <v>0</v>
          </cell>
        </row>
        <row r="887">
          <cell r="H887">
            <v>5287</v>
          </cell>
          <cell r="I887" t="str">
            <v>Variation and rollover of costs associated with NRC - Request to roll funds into the next financial year (2015-16) to deliver services and complete relocation process to 52 Martin Place.</v>
          </cell>
          <cell r="J887" t="str">
            <v>Supported - Supported. The proposal meets the criteria for a carry forward. The priority is high for the NRC as work has been delayed due to the NRC's relocation to 52 Martin Place and the March election. Work is still required to be completed but will not commence until late June/early July 2015.</v>
          </cell>
          <cell r="K887">
            <v>6</v>
          </cell>
          <cell r="M887">
            <v>0</v>
          </cell>
          <cell r="N887">
            <v>0</v>
          </cell>
          <cell r="O887">
            <v>0</v>
          </cell>
          <cell r="P887">
            <v>0</v>
          </cell>
          <cell r="Q887">
            <v>0</v>
          </cell>
          <cell r="R887">
            <v>0</v>
          </cell>
          <cell r="S887">
            <v>0</v>
          </cell>
          <cell r="T887">
            <v>0</v>
          </cell>
          <cell r="U887">
            <v>0</v>
          </cell>
          <cell r="V887">
            <v>0</v>
          </cell>
        </row>
        <row r="888">
          <cell r="H888">
            <v>5256</v>
          </cell>
          <cell r="I888" t="str">
            <v>Efficiency Dividend - The Government committed to a 1.5 per cent efficiency dividend at the 2015 NSW election.</v>
          </cell>
          <cell r="J888" t="str">
            <v>Supported - This efficiency dividend was calculated as per the standard Treasury model.</v>
          </cell>
          <cell r="K888">
            <v>2</v>
          </cell>
          <cell r="M888">
            <v>0</v>
          </cell>
          <cell r="N888">
            <v>112</v>
          </cell>
          <cell r="O888">
            <v>115</v>
          </cell>
          <cell r="P888">
            <v>118</v>
          </cell>
          <cell r="Q888">
            <v>122</v>
          </cell>
          <cell r="R888">
            <v>0</v>
          </cell>
          <cell r="S888">
            <v>112</v>
          </cell>
          <cell r="T888">
            <v>115</v>
          </cell>
          <cell r="U888">
            <v>118</v>
          </cell>
          <cell r="V888">
            <v>122</v>
          </cell>
        </row>
        <row r="889">
          <cell r="H889">
            <v>5551</v>
          </cell>
          <cell r="I889" t="str">
            <v>Interest forgone under the Cash Management Reforms - Reduction in interest revenue from 2015-16 due to the Cash Management Reforms initiated by Treasury.</v>
          </cell>
          <cell r="J889" t="str">
            <v>Supported -</v>
          </cell>
          <cell r="K889">
            <v>1</v>
          </cell>
          <cell r="M889">
            <v>0</v>
          </cell>
          <cell r="N889">
            <v>0</v>
          </cell>
          <cell r="O889">
            <v>0</v>
          </cell>
          <cell r="P889">
            <v>0</v>
          </cell>
          <cell r="Q889">
            <v>0</v>
          </cell>
          <cell r="R889">
            <v>0</v>
          </cell>
          <cell r="S889">
            <v>0</v>
          </cell>
          <cell r="T889">
            <v>0</v>
          </cell>
          <cell r="U889">
            <v>0</v>
          </cell>
          <cell r="V889">
            <v>0</v>
          </cell>
        </row>
        <row r="890">
          <cell r="H890">
            <v>4849</v>
          </cell>
          <cell r="I890" t="str">
            <v>Interest Adjustment - The Authority forecasts financial pressures due to reduced revenue (relocation of major lessee) and events moving to the SCSGT, and increasing costs from 2 new urban precincts. Interest revenue, used to funds its $15m repairs and maintenance expenditure budget, should be maintained.</v>
          </cell>
          <cell r="J890" t="str">
            <v>Supported - The loss of interest income will directly impact upon the Authority's service delivery and the proposal should be supported.</v>
          </cell>
          <cell r="K890">
            <v>1</v>
          </cell>
          <cell r="M890">
            <v>0</v>
          </cell>
          <cell r="N890">
            <v>-900</v>
          </cell>
          <cell r="O890">
            <v>-900</v>
          </cell>
          <cell r="P890">
            <v>-900</v>
          </cell>
          <cell r="Q890">
            <v>-900</v>
          </cell>
          <cell r="R890">
            <v>0</v>
          </cell>
          <cell r="S890">
            <v>-610</v>
          </cell>
          <cell r="T890">
            <v>-610</v>
          </cell>
          <cell r="U890">
            <v>-610</v>
          </cell>
          <cell r="V890">
            <v>-610</v>
          </cell>
        </row>
        <row r="891">
          <cell r="H891">
            <v>5274</v>
          </cell>
          <cell r="I891" t="str">
            <v>Efficiency Dividend - The Government committed to a 1.5 per cent efficiency dividend at the 2015 NSW election.</v>
          </cell>
          <cell r="J891" t="str">
            <v>Supported - This efficiency dividend was calculated as per the standard Treasury model.</v>
          </cell>
          <cell r="K891">
            <v>2</v>
          </cell>
          <cell r="M891">
            <v>0</v>
          </cell>
          <cell r="N891">
            <v>1162</v>
          </cell>
          <cell r="O891">
            <v>1172</v>
          </cell>
          <cell r="P891">
            <v>1202</v>
          </cell>
          <cell r="Q891">
            <v>1232</v>
          </cell>
          <cell r="R891">
            <v>0</v>
          </cell>
          <cell r="S891">
            <v>1162</v>
          </cell>
          <cell r="T891">
            <v>1172</v>
          </cell>
          <cell r="U891">
            <v>1202</v>
          </cell>
          <cell r="V891">
            <v>1232</v>
          </cell>
        </row>
        <row r="892">
          <cell r="H892">
            <v>4274</v>
          </cell>
          <cell r="I892" t="str">
            <v>Right to receive Olympic facilities - This adjustment is in accordance with TPP 06-08 Accounting for Privately Financed Projects and AASB 116 Property, Plant and Equipment and recognises the cumulative increase in right to receive for the Olympic facilities as revenue.</v>
          </cell>
          <cell r="J892" t="str">
            <v>Supported - This adjustment is in line with accounting standards and should be supported.</v>
          </cell>
          <cell r="K892">
            <v>2</v>
          </cell>
          <cell r="M892">
            <v>0</v>
          </cell>
          <cell r="N892">
            <v>0</v>
          </cell>
          <cell r="O892">
            <v>0</v>
          </cell>
          <cell r="P892">
            <v>0</v>
          </cell>
          <cell r="Q892">
            <v>2416</v>
          </cell>
          <cell r="R892">
            <v>0</v>
          </cell>
          <cell r="S892">
            <v>0</v>
          </cell>
          <cell r="T892">
            <v>0</v>
          </cell>
          <cell r="U892">
            <v>0</v>
          </cell>
          <cell r="V892">
            <v>2416</v>
          </cell>
        </row>
        <row r="893">
          <cell r="H893">
            <v>4311</v>
          </cell>
          <cell r="I893" t="str">
            <v>Developer Funded Infrastructure - Developer Funded Infrastructure are capital expenditure projects funded by developers.  These improv ements are reliant on the market and timing of the developments. Funding works as approved in the 20 30 Masterplan and Infrastructure funding plan including public domain works.</v>
          </cell>
          <cell r="J893" t="str">
            <v>Supported - These public assets are funded from developer contributions and are planned and progressed in line with developments in the precinct. The NCOS impacts relate to depreciation for these assets which are on the books of the Authority.</v>
          </cell>
          <cell r="K893">
            <v>1</v>
          </cell>
          <cell r="M893">
            <v>0</v>
          </cell>
          <cell r="N893">
            <v>-5000</v>
          </cell>
          <cell r="O893">
            <v>-2500</v>
          </cell>
          <cell r="P893">
            <v>-2500</v>
          </cell>
          <cell r="Q893">
            <v>-2500</v>
          </cell>
          <cell r="R893">
            <v>0</v>
          </cell>
          <cell r="S893">
            <v>-5000</v>
          </cell>
          <cell r="T893">
            <v>-2500</v>
          </cell>
          <cell r="U893">
            <v>-2500</v>
          </cell>
          <cell r="V893">
            <v>-2500</v>
          </cell>
        </row>
        <row r="894">
          <cell r="H894">
            <v>4312</v>
          </cell>
          <cell r="I894"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894"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894">
            <v>1</v>
          </cell>
          <cell r="M894">
            <v>20925</v>
          </cell>
          <cell r="N894">
            <v>32880</v>
          </cell>
          <cell r="O894">
            <v>0</v>
          </cell>
          <cell r="P894">
            <v>0</v>
          </cell>
          <cell r="Q894">
            <v>0</v>
          </cell>
          <cell r="R894">
            <v>20925</v>
          </cell>
          <cell r="S894">
            <v>32880</v>
          </cell>
          <cell r="T894">
            <v>10501</v>
          </cell>
          <cell r="U894">
            <v>33492</v>
          </cell>
          <cell r="V894">
            <v>0</v>
          </cell>
        </row>
        <row r="895">
          <cell r="H895">
            <v>3664</v>
          </cell>
          <cell r="I895" t="str">
            <v>Carry Forward of the BDA Contribution to Headland Park Integration Works project - This carry forward arises from the contractual agreement with the City of Sydney. BDA is committed t o this contribution, to be paid once they receive the invoice. This invoice was expected in 2013-14, but is now expected in 2014-15.</v>
          </cell>
          <cell r="J8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5">
            <v>6</v>
          </cell>
          <cell r="M895">
            <v>-2565</v>
          </cell>
          <cell r="N895">
            <v>0</v>
          </cell>
          <cell r="O895">
            <v>0</v>
          </cell>
          <cell r="P895">
            <v>0</v>
          </cell>
          <cell r="Q895">
            <v>0</v>
          </cell>
          <cell r="R895">
            <v>-2565</v>
          </cell>
          <cell r="S895">
            <v>0</v>
          </cell>
          <cell r="T895">
            <v>0</v>
          </cell>
          <cell r="U895">
            <v>0</v>
          </cell>
          <cell r="V895">
            <v>0</v>
          </cell>
        </row>
        <row r="896">
          <cell r="H896">
            <v>3665</v>
          </cell>
          <cell r="I896" t="str">
            <v>Carry forward for Headland Park and Barangaroo North Public Domain - Design and Construction - Costs associated with the design and construction of this project have been delayed, and are expecte d to be incurred in 2014-15 instead. The project is scheduled to be completed by July 2015, and its total cost remains unchanged.</v>
          </cell>
          <cell r="J8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6">
            <v>4</v>
          </cell>
          <cell r="M896">
            <v>-17231</v>
          </cell>
          <cell r="N896">
            <v>0</v>
          </cell>
          <cell r="O896">
            <v>0</v>
          </cell>
          <cell r="P896">
            <v>0</v>
          </cell>
          <cell r="Q896">
            <v>0</v>
          </cell>
          <cell r="R896">
            <v>-17231</v>
          </cell>
          <cell r="S896">
            <v>0</v>
          </cell>
          <cell r="T896">
            <v>0</v>
          </cell>
          <cell r="U896">
            <v>0</v>
          </cell>
          <cell r="V896">
            <v>0</v>
          </cell>
        </row>
        <row r="897">
          <cell r="H897">
            <v>3666</v>
          </cell>
          <cell r="I897" t="str">
            <v>Carry Forward for the Central Precint planning process - Expenses associated with the Central Precinct planning process have been delayed. These costs are ex pected to be incurred in 2014-15 instead. The total project costs will not increase.</v>
          </cell>
          <cell r="J8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97">
            <v>4</v>
          </cell>
          <cell r="M897">
            <v>-812</v>
          </cell>
          <cell r="N897">
            <v>0</v>
          </cell>
          <cell r="O897">
            <v>0</v>
          </cell>
          <cell r="P897">
            <v>0</v>
          </cell>
          <cell r="Q897">
            <v>0</v>
          </cell>
          <cell r="R897">
            <v>-812</v>
          </cell>
          <cell r="S897">
            <v>0</v>
          </cell>
          <cell r="T897">
            <v>0</v>
          </cell>
          <cell r="U897">
            <v>0</v>
          </cell>
          <cell r="V897">
            <v>0</v>
          </cell>
        </row>
        <row r="898">
          <cell r="H898">
            <v>3813</v>
          </cell>
          <cell r="I898" t="str">
            <v>Barangaroo Delivery Authority - Harbour Control Tower - The risk value recorded reflects the written down value of the asset and the estimated demolition costs. In the event that demolition is approved a submission will be lodged seeking an increase in NCOS to cover costs.</v>
          </cell>
          <cell r="J898" t="str">
            <v>Supported - The risk value recorded reflects the written down value of the asset and the estimated demolition costs. In the event that demolition is approved a submission will be lodged seeking an increase in NCOS to cover costs. Barangaroo Delivery Authority (BDA) is currently investigating the potential demolition or alternative use of the Harbour Control Tower. Planning and Modification to the Headland Park main works project was submitted to the Department of Planning and Infrastructure in A pril 2014. If planning approval for demolition is granted, BDA would go to tender with removal of the tower to potentially commence in January 2016. Due to uncertainty surrounding public opinion and differing views held by local and state governments, it is difficult to establish the asset's future. The BDA 15 year cash flow allows for this cost, within its overall breakeven, no cost to Government position. This position is to be reviewed in the light of the recent adverse court outcome regarding the future value of share revenue. This risk is rated as high.</v>
          </cell>
          <cell r="K898">
            <v>1</v>
          </cell>
          <cell r="M898">
            <v>0</v>
          </cell>
          <cell r="N898">
            <v>-8600</v>
          </cell>
          <cell r="O898">
            <v>0</v>
          </cell>
          <cell r="P898">
            <v>0</v>
          </cell>
          <cell r="Q898">
            <v>0</v>
          </cell>
          <cell r="R898">
            <v>0</v>
          </cell>
          <cell r="S898">
            <v>-8600</v>
          </cell>
          <cell r="T898">
            <v>0</v>
          </cell>
          <cell r="U898">
            <v>0</v>
          </cell>
          <cell r="V898">
            <v>0</v>
          </cell>
        </row>
        <row r="899">
          <cell r="H899">
            <v>4115</v>
          </cell>
          <cell r="I899" t="str">
            <v>Headland (additional works relating to asbestos remediation) - There is a risk that additional work will be required in relation to asbestos remediation.  This is a site specific risk and not related to the Lend Lease disputes.</v>
          </cell>
          <cell r="J899" t="str">
            <v>Supported -</v>
          </cell>
          <cell r="K899">
            <v>1</v>
          </cell>
          <cell r="M899">
            <v>-2700</v>
          </cell>
          <cell r="N899">
            <v>0</v>
          </cell>
          <cell r="O899">
            <v>0</v>
          </cell>
          <cell r="P899">
            <v>0</v>
          </cell>
          <cell r="Q899">
            <v>0</v>
          </cell>
          <cell r="R899">
            <v>-2700</v>
          </cell>
          <cell r="S899">
            <v>0</v>
          </cell>
          <cell r="T899">
            <v>0</v>
          </cell>
          <cell r="U899">
            <v>0</v>
          </cell>
          <cell r="V899">
            <v>0</v>
          </cell>
        </row>
        <row r="900">
          <cell r="H900">
            <v>4652</v>
          </cell>
          <cell r="I900" t="str">
            <v>Settlement of commercial disputes with Lend Lease - Budget and forward estimates revision following a proposed settlement of commercial disputes with Lend Lease.</v>
          </cell>
          <cell r="J900" t="str">
            <v>Supported -</v>
          </cell>
          <cell r="K900">
            <v>1</v>
          </cell>
          <cell r="M900">
            <v>0</v>
          </cell>
          <cell r="N900">
            <v>0</v>
          </cell>
          <cell r="O900">
            <v>0</v>
          </cell>
          <cell r="P900">
            <v>0</v>
          </cell>
          <cell r="Q900">
            <v>0</v>
          </cell>
          <cell r="R900">
            <v>0</v>
          </cell>
          <cell r="S900">
            <v>0</v>
          </cell>
          <cell r="T900">
            <v>0</v>
          </cell>
          <cell r="U900">
            <v>0</v>
          </cell>
          <cell r="V900">
            <v>0</v>
          </cell>
        </row>
        <row r="901">
          <cell r="H901">
            <v>4045</v>
          </cell>
          <cell r="I901" t="str">
            <v>Appointment to audit Local Government entities - Legislation change mandating the audit of Local Government entities. Financail implications currently unknown. Awaiting passing of legislation for timing implications.</v>
          </cell>
          <cell r="J901" t="str">
            <v>Supported -</v>
          </cell>
          <cell r="K901">
            <v>1</v>
          </cell>
          <cell r="M901">
            <v>0</v>
          </cell>
          <cell r="N901">
            <v>0</v>
          </cell>
          <cell r="O901">
            <v>0</v>
          </cell>
          <cell r="P901">
            <v>0</v>
          </cell>
          <cell r="Q901">
            <v>0</v>
          </cell>
          <cell r="R901">
            <v>0</v>
          </cell>
          <cell r="S901">
            <v>-1</v>
          </cell>
          <cell r="T901">
            <v>0</v>
          </cell>
          <cell r="U901">
            <v>0</v>
          </cell>
          <cell r="V901">
            <v>0</v>
          </cell>
        </row>
        <row r="902">
          <cell r="H902">
            <v>5203</v>
          </cell>
          <cell r="I902" t="str">
            <v>Efficiency Dividend - The Government committed to a 1.5 per cent efficiency dividend at the 2015 NSW election</v>
          </cell>
          <cell r="J902" t="str">
            <v>Supported - This efficiency dividend was calculated as per the standard Treasury model.</v>
          </cell>
          <cell r="K902">
            <v>2</v>
          </cell>
          <cell r="M902">
            <v>0</v>
          </cell>
          <cell r="N902">
            <v>1936</v>
          </cell>
          <cell r="O902">
            <v>1964</v>
          </cell>
          <cell r="P902">
            <v>2011</v>
          </cell>
          <cell r="Q902">
            <v>2067</v>
          </cell>
          <cell r="R902">
            <v>0</v>
          </cell>
          <cell r="S902">
            <v>1936</v>
          </cell>
          <cell r="T902">
            <v>1964</v>
          </cell>
          <cell r="U902">
            <v>2011</v>
          </cell>
          <cell r="V902">
            <v>2067</v>
          </cell>
        </row>
        <row r="903">
          <cell r="H903">
            <v>5390</v>
          </cell>
          <cell r="I903" t="str">
            <v>Compensation for Interest Forgone (See FIS No. 593 /Bid No. 5403) - Compensation for interest revenue that will no longer be paid due to Cash Management Reforms.</v>
          </cell>
          <cell r="J903" t="str">
            <v>Supported - The maximum compensation is the interest in the 2014-15 forward estimates.</v>
          </cell>
          <cell r="K903">
            <v>1</v>
          </cell>
          <cell r="M903">
            <v>0</v>
          </cell>
          <cell r="N903">
            <v>-1250</v>
          </cell>
          <cell r="O903">
            <v>-1250</v>
          </cell>
          <cell r="P903">
            <v>-1250</v>
          </cell>
          <cell r="Q903">
            <v>-1250</v>
          </cell>
          <cell r="R903">
            <v>0</v>
          </cell>
          <cell r="S903">
            <v>-750</v>
          </cell>
          <cell r="T903">
            <v>-750</v>
          </cell>
          <cell r="U903">
            <v>-750</v>
          </cell>
          <cell r="V903">
            <v>-750</v>
          </cell>
        </row>
        <row r="904">
          <cell r="H904">
            <v>3729</v>
          </cell>
          <cell r="I904" t="str">
            <v>Carry Forward for Regional Visitor Economy Fund grants - Regional Visitor Economy Fund grants - delay due to milestones not being met.</v>
          </cell>
          <cell r="J90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04">
            <v>6</v>
          </cell>
          <cell r="M904">
            <v>-564</v>
          </cell>
          <cell r="N904">
            <v>0</v>
          </cell>
          <cell r="O904">
            <v>0</v>
          </cell>
          <cell r="P904">
            <v>0</v>
          </cell>
          <cell r="Q904">
            <v>0</v>
          </cell>
          <cell r="R904">
            <v>-564</v>
          </cell>
          <cell r="S904">
            <v>0</v>
          </cell>
          <cell r="T904">
            <v>0</v>
          </cell>
          <cell r="U904">
            <v>0</v>
          </cell>
          <cell r="V904">
            <v>0</v>
          </cell>
        </row>
        <row r="905">
          <cell r="H905">
            <v>4329</v>
          </cell>
          <cell r="I905" t="str">
            <v>Regional Visitor Economy Fund - PTA submission round 2: Carryover of grant expense from 2014-15 to 2015-16. See matching bid 4562 in fis 475.</v>
          </cell>
          <cell r="J905" t="str">
            <v>Supported - The request is due to delays in meeting milestones which is required for payments. If the funds continue to remain unspent, a separate Government decision will be required to cease the intiative and return the funds back to the Consolidated Fund.</v>
          </cell>
          <cell r="K905">
            <v>6</v>
          </cell>
          <cell r="M905">
            <v>4550</v>
          </cell>
          <cell r="N905">
            <v>-4550</v>
          </cell>
          <cell r="O905">
            <v>0</v>
          </cell>
          <cell r="P905">
            <v>0</v>
          </cell>
          <cell r="Q905">
            <v>0</v>
          </cell>
          <cell r="R905">
            <v>4550</v>
          </cell>
          <cell r="S905">
            <v>-4550</v>
          </cell>
          <cell r="T905">
            <v>0</v>
          </cell>
          <cell r="U905">
            <v>0</v>
          </cell>
          <cell r="V905">
            <v>0</v>
          </cell>
        </row>
        <row r="906">
          <cell r="H906">
            <v>3988</v>
          </cell>
          <cell r="I906" t="str">
            <v>Labour Expense Cap Adjustment - Destination NSW is seeking to increase its Labour Expense Cap. The agency is looking to hire additional permanent staff to rollout their events and marketing programs. It is to be internally funded.</v>
          </cell>
          <cell r="J906" t="str">
            <v>Not Supported - Not Supported. This is not a Parameter and Technical Adjustment as it fails the "non-discretionary" test. Destination NSW is seeking to change the way in which it delivers programs by shifting costs from events and marketing campaigns to staffing. This appears to be a structural changes resulting in a permanent increase in head count. The additional employees are to be employed in delivering Destination's Major events and Campaign activities. This issue has been separately raised as a risk.</v>
          </cell>
          <cell r="K906">
            <v>1</v>
          </cell>
          <cell r="M906">
            <v>0</v>
          </cell>
          <cell r="N906">
            <v>0</v>
          </cell>
          <cell r="O906">
            <v>0</v>
          </cell>
          <cell r="P906">
            <v>0</v>
          </cell>
          <cell r="Q906">
            <v>0</v>
          </cell>
          <cell r="R906">
            <v>0</v>
          </cell>
          <cell r="S906">
            <v>0</v>
          </cell>
          <cell r="T906">
            <v>0</v>
          </cell>
          <cell r="U906">
            <v>0</v>
          </cell>
          <cell r="V906">
            <v>0</v>
          </cell>
        </row>
        <row r="907">
          <cell r="H907">
            <v>3857</v>
          </cell>
          <cell r="I907" t="str">
            <v>Adjusting Labour Expense Cap Limit. Hiring additional resources to deliver events programs. - The agency is proposing to increase their labour cost offset by decrease in events and marketing expenses. NCOS impact is expected to be nil. Labour Expense Cap impact is expected to worsen.</v>
          </cell>
          <cell r="J907" t="str">
            <v>Supported - The adjustment should not be supported for the same reasons that the related PTA was not supported. However, it is likely the risk will come true. NOTE there is no impact on NCOS</v>
          </cell>
          <cell r="K907">
            <v>1</v>
          </cell>
          <cell r="M907">
            <v>0</v>
          </cell>
          <cell r="N907">
            <v>0</v>
          </cell>
          <cell r="O907">
            <v>0</v>
          </cell>
          <cell r="P907">
            <v>0</v>
          </cell>
          <cell r="Q907">
            <v>0</v>
          </cell>
          <cell r="R907">
            <v>0</v>
          </cell>
          <cell r="S907">
            <v>0</v>
          </cell>
          <cell r="T907">
            <v>0</v>
          </cell>
          <cell r="U907">
            <v>0</v>
          </cell>
          <cell r="V907">
            <v>0</v>
          </cell>
        </row>
        <row r="908">
          <cell r="H908">
            <v>5110</v>
          </cell>
          <cell r="I908" t="str">
            <v>Grow visitor economy - Destination NSW - CM 14-378 (see fis 475, bid 5111) - This costing is for growing the visitor economy in NSW and making Sydney the number one destination for major events.</v>
          </cell>
          <cell r="J908" t="str">
            <v>Supported - Supported on the basis of costing showing the latest available advice. Not supported on the basis of merit. In unescalated terms, the policy provides an additional $123.35 million to be spent over the four years from 1 July 2015 on the following programs: o $73.25 million towards making Sydney the number one destination for major events, which includes $22 million for more events in Western Sydney; o $40.6 million to grow regional tourism; and o $9.5 million to target overseas visitors from priority international markets.</v>
          </cell>
          <cell r="K908">
            <v>3</v>
          </cell>
          <cell r="M908">
            <v>0</v>
          </cell>
          <cell r="N908">
            <v>-35650</v>
          </cell>
          <cell r="O908">
            <v>-32698</v>
          </cell>
          <cell r="P908">
            <v>-32990</v>
          </cell>
          <cell r="Q908">
            <v>-26276</v>
          </cell>
          <cell r="R908">
            <v>0</v>
          </cell>
          <cell r="S908">
            <v>-35650</v>
          </cell>
          <cell r="T908">
            <v>-32698</v>
          </cell>
          <cell r="U908">
            <v>-32990</v>
          </cell>
          <cell r="V908">
            <v>-26276</v>
          </cell>
        </row>
        <row r="909">
          <cell r="H909">
            <v>4074</v>
          </cell>
          <cell r="I909"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909"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09">
            <v>1</v>
          </cell>
          <cell r="M909">
            <v>0</v>
          </cell>
          <cell r="N909">
            <v>-1410</v>
          </cell>
          <cell r="O909">
            <v>-1410</v>
          </cell>
          <cell r="P909">
            <v>-1410</v>
          </cell>
          <cell r="Q909">
            <v>-1410</v>
          </cell>
          <cell r="R909">
            <v>0</v>
          </cell>
          <cell r="S909">
            <v>0</v>
          </cell>
          <cell r="T909">
            <v>0</v>
          </cell>
          <cell r="U909">
            <v>0</v>
          </cell>
          <cell r="V909">
            <v>0</v>
          </cell>
        </row>
        <row r="910">
          <cell r="H910">
            <v>4501</v>
          </cell>
          <cell r="I910" t="str">
            <v>Disaster Recovery Site Operating Costs - The agency seeks funding for additional air-conditioning and electricity costs from relocating its disaster recovering equipment offsite.</v>
          </cell>
          <cell r="J910"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0">
            <v>1</v>
          </cell>
          <cell r="M910">
            <v>0</v>
          </cell>
          <cell r="N910">
            <v>-70</v>
          </cell>
          <cell r="O910">
            <v>-70</v>
          </cell>
          <cell r="P910">
            <v>-70</v>
          </cell>
          <cell r="Q910">
            <v>-70</v>
          </cell>
          <cell r="R910">
            <v>0</v>
          </cell>
          <cell r="S910">
            <v>0</v>
          </cell>
          <cell r="T910">
            <v>0</v>
          </cell>
          <cell r="U910">
            <v>0</v>
          </cell>
          <cell r="V910">
            <v>0</v>
          </cell>
        </row>
        <row r="911">
          <cell r="H911">
            <v>4504</v>
          </cell>
          <cell r="I911" t="str">
            <v>Software licencing for Data Analytics and Forensics - The Commission invested in telecommunication interception and data analysis systems (JSI and iBase) from its capital appropriation but was not funded for annual licensing costs. The Agency argues that these costs cannot be absorbed from within existing resources.</v>
          </cell>
          <cell r="J911"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1">
            <v>1</v>
          </cell>
          <cell r="M911">
            <v>0</v>
          </cell>
          <cell r="N911">
            <v>-110</v>
          </cell>
          <cell r="O911">
            <v>-110</v>
          </cell>
          <cell r="P911">
            <v>-110</v>
          </cell>
          <cell r="Q911">
            <v>-110</v>
          </cell>
          <cell r="R911">
            <v>0</v>
          </cell>
          <cell r="S911">
            <v>0</v>
          </cell>
          <cell r="T911">
            <v>0</v>
          </cell>
          <cell r="U911">
            <v>0</v>
          </cell>
          <cell r="V911">
            <v>0</v>
          </cell>
        </row>
        <row r="912">
          <cell r="H912">
            <v>4505</v>
          </cell>
          <cell r="I912" t="str">
            <v>Miscellaneous Operating Expenses - Proposal seeks additional funding for expenditure which has increased across the board and includes utilities, road tolls, increased IT training requirements etc. While savings have been made previously, the Commission believes it is unlikely to be able to maintain this.</v>
          </cell>
          <cell r="J912"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912">
            <v>1</v>
          </cell>
          <cell r="M912">
            <v>0</v>
          </cell>
          <cell r="N912">
            <v>-90</v>
          </cell>
          <cell r="O912">
            <v>-90</v>
          </cell>
          <cell r="P912">
            <v>-90</v>
          </cell>
          <cell r="Q912">
            <v>-90</v>
          </cell>
          <cell r="R912">
            <v>0</v>
          </cell>
          <cell r="S912">
            <v>0</v>
          </cell>
          <cell r="T912">
            <v>0</v>
          </cell>
          <cell r="U912">
            <v>0</v>
          </cell>
          <cell r="V912">
            <v>0</v>
          </cell>
        </row>
        <row r="913">
          <cell r="H913">
            <v>5151</v>
          </cell>
          <cell r="I913" t="str">
            <v>Interest Income replacement arising from the changes to Cash Management - The rentention of the funding will enable ICAC to maintain its level of frontline services.</v>
          </cell>
          <cell r="J913" t="str">
            <v>Supported - Recurrent $45,000 will be used for  ICACs core services - frontline services. This is supported in line with Treasury policy dealing with the impact of the introduction of the new cash management policies.</v>
          </cell>
          <cell r="K913">
            <v>1</v>
          </cell>
          <cell r="M913">
            <v>0</v>
          </cell>
          <cell r="N913">
            <v>-45</v>
          </cell>
          <cell r="O913">
            <v>-45</v>
          </cell>
          <cell r="P913">
            <v>-45</v>
          </cell>
          <cell r="Q913">
            <v>-45</v>
          </cell>
          <cell r="R913">
            <v>0</v>
          </cell>
          <cell r="S913">
            <v>-45</v>
          </cell>
          <cell r="T913">
            <v>-45</v>
          </cell>
          <cell r="U913">
            <v>-45</v>
          </cell>
          <cell r="V913">
            <v>-45</v>
          </cell>
        </row>
        <row r="914">
          <cell r="H914">
            <v>5239</v>
          </cell>
          <cell r="I914" t="str">
            <v>Efficiency Dividend - The Government committed to a 1.5 per cent efficiency dividend at the 2015 NSW election.</v>
          </cell>
          <cell r="J914" t="str">
            <v>Supported - This efficiency dividend was calculated as per the standard Treasury model.</v>
          </cell>
          <cell r="K914">
            <v>2</v>
          </cell>
          <cell r="M914">
            <v>0</v>
          </cell>
          <cell r="N914">
            <v>302</v>
          </cell>
          <cell r="O914">
            <v>309</v>
          </cell>
          <cell r="P914">
            <v>317</v>
          </cell>
          <cell r="Q914">
            <v>324</v>
          </cell>
          <cell r="R914">
            <v>0</v>
          </cell>
          <cell r="S914">
            <v>302</v>
          </cell>
          <cell r="T914">
            <v>309</v>
          </cell>
          <cell r="U914">
            <v>317</v>
          </cell>
          <cell r="V914">
            <v>324</v>
          </cell>
        </row>
        <row r="915">
          <cell r="H915">
            <v>4399</v>
          </cell>
          <cell r="I915" t="str">
            <v>Capital funding increase for 2015/16 - Annual provision increase - The agency seeks an increase to its annual provision for 2015/16 to upgrade its case management syst em software to the latest version by late 2015 and for additional surveillance and related equipment s.</v>
          </cell>
          <cell r="J915" t="str">
            <v>Supported - The system is core to the agency's service delivery and its proposed upgrade should be supported. However, additional funding should be brought forward from its future minor works allocation to support this request.</v>
          </cell>
          <cell r="K915">
            <v>1</v>
          </cell>
          <cell r="M915">
            <v>0</v>
          </cell>
          <cell r="N915">
            <v>-350</v>
          </cell>
          <cell r="O915">
            <v>0</v>
          </cell>
          <cell r="P915">
            <v>0</v>
          </cell>
          <cell r="Q915">
            <v>0</v>
          </cell>
          <cell r="R915">
            <v>0</v>
          </cell>
          <cell r="S915">
            <v>-350</v>
          </cell>
          <cell r="T915">
            <v>100</v>
          </cell>
          <cell r="U915">
            <v>150</v>
          </cell>
          <cell r="V915">
            <v>100</v>
          </cell>
        </row>
        <row r="916">
          <cell r="H916">
            <v>3672</v>
          </cell>
          <cell r="I916" t="str">
            <v>Carry Forward of ICT Infrastructure Projects - Delay in finalising payments for ICT Infrastructure Upgrade Project occured due to the late delivery of hardware/software ordered in 2013-14. These payments will be incurred in 2014-15 instead.</v>
          </cell>
          <cell r="J9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6">
            <v>4</v>
          </cell>
          <cell r="M916">
            <v>-1269</v>
          </cell>
          <cell r="N916">
            <v>0</v>
          </cell>
          <cell r="O916">
            <v>0</v>
          </cell>
          <cell r="P916">
            <v>0</v>
          </cell>
          <cell r="Q916">
            <v>0</v>
          </cell>
          <cell r="R916">
            <v>-1269</v>
          </cell>
          <cell r="S916">
            <v>0</v>
          </cell>
          <cell r="T916">
            <v>0</v>
          </cell>
          <cell r="U916">
            <v>0</v>
          </cell>
          <cell r="V916">
            <v>0</v>
          </cell>
        </row>
        <row r="917">
          <cell r="H917">
            <v>3673</v>
          </cell>
          <cell r="I917" t="str">
            <v>Carry Forward of the Office Relocation/Fitout Project - Tender delays in 2013-14 result in the office relocation and fit out project running behind schedule . It will be completed in 2014-15 instead.</v>
          </cell>
          <cell r="J9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17">
            <v>4</v>
          </cell>
          <cell r="M917">
            <v>-768</v>
          </cell>
          <cell r="N917">
            <v>0</v>
          </cell>
          <cell r="O917">
            <v>0</v>
          </cell>
          <cell r="P917">
            <v>0</v>
          </cell>
          <cell r="Q917">
            <v>0</v>
          </cell>
          <cell r="R917">
            <v>-768</v>
          </cell>
          <cell r="S917">
            <v>0</v>
          </cell>
          <cell r="T917">
            <v>0</v>
          </cell>
          <cell r="U917">
            <v>0</v>
          </cell>
          <cell r="V917">
            <v>0</v>
          </cell>
        </row>
        <row r="918">
          <cell r="H918">
            <v>4073</v>
          </cell>
          <cell r="I918" t="str">
            <v>ICT Infrastructure Upgrade Project - This is a proposal to carry over $270,000 of capital budget for the ICT Infrastructure Upgrade Proje ct as there is a delay for installing Office 2013 due to testing and maintenance requirements ($200, 000) and a need to withhold $70,000 as retention money in accordance with contract agreement.</v>
          </cell>
          <cell r="J918" t="str">
            <v>Supported - This delay is a result of contract agreement and project delays.</v>
          </cell>
          <cell r="K918">
            <v>4</v>
          </cell>
          <cell r="M918">
            <v>270</v>
          </cell>
          <cell r="N918">
            <v>-270</v>
          </cell>
          <cell r="O918">
            <v>0</v>
          </cell>
          <cell r="P918">
            <v>0</v>
          </cell>
          <cell r="Q918">
            <v>0</v>
          </cell>
          <cell r="R918">
            <v>270</v>
          </cell>
          <cell r="S918">
            <v>-270</v>
          </cell>
          <cell r="T918">
            <v>0</v>
          </cell>
          <cell r="U918">
            <v>0</v>
          </cell>
          <cell r="V918">
            <v>0</v>
          </cell>
        </row>
        <row r="919">
          <cell r="H919">
            <v>4355</v>
          </cell>
          <cell r="I919" t="str">
            <v>Management of Cases Complaints and Assessment Software Upgrade - capital carry forward to 2015/16 - Proposal to carry over $160,000 of the capital minor works provision to upgrade the MOCCA database a s the current CRM will no longer be supported in the short term. The upgrade was to commence in Marc h/April 2015 but the tender process is expected to delay commencement until August/September 2015.</v>
          </cell>
          <cell r="J919" t="str">
            <v>Supported - The current CRM is no longer supported and upgrading MOCCA is essential for the Commission's operations.</v>
          </cell>
          <cell r="K919">
            <v>4</v>
          </cell>
          <cell r="M919">
            <v>160</v>
          </cell>
          <cell r="N919">
            <v>-160</v>
          </cell>
          <cell r="O919">
            <v>0</v>
          </cell>
          <cell r="P919">
            <v>0</v>
          </cell>
          <cell r="Q919">
            <v>0</v>
          </cell>
          <cell r="R919">
            <v>160</v>
          </cell>
          <cell r="S919">
            <v>-160</v>
          </cell>
          <cell r="T919">
            <v>0</v>
          </cell>
          <cell r="U919">
            <v>0</v>
          </cell>
          <cell r="V919">
            <v>0</v>
          </cell>
        </row>
        <row r="920">
          <cell r="H920">
            <v>4356</v>
          </cell>
          <cell r="I920" t="str">
            <v>Relocation/Fit Out Project - This is a proposal to carry over $100,000 of the approved capital budget for the Relocation/Fitout P roject as there is a contractual requirement to hold approximately $100,000 as retention money for w arranty purposes to be paid in February 2016.</v>
          </cell>
          <cell r="J920" t="str">
            <v>Supported - This delay is a result of contractual agreement.</v>
          </cell>
          <cell r="K920">
            <v>4</v>
          </cell>
          <cell r="M920">
            <v>100</v>
          </cell>
          <cell r="N920">
            <v>-100</v>
          </cell>
          <cell r="O920">
            <v>0</v>
          </cell>
          <cell r="P920">
            <v>0</v>
          </cell>
          <cell r="Q920">
            <v>0</v>
          </cell>
          <cell r="R920">
            <v>100</v>
          </cell>
          <cell r="S920">
            <v>-100</v>
          </cell>
          <cell r="T920">
            <v>0</v>
          </cell>
          <cell r="U920">
            <v>0</v>
          </cell>
          <cell r="V920">
            <v>0</v>
          </cell>
        </row>
        <row r="921">
          <cell r="H921">
            <v>4507</v>
          </cell>
          <cell r="I921" t="str">
            <v>Rental recovery costs - 255 Elizabeth Street, Sydney - Additional funding is sought to manage extra rental costs from the recent relocation. The move was a ttractive as $3.1m was received upfront as lease incentive for fit out. Unused capital appropriation for the fit out has been returned and future rental increase cannot be met.</v>
          </cell>
          <cell r="J921" t="str">
            <v>Supported - Savings have been made by reducing ICAC's capital allocation as a result of ICAC using its lease incentive for fit out. Funding should thus be provided to support extra rent expenditure.</v>
          </cell>
          <cell r="K921">
            <v>1</v>
          </cell>
          <cell r="M921">
            <v>0</v>
          </cell>
          <cell r="N921">
            <v>-231</v>
          </cell>
          <cell r="O921">
            <v>-240</v>
          </cell>
          <cell r="P921">
            <v>-249</v>
          </cell>
          <cell r="Q921">
            <v>-259</v>
          </cell>
          <cell r="R921">
            <v>0</v>
          </cell>
          <cell r="S921">
            <v>-231</v>
          </cell>
          <cell r="T921">
            <v>-240</v>
          </cell>
          <cell r="U921">
            <v>-249</v>
          </cell>
          <cell r="V921">
            <v>-259</v>
          </cell>
        </row>
        <row r="922">
          <cell r="H922">
            <v>5307</v>
          </cell>
          <cell r="I922" t="str">
            <v>Lease Incentive - Commission received $3.4m of lease incentive in 2014/15. This will need to be amortised over the 6YR lease period in accordance with the accounting standards.</v>
          </cell>
          <cell r="J922" t="str">
            <v>Supported - This proposed adjustment is in line with accounting standards and should be supported.</v>
          </cell>
          <cell r="K922">
            <v>2</v>
          </cell>
          <cell r="M922">
            <v>0</v>
          </cell>
          <cell r="N922">
            <v>588</v>
          </cell>
          <cell r="O922">
            <v>610</v>
          </cell>
          <cell r="P922">
            <v>633</v>
          </cell>
          <cell r="Q922">
            <v>657</v>
          </cell>
          <cell r="R922">
            <v>0</v>
          </cell>
          <cell r="S922">
            <v>588</v>
          </cell>
          <cell r="T922">
            <v>610</v>
          </cell>
          <cell r="U922">
            <v>633</v>
          </cell>
          <cell r="V922">
            <v>657</v>
          </cell>
        </row>
        <row r="923">
          <cell r="H923">
            <v>4838</v>
          </cell>
          <cell r="I923" t="str">
            <v>Interest Foregone - The proposal seeks an interest adjustment of $255,000 per annum as part of the ERC-approved cash management reforms.</v>
          </cell>
          <cell r="J923" t="str">
            <v>Supported - The agency advises that a reduction in revenue of this size will adversely impact its service delivery level. The amount requested is consistant with the agency's current forward estimates.</v>
          </cell>
          <cell r="K923">
            <v>1</v>
          </cell>
          <cell r="M923">
            <v>0</v>
          </cell>
          <cell r="N923">
            <v>-255</v>
          </cell>
          <cell r="O923">
            <v>-255</v>
          </cell>
          <cell r="P923">
            <v>-255</v>
          </cell>
          <cell r="Q923">
            <v>-255</v>
          </cell>
          <cell r="R923">
            <v>0</v>
          </cell>
          <cell r="S923">
            <v>-255</v>
          </cell>
          <cell r="T923">
            <v>-255</v>
          </cell>
          <cell r="U923">
            <v>-255</v>
          </cell>
          <cell r="V923">
            <v>-255</v>
          </cell>
        </row>
        <row r="924">
          <cell r="H924">
            <v>5234</v>
          </cell>
          <cell r="I924" t="str">
            <v>Efficiency Dividend - The Government committed to a 1.5 per cent efficiency dividend at the 2015 NSW election.</v>
          </cell>
          <cell r="J924" t="str">
            <v>Supported - This efficiency dividend was calculated as per the standard Treasury model.</v>
          </cell>
          <cell r="K924">
            <v>2</v>
          </cell>
          <cell r="M924">
            <v>0</v>
          </cell>
          <cell r="N924">
            <v>332</v>
          </cell>
          <cell r="O924">
            <v>339</v>
          </cell>
          <cell r="P924">
            <v>348</v>
          </cell>
          <cell r="Q924">
            <v>357</v>
          </cell>
          <cell r="R924">
            <v>0</v>
          </cell>
          <cell r="S924">
            <v>332</v>
          </cell>
          <cell r="T924">
            <v>339</v>
          </cell>
          <cell r="U924">
            <v>348</v>
          </cell>
          <cell r="V924">
            <v>357</v>
          </cell>
        </row>
        <row r="925">
          <cell r="H925">
            <v>5154</v>
          </cell>
          <cell r="I925" t="str">
            <v>Interest income adjustment as part of ERC Cash Management Reform - The proposal seeks an interest adjustment of $174,000per annum as part of the ERC-approved cash management reforms.</v>
          </cell>
          <cell r="J925" t="str">
            <v>Supported - The proposed adjustment is required to enable the agency to maintain its core service delivery and is consistent with its forward estimates.</v>
          </cell>
          <cell r="K925">
            <v>1</v>
          </cell>
          <cell r="M925">
            <v>0</v>
          </cell>
          <cell r="N925">
            <v>-174</v>
          </cell>
          <cell r="O925">
            <v>-174</v>
          </cell>
          <cell r="P925">
            <v>-174</v>
          </cell>
          <cell r="Q925">
            <v>-174</v>
          </cell>
          <cell r="R925">
            <v>0</v>
          </cell>
          <cell r="S925">
            <v>-174</v>
          </cell>
          <cell r="T925">
            <v>-174</v>
          </cell>
          <cell r="U925">
            <v>-174</v>
          </cell>
          <cell r="V925">
            <v>-174</v>
          </cell>
        </row>
        <row r="926">
          <cell r="H926">
            <v>5291</v>
          </cell>
          <cell r="I926" t="str">
            <v>Efficiency Dividend pass through to Electoral Commission - The Government committed to a 1.5 per cent efficiency dividend at the 2015 NSW election.</v>
          </cell>
          <cell r="J926" t="str">
            <v>Supported -</v>
          </cell>
          <cell r="K926">
            <v>2</v>
          </cell>
          <cell r="M926">
            <v>0</v>
          </cell>
          <cell r="N926">
            <v>243</v>
          </cell>
          <cell r="O926">
            <v>313</v>
          </cell>
          <cell r="P926">
            <v>297</v>
          </cell>
          <cell r="Q926">
            <v>304</v>
          </cell>
          <cell r="R926">
            <v>0</v>
          </cell>
          <cell r="S926">
            <v>243</v>
          </cell>
          <cell r="T926">
            <v>313</v>
          </cell>
          <cell r="U926">
            <v>297</v>
          </cell>
          <cell r="V926">
            <v>304</v>
          </cell>
        </row>
        <row r="927">
          <cell r="H927">
            <v>4917</v>
          </cell>
          <cell r="I927"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927" t="str">
            <v>Not Supported - Facilitating online, real-time disclosure of political donations and electoral expendiure is consistent with the recent ICAC and Panel of Experts recommendations, and has been supported in-principle by Government. However, the proposed project should be delayed pending potential further legislative amendments aiming to address deficiencies in management of election funding and disclosure compliance.  Although the Commission advised that the new system would be beneficial for Local Government Elections in 2016-17, there is no proposal to share the cost with Local Government. According to the Commission, once the system is built there will be only a marginal cost to amend it to use for a local government event, which will be met by councils. At the State level, the system would be most beneficial in the lead up to the next State Election, and hence the porject can be delayed. It is also noted that while the agency claims significant benefits from the project only $60k in savings have been identified. These benefits lie more with transparency and currency of Electoral campaign expenditure and donation information.</v>
          </cell>
          <cell r="K927">
            <v>1</v>
          </cell>
          <cell r="M927">
            <v>0</v>
          </cell>
          <cell r="N927">
            <v>-2488</v>
          </cell>
          <cell r="O927">
            <v>-280</v>
          </cell>
          <cell r="P927">
            <v>-280</v>
          </cell>
          <cell r="Q927">
            <v>-280</v>
          </cell>
          <cell r="R927">
            <v>0</v>
          </cell>
          <cell r="S927">
            <v>0</v>
          </cell>
          <cell r="T927">
            <v>0</v>
          </cell>
          <cell r="U927">
            <v>0</v>
          </cell>
          <cell r="V927">
            <v>0</v>
          </cell>
        </row>
        <row r="928">
          <cell r="H928">
            <v>3670</v>
          </cell>
          <cell r="I928" t="str">
            <v>Carry Forward for the Preparation for the 2015 State General Election - Expenses related to preparation for the State General Election 2015 (a 2 year program) have been del ayed due to proposed legislative changes and changes to tender processes. Costs will be incurred ins tead in 2014-15.</v>
          </cell>
          <cell r="J9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8">
            <v>6</v>
          </cell>
          <cell r="M928">
            <v>-492</v>
          </cell>
          <cell r="N928">
            <v>0</v>
          </cell>
          <cell r="O928">
            <v>0</v>
          </cell>
          <cell r="P928">
            <v>0</v>
          </cell>
          <cell r="Q928">
            <v>0</v>
          </cell>
          <cell r="R928">
            <v>-492</v>
          </cell>
          <cell r="S928">
            <v>0</v>
          </cell>
          <cell r="T928">
            <v>0</v>
          </cell>
          <cell r="U928">
            <v>0</v>
          </cell>
          <cell r="V928">
            <v>0</v>
          </cell>
        </row>
        <row r="929">
          <cell r="H929">
            <v>3671</v>
          </cell>
          <cell r="I929" t="str">
            <v>Carry Forward of ICT Infrastructure Projects - Delay in implementing ICT Infrastructure project due to software delivery delays by the vendors.  Th is led to invoices for milestone events not being received for processing before year end. They will be received in 2014-15 instead.</v>
          </cell>
          <cell r="J9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29">
            <v>4</v>
          </cell>
          <cell r="M929">
            <v>-114</v>
          </cell>
          <cell r="N929">
            <v>0</v>
          </cell>
          <cell r="O929">
            <v>0</v>
          </cell>
          <cell r="P929">
            <v>0</v>
          </cell>
          <cell r="Q929">
            <v>0</v>
          </cell>
          <cell r="R929">
            <v>-114</v>
          </cell>
          <cell r="S929">
            <v>0</v>
          </cell>
          <cell r="T929">
            <v>0</v>
          </cell>
          <cell r="U929">
            <v>0</v>
          </cell>
          <cell r="V929">
            <v>0</v>
          </cell>
        </row>
        <row r="930">
          <cell r="H930">
            <v>4111</v>
          </cell>
          <cell r="I930"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930"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930">
            <v>1</v>
          </cell>
          <cell r="M930">
            <v>-718</v>
          </cell>
          <cell r="N930">
            <v>-1612</v>
          </cell>
          <cell r="O930">
            <v>-1612</v>
          </cell>
          <cell r="P930">
            <v>-1612</v>
          </cell>
          <cell r="Q930">
            <v>-1612</v>
          </cell>
          <cell r="R930">
            <v>0</v>
          </cell>
          <cell r="S930">
            <v>-1612</v>
          </cell>
          <cell r="T930">
            <v>-1612</v>
          </cell>
          <cell r="U930">
            <v>-1612</v>
          </cell>
          <cell r="V930">
            <v>-1612</v>
          </cell>
        </row>
        <row r="931">
          <cell r="H931">
            <v>4209</v>
          </cell>
          <cell r="I931"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931"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931">
            <v>1</v>
          </cell>
          <cell r="M931">
            <v>-4842</v>
          </cell>
          <cell r="N931">
            <v>-2095</v>
          </cell>
          <cell r="O931">
            <v>-2032</v>
          </cell>
          <cell r="P931">
            <v>-2032</v>
          </cell>
          <cell r="Q931">
            <v>-2032</v>
          </cell>
          <cell r="R931">
            <v>0</v>
          </cell>
          <cell r="S931">
            <v>-1828</v>
          </cell>
          <cell r="T931">
            <v>-1828</v>
          </cell>
          <cell r="U931">
            <v>-1828</v>
          </cell>
          <cell r="V931">
            <v>-1828</v>
          </cell>
        </row>
        <row r="932">
          <cell r="H932">
            <v>4479</v>
          </cell>
          <cell r="I932" t="str">
            <v>Indexation (CPI) of funding under Elections Funding, Expenditure and Disclosure Act (EFEDA) - Agency is seeking indexation of parties entitlements from Administration and Policy Development Funds. Under the EFED Act the claim rates increase each year on 1 January based on the gazetted CPI increase for the previous year.</v>
          </cell>
          <cell r="J932" t="str">
            <v>Supported - Supported in principle. The proposed increase is consistent with Legislative requirements. However, the agency's estimates are preliminary and may change based on the composition of Parliament post the State Election. Expenditure from Administration and Policy Development funds is protected and no automatic annual escalation is currently applied. This is because in the past funding indexation has been absorbed within existing funding as not all political parties claimed the maxi mum allowable reimbursements under the Act. However, the Commission now advises all political parties indicated that they will be claiming the maximum amounts they are entitled to. In the circumstances the proposed one-off funding indexation is supported.</v>
          </cell>
          <cell r="K932">
            <v>1</v>
          </cell>
          <cell r="M932">
            <v>0</v>
          </cell>
          <cell r="N932">
            <v>-375</v>
          </cell>
          <cell r="O932">
            <v>-375</v>
          </cell>
          <cell r="P932">
            <v>-375</v>
          </cell>
          <cell r="Q932">
            <v>-375</v>
          </cell>
          <cell r="R932">
            <v>0</v>
          </cell>
          <cell r="S932">
            <v>-375</v>
          </cell>
          <cell r="T932">
            <v>-375</v>
          </cell>
          <cell r="U932">
            <v>-375</v>
          </cell>
          <cell r="V932">
            <v>-375</v>
          </cell>
        </row>
        <row r="933">
          <cell r="H933">
            <v>4480</v>
          </cell>
          <cell r="I933" t="str">
            <v>Administration and Policy Development Fund claims for new Parties registered post the State Election - Agency anticipates there will be at least one new independent candidate elected at the upcoming SGE and five new political parties registered.They will be eligible to claim against the Administration and Policy Development Fund.</v>
          </cell>
          <cell r="J933" t="str">
            <v>Supported - Supported in principle. The additional funding is required to enable the Commission to fulfil it's obligations to make payments from the Administration and Policy Development Funds as required by the Election Funding, Expenditure and Disclosure Act 1981. However, the agency's estimates are preliminary and may change based on the composition of Parliament post the State Election. Key assumptions supporting the estimates include: 1) One new independent candidate will be elected at the upcoming State general election and be therefore eligible to claim from the Administration Fund. 2) Five new registered political parties will have candidates contesting the upcoming State general election and will therefore be eligible to claim from the Policy Development Fund.</v>
          </cell>
          <cell r="K933">
            <v>1</v>
          </cell>
          <cell r="M933">
            <v>0</v>
          </cell>
          <cell r="N933">
            <v>-265</v>
          </cell>
          <cell r="O933">
            <v>-265</v>
          </cell>
          <cell r="P933">
            <v>-265</v>
          </cell>
          <cell r="Q933">
            <v>-265</v>
          </cell>
          <cell r="R933">
            <v>0</v>
          </cell>
          <cell r="S933">
            <v>-265</v>
          </cell>
          <cell r="T933">
            <v>-265</v>
          </cell>
          <cell r="U933">
            <v>-265</v>
          </cell>
          <cell r="V933">
            <v>-265</v>
          </cell>
        </row>
        <row r="934">
          <cell r="H934">
            <v>4212</v>
          </cell>
          <cell r="I934"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934"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934">
            <v>1</v>
          </cell>
          <cell r="M934">
            <v>0</v>
          </cell>
          <cell r="N934">
            <v>-1543</v>
          </cell>
          <cell r="O934">
            <v>0</v>
          </cell>
          <cell r="P934">
            <v>0</v>
          </cell>
          <cell r="Q934">
            <v>0</v>
          </cell>
          <cell r="R934">
            <v>0</v>
          </cell>
          <cell r="S934">
            <v>-1543</v>
          </cell>
          <cell r="T934">
            <v>96</v>
          </cell>
          <cell r="U934">
            <v>0</v>
          </cell>
          <cell r="V934">
            <v>0</v>
          </cell>
        </row>
        <row r="935">
          <cell r="H935">
            <v>4213</v>
          </cell>
          <cell r="I935"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935"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935">
            <v>1</v>
          </cell>
          <cell r="M935">
            <v>0</v>
          </cell>
          <cell r="N935">
            <v>-883</v>
          </cell>
          <cell r="O935">
            <v>0</v>
          </cell>
          <cell r="P935">
            <v>0</v>
          </cell>
          <cell r="Q935">
            <v>0</v>
          </cell>
          <cell r="R935">
            <v>0</v>
          </cell>
          <cell r="S935">
            <v>-883</v>
          </cell>
          <cell r="T935">
            <v>55</v>
          </cell>
          <cell r="U935">
            <v>0</v>
          </cell>
          <cell r="V935">
            <v>0</v>
          </cell>
        </row>
        <row r="936">
          <cell r="H936">
            <v>4106</v>
          </cell>
          <cell r="I936" t="str">
            <v>I-Vote Increased Volume - Unbudgeted signficant increase in I-Vote usage for the State Election. The agency expects 200,000 electors' registrations vs 100,000 budgeted, and has also incurred extra expenditure to address online security issues. The total additional cost could be up to $2.5m in 2014-15.</v>
          </cell>
          <cell r="J936" t="str">
            <v>Not Supported - NSWEC was not consulted on this legislation. Agency is currently working on fully costing the additional Campaign Funding requirements.</v>
          </cell>
          <cell r="K936">
            <v>1</v>
          </cell>
          <cell r="M936">
            <v>-2500</v>
          </cell>
          <cell r="N936">
            <v>0</v>
          </cell>
          <cell r="O936">
            <v>0</v>
          </cell>
          <cell r="P936">
            <v>0</v>
          </cell>
          <cell r="Q936">
            <v>0</v>
          </cell>
          <cell r="R936">
            <v>0</v>
          </cell>
          <cell r="S936">
            <v>0</v>
          </cell>
          <cell r="T936">
            <v>0</v>
          </cell>
          <cell r="U936">
            <v>0</v>
          </cell>
          <cell r="V936">
            <v>0</v>
          </cell>
        </row>
        <row r="937">
          <cell r="H937">
            <v>4110</v>
          </cell>
          <cell r="I937" t="str">
            <v>Quality Management resulted from "the Keelty Report" - The Commission has implemented some measures to enhance security of ballot papers fro the 2015 State Election, such as providing security cameras where ballot papers are handled and stored. The extra cost is estimated at $2.2m in 2014-15.</v>
          </cell>
          <cell r="J937" t="str">
            <v>Supported - There may be some savings in other election related projects to offset some of these costs; however the final cost of the Election will not be know until May 2015.</v>
          </cell>
          <cell r="K937">
            <v>1</v>
          </cell>
          <cell r="M937">
            <v>0</v>
          </cell>
          <cell r="N937">
            <v>-2200</v>
          </cell>
          <cell r="O937">
            <v>0</v>
          </cell>
          <cell r="P937">
            <v>0</v>
          </cell>
          <cell r="Q937">
            <v>0</v>
          </cell>
          <cell r="R937">
            <v>0</v>
          </cell>
          <cell r="S937">
            <v>-1100</v>
          </cell>
          <cell r="T937">
            <v>0</v>
          </cell>
          <cell r="U937">
            <v>0</v>
          </cell>
          <cell r="V937">
            <v>0</v>
          </cell>
        </row>
        <row r="938">
          <cell r="H938">
            <v>4852</v>
          </cell>
          <cell r="I938" t="str">
            <v>Interest Income Adjustment - The proposal seeks an interest adjustment of $70,000 per annum as part of the ERC-approved cash management reforms.</v>
          </cell>
          <cell r="J938" t="str">
            <v>Supported - Any revenue the Ombudsman generates is used to support the core work of the office. Interest revenue has already been built into the forward estimates, therefore its loss will directly impact upon the service delivery of the Ombudsman. However, only $32 ,000 per annum in interest compensation should be provided consistent with the Ombudsman's current forward estimates.</v>
          </cell>
          <cell r="K938">
            <v>1</v>
          </cell>
          <cell r="M938">
            <v>0</v>
          </cell>
          <cell r="N938">
            <v>-70</v>
          </cell>
          <cell r="O938">
            <v>-70</v>
          </cell>
          <cell r="P938">
            <v>-70</v>
          </cell>
          <cell r="Q938">
            <v>-70</v>
          </cell>
          <cell r="R938">
            <v>0</v>
          </cell>
          <cell r="S938">
            <v>-32</v>
          </cell>
          <cell r="T938">
            <v>-32</v>
          </cell>
          <cell r="U938">
            <v>-32</v>
          </cell>
          <cell r="V938">
            <v>-32</v>
          </cell>
        </row>
        <row r="939">
          <cell r="H939">
            <v>5290</v>
          </cell>
          <cell r="I939" t="str">
            <v>Efficiency Dividend pass through to the Ombudsman's Office - The Government committed to a 1.5 per cent efficiency dividend at the 2015 NSW election.</v>
          </cell>
          <cell r="J939" t="str">
            <v>Supported -</v>
          </cell>
          <cell r="K939">
            <v>2</v>
          </cell>
          <cell r="M939">
            <v>0</v>
          </cell>
          <cell r="N939">
            <v>377</v>
          </cell>
          <cell r="O939">
            <v>358</v>
          </cell>
          <cell r="P939">
            <v>367</v>
          </cell>
          <cell r="Q939">
            <v>376</v>
          </cell>
          <cell r="R939">
            <v>0</v>
          </cell>
          <cell r="S939">
            <v>377</v>
          </cell>
          <cell r="T939">
            <v>358</v>
          </cell>
          <cell r="U939">
            <v>367</v>
          </cell>
          <cell r="V939">
            <v>376</v>
          </cell>
        </row>
        <row r="940">
          <cell r="H940">
            <v>4671</v>
          </cell>
          <cell r="I940" t="str">
            <v>Capital Fitout for Office Accommodation - The Ombudsman on GPNSW advice signed a 5 year office accommodation lease with $3.275m incentive for office fit out (current lease expired on 5 October 2014). However,the indicative costing of the fito ut prepared by quantity surveyor is $4.108m and other related building costs estimated at $564,000.</v>
          </cell>
          <cell r="J940" t="str">
            <v>Supported - The extra funding of $1m is necessary to enable the agency to complete the office fit out in accordance with NSW Government accommodation standards. The capital incentive of $3.275m negotiated by GPNSW does not factor in the actual cost of fit out but rather it is based on the commercial amount the landlord was willing to give at the time of the negotiation. The Ombudsman will use his annual capital provision of $300,000 to partially meet the associated costs.</v>
          </cell>
          <cell r="K940">
            <v>1</v>
          </cell>
          <cell r="M940">
            <v>0</v>
          </cell>
          <cell r="N940">
            <v>-1000</v>
          </cell>
          <cell r="O940">
            <v>0</v>
          </cell>
          <cell r="P940">
            <v>0</v>
          </cell>
          <cell r="Q940">
            <v>0</v>
          </cell>
          <cell r="R940">
            <v>0</v>
          </cell>
          <cell r="S940">
            <v>-1000</v>
          </cell>
          <cell r="T940">
            <v>0</v>
          </cell>
          <cell r="U940">
            <v>0</v>
          </cell>
          <cell r="V940">
            <v>0</v>
          </cell>
        </row>
        <row r="941">
          <cell r="H941">
            <v>3674</v>
          </cell>
          <cell r="I941" t="str">
            <v>Carry Forward of the Aboriginal Deputy Ombudsman Grant - Grant from Department of Education and Communities for a new Aboriginal Deputy Ombudsman and support staff. This program started from 1st July 2014 however part of 2014/15 funding was received in adva nce in June 2014.</v>
          </cell>
          <cell r="J9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1">
            <v>6</v>
          </cell>
          <cell r="M941">
            <v>-150</v>
          </cell>
          <cell r="N941">
            <v>0</v>
          </cell>
          <cell r="O941">
            <v>0</v>
          </cell>
          <cell r="P941">
            <v>0</v>
          </cell>
          <cell r="Q941">
            <v>0</v>
          </cell>
          <cell r="R941">
            <v>-150</v>
          </cell>
          <cell r="S941">
            <v>0</v>
          </cell>
          <cell r="T941">
            <v>0</v>
          </cell>
          <cell r="U941">
            <v>0</v>
          </cell>
          <cell r="V941">
            <v>0</v>
          </cell>
        </row>
        <row r="942">
          <cell r="H942">
            <v>3675</v>
          </cell>
          <cell r="I942" t="str">
            <v>Carry Forward of the Public Interest Investigation - Grant from DPC to undertake a public interest  investigation. Due to further lines of inquiry emergi ng, some investigation activities (e.g. hearings) were delayed. Unspent funds need to be carried for ward to 2014/15.</v>
          </cell>
          <cell r="J9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2">
            <v>6</v>
          </cell>
          <cell r="M942">
            <v>-431</v>
          </cell>
          <cell r="N942">
            <v>0</v>
          </cell>
          <cell r="O942">
            <v>0</v>
          </cell>
          <cell r="P942">
            <v>0</v>
          </cell>
          <cell r="Q942">
            <v>0</v>
          </cell>
          <cell r="R942">
            <v>-431</v>
          </cell>
          <cell r="S942">
            <v>0</v>
          </cell>
          <cell r="T942">
            <v>0</v>
          </cell>
          <cell r="U942">
            <v>0</v>
          </cell>
          <cell r="V942">
            <v>0</v>
          </cell>
        </row>
        <row r="943">
          <cell r="H943">
            <v>3676</v>
          </cell>
          <cell r="I943" t="str">
            <v>Carry Forward of Training and Other Program Underspends - The agency received a large amount of revenue from training, interest and other programs in 2013-14, and has sought approval for spending these funds on core Ombudsman activities.</v>
          </cell>
          <cell r="J9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43">
            <v>6</v>
          </cell>
          <cell r="M943">
            <v>-206</v>
          </cell>
          <cell r="N943">
            <v>0</v>
          </cell>
          <cell r="O943">
            <v>0</v>
          </cell>
          <cell r="P943">
            <v>0</v>
          </cell>
          <cell r="Q943">
            <v>0</v>
          </cell>
          <cell r="R943">
            <v>-206</v>
          </cell>
          <cell r="S943">
            <v>0</v>
          </cell>
          <cell r="T943">
            <v>0</v>
          </cell>
          <cell r="U943">
            <v>0</v>
          </cell>
          <cell r="V943">
            <v>0</v>
          </cell>
        </row>
        <row r="944">
          <cell r="H944">
            <v>4084</v>
          </cell>
          <cell r="I944"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944"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944">
            <v>1</v>
          </cell>
          <cell r="M944">
            <v>-336</v>
          </cell>
          <cell r="N944">
            <v>-336</v>
          </cell>
          <cell r="O944">
            <v>-336</v>
          </cell>
          <cell r="P944">
            <v>-336</v>
          </cell>
          <cell r="Q944">
            <v>-336</v>
          </cell>
          <cell r="R944">
            <v>0</v>
          </cell>
          <cell r="S944">
            <v>0</v>
          </cell>
          <cell r="T944">
            <v>336</v>
          </cell>
          <cell r="U944">
            <v>336</v>
          </cell>
          <cell r="V944">
            <v>336</v>
          </cell>
        </row>
        <row r="945">
          <cell r="H945">
            <v>4086</v>
          </cell>
          <cell r="I945"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945"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945">
            <v>1</v>
          </cell>
          <cell r="M945">
            <v>-739</v>
          </cell>
          <cell r="N945">
            <v>-739</v>
          </cell>
          <cell r="O945">
            <v>-839</v>
          </cell>
          <cell r="P945">
            <v>-839</v>
          </cell>
          <cell r="Q945">
            <v>-839</v>
          </cell>
          <cell r="R945">
            <v>0</v>
          </cell>
          <cell r="S945">
            <v>0</v>
          </cell>
          <cell r="T945">
            <v>-450</v>
          </cell>
          <cell r="U945">
            <v>-450</v>
          </cell>
          <cell r="V945">
            <v>-450</v>
          </cell>
        </row>
        <row r="946">
          <cell r="H946">
            <v>4092</v>
          </cell>
          <cell r="I946"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946" t="str">
            <v>Supported - Funding of $700k for 2015-16 only with funding in forward years should be subject to Ombudsman submission in light of the workload experience in 2015-16. (Note: the expenditure pressure has been recognised by the Premier and in 2014-15 it is being managed with a grant funding from DPC of $500k). The significant increase in the Ombudsman's workload related to child protection matters is evident from supporting information. However, it is likely that it has been sparked by the Royal Commission Inquiry and may not continue at the same level in the future. Hence, the requested ongoing funding is not supported at this point and a review of the work load experience should be undertaken in 2015-16. It is noted that the Solicitor General's advice has substantially expanded the range of organisations/individuals now deemed to fall under the definition of "agency providing substitute residential care" under Part 3A of the Ombudsman Act. However, this is not expected to result in a significant number of extra notifications in the first half of 2015-16, as the sectors affected do not yet have the necessary investigative and administrative arrangements in place. Hence, only 50% of the requested funding for the anticipated workload increase in 2015-16 is supported. Any ongoing funding should be subject of a further review next year. While at this stage, there is no proposal to narrow the Part 3A interpretation, this may be considered by the Government in the future among other possible legislative amendments following the next interim report of the Royal Commission (expected in mid-2015). In addition, agency should apply the projected additional training revenue of $300,000 to assist in meeting the expenditure pressure(which would otherwise be unspent in 2014-15 and proposed to be carried forward into 2015-16)</v>
          </cell>
          <cell r="K946">
            <v>1</v>
          </cell>
          <cell r="M946">
            <v>0</v>
          </cell>
          <cell r="N946">
            <v>-1250</v>
          </cell>
          <cell r="O946">
            <v>-1243</v>
          </cell>
          <cell r="P946">
            <v>-1132</v>
          </cell>
          <cell r="Q946">
            <v>-1132</v>
          </cell>
          <cell r="R946">
            <v>0</v>
          </cell>
          <cell r="S946">
            <v>-700</v>
          </cell>
          <cell r="T946">
            <v>0</v>
          </cell>
          <cell r="U946">
            <v>0</v>
          </cell>
          <cell r="V946">
            <v>0</v>
          </cell>
        </row>
        <row r="947">
          <cell r="H947">
            <v>4244</v>
          </cell>
          <cell r="I947" t="str">
            <v>Rent increases and Government Property NSW (GPNSW) management fee - The negotiation of a new accommodation lease includes provision for rent increases above the escalat ion factor. In accordance with Government policy, GPNSW will take over the management of the Ombudsm an's lease at a cost to the Ombudsman.</v>
          </cell>
          <cell r="J947" t="str">
            <v>Supported - The increase is beyond the control of the agency and as a result of a whole-of-government decision. The increase represents a significant increase to a small agency and if not supported will adversely impact the service delivery of the Ombudsman. While there is no basis for funding the increase in management fees paid to GPNSW, it will result in a higher dividend being returned to the government and not funding this would place an additional cost saving on the agency and directly impact the Ombudsman's service delivery.</v>
          </cell>
          <cell r="K947">
            <v>1</v>
          </cell>
          <cell r="M947">
            <v>0</v>
          </cell>
          <cell r="N947">
            <v>0</v>
          </cell>
          <cell r="O947">
            <v>0</v>
          </cell>
          <cell r="P947">
            <v>0</v>
          </cell>
          <cell r="Q947">
            <v>0</v>
          </cell>
          <cell r="R947">
            <v>0</v>
          </cell>
          <cell r="S947">
            <v>0</v>
          </cell>
          <cell r="T947">
            <v>0</v>
          </cell>
          <cell r="U947">
            <v>0</v>
          </cell>
          <cell r="V947">
            <v>0</v>
          </cell>
        </row>
        <row r="948">
          <cell r="H948">
            <v>4249</v>
          </cell>
          <cell r="I948" t="str">
            <v>Adjustment to long service leave (LSL) expense estimate (technical adjustment) - The agency requires an increase to its long service leave expense estimate to better reflect its financial position</v>
          </cell>
          <cell r="J948" t="str">
            <v>Not Supported - To be authorised centrally - will be handled in a single submission for all agencies affected by revised LSL actuarial assessments (pending upcoming circular). Adjustments to LSL calculations are based on actuarial assessments and, based on recent valuations, agencies may requ ire changes to their future years' costs reflected in their forward estimates for these items.  To avoid approving multiple agency bids separately on this subject, a process will be provided at end of year for treatment of this issue (not to be included in PTA process). Additionally, increase in the Labour Expense Cap can be sought outside of the PTA process.</v>
          </cell>
          <cell r="K948">
            <v>2</v>
          </cell>
          <cell r="M948">
            <v>0</v>
          </cell>
          <cell r="N948">
            <v>0</v>
          </cell>
          <cell r="O948">
            <v>0</v>
          </cell>
          <cell r="P948">
            <v>0</v>
          </cell>
          <cell r="Q948">
            <v>0</v>
          </cell>
          <cell r="R948">
            <v>0</v>
          </cell>
          <cell r="S948">
            <v>0</v>
          </cell>
          <cell r="T948">
            <v>0</v>
          </cell>
          <cell r="U948">
            <v>0</v>
          </cell>
          <cell r="V948">
            <v>0</v>
          </cell>
        </row>
        <row r="949">
          <cell r="H949">
            <v>4265</v>
          </cell>
          <cell r="I949"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949"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949">
            <v>1</v>
          </cell>
          <cell r="M949">
            <v>-260</v>
          </cell>
          <cell r="N949">
            <v>-203</v>
          </cell>
          <cell r="O949">
            <v>0</v>
          </cell>
          <cell r="P949">
            <v>0</v>
          </cell>
          <cell r="Q949">
            <v>0</v>
          </cell>
          <cell r="R949">
            <v>0</v>
          </cell>
          <cell r="S949">
            <v>-203</v>
          </cell>
          <cell r="T949">
            <v>0</v>
          </cell>
          <cell r="U949">
            <v>0</v>
          </cell>
          <cell r="V949">
            <v>0</v>
          </cell>
        </row>
        <row r="950">
          <cell r="H950">
            <v>4401</v>
          </cell>
          <cell r="I950" t="str">
            <v>Increase in make-good provision on new office lease (technical adjustment) - The negotiation of a new accommodation lease has been entered and requires an increase in make good provisions to reflect a change in the terms of the agreement.</v>
          </cell>
          <cell r="J950" t="str">
            <v>Supported - This represents a technical accounting adjustment arising from advice  from Government Property NSW on the make good provisions required following an updated lease agreement.</v>
          </cell>
          <cell r="K950">
            <v>1</v>
          </cell>
          <cell r="M950">
            <v>0</v>
          </cell>
          <cell r="N950">
            <v>-27</v>
          </cell>
          <cell r="O950">
            <v>-27</v>
          </cell>
          <cell r="P950">
            <v>-27</v>
          </cell>
          <cell r="Q950">
            <v>-27</v>
          </cell>
          <cell r="R950">
            <v>0</v>
          </cell>
          <cell r="S950">
            <v>-27</v>
          </cell>
          <cell r="T950">
            <v>-27</v>
          </cell>
          <cell r="U950">
            <v>-27</v>
          </cell>
          <cell r="V950">
            <v>-27</v>
          </cell>
        </row>
        <row r="951">
          <cell r="H951">
            <v>4089</v>
          </cell>
          <cell r="I951" t="str">
            <v>Royal Commission into Institutional Responses to Child Sexual Abuse - Additional workload driven by the Royal Commission into Institutional Responses to Child Sexual Abuse and changes to the scope of the Ombudsman's child protection jurisdiction.</v>
          </cell>
          <cell r="J951" t="str">
            <v>Supported -</v>
          </cell>
          <cell r="K951">
            <v>1</v>
          </cell>
          <cell r="M951">
            <v>-111</v>
          </cell>
          <cell r="N951">
            <v>-111</v>
          </cell>
          <cell r="O951">
            <v>-111</v>
          </cell>
          <cell r="P951">
            <v>0</v>
          </cell>
          <cell r="Q951">
            <v>0</v>
          </cell>
          <cell r="R951">
            <v>-111</v>
          </cell>
          <cell r="S951">
            <v>-111</v>
          </cell>
          <cell r="T951">
            <v>-111</v>
          </cell>
          <cell r="U951">
            <v>0</v>
          </cell>
          <cell r="V951">
            <v>0</v>
          </cell>
        </row>
        <row r="952">
          <cell r="H952">
            <v>4091</v>
          </cell>
          <cell r="I952"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952" t="str">
            <v>Supported - The Solicitor General's advice in relation to camping activiites expands the number of individuals who are deemed to fall under the jurisdiction of the Ombudsman. In late 2014, a legislative amendment to narrow (although not substantially) the reach of the camps advice was included in a Statute Law (Miscellaneous Provisions) Bill. This proposed amendment was withdrawn. This matter is still unresolved.</v>
          </cell>
          <cell r="K952">
            <v>1</v>
          </cell>
          <cell r="M952">
            <v>-473</v>
          </cell>
          <cell r="N952">
            <v>-707</v>
          </cell>
          <cell r="O952">
            <v>-700</v>
          </cell>
          <cell r="P952">
            <v>-700</v>
          </cell>
          <cell r="Q952">
            <v>-700</v>
          </cell>
          <cell r="R952">
            <v>0</v>
          </cell>
          <cell r="S952">
            <v>-707</v>
          </cell>
          <cell r="T952">
            <v>-700</v>
          </cell>
          <cell r="U952">
            <v>-700</v>
          </cell>
          <cell r="V952">
            <v>-700</v>
          </cell>
        </row>
        <row r="953">
          <cell r="H953">
            <v>5152</v>
          </cell>
          <cell r="I953" t="str">
            <v>Review of Police Oversight - The Ombudsman will be partipating in any review of the Police oversight system if the current government is returned.</v>
          </cell>
          <cell r="J953" t="str">
            <v>Supported - As the major police complaints body, it is expected that the Ombudsman will have a significant role, including the provision of information to the review. The review is expected to be completed by August 2015.</v>
          </cell>
          <cell r="K953">
            <v>1</v>
          </cell>
          <cell r="M953">
            <v>0</v>
          </cell>
          <cell r="N953">
            <v>0</v>
          </cell>
          <cell r="O953">
            <v>0</v>
          </cell>
          <cell r="P953">
            <v>0</v>
          </cell>
          <cell r="Q953">
            <v>0</v>
          </cell>
          <cell r="R953">
            <v>0</v>
          </cell>
          <cell r="S953">
            <v>0</v>
          </cell>
          <cell r="T953">
            <v>0</v>
          </cell>
          <cell r="U953">
            <v>0</v>
          </cell>
          <cell r="V953">
            <v>0</v>
          </cell>
        </row>
        <row r="954">
          <cell r="H954">
            <v>5153</v>
          </cell>
          <cell r="I954" t="str">
            <v>Oversight of Police Critical Incidents - The final report by the Hon Robert McClelland on the Oversight of Police Critical Incidents proposed a new statutory role for the Ombudsman to oversight critical incident investigations where appropriate.</v>
          </cell>
          <cell r="J954" t="str">
            <v>Supported - The Ombudsman has responded to the report raising some concerns about the proposed oversight model as it failed to meet the minimum standrds necessary for effective oversight.</v>
          </cell>
          <cell r="K954">
            <v>1</v>
          </cell>
          <cell r="M954">
            <v>0</v>
          </cell>
          <cell r="N954">
            <v>0</v>
          </cell>
          <cell r="O954">
            <v>0</v>
          </cell>
          <cell r="P954">
            <v>0</v>
          </cell>
          <cell r="Q954">
            <v>0</v>
          </cell>
          <cell r="R954">
            <v>0</v>
          </cell>
          <cell r="S954">
            <v>0</v>
          </cell>
          <cell r="T954">
            <v>0</v>
          </cell>
          <cell r="U954">
            <v>0</v>
          </cell>
          <cell r="V954">
            <v>0</v>
          </cell>
        </row>
        <row r="955">
          <cell r="H955">
            <v>5237</v>
          </cell>
          <cell r="I955" t="str">
            <v>Efficiency Dividend - The Government committed to a 1.5 per cent efficiency dividend at the 2015 NSW election.</v>
          </cell>
          <cell r="J955" t="str">
            <v>Supported - This efficiency dividend was calculated as per the standard Treasury model.</v>
          </cell>
          <cell r="K955">
            <v>2</v>
          </cell>
          <cell r="M955">
            <v>0</v>
          </cell>
          <cell r="N955">
            <v>416</v>
          </cell>
          <cell r="O955">
            <v>399</v>
          </cell>
          <cell r="P955">
            <v>398</v>
          </cell>
          <cell r="Q955">
            <v>408</v>
          </cell>
          <cell r="R955">
            <v>0</v>
          </cell>
          <cell r="S955">
            <v>416</v>
          </cell>
          <cell r="T955">
            <v>399</v>
          </cell>
          <cell r="U955">
            <v>398</v>
          </cell>
          <cell r="V955">
            <v>408</v>
          </cell>
        </row>
        <row r="956">
          <cell r="H956">
            <v>3677</v>
          </cell>
          <cell r="I956" t="str">
            <v>Carry Forward of unspent revenue to support VR program - The agency received additional revenues in 2013-14 that remain unspent. The agency has sought permis sion to apply these to its voluntary Redundancy program.</v>
          </cell>
          <cell r="J9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6">
            <v>6</v>
          </cell>
          <cell r="M956">
            <v>-236</v>
          </cell>
          <cell r="N956">
            <v>0</v>
          </cell>
          <cell r="O956">
            <v>0</v>
          </cell>
          <cell r="P956">
            <v>0</v>
          </cell>
          <cell r="Q956">
            <v>0</v>
          </cell>
          <cell r="R956">
            <v>-236</v>
          </cell>
          <cell r="S956">
            <v>0</v>
          </cell>
          <cell r="T956">
            <v>0</v>
          </cell>
          <cell r="U956">
            <v>0</v>
          </cell>
          <cell r="V956">
            <v>0</v>
          </cell>
        </row>
        <row r="957">
          <cell r="H957">
            <v>3678</v>
          </cell>
          <cell r="I957" t="str">
            <v>Carry Forward for Human Capital Program Works - Work planned for delivery by external vendors in relation to the Human Capital Program was not compl eted in the 2013-14 financial year. It is expected to be completed in 2014-15 instead.</v>
          </cell>
          <cell r="J9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57">
            <v>6</v>
          </cell>
          <cell r="M957">
            <v>-60</v>
          </cell>
          <cell r="N957">
            <v>0</v>
          </cell>
          <cell r="O957">
            <v>0</v>
          </cell>
          <cell r="P957">
            <v>0</v>
          </cell>
          <cell r="Q957">
            <v>0</v>
          </cell>
          <cell r="R957">
            <v>-60</v>
          </cell>
          <cell r="S957">
            <v>0</v>
          </cell>
          <cell r="T957">
            <v>0</v>
          </cell>
          <cell r="U957">
            <v>0</v>
          </cell>
          <cell r="V957">
            <v>0</v>
          </cell>
        </row>
        <row r="958">
          <cell r="H958">
            <v>4263</v>
          </cell>
          <cell r="I958" t="str">
            <v>Rollover of Human Capital Management (HCM) underspend (recurrent) - Work planned for delivery on the Human Capital Management (HCM) program for 2014-15 has been delayed due to competing cluster/agency priorities and delays in the preparation of HCM business cases. The adjustment is critical to the success of the whole of government project.</v>
          </cell>
          <cell r="J958" t="str">
            <v>Supported - Success of this project requires a well-planned transition to ensure that expected benefits are realised, including full integration of the project and realisation of program efficiencies. Further the overall cost of the project remains the same, this is a timing adjustment of project expenditure.</v>
          </cell>
          <cell r="K958">
            <v>6</v>
          </cell>
          <cell r="M958">
            <v>980</v>
          </cell>
          <cell r="N958">
            <v>-480</v>
          </cell>
          <cell r="O958">
            <v>-500</v>
          </cell>
          <cell r="P958">
            <v>0</v>
          </cell>
          <cell r="Q958">
            <v>0</v>
          </cell>
          <cell r="R958">
            <v>980</v>
          </cell>
          <cell r="S958">
            <v>-480</v>
          </cell>
          <cell r="T958">
            <v>-500</v>
          </cell>
          <cell r="U958">
            <v>0</v>
          </cell>
          <cell r="V958">
            <v>0</v>
          </cell>
        </row>
        <row r="959">
          <cell r="H959">
            <v>4308</v>
          </cell>
          <cell r="I959" t="str">
            <v>Urgent repairs in Sport and Recreation Centres and ex-Olympic Venues. - Proposal seeks $1.7m for maintenance expenditure at its 11 Sport and Recreation Centres and 3 ex-Olympic Venues to address health and safety issues ($1.2m), security concerns ($0.1m), compliance and statutory requirements ($0.02m) and operational and life cycle risks ($0.4m).</v>
          </cell>
          <cell r="J959"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959">
            <v>1</v>
          </cell>
          <cell r="M959">
            <v>0</v>
          </cell>
          <cell r="N959">
            <v>-1781</v>
          </cell>
          <cell r="O959">
            <v>0</v>
          </cell>
          <cell r="P959">
            <v>0</v>
          </cell>
          <cell r="Q959">
            <v>0</v>
          </cell>
          <cell r="R959">
            <v>0</v>
          </cell>
          <cell r="S959">
            <v>-1000</v>
          </cell>
          <cell r="T959">
            <v>0</v>
          </cell>
          <cell r="U959">
            <v>0</v>
          </cell>
          <cell r="V959">
            <v>0</v>
          </cell>
        </row>
        <row r="960">
          <cell r="H960">
            <v>4807</v>
          </cell>
          <cell r="I960"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960"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0">
            <v>1</v>
          </cell>
          <cell r="M960">
            <v>0</v>
          </cell>
          <cell r="N960">
            <v>-9881</v>
          </cell>
          <cell r="O960">
            <v>0</v>
          </cell>
          <cell r="P960">
            <v>0</v>
          </cell>
          <cell r="Q960">
            <v>0</v>
          </cell>
          <cell r="R960">
            <v>0</v>
          </cell>
          <cell r="S960">
            <v>0</v>
          </cell>
          <cell r="T960">
            <v>0</v>
          </cell>
          <cell r="U960">
            <v>0</v>
          </cell>
          <cell r="V960">
            <v>0</v>
          </cell>
        </row>
        <row r="961">
          <cell r="H961">
            <v>4808</v>
          </cell>
          <cell r="I961" t="str">
            <v>Allianz Stadium Services Upgrade - Proposal seeks to replace public address system, sports lighting, general lighting, southern videosc reen, refurbish concourse bathrooms and upgrade infrastructure to Internet Protocol TV and building controls to ensure Allian Stadium maintains service delivery at international sporting standards.</v>
          </cell>
          <cell r="J961"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1">
            <v>1</v>
          </cell>
          <cell r="M961">
            <v>0</v>
          </cell>
          <cell r="N961">
            <v>-8184</v>
          </cell>
          <cell r="O961">
            <v>0</v>
          </cell>
          <cell r="P961">
            <v>0</v>
          </cell>
          <cell r="Q961">
            <v>0</v>
          </cell>
          <cell r="R961">
            <v>0</v>
          </cell>
          <cell r="S961">
            <v>0</v>
          </cell>
          <cell r="T961">
            <v>0</v>
          </cell>
          <cell r="U961">
            <v>0</v>
          </cell>
          <cell r="V961">
            <v>0</v>
          </cell>
        </row>
        <row r="962">
          <cell r="H962">
            <v>4809</v>
          </cell>
          <cell r="I962" t="str">
            <v>Allianz Stadium Arena Reconstruction - This capital proposal is for the upgrade of the Allianz Stadium arena surface. Completion of the upgrade is necessary to ensure that the trust remains competitive with other national and international venues.</v>
          </cell>
          <cell r="J962"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2">
            <v>1</v>
          </cell>
          <cell r="M962">
            <v>0</v>
          </cell>
          <cell r="N962">
            <v>-1076</v>
          </cell>
          <cell r="O962">
            <v>-2716</v>
          </cell>
          <cell r="P962">
            <v>0</v>
          </cell>
          <cell r="Q962">
            <v>0</v>
          </cell>
          <cell r="R962">
            <v>0</v>
          </cell>
          <cell r="S962">
            <v>0</v>
          </cell>
          <cell r="T962">
            <v>0</v>
          </cell>
          <cell r="U962">
            <v>0</v>
          </cell>
          <cell r="V962">
            <v>0</v>
          </cell>
        </row>
        <row r="963">
          <cell r="H963">
            <v>4810</v>
          </cell>
          <cell r="I963" t="str">
            <v>Sports Central Plaza - Proposal seeks to redevelop the public plaza between the SCG and Allianz Stadium and construct an ANZAC Memorial, as well as a new building to house venue services, admin facilities, commercial tenants, child care facilities, an upgraded gym, pool and tennis courts.</v>
          </cell>
          <cell r="J963"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963">
            <v>1</v>
          </cell>
          <cell r="M963">
            <v>0</v>
          </cell>
          <cell r="N963">
            <v>-46897</v>
          </cell>
          <cell r="O963">
            <v>-59582</v>
          </cell>
          <cell r="P963">
            <v>-13471</v>
          </cell>
          <cell r="Q963">
            <v>0</v>
          </cell>
          <cell r="R963">
            <v>0</v>
          </cell>
          <cell r="S963">
            <v>0</v>
          </cell>
          <cell r="T963">
            <v>0</v>
          </cell>
          <cell r="U963">
            <v>0</v>
          </cell>
          <cell r="V963">
            <v>0</v>
          </cell>
        </row>
        <row r="964">
          <cell r="H964">
            <v>4812</v>
          </cell>
          <cell r="I964" t="str">
            <v>Hunter Venues capitalised maintenance program - Proposal seeks capitalised maintenance funding for Hunter Venues to repair and repaint interiors in the Eastern Grandstand, repair and reseal the carpark and repair/refurbish/demolish facilities in the north and south hills.</v>
          </cell>
          <cell r="J964"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4">
            <v>1</v>
          </cell>
          <cell r="M964">
            <v>0</v>
          </cell>
          <cell r="N964">
            <v>-1520</v>
          </cell>
          <cell r="O964">
            <v>-1265</v>
          </cell>
          <cell r="P964">
            <v>-200</v>
          </cell>
          <cell r="Q964">
            <v>-200</v>
          </cell>
          <cell r="R964">
            <v>0</v>
          </cell>
          <cell r="S964">
            <v>0</v>
          </cell>
          <cell r="T964">
            <v>0</v>
          </cell>
          <cell r="U964">
            <v>0</v>
          </cell>
          <cell r="V964">
            <v>0</v>
          </cell>
        </row>
        <row r="965">
          <cell r="H965">
            <v>4814</v>
          </cell>
          <cell r="I965" t="str">
            <v>Pirtek Stadium capitalised maintenance program - Proposal seeks capitalised maintenance funding for Pirtek Stadium to upgrade electrical reticulation ,televisions for corporate boxes, refurbish corporate areas, upgrade catering equipment and the replacement of horticultural and other equipment.</v>
          </cell>
          <cell r="J965"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5">
            <v>1</v>
          </cell>
          <cell r="M965">
            <v>0</v>
          </cell>
          <cell r="N965">
            <v>-686</v>
          </cell>
          <cell r="O965">
            <v>-427</v>
          </cell>
          <cell r="P965">
            <v>-427</v>
          </cell>
          <cell r="Q965">
            <v>-427</v>
          </cell>
          <cell r="R965">
            <v>0</v>
          </cell>
          <cell r="S965">
            <v>0</v>
          </cell>
          <cell r="T965">
            <v>0</v>
          </cell>
          <cell r="U965">
            <v>0</v>
          </cell>
          <cell r="V965">
            <v>0</v>
          </cell>
        </row>
        <row r="966">
          <cell r="H966">
            <v>4816</v>
          </cell>
          <cell r="I966" t="str">
            <v>SSVA Capitalised Maintenance Program - Total project funding of $17m including $7.8m over the forward estimates is sought for capitalised maintenance at 6 sport centres and 1 shooting venue to address safety and statutory compliance issue as well as replacement of assets at the end of their useful life.</v>
          </cell>
          <cell r="J966"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66">
            <v>1</v>
          </cell>
          <cell r="M966">
            <v>0</v>
          </cell>
          <cell r="N966">
            <v>-3765</v>
          </cell>
          <cell r="O966">
            <v>-946</v>
          </cell>
          <cell r="P966">
            <v>-900</v>
          </cell>
          <cell r="Q966">
            <v>-2232</v>
          </cell>
          <cell r="R966">
            <v>0</v>
          </cell>
          <cell r="S966">
            <v>-500</v>
          </cell>
          <cell r="T966">
            <v>0</v>
          </cell>
          <cell r="U966">
            <v>0</v>
          </cell>
          <cell r="V966">
            <v>0</v>
          </cell>
        </row>
        <row r="967">
          <cell r="H967">
            <v>4819</v>
          </cell>
          <cell r="I967" t="str">
            <v>WIN Sports and Entertainment Centres capitalised maintenance - Proposal seeks capitalised maintenance funding for the WIN Entertainment Centre to repair and repaint the building and replace its telephone system and the foyer furniture. Funding for minor capital works is also sought for WIN stadium.</v>
          </cell>
          <cell r="J967"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7">
            <v>1</v>
          </cell>
          <cell r="M967">
            <v>0</v>
          </cell>
          <cell r="N967">
            <v>-843</v>
          </cell>
          <cell r="O967">
            <v>-170</v>
          </cell>
          <cell r="P967">
            <v>-170</v>
          </cell>
          <cell r="Q967">
            <v>-170</v>
          </cell>
          <cell r="R967">
            <v>0</v>
          </cell>
          <cell r="S967">
            <v>0</v>
          </cell>
          <cell r="T967">
            <v>0</v>
          </cell>
          <cell r="U967">
            <v>0</v>
          </cell>
          <cell r="V967">
            <v>0</v>
          </cell>
        </row>
        <row r="968">
          <cell r="H968">
            <v>4821</v>
          </cell>
          <cell r="I968" t="str">
            <v>Equipment replacement for Hunter Stadium, WIN Stadium and Pirtek Stadium - Proposal seeks to replace equipment at the 3 stadia including spray unit, reelmaster, workman , Zero Turn Motor, 4ws Slope Mower, Aerator Procure, Rake o Vac and Topdresser pp200.</v>
          </cell>
          <cell r="J968"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is applying for the $600 million reserved for sport stadia facilities from the Rebuilding NSW initiative.</v>
          </cell>
          <cell r="K968">
            <v>1</v>
          </cell>
          <cell r="M968">
            <v>0</v>
          </cell>
          <cell r="N968">
            <v>-360</v>
          </cell>
          <cell r="O968">
            <v>0</v>
          </cell>
          <cell r="P968">
            <v>0</v>
          </cell>
          <cell r="Q968">
            <v>0</v>
          </cell>
          <cell r="R968">
            <v>0</v>
          </cell>
          <cell r="S968">
            <v>0</v>
          </cell>
          <cell r="T968">
            <v>0</v>
          </cell>
          <cell r="U968">
            <v>0</v>
          </cell>
          <cell r="V968">
            <v>0</v>
          </cell>
        </row>
        <row r="969">
          <cell r="H969">
            <v>4822</v>
          </cell>
          <cell r="I969" t="str">
            <v>Hunter Stadium Building and Water Management System - Proposal seeks funding for a building management system at Hunter Stadium to reduce electricity usage and better manage the operational hours for equipment and services. Savings of $150k per annun are expected following the implementation of the proposal.</v>
          </cell>
          <cell r="J969"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969">
            <v>1</v>
          </cell>
          <cell r="M969">
            <v>0</v>
          </cell>
          <cell r="N969">
            <v>-1639</v>
          </cell>
          <cell r="O969">
            <v>0</v>
          </cell>
          <cell r="P969">
            <v>0</v>
          </cell>
          <cell r="Q969">
            <v>0</v>
          </cell>
          <cell r="R969">
            <v>0</v>
          </cell>
          <cell r="S969">
            <v>0</v>
          </cell>
          <cell r="T969">
            <v>0</v>
          </cell>
          <cell r="U969">
            <v>0</v>
          </cell>
          <cell r="V969">
            <v>0</v>
          </cell>
        </row>
        <row r="970">
          <cell r="H970">
            <v>4829</v>
          </cell>
          <cell r="I970" t="str">
            <v>Interest Foregone due to Cash Management Reforms - Proposal seeks funding for loss of interest as a result of the new Cash Management Policy. The revenue is relied upon for the agency's operation and its reduction will have a significant impact on the Office's service delivery levels.</v>
          </cell>
          <cell r="J970" t="str">
            <v>Supported - The loss of interest income will directly impact upon the Office's service delivery and the proposal should be supported.</v>
          </cell>
          <cell r="K970">
            <v>1</v>
          </cell>
          <cell r="M970">
            <v>0</v>
          </cell>
          <cell r="N970">
            <v>-171</v>
          </cell>
          <cell r="O970">
            <v>-171</v>
          </cell>
          <cell r="P970">
            <v>-171</v>
          </cell>
          <cell r="Q970">
            <v>-171</v>
          </cell>
          <cell r="R970">
            <v>0</v>
          </cell>
          <cell r="S970">
            <v>-171</v>
          </cell>
          <cell r="T970">
            <v>-171</v>
          </cell>
          <cell r="U970">
            <v>-171</v>
          </cell>
          <cell r="V970">
            <v>-171</v>
          </cell>
        </row>
        <row r="971">
          <cell r="H971">
            <v>4833</v>
          </cell>
          <cell r="I971" t="str">
            <v>Future Needs of Sport Research Study - Proposal seeks funding to undertake a Future Needs of Sport Research Study for the development of a community sport facility strategic investment framework.</v>
          </cell>
          <cell r="J971" t="str">
            <v>Not Supported - The proposal does not meet the urgent and unavoidable criteria. It should be considered following the completion of the current capaiblity review of Office of Sport (Hawke review).</v>
          </cell>
          <cell r="K971">
            <v>1</v>
          </cell>
          <cell r="M971">
            <v>0</v>
          </cell>
          <cell r="N971">
            <v>-500</v>
          </cell>
          <cell r="O971">
            <v>0</v>
          </cell>
          <cell r="P971">
            <v>0</v>
          </cell>
          <cell r="Q971">
            <v>0</v>
          </cell>
          <cell r="R971">
            <v>0</v>
          </cell>
          <cell r="S971">
            <v>0</v>
          </cell>
          <cell r="T971">
            <v>0</v>
          </cell>
          <cell r="U971">
            <v>0</v>
          </cell>
          <cell r="V971">
            <v>0</v>
          </cell>
        </row>
        <row r="972">
          <cell r="H972">
            <v>4839</v>
          </cell>
          <cell r="I972" t="str">
            <v>Office of Sport - Strategy Implementation Plan - Proposal seeks funding to implement reforms proposed for the Office of Sport based on the findings and recommendations from the Hawke Capability Review.</v>
          </cell>
          <cell r="J972"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972">
            <v>1</v>
          </cell>
          <cell r="M972">
            <v>0</v>
          </cell>
          <cell r="N972">
            <v>-600</v>
          </cell>
          <cell r="O972">
            <v>-800</v>
          </cell>
          <cell r="P972">
            <v>0</v>
          </cell>
          <cell r="Q972">
            <v>0</v>
          </cell>
          <cell r="R972">
            <v>0</v>
          </cell>
          <cell r="S972">
            <v>0</v>
          </cell>
          <cell r="T972">
            <v>0</v>
          </cell>
          <cell r="U972">
            <v>0</v>
          </cell>
          <cell r="V972">
            <v>0</v>
          </cell>
        </row>
        <row r="973">
          <cell r="H973">
            <v>4841</v>
          </cell>
          <cell r="I973" t="str">
            <v>Vouchers for disadvantaged and socially excluded children to participate in community sport - Office of Sport is requesting funding to undertake a vouchers program to increase youth participation in sport and make it possible for disadvantaged and socially excluded children to participate in community sport.</v>
          </cell>
          <cell r="J973" t="str">
            <v>Not Supported - The proposal does not meet the urgent and unavoidable criteria and is not an election commitment.</v>
          </cell>
          <cell r="K973">
            <v>1</v>
          </cell>
          <cell r="M973">
            <v>0</v>
          </cell>
          <cell r="N973">
            <v>-2000</v>
          </cell>
          <cell r="O973">
            <v>-2500</v>
          </cell>
          <cell r="P973">
            <v>-2500</v>
          </cell>
          <cell r="Q973">
            <v>-3000</v>
          </cell>
          <cell r="R973">
            <v>0</v>
          </cell>
          <cell r="S973">
            <v>0</v>
          </cell>
          <cell r="T973">
            <v>0</v>
          </cell>
          <cell r="U973">
            <v>0</v>
          </cell>
          <cell r="V973">
            <v>0</v>
          </cell>
        </row>
        <row r="974">
          <cell r="H974">
            <v>4844</v>
          </cell>
          <cell r="I974" t="str">
            <v>Maintenance Funding for Venues NSW Stadia and Entertainment Centres - Proposal seeks funding to clear backlog maintenance for the three stadia and two entertainment centres. Works include those on car parks, external lighting, painting public areas, electrical reticulation and catering outlets.</v>
          </cell>
          <cell r="J974" t="str">
            <v>Supported - Treasury support is for critical capitalised maintenance work at WIN Stadium only. This is conditional on the funding being reimbursed from the $600 million Rebuiling NSW funds reserved for stadia investment and for Infrastructure NSW to agree that these proposals qualify for Rebuilding NSW funding.</v>
          </cell>
          <cell r="K974">
            <v>1</v>
          </cell>
          <cell r="M974">
            <v>0</v>
          </cell>
          <cell r="N974">
            <v>-4600</v>
          </cell>
          <cell r="O974">
            <v>-3900</v>
          </cell>
          <cell r="P974">
            <v>-3400</v>
          </cell>
          <cell r="Q974">
            <v>-3000</v>
          </cell>
          <cell r="R974">
            <v>0</v>
          </cell>
          <cell r="S974">
            <v>-792</v>
          </cell>
          <cell r="T974">
            <v>0</v>
          </cell>
          <cell r="U974">
            <v>0</v>
          </cell>
          <cell r="V974">
            <v>0</v>
          </cell>
        </row>
        <row r="975">
          <cell r="H975">
            <v>5269</v>
          </cell>
          <cell r="I975" t="str">
            <v>Efficiency Dividend - The Government committed to a 1.5 per cent efficiency dividend at the 2015 NSW election.</v>
          </cell>
          <cell r="J975" t="str">
            <v>Supported - This efficiency dividend was calculated as per the standard Treasury model.</v>
          </cell>
          <cell r="K975">
            <v>2</v>
          </cell>
          <cell r="M975">
            <v>0</v>
          </cell>
          <cell r="N975">
            <v>1319</v>
          </cell>
          <cell r="O975">
            <v>1304</v>
          </cell>
          <cell r="P975">
            <v>1216</v>
          </cell>
          <cell r="Q975">
            <v>1280</v>
          </cell>
          <cell r="R975">
            <v>0</v>
          </cell>
          <cell r="S975">
            <v>1319</v>
          </cell>
          <cell r="T975">
            <v>1304</v>
          </cell>
          <cell r="U975">
            <v>1216</v>
          </cell>
          <cell r="V975">
            <v>1280</v>
          </cell>
        </row>
        <row r="976">
          <cell r="H976">
            <v>5349</v>
          </cell>
          <cell r="I976" t="str">
            <v>Implementation of the SCG Master Plan - The SCSGT requires a commitment from the NSW Government for urgent funding to progress priority proj ects in the SCSG Trust Master Plan. This will be used for design development, business case preparat ion and to prepare documents required for planning approval.</v>
          </cell>
          <cell r="J976" t="str">
            <v>Supported - Treasury's support for this proposal is subject to the funds being later reimbursed from the $600 million Rebuilding NSW fund reserved for stadia investment, provided Infrastucture NSW agrees that the redevelopment of Allianz Stadium qualifies for Rebuilding NSW funding.</v>
          </cell>
          <cell r="K976">
            <v>1</v>
          </cell>
          <cell r="M976">
            <v>0</v>
          </cell>
          <cell r="N976">
            <v>-5800</v>
          </cell>
          <cell r="O976">
            <v>0</v>
          </cell>
          <cell r="P976">
            <v>0</v>
          </cell>
          <cell r="Q976">
            <v>0</v>
          </cell>
          <cell r="R976">
            <v>0</v>
          </cell>
          <cell r="S976">
            <v>-5800</v>
          </cell>
          <cell r="T976">
            <v>0</v>
          </cell>
          <cell r="U976">
            <v>0</v>
          </cell>
          <cell r="V976">
            <v>0</v>
          </cell>
        </row>
        <row r="977">
          <cell r="H977">
            <v>5413</v>
          </cell>
          <cell r="I977" t="str">
            <v>Supplementation for loss of revenue due to Machinery of Government changes - The Office projected to receive $0.9m revenue going forward from 2015-16. This revenue will not be paid due to Machinery of Government changes in July 2014 and the Office seeks compensation for this revenue loss to maintain current service delivery levels.</v>
          </cell>
          <cell r="J977" t="str">
            <v>Supported - This proposal relates to interest expected to be earned from cash held for the Community Building Partnership Program which is a discontinuing program managed by the Department of Education and Communities. Treasury supports funding for 2015/16 only to allow the Office to maintain its service delivery level. Funding from 2016/17 onwards should be subject to a separate submission, as part of next year's budget process, which should be informed by the findings from the Hawke Review (Office of Sports capability review).</v>
          </cell>
          <cell r="K977">
            <v>1</v>
          </cell>
          <cell r="M977">
            <v>0</v>
          </cell>
          <cell r="N977">
            <v>-941</v>
          </cell>
          <cell r="O977">
            <v>-939</v>
          </cell>
          <cell r="P977">
            <v>-939</v>
          </cell>
          <cell r="Q977">
            <v>-939</v>
          </cell>
          <cell r="R977">
            <v>0</v>
          </cell>
          <cell r="S977">
            <v>-941</v>
          </cell>
          <cell r="T977">
            <v>0</v>
          </cell>
          <cell r="U977">
            <v>0</v>
          </cell>
          <cell r="V977">
            <v>0</v>
          </cell>
        </row>
        <row r="978">
          <cell r="H978">
            <v>4799</v>
          </cell>
          <cell r="I978" t="str">
            <v>Capitalised Maintenance Program - Total project funding $29.8m over 8 years including $12m over the forward estimates is sought for capitalised maintenance at 5 sport centres and 3 ex-Olympic venues to address work for safety and statutory compliance issues as well as replacement of assets at the end of their useful life.</v>
          </cell>
          <cell r="J978"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978">
            <v>1</v>
          </cell>
          <cell r="M978">
            <v>0</v>
          </cell>
          <cell r="N978">
            <v>-4080</v>
          </cell>
          <cell r="O978">
            <v>-2713</v>
          </cell>
          <cell r="P978">
            <v>-1757</v>
          </cell>
          <cell r="Q978">
            <v>-3442</v>
          </cell>
          <cell r="R978">
            <v>0</v>
          </cell>
          <cell r="S978">
            <v>-250</v>
          </cell>
          <cell r="T978">
            <v>0</v>
          </cell>
          <cell r="U978">
            <v>0</v>
          </cell>
          <cell r="V978">
            <v>0</v>
          </cell>
        </row>
        <row r="979">
          <cell r="H979">
            <v>4801</v>
          </cell>
          <cell r="I979" t="str">
            <v>Sydney International Shooting Centre upgrade of SIUS target systems. - Funding is required to upgrade the Shooting Centre's target system to meet international standards and ensure the venue can host international sporting events such as the International Paralympic Committee shooting world cup which the centre is scheduled to host in 2015.</v>
          </cell>
          <cell r="J979"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979">
            <v>1</v>
          </cell>
          <cell r="M979">
            <v>0</v>
          </cell>
          <cell r="N979">
            <v>-2078</v>
          </cell>
          <cell r="O979">
            <v>0</v>
          </cell>
          <cell r="P979">
            <v>0</v>
          </cell>
          <cell r="Q979">
            <v>0</v>
          </cell>
          <cell r="R979">
            <v>0</v>
          </cell>
          <cell r="S979">
            <v>0</v>
          </cell>
          <cell r="T979">
            <v>0</v>
          </cell>
          <cell r="U979">
            <v>0</v>
          </cell>
          <cell r="V979">
            <v>0</v>
          </cell>
        </row>
        <row r="980">
          <cell r="H980">
            <v>4803</v>
          </cell>
          <cell r="I980" t="str">
            <v>Customer Information Management System (CIMS) - The proposal is to upgrade the current system for managing revenue, bookings, clients and products which is based upon ageing technologies.</v>
          </cell>
          <cell r="J980"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980">
            <v>1</v>
          </cell>
          <cell r="M980">
            <v>0</v>
          </cell>
          <cell r="N980">
            <v>-1500</v>
          </cell>
          <cell r="O980">
            <v>0</v>
          </cell>
          <cell r="P980">
            <v>0</v>
          </cell>
          <cell r="Q980">
            <v>0</v>
          </cell>
          <cell r="R980">
            <v>0</v>
          </cell>
          <cell r="S980">
            <v>0</v>
          </cell>
          <cell r="T980">
            <v>0</v>
          </cell>
          <cell r="U980">
            <v>0</v>
          </cell>
          <cell r="V980">
            <v>0</v>
          </cell>
        </row>
        <row r="981">
          <cell r="H981">
            <v>4804</v>
          </cell>
          <cell r="I981" t="str">
            <v>Sydney International Regatta Centre - Aquatic Plant Management - Proposal seeks $5.1m to remove overgrown aquatic plants which has had a significant impact on the competition course lanes and is putting the Centre's international accreditation at risk.</v>
          </cell>
          <cell r="J981"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981">
            <v>1</v>
          </cell>
          <cell r="M981">
            <v>0</v>
          </cell>
          <cell r="N981">
            <v>-5077</v>
          </cell>
          <cell r="O981">
            <v>0</v>
          </cell>
          <cell r="P981">
            <v>0</v>
          </cell>
          <cell r="Q981">
            <v>0</v>
          </cell>
          <cell r="R981">
            <v>0</v>
          </cell>
          <cell r="S981">
            <v>-661</v>
          </cell>
          <cell r="T981">
            <v>0</v>
          </cell>
          <cell r="U981">
            <v>0</v>
          </cell>
          <cell r="V981">
            <v>0</v>
          </cell>
        </row>
        <row r="982">
          <cell r="H982">
            <v>4826</v>
          </cell>
          <cell r="I982"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982" t="str">
            <v>Not Supported - This project is not urgent and should be funded from the existing funding envelope provided to the NSW Institute of Sport (around $11m per annum) by Office of Sport.</v>
          </cell>
          <cell r="K982">
            <v>1</v>
          </cell>
          <cell r="M982">
            <v>0</v>
          </cell>
          <cell r="N982">
            <v>-878</v>
          </cell>
          <cell r="O982">
            <v>0</v>
          </cell>
          <cell r="P982">
            <v>0</v>
          </cell>
          <cell r="Q982">
            <v>0</v>
          </cell>
          <cell r="R982">
            <v>0</v>
          </cell>
          <cell r="S982">
            <v>0</v>
          </cell>
          <cell r="T982">
            <v>0</v>
          </cell>
          <cell r="U982">
            <v>0</v>
          </cell>
          <cell r="V982">
            <v>0</v>
          </cell>
        </row>
        <row r="983">
          <cell r="H983">
            <v>4665</v>
          </cell>
          <cell r="I983"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983" t="str">
            <v>Supported - This bid implements an existing government decision, and has a net nil financial impact across the general government sector.</v>
          </cell>
          <cell r="K983">
            <v>3</v>
          </cell>
          <cell r="M983">
            <v>0</v>
          </cell>
          <cell r="N983">
            <v>-295</v>
          </cell>
          <cell r="O983">
            <v>-298</v>
          </cell>
          <cell r="P983">
            <v>-298</v>
          </cell>
          <cell r="Q983">
            <v>-298</v>
          </cell>
          <cell r="R983">
            <v>0</v>
          </cell>
          <cell r="S983">
            <v>-295</v>
          </cell>
          <cell r="T983">
            <v>-298</v>
          </cell>
          <cell r="U983">
            <v>-298</v>
          </cell>
          <cell r="V983">
            <v>-298</v>
          </cell>
        </row>
        <row r="984">
          <cell r="H984">
            <v>3680</v>
          </cell>
          <cell r="I984" t="str">
            <v>Carry Forward of Capital Minor Works - The Office of Sport underspent its capital grants in 2013-14. This carry forward restores this fundi ng to be used in 2014-15.</v>
          </cell>
          <cell r="J98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984">
            <v>4</v>
          </cell>
          <cell r="M984">
            <v>-316</v>
          </cell>
          <cell r="N984">
            <v>0</v>
          </cell>
          <cell r="O984">
            <v>0</v>
          </cell>
          <cell r="P984">
            <v>0</v>
          </cell>
          <cell r="Q984">
            <v>0</v>
          </cell>
          <cell r="R984">
            <v>-316</v>
          </cell>
          <cell r="S984">
            <v>0</v>
          </cell>
          <cell r="T984">
            <v>0</v>
          </cell>
          <cell r="U984">
            <v>0</v>
          </cell>
          <cell r="V984">
            <v>0</v>
          </cell>
        </row>
        <row r="985">
          <cell r="H985">
            <v>4306</v>
          </cell>
          <cell r="I985" t="str">
            <v>Additional Depreciation for Office of Sport - Increase in depreciation expense due to error in depreciation expense calculation for transfer of as set to the State Sporting Venues Authority in 2014 and for requirement to comply with accounting sta ndard for leasehold improvements in relation to the make good provision on accommodation leases.</v>
          </cell>
          <cell r="J985" t="str">
            <v>Supported - This relates to an accounting adjustment and should be supported to ensure correct treatment.</v>
          </cell>
          <cell r="K985">
            <v>2</v>
          </cell>
          <cell r="M985">
            <v>0</v>
          </cell>
          <cell r="N985">
            <v>0</v>
          </cell>
          <cell r="O985">
            <v>0</v>
          </cell>
          <cell r="P985">
            <v>0</v>
          </cell>
          <cell r="Q985">
            <v>0</v>
          </cell>
          <cell r="R985">
            <v>0</v>
          </cell>
          <cell r="S985">
            <v>0</v>
          </cell>
          <cell r="T985">
            <v>0</v>
          </cell>
          <cell r="U985">
            <v>0</v>
          </cell>
          <cell r="V985">
            <v>0</v>
          </cell>
        </row>
        <row r="986">
          <cell r="H986">
            <v>4582</v>
          </cell>
          <cell r="I986" t="str">
            <v>Penrith Lakes Scheme Implementation - This proposal seeks additional expenses budget from 2015-16 to 2017-18 due to the temporary ownership and management of the land in the Penrith Lakes Scheme.</v>
          </cell>
          <cell r="J986" t="str">
            <v>Supported - Supported.  Additional land mangement expenditure supported as required by Cabinet decision in November 2014.</v>
          </cell>
          <cell r="K986">
            <v>1</v>
          </cell>
          <cell r="M986">
            <v>760</v>
          </cell>
          <cell r="N986">
            <v>-760</v>
          </cell>
          <cell r="O986">
            <v>0</v>
          </cell>
          <cell r="P986">
            <v>0</v>
          </cell>
          <cell r="Q986">
            <v>0</v>
          </cell>
          <cell r="R986">
            <v>760</v>
          </cell>
          <cell r="S986">
            <v>-760</v>
          </cell>
          <cell r="T986">
            <v>0</v>
          </cell>
          <cell r="U986">
            <v>0</v>
          </cell>
          <cell r="V986">
            <v>0</v>
          </cell>
        </row>
        <row r="987">
          <cell r="H987">
            <v>4178</v>
          </cell>
          <cell r="I987" t="str">
            <v>Budget Shortfall - The agency is faced with ongoing efficiency and savings requirements, originally allocated to its pa rent agency. A number of savings opportunities have been identified, but there is a risk these savin gs may not evenutate.</v>
          </cell>
          <cell r="J987"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987">
            <v>1</v>
          </cell>
          <cell r="M987">
            <v>0</v>
          </cell>
          <cell r="N987">
            <v>0</v>
          </cell>
          <cell r="O987">
            <v>0</v>
          </cell>
          <cell r="P987">
            <v>0</v>
          </cell>
          <cell r="Q987">
            <v>0</v>
          </cell>
          <cell r="R987">
            <v>0</v>
          </cell>
          <cell r="S987">
            <v>0</v>
          </cell>
          <cell r="T987">
            <v>0</v>
          </cell>
          <cell r="U987">
            <v>0</v>
          </cell>
          <cell r="V987">
            <v>0</v>
          </cell>
        </row>
        <row r="988">
          <cell r="H988">
            <v>4651</v>
          </cell>
          <cell r="I988" t="str">
            <v>Sport Venues Maintenance - The Office currently operates Sport and Recreation Centres and ex-Olympic Venues at an average loss of around $6m. A further $7.3m in annual capitalised maintenance is also projected for the next ten years for these facilities. Due to increased maintenance, continued operation will impact the Budget</v>
          </cell>
          <cell r="J988" t="str">
            <v>Supported -</v>
          </cell>
          <cell r="K988">
            <v>1</v>
          </cell>
          <cell r="M988">
            <v>0</v>
          </cell>
          <cell r="N988">
            <v>0</v>
          </cell>
          <cell r="O988">
            <v>-1700</v>
          </cell>
          <cell r="P988">
            <v>-1700</v>
          </cell>
          <cell r="Q988">
            <v>-1700</v>
          </cell>
          <cell r="R988">
            <v>0</v>
          </cell>
          <cell r="S988">
            <v>0</v>
          </cell>
          <cell r="T988">
            <v>-1700</v>
          </cell>
          <cell r="U988">
            <v>-1700</v>
          </cell>
          <cell r="V988">
            <v>-1700</v>
          </cell>
        </row>
        <row r="989">
          <cell r="H989">
            <v>5365</v>
          </cell>
          <cell r="I989" t="str">
            <v>Sporting infrastructure upgrades at Loftus Oval, Evatt Park, Ash Rd Prestons Ground &amp; Gannons Park - Government advised that sporting upgrades (such as lighting and installation of pergola) for these specific locations will be met from existing resources.</v>
          </cell>
          <cell r="J989" t="str">
            <v>Supported - These upgrades can be met within existing Sport and Recreation grants fund from 2015-16. However, this will reduce amounts available for other projects.</v>
          </cell>
          <cell r="K989">
            <v>3</v>
          </cell>
          <cell r="M989">
            <v>0</v>
          </cell>
          <cell r="N989">
            <v>0</v>
          </cell>
          <cell r="O989">
            <v>0</v>
          </cell>
          <cell r="P989">
            <v>0</v>
          </cell>
          <cell r="Q989">
            <v>0</v>
          </cell>
          <cell r="R989">
            <v>0</v>
          </cell>
          <cell r="S989">
            <v>0</v>
          </cell>
          <cell r="T989">
            <v>0</v>
          </cell>
          <cell r="U989">
            <v>0</v>
          </cell>
          <cell r="V989">
            <v>0</v>
          </cell>
        </row>
        <row r="990">
          <cell r="H990">
            <v>4650</v>
          </cell>
          <cell r="I990" t="str">
            <v>Penrith Lakes transfer to the State - Transfer of Penrith Lakes to Government as agreed in a Deed of Agreement will give rise to recurrent and capital risks as a result of parkland and potentially urban development. A draft Vision Plan is on public consultation and a preliminary business case is being prepared to inform Government.</v>
          </cell>
          <cell r="J990" t="str">
            <v>Supported -</v>
          </cell>
          <cell r="K990">
            <v>1</v>
          </cell>
          <cell r="M990">
            <v>0</v>
          </cell>
          <cell r="N990">
            <v>0</v>
          </cell>
          <cell r="O990">
            <v>-4000</v>
          </cell>
          <cell r="P990">
            <v>-20000</v>
          </cell>
          <cell r="Q990">
            <v>-20000</v>
          </cell>
          <cell r="R990">
            <v>0</v>
          </cell>
          <cell r="S990">
            <v>0</v>
          </cell>
          <cell r="T990">
            <v>-4000</v>
          </cell>
          <cell r="U990">
            <v>-20000</v>
          </cell>
          <cell r="V990">
            <v>-20000</v>
          </cell>
        </row>
        <row r="991">
          <cell r="H991">
            <v>5559</v>
          </cell>
          <cell r="I991" t="str">
            <v>Fixed Commitments to Local Projects - The policy provides capped grants(recurrent and capital) to community groups and associations, local councils and non-government organisations to improve facilities and services in local neighobourhoods.</v>
          </cell>
          <cell r="J991" t="str">
            <v>Supported -</v>
          </cell>
          <cell r="K991">
            <v>3</v>
          </cell>
          <cell r="M991">
            <v>0</v>
          </cell>
          <cell r="N991">
            <v>-9975</v>
          </cell>
          <cell r="O991">
            <v>-475</v>
          </cell>
          <cell r="P991">
            <v>-4125</v>
          </cell>
          <cell r="Q991">
            <v>0</v>
          </cell>
          <cell r="R991">
            <v>0</v>
          </cell>
          <cell r="S991">
            <v>-9975</v>
          </cell>
          <cell r="T991">
            <v>-475</v>
          </cell>
          <cell r="U991">
            <v>-4125</v>
          </cell>
          <cell r="V991">
            <v>0</v>
          </cell>
        </row>
        <row r="992">
          <cell r="H992">
            <v>3779</v>
          </cell>
          <cell r="I992" t="str">
            <v>Voluntary Petroleum Title Buy-Back Scheme - Buy back scheme for petroleum titles. Cabinet approved capped buy-back but did not quantify the cap (CM14-295). ERC agreed that the buy back would be funded from with the cluster's budget (SC581-2014).</v>
          </cell>
          <cell r="J992" t="str">
            <v>Not Supported - In achieving a buy-back the Government will need to agree a flat-fee and manage for both a low and a high take-up of the offer. There are currently 46 Petroleum Titles held across NSW, approximately 40 of which are exploration-related titles. Current proposals are for a $300,000 buy-back offer. Full take-up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992">
            <v>1</v>
          </cell>
          <cell r="M992">
            <v>-10000</v>
          </cell>
          <cell r="N992">
            <v>0</v>
          </cell>
          <cell r="O992">
            <v>0</v>
          </cell>
          <cell r="P992">
            <v>0</v>
          </cell>
          <cell r="Q992">
            <v>0</v>
          </cell>
          <cell r="R992">
            <v>0</v>
          </cell>
          <cell r="S992">
            <v>0</v>
          </cell>
          <cell r="T992">
            <v>0</v>
          </cell>
          <cell r="U992">
            <v>0</v>
          </cell>
          <cell r="V992">
            <v>0</v>
          </cell>
        </row>
        <row r="993">
          <cell r="H993">
            <v>3850</v>
          </cell>
          <cell r="I993" t="str">
            <v>Contribution to Racing Carnival - ERC approved $10 million for the Sydney Racing Carnival in 2014-15 with costs being funded within existing resources. SC543-2014</v>
          </cell>
          <cell r="J993" t="str">
            <v>Supported -</v>
          </cell>
          <cell r="K993">
            <v>1</v>
          </cell>
          <cell r="M993">
            <v>-10000</v>
          </cell>
          <cell r="N993">
            <v>0</v>
          </cell>
          <cell r="O993">
            <v>0</v>
          </cell>
          <cell r="P993">
            <v>0</v>
          </cell>
          <cell r="Q993">
            <v>0</v>
          </cell>
          <cell r="R993">
            <v>-10000</v>
          </cell>
          <cell r="S993">
            <v>0</v>
          </cell>
          <cell r="T993">
            <v>0</v>
          </cell>
          <cell r="U993">
            <v>0</v>
          </cell>
          <cell r="V993">
            <v>0</v>
          </cell>
        </row>
        <row r="994">
          <cell r="H994">
            <v>3851</v>
          </cell>
          <cell r="I994" t="str">
            <v>Regional Relocation Grant Program - ERC approved the extension of the regional relocation program until March 2015. This PTA identifies the funding source within the Department to pay for this policy (mainly the Skilled Regional Relocation Incentive component).</v>
          </cell>
          <cell r="J994" t="str">
            <v>Supported - The PTA reprofiles expenditure in line with the revised Government policy which extended the regional relocation program (the Skilled Regional Relocation Incentive component) until March 2015. The policy is expected to expire in March 2015, however the financial impact of the implementation of the policy will continue for another two years. This is due to the criteria of the Incentive. Background: This issues has been considered several times. The Secretary of DTIRIS indicated to Treasury that DTIRIS will pay for the program for up to $8.34m from existing resources (with $2.4m in 2014-15, $5.515m in 2015-16 and $0.425m in 2016-17, based on costings initially submitted by the Office of State Revenue). These costings/funding amounts have not been revised for the latest round of approvals and are still to be agreed on by the agencies involved in this program. The latest PTA submissions requests a re-profiling of expenses (of $5.94m) only from 2014-15 to 2015-16 and 2016-17 - i.e. the costs of Regional Relocation program will be funded within existing resources, and the recurrent appropriation will be adjusted to realign with the expenses. The first submission requested for $3.603 million in 2014-15, $6.735 million in 2015-16 and $1.7 million in 2016-17 to be funded from the Consolidated Fund. The ERC decision (12 August 2014, SC383-2014) indicates that the Minister for Trade and Investment will report back on the detailed costings identifying offsetting cost savings. A subsequent Cabinet decision (CM 14-270) also supported this decision.</v>
          </cell>
          <cell r="K994">
            <v>1</v>
          </cell>
          <cell r="M994">
            <v>5940</v>
          </cell>
          <cell r="N994">
            <v>-5515</v>
          </cell>
          <cell r="O994">
            <v>-425</v>
          </cell>
          <cell r="P994">
            <v>0</v>
          </cell>
          <cell r="Q994">
            <v>0</v>
          </cell>
          <cell r="R994">
            <v>5940</v>
          </cell>
          <cell r="S994">
            <v>-5515</v>
          </cell>
          <cell r="T994">
            <v>-425</v>
          </cell>
          <cell r="U994">
            <v>0</v>
          </cell>
          <cell r="V994">
            <v>0</v>
          </cell>
        </row>
        <row r="995">
          <cell r="H995">
            <v>3852</v>
          </cell>
          <cell r="I995" t="str">
            <v>Native Game Bird Management Program - ERC approved the Department incurring expenditure in 2014-15 funded from existing resources to undertake research to identify populations of native game birds that may be sustainably hunted under the proposed expanded program.</v>
          </cell>
          <cell r="J995" t="str">
            <v>Supported -</v>
          </cell>
          <cell r="K995">
            <v>1</v>
          </cell>
          <cell r="M995">
            <v>0</v>
          </cell>
          <cell r="N995">
            <v>0</v>
          </cell>
          <cell r="O995">
            <v>0</v>
          </cell>
          <cell r="P995">
            <v>0</v>
          </cell>
          <cell r="Q995">
            <v>0</v>
          </cell>
          <cell r="R995">
            <v>0</v>
          </cell>
          <cell r="S995">
            <v>0</v>
          </cell>
          <cell r="T995">
            <v>0</v>
          </cell>
          <cell r="U995">
            <v>0</v>
          </cell>
          <cell r="V995">
            <v>0</v>
          </cell>
        </row>
        <row r="996">
          <cell r="H996">
            <v>4935</v>
          </cell>
          <cell r="I996" t="str">
            <v>Newsagents Assistance Fund - On 30 January 2015, the NSW Government a $15m Newsagents Assistance Fund allowing agents who require assistance with upgrading shop fit-outs and diversifying their businesses to be supported.</v>
          </cell>
          <cell r="J996" t="str">
            <v>ERC Approved - PARTIAL SUPPORT. Treasury notes that this is an urgent and other proposal due to the Treasurer and Minister's announcement. Funding should be provided from existing funding within the Trade and Investment cluster. The Department has advised that the timing of fit outs is indicative and still subject to negotiations with eligible agents and the Tatts Group.</v>
          </cell>
          <cell r="K996">
            <v>1</v>
          </cell>
          <cell r="M996">
            <v>-300</v>
          </cell>
          <cell r="N996">
            <v>-1220</v>
          </cell>
          <cell r="O996">
            <v>-1200</v>
          </cell>
          <cell r="P996">
            <v>-1500</v>
          </cell>
          <cell r="Q996">
            <v>-1980</v>
          </cell>
          <cell r="R996">
            <v>0</v>
          </cell>
          <cell r="S996">
            <v>0</v>
          </cell>
          <cell r="T996">
            <v>0</v>
          </cell>
          <cell r="U996">
            <v>0</v>
          </cell>
          <cell r="V996">
            <v>0</v>
          </cell>
        </row>
        <row r="997">
          <cell r="H997">
            <v>5052</v>
          </cell>
          <cell r="I997" t="str">
            <v>Water Security for Regions Fund Second Round - Restart NSW - SC15-2014 allocated a total of $18.1m from the Water Security for Regions Fund: $10m for Broken Hill emergency works, $2m to prepare a business case on long term solutions, &amp; $6.1m for feasibility studies for priority catchments. Of the $10m emergency works, $7m will be paid direct to Water NSW.</v>
          </cell>
          <cell r="J997" t="str">
            <v>Supported - In 2014-15, a total of $3.1m is allocated for emergency works ($2m) and priority catchments feasibility studies ($1.1m). The Department of Trade and Investment, Regional Infrastructure Services has advised that detailed implementation plans are yet to be developed and the information provided may be subject to change.</v>
          </cell>
          <cell r="K997">
            <v>2</v>
          </cell>
          <cell r="M997">
            <v>-3100</v>
          </cell>
          <cell r="N997">
            <v>-5965</v>
          </cell>
          <cell r="O997">
            <v>-1976</v>
          </cell>
          <cell r="P997">
            <v>0</v>
          </cell>
          <cell r="Q997">
            <v>0</v>
          </cell>
          <cell r="R997">
            <v>-3100</v>
          </cell>
          <cell r="S997">
            <v>-5965</v>
          </cell>
          <cell r="T997">
            <v>-1976</v>
          </cell>
          <cell r="U997">
            <v>0</v>
          </cell>
          <cell r="V997">
            <v>0</v>
          </cell>
        </row>
        <row r="998">
          <cell r="H998">
            <v>5099</v>
          </cell>
          <cell r="I998" t="str">
            <v>Drought package - Expenses component (see fis 115, bid 4530 for Loans component) - On 3 February 2015, the Government announced a $300 million drought support package. This bid relates to the expenses component.</v>
          </cell>
          <cell r="J998" t="str">
            <v>ERC Approved -</v>
          </cell>
          <cell r="K998">
            <v>1</v>
          </cell>
          <cell r="M998">
            <v>-4450</v>
          </cell>
          <cell r="N998">
            <v>-12450</v>
          </cell>
          <cell r="O998">
            <v>-12761</v>
          </cell>
          <cell r="P998">
            <v>-11767</v>
          </cell>
          <cell r="Q998">
            <v>-12061</v>
          </cell>
          <cell r="R998">
            <v>0</v>
          </cell>
          <cell r="S998">
            <v>0</v>
          </cell>
          <cell r="T998">
            <v>0</v>
          </cell>
          <cell r="U998">
            <v>0</v>
          </cell>
          <cell r="V998">
            <v>0</v>
          </cell>
        </row>
        <row r="999">
          <cell r="H999">
            <v>3983</v>
          </cell>
          <cell r="I999"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999" t="str">
            <v>Supported -</v>
          </cell>
          <cell r="K999">
            <v>1</v>
          </cell>
          <cell r="M999">
            <v>0</v>
          </cell>
          <cell r="N999">
            <v>-12012</v>
          </cell>
          <cell r="O999">
            <v>-11716</v>
          </cell>
          <cell r="P999">
            <v>-10722</v>
          </cell>
          <cell r="Q999">
            <v>-10640</v>
          </cell>
          <cell r="R999">
            <v>0</v>
          </cell>
          <cell r="S999">
            <v>-12012</v>
          </cell>
          <cell r="T999">
            <v>-11716</v>
          </cell>
          <cell r="U999">
            <v>-10722</v>
          </cell>
          <cell r="V999">
            <v>-10640</v>
          </cell>
        </row>
        <row r="1000">
          <cell r="H1000">
            <v>5549</v>
          </cell>
          <cell r="I1000" t="str">
            <v>Relocation of the Powerhouse Museum from Ultimo to Parramatta -</v>
          </cell>
          <cell r="J1000" t="str">
            <v>Supported -</v>
          </cell>
          <cell r="K1000">
            <v>1</v>
          </cell>
          <cell r="M1000">
            <v>0</v>
          </cell>
          <cell r="N1000">
            <v>0</v>
          </cell>
          <cell r="O1000">
            <v>0</v>
          </cell>
          <cell r="P1000">
            <v>0</v>
          </cell>
          <cell r="Q1000">
            <v>0</v>
          </cell>
          <cell r="R1000">
            <v>0</v>
          </cell>
          <cell r="S1000">
            <v>0</v>
          </cell>
          <cell r="T1000">
            <v>0</v>
          </cell>
          <cell r="U1000">
            <v>0</v>
          </cell>
          <cell r="V1000">
            <v>0</v>
          </cell>
        </row>
        <row r="1001">
          <cell r="H1001">
            <v>4599</v>
          </cell>
          <cell r="I1001" t="str">
            <v>Compensation for Interest Forgone - Compensation for interest revenue that will no longer be paid due to Cash Management Reforms.</v>
          </cell>
          <cell r="J1001" t="str">
            <v>Supported -</v>
          </cell>
          <cell r="K1001">
            <v>1</v>
          </cell>
          <cell r="M1001">
            <v>0</v>
          </cell>
          <cell r="N1001">
            <v>-8300</v>
          </cell>
          <cell r="O1001">
            <v>-8300</v>
          </cell>
          <cell r="P1001">
            <v>-8300</v>
          </cell>
          <cell r="Q1001">
            <v>-8300</v>
          </cell>
          <cell r="R1001">
            <v>0</v>
          </cell>
          <cell r="S1001">
            <v>-8300</v>
          </cell>
          <cell r="T1001">
            <v>-8300</v>
          </cell>
          <cell r="U1001">
            <v>-8300</v>
          </cell>
          <cell r="V1001">
            <v>-8300</v>
          </cell>
        </row>
        <row r="1002">
          <cell r="H1002">
            <v>5003</v>
          </cell>
          <cell r="I1002" t="str">
            <v>Special Commission of Inquiry into the Greyhound Racing Industry in New South Wales - Establishment of the Special Commission of Inquiry at short notice in response to recent footage of shocking mistreatment of animals within the greyhound racing industry.</v>
          </cell>
          <cell r="J1002" t="str">
            <v>Supported - SUPPORTED. As per the Chief of Staff SOG. The Special Commission of Inquiry is required to produce a final report to government by 30 September 2015. The Commission should be funded from Trade and Investments existing provisions. It may be possible to reduce implementation costs. BACKGROUND. The Special Commission of Inquiry was established at short notice in response to recent footage of shocking mistreatment of animals within the greyhound racing industry.</v>
          </cell>
          <cell r="K1002">
            <v>1</v>
          </cell>
          <cell r="M1002">
            <v>-1890</v>
          </cell>
          <cell r="N1002">
            <v>-2440</v>
          </cell>
          <cell r="O1002">
            <v>0</v>
          </cell>
          <cell r="P1002">
            <v>0</v>
          </cell>
          <cell r="Q1002">
            <v>0</v>
          </cell>
          <cell r="R1002">
            <v>0</v>
          </cell>
          <cell r="S1002">
            <v>-2440</v>
          </cell>
          <cell r="T1002">
            <v>0</v>
          </cell>
          <cell r="U1002">
            <v>0</v>
          </cell>
          <cell r="V1002">
            <v>0</v>
          </cell>
        </row>
        <row r="1003">
          <cell r="H1003">
            <v>5128</v>
          </cell>
          <cell r="I1003" t="str">
            <v>Local Land Services implementation of roles to support the Biodiversity reform process - See Agency 818 Bid 5126</v>
          </cell>
          <cell r="J1003" t="str">
            <v>Not Supported - See Agency 818 Bid 5126 This should be reclassified as a risk.</v>
          </cell>
          <cell r="K1003">
            <v>1</v>
          </cell>
          <cell r="M1003">
            <v>0</v>
          </cell>
          <cell r="N1003">
            <v>0</v>
          </cell>
          <cell r="O1003">
            <v>0</v>
          </cell>
          <cell r="P1003">
            <v>0</v>
          </cell>
          <cell r="Q1003">
            <v>0</v>
          </cell>
          <cell r="R1003">
            <v>0</v>
          </cell>
          <cell r="S1003">
            <v>0</v>
          </cell>
          <cell r="T1003">
            <v>0</v>
          </cell>
          <cell r="U1003">
            <v>0</v>
          </cell>
          <cell r="V1003">
            <v>0</v>
          </cell>
        </row>
        <row r="1004">
          <cell r="H1004">
            <v>5168</v>
          </cell>
          <cell r="I1004" t="str">
            <v>Efficiency Dividend - principal Department - The Government committed to a 1.5 per cent efficiency dividend at the 2015 NSW election</v>
          </cell>
          <cell r="J1004" t="str">
            <v>Supported - This efficiency dividend was calculated as per the standard Treasury model.</v>
          </cell>
          <cell r="K1004">
            <v>2</v>
          </cell>
          <cell r="M1004">
            <v>0</v>
          </cell>
          <cell r="N1004">
            <v>14847</v>
          </cell>
          <cell r="O1004">
            <v>15416</v>
          </cell>
          <cell r="P1004">
            <v>15380</v>
          </cell>
          <cell r="Q1004">
            <v>14590</v>
          </cell>
          <cell r="R1004">
            <v>0</v>
          </cell>
          <cell r="S1004">
            <v>14847</v>
          </cell>
          <cell r="T1004">
            <v>15416</v>
          </cell>
          <cell r="U1004">
            <v>15380</v>
          </cell>
          <cell r="V1004">
            <v>14590</v>
          </cell>
        </row>
        <row r="1005">
          <cell r="H1005">
            <v>5169</v>
          </cell>
          <cell r="I1005" t="str">
            <v>Efficiency Dividend pass through to the NSW Rural Assistance Authority - The Government committed to a 1.5 per cent efficiency dividend at the 2015 NSW election See bid 5191, agency 115</v>
          </cell>
          <cell r="J1005" t="str">
            <v>Supported - This efficiency dividend was calculated as per the standard Treasury model.</v>
          </cell>
          <cell r="K1005">
            <v>2</v>
          </cell>
          <cell r="M1005">
            <v>0</v>
          </cell>
          <cell r="N1005">
            <v>0</v>
          </cell>
          <cell r="O1005">
            <v>0</v>
          </cell>
          <cell r="P1005">
            <v>0</v>
          </cell>
          <cell r="Q1005">
            <v>0</v>
          </cell>
          <cell r="R1005">
            <v>0</v>
          </cell>
          <cell r="S1005">
            <v>0</v>
          </cell>
          <cell r="T1005">
            <v>0</v>
          </cell>
          <cell r="U1005">
            <v>0</v>
          </cell>
          <cell r="V1005">
            <v>0</v>
          </cell>
        </row>
        <row r="1006">
          <cell r="H1006">
            <v>5171</v>
          </cell>
          <cell r="I1006" t="str">
            <v>Efficiency Dividend pass through to the NSW Food Authority - The Government committed to a 1.5 per cent efficiency dividend at the 2015 NSW election</v>
          </cell>
          <cell r="J1006" t="str">
            <v>Supported - This efficiency dividend was calculated as per the standard Treasury model.</v>
          </cell>
          <cell r="K1006">
            <v>2</v>
          </cell>
          <cell r="M1006">
            <v>0</v>
          </cell>
          <cell r="N1006">
            <v>0</v>
          </cell>
          <cell r="O1006">
            <v>0</v>
          </cell>
          <cell r="P1006">
            <v>0</v>
          </cell>
          <cell r="Q1006">
            <v>0</v>
          </cell>
          <cell r="R1006">
            <v>0</v>
          </cell>
          <cell r="S1006">
            <v>0</v>
          </cell>
          <cell r="T1006">
            <v>0</v>
          </cell>
          <cell r="U1006">
            <v>0</v>
          </cell>
          <cell r="V1006">
            <v>0</v>
          </cell>
        </row>
        <row r="1007">
          <cell r="H1007">
            <v>5177</v>
          </cell>
          <cell r="I1007" t="str">
            <v>Efficiency Dividend pass through to the Local Land Services - The Government committed to a 1.5 per cent efficiency dividend at the 2015 NSW election</v>
          </cell>
          <cell r="J1007" t="str">
            <v>Supported - This efficiency dividend was calculated as per the standard Treasury model.</v>
          </cell>
          <cell r="K1007">
            <v>2</v>
          </cell>
          <cell r="M1007">
            <v>0</v>
          </cell>
          <cell r="N1007">
            <v>0</v>
          </cell>
          <cell r="O1007">
            <v>0</v>
          </cell>
          <cell r="P1007">
            <v>0</v>
          </cell>
          <cell r="Q1007">
            <v>0</v>
          </cell>
          <cell r="R1007">
            <v>0</v>
          </cell>
          <cell r="S1007">
            <v>0</v>
          </cell>
          <cell r="T1007">
            <v>0</v>
          </cell>
          <cell r="U1007">
            <v>0</v>
          </cell>
          <cell r="V1007">
            <v>0</v>
          </cell>
        </row>
        <row r="1008">
          <cell r="H1008">
            <v>5230</v>
          </cell>
          <cell r="I1008" t="str">
            <v>Procurement Benefits Program Dividends - The Government agreed to implement efficiency savings through 10 whole of government procurement initiatives. Cluster impact to be broken down into individual agencies at a later date.</v>
          </cell>
          <cell r="J1008" t="str">
            <v>Bid - Unreconciled -</v>
          </cell>
          <cell r="K1008">
            <v>2</v>
          </cell>
          <cell r="M1008">
            <v>0</v>
          </cell>
          <cell r="N1008">
            <v>5095</v>
          </cell>
          <cell r="O1008">
            <v>6907</v>
          </cell>
          <cell r="P1008">
            <v>7206</v>
          </cell>
          <cell r="Q1008">
            <v>7164</v>
          </cell>
          <cell r="R1008">
            <v>0</v>
          </cell>
          <cell r="S1008">
            <v>5095</v>
          </cell>
          <cell r="T1008">
            <v>6907</v>
          </cell>
          <cell r="U1008">
            <v>7206</v>
          </cell>
          <cell r="V1008">
            <v>7164</v>
          </cell>
        </row>
        <row r="1009">
          <cell r="H1009">
            <v>5233</v>
          </cell>
          <cell r="I1009" t="str">
            <v>Eliminating Duplication across NSW Government - The Government agreed to savings upon identification of government agencies, bodies, commission, panels, boards and committees where there is unnecessary duplication between entities.</v>
          </cell>
          <cell r="J1009" t="str">
            <v>Supported -</v>
          </cell>
          <cell r="K1009">
            <v>2</v>
          </cell>
          <cell r="M1009">
            <v>0</v>
          </cell>
          <cell r="N1009">
            <v>507</v>
          </cell>
          <cell r="O1009">
            <v>846</v>
          </cell>
          <cell r="P1009">
            <v>1353</v>
          </cell>
          <cell r="Q1009">
            <v>1353</v>
          </cell>
          <cell r="R1009">
            <v>0</v>
          </cell>
          <cell r="S1009">
            <v>507</v>
          </cell>
          <cell r="T1009">
            <v>846</v>
          </cell>
          <cell r="U1009">
            <v>1353</v>
          </cell>
          <cell r="V1009">
            <v>1353</v>
          </cell>
        </row>
        <row r="1010">
          <cell r="H1010">
            <v>5402</v>
          </cell>
          <cell r="I1010" t="str">
            <v>Pass through to RAA. Compensation for Interest Forgone (See FIS No. 115 /Bid No. 5388) - Pass through for compensation for interest revenue that will no longer be paid due to Cash Management reform.</v>
          </cell>
          <cell r="J1010" t="str">
            <v>Supported -</v>
          </cell>
          <cell r="K1010">
            <v>1</v>
          </cell>
          <cell r="M1010">
            <v>0</v>
          </cell>
          <cell r="N1010">
            <v>0</v>
          </cell>
          <cell r="O1010">
            <v>0</v>
          </cell>
          <cell r="P1010">
            <v>0</v>
          </cell>
          <cell r="Q1010">
            <v>0</v>
          </cell>
          <cell r="R1010">
            <v>0</v>
          </cell>
          <cell r="S1010">
            <v>0</v>
          </cell>
          <cell r="T1010">
            <v>0</v>
          </cell>
          <cell r="U1010">
            <v>0</v>
          </cell>
          <cell r="V1010">
            <v>0</v>
          </cell>
        </row>
        <row r="1011">
          <cell r="H1011">
            <v>5408</v>
          </cell>
          <cell r="I1011" t="str">
            <v>Pass through to Food Authority. Compensation for Interest Forgone (See FIS No. 532 /Bid No. 5396 ) - Pass through for compensation for interest revenue that will no longer be paid due to Cash Management reform.</v>
          </cell>
          <cell r="J1011" t="str">
            <v>Not Supported - Not Supported. On basis that all NSW Food Authority cash is restricted and entitled to earn interest.</v>
          </cell>
          <cell r="K1011">
            <v>1</v>
          </cell>
          <cell r="M1011">
            <v>0</v>
          </cell>
          <cell r="N1011">
            <v>0</v>
          </cell>
          <cell r="O1011">
            <v>0</v>
          </cell>
          <cell r="P1011">
            <v>0</v>
          </cell>
          <cell r="Q1011">
            <v>0</v>
          </cell>
          <cell r="R1011">
            <v>0</v>
          </cell>
          <cell r="S1011">
            <v>0</v>
          </cell>
          <cell r="T1011">
            <v>0</v>
          </cell>
          <cell r="U1011">
            <v>0</v>
          </cell>
          <cell r="V1011">
            <v>0</v>
          </cell>
        </row>
        <row r="1012">
          <cell r="H1012">
            <v>5409</v>
          </cell>
          <cell r="I1012" t="str">
            <v>Pass through to LLS. Compensation for Interest Forgone (See FIS No. 818 /Bid No. 5397) - Pass through for compensation for interest revenue that will no longer be paid due to Cash Management reform.</v>
          </cell>
          <cell r="J1012" t="str">
            <v>Supported -</v>
          </cell>
          <cell r="K1012">
            <v>1</v>
          </cell>
          <cell r="M1012">
            <v>0</v>
          </cell>
          <cell r="N1012">
            <v>0</v>
          </cell>
          <cell r="O1012">
            <v>0</v>
          </cell>
          <cell r="P1012">
            <v>0</v>
          </cell>
          <cell r="Q1012">
            <v>0</v>
          </cell>
          <cell r="R1012">
            <v>0</v>
          </cell>
          <cell r="S1012">
            <v>0</v>
          </cell>
          <cell r="T1012">
            <v>0</v>
          </cell>
          <cell r="U1012">
            <v>0</v>
          </cell>
          <cell r="V1012">
            <v>0</v>
          </cell>
        </row>
        <row r="1013">
          <cell r="H1013">
            <v>4328</v>
          </cell>
          <cell r="I1013" t="str">
            <v>Artificial reef - Port Botany Boating and Fishing Infrastructure Program - DTIRIS is party to an agreement with RMS and Sydney Ports whereby RMS provides DTIRIS with $2.9m in 2014-15 to build an artificial reef asset in 2015-16. Part of this asset ($500k) will then be transferred to Sydney Ports free of charge. The remaining asset ($2.4m) will be retained by DTIRIS.</v>
          </cell>
          <cell r="J1013" t="str">
            <v>Supported - SUPPORTED as a New Works - Capital Policy. This request was submitted as a Parameter and Technical Adjustment but is being assessed as new policy as there is no indication that the DTIRIS-RMS-Sydney Ports agreement is part of the existing Artificial Reef capital works project managed by the Department of Primary Industries (of DTIRIS). It is supported as DTIRIS is already obligated to provide the capital works in 2015-16. The obligation is also supported by DTIRIS having already adjusted its 2014-15 revenue projections by the grant revenue from RMS.</v>
          </cell>
          <cell r="K1013">
            <v>1</v>
          </cell>
          <cell r="M1013">
            <v>-100</v>
          </cell>
          <cell r="N1013">
            <v>-2800</v>
          </cell>
          <cell r="O1013">
            <v>0</v>
          </cell>
          <cell r="P1013">
            <v>0</v>
          </cell>
          <cell r="Q1013">
            <v>0</v>
          </cell>
          <cell r="R1013">
            <v>-100</v>
          </cell>
          <cell r="S1013">
            <v>-2800</v>
          </cell>
          <cell r="T1013">
            <v>0</v>
          </cell>
          <cell r="U1013">
            <v>0</v>
          </cell>
          <cell r="V1013">
            <v>0</v>
          </cell>
        </row>
        <row r="1014">
          <cell r="H1014">
            <v>4676</v>
          </cell>
          <cell r="I1014" t="str">
            <v>Replacement of Fisheries Offshore Patrol Vessel - Replace an offshore Fisheries Patrol Vessel (Ngaarru) which has exceeded the end of safe operational and economic life-cycle of 10 years (purchased 2001) with a new custom built vessel to help protect vulnerable fish stocks and habitat values from non-compliance with fisheries legislation and policy.</v>
          </cell>
          <cell r="J1014" t="str">
            <v>Supported - SUPPORTED As per Chief of Staff SOG. A previous bid (2013) was not supported due to an inadequate business case. The reduced capital requirements (under $5m) in this proposal mean that it does not require a formal business case. But the case for the proposal being treated as urgent is not clear, noting the cost of refurbishment is only $260,000. (The dept does not consider this refurbishment viable due to the high cost and the risk that it would still not offer a fit-for-purpose asset.) The proposal should be reconsidered for the 2016-17 Budget. The Department sought $2.403 million (including $1.5m in capital and $0.903m in recurrent) in 2012-13 over four years and is now seeking $2.5 million over two years. The changes reflect the need for a patrol vessel with different specifications and manning requirements to be fit-for-purpose from a changed workplace safety perspective and to meet operational requirements.</v>
          </cell>
          <cell r="K1014">
            <v>1</v>
          </cell>
          <cell r="M1014">
            <v>0</v>
          </cell>
          <cell r="N1014">
            <v>-1250</v>
          </cell>
          <cell r="O1014">
            <v>-1250</v>
          </cell>
          <cell r="P1014">
            <v>0</v>
          </cell>
          <cell r="Q1014">
            <v>0</v>
          </cell>
          <cell r="R1014">
            <v>0</v>
          </cell>
          <cell r="S1014">
            <v>-1250</v>
          </cell>
          <cell r="T1014">
            <v>-1250</v>
          </cell>
          <cell r="U1014">
            <v>0</v>
          </cell>
          <cell r="V1014">
            <v>0</v>
          </cell>
        </row>
        <row r="1015">
          <cell r="H1015">
            <v>4706</v>
          </cell>
          <cell r="I1015" t="str">
            <v>Narrandera Fisheries Centre Facilities Upgrade - These upgrades include; a new laboratory for research,replacing water supply infrastructure, a new boat shed and a new conference room and office space.</v>
          </cell>
          <cell r="J1015" t="str">
            <v>Not Supported - NOT SUPPORTED. The three components do not appear to be urgent.</v>
          </cell>
          <cell r="K1015">
            <v>1</v>
          </cell>
          <cell r="M1015">
            <v>0</v>
          </cell>
          <cell r="N1015">
            <v>-1820</v>
          </cell>
          <cell r="O1015">
            <v>0</v>
          </cell>
          <cell r="P1015">
            <v>0</v>
          </cell>
          <cell r="Q1015">
            <v>0</v>
          </cell>
          <cell r="R1015">
            <v>0</v>
          </cell>
          <cell r="S1015">
            <v>0</v>
          </cell>
          <cell r="T1015">
            <v>0</v>
          </cell>
          <cell r="U1015">
            <v>0</v>
          </cell>
          <cell r="V1015">
            <v>0</v>
          </cell>
        </row>
        <row r="1016">
          <cell r="H1016">
            <v>4710</v>
          </cell>
          <cell r="I1016" t="str">
            <v>Contaminated Site Remediation - Crown Lands - Crown Lands have are acting upon recommendations made by the Auditor-Generals report to improve the management of contaminated land. This project provides for continuation of investigations of the highest priority site identified from desk top assessments and the remediation of those sites.</v>
          </cell>
          <cell r="J1016" t="str">
            <v>Not Supported - NOT SUPPORT. Treasury does not support the allocation of Capital consolidated funds for the further investigation and remediation of contaminated sites as an urgent priority, noting the existing activity to identify and manage the risks of potentially contaminated sites. The A/Gs key recommendations were that DTIRIS should (and other government agencies should consider): 1. by December 2014, ensure comprehensive, risk-based policies and procedures are in place to identify and manage their contaminated sites including the purchasing, selling, leasing or transferring of land 2. by December 2015, develop a comprehensive plan for assessing and managing their known and suspected contaminated sites including prioritisation processes, resources, timeframes, and notification of sites that meet the reporting requirements under s. 60 of the CLM Act 3. by December 2014, ensure that the impact of contamination is reliably measured and appropriately accounted for in the financial report as it is identified.</v>
          </cell>
          <cell r="K1016">
            <v>1</v>
          </cell>
          <cell r="M1016">
            <v>0</v>
          </cell>
          <cell r="N1016">
            <v>-3000</v>
          </cell>
          <cell r="O1016">
            <v>-2000</v>
          </cell>
          <cell r="P1016">
            <v>-2000</v>
          </cell>
          <cell r="Q1016">
            <v>-2000</v>
          </cell>
          <cell r="R1016">
            <v>0</v>
          </cell>
          <cell r="S1016">
            <v>0</v>
          </cell>
          <cell r="T1016">
            <v>0</v>
          </cell>
          <cell r="U1016">
            <v>0</v>
          </cell>
          <cell r="V1016">
            <v>0</v>
          </cell>
        </row>
        <row r="1017">
          <cell r="H1017">
            <v>4711</v>
          </cell>
          <cell r="I1017"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1017" t="str">
            <v>Supported - PARTIALLY SUPPORTED. This proposal does appear to be reasonably urgent if compliance with CASA standards are to be met for the sealed runway, noting that there is also an unsealed runway. The Dept advises that the primary purpose of the aerodrome is emergency use, and scope for raising funds is very limited eg have only been able to raise $20k from Cwlth in last 8 yrs. The $500k capital cost is supported, but only half of the $150k annual maintenance provision is supported. The remainder could be subject to further consideration, with a report back from the Dept on the scope for some cost recovery from private users. Commercial entities such as Country Energy, Gas Pipeline operators and tourist charters, and other entities use the aerodrome providing scope for cost recovery rather than using additional Government funds.</v>
          </cell>
          <cell r="K1017">
            <v>1</v>
          </cell>
          <cell r="M1017">
            <v>0</v>
          </cell>
          <cell r="N1017">
            <v>-540</v>
          </cell>
          <cell r="O1017">
            <v>-150</v>
          </cell>
          <cell r="P1017">
            <v>-150</v>
          </cell>
          <cell r="Q1017">
            <v>-150</v>
          </cell>
          <cell r="R1017">
            <v>0</v>
          </cell>
          <cell r="S1017">
            <v>-540</v>
          </cell>
          <cell r="T1017">
            <v>-75</v>
          </cell>
          <cell r="U1017">
            <v>-75</v>
          </cell>
          <cell r="V1017">
            <v>-75</v>
          </cell>
        </row>
        <row r="1018">
          <cell r="H1018">
            <v>4718</v>
          </cell>
          <cell r="I1018" t="str">
            <v>Upgrade to Tocal College Infrastructure, Facilities and Dairy. - The proposal includes critical upgrades to student accommodation and facilities, farm infrastructure to support training programs, ICT upgrades to facilitate the move into e-education and on-line learning. This investment will address a number of WH&amp;S aspects for both students and farm workers.</v>
          </cell>
          <cell r="J1018" t="str">
            <v>Not Supported - NOT SUPPORTED. The proposed upgrades to Tocal College do not appear to be an urgent priority. It is noted that Tocal College received $5.5 million in 2009-2010 as part of the Education Investment Fund Round 2 - Rural VET Infrastructure and it is not clear whether funding has been sought from the Commonwealth Government on this occasion.</v>
          </cell>
          <cell r="K1018">
            <v>1</v>
          </cell>
          <cell r="M1018">
            <v>0</v>
          </cell>
          <cell r="N1018">
            <v>-2000</v>
          </cell>
          <cell r="O1018">
            <v>-2542</v>
          </cell>
          <cell r="P1018">
            <v>158</v>
          </cell>
          <cell r="Q1018">
            <v>158</v>
          </cell>
          <cell r="R1018">
            <v>0</v>
          </cell>
          <cell r="S1018">
            <v>0</v>
          </cell>
          <cell r="T1018">
            <v>0</v>
          </cell>
          <cell r="U1018">
            <v>0</v>
          </cell>
          <cell r="V1018">
            <v>0</v>
          </cell>
        </row>
        <row r="1019">
          <cell r="H1019">
            <v>4748</v>
          </cell>
          <cell r="I1019" t="str">
            <v>Local Land Services Office Integration (FIS 818, BID 5094) - LLS currently has 119 offices in 94 locations.  The proposal is to reduce LLS's total accommodation by 24% (by 6,689.37 m2) over three years.</v>
          </cell>
          <cell r="J1019" t="str">
            <v>Supported - PARTIALLY SUPPORTED. The business case for the proposed project is not yet finalised. A rationalisation of office strategy is appropriate, but further work with the Department is required to determine the best approach and allocation of costs and asset sale proceeds.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019">
            <v>1</v>
          </cell>
          <cell r="M1019">
            <v>0</v>
          </cell>
          <cell r="N1019">
            <v>0</v>
          </cell>
          <cell r="O1019">
            <v>0</v>
          </cell>
          <cell r="P1019">
            <v>0</v>
          </cell>
          <cell r="Q1019">
            <v>0</v>
          </cell>
          <cell r="R1019">
            <v>0</v>
          </cell>
          <cell r="S1019">
            <v>0</v>
          </cell>
          <cell r="T1019">
            <v>0</v>
          </cell>
          <cell r="U1019">
            <v>0</v>
          </cell>
          <cell r="V1019">
            <v>0</v>
          </cell>
        </row>
        <row r="1020">
          <cell r="H1020">
            <v>4757</v>
          </cell>
          <cell r="I1020" t="str">
            <v>Old Bega Hospital Building Restoration and other buildings on reserves and showgrounds - The Department of Primary Industries is seeking funds to re-build the Old Bega Hospital. The main building was extensively damaged by a fire on the night of 2 May 2004 and lost most of its roof.</v>
          </cell>
          <cell r="J1020" t="str">
            <v>Not Supported - NOT SUPPORTED. The proposal does not appear to be an urgent priority as the fire occurred in 2004. The proposal states that a financial appraisal and an economic appraisal, in the form of a benefit-cost analysis, will be undertaken. It is not clear when these will be completed. It is currently difficult to assess the merits of the proposal.</v>
          </cell>
          <cell r="K1020">
            <v>1</v>
          </cell>
          <cell r="M1020">
            <v>0</v>
          </cell>
          <cell r="N1020">
            <v>-500</v>
          </cell>
          <cell r="O1020">
            <v>-1000</v>
          </cell>
          <cell r="P1020">
            <v>-1000</v>
          </cell>
          <cell r="Q1020">
            <v>0</v>
          </cell>
          <cell r="R1020">
            <v>0</v>
          </cell>
          <cell r="S1020">
            <v>0</v>
          </cell>
          <cell r="T1020">
            <v>0</v>
          </cell>
          <cell r="U1020">
            <v>0</v>
          </cell>
          <cell r="V1020">
            <v>0</v>
          </cell>
        </row>
        <row r="1021">
          <cell r="H1021">
            <v>4802</v>
          </cell>
          <cell r="I1021"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1021" t="str">
            <v>Not Supported - NOT SUPPORTED. A decision on this should not be made ahead of completion of the business case. NSW Trade &amp; Investment has advised that the final business case will be available at the end of the month. T &amp;I advise that this supports staying in current accommodation but is dependent on lease renewals. Capital costs of $9.7m to reconfigure existing office space would be offset by $4.4m in rental savings.</v>
          </cell>
          <cell r="K1021">
            <v>1</v>
          </cell>
          <cell r="M1021">
            <v>0</v>
          </cell>
          <cell r="N1021">
            <v>-3000</v>
          </cell>
          <cell r="O1021">
            <v>-6700</v>
          </cell>
          <cell r="P1021">
            <v>500</v>
          </cell>
          <cell r="Q1021">
            <v>1700</v>
          </cell>
          <cell r="R1021">
            <v>0</v>
          </cell>
          <cell r="S1021">
            <v>0</v>
          </cell>
          <cell r="T1021">
            <v>0</v>
          </cell>
          <cell r="U1021">
            <v>0</v>
          </cell>
          <cell r="V1021">
            <v>0</v>
          </cell>
        </row>
        <row r="1022">
          <cell r="H1022">
            <v>5020</v>
          </cell>
          <cell r="I1022" t="str">
            <v>Arts NSW Wharf 4/5 Substructure - NSW Public Works developed program of essential repair works based on condition assessment and structural engineering advice.</v>
          </cell>
          <cell r="J1022" t="str">
            <v>Supported - PARTIALLY SUPPORTED This project has been identified as critical and given a high priority under the Cultural Venues Renewal Program. It is recommended that approval is for the first two years only, which could be funded with an advance from Rebuilding NSW funds. 2017-18 and subsequent costs arer to be met out of Rebuilding NSW funding, of which $139m is being provided for the Walsh Bay project.</v>
          </cell>
          <cell r="K1022">
            <v>1</v>
          </cell>
          <cell r="M1022">
            <v>0</v>
          </cell>
          <cell r="N1022">
            <v>-675</v>
          </cell>
          <cell r="O1022">
            <v>-602</v>
          </cell>
          <cell r="P1022">
            <v>-1360</v>
          </cell>
          <cell r="Q1022">
            <v>-496</v>
          </cell>
          <cell r="R1022">
            <v>0</v>
          </cell>
          <cell r="S1022">
            <v>-675</v>
          </cell>
          <cell r="T1022">
            <v>-602</v>
          </cell>
          <cell r="U1022">
            <v>0</v>
          </cell>
          <cell r="V1022">
            <v>0</v>
          </cell>
        </row>
        <row r="1023">
          <cell r="H1023">
            <v>5059</v>
          </cell>
          <cell r="I1023" t="str">
            <v>Arts NSW Pier 2/3 Substructure - NSW Public Works developed program of essential repair works based on condition assessment and structural engineering advice.</v>
          </cell>
          <cell r="J1023" t="str">
            <v>Not Supported - NOT SUPPORTED This work is included in the $139m Walsh Bay redevelopment, which is to be funded from Rebuilding NSW. Arts NSW advise that the nature of the substructure work required is different under the redevelopment, so this separate proposal will not proceed. If any of this work is to be undertaken in 2015-16, it should be funded from an advance from Rebuilding NSW prospective funds.</v>
          </cell>
          <cell r="K1023">
            <v>1</v>
          </cell>
          <cell r="M1023">
            <v>0</v>
          </cell>
          <cell r="N1023">
            <v>-782</v>
          </cell>
          <cell r="O1023">
            <v>-724</v>
          </cell>
          <cell r="P1023">
            <v>-1351</v>
          </cell>
          <cell r="Q1023">
            <v>-803</v>
          </cell>
          <cell r="R1023">
            <v>0</v>
          </cell>
          <cell r="S1023">
            <v>0</v>
          </cell>
          <cell r="T1023">
            <v>0</v>
          </cell>
          <cell r="U1023">
            <v>0</v>
          </cell>
          <cell r="V1023">
            <v>0</v>
          </cell>
        </row>
        <row r="1024">
          <cell r="H1024">
            <v>5065</v>
          </cell>
          <cell r="I1024" t="str">
            <v>Arts NSW Wharf 4/5 Painting - Repainting of the exterior cladding of the wharf, and repairs of timber in a number of locations due to poor condition. The extent of the timber repairs is yet to be fully assessed after removal of the existing paintwork.</v>
          </cell>
          <cell r="J1024" t="str">
            <v>Not Supported - NOT SUPPORTED Arts NSW advise that this project will not proceed if the redevelopment of Walsh Bay commences.</v>
          </cell>
          <cell r="K1024">
            <v>1</v>
          </cell>
          <cell r="M1024">
            <v>0</v>
          </cell>
          <cell r="N1024">
            <v>-1500</v>
          </cell>
          <cell r="O1024">
            <v>0</v>
          </cell>
          <cell r="P1024">
            <v>0</v>
          </cell>
          <cell r="Q1024">
            <v>0</v>
          </cell>
          <cell r="R1024">
            <v>0</v>
          </cell>
          <cell r="S1024">
            <v>0</v>
          </cell>
          <cell r="T1024">
            <v>0</v>
          </cell>
          <cell r="U1024">
            <v>0</v>
          </cell>
          <cell r="V1024">
            <v>0</v>
          </cell>
        </row>
        <row r="1025">
          <cell r="H1025">
            <v>5066</v>
          </cell>
          <cell r="I1025" t="str">
            <v>Arts NSW Pier 2/3 Painting - Include painting of the Shore sheds and an allowance for timber facade repairs.</v>
          </cell>
          <cell r="J1025" t="str">
            <v>Not Supported - NOT SUPPORTED Arts NSW advise that this project will not proceed if the redevelopment of Walsh Bay is undertaken, to be funded from Rebuilding NSW.</v>
          </cell>
          <cell r="K1025">
            <v>1</v>
          </cell>
          <cell r="M1025">
            <v>0</v>
          </cell>
          <cell r="N1025">
            <v>-1600</v>
          </cell>
          <cell r="O1025">
            <v>0</v>
          </cell>
          <cell r="P1025">
            <v>0</v>
          </cell>
          <cell r="Q1025">
            <v>0</v>
          </cell>
          <cell r="R1025">
            <v>0</v>
          </cell>
          <cell r="S1025">
            <v>0</v>
          </cell>
          <cell r="T1025">
            <v>0</v>
          </cell>
          <cell r="U1025">
            <v>0</v>
          </cell>
          <cell r="V1025">
            <v>0</v>
          </cell>
        </row>
        <row r="1026">
          <cell r="H1026">
            <v>5068</v>
          </cell>
          <cell r="I1026" t="str">
            <v>Arts NSW Carriageworks - Updating technical equipment - Carriageworks reached the end of its useful life. Upgrade of the lighting, audio and access equipment will decrease operating costs through reduction of operating costs.</v>
          </cell>
          <cell r="J1026" t="str">
            <v>Not Supported - NOT SUPPORTED This project is not an urgent proposal.</v>
          </cell>
          <cell r="K1026">
            <v>1</v>
          </cell>
          <cell r="M1026">
            <v>0</v>
          </cell>
          <cell r="N1026">
            <v>-209</v>
          </cell>
          <cell r="O1026">
            <v>0</v>
          </cell>
          <cell r="P1026">
            <v>0</v>
          </cell>
          <cell r="Q1026">
            <v>0</v>
          </cell>
          <cell r="R1026">
            <v>0</v>
          </cell>
          <cell r="S1026">
            <v>0</v>
          </cell>
          <cell r="T1026">
            <v>0</v>
          </cell>
          <cell r="U1026">
            <v>0</v>
          </cell>
          <cell r="V1026">
            <v>0</v>
          </cell>
        </row>
        <row r="1027">
          <cell r="H1027">
            <v>5102</v>
          </cell>
          <cell r="I1027"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1027" t="str">
            <v>Supported - PARTIAL SUPPORT. The implementation of Walsh Bay is contingent on Rebuilding NSW funding. Supporting funding for only 2015-16 will enable the progress of this project to be reconsidered when better information is available. INSW is holding a reservation for the Walsh Bay project (for the $139m) conditional on further development of the project proposal. Commencing planning and design works will support Arts NSW in achieving this aim.</v>
          </cell>
          <cell r="K1027">
            <v>1</v>
          </cell>
          <cell r="M1027">
            <v>0</v>
          </cell>
          <cell r="N1027">
            <v>-5287</v>
          </cell>
          <cell r="O1027">
            <v>-5697</v>
          </cell>
          <cell r="P1027">
            <v>0</v>
          </cell>
          <cell r="Q1027">
            <v>0</v>
          </cell>
          <cell r="R1027">
            <v>0</v>
          </cell>
          <cell r="S1027">
            <v>-5287</v>
          </cell>
          <cell r="T1027">
            <v>-5697</v>
          </cell>
          <cell r="U1027">
            <v>0</v>
          </cell>
          <cell r="V1027">
            <v>0</v>
          </cell>
        </row>
        <row r="1028">
          <cell r="H1028">
            <v>3739</v>
          </cell>
          <cell r="I1028" t="str">
            <v>Carry Forward for Achieving Sustainable Groundwater Entitlement - Carry forward of expenditure to be spent on the Achieving Sustainable Groundwater Entitlement in 2014-15</v>
          </cell>
          <cell r="J10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8">
            <v>6</v>
          </cell>
          <cell r="M1028">
            <v>-200</v>
          </cell>
          <cell r="N1028">
            <v>-4533</v>
          </cell>
          <cell r="O1028">
            <v>-500</v>
          </cell>
          <cell r="P1028">
            <v>0</v>
          </cell>
          <cell r="Q1028">
            <v>0</v>
          </cell>
          <cell r="R1028">
            <v>-200</v>
          </cell>
          <cell r="S1028">
            <v>-4533</v>
          </cell>
          <cell r="T1028">
            <v>-500</v>
          </cell>
          <cell r="U1028">
            <v>0</v>
          </cell>
          <cell r="V1028">
            <v>0</v>
          </cell>
        </row>
        <row r="1029">
          <cell r="H1029">
            <v>3742</v>
          </cell>
          <cell r="I1029" t="str">
            <v>Carry forward for Public Reserves Management Fund - Carry forward of expenditure to be spent on the Public Reserves Management Fund in 2014-15</v>
          </cell>
          <cell r="J10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29">
            <v>6</v>
          </cell>
          <cell r="M1029">
            <v>-11081</v>
          </cell>
          <cell r="N1029">
            <v>0</v>
          </cell>
          <cell r="O1029">
            <v>0</v>
          </cell>
          <cell r="P1029">
            <v>0</v>
          </cell>
          <cell r="Q1029">
            <v>0</v>
          </cell>
          <cell r="R1029">
            <v>-11081</v>
          </cell>
          <cell r="S1029">
            <v>0</v>
          </cell>
          <cell r="T1029">
            <v>0</v>
          </cell>
          <cell r="U1029">
            <v>0</v>
          </cell>
          <cell r="V1029">
            <v>0</v>
          </cell>
        </row>
        <row r="1030">
          <cell r="H1030">
            <v>3744</v>
          </cell>
          <cell r="I1030" t="str">
            <v>Carry Forward for Environmental Works and Measures Program - Carry forward of expenditure to be spent on the Environmental Works and Measures program in 2014-15</v>
          </cell>
          <cell r="J103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0">
            <v>6</v>
          </cell>
          <cell r="M1030">
            <v>-600</v>
          </cell>
          <cell r="N1030">
            <v>0</v>
          </cell>
          <cell r="O1030">
            <v>0</v>
          </cell>
          <cell r="P1030">
            <v>0</v>
          </cell>
          <cell r="Q1030">
            <v>0</v>
          </cell>
          <cell r="R1030">
            <v>-600</v>
          </cell>
          <cell r="S1030">
            <v>0</v>
          </cell>
          <cell r="T1030">
            <v>0</v>
          </cell>
          <cell r="U1030">
            <v>0</v>
          </cell>
          <cell r="V1030">
            <v>0</v>
          </cell>
        </row>
        <row r="1031">
          <cell r="H1031">
            <v>3746</v>
          </cell>
          <cell r="I1031" t="str">
            <v>Carry forward for Aboriginal Water and Sewerage Program - Carry forward of expenditure to be spent on the Aboriginal Water and Sewerage Program in 2014-15.</v>
          </cell>
          <cell r="J103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1">
            <v>6</v>
          </cell>
          <cell r="M1031">
            <v>-492</v>
          </cell>
          <cell r="N1031">
            <v>0</v>
          </cell>
          <cell r="O1031">
            <v>0</v>
          </cell>
          <cell r="P1031">
            <v>0</v>
          </cell>
          <cell r="Q1031">
            <v>0</v>
          </cell>
          <cell r="R1031">
            <v>-492</v>
          </cell>
          <cell r="S1031">
            <v>0</v>
          </cell>
          <cell r="T1031">
            <v>0</v>
          </cell>
          <cell r="U1031">
            <v>0</v>
          </cell>
          <cell r="V1031">
            <v>0</v>
          </cell>
        </row>
        <row r="1032">
          <cell r="H1032">
            <v>3748</v>
          </cell>
          <cell r="I1032" t="str">
            <v>Carry forward for Great Artesian Basin Sustainability Initiative - Carry forward of expenditure to be spent on the Great Artesian Basin Sustainability Initiative in 2014-15.</v>
          </cell>
          <cell r="J103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2">
            <v>6</v>
          </cell>
          <cell r="M1032">
            <v>-4477</v>
          </cell>
          <cell r="N1032">
            <v>0</v>
          </cell>
          <cell r="O1032">
            <v>0</v>
          </cell>
          <cell r="P1032">
            <v>0</v>
          </cell>
          <cell r="Q1032">
            <v>0</v>
          </cell>
          <cell r="R1032">
            <v>-4477</v>
          </cell>
          <cell r="S1032">
            <v>0</v>
          </cell>
          <cell r="T1032">
            <v>0</v>
          </cell>
          <cell r="U1032">
            <v>0</v>
          </cell>
          <cell r="V1032">
            <v>0</v>
          </cell>
        </row>
        <row r="1033">
          <cell r="H1033">
            <v>3749</v>
          </cell>
          <cell r="I1033" t="str">
            <v>Carry Forward for Australian Centre for International Agricultural Research - Carry forward of expenditure for the payments received from the Australian Centre for International Agricultural Research to be spent in 2014-15.</v>
          </cell>
          <cell r="J103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3">
            <v>6</v>
          </cell>
          <cell r="M1033">
            <v>-632</v>
          </cell>
          <cell r="N1033">
            <v>0</v>
          </cell>
          <cell r="O1033">
            <v>0</v>
          </cell>
          <cell r="P1033">
            <v>0</v>
          </cell>
          <cell r="Q1033">
            <v>0</v>
          </cell>
          <cell r="R1033">
            <v>-632</v>
          </cell>
          <cell r="S1033">
            <v>0</v>
          </cell>
          <cell r="T1033">
            <v>0</v>
          </cell>
          <cell r="U1033">
            <v>0</v>
          </cell>
          <cell r="V1033">
            <v>0</v>
          </cell>
        </row>
        <row r="1034">
          <cell r="H1034">
            <v>3750</v>
          </cell>
          <cell r="I1034" t="str">
            <v>Carry Forward for the Office of the Small Business Commissioner - Carry forward of other operating expenditure for the Office of the Small Business Commissioner to be spent in 2014-15.</v>
          </cell>
          <cell r="J103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4">
            <v>6</v>
          </cell>
          <cell r="M1034">
            <v>-250</v>
          </cell>
          <cell r="N1034">
            <v>0</v>
          </cell>
          <cell r="O1034">
            <v>0</v>
          </cell>
          <cell r="P1034">
            <v>0</v>
          </cell>
          <cell r="Q1034">
            <v>0</v>
          </cell>
          <cell r="R1034">
            <v>-250</v>
          </cell>
          <cell r="S1034">
            <v>0</v>
          </cell>
          <cell r="T1034">
            <v>0</v>
          </cell>
          <cell r="U1034">
            <v>0</v>
          </cell>
          <cell r="V1034">
            <v>0</v>
          </cell>
        </row>
        <row r="1035">
          <cell r="H1035">
            <v>3752</v>
          </cell>
          <cell r="I1035" t="str">
            <v>Carry forward for ClubGRANTS Fund - Carry forward of expenditure for the ClubGRANTS Fund to be spent in 2014-15.</v>
          </cell>
          <cell r="J103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5">
            <v>6</v>
          </cell>
          <cell r="M1035">
            <v>-280</v>
          </cell>
          <cell r="N1035">
            <v>0</v>
          </cell>
          <cell r="O1035">
            <v>0</v>
          </cell>
          <cell r="P1035">
            <v>0</v>
          </cell>
          <cell r="Q1035">
            <v>0</v>
          </cell>
          <cell r="R1035">
            <v>-280</v>
          </cell>
          <cell r="S1035">
            <v>0</v>
          </cell>
          <cell r="T1035">
            <v>0</v>
          </cell>
          <cell r="U1035">
            <v>0</v>
          </cell>
          <cell r="V1035">
            <v>0</v>
          </cell>
        </row>
        <row r="1036">
          <cell r="H1036">
            <v>3753</v>
          </cell>
          <cell r="I1036" t="str">
            <v>Carry Forward for the Australian Technology Showcase - There has been an underspend in this project in 2013-14, due to the grants being made on a series of strict criteria. These funds will be added back to this program for 2014-15.</v>
          </cell>
          <cell r="J103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6">
            <v>6</v>
          </cell>
          <cell r="M1036">
            <v>-281</v>
          </cell>
          <cell r="N1036">
            <v>0</v>
          </cell>
          <cell r="O1036">
            <v>0</v>
          </cell>
          <cell r="P1036">
            <v>0</v>
          </cell>
          <cell r="Q1036">
            <v>0</v>
          </cell>
          <cell r="R1036">
            <v>-281</v>
          </cell>
          <cell r="S1036">
            <v>0</v>
          </cell>
          <cell r="T1036">
            <v>0</v>
          </cell>
          <cell r="U1036">
            <v>0</v>
          </cell>
          <cell r="V1036">
            <v>0</v>
          </cell>
        </row>
        <row r="1037">
          <cell r="H1037">
            <v>3754</v>
          </cell>
          <cell r="I1037" t="str">
            <v>Carry Forward for the Urunga Site - This contribution for the contaminated wetland site at Urunga has been delayed from 2013-14 to 2014- 15.</v>
          </cell>
          <cell r="J103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7">
            <v>6</v>
          </cell>
          <cell r="M1037">
            <v>-1000</v>
          </cell>
          <cell r="N1037">
            <v>0</v>
          </cell>
          <cell r="O1037">
            <v>0</v>
          </cell>
          <cell r="P1037">
            <v>0</v>
          </cell>
          <cell r="Q1037">
            <v>0</v>
          </cell>
          <cell r="R1037">
            <v>-1000</v>
          </cell>
          <cell r="S1037">
            <v>0</v>
          </cell>
          <cell r="T1037">
            <v>0</v>
          </cell>
          <cell r="U1037">
            <v>0</v>
          </cell>
          <cell r="V1037">
            <v>0</v>
          </cell>
        </row>
        <row r="1038">
          <cell r="H1038">
            <v>3755</v>
          </cell>
          <cell r="I1038" t="str">
            <v>Carry Forward for Menindee Lakes project - Carry forward of expenditure for Menindee Lakes project management to be spent in 2014-15.</v>
          </cell>
          <cell r="J103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8">
            <v>6</v>
          </cell>
          <cell r="M1038">
            <v>-307</v>
          </cell>
          <cell r="N1038">
            <v>0</v>
          </cell>
          <cell r="O1038">
            <v>0</v>
          </cell>
          <cell r="P1038">
            <v>0</v>
          </cell>
          <cell r="Q1038">
            <v>0</v>
          </cell>
          <cell r="R1038">
            <v>-307</v>
          </cell>
          <cell r="S1038">
            <v>0</v>
          </cell>
          <cell r="T1038">
            <v>0</v>
          </cell>
          <cell r="U1038">
            <v>0</v>
          </cell>
          <cell r="V1038">
            <v>0</v>
          </cell>
        </row>
        <row r="1039">
          <cell r="H1039">
            <v>3756</v>
          </cell>
          <cell r="I1039" t="str">
            <v>Carry Forward for the Woodsreef Mine Rehabilitation Project - This carry forward will be used for the demolition of an eight story Mill and an air quality assessm ent, as part of the Woodsreef Mine Rehabilitation Project.</v>
          </cell>
          <cell r="J103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39">
            <v>6</v>
          </cell>
          <cell r="M1039">
            <v>-261</v>
          </cell>
          <cell r="N1039">
            <v>0</v>
          </cell>
          <cell r="O1039">
            <v>0</v>
          </cell>
          <cell r="P1039">
            <v>0</v>
          </cell>
          <cell r="Q1039">
            <v>0</v>
          </cell>
          <cell r="R1039">
            <v>-261</v>
          </cell>
          <cell r="S1039">
            <v>0</v>
          </cell>
          <cell r="T1039">
            <v>0</v>
          </cell>
          <cell r="U1039">
            <v>0</v>
          </cell>
          <cell r="V1039">
            <v>0</v>
          </cell>
        </row>
        <row r="1040">
          <cell r="H1040">
            <v>3757</v>
          </cell>
          <cell r="I1040" t="str">
            <v>Carry Forward for Coal Seam Gas Projects - This approval will allow Commonwealth funding received in 2013-14 to be applied to projects in 2014- 15.</v>
          </cell>
          <cell r="J104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0">
            <v>6</v>
          </cell>
          <cell r="M1040">
            <v>-904</v>
          </cell>
          <cell r="N1040">
            <v>0</v>
          </cell>
          <cell r="O1040">
            <v>0</v>
          </cell>
          <cell r="P1040">
            <v>0</v>
          </cell>
          <cell r="Q1040">
            <v>0</v>
          </cell>
          <cell r="R1040">
            <v>-904</v>
          </cell>
          <cell r="S1040">
            <v>0</v>
          </cell>
          <cell r="T1040">
            <v>0</v>
          </cell>
          <cell r="U1040">
            <v>0</v>
          </cell>
          <cell r="V1040">
            <v>0</v>
          </cell>
        </row>
        <row r="1041">
          <cell r="H1041">
            <v>3758</v>
          </cell>
          <cell r="I1041" t="str">
            <v>Carry Forward for the State Investment Attraction Scheme - Carry forward of unused expenditure will be deployed to around 13 ongoing State Investment Attractio n Scheme, including CeBIT Australia - Partner Country Agreement , Defence - Land Forces Australia As ia Pacific 2014, Defence Advisor -  Contract Extension.</v>
          </cell>
          <cell r="J104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1">
            <v>6</v>
          </cell>
          <cell r="M1041">
            <v>0</v>
          </cell>
          <cell r="N1041">
            <v>-2648</v>
          </cell>
          <cell r="O1041">
            <v>0</v>
          </cell>
          <cell r="P1041">
            <v>0</v>
          </cell>
          <cell r="Q1041">
            <v>0</v>
          </cell>
          <cell r="R1041">
            <v>0</v>
          </cell>
          <cell r="S1041">
            <v>-2648</v>
          </cell>
          <cell r="T1041">
            <v>0</v>
          </cell>
          <cell r="U1041">
            <v>0</v>
          </cell>
          <cell r="V1041">
            <v>0</v>
          </cell>
        </row>
        <row r="1042">
          <cell r="H1042">
            <v>3759</v>
          </cell>
          <cell r="I1042" t="str">
            <v>Carry Forward for Nat.Framework for Compliance and Enforcement Systems for Water Resource Management - Carry forward of expenditure for the National Framework for Compliance and Enforcement Systems for W ater Resource Management Project to be spent in 2014-15.</v>
          </cell>
          <cell r="J10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2">
            <v>6</v>
          </cell>
          <cell r="M1042">
            <v>0</v>
          </cell>
          <cell r="N1042">
            <v>-383</v>
          </cell>
          <cell r="O1042">
            <v>0</v>
          </cell>
          <cell r="P1042">
            <v>0</v>
          </cell>
          <cell r="Q1042">
            <v>0</v>
          </cell>
          <cell r="R1042">
            <v>0</v>
          </cell>
          <cell r="S1042">
            <v>-383</v>
          </cell>
          <cell r="T1042">
            <v>0</v>
          </cell>
          <cell r="U1042">
            <v>0</v>
          </cell>
          <cell r="V1042">
            <v>0</v>
          </cell>
        </row>
        <row r="1043">
          <cell r="H1043">
            <v>3760</v>
          </cell>
          <cell r="I1043" t="str">
            <v>Carry Forward for the Regional Industries Investment Fund - Carry forward of unused expenditure will be deployed to around 24 on-going Regional Industries Inves tment Fund projects, including Australian Poultry Cooperative Research Centre, BAE Systems Australia Limited, Birdon Marine Pty Ltd, Community Technology Centres Association Incorporated.</v>
          </cell>
          <cell r="J104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3">
            <v>6</v>
          </cell>
          <cell r="M1043">
            <v>0</v>
          </cell>
          <cell r="N1043">
            <v>-6674</v>
          </cell>
          <cell r="O1043">
            <v>0</v>
          </cell>
          <cell r="P1043">
            <v>0</v>
          </cell>
          <cell r="Q1043">
            <v>0</v>
          </cell>
          <cell r="R1043">
            <v>0</v>
          </cell>
          <cell r="S1043">
            <v>-6674</v>
          </cell>
          <cell r="T1043">
            <v>0</v>
          </cell>
          <cell r="U1043">
            <v>0</v>
          </cell>
          <cell r="V1043">
            <v>0</v>
          </cell>
        </row>
        <row r="1044">
          <cell r="H1044">
            <v>3761</v>
          </cell>
          <cell r="I1044" t="str">
            <v>Carry Forward of Biosecurity NSW Funds - Underspend relates to Invasive Plants &amp; Animals unit within Biosecurity NSW.  The carry forward will be utilised on the State Programs for weeds in 2014-15.</v>
          </cell>
          <cell r="J104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4">
            <v>6</v>
          </cell>
          <cell r="M1044">
            <v>-2000</v>
          </cell>
          <cell r="N1044">
            <v>0</v>
          </cell>
          <cell r="O1044">
            <v>0</v>
          </cell>
          <cell r="P1044">
            <v>0</v>
          </cell>
          <cell r="Q1044">
            <v>0</v>
          </cell>
          <cell r="R1044">
            <v>-2000</v>
          </cell>
          <cell r="S1044">
            <v>0</v>
          </cell>
          <cell r="T1044">
            <v>0</v>
          </cell>
          <cell r="U1044">
            <v>0</v>
          </cell>
          <cell r="V1044">
            <v>0</v>
          </cell>
        </row>
        <row r="1045">
          <cell r="H1045">
            <v>3763</v>
          </cell>
          <cell r="I1045" t="str">
            <v>Carry Forward for Research Funding programs - Previous underspends will be invested in successful NSW applicants to Commonwealth research funding programs. The Research Attraction and Acceleration Program is primarily used to leverage funding pro vided to NSW research institutions through Federal funding rounds.</v>
          </cell>
          <cell r="J104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5">
            <v>6</v>
          </cell>
          <cell r="M1045">
            <v>-1584</v>
          </cell>
          <cell r="N1045">
            <v>0</v>
          </cell>
          <cell r="O1045">
            <v>0</v>
          </cell>
          <cell r="P1045">
            <v>0</v>
          </cell>
          <cell r="Q1045">
            <v>0</v>
          </cell>
          <cell r="R1045">
            <v>-1584</v>
          </cell>
          <cell r="S1045">
            <v>0</v>
          </cell>
          <cell r="T1045">
            <v>0</v>
          </cell>
          <cell r="U1045">
            <v>0</v>
          </cell>
          <cell r="V1045">
            <v>0</v>
          </cell>
        </row>
        <row r="1046">
          <cell r="H1046">
            <v>3765</v>
          </cell>
          <cell r="I1046" t="str">
            <v>Carry Forward of funding for Economic Research Projects - This approval will allow unused 2013-14 funding for strategic policy and economics to be applied to projects in 2014-15.</v>
          </cell>
          <cell r="J104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6">
            <v>6</v>
          </cell>
          <cell r="M1046">
            <v>-196</v>
          </cell>
          <cell r="N1046">
            <v>0</v>
          </cell>
          <cell r="O1046">
            <v>0</v>
          </cell>
          <cell r="P1046">
            <v>0</v>
          </cell>
          <cell r="Q1046">
            <v>0</v>
          </cell>
          <cell r="R1046">
            <v>-196</v>
          </cell>
          <cell r="S1046">
            <v>0</v>
          </cell>
          <cell r="T1046">
            <v>0</v>
          </cell>
          <cell r="U1046">
            <v>0</v>
          </cell>
          <cell r="V1046">
            <v>0</v>
          </cell>
        </row>
        <row r="1047">
          <cell r="H1047">
            <v>3766</v>
          </cell>
          <cell r="I1047" t="str">
            <v>Carry Forward of cemetery levies from 2013-14 - This approval will allow funds collected under the cemeteries levy in 2013-14 to be applied to cemet ery consultation projects in 2014-15.</v>
          </cell>
          <cell r="J104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7">
            <v>6</v>
          </cell>
          <cell r="M1047">
            <v>-350</v>
          </cell>
          <cell r="N1047">
            <v>0</v>
          </cell>
          <cell r="O1047">
            <v>0</v>
          </cell>
          <cell r="P1047">
            <v>0</v>
          </cell>
          <cell r="Q1047">
            <v>0</v>
          </cell>
          <cell r="R1047">
            <v>-350</v>
          </cell>
          <cell r="S1047">
            <v>0</v>
          </cell>
          <cell r="T1047">
            <v>0</v>
          </cell>
          <cell r="U1047">
            <v>0</v>
          </cell>
          <cell r="V1047">
            <v>0</v>
          </cell>
        </row>
        <row r="1048">
          <cell r="H1048">
            <v>3767</v>
          </cell>
          <cell r="I1048" t="str">
            <v>Carry forward for state Priority Projects - Carry forward of expenditure for the State Priority Projects to be spent in 2014-15.</v>
          </cell>
          <cell r="J104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48">
            <v>6</v>
          </cell>
          <cell r="M1048">
            <v>-3950</v>
          </cell>
          <cell r="N1048">
            <v>0</v>
          </cell>
          <cell r="O1048">
            <v>0</v>
          </cell>
          <cell r="P1048">
            <v>0</v>
          </cell>
          <cell r="Q1048">
            <v>0</v>
          </cell>
          <cell r="R1048">
            <v>-3950</v>
          </cell>
          <cell r="S1048">
            <v>0</v>
          </cell>
          <cell r="T1048">
            <v>0</v>
          </cell>
          <cell r="U1048">
            <v>0</v>
          </cell>
          <cell r="V1048">
            <v>0</v>
          </cell>
        </row>
        <row r="1049">
          <cell r="H1049">
            <v>3964</v>
          </cell>
          <cell r="I1049" t="str">
            <v>Carry Forward for the State and Investment Attraction Scheme for Smart Hubs - Change to cash flow profile for operational costs of Hubs and research. $530,000 to be carried forward from 2014-15 to 2015-16 due to an unforseen delay in a Hub opening, and to fund project management and research that will continue into 2015-16.</v>
          </cell>
          <cell r="J1049" t="str">
            <v>Supported - This Carry Forward of $530,000 is supported. The figure of $530,496 is based on the payment schedule of grants ($414,955), payments to the University of Newcastle to evaluate outcomes ($100,541) and payment for Public Works NSW to provide project management ($15,0000). The Smart Work Hubs initative was announced in December 2012, with $1.5m being spent to pilot five Smart Hubs in NSW. The Hubs were intended to be operational by 31 December 2014. Due to unforseen circumstances, one Hub (Gosford) has delayed its opening to March 2015. The research will not be finalised until April 2016.</v>
          </cell>
          <cell r="K1049">
            <v>6</v>
          </cell>
          <cell r="L1049">
            <v>7</v>
          </cell>
          <cell r="M1049">
            <v>530</v>
          </cell>
          <cell r="N1049">
            <v>-530</v>
          </cell>
          <cell r="O1049">
            <v>0</v>
          </cell>
          <cell r="P1049">
            <v>0</v>
          </cell>
          <cell r="Q1049">
            <v>0</v>
          </cell>
          <cell r="R1049">
            <v>530</v>
          </cell>
          <cell r="S1049">
            <v>-530</v>
          </cell>
          <cell r="T1049">
            <v>0</v>
          </cell>
          <cell r="U1049">
            <v>0</v>
          </cell>
          <cell r="V1049">
            <v>0</v>
          </cell>
        </row>
        <row r="1050">
          <cell r="H1050">
            <v>3979</v>
          </cell>
          <cell r="I1050"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1050"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1050">
            <v>2</v>
          </cell>
          <cell r="L1050">
            <v>3</v>
          </cell>
          <cell r="M1050">
            <v>7845</v>
          </cell>
          <cell r="N1050">
            <v>942</v>
          </cell>
          <cell r="O1050">
            <v>1</v>
          </cell>
          <cell r="P1050">
            <v>-2938</v>
          </cell>
          <cell r="Q1050">
            <v>-4194</v>
          </cell>
          <cell r="R1050">
            <v>7845</v>
          </cell>
          <cell r="S1050">
            <v>942</v>
          </cell>
          <cell r="T1050">
            <v>1</v>
          </cell>
          <cell r="U1050">
            <v>-2938</v>
          </cell>
          <cell r="V1050">
            <v>-4194</v>
          </cell>
        </row>
        <row r="1051">
          <cell r="H1051">
            <v>3981</v>
          </cell>
          <cell r="I1051"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1051"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1051">
            <v>5</v>
          </cell>
          <cell r="L1051">
            <v>3</v>
          </cell>
          <cell r="M1051">
            <v>36387</v>
          </cell>
          <cell r="N1051">
            <v>24745</v>
          </cell>
          <cell r="O1051">
            <v>54147</v>
          </cell>
          <cell r="P1051">
            <v>17951</v>
          </cell>
          <cell r="Q1051">
            <v>0</v>
          </cell>
          <cell r="R1051">
            <v>36387</v>
          </cell>
          <cell r="S1051">
            <v>24745</v>
          </cell>
          <cell r="T1051">
            <v>54147</v>
          </cell>
          <cell r="U1051">
            <v>17951</v>
          </cell>
          <cell r="V1051">
            <v>0</v>
          </cell>
        </row>
        <row r="1052">
          <cell r="H1052">
            <v>3984</v>
          </cell>
          <cell r="I1052" t="str">
            <v>Murrumbidgee Irrigation Privatisation Agreement adjustment - An increase in funding is sought in 2015/16 to complete works under the Murrumbidgee Irrigation Areas and Districts Road Bridges and Culverts Funding Deed.</v>
          </cell>
          <cell r="J1052" t="str">
            <v>Supported - The Road Bridges and Culverts Funding Deed (Road Deed) expired on 30 June 2013 and there is an existing commitment to pay residual funds upon expiry of the deed (clause 3.13(1)). DTIRIS has advised that $3.687m is the residual amount due under the Road Deed and that the sought amount includes $250,000 to fund obligations under the Wakool Tullakool Sub Surface Drainage Scheme Deed. Treasury does not support the $250,000 payment as no information has been provided on this deed. Accordingly, $250 ,000 has been excluded in Treasury's assessment. BACKGROUND As part of the 2011/12 budget process, Treasury reprofiled and extended payments for the Asset Refurbishment Funding Deed and Road Deed out to 2014/15. Treasury did not extend payments out to 2015/16 due to Treasury not recognising adjustments beyond the 2014/15 year. The Asset Refurbishment Deed is associated to the Road Deed. DTIRIS has confirmed that financial obligations under the Asset Refurbishment Deed were fulfilled in 2014/15.</v>
          </cell>
          <cell r="K1052">
            <v>5</v>
          </cell>
          <cell r="M1052">
            <v>200</v>
          </cell>
          <cell r="N1052">
            <v>-3937</v>
          </cell>
          <cell r="O1052">
            <v>0</v>
          </cell>
          <cell r="P1052">
            <v>0</v>
          </cell>
          <cell r="Q1052">
            <v>0</v>
          </cell>
          <cell r="R1052">
            <v>200</v>
          </cell>
          <cell r="S1052">
            <v>-3687</v>
          </cell>
          <cell r="T1052">
            <v>0</v>
          </cell>
          <cell r="U1052">
            <v>0</v>
          </cell>
          <cell r="V1052">
            <v>0</v>
          </cell>
        </row>
        <row r="1053">
          <cell r="H1053">
            <v>4104</v>
          </cell>
          <cell r="I1053" t="str">
            <v>Coal Seam Gas and Large Coal Mining Development National Partnership - The NSW Government commited to fund additional 2 years commencing December 2014 - January 2015.</v>
          </cell>
          <cell r="J1053" t="str">
            <v>Supported - The Department has available expenditure and recurrent Consolidated Funds for the project to carry forward from 2014-15 to 2015-16.</v>
          </cell>
          <cell r="K1053">
            <v>6</v>
          </cell>
          <cell r="M1053">
            <v>304</v>
          </cell>
          <cell r="N1053">
            <v>-304</v>
          </cell>
          <cell r="O1053">
            <v>0</v>
          </cell>
          <cell r="P1053">
            <v>0</v>
          </cell>
          <cell r="Q1053">
            <v>0</v>
          </cell>
          <cell r="R1053">
            <v>304</v>
          </cell>
          <cell r="S1053">
            <v>-304</v>
          </cell>
          <cell r="T1053">
            <v>0</v>
          </cell>
          <cell r="U1053">
            <v>0</v>
          </cell>
          <cell r="V1053">
            <v>0</v>
          </cell>
        </row>
        <row r="1054">
          <cell r="H1054">
            <v>4291</v>
          </cell>
          <cell r="I1054" t="str">
            <v>Carry Forward for National Collaboration Research Infrastructure Strategy funding round 2015-16 - The proposal seeks to carry forward $5m from the 2014-15 Research Attraction and Acceleration Program to 2015-16 to support the National Collaboration Research Infrastructure Strategy (NCRIS) funding of NSW based projects.</v>
          </cell>
          <cell r="J1054" t="str">
            <v>Supported - The Department anticipates that a competitive grant round will open later in 2015 for NCRIS projects.  This delay is as a result of the Commonwealth's review of existing research infrastructure and level of investment, and development of an approach for further investment under NCRIS. The Department's proposal included agency cash balance as the funding source. After Treasury consultation, the Department has now agreed that the funding source is recurrent Consolidated Funds. Background: The Office of the NSW Chief Scientist and Engineer funds NCRIS projects in New South Wales.</v>
          </cell>
          <cell r="K1054">
            <v>6</v>
          </cell>
          <cell r="M1054">
            <v>5000</v>
          </cell>
          <cell r="N1054">
            <v>-5000</v>
          </cell>
          <cell r="O1054">
            <v>0</v>
          </cell>
          <cell r="P1054">
            <v>0</v>
          </cell>
          <cell r="Q1054">
            <v>0</v>
          </cell>
          <cell r="R1054">
            <v>5000</v>
          </cell>
          <cell r="S1054">
            <v>-5000</v>
          </cell>
          <cell r="T1054">
            <v>0</v>
          </cell>
          <cell r="U1054">
            <v>0</v>
          </cell>
          <cell r="V1054">
            <v>0</v>
          </cell>
        </row>
        <row r="1055">
          <cell r="H1055">
            <v>4292</v>
          </cell>
          <cell r="I1055" t="str">
            <v>Carry Forward for Crown Lands - Dredging Program - Rescuing our Waterways Program - The proposal seeks to carry forward funding for phase 2 and 3 of the Rescuing our Waterways Program from 2014-15 to 2015-16.</v>
          </cell>
          <cell r="J1055"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055">
            <v>6</v>
          </cell>
          <cell r="M1055">
            <v>1800</v>
          </cell>
          <cell r="N1055">
            <v>-1800</v>
          </cell>
          <cell r="O1055">
            <v>0</v>
          </cell>
          <cell r="P1055">
            <v>0</v>
          </cell>
          <cell r="Q1055">
            <v>0</v>
          </cell>
          <cell r="R1055">
            <v>1800</v>
          </cell>
          <cell r="S1055">
            <v>-1800</v>
          </cell>
          <cell r="T1055">
            <v>0</v>
          </cell>
          <cell r="U1055">
            <v>0</v>
          </cell>
          <cell r="V1055">
            <v>0</v>
          </cell>
        </row>
        <row r="1056">
          <cell r="H1056">
            <v>4318</v>
          </cell>
          <cell r="I1056" t="str">
            <v>Carry forward for Tweed Sand Bypass Project - There is a 2014-15 forecast underspend of $1 million for NSW share of project costs due to delays in the development of long term system improvements. The NSW Government, QLD Government and the system operator have not reached agreement on cost and risk sharing agreements.</v>
          </cell>
          <cell r="J1056" t="str">
            <v>Supported - The Department has advised that there is a $1m forecasted underspend for the project. This is due to delays in the development of long term system improvement options.  The delays in the development of the options was caused as a result of a disagreement betwen local councils and the contractor who was to implement the proposal. Existing legal agreements will need to be amended. This requires agreement between all parties (NSW Government, QLD Government, Gold Coast City Council and the system operator).</v>
          </cell>
          <cell r="K1056">
            <v>6</v>
          </cell>
          <cell r="M1056">
            <v>1000</v>
          </cell>
          <cell r="N1056">
            <v>-1000</v>
          </cell>
          <cell r="O1056">
            <v>0</v>
          </cell>
          <cell r="P1056">
            <v>0</v>
          </cell>
          <cell r="Q1056">
            <v>0</v>
          </cell>
          <cell r="R1056">
            <v>1000</v>
          </cell>
          <cell r="S1056">
            <v>-1000</v>
          </cell>
          <cell r="T1056">
            <v>0</v>
          </cell>
          <cell r="U1056">
            <v>0</v>
          </cell>
          <cell r="V1056">
            <v>0</v>
          </cell>
        </row>
        <row r="1057">
          <cell r="H1057">
            <v>4324</v>
          </cell>
          <cell r="I1057" t="str">
            <v>Regional Industries Investment Fund (RIIF) - PTA submission round 2: Carryover from 2014-15 into forward years.</v>
          </cell>
          <cell r="J1057" t="str">
            <v>Supported - Funds cannot be expended under RIIF (Regional Industries Investment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cease the RIIF initiative and return the funds back to the Consolidated Fund.</v>
          </cell>
          <cell r="K1057">
            <v>6</v>
          </cell>
          <cell r="M1057">
            <v>13556</v>
          </cell>
          <cell r="N1057">
            <v>-4969</v>
          </cell>
          <cell r="O1057">
            <v>-4164</v>
          </cell>
          <cell r="P1057">
            <v>-4423</v>
          </cell>
          <cell r="Q1057">
            <v>0</v>
          </cell>
          <cell r="R1057">
            <v>13556</v>
          </cell>
          <cell r="S1057">
            <v>-4969</v>
          </cell>
          <cell r="T1057">
            <v>-4164</v>
          </cell>
          <cell r="U1057">
            <v>-4423</v>
          </cell>
          <cell r="V1057">
            <v>0</v>
          </cell>
        </row>
        <row r="1058">
          <cell r="H1058">
            <v>4326</v>
          </cell>
          <cell r="I1058" t="str">
            <v>Carry forward for ClubGRANTS Category 3 Fund - The proposal seeks to re-profile the current budget to meet the timing of approved project cash flows for the ClubGRANTS Category 3 Fund from 2014-15 to 2015-16.</v>
          </cell>
          <cell r="J1058" t="str">
            <v>Supported - The requested carry forward proposal reflects the difference between the approved 2014-15 expenditure for the fund and the Department's latest projection. There are underspends in the fund, and the funds must be spent sooner or later. The Department has provided information of expected total expenditure in 2014-15 that was announced in July 2014.</v>
          </cell>
          <cell r="K1058">
            <v>6</v>
          </cell>
          <cell r="M1058">
            <v>2437</v>
          </cell>
          <cell r="N1058">
            <v>-2437</v>
          </cell>
          <cell r="O1058">
            <v>0</v>
          </cell>
          <cell r="P1058">
            <v>0</v>
          </cell>
          <cell r="Q1058">
            <v>0</v>
          </cell>
          <cell r="R1058">
            <v>2437</v>
          </cell>
          <cell r="S1058">
            <v>-2437</v>
          </cell>
          <cell r="T1058">
            <v>0</v>
          </cell>
          <cell r="U1058">
            <v>0</v>
          </cell>
          <cell r="V1058">
            <v>0</v>
          </cell>
        </row>
        <row r="1059">
          <cell r="H1059">
            <v>4327</v>
          </cell>
          <cell r="I1059" t="str">
            <v>State Industry and Investment Attraction Scheme (SIAS) - PTA submission round 2: Carryover of funds from 2014-15 into forward years.</v>
          </cell>
          <cell r="J1059" t="str">
            <v>Supported - Funds cannot be expended under SIAS (State Investment Attraction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 ease the SIAS initiative and return the funds back to the Consolidated Fund.</v>
          </cell>
          <cell r="K1059">
            <v>6</v>
          </cell>
          <cell r="M1059">
            <v>14574</v>
          </cell>
          <cell r="N1059">
            <v>-6368</v>
          </cell>
          <cell r="O1059">
            <v>-4130</v>
          </cell>
          <cell r="P1059">
            <v>-4076</v>
          </cell>
          <cell r="Q1059">
            <v>0</v>
          </cell>
          <cell r="R1059">
            <v>14574</v>
          </cell>
          <cell r="S1059">
            <v>-6368</v>
          </cell>
          <cell r="T1059">
            <v>-4130</v>
          </cell>
          <cell r="U1059">
            <v>-4076</v>
          </cell>
          <cell r="V1059">
            <v>0</v>
          </cell>
        </row>
        <row r="1060">
          <cell r="H1060">
            <v>4357</v>
          </cell>
          <cell r="I1060"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106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060">
            <v>4</v>
          </cell>
          <cell r="L1060">
            <v>22</v>
          </cell>
          <cell r="M1060">
            <v>10255</v>
          </cell>
          <cell r="N1060">
            <v>-5617</v>
          </cell>
          <cell r="O1060">
            <v>-4577</v>
          </cell>
          <cell r="P1060">
            <v>0</v>
          </cell>
          <cell r="Q1060">
            <v>0</v>
          </cell>
          <cell r="R1060">
            <v>11769</v>
          </cell>
          <cell r="S1060">
            <v>-1578</v>
          </cell>
          <cell r="T1060">
            <v>-1952</v>
          </cell>
          <cell r="U1060">
            <v>0</v>
          </cell>
          <cell r="V1060">
            <v>0</v>
          </cell>
        </row>
        <row r="1061">
          <cell r="H1061">
            <v>4509</v>
          </cell>
          <cell r="I1061" t="str">
            <v>Restructuring the Coal Innovation Fund - Rescoping and reprofiling of existing program due to unforeseen changes, including change in demand for the program, change in objectives of the program, and change in Commonwealth funding of the program.</v>
          </cell>
          <cell r="J1061" t="str">
            <v>Supported - Different profile to HYR PTA. $8.35m increase in expenditure as the cash in bank has been earning interest which must also be spent. Entire fund may be reconsidered at later date.</v>
          </cell>
          <cell r="K1061">
            <v>5</v>
          </cell>
          <cell r="M1061">
            <v>19683</v>
          </cell>
          <cell r="N1061">
            <v>23325</v>
          </cell>
          <cell r="O1061">
            <v>-28480</v>
          </cell>
          <cell r="P1061">
            <v>-22878</v>
          </cell>
          <cell r="Q1061">
            <v>0</v>
          </cell>
          <cell r="R1061">
            <v>19683</v>
          </cell>
          <cell r="S1061">
            <v>23325</v>
          </cell>
          <cell r="T1061">
            <v>-28480</v>
          </cell>
          <cell r="U1061">
            <v>-22878</v>
          </cell>
          <cell r="V1061">
            <v>0</v>
          </cell>
        </row>
        <row r="1062">
          <cell r="H1062">
            <v>3762</v>
          </cell>
          <cell r="I1062" t="str">
            <v>Carry Forward for Bethungra Dam Stabilisation capital project - Carry forward of underspend in Bethungra Dam Stabilisation capital project due to delayed commenceme nt of detailed design as a result of the NSW Dam Safety Committee's decision to reclassify Bethungra Dam risk category.</v>
          </cell>
          <cell r="J10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2">
            <v>4</v>
          </cell>
          <cell r="M1062">
            <v>-106</v>
          </cell>
          <cell r="N1062">
            <v>0</v>
          </cell>
          <cell r="O1062">
            <v>0</v>
          </cell>
          <cell r="P1062">
            <v>0</v>
          </cell>
          <cell r="Q1062">
            <v>0</v>
          </cell>
          <cell r="R1062">
            <v>-106</v>
          </cell>
          <cell r="S1062">
            <v>0</v>
          </cell>
          <cell r="T1062">
            <v>0</v>
          </cell>
          <cell r="U1062">
            <v>0</v>
          </cell>
          <cell r="V1062">
            <v>0</v>
          </cell>
        </row>
        <row r="1063">
          <cell r="H1063">
            <v>3764</v>
          </cell>
          <cell r="I1063" t="str">
            <v>Carry Forward for Sydney Metropolitan Accommodation Strategy capital project. - Carry forward of underspend in Sydney Metropolitan Accommodation Strategy capital project. Delays in receiving properly rendered invoices and processing payments resulted in program underspend.</v>
          </cell>
          <cell r="J106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063">
            <v>4</v>
          </cell>
          <cell r="M1063">
            <v>-202</v>
          </cell>
          <cell r="N1063">
            <v>0</v>
          </cell>
          <cell r="O1063">
            <v>0</v>
          </cell>
          <cell r="P1063">
            <v>0</v>
          </cell>
          <cell r="Q1063">
            <v>0</v>
          </cell>
          <cell r="R1063">
            <v>-202</v>
          </cell>
          <cell r="S1063">
            <v>0</v>
          </cell>
          <cell r="T1063">
            <v>0</v>
          </cell>
          <cell r="U1063">
            <v>0</v>
          </cell>
          <cell r="V1063">
            <v>0</v>
          </cell>
        </row>
        <row r="1064">
          <cell r="H1064">
            <v>3980</v>
          </cell>
          <cell r="I1064" t="str">
            <v>Reprofile of Implementation Plan for Water Reforms in the Murray-Darling Basin. - The proposal seeks a timing adjustment to the $1 million capital component of the Program for the development of computer systems to manage data to support monitoring and reporting of Basin Plan requirements.</v>
          </cell>
          <cell r="J1064" t="str">
            <v>Supported - SUPPORT. At the 2014-15 Budget the Department advised of $1 million capital expenditure for the development of computer systems to manage data to support monitoring and reporting of Basin Plan requirements. This expenditure profile was advised at the 2014-15 Budget to be indicative only. The PTA represents the revised estimates.</v>
          </cell>
          <cell r="K1064">
            <v>4</v>
          </cell>
          <cell r="L1064">
            <v>3</v>
          </cell>
          <cell r="M1064">
            <v>750</v>
          </cell>
          <cell r="N1064">
            <v>-400</v>
          </cell>
          <cell r="O1064">
            <v>-150</v>
          </cell>
          <cell r="P1064">
            <v>-100</v>
          </cell>
          <cell r="Q1064">
            <v>-100</v>
          </cell>
          <cell r="R1064">
            <v>750</v>
          </cell>
          <cell r="S1064">
            <v>-400</v>
          </cell>
          <cell r="T1064">
            <v>-150</v>
          </cell>
          <cell r="U1064">
            <v>-100</v>
          </cell>
          <cell r="V1064">
            <v>-100</v>
          </cell>
        </row>
        <row r="1065">
          <cell r="H1065">
            <v>4366</v>
          </cell>
          <cell r="I1065" t="str">
            <v>Implementation of the Aquifer Interference Policy - The agency seeks to rephase the project and to carry forward funding and the authorisation limit of $1.667 million from 2014-15 to 2015-16.The agency advises that given insufficient internal resources it will contract out remaining work to ensure the project is completed by its Jan 2016 end date.</v>
          </cell>
          <cell r="J1065" t="str">
            <v>Supported - SUPPORT. The proposal involves a roll-over of capital funding unspent in 2014-15 to 2015-16, with no net Budget impact across years. The agency advises that moving the funding to 2015-16 will allow the work to be completed next financial year under contract arrangements.</v>
          </cell>
          <cell r="K1065">
            <v>4</v>
          </cell>
          <cell r="L1065">
            <v>22</v>
          </cell>
          <cell r="M1065">
            <v>1667</v>
          </cell>
          <cell r="N1065">
            <v>-1667</v>
          </cell>
          <cell r="O1065">
            <v>0</v>
          </cell>
          <cell r="P1065">
            <v>0</v>
          </cell>
          <cell r="Q1065">
            <v>0</v>
          </cell>
          <cell r="R1065">
            <v>1667</v>
          </cell>
          <cell r="S1065">
            <v>-1667</v>
          </cell>
          <cell r="T1065">
            <v>0</v>
          </cell>
          <cell r="U1065">
            <v>0</v>
          </cell>
          <cell r="V1065">
            <v>0</v>
          </cell>
        </row>
        <row r="1066">
          <cell r="H1066">
            <v>4503</v>
          </cell>
          <cell r="I1066" t="str">
            <v>Bethungra Dam - The agency seeks to carry forward $1 million from 2014-15 to 2015-16 because of a delay in construction commencement due to revision in design requirements. Construction involves stabilising the dam so that it conforms with safety requirements under the Dams Safety Act 1978.</v>
          </cell>
          <cell r="J1066" t="str">
            <v>Supported - Treasury supports the proposal to carry forward capital expenditure of $1 million and its associated depreciation of $40 ,000 from 2014-15 to 2015- 16. The total capital costs of $3.935 million to stabilise Bethungra Dam is recognised in the State's Infrastructure Statement 2014-15 and the carry- forward will have no impact on total costs.</v>
          </cell>
          <cell r="K1066">
            <v>4</v>
          </cell>
          <cell r="L1066">
            <v>19</v>
          </cell>
          <cell r="M1066">
            <v>1000</v>
          </cell>
          <cell r="N1066">
            <v>-1000</v>
          </cell>
          <cell r="O1066">
            <v>0</v>
          </cell>
          <cell r="P1066">
            <v>0</v>
          </cell>
          <cell r="Q1066">
            <v>0</v>
          </cell>
          <cell r="R1066">
            <v>1000</v>
          </cell>
          <cell r="S1066">
            <v>-1000</v>
          </cell>
          <cell r="T1066">
            <v>0</v>
          </cell>
          <cell r="U1066">
            <v>0</v>
          </cell>
          <cell r="V1066">
            <v>0</v>
          </cell>
        </row>
        <row r="1067">
          <cell r="H1067">
            <v>3937</v>
          </cell>
          <cell r="I1067" t="str">
            <v>Adjustments to Community Service Obligation (CSO) funding for the Hunter Water Corporation - Adjustment to DTIRIS' grants to the Hunter Water Corporation from 2015-16 to 2018-19 to align DTIRIS' grants for CSO payments with the Statement of Corporate Intent.</v>
          </cell>
          <cell r="J1067" t="str">
            <v>Supported - The adjustments align the Department of Trade and Investment, Regional Infrastructure and Services' Community Services Obligation (CSO) grants with the draft 2015-16 Hunter Water Corporation Statement of Corporate Intent. The corporation advises that the variances mainly relate to a small change in residential connection growth rates forecast. The CSO payment in 2014-15 is expected to decrease by $16,000.</v>
          </cell>
          <cell r="K1067">
            <v>1</v>
          </cell>
          <cell r="M1067">
            <v>16</v>
          </cell>
          <cell r="N1067">
            <v>-230</v>
          </cell>
          <cell r="O1067">
            <v>-250</v>
          </cell>
          <cell r="P1067">
            <v>230</v>
          </cell>
          <cell r="Q1067">
            <v>-294</v>
          </cell>
          <cell r="R1067">
            <v>16</v>
          </cell>
          <cell r="S1067">
            <v>-230</v>
          </cell>
          <cell r="T1067">
            <v>-250</v>
          </cell>
          <cell r="U1067">
            <v>230</v>
          </cell>
          <cell r="V1067">
            <v>-294</v>
          </cell>
        </row>
        <row r="1068">
          <cell r="H1068">
            <v>3939</v>
          </cell>
          <cell r="I1068" t="str">
            <v>Decreased Community Service Obligation (CSO) funding for the Sydney Water Corporation - Adjustments to DTIRIS' grants to the Sydney Water Corporation from 2015-16 to 2018-19 to align DTIRIS' grants for CSO payments with the Statement of Corporate Intent. Adjustments include the reinstatement of the Blue Mountains septic pump out subsidy.</v>
          </cell>
          <cell r="J1068" t="str">
            <v>Supported - The adjustment aligns the Department of Trade and Investment, Regional Infrastructure and Services' (DTIRIS') Community Services Obligation (CSO) grants with the draft 2015-16 Sydney Water Corporation Statement of Corporate Intent. The corporation advises that the annual decreases in grant payments are largely due to a combination of lower than expected water prices from 2016-17 and lower overall forecast pensioner numbers. The next price submission to IPART is due in June 2015, with new charges to apply from 1 July 2016. The CSO grants include the Blue Mountains septic pump out subsidy, which ceased on 1 July 2014 but was reinstated on 1 March 2015. The Premier and the Treasurer agreed to the reinstatement which was not subject to ERC consideration. The subsidy entitles 72 property owners that previously received the subsidy to either continue receiving the subsidy or receive a one-off $10,000 contribution towards the cost of a permanent solution. On 5 March 2015, the Treasurer approved DTIRIS receiving $720,000 from the Treasurer's Advance to meet the one-off payments, with any unspent funds to be returned to the Consolidated Fund. Sydney Water estimates that 14 households will choose to receive the one-off payment in 2015-16 (in addition to 8 households estimated in 2014-15). Sydney Water also estimates that the average cost of the ongoing subsidy is $5,100 per household per year. Recurrent expenses to administer the policy are estimated to be $30,000 per year. The CSO payment is expected to decrease by $3.653m in 2014-15.</v>
          </cell>
          <cell r="K1068">
            <v>1</v>
          </cell>
          <cell r="M1068">
            <v>3653</v>
          </cell>
          <cell r="N1068">
            <v>4271</v>
          </cell>
          <cell r="O1068">
            <v>21021</v>
          </cell>
          <cell r="P1068">
            <v>23857</v>
          </cell>
          <cell r="Q1068">
            <v>17315</v>
          </cell>
          <cell r="R1068">
            <v>3653</v>
          </cell>
          <cell r="S1068">
            <v>4271</v>
          </cell>
          <cell r="T1068">
            <v>21021</v>
          </cell>
          <cell r="U1068">
            <v>23857</v>
          </cell>
          <cell r="V1068">
            <v>17315</v>
          </cell>
        </row>
        <row r="1069">
          <cell r="H1069">
            <v>3951</v>
          </cell>
          <cell r="I1069" t="str">
            <v>Increased Community Service Obligation funding in 2018-19 for the State Water Corporation - Adjustment to the Department's 2018-19 grant to the State Water Corporation for Community Service Obligations to align with the Statement of Corporate Intent and business plan.</v>
          </cell>
          <cell r="J1069" t="str">
            <v>Supported - The proposal aligns the Department of Trade and Investment, Regional Infrastructure and Services' 2018-19 Community Service Obligations grant to the State Water Corporation's 2014-15 business plan. The Department's 2017-18 grant for the Corporation's Community Service Obligations of $44.058m was rolled over into       2018-19 as part of the September 2014 allocation letter process. The Corporation's business plan indicates that the Community Service Obligations total $49.005m in 2018-19. The proposed increase in the Department's grant in 2018-19 is $3.296m (3,296,000 = 49,005,000 - 44,058,000).  The annual increases to the Community Service Obligations are derived from Australian Competition and Consumer Commission price determinations. It should be noted that the Corporation is currently preparing its 2015-16 Statement of Corporate Intent (draft due 31 March 2015). This statement may revise the estimates.</v>
          </cell>
          <cell r="K1069">
            <v>1</v>
          </cell>
          <cell r="M1069">
            <v>0</v>
          </cell>
          <cell r="N1069">
            <v>0</v>
          </cell>
          <cell r="O1069">
            <v>0</v>
          </cell>
          <cell r="P1069">
            <v>0</v>
          </cell>
          <cell r="Q1069">
            <v>-3296</v>
          </cell>
          <cell r="R1069">
            <v>0</v>
          </cell>
          <cell r="S1069">
            <v>0</v>
          </cell>
          <cell r="T1069">
            <v>0</v>
          </cell>
          <cell r="U1069">
            <v>0</v>
          </cell>
          <cell r="V1069">
            <v>-3296</v>
          </cell>
        </row>
        <row r="1070">
          <cell r="H1070">
            <v>3794</v>
          </cell>
          <cell r="I1070" t="str">
            <v>Native Game Bird Management Program - The Department has been requested to bring forward a proposal to extend and expand the existing Native Game Bird Management Program. The department did not foresee this request and as such has no mitigation strategy. Insufficient information from the Department.</v>
          </cell>
          <cell r="J1070" t="str">
            <v>Not Supported - The Department has been requested to bring forward a proposal to expand the existing Native Game Bird Management Program, estimated to cost $3,467,554 over three years for research, validation and implementation. The proposal involves identification of additional areas, where sustainable hunting of native game birds could deliver benefits to agricultural productivity, and bring economic benefits to rural and regional communities. The Department has no current mitigation for this risk. On 12 August 2014, ERC approved expenditure of $589,649 by NSW Trade and Investment in 2014-15 for the purpose of implementing an expanded Native Game Bird Management Program, to be funded from within the Trade and Investment cluster's existing resources. The risk has been decreased to $2.892m. The risk rating is classified as low and subject to completion of a study.</v>
          </cell>
          <cell r="K1070">
            <v>1</v>
          </cell>
          <cell r="M1070">
            <v>0</v>
          </cell>
          <cell r="N1070">
            <v>-1443</v>
          </cell>
          <cell r="O1070">
            <v>-1449</v>
          </cell>
          <cell r="P1070">
            <v>0</v>
          </cell>
          <cell r="Q1070">
            <v>0</v>
          </cell>
          <cell r="R1070">
            <v>0</v>
          </cell>
          <cell r="S1070">
            <v>0</v>
          </cell>
          <cell r="T1070">
            <v>0</v>
          </cell>
          <cell r="U1070">
            <v>0</v>
          </cell>
          <cell r="V1070">
            <v>0</v>
          </cell>
        </row>
        <row r="1071">
          <cell r="H1071">
            <v>3795</v>
          </cell>
          <cell r="I1071" t="str">
            <v>MetGasCo Negotiated Settlement - The Government is attempting to negotiate a settlement with MetGasCo, following a legal suit, on a 'no prejudice' basis. The risk is the size of the settlement.</v>
          </cell>
          <cell r="J1071" t="str">
            <v>Supported - On 15 May 2014, the Minister for Resources and Energy suspended petroleum exploration and production company MetGasCo Limited's right to drill an exploration well at the Rosella site, near Bentley in Northern NSW. MetGasCo initiated court action. The Government is looking at options to resolve the issues including a "without prejudice" negotiated settlement. This risk is rated as high. The company has initiated court action and a court hearing was held in late October 2014. The main risk is that if Metgasco wins the court case, New South Wales may have to pay Metgasco's legal costs estimated at $250,000. Separate proceedings would be required in relation to a damages claim by Metgasco. The Department has estimated the damages at $15m.</v>
          </cell>
          <cell r="K1071">
            <v>1</v>
          </cell>
          <cell r="M1071">
            <v>-15000</v>
          </cell>
          <cell r="N1071">
            <v>0</v>
          </cell>
          <cell r="O1071">
            <v>0</v>
          </cell>
          <cell r="P1071">
            <v>0</v>
          </cell>
          <cell r="Q1071">
            <v>0</v>
          </cell>
          <cell r="R1071">
            <v>-250</v>
          </cell>
          <cell r="S1071">
            <v>0</v>
          </cell>
          <cell r="T1071">
            <v>0</v>
          </cell>
          <cell r="U1071">
            <v>0</v>
          </cell>
          <cell r="V1071">
            <v>0</v>
          </cell>
        </row>
        <row r="1072">
          <cell r="H1072">
            <v>3796</v>
          </cell>
          <cell r="I1072" t="str">
            <v>Commonwealth funding received in 2013-14 for water projects in 2014-15 - The Department submitted carry forward proposals for various water projects from 2013-14 to 2014-15. Expenditure was approved in 2014-15 using general underspends. Approval is sought to increase the Department's recurrent Consolidated Funds in 2014-15 for Commonwealth monies received in 2013-14.</v>
          </cell>
          <cell r="J1072" t="str">
            <v>Supported - The Department's appropriation was not increased in 2013-14 as expenditure would not be incurred in that financial year. The proposed increase in 2014-15 funding could not be considered in the carry forward process. Treasury intends to seek the Treasurer's approval to increase the Department's recurrent Consolidated Funds in 2014-15 for these projects using offsetting savings later in this financial year. This proposal includes funding of $3.95m for the State Priority Projects, $307,000 for the Menindee Lakes project, $4.477m for the Great Artesian Basin Sustainability Initiative, $492,000 for the Aboriginal Water and Sewerage program and $600,000 for the Environmental Works and Measures program.</v>
          </cell>
          <cell r="K1072">
            <v>1</v>
          </cell>
          <cell r="M1072">
            <v>0</v>
          </cell>
          <cell r="N1072">
            <v>0</v>
          </cell>
          <cell r="O1072">
            <v>0</v>
          </cell>
          <cell r="P1072">
            <v>0</v>
          </cell>
          <cell r="Q1072">
            <v>0</v>
          </cell>
          <cell r="R1072">
            <v>0</v>
          </cell>
          <cell r="S1072">
            <v>0</v>
          </cell>
          <cell r="T1072">
            <v>0</v>
          </cell>
          <cell r="U1072">
            <v>0</v>
          </cell>
          <cell r="V1072">
            <v>0</v>
          </cell>
        </row>
        <row r="1073">
          <cell r="H1073">
            <v>3803</v>
          </cell>
          <cell r="I1073" t="str">
            <v>Periodic Licensing Scheme - Changes to the Periodic licensing Scheme are still being considered which may impact on revenue generated. The agency has a mitigation strategy in place. The Department has not provided sufficient information.</v>
          </cell>
          <cell r="J1073" t="str">
            <v>Not Supported - Changes to the Periodic Licensing Scheme are still being considered which may impact on the revenue generated. The agency's mitigation strategy is to remove concessions or other reductions in revenue from the scheme, otherwise this will impact on the ability to deliver outcomes and/or required savings. OLGR is currently preparing advice for the Minister on this matter. On 6 August 2014, the Minister for Hospitality, Gaming and Racing announced the following measures associated with the introduction of the risk based periodic licence fee scheme: * a new license sub category with a lower annual licence fee for small wineries, distilers and craft brewers recognising their lower risk profile * introduction of a package of 12 late trades a year allowing venues to drop from post-midnight trading to midnight, and open later occasionally, for key community events. The Department will monitor the outcomes of the proposal and impact on forecast revenues. This risk is rated as low.</v>
          </cell>
          <cell r="K1073">
            <v>1</v>
          </cell>
          <cell r="M1073">
            <v>-1200</v>
          </cell>
          <cell r="N1073">
            <v>-1200</v>
          </cell>
          <cell r="O1073">
            <v>-1200</v>
          </cell>
          <cell r="P1073">
            <v>-1200</v>
          </cell>
          <cell r="Q1073">
            <v>-1200</v>
          </cell>
          <cell r="R1073">
            <v>0</v>
          </cell>
          <cell r="S1073">
            <v>0</v>
          </cell>
          <cell r="T1073">
            <v>0</v>
          </cell>
          <cell r="U1073">
            <v>0</v>
          </cell>
          <cell r="V1073">
            <v>0</v>
          </cell>
        </row>
        <row r="1074">
          <cell r="H1074">
            <v>4044</v>
          </cell>
          <cell r="I1074" t="str">
            <v>Aboriginal Land Claims - A proposed comprehensive settlement process for Aboriginal Land Claims will be tested, to replace the current parcel by parcel approach. This is a unquantifiable risk at this stage. Also, the settlement of land claims is unpredictable.</v>
          </cell>
          <cell r="J1074" t="str">
            <v>Not Supported - This is classified as a low risk.</v>
          </cell>
          <cell r="K1074">
            <v>1</v>
          </cell>
          <cell r="M1074">
            <v>0</v>
          </cell>
          <cell r="N1074">
            <v>0</v>
          </cell>
          <cell r="O1074">
            <v>0</v>
          </cell>
          <cell r="P1074">
            <v>0</v>
          </cell>
          <cell r="Q1074">
            <v>0</v>
          </cell>
          <cell r="R1074">
            <v>0</v>
          </cell>
          <cell r="S1074">
            <v>0</v>
          </cell>
          <cell r="T1074">
            <v>0</v>
          </cell>
          <cell r="U1074">
            <v>0</v>
          </cell>
          <cell r="V1074">
            <v>0</v>
          </cell>
        </row>
        <row r="1075">
          <cell r="H1075">
            <v>4051</v>
          </cell>
          <cell r="I1075" t="str">
            <v>Consolidated Fund flow through to Grant funded agency Local Land Services (818) - Caring for our Country. Proposal ID: 4039, fis 818. The Department has not provided sufficient information.</v>
          </cell>
          <cell r="J1075" t="str">
            <v>Not Supported -</v>
          </cell>
          <cell r="K1075">
            <v>1</v>
          </cell>
          <cell r="M1075">
            <v>0</v>
          </cell>
          <cell r="N1075">
            <v>0</v>
          </cell>
          <cell r="O1075">
            <v>0</v>
          </cell>
          <cell r="P1075">
            <v>0</v>
          </cell>
          <cell r="Q1075">
            <v>0</v>
          </cell>
          <cell r="R1075">
            <v>0</v>
          </cell>
          <cell r="S1075">
            <v>0</v>
          </cell>
          <cell r="T1075">
            <v>0</v>
          </cell>
          <cell r="U1075">
            <v>0</v>
          </cell>
          <cell r="V1075">
            <v>0</v>
          </cell>
        </row>
        <row r="1076">
          <cell r="H1076">
            <v>4056</v>
          </cell>
          <cell r="I1076" t="str">
            <v>NSW Gas Plan - Environmental Data Portal - ERC decision approved $5.5m for the project with a maximum contribution of $2.75m from the existing resources of Trade and Investment. ERC also agreed that the proposal will be funded from user charges. The Department is preparing a Minute for ERC consideration.</v>
          </cell>
          <cell r="J1076" t="str">
            <v>Not Supported -</v>
          </cell>
          <cell r="K1076">
            <v>1</v>
          </cell>
          <cell r="M1076">
            <v>-500</v>
          </cell>
          <cell r="N1076">
            <v>-2250</v>
          </cell>
          <cell r="O1076">
            <v>0</v>
          </cell>
          <cell r="P1076">
            <v>0</v>
          </cell>
          <cell r="Q1076">
            <v>0</v>
          </cell>
          <cell r="R1076">
            <v>0</v>
          </cell>
          <cell r="S1076">
            <v>0</v>
          </cell>
          <cell r="T1076">
            <v>0</v>
          </cell>
          <cell r="U1076">
            <v>0</v>
          </cell>
          <cell r="V1076">
            <v>0</v>
          </cell>
        </row>
        <row r="1077">
          <cell r="H1077">
            <v>4057</v>
          </cell>
          <cell r="I1077" t="str">
            <v>NSW Gas Plan - Coal Seam Gas Subsidence Mapping - This project was recommended in the Chief Scientist's report. Cabinet approved a package of measures without allocating agency responsibility or costing initiatives. The Department is preparing a Minute for ERC consideration.</v>
          </cell>
          <cell r="J1077" t="str">
            <v>Not Supported - A scoping study is to be undertaken in 2014-15 which will inform future activity and costs. This is classified as high risk.</v>
          </cell>
          <cell r="K1077">
            <v>1</v>
          </cell>
          <cell r="M1077">
            <v>-250</v>
          </cell>
          <cell r="N1077">
            <v>-10000</v>
          </cell>
          <cell r="O1077">
            <v>-10000</v>
          </cell>
          <cell r="P1077">
            <v>0</v>
          </cell>
          <cell r="Q1077">
            <v>0</v>
          </cell>
          <cell r="R1077">
            <v>0</v>
          </cell>
          <cell r="S1077">
            <v>0</v>
          </cell>
          <cell r="T1077">
            <v>0</v>
          </cell>
          <cell r="U1077">
            <v>0</v>
          </cell>
          <cell r="V1077">
            <v>0</v>
          </cell>
        </row>
        <row r="1078">
          <cell r="H1078">
            <v>4059</v>
          </cell>
          <cell r="I1078" t="str">
            <v>NSW Gas Plan - Implementation of Water Monitoring Framework - This is linked to the Government's response to the Chief Scientist's report. The Department is preparing a Minute for ERC consideration.</v>
          </cell>
          <cell r="J1078" t="str">
            <v>Not Supported - The Office of Water is preparing a proposal. This is classified as a high risk.</v>
          </cell>
          <cell r="K1078">
            <v>1</v>
          </cell>
          <cell r="M1078">
            <v>0</v>
          </cell>
          <cell r="N1078">
            <v>-3387</v>
          </cell>
          <cell r="O1078">
            <v>-3785</v>
          </cell>
          <cell r="P1078">
            <v>-3899</v>
          </cell>
          <cell r="Q1078">
            <v>-4013</v>
          </cell>
          <cell r="R1078">
            <v>0</v>
          </cell>
          <cell r="S1078">
            <v>0</v>
          </cell>
          <cell r="T1078">
            <v>0</v>
          </cell>
          <cell r="U1078">
            <v>0</v>
          </cell>
          <cell r="V1078">
            <v>0</v>
          </cell>
        </row>
        <row r="1079">
          <cell r="H1079">
            <v>4068</v>
          </cell>
          <cell r="I1079" t="str">
            <v>NSW Gas Plan - other initiatives - Cabinet approved a package of measures without allocating agency responsibility of costing initiatives. The Department is preparing a Minute for ERC consideration.</v>
          </cell>
          <cell r="J1079" t="str">
            <v>Not Supported - This is classified as high risk. Cabinet agreed that case managers ($300,000) will report to the Resources and Land Use Sub-Committee of Cabinet, and will be funded from existing cluster resources. (550,000 = 850,000 - 300 ,000)</v>
          </cell>
          <cell r="K1079">
            <v>1</v>
          </cell>
          <cell r="M1079">
            <v>0</v>
          </cell>
          <cell r="N1079">
            <v>-850</v>
          </cell>
          <cell r="O1079">
            <v>0</v>
          </cell>
          <cell r="P1079">
            <v>0</v>
          </cell>
          <cell r="Q1079">
            <v>0</v>
          </cell>
          <cell r="R1079">
            <v>0</v>
          </cell>
          <cell r="S1079">
            <v>0</v>
          </cell>
          <cell r="T1079">
            <v>0</v>
          </cell>
          <cell r="U1079">
            <v>0</v>
          </cell>
          <cell r="V1079">
            <v>0</v>
          </cell>
        </row>
        <row r="1080">
          <cell r="H1080">
            <v>4069</v>
          </cell>
          <cell r="I1080" t="str">
            <v>NSW Gas Plan - review of competitiveness - Cabinet approved the appointment of an independent expert to undertake a review of the settings required to develop a competitive gas industry in New South Wales to secure gas supply needs. This risk is unquantifiable.</v>
          </cell>
          <cell r="J1080" t="str">
            <v>Not Supported - This is classified as a moderate risk.</v>
          </cell>
          <cell r="K1080">
            <v>1</v>
          </cell>
          <cell r="M1080">
            <v>0</v>
          </cell>
          <cell r="N1080">
            <v>0</v>
          </cell>
          <cell r="O1080">
            <v>0</v>
          </cell>
          <cell r="P1080">
            <v>0</v>
          </cell>
          <cell r="Q1080">
            <v>0</v>
          </cell>
          <cell r="R1080">
            <v>0</v>
          </cell>
          <cell r="S1080">
            <v>0</v>
          </cell>
          <cell r="T1080">
            <v>0</v>
          </cell>
          <cell r="U1080">
            <v>0</v>
          </cell>
          <cell r="V1080">
            <v>0</v>
          </cell>
        </row>
        <row r="1081">
          <cell r="H1081">
            <v>4070</v>
          </cell>
          <cell r="I1081" t="str">
            <v>Periodic Licencing Scheme - Waiver of fees payable - The Department is developing a clear waiver policy for the Minister's consideration. This is an unquantifiable risk. Invoices to license holders for the first payments due under the new scheme are expected to be issued in April 2015.</v>
          </cell>
          <cell r="J1081" t="str">
            <v>Not Supported - This is classified as a low risk.</v>
          </cell>
          <cell r="K1081">
            <v>1</v>
          </cell>
          <cell r="M1081">
            <v>0</v>
          </cell>
          <cell r="N1081">
            <v>0</v>
          </cell>
          <cell r="O1081">
            <v>0</v>
          </cell>
          <cell r="P1081">
            <v>0</v>
          </cell>
          <cell r="Q1081">
            <v>0</v>
          </cell>
          <cell r="R1081">
            <v>0</v>
          </cell>
          <cell r="S1081">
            <v>0</v>
          </cell>
          <cell r="T1081">
            <v>0</v>
          </cell>
          <cell r="U1081">
            <v>0</v>
          </cell>
          <cell r="V1081">
            <v>0</v>
          </cell>
        </row>
        <row r="1082">
          <cell r="H1082">
            <v>4088</v>
          </cell>
          <cell r="I1082" t="str">
            <v>Commonwealth funding for the National Framework for Compliance and Enforcement Systems program - The Department submitted a carry forward proposal for the program from 2013-14 to 2015-16. Expenditure was approved in 2015-16 using general underspends. Approval is sought to increase the Department's recurrent Consolidated Funds in 2014-15 for Commonwealth monies received in 2013-14.</v>
          </cell>
          <cell r="J1082" t="str">
            <v>Supported - The Department's appropriation was not increased in 2013-14 as expenditure would not be incurred in that financial year. The proposed increase in 2015-16 funding could not be considered in the carry forward process. Treasury intends to seek the Treasurer's approval to increase the Department's recurrent Consolidated Funds in 2015-16 for this project.</v>
          </cell>
          <cell r="K1082">
            <v>1</v>
          </cell>
          <cell r="M1082">
            <v>0</v>
          </cell>
          <cell r="N1082">
            <v>0</v>
          </cell>
          <cell r="O1082">
            <v>0</v>
          </cell>
          <cell r="P1082">
            <v>0</v>
          </cell>
          <cell r="Q1082">
            <v>0</v>
          </cell>
          <cell r="R1082">
            <v>0</v>
          </cell>
          <cell r="S1082">
            <v>0</v>
          </cell>
          <cell r="T1082">
            <v>0</v>
          </cell>
          <cell r="U1082">
            <v>0</v>
          </cell>
          <cell r="V1082">
            <v>0</v>
          </cell>
        </row>
        <row r="1083">
          <cell r="H1083">
            <v>4191</v>
          </cell>
          <cell r="I1083" t="str">
            <v>Election Costing - Smart Work Hub in Illawarra - Proposal includes opening a new Smart Work Hub in Illawarra that will be funded for four years. Costings are supplied by Treasury.</v>
          </cell>
          <cell r="J1083" t="str">
            <v>Unreconciled Assessment Underway -</v>
          </cell>
          <cell r="K1083">
            <v>5</v>
          </cell>
          <cell r="M1083">
            <v>0</v>
          </cell>
          <cell r="N1083">
            <v>-300</v>
          </cell>
          <cell r="O1083">
            <v>-150</v>
          </cell>
          <cell r="P1083">
            <v>-150</v>
          </cell>
          <cell r="Q1083">
            <v>-150</v>
          </cell>
          <cell r="R1083">
            <v>0</v>
          </cell>
          <cell r="S1083">
            <v>-300</v>
          </cell>
          <cell r="T1083">
            <v>-150</v>
          </cell>
          <cell r="U1083">
            <v>-150</v>
          </cell>
          <cell r="V1083">
            <v>-150</v>
          </cell>
        </row>
        <row r="1084">
          <cell r="H1084">
            <v>4192</v>
          </cell>
          <cell r="I1084" t="str">
            <v>Election Costing - Establish NSW Jobs Commission - Creation of a new NSW Jobs Commission.</v>
          </cell>
          <cell r="J1084" t="str">
            <v>Unreconciled Assessment Underway -</v>
          </cell>
          <cell r="K1084">
            <v>7</v>
          </cell>
          <cell r="M1084">
            <v>0</v>
          </cell>
          <cell r="N1084">
            <v>-3200</v>
          </cell>
          <cell r="O1084">
            <v>-3200</v>
          </cell>
          <cell r="P1084">
            <v>-3200</v>
          </cell>
          <cell r="Q1084">
            <v>-3200</v>
          </cell>
          <cell r="R1084">
            <v>0</v>
          </cell>
          <cell r="S1084">
            <v>-3200</v>
          </cell>
          <cell r="T1084">
            <v>-3200</v>
          </cell>
          <cell r="U1084">
            <v>-3200</v>
          </cell>
          <cell r="V1084">
            <v>-3200</v>
          </cell>
        </row>
        <row r="1085">
          <cell r="H1085">
            <v>4270</v>
          </cell>
          <cell r="I1085"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1085"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1085">
            <v>3</v>
          </cell>
          <cell r="L1085">
            <v>1</v>
          </cell>
          <cell r="M1085">
            <v>0</v>
          </cell>
          <cell r="N1085">
            <v>-3762</v>
          </cell>
          <cell r="O1085">
            <v>-3762</v>
          </cell>
          <cell r="P1085">
            <v>-3762</v>
          </cell>
          <cell r="Q1085">
            <v>0</v>
          </cell>
          <cell r="R1085">
            <v>0</v>
          </cell>
          <cell r="S1085">
            <v>0</v>
          </cell>
          <cell r="T1085">
            <v>0</v>
          </cell>
          <cell r="U1085">
            <v>0</v>
          </cell>
          <cell r="V1085">
            <v>0</v>
          </cell>
        </row>
        <row r="1086">
          <cell r="H1086">
            <v>4586</v>
          </cell>
          <cell r="I1086" t="str">
            <v>Harnessing New Technology To Prevent Shark Attacks - Proposal to trial innovative technologies such as shark-detecting sonar technology at a number of beaches. Proposal also includes the continuation of summer aerial patrols, grants to local councils to fund local shark spotting measures, provision of safety tips and a shark tracking program.</v>
          </cell>
          <cell r="J1086" t="str">
            <v>Supported - The only new measure included in this proposal is $100,000 for the trial of innovative technologies. The other measures are ongoing existing programs that are currently funded within Trade and Investment's existing cluster. This is disputed by the agency who claims that two of the programs are due to terminate this FY, but Treasury considers the existing funding arrangements are ongoing. The trial of innovative technologies includes $40,000 in contractor costs, which are associated with engagement of a University Academic to provide independent scientific literature associated with the proposal. Additional funding is required to meet this expense in 2015/2016. The trial also includes $60,000 in Operational costs, associated with (1) staging of the "Shark Summit" including venue hire, promotion and expenses associated with attendance of overseas and Australian-based experts (travel, accommodation, meals etc) and (2) hire of equipment and expertise of Sydney Aquarium to undertake preliminary trials of the proposed technology ("Smart Buoys") - depending upon the outcome of the Shark Summit. Additional funding is required in 2015/2016 to meet these expenses. The Buoys for the trial is being provided by the manufacturer free of cost. If the trial is successful there will be future costs however it is not known whether this will be borne by Councils or NSW Government.</v>
          </cell>
          <cell r="K1086">
            <v>3</v>
          </cell>
          <cell r="L1086" t="str">
            <v>UE05</v>
          </cell>
          <cell r="M1086">
            <v>0</v>
          </cell>
          <cell r="N1086">
            <v>-100</v>
          </cell>
          <cell r="O1086">
            <v>0</v>
          </cell>
          <cell r="P1086">
            <v>0</v>
          </cell>
          <cell r="Q1086">
            <v>0</v>
          </cell>
          <cell r="R1086">
            <v>0</v>
          </cell>
          <cell r="S1086">
            <v>-100</v>
          </cell>
          <cell r="T1086">
            <v>0</v>
          </cell>
          <cell r="U1086">
            <v>0</v>
          </cell>
          <cell r="V1086">
            <v>0</v>
          </cell>
        </row>
        <row r="1087">
          <cell r="H1087">
            <v>4600</v>
          </cell>
          <cell r="I1087" t="str">
            <v>Crown Roads Disposal Program - Funding for the acceleration of the program ceases in 2015-16, and the program is behind schedule. T&amp;I advise lost revenue could be around $7m pa.</v>
          </cell>
          <cell r="J1087" t="str">
            <v>Not Supported - Options to continue the program will be considered by ERC post March 2015. Budget implications will be dependent upon ERC's decision on options for implementation. Future impacts are being modelled.</v>
          </cell>
          <cell r="K1087">
            <v>1</v>
          </cell>
          <cell r="M1087">
            <v>0</v>
          </cell>
          <cell r="N1087">
            <v>0</v>
          </cell>
          <cell r="O1087">
            <v>0</v>
          </cell>
          <cell r="P1087">
            <v>0</v>
          </cell>
          <cell r="Q1087">
            <v>0</v>
          </cell>
          <cell r="R1087">
            <v>0</v>
          </cell>
          <cell r="S1087">
            <v>0</v>
          </cell>
          <cell r="T1087">
            <v>0</v>
          </cell>
          <cell r="U1087">
            <v>0</v>
          </cell>
          <cell r="V1087">
            <v>0</v>
          </cell>
        </row>
        <row r="1088">
          <cell r="H1088">
            <v>4601</v>
          </cell>
          <cell r="I1088" t="str">
            <v>Western Land Leases - Conversion to Freehold Title - The proposal will divest land assets and convert the current revenue stream from finance lease payments to loan repayments (over a longer period). This is unquantifiable risk at this stage.</v>
          </cell>
          <cell r="J1088" t="str">
            <v>Not Supported - Additional costs are expected for legal services and surveying.</v>
          </cell>
          <cell r="K1088">
            <v>1</v>
          </cell>
          <cell r="M1088">
            <v>0</v>
          </cell>
          <cell r="N1088">
            <v>0</v>
          </cell>
          <cell r="O1088">
            <v>0</v>
          </cell>
          <cell r="P1088">
            <v>0</v>
          </cell>
          <cell r="Q1088">
            <v>0</v>
          </cell>
          <cell r="R1088">
            <v>0</v>
          </cell>
          <cell r="S1088">
            <v>0</v>
          </cell>
          <cell r="T1088">
            <v>0</v>
          </cell>
          <cell r="U1088">
            <v>0</v>
          </cell>
          <cell r="V1088">
            <v>0</v>
          </cell>
        </row>
        <row r="1089">
          <cell r="H1089">
            <v>4602</v>
          </cell>
          <cell r="I1089" t="str">
            <v>Local Land Pilot program - The program aims to determine the most appropriate custodianship of Crown Land with either the State or local councils. This is an unquantifiable risk at this stage.</v>
          </cell>
          <cell r="J1089" t="str">
            <v>Not Supported - This program will be considered by Cabinet mid year. There are major cost and accounting implications if state-wide implementation is endorsed based on Pilot project results. There may be costs associated with removing the assets from the Department's asset register and payments to councils to maintain the land. The pilot will identify (test) any financial implications of transferring "local" land to local community/government. Any significant costs would be taken to Cabinet/ERC before implementation, so it is unlikely unforeseen costs would eventuate.</v>
          </cell>
          <cell r="K1089">
            <v>1</v>
          </cell>
          <cell r="M1089">
            <v>0</v>
          </cell>
          <cell r="N1089">
            <v>0</v>
          </cell>
          <cell r="O1089">
            <v>0</v>
          </cell>
          <cell r="P1089">
            <v>0</v>
          </cell>
          <cell r="Q1089">
            <v>0</v>
          </cell>
          <cell r="R1089">
            <v>0</v>
          </cell>
          <cell r="S1089">
            <v>0</v>
          </cell>
          <cell r="T1089">
            <v>0</v>
          </cell>
          <cell r="U1089">
            <v>0</v>
          </cell>
          <cell r="V1089">
            <v>0</v>
          </cell>
        </row>
        <row r="1090">
          <cell r="H1090">
            <v>4603</v>
          </cell>
          <cell r="I1090" t="str">
            <v>Valuation of Crown Estate - The NSW Audit Office has raised issues as part of the 2014 audit process concerning the Crown Estate valuation. This is an unquantifiable risk at this stage.</v>
          </cell>
          <cell r="J1090" t="str">
            <v>Not Supported - The Department has engaged an external firm to review systems and processes and recommend options for resolution.</v>
          </cell>
          <cell r="K1090">
            <v>1</v>
          </cell>
          <cell r="M1090">
            <v>0</v>
          </cell>
          <cell r="N1090">
            <v>0</v>
          </cell>
          <cell r="O1090">
            <v>0</v>
          </cell>
          <cell r="P1090">
            <v>0</v>
          </cell>
          <cell r="Q1090">
            <v>0</v>
          </cell>
          <cell r="R1090">
            <v>0</v>
          </cell>
          <cell r="S1090">
            <v>0</v>
          </cell>
          <cell r="T1090">
            <v>0</v>
          </cell>
          <cell r="U1090">
            <v>0</v>
          </cell>
          <cell r="V1090">
            <v>0</v>
          </cell>
        </row>
        <row r="1091">
          <cell r="H1091">
            <v>4604</v>
          </cell>
          <cell r="I1091" t="str">
            <v>Remediation of Contaminated Sites on Crown Land - The Department is seeking to quantify obligations relating to approximately 40 high risk parcels to be provided for early close. This is an unquantifiable risk at this stage.</v>
          </cell>
          <cell r="J1091" t="str">
            <v>Not Supported - The Department may seek additonal funding via ERC if a significant increase in funding is identified. The current level of expenditure is $5m.</v>
          </cell>
          <cell r="K1091">
            <v>1</v>
          </cell>
          <cell r="M1091">
            <v>0</v>
          </cell>
          <cell r="N1091">
            <v>0</v>
          </cell>
          <cell r="O1091">
            <v>0</v>
          </cell>
          <cell r="P1091">
            <v>0</v>
          </cell>
          <cell r="Q1091">
            <v>0</v>
          </cell>
          <cell r="R1091">
            <v>0</v>
          </cell>
          <cell r="S1091">
            <v>0</v>
          </cell>
          <cell r="T1091">
            <v>0</v>
          </cell>
          <cell r="U1091">
            <v>0</v>
          </cell>
          <cell r="V1091">
            <v>0</v>
          </cell>
        </row>
        <row r="1092">
          <cell r="H1092">
            <v>5055</v>
          </cell>
          <cell r="I1092" t="str">
            <v>Jobs for NSW - Establish a Jobs and Investment Board and incentives for local businesses to grow and for interstate and international businesses to relocate to New South Wales.</v>
          </cell>
          <cell r="J1092"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$31.6 million capped additional funding for the State Investment Attraction Scheme (SIAS) and the Regional Industries Investment Scheme (RIIF). * $25 million for a VET scholarships fund for technology industry students (25,000 grants available at $1,000 per grant). The allocation of funding assumes a 100 per cent take up of the grants. The Department of Education is reporting the $25m for a VET scholarships fund. The gross new allocation to all of the above measures over four years t</v>
          </cell>
          <cell r="K1092">
            <v>3</v>
          </cell>
          <cell r="M1092">
            <v>0</v>
          </cell>
          <cell r="N1092">
            <v>-2437</v>
          </cell>
          <cell r="O1092">
            <v>-81637</v>
          </cell>
          <cell r="P1092">
            <v>-156637</v>
          </cell>
          <cell r="Q1092">
            <v>-131637</v>
          </cell>
          <cell r="R1092">
            <v>0</v>
          </cell>
          <cell r="S1092">
            <v>-2437</v>
          </cell>
          <cell r="T1092">
            <v>-81637</v>
          </cell>
          <cell r="U1092">
            <v>-156637</v>
          </cell>
          <cell r="V1092">
            <v>-131637</v>
          </cell>
        </row>
        <row r="1093">
          <cell r="H1093">
            <v>5265</v>
          </cell>
          <cell r="I1093" t="str">
            <v>Growing the Arts and Cultural Sector in Western Sydney - Funding is provided to support artists and art organisations in Western Sydney</v>
          </cell>
          <cell r="J1093" t="str">
            <v>Supported - The costing assumes $4.5m will be provided from 2015-16 to 2017-18, with an additional $3.5m provided in 2018-19.</v>
          </cell>
          <cell r="K1093">
            <v>3</v>
          </cell>
          <cell r="M1093">
            <v>0</v>
          </cell>
          <cell r="N1093">
            <v>-1000</v>
          </cell>
          <cell r="O1093">
            <v>-1500</v>
          </cell>
          <cell r="P1093">
            <v>-2000</v>
          </cell>
          <cell r="Q1093">
            <v>-3000</v>
          </cell>
          <cell r="R1093">
            <v>0</v>
          </cell>
          <cell r="S1093">
            <v>-1000</v>
          </cell>
          <cell r="T1093">
            <v>-1500</v>
          </cell>
          <cell r="U1093">
            <v>-2000</v>
          </cell>
          <cell r="V1093">
            <v>-3000</v>
          </cell>
        </row>
        <row r="1094">
          <cell r="H1094">
            <v>5271</v>
          </cell>
          <cell r="I1094" t="str">
            <v>Reforming Energy Rebates - The proposal aims to offer a $90 gas rebate for low income households, offer additional electricity rebates for residents of retirement and residential parks and extend the medical energy rebates available under the Life Support Rebate scheme.</v>
          </cell>
          <cell r="J1094" t="str">
            <v>Supported - The changes to the medical energy rebates and an extension of other rebates to retirement villages and residential parks has been costed in total at $1.22m over the four years to 2018-19. Based on IPART changes in gas prices, an escalation rate of 8.4% per annum has been applied over the forward estimates for the $90 gas rebate. The number of potential claimants for the gas rebate has been estimated based on the number of people receiving the low income household electricity rebate (LHIR). There are currently 770,000 LHIR recipients. There are 1.2 million households with gas and 3.2 million with electricity in NSW. So the households eligible to claim the gas rebate is estimated to be about 38 per cent of the total eligible households for the electricity rebate. The electricity rebate is $235, whilst the gas rebate starts at $90. So it would be expected that take-up of the gas rebate amongst eligible claimants would be lower, especially when first introduced where awareness about the rebate may be lower. The modelling has effectively assumed take-up rates for the gas rebate are 80 per cent of the take-up rates for the electricity rebate for eligible households in 2015-16, because of the lower price incentive and because the scheme is new. The take-up rate for the gas rebate is assumed to rise each year by 5%, to 85% in 2016-17, and 90% in 2017-18. Total households claiming the gas rebate is estimated at 236,000 in 2015-16 rising to 275,000 in 2017-18. There may be some households eligible for both the gas and electricity rebates who are currently not claiming the electricity rebate, who become more aware, and start claiming both rebates. Hence, the costs of the current electricity rebate may indirectly rise as a result of this policy. This effect has not been included in this cost estimate, and is more properly attributed to the costs of the electricity rebate. Costs of administering the policies are assumed to be absorbed within agencies.</v>
          </cell>
          <cell r="K1094">
            <v>3</v>
          </cell>
          <cell r="M1094">
            <v>0</v>
          </cell>
          <cell r="N1094">
            <v>-21567</v>
          </cell>
          <cell r="O1094">
            <v>-25233</v>
          </cell>
          <cell r="P1094">
            <v>-29422</v>
          </cell>
          <cell r="Q1094">
            <v>-33620</v>
          </cell>
          <cell r="R1094">
            <v>0</v>
          </cell>
          <cell r="S1094">
            <v>-21567</v>
          </cell>
          <cell r="T1094">
            <v>-25233</v>
          </cell>
          <cell r="U1094">
            <v>-29422</v>
          </cell>
          <cell r="V1094">
            <v>-33620</v>
          </cell>
        </row>
        <row r="1095">
          <cell r="H1095">
            <v>5279</v>
          </cell>
          <cell r="I1095" t="str">
            <v>Supporting the RSPCA - The proposal will provide capped grant funding to the Royal Society for the Prevention of Cruelty to Animals.</v>
          </cell>
          <cell r="J1095" t="str">
            <v>Supported - The costing assumes $500,000 per year from 2015-16 for four years.</v>
          </cell>
          <cell r="K1095">
            <v>3</v>
          </cell>
          <cell r="M1095">
            <v>0</v>
          </cell>
          <cell r="N1095">
            <v>-500</v>
          </cell>
          <cell r="O1095">
            <v>-500</v>
          </cell>
          <cell r="P1095">
            <v>-500</v>
          </cell>
          <cell r="Q1095">
            <v>-500</v>
          </cell>
          <cell r="R1095">
            <v>0</v>
          </cell>
          <cell r="S1095">
            <v>-500</v>
          </cell>
          <cell r="T1095">
            <v>-500</v>
          </cell>
          <cell r="U1095">
            <v>-500</v>
          </cell>
          <cell r="V1095">
            <v>-500</v>
          </cell>
        </row>
        <row r="1096">
          <cell r="H1096">
            <v>5302</v>
          </cell>
          <cell r="I1096" t="str">
            <v>A new sports infrastructure fund administered via the ClubGRANTS program -</v>
          </cell>
          <cell r="J1096" t="str">
            <v>Supported -</v>
          </cell>
          <cell r="K1096">
            <v>3</v>
          </cell>
          <cell r="M1096">
            <v>0</v>
          </cell>
          <cell r="N1096">
            <v>0</v>
          </cell>
          <cell r="O1096">
            <v>0</v>
          </cell>
          <cell r="P1096">
            <v>0</v>
          </cell>
          <cell r="Q1096">
            <v>0</v>
          </cell>
          <cell r="R1096">
            <v>0</v>
          </cell>
          <cell r="S1096">
            <v>0</v>
          </cell>
          <cell r="T1096">
            <v>0</v>
          </cell>
          <cell r="U1096">
            <v>0</v>
          </cell>
          <cell r="V1096">
            <v>0</v>
          </cell>
        </row>
        <row r="1097">
          <cell r="H1097">
            <v>5303</v>
          </cell>
          <cell r="I1097" t="str">
            <v>Funding a perpetual John Monash Scholarship -</v>
          </cell>
          <cell r="J1097" t="str">
            <v>Supported -</v>
          </cell>
          <cell r="K1097">
            <v>3</v>
          </cell>
          <cell r="M1097">
            <v>0</v>
          </cell>
          <cell r="N1097">
            <v>0</v>
          </cell>
          <cell r="O1097">
            <v>0</v>
          </cell>
          <cell r="P1097">
            <v>0</v>
          </cell>
          <cell r="Q1097">
            <v>0</v>
          </cell>
          <cell r="R1097">
            <v>0</v>
          </cell>
          <cell r="S1097">
            <v>0</v>
          </cell>
          <cell r="T1097">
            <v>0</v>
          </cell>
          <cell r="U1097">
            <v>0</v>
          </cell>
          <cell r="V1097">
            <v>0</v>
          </cell>
        </row>
        <row r="1098">
          <cell r="H1098">
            <v>5304</v>
          </cell>
          <cell r="I1098" t="str">
            <v>Boost funding for Landcare -</v>
          </cell>
          <cell r="J1098" t="str">
            <v>Supported -</v>
          </cell>
          <cell r="K1098">
            <v>3</v>
          </cell>
          <cell r="M1098">
            <v>0</v>
          </cell>
          <cell r="N1098">
            <v>0</v>
          </cell>
          <cell r="O1098">
            <v>0</v>
          </cell>
          <cell r="P1098">
            <v>0</v>
          </cell>
          <cell r="Q1098">
            <v>0</v>
          </cell>
          <cell r="R1098">
            <v>0</v>
          </cell>
          <cell r="S1098">
            <v>0</v>
          </cell>
          <cell r="T1098">
            <v>0</v>
          </cell>
          <cell r="U1098">
            <v>0</v>
          </cell>
          <cell r="V1098">
            <v>0</v>
          </cell>
        </row>
        <row r="1099">
          <cell r="H1099">
            <v>5544</v>
          </cell>
          <cell r="I1099" t="str">
            <v>Voluntary Petroleum Title Buy-Back Scheme - Buy back scheme for petroleum titles. Cabinet approved capped buy-back but did not quantify the cap (CM14-295). ERC agreed that the buy back would be funded from with the cluster's budget (SC581-2014).</v>
          </cell>
          <cell r="J1099" t="str">
            <v>Supported - In achieving a buy-back the Government will need to agree a flat-fee and manage for both a low and a high take-up of the offer. There are currently 46 Petroleum Titles held across NSW, approximately 40 of which are exploration- related titles. Current proposals are for a $300,000 buy-back offer. Full take- 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1099">
            <v>3</v>
          </cell>
          <cell r="M1099">
            <v>-10000</v>
          </cell>
          <cell r="N1099">
            <v>0</v>
          </cell>
          <cell r="O1099">
            <v>0</v>
          </cell>
          <cell r="P1099">
            <v>0</v>
          </cell>
          <cell r="Q1099">
            <v>0</v>
          </cell>
          <cell r="R1099">
            <v>0</v>
          </cell>
          <cell r="S1099">
            <v>0</v>
          </cell>
          <cell r="T1099">
            <v>0</v>
          </cell>
          <cell r="U1099">
            <v>0</v>
          </cell>
          <cell r="V1099">
            <v>0</v>
          </cell>
        </row>
        <row r="1100">
          <cell r="H1100">
            <v>5545</v>
          </cell>
          <cell r="I1100" t="str">
            <v>Implementation of the Water Monitoring Framework (WMF) - Elecction commitment to use revenue from the new groundwater licences to fund recurrent expenses for the WMF. The WMF relates to monitoring, managing and communicating groundwater data.</v>
          </cell>
          <cell r="J1100"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100">
            <v>3</v>
          </cell>
          <cell r="L1100">
            <v>22</v>
          </cell>
          <cell r="M1100">
            <v>0</v>
          </cell>
          <cell r="N1100">
            <v>0</v>
          </cell>
          <cell r="O1100">
            <v>0</v>
          </cell>
          <cell r="P1100">
            <v>0</v>
          </cell>
          <cell r="Q1100">
            <v>0</v>
          </cell>
          <cell r="R1100">
            <v>0</v>
          </cell>
          <cell r="S1100">
            <v>0</v>
          </cell>
          <cell r="T1100">
            <v>0</v>
          </cell>
          <cell r="U1100">
            <v>0</v>
          </cell>
          <cell r="V1100">
            <v>0</v>
          </cell>
        </row>
        <row r="1101">
          <cell r="H1101">
            <v>5553</v>
          </cell>
          <cell r="I1101" t="str">
            <v>Election Commitment: Costal Dredging to restore the accessibility and Health of Northern Waterways -</v>
          </cell>
          <cell r="J1101"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1101">
            <v>3</v>
          </cell>
          <cell r="M1101">
            <v>0</v>
          </cell>
          <cell r="N1101">
            <v>0</v>
          </cell>
          <cell r="O1101">
            <v>0</v>
          </cell>
          <cell r="P1101">
            <v>0</v>
          </cell>
          <cell r="Q1101">
            <v>0</v>
          </cell>
          <cell r="R1101">
            <v>0</v>
          </cell>
          <cell r="S1101">
            <v>0</v>
          </cell>
          <cell r="T1101">
            <v>0</v>
          </cell>
          <cell r="U1101">
            <v>0</v>
          </cell>
          <cell r="V1101">
            <v>0</v>
          </cell>
        </row>
        <row r="1102">
          <cell r="H1102">
            <v>5564</v>
          </cell>
          <cell r="I1102" t="str">
            <v>Improving telecommunications services in regional areas of NSW - The proposal is to participate in the Commonwealth Government's $100 million Mobile Blackspot Programme that encourages telecommunication providers to invest in regional areas where there are mobile communication blackspots.</v>
          </cell>
          <cell r="J1102" t="str">
            <v>Supported -</v>
          </cell>
          <cell r="K1102">
            <v>3</v>
          </cell>
          <cell r="M1102">
            <v>0</v>
          </cell>
          <cell r="N1102">
            <v>-8340</v>
          </cell>
          <cell r="O1102">
            <v>-8549</v>
          </cell>
          <cell r="P1102">
            <v>-8741</v>
          </cell>
          <cell r="Q1102">
            <v>0</v>
          </cell>
          <cell r="R1102">
            <v>0</v>
          </cell>
          <cell r="S1102">
            <v>-8340</v>
          </cell>
          <cell r="T1102">
            <v>-8549</v>
          </cell>
          <cell r="U1102">
            <v>-8741</v>
          </cell>
          <cell r="V1102">
            <v>0</v>
          </cell>
        </row>
        <row r="1103">
          <cell r="H1103">
            <v>4186</v>
          </cell>
          <cell r="I1103" t="str">
            <v>Make Sydney Harbour a Marine Park - Under the proposal, Sydney Harbour would become a marine park that extends from Pittwater to Port Hacking. It will have a mix of sanctuary areas (where recreational fishing is banned) and general use zones.</v>
          </cell>
          <cell r="J1103"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1103">
            <v>8</v>
          </cell>
          <cell r="M1103">
            <v>0</v>
          </cell>
          <cell r="N1103">
            <v>-1765</v>
          </cell>
          <cell r="O1103">
            <v>-7696</v>
          </cell>
          <cell r="P1103">
            <v>-1988</v>
          </cell>
          <cell r="Q1103">
            <v>-1988</v>
          </cell>
          <cell r="R1103">
            <v>0</v>
          </cell>
          <cell r="S1103">
            <v>0</v>
          </cell>
          <cell r="T1103">
            <v>0</v>
          </cell>
          <cell r="U1103">
            <v>0</v>
          </cell>
          <cell r="V1103">
            <v>0</v>
          </cell>
        </row>
        <row r="1104">
          <cell r="H1104">
            <v>4207</v>
          </cell>
          <cell r="I1104"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1104"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1104">
            <v>5</v>
          </cell>
          <cell r="M1104">
            <v>0</v>
          </cell>
          <cell r="N1104">
            <v>-1765</v>
          </cell>
          <cell r="O1104">
            <v>-4011</v>
          </cell>
          <cell r="P1104">
            <v>-1878</v>
          </cell>
          <cell r="Q1104">
            <v>-1878</v>
          </cell>
          <cell r="R1104">
            <v>0</v>
          </cell>
          <cell r="S1104">
            <v>0</v>
          </cell>
          <cell r="T1104">
            <v>0</v>
          </cell>
          <cell r="U1104">
            <v>0</v>
          </cell>
          <cell r="V1104">
            <v>0</v>
          </cell>
        </row>
        <row r="1105">
          <cell r="H1105">
            <v>5560</v>
          </cell>
          <cell r="I1105" t="str">
            <v>The Entrance Channel Break wall - The policy provides capped grants(recurrent and capital) to community groups and associations, local councils and non-government organisations to improve facilities and services in local neighobourhoods.</v>
          </cell>
          <cell r="J1105" t="str">
            <v>Supported -</v>
          </cell>
          <cell r="K1105">
            <v>3</v>
          </cell>
          <cell r="M1105">
            <v>0</v>
          </cell>
          <cell r="N1105">
            <v>-2415</v>
          </cell>
          <cell r="O1105">
            <v>0</v>
          </cell>
          <cell r="P1105">
            <v>0</v>
          </cell>
          <cell r="Q1105">
            <v>0</v>
          </cell>
          <cell r="R1105">
            <v>0</v>
          </cell>
          <cell r="S1105">
            <v>-2415</v>
          </cell>
          <cell r="T1105">
            <v>0</v>
          </cell>
          <cell r="U1105">
            <v>0</v>
          </cell>
          <cell r="V1105">
            <v>0</v>
          </cell>
        </row>
        <row r="1106">
          <cell r="H1106">
            <v>5561</v>
          </cell>
          <cell r="I1106" t="str">
            <v>Relocate Canberra Train Museum to Bungendore - The policy provides capped grants(recurrent and capital) to community groups and associations, local councils and non-government organisations to improve facilities and services in local neighobourhoods.</v>
          </cell>
          <cell r="J1106" t="str">
            <v>Supported -</v>
          </cell>
          <cell r="K1106">
            <v>3</v>
          </cell>
          <cell r="M1106">
            <v>0</v>
          </cell>
          <cell r="N1106">
            <v>-1000</v>
          </cell>
          <cell r="O1106">
            <v>0</v>
          </cell>
          <cell r="P1106">
            <v>0</v>
          </cell>
          <cell r="Q1106">
            <v>0</v>
          </cell>
          <cell r="R1106">
            <v>0</v>
          </cell>
          <cell r="S1106">
            <v>-1000</v>
          </cell>
          <cell r="T1106">
            <v>0</v>
          </cell>
          <cell r="U1106">
            <v>0</v>
          </cell>
          <cell r="V1106">
            <v>0</v>
          </cell>
        </row>
        <row r="1107">
          <cell r="H1107">
            <v>4167</v>
          </cell>
          <cell r="I1107" t="str">
            <v>Reprofiling expenses from 2014-15 for NSW Gas Plan projects - ERC agreed to re profile $3.8m expenses in 2014-15 to forward estimates for various Gas Plan projects (SC581-2014).</v>
          </cell>
          <cell r="J1107" t="str">
            <v>Treasurer Approved - In November 2015, ERC agreed to: increase the Department of Trade and Investment, Regional Infrastructure Services' (DTIRIS) capital expenditure authorisation limits and capital consolidated fund by $4.562 million per annum from 2015-16 to 2019-20 for the Water Monitoring Framework; increase DTIRIS' Net Cost of Services limits for depreciation relating to the capital project; and reprioritise expenses for the NSW Gas Plan (SC581-2014). The agreed revised profile of expenses for NSW Gas Plan projects uses general underspends in 2014-15. Note the amounts sought are inconsistent with amounts assessed because of a subsequent amendment agreed between Treasury and T&amp;I. Treasury has prepared a brief to the Treasurer seeking approval of ERC's decision.</v>
          </cell>
          <cell r="K1107">
            <v>2</v>
          </cell>
          <cell r="M1107">
            <v>3800</v>
          </cell>
          <cell r="N1107">
            <v>-4900</v>
          </cell>
          <cell r="O1107">
            <v>-4900</v>
          </cell>
          <cell r="P1107">
            <v>-4600</v>
          </cell>
          <cell r="Q1107">
            <v>0</v>
          </cell>
          <cell r="R1107">
            <v>3820</v>
          </cell>
          <cell r="S1107">
            <v>-1510</v>
          </cell>
          <cell r="T1107">
            <v>-1080</v>
          </cell>
          <cell r="U1107">
            <v>-680</v>
          </cell>
          <cell r="V1107">
            <v>-550</v>
          </cell>
        </row>
        <row r="1108">
          <cell r="H1108">
            <v>4176</v>
          </cell>
          <cell r="I1108" t="str">
            <v>Implementation of Water Monitoring Framework - NSW Gas Plan - ERC approved capital expenses of the framework to be funded from the Budget (SC581-2014). This proposal is linked to the Government's response to the Chief Scientist's report.</v>
          </cell>
          <cell r="J1108" t="str">
            <v>Treasurer Approved - ERC agreed that recurrent funding for the Water Monitoring Framework being funded withing the Trade and Investment cluster. Treasurer brief seeking approval to reflect ERC decision is being drafted.</v>
          </cell>
          <cell r="K1108">
            <v>2</v>
          </cell>
          <cell r="M1108">
            <v>0</v>
          </cell>
          <cell r="N1108">
            <v>-4600</v>
          </cell>
          <cell r="O1108">
            <v>-4600</v>
          </cell>
          <cell r="P1108">
            <v>-4600</v>
          </cell>
          <cell r="Q1108">
            <v>0</v>
          </cell>
          <cell r="R1108">
            <v>0</v>
          </cell>
          <cell r="S1108">
            <v>-4562</v>
          </cell>
          <cell r="T1108">
            <v>-4562</v>
          </cell>
          <cell r="U1108">
            <v>-4562</v>
          </cell>
          <cell r="V1108">
            <v>-4562</v>
          </cell>
        </row>
        <row r="1109">
          <cell r="H1109">
            <v>4530</v>
          </cell>
          <cell r="I1109"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1109" t="str">
            <v>ERC Approved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1109">
            <v>1</v>
          </cell>
          <cell r="M1109">
            <v>-1700</v>
          </cell>
          <cell r="N1109">
            <v>-2400</v>
          </cell>
          <cell r="O1109">
            <v>-923</v>
          </cell>
          <cell r="P1109">
            <v>631</v>
          </cell>
          <cell r="Q1109">
            <v>2047</v>
          </cell>
          <cell r="R1109">
            <v>0</v>
          </cell>
          <cell r="S1109">
            <v>0</v>
          </cell>
          <cell r="T1109">
            <v>0</v>
          </cell>
          <cell r="U1109">
            <v>0</v>
          </cell>
          <cell r="V1109">
            <v>0</v>
          </cell>
        </row>
        <row r="1110">
          <cell r="H1110">
            <v>5191</v>
          </cell>
          <cell r="I1110" t="str">
            <v>Efficiency Dividend - The Government committed to a 1.5 per cent efficiency dividend at the 2015 NSW election</v>
          </cell>
          <cell r="J1110" t="str">
            <v>Supported - This efficiency dividend was calculated as per the standard Treasury model.</v>
          </cell>
          <cell r="K1110">
            <v>2</v>
          </cell>
          <cell r="M1110">
            <v>0</v>
          </cell>
          <cell r="N1110">
            <v>109</v>
          </cell>
          <cell r="O1110">
            <v>110</v>
          </cell>
          <cell r="P1110">
            <v>110</v>
          </cell>
          <cell r="Q1110">
            <v>112</v>
          </cell>
          <cell r="R1110">
            <v>0</v>
          </cell>
          <cell r="S1110">
            <v>109</v>
          </cell>
          <cell r="T1110">
            <v>110</v>
          </cell>
          <cell r="U1110">
            <v>110</v>
          </cell>
          <cell r="V1110">
            <v>112</v>
          </cell>
        </row>
        <row r="1111">
          <cell r="H1111">
            <v>5388</v>
          </cell>
          <cell r="I1111" t="str">
            <v>Compensation for Interest Forgone (See FIS No. 475/Bid No. 5402) - Compensation for interest revenue that will no longer be paid due to Cash Management Reforms.</v>
          </cell>
          <cell r="J1111" t="str">
            <v>Supported -</v>
          </cell>
          <cell r="K1111">
            <v>1</v>
          </cell>
          <cell r="M1111">
            <v>0</v>
          </cell>
          <cell r="N1111">
            <v>-250</v>
          </cell>
          <cell r="O1111">
            <v>-250</v>
          </cell>
          <cell r="P1111">
            <v>-250</v>
          </cell>
          <cell r="Q1111">
            <v>-250</v>
          </cell>
          <cell r="R1111">
            <v>0</v>
          </cell>
          <cell r="S1111">
            <v>-250</v>
          </cell>
          <cell r="T1111">
            <v>-250</v>
          </cell>
          <cell r="U1111">
            <v>-250</v>
          </cell>
          <cell r="V1111">
            <v>-250</v>
          </cell>
        </row>
        <row r="1112">
          <cell r="H1112">
            <v>3961</v>
          </cell>
          <cell r="I1112" t="str">
            <v>Commercial Fisheries Program - PTA submission round 2: Delay in the implementation of the Commercial Fisheries Program would mean that the exit grants will not be paid out until late 2015.</v>
          </cell>
          <cell r="J1112" t="str">
            <v>Supported - SUPPORTED. The delay is due to the Department finding an appropriate method of distributing the funds that satisfies key stakeholders. The 2014-15 impact is already reflected in the financial accounts. Only the 2015-16 impact needs to be reflected. This program also relates to an election commitment.</v>
          </cell>
          <cell r="K1112">
            <v>6</v>
          </cell>
          <cell r="M1112">
            <v>16503</v>
          </cell>
          <cell r="N1112">
            <v>-16503</v>
          </cell>
          <cell r="O1112">
            <v>0</v>
          </cell>
          <cell r="P1112">
            <v>0</v>
          </cell>
          <cell r="Q1112">
            <v>0</v>
          </cell>
          <cell r="R1112">
            <v>16503</v>
          </cell>
          <cell r="S1112">
            <v>-16503</v>
          </cell>
          <cell r="T1112">
            <v>0</v>
          </cell>
          <cell r="U1112">
            <v>0</v>
          </cell>
          <cell r="V1112">
            <v>0</v>
          </cell>
        </row>
        <row r="1113">
          <cell r="H1113">
            <v>5204</v>
          </cell>
          <cell r="I1113" t="str">
            <v>Efficiency Dividend - The Government committed to a 1.5 per cent efficiency dividend at the 2015 NSW election</v>
          </cell>
          <cell r="J1113" t="str">
            <v>Supported - This efficiency dividend was calculated as per the standard Treasury model.</v>
          </cell>
          <cell r="K1113">
            <v>2</v>
          </cell>
          <cell r="M1113">
            <v>0</v>
          </cell>
          <cell r="N1113">
            <v>1609</v>
          </cell>
          <cell r="O1113">
            <v>1595</v>
          </cell>
          <cell r="P1113">
            <v>1211</v>
          </cell>
          <cell r="Q1113">
            <v>1224</v>
          </cell>
          <cell r="R1113">
            <v>0</v>
          </cell>
          <cell r="S1113">
            <v>1609</v>
          </cell>
          <cell r="T1113">
            <v>1595</v>
          </cell>
          <cell r="U1113">
            <v>1211</v>
          </cell>
          <cell r="V1113">
            <v>1224</v>
          </cell>
        </row>
        <row r="1114">
          <cell r="H1114">
            <v>5397</v>
          </cell>
          <cell r="I1114" t="str">
            <v>Compensation for Interest Forgone (See FIS No. 475/Bid No. 5409) - Compensation for interest revenue that will no longer be paid due to Cash Management Reforms. NOTE: Revenue item may change</v>
          </cell>
          <cell r="J1114" t="str">
            <v>Supported -</v>
          </cell>
          <cell r="K1114">
            <v>1</v>
          </cell>
          <cell r="M1114">
            <v>0</v>
          </cell>
          <cell r="N1114">
            <v>-724</v>
          </cell>
          <cell r="O1114">
            <v>-724</v>
          </cell>
          <cell r="P1114">
            <v>-724</v>
          </cell>
          <cell r="Q1114">
            <v>-724</v>
          </cell>
          <cell r="R1114">
            <v>0</v>
          </cell>
          <cell r="S1114">
            <v>-724</v>
          </cell>
          <cell r="T1114">
            <v>-724</v>
          </cell>
          <cell r="U1114">
            <v>-724</v>
          </cell>
          <cell r="V1114">
            <v>-724</v>
          </cell>
        </row>
        <row r="1115">
          <cell r="H1115">
            <v>5094</v>
          </cell>
          <cell r="I1115" t="str">
            <v>Local Land Services Office Integration (FIS 475, Bid 4748) - LLS currently has 119 offices in 94 locations.  The proposal is to reduce LLS's total accommodation by 24% (by 6,689.37 m2) over three years.</v>
          </cell>
          <cell r="J1115" t="str">
            <v>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115">
            <v>1</v>
          </cell>
          <cell r="M1115">
            <v>0</v>
          </cell>
          <cell r="N1115">
            <v>-2875</v>
          </cell>
          <cell r="O1115">
            <v>-835</v>
          </cell>
          <cell r="P1115">
            <v>3308</v>
          </cell>
          <cell r="Q1115">
            <v>1909</v>
          </cell>
          <cell r="R1115">
            <v>0</v>
          </cell>
          <cell r="S1115">
            <v>-2875</v>
          </cell>
          <cell r="T1115">
            <v>-835</v>
          </cell>
          <cell r="U1115">
            <v>3308</v>
          </cell>
          <cell r="V1115">
            <v>1909</v>
          </cell>
        </row>
        <row r="1116">
          <cell r="H1116">
            <v>5126</v>
          </cell>
          <cell r="I1116" t="str">
            <v>Local Land Services implementation of roles to support the Biodiversity reform process - Cabinet approved work commencing to draft a Biodiversity Conservation Bill to give effect to proposed reforms. This proposal only addresses resources required to develop, codify, extend and audit codes of practice and guidelines for land management activities in the LLS Act 2013</v>
          </cell>
          <cell r="J1116" t="str">
            <v>Not Supported - NOT SUPPORTED. Treasury has not received details of the proposal and therefore cannot support. It will be included as a risk.</v>
          </cell>
          <cell r="K1116">
            <v>1</v>
          </cell>
          <cell r="M1116">
            <v>0</v>
          </cell>
          <cell r="N1116">
            <v>-3000</v>
          </cell>
          <cell r="O1116">
            <v>-2270</v>
          </cell>
          <cell r="P1116">
            <v>-1995</v>
          </cell>
          <cell r="Q1116">
            <v>-1755</v>
          </cell>
          <cell r="R1116">
            <v>0</v>
          </cell>
          <cell r="S1116">
            <v>0</v>
          </cell>
          <cell r="T1116">
            <v>0</v>
          </cell>
          <cell r="U1116">
            <v>0</v>
          </cell>
          <cell r="V1116">
            <v>0</v>
          </cell>
        </row>
        <row r="1117">
          <cell r="H1117">
            <v>3734</v>
          </cell>
          <cell r="I1117" t="str">
            <v>Carry Forward for Catchment Action NSW program - Expenditure funded under the Catchment Action NSW program ($30 million of funding provided by OEH in 2013/2014). The carry forward request relates to timing differences in activities under this program over year end and there is no increase in the overall expenditure under the program.</v>
          </cell>
          <cell r="J11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7">
            <v>6</v>
          </cell>
          <cell r="M1117">
            <v>-865</v>
          </cell>
          <cell r="N1117">
            <v>0</v>
          </cell>
          <cell r="O1117">
            <v>0</v>
          </cell>
          <cell r="P1117">
            <v>0</v>
          </cell>
          <cell r="Q1117">
            <v>0</v>
          </cell>
          <cell r="R1117">
            <v>-865</v>
          </cell>
          <cell r="S1117">
            <v>0</v>
          </cell>
          <cell r="T1117">
            <v>0</v>
          </cell>
          <cell r="U1117">
            <v>0</v>
          </cell>
          <cell r="V1117">
            <v>0</v>
          </cell>
        </row>
        <row r="1118">
          <cell r="H1118">
            <v>3735</v>
          </cell>
          <cell r="I1118" t="str">
            <v>Carry Forward for multiple projects accross LLS - Expenditure funded from revenue received directly by LLS from various sources. The carry forward represents a timing difference across year end in relation to these projects.</v>
          </cell>
          <cell r="J11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8">
            <v>6</v>
          </cell>
          <cell r="M1118">
            <v>-2212</v>
          </cell>
          <cell r="N1118">
            <v>0</v>
          </cell>
          <cell r="O1118">
            <v>0</v>
          </cell>
          <cell r="P1118">
            <v>0</v>
          </cell>
          <cell r="Q1118">
            <v>0</v>
          </cell>
          <cell r="R1118">
            <v>-2212</v>
          </cell>
          <cell r="S1118">
            <v>0</v>
          </cell>
          <cell r="T1118">
            <v>0</v>
          </cell>
          <cell r="U1118">
            <v>0</v>
          </cell>
          <cell r="V1118">
            <v>0</v>
          </cell>
        </row>
        <row r="1119">
          <cell r="H1119">
            <v>3731</v>
          </cell>
          <cell r="I1119" t="str">
            <v>Carry Forward for CMA/LLS minor works - Unspent portion of the CMA/LLS minor works CAL for 2013/2014. The unspent limit will be used in 2014 /2015 to replace aging computers across LLS.</v>
          </cell>
          <cell r="J111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19">
            <v>4</v>
          </cell>
          <cell r="M1119">
            <v>-203</v>
          </cell>
          <cell r="N1119">
            <v>0</v>
          </cell>
          <cell r="O1119">
            <v>0</v>
          </cell>
          <cell r="P1119">
            <v>0</v>
          </cell>
          <cell r="Q1119">
            <v>0</v>
          </cell>
          <cell r="R1119">
            <v>-203</v>
          </cell>
          <cell r="S1119">
            <v>0</v>
          </cell>
          <cell r="T1119">
            <v>0</v>
          </cell>
          <cell r="U1119">
            <v>0</v>
          </cell>
          <cell r="V1119">
            <v>0</v>
          </cell>
        </row>
        <row r="1120">
          <cell r="H1120">
            <v>4521</v>
          </cell>
          <cell r="I1120" t="str">
            <v>National Landcare Program (NLP) - The Commonwealth has confirmed funding for this program which replaces the Caring For Our Country program. This funding was unconfirmed at the time of the 2014/15 budget and forward estimates process.</v>
          </cell>
          <cell r="J1120" t="str">
            <v>Supported - This PTA is NCOS &amp; budget neutral. This funding from Commonwealth was unconfirmed at the time of the 2014/15 budget and HYR. No net budget impact. Additional LEC will be required. It is not in T&amp;I books as revenue/expenditure. It is in LLS as revenue &amp; expenditure ("industry donations" with SDC 111 because it is not an National Partnership, but having SDC 111 shows it is money from the Commonwealth). There is underlying risk in the program regarding the ceasing of payments by the Commonwealth: both in receiving all expected revenue and also the profile of LLS expenditure once the revenue ceases.</v>
          </cell>
          <cell r="K1120">
            <v>5</v>
          </cell>
          <cell r="M1120">
            <v>0</v>
          </cell>
          <cell r="N1120">
            <v>0</v>
          </cell>
          <cell r="O1120">
            <v>0</v>
          </cell>
          <cell r="P1120">
            <v>0</v>
          </cell>
          <cell r="Q1120">
            <v>0</v>
          </cell>
          <cell r="R1120">
            <v>0</v>
          </cell>
          <cell r="S1120">
            <v>0</v>
          </cell>
          <cell r="T1120">
            <v>0</v>
          </cell>
          <cell r="U1120">
            <v>0</v>
          </cell>
          <cell r="V1120">
            <v>0</v>
          </cell>
        </row>
        <row r="1121">
          <cell r="H1121">
            <v>4039</v>
          </cell>
          <cell r="I1121" t="str">
            <v>Caring for our Country Program - Expiring National Partnership Agreement - Agency cannot continue operations after expiry without continued funding. The agency's mitigation strategy is to discontinue operations on the expiry of the program. The Department has not provided sufficient information.</v>
          </cell>
          <cell r="J1121" t="str">
            <v>Not Supported - Funding for the Commonwealth Caring for our Country Program has only been confirmed until 31 December 2014. The necessary proponent agreement has been submitted to the Minister for signature. There is a risk that the department may be compelled to continue activities without funding beyond 31 December 2014.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high.</v>
          </cell>
          <cell r="K1121">
            <v>1</v>
          </cell>
          <cell r="M1121">
            <v>-16500</v>
          </cell>
          <cell r="N1121">
            <v>0</v>
          </cell>
          <cell r="O1121">
            <v>0</v>
          </cell>
          <cell r="P1121">
            <v>0</v>
          </cell>
          <cell r="Q1121">
            <v>0</v>
          </cell>
          <cell r="R1121">
            <v>0</v>
          </cell>
          <cell r="S1121">
            <v>0</v>
          </cell>
          <cell r="T1121">
            <v>0</v>
          </cell>
          <cell r="U1121">
            <v>0</v>
          </cell>
          <cell r="V1121">
            <v>0</v>
          </cell>
        </row>
        <row r="1122">
          <cell r="H1122">
            <v>4042</v>
          </cell>
          <cell r="I1122" t="str">
            <v>Reducing ratable areas from 10 hectares to 2 hectares - IPART's suggestion to reduce rateable areas from 10 hectares to 2 hectares appears unlikely to proceed (it would require a change to the Local Land Services Regulation 2014). This creates a risk that LLS's revenue raising may not suffice.</v>
          </cell>
          <cell r="J1122" t="str">
            <v>Not Supported - This is classified as high risk.</v>
          </cell>
          <cell r="K1122">
            <v>1</v>
          </cell>
          <cell r="M1122">
            <v>-6800</v>
          </cell>
          <cell r="N1122">
            <v>0</v>
          </cell>
          <cell r="O1122">
            <v>0</v>
          </cell>
          <cell r="P1122">
            <v>0</v>
          </cell>
          <cell r="Q1122">
            <v>0</v>
          </cell>
          <cell r="R1122">
            <v>0</v>
          </cell>
          <cell r="S1122">
            <v>0</v>
          </cell>
          <cell r="T1122">
            <v>0</v>
          </cell>
          <cell r="U1122">
            <v>0</v>
          </cell>
          <cell r="V1122">
            <v>0</v>
          </cell>
        </row>
        <row r="1123">
          <cell r="H1123">
            <v>4183</v>
          </cell>
          <cell r="I1123" t="str">
            <v>National Landcare Program - Negotiation of new agreement with Commonwealth following an announcement that the program will receive 20% loss in funding. Applications under the program have already been received and will be expected to be paid regardless in loss of funding from Commonwealth. Unquantifiable risk.</v>
          </cell>
          <cell r="J1123" t="str">
            <v>Not Supported -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Moderate.</v>
          </cell>
          <cell r="K1123">
            <v>1</v>
          </cell>
          <cell r="M1123">
            <v>0</v>
          </cell>
          <cell r="N1123">
            <v>0</v>
          </cell>
          <cell r="O1123">
            <v>0</v>
          </cell>
          <cell r="P1123">
            <v>0</v>
          </cell>
          <cell r="Q1123">
            <v>0</v>
          </cell>
          <cell r="R1123">
            <v>0</v>
          </cell>
          <cell r="S1123">
            <v>0</v>
          </cell>
          <cell r="T1123">
            <v>0</v>
          </cell>
          <cell r="U1123">
            <v>0</v>
          </cell>
          <cell r="V1123">
            <v>0</v>
          </cell>
        </row>
        <row r="1124">
          <cell r="H1124">
            <v>5305</v>
          </cell>
          <cell r="I1124" t="str">
            <v>Boost funding for Landcare -</v>
          </cell>
          <cell r="J1124" t="str">
            <v>Supported -</v>
          </cell>
          <cell r="K1124">
            <v>3</v>
          </cell>
          <cell r="M1124">
            <v>0</v>
          </cell>
          <cell r="N1124">
            <v>-1500</v>
          </cell>
          <cell r="O1124">
            <v>-2500</v>
          </cell>
          <cell r="P1124">
            <v>-5000</v>
          </cell>
          <cell r="Q1124">
            <v>-6000</v>
          </cell>
          <cell r="R1124">
            <v>0</v>
          </cell>
          <cell r="S1124">
            <v>-1500</v>
          </cell>
          <cell r="T1124">
            <v>-2500</v>
          </cell>
          <cell r="U1124">
            <v>-5000</v>
          </cell>
          <cell r="V1124">
            <v>-6000</v>
          </cell>
        </row>
        <row r="1125">
          <cell r="H1125">
            <v>5194</v>
          </cell>
          <cell r="I1125" t="str">
            <v>Efficiency Dividend - The Government committed to a 1.5 per cent efficiency dividend at the 2015 NSW election</v>
          </cell>
          <cell r="J1125" t="str">
            <v>Supported - This efficiency dividend was calculated as per the standard Treasury model.</v>
          </cell>
          <cell r="K1125">
            <v>2</v>
          </cell>
          <cell r="M1125">
            <v>0</v>
          </cell>
          <cell r="N1125">
            <v>158</v>
          </cell>
          <cell r="O1125">
            <v>160</v>
          </cell>
          <cell r="P1125">
            <v>164</v>
          </cell>
          <cell r="Q1125">
            <v>169</v>
          </cell>
          <cell r="R1125">
            <v>0</v>
          </cell>
          <cell r="S1125">
            <v>158</v>
          </cell>
          <cell r="T1125">
            <v>160</v>
          </cell>
          <cell r="U1125">
            <v>164</v>
          </cell>
          <cell r="V1125">
            <v>169</v>
          </cell>
        </row>
        <row r="1126">
          <cell r="H1126">
            <v>5396</v>
          </cell>
          <cell r="I1126" t="str">
            <v>Compensation for Interest Forgone (See FIS No. 475/Bid No. 5408) - Compensation for interest revenue that will no longer be paid due to Cash Management Reforms. NOTE: Revenue item may change</v>
          </cell>
          <cell r="J1126" t="str">
            <v>Not Supported - Not Supported. On basis that NSW Food Authority's cash is classified as restricted cash and is entitled to earn interest.</v>
          </cell>
          <cell r="K1126">
            <v>1</v>
          </cell>
          <cell r="M1126">
            <v>0</v>
          </cell>
          <cell r="N1126">
            <v>-450</v>
          </cell>
          <cell r="O1126">
            <v>-450</v>
          </cell>
          <cell r="P1126">
            <v>-450</v>
          </cell>
          <cell r="Q1126">
            <v>-450</v>
          </cell>
          <cell r="R1126">
            <v>0</v>
          </cell>
          <cell r="S1126">
            <v>0</v>
          </cell>
          <cell r="T1126">
            <v>0</v>
          </cell>
          <cell r="U1126">
            <v>0</v>
          </cell>
          <cell r="V1126">
            <v>0</v>
          </cell>
        </row>
        <row r="1127">
          <cell r="H1127">
            <v>4363</v>
          </cell>
          <cell r="I1127" t="str">
            <v>Adjustment to Depreciation Expense - The agency holds assets associated with the delivery of various water resource management functions. As a result of asset revaluations and the taking on of assets not previously recognised, the budget for depreciation expense in 2014-15 is not sufficient to cover the depreciation on the assets held.</v>
          </cell>
          <cell r="J1127" t="str">
            <v>Supported - Treasury has concerns regarding estimates provided by the Corporation. Treasury is seeking clarification on the estimates. Figures may need to be updated following advice from the Corporation.</v>
          </cell>
          <cell r="K1127">
            <v>1</v>
          </cell>
          <cell r="M1127">
            <v>0</v>
          </cell>
          <cell r="N1127">
            <v>0</v>
          </cell>
          <cell r="O1127">
            <v>0</v>
          </cell>
          <cell r="P1127">
            <v>0</v>
          </cell>
          <cell r="Q1127">
            <v>0</v>
          </cell>
          <cell r="R1127">
            <v>0</v>
          </cell>
          <cell r="S1127">
            <v>0</v>
          </cell>
          <cell r="T1127">
            <v>0</v>
          </cell>
          <cell r="U1127">
            <v>0</v>
          </cell>
          <cell r="V1127">
            <v>0</v>
          </cell>
        </row>
        <row r="1128">
          <cell r="H1128">
            <v>4646</v>
          </cell>
          <cell r="I1128" t="str">
            <v>Nimmie-Caira System Enhanced Environmental Water Delivery Project revenue and expenditure profile. - The revenue and expenditure profile of the $60.134 million Nimmie-Caira project has been revised as project milestones will not be met in 2014-15. The Commonwealth has agreed to reprofile funding. The agency will need to seek a carry forward of $2.366 million in 2014-15 into the forward estimates.</v>
          </cell>
          <cell r="J1128" t="str">
            <v>Supported - The expenditure profile relating to the Nimmie-Caira System Enhanced Environmental Water Delivery Project is $60.134m in total with corresponding receipts from the Commonwealth. The current expectation is that the revenue and expenditure profile will remain unchanged from that currently incorporated into the forward estimates for both the Water Administration Ministerial Corporation and NSW Trade and Investment. Depending on the outcomes of negotiations between NSW, Commonwealth and other stakeholders (local council, interest groups, etc) to occur between March and April 2015, the implementation of the project may change. Any implementation changes may result in variations to the current expenditure and revenue profile. The agency advises that it is not possible to quantify the impact at this stage. Total implementation costs will not vary over the life of the project. Any variation relating to 2014-15 or 2015-16 may be able to be managed within the cluster depending upon the amount of the impact. Impacts beyond 2015-16 can be incorporated into future budget processes.</v>
          </cell>
          <cell r="K1128">
            <v>1</v>
          </cell>
          <cell r="L1128">
            <v>22</v>
          </cell>
          <cell r="M1128">
            <v>5134</v>
          </cell>
          <cell r="N1128">
            <v>0</v>
          </cell>
          <cell r="O1128">
            <v>0</v>
          </cell>
          <cell r="P1128">
            <v>0</v>
          </cell>
          <cell r="Q1128">
            <v>0</v>
          </cell>
          <cell r="R1128">
            <v>5134</v>
          </cell>
          <cell r="S1128">
            <v>0</v>
          </cell>
          <cell r="T1128">
            <v>0</v>
          </cell>
          <cell r="U1128">
            <v>0</v>
          </cell>
          <cell r="V1128">
            <v>0</v>
          </cell>
        </row>
        <row r="1129">
          <cell r="H1129">
            <v>3769</v>
          </cell>
          <cell r="I1129" t="str">
            <v>North West Rail Link: Operations Trains and Systems PPP Preferred Proponent &amp; contract finalisation - TfNSW is seeking approval of the selection and announcement of the Preferred Proponent for the OTS P PP contract and approval of the strategy and process for contract finalisation. SC294-2014</v>
          </cell>
          <cell r="J1129" t="str">
            <v>ERC Approved - Treasury has been involved in the rigorous Request for Proposals (RFP) evaluation process and is satisfied that TfNSW has followed the NSW PPP Guidelines. The NWRL Advisory Board has also endorsed the Preferred Proponent and strategy for contract finalisation. Treasury recommends that the previous accounting and tax advice be updated to reflect the structure of the preferred propenent. This Minute was approved by ERC on 23 June 2014.</v>
          </cell>
          <cell r="K1129">
            <v>2</v>
          </cell>
          <cell r="M1129">
            <v>0</v>
          </cell>
          <cell r="N1129">
            <v>0</v>
          </cell>
          <cell r="O1129">
            <v>0</v>
          </cell>
          <cell r="P1129">
            <v>0</v>
          </cell>
          <cell r="Q1129">
            <v>0</v>
          </cell>
          <cell r="R1129">
            <v>0</v>
          </cell>
          <cell r="S1129">
            <v>0</v>
          </cell>
          <cell r="T1129">
            <v>0</v>
          </cell>
          <cell r="U1129">
            <v>0</v>
          </cell>
          <cell r="V1129">
            <v>0</v>
          </cell>
        </row>
        <row r="1130">
          <cell r="H1130">
            <v>4162</v>
          </cell>
          <cell r="I1130" t="str">
            <v>Newcastle Urban Renewal and Transport Program - Agency seeks funding for the urban renewal program of $94 million ($50m from HIIF and $44m from repurposed corridor land sales. Agency also seeks funding for light rail $245 million from a reallocation of Transport capital budget. Treasury does not support the additional request for funds</v>
          </cell>
          <cell r="J1130" t="str">
            <v>Unreconciled Assessment Underway - Oppose the recommendations. The funding request is in excess of the program budget with no alternative source of funds identified. The proposal does not have economic merit.</v>
          </cell>
          <cell r="K1130">
            <v>2</v>
          </cell>
          <cell r="M1130">
            <v>0</v>
          </cell>
          <cell r="N1130">
            <v>0</v>
          </cell>
          <cell r="O1130">
            <v>-11000</v>
          </cell>
          <cell r="P1130">
            <v>-3000</v>
          </cell>
          <cell r="Q1130">
            <v>0</v>
          </cell>
          <cell r="R1130">
            <v>0</v>
          </cell>
          <cell r="S1130">
            <v>0</v>
          </cell>
          <cell r="T1130">
            <v>0</v>
          </cell>
          <cell r="U1130">
            <v>0</v>
          </cell>
          <cell r="V1130">
            <v>0</v>
          </cell>
        </row>
        <row r="1131">
          <cell r="H1131">
            <v>4166</v>
          </cell>
          <cell r="I1131" t="str">
            <v>MyZone and Opal fares for 2015 - Transport is requesting to increase the Opal and MyZone Fares from 4 January 2015 Awaiting Treasury Advice</v>
          </cell>
          <cell r="J1131" t="str">
            <v>Not Supported -</v>
          </cell>
          <cell r="K1131">
            <v>2</v>
          </cell>
          <cell r="M1131">
            <v>0</v>
          </cell>
          <cell r="N1131">
            <v>0</v>
          </cell>
          <cell r="O1131">
            <v>0</v>
          </cell>
          <cell r="P1131">
            <v>0</v>
          </cell>
          <cell r="Q1131">
            <v>0</v>
          </cell>
          <cell r="R1131">
            <v>0</v>
          </cell>
          <cell r="S1131">
            <v>0</v>
          </cell>
          <cell r="T1131">
            <v>0</v>
          </cell>
          <cell r="U1131">
            <v>0</v>
          </cell>
          <cell r="V1131">
            <v>0</v>
          </cell>
        </row>
        <row r="1132">
          <cell r="H1132">
            <v>4471</v>
          </cell>
          <cell r="I1132" t="str">
            <v>RMS TAM D: Restart NSW Reservations [links with RMS #445 bid #4457] - To access project funding reserved in Restart NSW. Note: the financial impacts is tantamount to a reduction in Restart cash assets in the Crown to fund RMS capital works via Transport. This has been recognised in TfNSW instead of Crown to reduce complexity of the transaction.</v>
          </cell>
          <cell r="J1132"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132">
            <v>1</v>
          </cell>
          <cell r="M1132">
            <v>0</v>
          </cell>
          <cell r="N1132">
            <v>0</v>
          </cell>
          <cell r="O1132">
            <v>0</v>
          </cell>
          <cell r="P1132">
            <v>0</v>
          </cell>
          <cell r="Q1132">
            <v>0</v>
          </cell>
          <cell r="R1132">
            <v>0</v>
          </cell>
          <cell r="S1132">
            <v>0</v>
          </cell>
          <cell r="T1132">
            <v>0</v>
          </cell>
          <cell r="U1132">
            <v>0</v>
          </cell>
          <cell r="V1132">
            <v>0</v>
          </cell>
        </row>
        <row r="1133">
          <cell r="H1133">
            <v>3843</v>
          </cell>
          <cell r="I1133" t="str">
            <v>NorthConnex - additional funding for delivery of project - Addtional funding for the delivery of NorthConnex due to additional acquisition costs and to facilit ate an additional connection from the M2 Eastbound to NCX. Agreed at ERC 14 October 2014</v>
          </cell>
          <cell r="J1133" t="str">
            <v>ERC Approved -</v>
          </cell>
          <cell r="K1133">
            <v>2</v>
          </cell>
          <cell r="M1133">
            <v>-17000</v>
          </cell>
          <cell r="N1133">
            <v>0</v>
          </cell>
          <cell r="O1133">
            <v>0</v>
          </cell>
          <cell r="P1133">
            <v>0</v>
          </cell>
          <cell r="Q1133">
            <v>0</v>
          </cell>
          <cell r="R1133">
            <v>-17000</v>
          </cell>
          <cell r="S1133">
            <v>0</v>
          </cell>
          <cell r="T1133">
            <v>0</v>
          </cell>
          <cell r="U1133">
            <v>0</v>
          </cell>
          <cell r="V1133">
            <v>0</v>
          </cell>
        </row>
        <row r="1134">
          <cell r="H1134">
            <v>3845</v>
          </cell>
          <cell r="I1134" t="str">
            <v>Newcastle Heavy Rail Truncation Project - Funding to be provided from the Consolidated Fund in lieu of Restart NSW funding,as INSW is unlikely to provide approval for this project in the timeframe required. Agreed at ERC on 22 July 2014</v>
          </cell>
          <cell r="J1134" t="str">
            <v>ERC Approved -</v>
          </cell>
          <cell r="K1134">
            <v>1</v>
          </cell>
          <cell r="M1134">
            <v>-50000</v>
          </cell>
          <cell r="N1134">
            <v>0</v>
          </cell>
          <cell r="O1134">
            <v>0</v>
          </cell>
          <cell r="P1134">
            <v>0</v>
          </cell>
          <cell r="Q1134">
            <v>0</v>
          </cell>
          <cell r="R1134">
            <v>-50000</v>
          </cell>
          <cell r="S1134">
            <v>0</v>
          </cell>
          <cell r="T1134">
            <v>0</v>
          </cell>
          <cell r="U1134">
            <v>0</v>
          </cell>
          <cell r="V1134">
            <v>0</v>
          </cell>
        </row>
        <row r="1135">
          <cell r="H1135">
            <v>4170</v>
          </cell>
          <cell r="I1135" t="str">
            <v>Newcastle Urban Renewal and Transport Program - Treasury does not support. The funding request is in excess of the program budget.</v>
          </cell>
          <cell r="J1135" t="str">
            <v>Not Supported - Oppose the recommendations. The funding request is in excess of the program budget with no alternative source of funds identified. The proposal does not have economic merit.</v>
          </cell>
          <cell r="K1135">
            <v>2</v>
          </cell>
          <cell r="M1135">
            <v>-17000</v>
          </cell>
          <cell r="N1135">
            <v>-64000</v>
          </cell>
          <cell r="O1135">
            <v>-189000</v>
          </cell>
          <cell r="P1135">
            <v>-40000</v>
          </cell>
          <cell r="Q1135">
            <v>0</v>
          </cell>
          <cell r="R1135">
            <v>0</v>
          </cell>
          <cell r="S1135">
            <v>0</v>
          </cell>
          <cell r="T1135">
            <v>0</v>
          </cell>
          <cell r="U1135">
            <v>0</v>
          </cell>
          <cell r="V1135">
            <v>0</v>
          </cell>
        </row>
        <row r="1136">
          <cell r="H1136">
            <v>4632</v>
          </cell>
          <cell r="I1136" t="str">
            <v>ERC approval: WestConnex Stage 2 King Georges Road Intersection Upgrade [links with RMS #4633] - ERC approved $129.5m in capital expenditure to deliver the project and associated RMS depreciation costs of $8.1m ($3.25m pa at maturity) on 16 February 2015 (SC016-2015). The capital funding is sourced from the prepaid WestConnex Federal funding. [Note $11m funding in 2014-15 not shown]</v>
          </cell>
          <cell r="J1136"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136">
            <v>1</v>
          </cell>
          <cell r="M1136">
            <v>0</v>
          </cell>
          <cell r="N1136">
            <v>0</v>
          </cell>
          <cell r="O1136">
            <v>0</v>
          </cell>
          <cell r="P1136">
            <v>0</v>
          </cell>
          <cell r="Q1136">
            <v>0</v>
          </cell>
          <cell r="R1136">
            <v>0</v>
          </cell>
          <cell r="S1136">
            <v>0</v>
          </cell>
          <cell r="T1136">
            <v>0</v>
          </cell>
          <cell r="U1136">
            <v>0</v>
          </cell>
          <cell r="V1136">
            <v>0</v>
          </cell>
        </row>
        <row r="1137">
          <cell r="H1137">
            <v>5121</v>
          </cell>
          <cell r="I1137" t="str">
            <v>Election Costing CM14-322: Bus and Ferry Commuter Parking Program - The proposal of $400m for the program will be funded from existing Budget allocation limits.</v>
          </cell>
          <cell r="J1137" t="str">
            <v>Supported -</v>
          </cell>
          <cell r="K1137">
            <v>1</v>
          </cell>
          <cell r="M1137">
            <v>0</v>
          </cell>
          <cell r="N1137">
            <v>0</v>
          </cell>
          <cell r="O1137">
            <v>0</v>
          </cell>
          <cell r="P1137">
            <v>0</v>
          </cell>
          <cell r="Q1137">
            <v>-1</v>
          </cell>
          <cell r="R1137">
            <v>0</v>
          </cell>
          <cell r="S1137">
            <v>0</v>
          </cell>
          <cell r="T1137">
            <v>0</v>
          </cell>
          <cell r="U1137">
            <v>0</v>
          </cell>
          <cell r="V1137">
            <v>-1</v>
          </cell>
        </row>
        <row r="1138">
          <cell r="H1138">
            <v>3887</v>
          </cell>
          <cell r="I1138" t="str">
            <v>TfNSW REC05: U&amp;O; Transport Management Centre Special Events - Resourcing and provision of adequate transport services for special events. Funding will be used to develop, implement and manage strategies for special events, and for transporting the travelling public to and from special events.</v>
          </cell>
          <cell r="J1138" t="str">
            <v>Not Supported - NOT SUPPORTED. Rationale: Special events are handled through a separate Government process, managed by the committee set up to manage and operate special events (e.g. through DPC's Events co-ordination unit). TfNSW has not provided details as to the extent of its liaison with DPC and how the extra costs were determined for each event. If an event requires additional capacity of transport services over and above what TfNSW's contingencies allow for, the details should be provided to support the funding sought. Where DPC's Events co- ordination unit manages an event, this unit liaises with affected agencies and carries out a detailed impact analysis. As part of any funding assistance for special events, the issue of transport costs is also investigated. This exercise takes into account the nature and extent of any agency involvement and how any resource impacts are dealt with. This was the case of recently approved events such as Asian Football Cup 2015 and ICC Cricket World Cup 2015. Such arrangements are more transparent than providing an additional budget allocation to an agency in isolation. For example, TfNSW always deals with Summer of Cricket and Rugby (league and union) competitions annually.  "</v>
          </cell>
          <cell r="K1138">
            <v>1</v>
          </cell>
          <cell r="M1138">
            <v>0</v>
          </cell>
          <cell r="N1138">
            <v>-3800</v>
          </cell>
          <cell r="O1138">
            <v>-3800</v>
          </cell>
          <cell r="P1138">
            <v>-3800</v>
          </cell>
          <cell r="Q1138">
            <v>-3800</v>
          </cell>
          <cell r="R1138">
            <v>0</v>
          </cell>
          <cell r="S1138">
            <v>0</v>
          </cell>
          <cell r="T1138">
            <v>0</v>
          </cell>
          <cell r="U1138">
            <v>0</v>
          </cell>
          <cell r="V1138">
            <v>0</v>
          </cell>
        </row>
        <row r="1139">
          <cell r="H1139">
            <v>3888</v>
          </cell>
          <cell r="I1139" t="str">
            <v>TfNSW REC06: U&amp;O Customer information and services - Improve and develop a range of information channels such as website applications, inquiry lines, printed material and maps for customers using various modes of public transport. This includes specialist information services for customers with a disability.</v>
          </cell>
          <cell r="J1139" t="str">
            <v>Not Supported - NOT SUPPORTED. Insufficient evidence provided on economic merit of investment and cost assurance. This proposal can't be considerred as an urgent and unavoidable as it is a core activity of TfNSW.  This proposal was submitted by TfNSW PTA in the November 2014 process. Treasury did not support the proposal then because it did not satisfy the definition of a PTA and it requires significantly more detail of and support for cost assumptions for it to be considered as a Measure (i.e., a Business Case to support the investment). TfNSW have resubmitted the proposal to Treasury, but have not provided the level of detail previously requested. It is reasonable to assume that this program is a core function of TfNSW. Additionally, extra funding support requested is significant ($33.5m over the forward estimates period) and TFNSW has not provided Treasury with detailed information including the cost assumptions and benefits from the investment.  Until an appropriate amount of information is provided Treasury is not in a position to support the proposal. "</v>
          </cell>
          <cell r="K1139">
            <v>1</v>
          </cell>
          <cell r="M1139">
            <v>0</v>
          </cell>
          <cell r="N1139">
            <v>-5500</v>
          </cell>
          <cell r="O1139">
            <v>-7500</v>
          </cell>
          <cell r="P1139">
            <v>-9500</v>
          </cell>
          <cell r="Q1139">
            <v>-11000</v>
          </cell>
          <cell r="R1139">
            <v>0</v>
          </cell>
          <cell r="S1139">
            <v>0</v>
          </cell>
          <cell r="T1139">
            <v>0</v>
          </cell>
          <cell r="U1139">
            <v>0</v>
          </cell>
          <cell r="V1139">
            <v>0</v>
          </cell>
        </row>
        <row r="1140">
          <cell r="H1140">
            <v>3890</v>
          </cell>
          <cell r="I1140" t="str">
            <v>TfNSW REC08: Western Sydney Bus Depot - Operating costs of the planned Western Sydney Bus Depot (at Silverwater) which has been approved for development to cater for the expanding bus fleet.</v>
          </cell>
          <cell r="J1140" t="str">
            <v>Not Supported - Not Supported. The submission relates to funding of operating costs for the planned Western Sydney Bus Depot. The total estimated cost of the of the project is $42 million and is reflected in TfNSW's Total Asset Management (TAM) plan.  However, funding has not been approved for the operational costs of the project.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 However, it is recognised that recurrent funding is required to allow operational commencement of the new infrastructure assets being delivered.</v>
          </cell>
          <cell r="K1140">
            <v>1</v>
          </cell>
          <cell r="M1140">
            <v>0</v>
          </cell>
          <cell r="N1140">
            <v>0</v>
          </cell>
          <cell r="O1140">
            <v>-2938</v>
          </cell>
          <cell r="P1140">
            <v>-2938</v>
          </cell>
          <cell r="Q1140">
            <v>-2938</v>
          </cell>
          <cell r="R1140">
            <v>0</v>
          </cell>
          <cell r="S1140">
            <v>0</v>
          </cell>
          <cell r="T1140">
            <v>0</v>
          </cell>
          <cell r="U1140">
            <v>0</v>
          </cell>
          <cell r="V1140">
            <v>0</v>
          </cell>
        </row>
        <row r="1141">
          <cell r="H1141">
            <v>3897</v>
          </cell>
          <cell r="I1141" t="str">
            <v>TfNSW REC15: Increase in High Alert Security Measures for Transport Cluster [links RMS #3943] - Additional funding to meet increased security costs due to an increase in the security alert level from medium to high. This has necessitated the need to improve various security aspects around stations and other transport infrastructure.</v>
          </cell>
          <cell r="J1141" t="str">
            <v>Not Supported - NOT SUPPORTED as this is currently being dealt with by a combined whole-of-Government proosal by the Ministry of Police and Emergency Services (MPES). This proposal is classified as a Measure as TfNSW. The issue relating to security measures affects a number of agencies which requires a co- ordinated response by the Government as a whole-of-government issue. The proposal by MPES will include recommendations for additional funding for security measures also for Transport agencies. Once funding has been approved by ERC, the approved amounts will be included in TfNSW's cluster agencies. This bid should await finalisation of that process.</v>
          </cell>
          <cell r="K1141">
            <v>1</v>
          </cell>
          <cell r="M1141">
            <v>0</v>
          </cell>
          <cell r="N1141">
            <v>-8000</v>
          </cell>
          <cell r="O1141">
            <v>-8200</v>
          </cell>
          <cell r="P1141">
            <v>-8400</v>
          </cell>
          <cell r="Q1141">
            <v>-8600</v>
          </cell>
          <cell r="R1141">
            <v>0</v>
          </cell>
          <cell r="S1141">
            <v>0</v>
          </cell>
          <cell r="T1141">
            <v>0</v>
          </cell>
          <cell r="U1141">
            <v>0</v>
          </cell>
          <cell r="V1141">
            <v>0</v>
          </cell>
        </row>
        <row r="1142">
          <cell r="H1142">
            <v>3898</v>
          </cell>
          <cell r="I1142" t="str">
            <v>TfNSW REC16: U&amp;O Rail: Customer experience and reliability improvement programmes - Funding requested to deliver customer experience and reliability improvement programs. These include additional graffiti removal, deep clean of trains, paramedics at key stations and various train refreshes.</v>
          </cell>
          <cell r="J1142" t="str">
            <v>Not Supported - NOT SUPPORTED. Insufficient evidence provided on economic merit of investment and cost assurance. This proposal was submitted by TfNSW as a proposed Parameter and Technical Adjustment (PTA) in the November 2014 PTA process. It did not satisfy the definition of a PTA and requested from TfNSW to provide Treasury with significantly more detail of and support for cost assumptions for this proposal to be considered as a Measure (i.e., a Business Case to support the investment). The proposal is a substantial expansion of the current services. Additional funding requested is significant ($207.4m over the forward estimates period). Treasury believes that a proposal of this nature requires a more detailed business case with detailed costs, benefits expected and assumptions used to justify such a significant investment.  The details should include how the expanded program differs from TfNSW's current customer service and reliability program. "</v>
          </cell>
          <cell r="K1142">
            <v>1</v>
          </cell>
          <cell r="M1142">
            <v>-86000</v>
          </cell>
          <cell r="N1142">
            <v>-49800</v>
          </cell>
          <cell r="O1142">
            <v>-51300</v>
          </cell>
          <cell r="P1142">
            <v>-52500</v>
          </cell>
          <cell r="Q1142">
            <v>-53800</v>
          </cell>
          <cell r="R1142">
            <v>0</v>
          </cell>
          <cell r="S1142">
            <v>0</v>
          </cell>
          <cell r="T1142">
            <v>0</v>
          </cell>
          <cell r="U1142">
            <v>0</v>
          </cell>
          <cell r="V1142">
            <v>0</v>
          </cell>
        </row>
        <row r="1143">
          <cell r="H1143">
            <v>3914</v>
          </cell>
          <cell r="I1143" t="str">
            <v>TfNSW REC32: U&amp;O; Maritime Long Term Lease of the Port of Newcastle [links with RMS #3923] - To replace the lost revenue stream paid by the Newcastle Ports to the RMS' Maritime Waterways Fund with ConFund grants.</v>
          </cell>
          <cell r="J1143" t="str">
            <v>Not Supported - Not supported. The RMS Waterways Fund balance is projected to decline from $49m in 2014-15 and stablise around $12m to $14m from 2016-17 to 2018-19 and is not under further structural stress. The decline in the balance is primarily due to 1) higher expenditure, risks and provisions in 2014-15 and 2) expenditure of $67m for the NSW Boating Program which has not been approved in the Budget. Excluding the unapproved expenditure of $67m, the Maritime Balance is projected to be in healthy financial position, with the balance growing to $80m by 2018-19. The proposal to top up the Maritime Waterways Fund should only be considered in tandem with decisions on major maritime initiatives and expenditure from the fund.</v>
          </cell>
          <cell r="K1143">
            <v>1</v>
          </cell>
          <cell r="M1143">
            <v>0</v>
          </cell>
          <cell r="N1143">
            <v>0</v>
          </cell>
          <cell r="O1143">
            <v>0</v>
          </cell>
          <cell r="P1143">
            <v>0</v>
          </cell>
          <cell r="Q1143">
            <v>0</v>
          </cell>
          <cell r="R1143">
            <v>0</v>
          </cell>
          <cell r="S1143">
            <v>0</v>
          </cell>
          <cell r="T1143">
            <v>0</v>
          </cell>
          <cell r="U1143">
            <v>0</v>
          </cell>
          <cell r="V1143">
            <v>0</v>
          </cell>
        </row>
        <row r="1144">
          <cell r="H1144">
            <v>4468</v>
          </cell>
          <cell r="I1144" t="str">
            <v>RMS TAM A: Federal funding [links with RMS #445 bid #4454] - Proposed alignment of Federal funding and expenditure with Transport's 2015-16 TAM plan. The proposed adjustments primarily relates to the acceleration of the Pacific Highway program and new unconfirmed Federal programs.</v>
          </cell>
          <cell r="J1144"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144">
            <v>1</v>
          </cell>
          <cell r="M1144">
            <v>0</v>
          </cell>
          <cell r="N1144">
            <v>522620</v>
          </cell>
          <cell r="O1144">
            <v>72450</v>
          </cell>
          <cell r="P1144">
            <v>378070</v>
          </cell>
          <cell r="Q1144">
            <v>-863283</v>
          </cell>
          <cell r="R1144">
            <v>0</v>
          </cell>
          <cell r="S1144">
            <v>0</v>
          </cell>
          <cell r="T1144">
            <v>0</v>
          </cell>
          <cell r="U1144">
            <v>0</v>
          </cell>
          <cell r="V1144">
            <v>0</v>
          </cell>
        </row>
        <row r="1145">
          <cell r="H1145">
            <v>4473</v>
          </cell>
          <cell r="I1145" t="str">
            <v>RMS TAM G: Housing Acceleration Fund #3 / Restart NSW reservations [links with #445 RMS bid #4460] - Proposal to access funding reserved in Restart NSW for the third round of Housing Acceleration Fund for road projects. Note the financial impacts show a reduction in cash assets in the Crown to fund capex. The cash impact is recognised in TfNSW instead of the Crown to reduce complexity.</v>
          </cell>
          <cell r="J1145"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145">
            <v>1</v>
          </cell>
          <cell r="M1145">
            <v>0</v>
          </cell>
          <cell r="N1145">
            <v>0</v>
          </cell>
          <cell r="O1145">
            <v>0</v>
          </cell>
          <cell r="P1145">
            <v>0</v>
          </cell>
          <cell r="Q1145">
            <v>0</v>
          </cell>
          <cell r="R1145">
            <v>0</v>
          </cell>
          <cell r="S1145">
            <v>0</v>
          </cell>
          <cell r="T1145">
            <v>0</v>
          </cell>
          <cell r="U1145">
            <v>0</v>
          </cell>
          <cell r="V1145">
            <v>0</v>
          </cell>
        </row>
        <row r="1146">
          <cell r="H1146">
            <v>4474</v>
          </cell>
          <cell r="I1146" t="str">
            <v>RMS TAM J (Part 1): ConFund redistribution and new programs [links with #445 RMS bid #4462] - The adjustments relates to numerous program level redistributions and new programs proposed in the 2015-16 TAM.</v>
          </cell>
          <cell r="J1146"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146">
            <v>1</v>
          </cell>
          <cell r="M1146">
            <v>0</v>
          </cell>
          <cell r="N1146">
            <v>0</v>
          </cell>
          <cell r="O1146">
            <v>0</v>
          </cell>
          <cell r="P1146">
            <v>0</v>
          </cell>
          <cell r="Q1146">
            <v>0</v>
          </cell>
          <cell r="R1146">
            <v>0</v>
          </cell>
          <cell r="S1146">
            <v>0</v>
          </cell>
          <cell r="T1146">
            <v>0</v>
          </cell>
          <cell r="U1146">
            <v>0</v>
          </cell>
          <cell r="V1146">
            <v>0</v>
          </cell>
        </row>
        <row r="1147">
          <cell r="H1147">
            <v>4685</v>
          </cell>
          <cell r="I1147" t="str">
            <v>U&amp;O: Glebe Island Bridge maintenance and repair [links with RMS bid #4696] - Following the opening of the Anzac Bridge, Glebe Island bridge was placed on the Heritage Register. RMS is required to maintain the Bridge to an acceptable standard, despite the optimal asset management strategy is for its demolition and disposal.</v>
          </cell>
          <cell r="J1147"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147">
            <v>1</v>
          </cell>
          <cell r="M1147">
            <v>0</v>
          </cell>
          <cell r="N1147">
            <v>0</v>
          </cell>
          <cell r="O1147">
            <v>0</v>
          </cell>
          <cell r="P1147">
            <v>0</v>
          </cell>
          <cell r="Q1147">
            <v>0</v>
          </cell>
          <cell r="R1147">
            <v>0</v>
          </cell>
          <cell r="S1147">
            <v>0</v>
          </cell>
          <cell r="T1147">
            <v>0</v>
          </cell>
          <cell r="U1147">
            <v>0</v>
          </cell>
          <cell r="V1147">
            <v>0</v>
          </cell>
        </row>
        <row r="1148">
          <cell r="H1148">
            <v>4687</v>
          </cell>
          <cell r="I1148" t="str">
            <v>TfNSW: U&amp;O 4a&amp;b - Replacement Bus Lease Payments (sought amounts are also in PTA bid 3904) - Under the bus contracts policy (Sydney Metropolitan Bus Services Contracts and Outer Metropolitan Bus Contracts), operators are funded for financing costs of bus purchases for the first 15 years of the bus' life. Funding is sought for the financing costs to replace buses over the forward estimates</v>
          </cell>
          <cell r="J1148" t="str">
            <v>Supported - Supported funding for 2015-16 to meet contractual obligations for the financing cost component and to enable TfNSW to develop alternative options, or make a case for continued Consolidated Funding with relevant supporting information, including whether the original assumptions on capital and interest costs are correct. In the past the cost of bus replacement was funded internally but TfNSW has advised this is no longer viable because of the significant savings applied to bus funding. A business case is required for any recurrent new policy proposal with a cost of more than $20m over the forward estimates. It does not appear the costs are stabilising by around 2020-21 as previously advised by TfNSW.</v>
          </cell>
          <cell r="K1148">
            <v>1</v>
          </cell>
          <cell r="M1148">
            <v>-5314</v>
          </cell>
          <cell r="N1148">
            <v>-11857</v>
          </cell>
          <cell r="O1148">
            <v>-17614</v>
          </cell>
          <cell r="P1148">
            <v>-23321</v>
          </cell>
          <cell r="Q1148">
            <v>-32374</v>
          </cell>
          <cell r="R1148">
            <v>0</v>
          </cell>
          <cell r="S1148">
            <v>-11857</v>
          </cell>
          <cell r="T1148">
            <v>0</v>
          </cell>
          <cell r="U1148">
            <v>0</v>
          </cell>
          <cell r="V1148">
            <v>0</v>
          </cell>
        </row>
        <row r="1149">
          <cell r="H1149">
            <v>4874</v>
          </cell>
          <cell r="I1149" t="str">
            <v>U&amp;O: Liddell Interchange Update [links with RMS #445 bid #4873] - This submission updates the cashflows and classification of expenditure related to the Liddell Interchange upgrade that was submitted in February. The submission reclassifies expenditure from operating into capital nature and shifts out the cashflows from 2014-15.</v>
          </cell>
          <cell r="J1149"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149">
            <v>1</v>
          </cell>
          <cell r="M1149">
            <v>0</v>
          </cell>
          <cell r="N1149">
            <v>0</v>
          </cell>
          <cell r="O1149">
            <v>0</v>
          </cell>
          <cell r="P1149">
            <v>0</v>
          </cell>
          <cell r="Q1149">
            <v>0</v>
          </cell>
          <cell r="R1149">
            <v>0</v>
          </cell>
          <cell r="S1149">
            <v>0</v>
          </cell>
          <cell r="T1149">
            <v>0</v>
          </cell>
          <cell r="U1149">
            <v>0</v>
          </cell>
          <cell r="V1149">
            <v>0</v>
          </cell>
        </row>
        <row r="1150">
          <cell r="H1150">
            <v>4924</v>
          </cell>
          <cell r="I1150" t="str">
            <v>TfNSW: U&amp;O; 5b North West Rail Link operations and maintenance - NWRL is scheduled to be operational from the end of calender year 2018 and funding is now sought to meet the estimated operational costs commencing in 2018-19 financial year.</v>
          </cell>
          <cell r="J1150" t="str">
            <v>Supported - SUPPORTED. TfNSW will be required to pay Availability Service Contract payments for Operations &amp; Maintenance from the commencement of NWRL operations (April 2019). Treasury Rationale: 1) Suitability for Urgent and Other Process: This proposal meets the criteria to be considered as a part of the Urgent and Other policy proposals as the submission relates to operational funding associated with the commencing of NWRL services in 2018-19. Approval of the NWRL business case did not include approval for the recurrent funding associated with the project, as the completion date was significantly outside the forward estimates period. 2) Sufficiency of evidence provided to support bid: Sufficient evidence including the PPP Contract Financial Model has been used to assess this bid. The NWRL will be delivered in April 2019 and under the PPP contract, Availability service contract payments will need to be made to the private operator of the NWRL network. The availability service contract payment for 2018/19 (as per the PPP Financial model) is broken up into:              o Operating &amp; Maintenance cost: $23.232m              o Interest Cost: $32.895m           o Principal Repayment: $12.369m 3) Treasury assessment of financial impacts: Treasury supports the amount sought by TfNSW ($51.018 million) given that it is contractually obliged to pay the Availability Service Contract Payment under the OTS contract.</v>
          </cell>
          <cell r="K1150">
            <v>1</v>
          </cell>
          <cell r="M1150">
            <v>0</v>
          </cell>
          <cell r="N1150">
            <v>0</v>
          </cell>
          <cell r="O1150">
            <v>0</v>
          </cell>
          <cell r="P1150">
            <v>0</v>
          </cell>
          <cell r="Q1150">
            <v>-51018</v>
          </cell>
          <cell r="R1150">
            <v>0</v>
          </cell>
          <cell r="S1150">
            <v>0</v>
          </cell>
          <cell r="T1150">
            <v>0</v>
          </cell>
          <cell r="U1150">
            <v>0</v>
          </cell>
          <cell r="V1150">
            <v>-51018</v>
          </cell>
        </row>
        <row r="1151">
          <cell r="H1151">
            <v>4925</v>
          </cell>
          <cell r="I1151" t="str">
            <v>TfNSW: U&amp;O; Kingsgrove depot lease - Leasing a site for a new bus depot for buses acquired under the Sydney Metropolitan Bus Service Contract 10.</v>
          </cell>
          <cell r="J1151" t="str">
            <v>Supported - SUPPORTED. TfNSW will be required to reimburse $809k per annum to TransDev NSW South (TDNSW South- a private bus operator) as a part of the Sydney Metropolitan Bus Service Contract (SMBSC10) for leasing of a new bus depot. Treasury Rationale: 1) Suitability for Urgent and Other Process: This proposal meets the criteria to be considered as part of the Urgent and Other policy proposals since the proposal is for the reimbursement to TDNSW South for the lease of a bus depot in Kingsgrove, which it requires for safety and over- capacity reasons. 2) Sufficiency of evidence provided to support bid: TfNSW has provided details of the SMBSC10 contract. Clause 14.3 of the SMBSC10 provides TfNSW discretion over entering into leases for new bus depots. 3) Treasury assessment of financial impacts: Treasury supports the proposal of reimbursement to Transdev NSW South (TDNSW South) of $809k per annum, since at the time of contract negotiation in 2012, TfNSW implicitly agreed to provide out of c ontract funding for bus depot lease, if there were capacity issues or safety concerns, which is the case as the current Tarent Point Bus depot is too small and currently running at over capacity, which has led to safety concerns. TfNSW has also been given step-in rights to access the depot.</v>
          </cell>
          <cell r="K1151">
            <v>1</v>
          </cell>
          <cell r="M1151">
            <v>0</v>
          </cell>
          <cell r="N1151">
            <v>-809</v>
          </cell>
          <cell r="O1151">
            <v>-809</v>
          </cell>
          <cell r="P1151">
            <v>-809</v>
          </cell>
          <cell r="Q1151">
            <v>-809</v>
          </cell>
          <cell r="R1151">
            <v>0</v>
          </cell>
          <cell r="S1151">
            <v>-809</v>
          </cell>
          <cell r="T1151">
            <v>-809</v>
          </cell>
          <cell r="U1151">
            <v>-809</v>
          </cell>
          <cell r="V1151">
            <v>-809</v>
          </cell>
        </row>
        <row r="1152">
          <cell r="H1152">
            <v>4926</v>
          </cell>
          <cell r="I1152" t="str">
            <v>TfNSW U&amp;O: Deferred maintenance and maintenance of new assets (links with RMS #4950) - Proposal seeks additinal funding to meet the costs of maintaining deferred and new raod and public transport assets.</v>
          </cell>
          <cell r="J1152" t="str">
            <v>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 C. Funding of $248m for the maintenance of Public Transport and Transport Access Program assets is partially supported. Transport has provided a detailed list of new assets that require maintenance funding. The total</v>
          </cell>
          <cell r="K1152">
            <v>1</v>
          </cell>
          <cell r="M1152">
            <v>0</v>
          </cell>
          <cell r="N1152">
            <v>-27891</v>
          </cell>
          <cell r="O1152">
            <v>-53429</v>
          </cell>
          <cell r="P1152">
            <v>-75316</v>
          </cell>
          <cell r="Q1152">
            <v>-84784</v>
          </cell>
          <cell r="R1152">
            <v>0</v>
          </cell>
          <cell r="S1152">
            <v>-24721</v>
          </cell>
          <cell r="T1152">
            <v>-47234</v>
          </cell>
          <cell r="U1152">
            <v>-66285</v>
          </cell>
          <cell r="V1152">
            <v>-72285</v>
          </cell>
        </row>
        <row r="1153">
          <cell r="H1153">
            <v>4929</v>
          </cell>
          <cell r="I1153" t="str">
            <v>TfNSW: U&amp;O; Rail Timetable review - Time Table review resulting from a Sydney's Rail Futures Stage 2</v>
          </cell>
          <cell r="J1153" t="str">
            <v>Supported - Support: Insufficient evidence has been provided to support full funding for the bid at this stage. A business case is required for any recurrent new policy proposal with a cost of more than $20m over the forward estimates, however Transport has not provided a business case. Only minor funding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is not in a position to support the proposed financial impact, unless sufficient evidence is provided by TfNSW as discussed above. Ideally, the proposal should have included incremental BCRs, an indication of the impact of the changes in terms of transport outcomes (e.g., volume to capacity ratios with and without the timetable changes) and a detailed build-up of the cost assumptions. However. Treasury has supported funding of $11m in 2015-16 only for the urgent and unavoidable component of this bid related to integration of the South West Rail Link.</v>
          </cell>
          <cell r="K1153">
            <v>1</v>
          </cell>
          <cell r="M1153">
            <v>0</v>
          </cell>
          <cell r="N1153">
            <v>-58015</v>
          </cell>
          <cell r="O1153">
            <v>-80668</v>
          </cell>
          <cell r="P1153">
            <v>-84676</v>
          </cell>
          <cell r="Q1153">
            <v>-88887</v>
          </cell>
          <cell r="R1153">
            <v>0</v>
          </cell>
          <cell r="S1153">
            <v>-11000</v>
          </cell>
          <cell r="T1153">
            <v>0</v>
          </cell>
          <cell r="U1153">
            <v>0</v>
          </cell>
          <cell r="V1153">
            <v>0</v>
          </cell>
        </row>
        <row r="1154">
          <cell r="H1154">
            <v>4931</v>
          </cell>
          <cell r="I1154" t="str">
            <v>TfNSW: U&amp;O; Newcastle Light Rail operations and maintenance - In line with the proposed new light rail line from Wickham to Newcastle, the service is planned to be operational from early 2018. Funding is required to meet the operational costs of te service.</v>
          </cell>
          <cell r="J1154" t="str">
            <v>Supported - Supported in principle. on 18 December 2014, ERC approved transport element of the Newcastle Urban Renewal and Transport program including $50m for 2014-15 to meet the costs of  the heavy rail truncation and operational costs of rail line once built. The light rail was announced by the NSW Government as part of the 2013-14 NSW Budget.  The heavy rail line into Newcastle CBD was truncated from Wickham to Newcastle station on 26 December 2014 as part of the Newcastle Urban Renewal and Transport Program (NURTP). There is a risk surrounding the commencement of the capital works and completion time frames due to pending legal issues.  Funding for operating costs of the railway line is supported subject to the project being operational from 2017-18.</v>
          </cell>
          <cell r="K1154">
            <v>1</v>
          </cell>
          <cell r="M1154">
            <v>0</v>
          </cell>
          <cell r="N1154">
            <v>0</v>
          </cell>
          <cell r="O1154">
            <v>0</v>
          </cell>
          <cell r="P1154">
            <v>-4500</v>
          </cell>
          <cell r="Q1154">
            <v>-6840</v>
          </cell>
          <cell r="R1154">
            <v>0</v>
          </cell>
          <cell r="S1154">
            <v>0</v>
          </cell>
          <cell r="T1154">
            <v>0</v>
          </cell>
          <cell r="U1154">
            <v>-4500</v>
          </cell>
          <cell r="V1154">
            <v>-6840</v>
          </cell>
        </row>
        <row r="1155">
          <cell r="H1155">
            <v>4932</v>
          </cell>
          <cell r="I1155" t="str">
            <v>TfNSW: U&amp;O 3a&amp;b: Opal Pricing Strategy Impact on Farebox Revenue - The transition to the Opal Electronic Ticketing System is causing a decline in the yield per journey and this poses a significant risk to the farebox revenue.</v>
          </cell>
          <cell r="J1155" t="str">
            <v>Not Supported - Not supported. Cabinet (CM12-308) has noted TfNSW will meet any farebox revenue variation and TfNSW has not considered options to recover these costs through user charges. Whilst there is a constraint in terms of IPART pricing determination on fares, TfNSW has some flexibility to increase current levels of cost recovery of fares. Treasury had opposed TfNSW's Opal pricing strategy: a 5% discount for the Opal ticketing system and 1 free journey per 8 paid journeys. Instead Treasury had requested TfNSW to develop a strategy to improve cost recovery to sustainable levels and consider non-monetary incentives to encourage Opal take up. TfNSW has advised it is NOT seeking funding for the shortfall in 2014-15, which will be absorbed within the cluster. However, the sought funding amounts assume a continuation of the current fares policy i.e. fare discounts will continue and fare caps will increase at the same rate as the fare increases (at 2.5% pa). Insufficient evidence has been provided to support funding at this stage.</v>
          </cell>
          <cell r="K1155">
            <v>1</v>
          </cell>
          <cell r="M1155">
            <v>-72906</v>
          </cell>
          <cell r="N1155">
            <v>-85482</v>
          </cell>
          <cell r="O1155">
            <v>-70202</v>
          </cell>
          <cell r="P1155">
            <v>-51587</v>
          </cell>
          <cell r="Q1155">
            <v>-29704</v>
          </cell>
          <cell r="R1155">
            <v>0</v>
          </cell>
          <cell r="S1155">
            <v>0</v>
          </cell>
          <cell r="T1155">
            <v>0</v>
          </cell>
          <cell r="U1155">
            <v>0</v>
          </cell>
          <cell r="V1155">
            <v>0</v>
          </cell>
        </row>
        <row r="1156">
          <cell r="H1156">
            <v>4933</v>
          </cell>
          <cell r="I1156" t="str">
            <v>TfNSW: U&amp;O; Interest revenue shortfalls (see RMS Bid ID 4947) - As a result of Treasury's change of the cash management system, TfNSW cluster agencies require additional funding as a result of foregone revenue.</v>
          </cell>
          <cell r="J1156" t="str">
            <v>Supported - SUPPORTED.  The interest rate compensation requested for TfNSW and RMS assumes that these agencies will be compensated at a higher level (on an increased cash balance).  Treasury has now developed a consistent approach to calculate compensation for agencies's lost revenue taking their forecast revenue in forward estimates as a ceiling. At Treasury's request, agencies brought this issue as an 'urgent and other' proposal. The calculated compensation amounts for TfNSW are $8.6m in 2015-16 rising to $8.9m in 2018-19 while the respective amounts for RMS is $6.7m in 2015-16 and $6.8m in 2017-18.  The one-off compensation is supported recognising the service delivery impact and the significant amounts of savings that has been imposed on the cluster (efficiency, procurement etc) including the most recent round of savings. The compensation sought for rail entities and STA is not supported as these are PTEs, and they will continue to earn interest on cash balances at the rate paid within the Treasury Banking System. While the PTEs may be currently earning a higher rate of interest (over 3%), ERC has determined that the interest rate differences will not be compensated. Access to the higher rate offered currently by Westpac should be determined on a whole-of-government basis to ensure the highest benefits to the State and will only be paid in exceptional circumstances.</v>
          </cell>
          <cell r="K1156">
            <v>1</v>
          </cell>
          <cell r="M1156">
            <v>0</v>
          </cell>
          <cell r="N1156">
            <v>-11299</v>
          </cell>
          <cell r="O1156">
            <v>-11994</v>
          </cell>
          <cell r="P1156">
            <v>-11615</v>
          </cell>
          <cell r="Q1156">
            <v>-11627</v>
          </cell>
          <cell r="R1156">
            <v>0</v>
          </cell>
          <cell r="S1156">
            <v>-8622</v>
          </cell>
          <cell r="T1156">
            <v>-9273</v>
          </cell>
          <cell r="U1156">
            <v>-8892</v>
          </cell>
          <cell r="V1156">
            <v>-8892</v>
          </cell>
        </row>
        <row r="1157">
          <cell r="H1157">
            <v>4952</v>
          </cell>
          <cell r="I1157" t="str">
            <v>TfNSW U&amp;O: Maritime long term lease of the Newcastle Port (links with RMS #4953) - To replace the lost revenue stream no longer paid by the Newcastle Port Corporation to the RMS Maritime Waterways Fund with ConFund revenues.</v>
          </cell>
          <cell r="J115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157">
            <v>1</v>
          </cell>
          <cell r="M1157">
            <v>0</v>
          </cell>
          <cell r="N1157">
            <v>0</v>
          </cell>
          <cell r="O1157">
            <v>0</v>
          </cell>
          <cell r="P1157">
            <v>0</v>
          </cell>
          <cell r="Q1157">
            <v>0</v>
          </cell>
          <cell r="R1157">
            <v>0</v>
          </cell>
          <cell r="S1157">
            <v>0</v>
          </cell>
          <cell r="T1157">
            <v>0</v>
          </cell>
          <cell r="U1157">
            <v>0</v>
          </cell>
          <cell r="V1157">
            <v>0</v>
          </cell>
        </row>
        <row r="1158">
          <cell r="H1158">
            <v>5008</v>
          </cell>
          <cell r="I1158" t="str">
            <v>TfNSW: U&amp;O - Rail Operations Centre profile changes - Changes to the existing expenditure profile contained in the February 2015 TAM for the Rail Operations Centre in line with the latest business case. No change to the estimated total cost from the revisions. This is technically a Parameter and Technical Adjustment.</v>
          </cell>
          <cell r="J1158" t="str">
            <v>Supported - Supported the revisions to the expenditure profile for the Rail Operations Centre (ROC) on the basis of no change in the total estimated cost of the project subject to further information on why the profile has changed. The latest business case has not yet been provided to Treasury. This is technically a Parameter and Technical Adjustment but is classified as a Measure so that it can be considered in this round. Limited evidence is provided. However, the revisions do not lead to a change in the estimated total cost. Background: The ROC capital project was approved by ERC on 5 August 2014 and included as an adjustment in the September 2014 Allocation Schedules. The Budget support for the ROC is capped at $149m with the following funding profile: $36m in 2015-16, $77m in 2016-17, $36m in 2017-18.</v>
          </cell>
          <cell r="K1158">
            <v>1</v>
          </cell>
          <cell r="M1158">
            <v>-1300</v>
          </cell>
          <cell r="N1158">
            <v>-48900</v>
          </cell>
          <cell r="O1158">
            <v>17400</v>
          </cell>
          <cell r="P1158">
            <v>32800</v>
          </cell>
          <cell r="Q1158">
            <v>0</v>
          </cell>
          <cell r="R1158">
            <v>-1300</v>
          </cell>
          <cell r="S1158">
            <v>-48900</v>
          </cell>
          <cell r="T1158">
            <v>17400</v>
          </cell>
          <cell r="U1158">
            <v>32800</v>
          </cell>
          <cell r="V1158">
            <v>0</v>
          </cell>
        </row>
        <row r="1159">
          <cell r="H1159">
            <v>5073</v>
          </cell>
          <cell r="I1159" t="str">
            <v>U&amp;O: March revisions to Weight Tax projections [links with RMS #445 bid #5071]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159"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159">
            <v>1</v>
          </cell>
          <cell r="M1159">
            <v>0</v>
          </cell>
          <cell r="N1159">
            <v>0</v>
          </cell>
          <cell r="O1159">
            <v>0</v>
          </cell>
          <cell r="P1159">
            <v>0</v>
          </cell>
          <cell r="Q1159">
            <v>0</v>
          </cell>
          <cell r="R1159">
            <v>0</v>
          </cell>
          <cell r="S1159">
            <v>0</v>
          </cell>
          <cell r="T1159">
            <v>0</v>
          </cell>
          <cell r="U1159">
            <v>0</v>
          </cell>
          <cell r="V1159">
            <v>0</v>
          </cell>
        </row>
        <row r="1160">
          <cell r="H1160">
            <v>5100</v>
          </cell>
          <cell r="I1160" t="str">
            <v>U&amp;O: RMS Escalation Shortfall [links with RMS bid #5101] - Transport claims there is a significant funding escalation shortfall for RMS and requests $189m.</v>
          </cell>
          <cell r="J1160"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160">
            <v>1</v>
          </cell>
          <cell r="M1160">
            <v>0</v>
          </cell>
          <cell r="N1160">
            <v>0</v>
          </cell>
          <cell r="O1160">
            <v>0</v>
          </cell>
          <cell r="P1160">
            <v>0</v>
          </cell>
          <cell r="Q1160">
            <v>0</v>
          </cell>
          <cell r="R1160">
            <v>0</v>
          </cell>
          <cell r="S1160">
            <v>0</v>
          </cell>
          <cell r="T1160">
            <v>0</v>
          </cell>
          <cell r="U1160">
            <v>0</v>
          </cell>
          <cell r="V1160">
            <v>0</v>
          </cell>
        </row>
        <row r="1161">
          <cell r="H1161">
            <v>5117</v>
          </cell>
          <cell r="I1161" t="str">
            <v>TfNSW: U&amp;O TAM 33A; Revised Amortisation for Next Generation Information System (new project) - This proposal aims to revise the amortisation balance for the new Next Generation Information System (NGIS). The adjustment was previously submitted as a PTA in Feb 2015. Since NGIS is a new project the $239m of amortisation will be re-prosecuted as a new measure (see bid #4331).</v>
          </cell>
          <cell r="J1161" t="str">
            <v>Supported - SUPPORTED:  Treasury supports the amortisation expenditure of $68.3 million over the forward estimates for the OPAL Electronic Ticketing system, enterprise resource planning, customer entitlement management, enterprise asset management, and other Intangible projects.  This support recognises the timing of these projects# completion and the recognition criteria of the assets in TfNSW#s balance sheet. Additionally, it should be noted that the amortisation expense of $85 million per annum from 2017-18 for the Next Generation Information System (NGIS) project is also supported on condition that the capital expenditure for NGIS is approved.  Final approval for the NGIS project is dependent on TfNSW providing further information regarding a satisfactory review of the project by the ICT Board.</v>
          </cell>
          <cell r="K1161">
            <v>1</v>
          </cell>
          <cell r="M1161">
            <v>0</v>
          </cell>
          <cell r="N1161">
            <v>0</v>
          </cell>
          <cell r="O1161">
            <v>0</v>
          </cell>
          <cell r="P1161">
            <v>0</v>
          </cell>
          <cell r="Q1161">
            <v>0</v>
          </cell>
          <cell r="R1161">
            <v>0</v>
          </cell>
          <cell r="S1161">
            <v>0</v>
          </cell>
          <cell r="T1161">
            <v>0</v>
          </cell>
          <cell r="U1161">
            <v>0</v>
          </cell>
          <cell r="V1161">
            <v>0</v>
          </cell>
        </row>
        <row r="1162">
          <cell r="H1162">
            <v>5182</v>
          </cell>
          <cell r="I1162" t="str">
            <v>TfNSW: Procurement benefit program 'dividends'. - The Government has committed to a program of procurement savings</v>
          </cell>
          <cell r="J1162" t="str">
            <v>Supported - Government has approved a procurement benefit program across government agencies as part of its savings strategy.</v>
          </cell>
          <cell r="K1162">
            <v>2</v>
          </cell>
          <cell r="M1162">
            <v>0</v>
          </cell>
          <cell r="N1162">
            <v>13520</v>
          </cell>
          <cell r="O1162">
            <v>24830</v>
          </cell>
          <cell r="P1162">
            <v>27080</v>
          </cell>
          <cell r="Q1162">
            <v>27390</v>
          </cell>
          <cell r="R1162">
            <v>0</v>
          </cell>
          <cell r="S1162">
            <v>13520</v>
          </cell>
          <cell r="T1162">
            <v>24830</v>
          </cell>
          <cell r="U1162">
            <v>27080</v>
          </cell>
          <cell r="V1162">
            <v>27390</v>
          </cell>
        </row>
        <row r="1163">
          <cell r="H1163">
            <v>5183</v>
          </cell>
          <cell r="I1163" t="str">
            <v>TfNSW: Eliminating duplication across Government - The Government has committed to a program of savings which included eliminating duplication across Government.</v>
          </cell>
          <cell r="J1163" t="str">
            <v>Supported - The Government has committed eliminating duplication accross NSW Government and this strategy is expected to achieve savings.</v>
          </cell>
          <cell r="K1163">
            <v>2</v>
          </cell>
          <cell r="M1163">
            <v>0</v>
          </cell>
          <cell r="N1163">
            <v>2558</v>
          </cell>
          <cell r="O1163">
            <v>4264</v>
          </cell>
          <cell r="P1163">
            <v>6822</v>
          </cell>
          <cell r="Q1163">
            <v>6822</v>
          </cell>
          <cell r="R1163">
            <v>0</v>
          </cell>
          <cell r="S1163">
            <v>2558</v>
          </cell>
          <cell r="T1163">
            <v>4264</v>
          </cell>
          <cell r="U1163">
            <v>6822</v>
          </cell>
          <cell r="V1163">
            <v>6822</v>
          </cell>
        </row>
        <row r="1164">
          <cell r="H1164">
            <v>5197</v>
          </cell>
          <cell r="I1164" t="str">
            <v>TfNSW: Efficiency dividends (links with RMS #5185, ITSR #5207 and OTSI #5200) - The Government has committed to a 1.5 per cent efficiency dividend at the 2015 Election</v>
          </cell>
          <cell r="J1164" t="str">
            <v>Supported - This represents Transport cluster's contribution. This efficiency dividend was calculated as per the standard Treasury model.</v>
          </cell>
          <cell r="K1164">
            <v>2</v>
          </cell>
          <cell r="M1164">
            <v>0</v>
          </cell>
          <cell r="N1164">
            <v>66410</v>
          </cell>
          <cell r="O1164">
            <v>69313</v>
          </cell>
          <cell r="P1164">
            <v>71309</v>
          </cell>
          <cell r="Q1164">
            <v>72937</v>
          </cell>
          <cell r="R1164">
            <v>0</v>
          </cell>
          <cell r="S1164">
            <v>66410</v>
          </cell>
          <cell r="T1164">
            <v>69313</v>
          </cell>
          <cell r="U1164">
            <v>71309</v>
          </cell>
          <cell r="V1164">
            <v>72937</v>
          </cell>
        </row>
        <row r="1165">
          <cell r="H1165">
            <v>5530</v>
          </cell>
          <cell r="I1165" t="str">
            <v>Counter Terrorism - Sydney CBD Emergency Warning System upgrade - 14 additional Loudspeaker Sites; 15 additional Variable Messages Signs</v>
          </cell>
          <cell r="J1165"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165">
            <v>1</v>
          </cell>
          <cell r="M1165">
            <v>0</v>
          </cell>
          <cell r="N1165">
            <v>0</v>
          </cell>
          <cell r="O1165">
            <v>0</v>
          </cell>
          <cell r="P1165">
            <v>0</v>
          </cell>
          <cell r="Q1165">
            <v>0</v>
          </cell>
          <cell r="R1165">
            <v>0</v>
          </cell>
          <cell r="S1165">
            <v>0</v>
          </cell>
          <cell r="T1165">
            <v>0</v>
          </cell>
          <cell r="U1165">
            <v>0</v>
          </cell>
          <cell r="V1165">
            <v>0</v>
          </cell>
        </row>
        <row r="1166">
          <cell r="H1166">
            <v>5533</v>
          </cell>
          <cell r="I1166" t="str">
            <v>Counter Terrorism- Additional security for iconic bridges and Circular Quay (RMS Offset Bid 5524) - Additional 10 security guard positions for: Harbour Bridge (5), Anzac Bridge (2) and Circular Q (3)</v>
          </cell>
          <cell r="J1166" t="str">
            <v>Supported -</v>
          </cell>
          <cell r="K1166">
            <v>1</v>
          </cell>
          <cell r="M1166">
            <v>0</v>
          </cell>
          <cell r="N1166">
            <v>0</v>
          </cell>
          <cell r="O1166">
            <v>0</v>
          </cell>
          <cell r="P1166">
            <v>0</v>
          </cell>
          <cell r="Q1166">
            <v>0</v>
          </cell>
          <cell r="R1166">
            <v>0</v>
          </cell>
          <cell r="S1166">
            <v>0</v>
          </cell>
          <cell r="T1166">
            <v>0</v>
          </cell>
          <cell r="U1166">
            <v>0</v>
          </cell>
          <cell r="V1166">
            <v>0</v>
          </cell>
        </row>
        <row r="1167">
          <cell r="H1167">
            <v>3884</v>
          </cell>
          <cell r="I1167" t="str">
            <v>TfNSW: U&amp;O 2a&amp;c: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1167"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is expected to be exhausted in early 2015.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1167">
            <v>1</v>
          </cell>
          <cell r="M1167">
            <v>0</v>
          </cell>
          <cell r="N1167">
            <v>-80623</v>
          </cell>
          <cell r="O1167">
            <v>-102330</v>
          </cell>
          <cell r="P1167">
            <v>-108133</v>
          </cell>
          <cell r="Q1167">
            <v>-105460</v>
          </cell>
          <cell r="R1167">
            <v>0</v>
          </cell>
          <cell r="S1167">
            <v>-80623</v>
          </cell>
          <cell r="T1167">
            <v>0</v>
          </cell>
          <cell r="U1167">
            <v>0</v>
          </cell>
          <cell r="V1167">
            <v>0</v>
          </cell>
        </row>
        <row r="1168">
          <cell r="H1168">
            <v>3969</v>
          </cell>
          <cell r="I1168"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1168"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68">
            <v>1</v>
          </cell>
          <cell r="M1168">
            <v>0</v>
          </cell>
          <cell r="N1168">
            <v>0</v>
          </cell>
          <cell r="O1168">
            <v>200</v>
          </cell>
          <cell r="P1168">
            <v>0</v>
          </cell>
          <cell r="Q1168">
            <v>0</v>
          </cell>
          <cell r="R1168">
            <v>0</v>
          </cell>
          <cell r="S1168">
            <v>0</v>
          </cell>
          <cell r="T1168">
            <v>200</v>
          </cell>
          <cell r="U1168">
            <v>0</v>
          </cell>
          <cell r="V1168">
            <v>0</v>
          </cell>
        </row>
        <row r="1169">
          <cell r="H1169">
            <v>4383</v>
          </cell>
          <cell r="I1169" t="str">
            <v>REC CAP34-6: Arncliffe Pedestrian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1169" t="str">
            <v>Supported - Supported. The adjustment represent an immaterial reallocation of capital expenditure between agencies in the Transport Cluster.</v>
          </cell>
          <cell r="K1169">
            <v>1</v>
          </cell>
          <cell r="M1169">
            <v>-8000</v>
          </cell>
          <cell r="N1169">
            <v>-8400</v>
          </cell>
          <cell r="O1169">
            <v>0</v>
          </cell>
          <cell r="P1169">
            <v>0</v>
          </cell>
          <cell r="Q1169">
            <v>0</v>
          </cell>
          <cell r="R1169">
            <v>-8000</v>
          </cell>
          <cell r="S1169">
            <v>-8400</v>
          </cell>
          <cell r="T1169">
            <v>0</v>
          </cell>
          <cell r="U1169">
            <v>0</v>
          </cell>
          <cell r="V1169">
            <v>0</v>
          </cell>
        </row>
        <row r="1170">
          <cell r="H1170">
            <v>4429</v>
          </cell>
          <cell r="I1170" t="str">
            <v>TfNSW TAM 46Q1A: TAM adjustments resulting from reallocation of IT funds - RailCorp - Reallocation of RailCorp capital expenditure to fund the Next Generation Information System (NGIS) IT project. This adjustment will align with the proposed February 2015 TAM.</v>
          </cell>
          <cell r="J1170"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0">
            <v>1</v>
          </cell>
          <cell r="M1170">
            <v>0</v>
          </cell>
          <cell r="N1170">
            <v>0</v>
          </cell>
          <cell r="O1170">
            <v>0</v>
          </cell>
          <cell r="P1170">
            <v>0</v>
          </cell>
          <cell r="Q1170">
            <v>0</v>
          </cell>
          <cell r="R1170">
            <v>0</v>
          </cell>
          <cell r="S1170">
            <v>0</v>
          </cell>
          <cell r="T1170">
            <v>0</v>
          </cell>
          <cell r="U1170">
            <v>0</v>
          </cell>
          <cell r="V1170">
            <v>0</v>
          </cell>
        </row>
        <row r="1171">
          <cell r="H1171">
            <v>4430</v>
          </cell>
          <cell r="I1171" t="str">
            <v>TfNSW TAM 46Q2: TAM adjustments resulting from reallocation of IT funds - NSW Trains - Reallocation of NSW Trains' capital projects to fund the Next Generation Information System (NGIS) IT project. This will align with the proposed February 2015 TAM.</v>
          </cell>
          <cell r="J1171"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1">
            <v>1</v>
          </cell>
          <cell r="M1171">
            <v>0</v>
          </cell>
          <cell r="N1171">
            <v>0</v>
          </cell>
          <cell r="O1171">
            <v>0</v>
          </cell>
          <cell r="P1171">
            <v>0</v>
          </cell>
          <cell r="Q1171">
            <v>0</v>
          </cell>
          <cell r="R1171">
            <v>0</v>
          </cell>
          <cell r="S1171">
            <v>0</v>
          </cell>
          <cell r="T1171">
            <v>0</v>
          </cell>
          <cell r="U1171">
            <v>0</v>
          </cell>
          <cell r="V1171">
            <v>0</v>
          </cell>
        </row>
        <row r="1172">
          <cell r="H1172">
            <v>4431</v>
          </cell>
          <cell r="I1172" t="str">
            <v>TfNSW/RMS TAM 46Q3: TAM adjustments resulting from reallocation of IT funds [RMS #445 bid #4466] - Reallocation of funding from RMS' capital program to fund the Next Generation Information System delivered by Transport for NSW, as proposed in the 2015-16 TAM Plan.</v>
          </cell>
          <cell r="J117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2">
            <v>1</v>
          </cell>
          <cell r="M1172">
            <v>0</v>
          </cell>
          <cell r="N1172">
            <v>-28689</v>
          </cell>
          <cell r="O1172">
            <v>-26885</v>
          </cell>
          <cell r="P1172">
            <v>-26365</v>
          </cell>
          <cell r="Q1172">
            <v>-48663</v>
          </cell>
          <cell r="R1172">
            <v>0</v>
          </cell>
          <cell r="S1172">
            <v>-28689</v>
          </cell>
          <cell r="T1172">
            <v>-26885</v>
          </cell>
          <cell r="U1172">
            <v>-26365</v>
          </cell>
          <cell r="V1172">
            <v>-53663</v>
          </cell>
        </row>
        <row r="1173">
          <cell r="H1173">
            <v>4432</v>
          </cell>
          <cell r="I1173"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1173"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3">
            <v>3</v>
          </cell>
          <cell r="M1173">
            <v>0</v>
          </cell>
          <cell r="N1173">
            <v>0</v>
          </cell>
          <cell r="O1173">
            <v>0</v>
          </cell>
          <cell r="P1173">
            <v>0</v>
          </cell>
          <cell r="Q1173">
            <v>0</v>
          </cell>
          <cell r="R1173">
            <v>0</v>
          </cell>
          <cell r="S1173">
            <v>0</v>
          </cell>
          <cell r="T1173">
            <v>0</v>
          </cell>
          <cell r="U1173">
            <v>0</v>
          </cell>
          <cell r="V1173">
            <v>0</v>
          </cell>
        </row>
        <row r="1174">
          <cell r="H1174">
            <v>4543</v>
          </cell>
          <cell r="I1174" t="str">
            <v>TfNSW TAM 46Q1B: TAM adjustments resulting from reallocation of IT funds - TFNSW managed - TAM adjustments resulting from reallocation from TfNSW-managed to TfNSW capex to fund Next Generation Information System(NGIS) IT project and Enterprise Resource Planning (ERP).</v>
          </cell>
          <cell r="J1174"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4">
            <v>3</v>
          </cell>
          <cell r="M1174">
            <v>0</v>
          </cell>
          <cell r="N1174">
            <v>0</v>
          </cell>
          <cell r="O1174">
            <v>0</v>
          </cell>
          <cell r="P1174">
            <v>0</v>
          </cell>
          <cell r="Q1174">
            <v>0</v>
          </cell>
          <cell r="R1174">
            <v>0</v>
          </cell>
          <cell r="S1174">
            <v>0</v>
          </cell>
          <cell r="T1174">
            <v>0</v>
          </cell>
          <cell r="U1174">
            <v>0</v>
          </cell>
          <cell r="V1174">
            <v>0</v>
          </cell>
        </row>
        <row r="1175">
          <cell r="H1175">
            <v>4546</v>
          </cell>
          <cell r="I1175" t="str">
            <v>TfNSW TAM Q5 - TAM adjustments IT levy reallocation of funds for the NGIS project - The reallocation of funding from within TfNSW capital program to fund the Next Generation Information Systems project.</v>
          </cell>
          <cell r="J1175"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175">
            <v>3</v>
          </cell>
          <cell r="M1175">
            <v>-80268</v>
          </cell>
          <cell r="N1175">
            <v>-73376</v>
          </cell>
          <cell r="O1175">
            <v>4916</v>
          </cell>
          <cell r="P1175">
            <v>29826</v>
          </cell>
          <cell r="Q1175">
            <v>118902</v>
          </cell>
          <cell r="R1175">
            <v>-80268</v>
          </cell>
          <cell r="S1175">
            <v>-73376</v>
          </cell>
          <cell r="T1175">
            <v>4916</v>
          </cell>
          <cell r="U1175">
            <v>29826</v>
          </cell>
          <cell r="V1175">
            <v>118902</v>
          </cell>
        </row>
        <row r="1176">
          <cell r="H1176">
            <v>4927</v>
          </cell>
          <cell r="I1176" t="str">
            <v>TfNSW: U&amp;O; Sydney Ferries Improvement program - As part of the election committment as announced on 9 March 2015, four new ferries and a construction of a new wharf at Rhodes.</v>
          </cell>
          <cell r="J1176" t="str">
            <v>Not Supported - NOT SUPPORTED. This proposal for increased ferry services on the Paramatta river along with the purchase and construction of four River Ferries is an Election Commitment. This propsal also includes recurrent expenditure of $2.1 million per annum (from 2016-17 to 2018-19) for operating costs of Inner Harbour Ferries, which were not a part of the Election Commitment. This proposal does not meet the criteria to be considered as a part of the Urgent and Other policy proposals as a part of the submission is for an election committment which has been earmarked for review under a separate assessment process by the Expenditure Review Committee. Furthermore, the component of the proposal that relates to operating costs for Inner Harbour Ferries ($6.3 million over the forward estimates)  does not meet the criteria to be considered as a part of the Urgent and Other policy proposals due to it being under the cost of $20 million as well as costs commencing in 2016-17.</v>
          </cell>
          <cell r="K1176">
            <v>1</v>
          </cell>
          <cell r="M1176">
            <v>0</v>
          </cell>
          <cell r="N1176">
            <v>-8500</v>
          </cell>
          <cell r="O1176">
            <v>-19100</v>
          </cell>
          <cell r="P1176">
            <v>-21100</v>
          </cell>
          <cell r="Q1176">
            <v>-8100</v>
          </cell>
          <cell r="R1176">
            <v>0</v>
          </cell>
          <cell r="S1176">
            <v>0</v>
          </cell>
          <cell r="T1176">
            <v>0</v>
          </cell>
          <cell r="U1176">
            <v>0</v>
          </cell>
          <cell r="V1176">
            <v>0</v>
          </cell>
        </row>
        <row r="1177">
          <cell r="H1177">
            <v>4996</v>
          </cell>
          <cell r="I1177" t="str">
            <v>Treasury U&amp;O: NorthConnex update #1 derecognise old cashflows [links with RMS #445 bid #4999] - The proposal is to update the NorthConnex delivery profile in accordance with the contractual close reached with Transurban in early 2015. This would primarily involve timing adjustments to funding, Transurban contributions and land acquisitions.</v>
          </cell>
          <cell r="J1177"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7">
            <v>2</v>
          </cell>
          <cell r="M1177">
            <v>0</v>
          </cell>
          <cell r="N1177">
            <v>0</v>
          </cell>
          <cell r="O1177">
            <v>0</v>
          </cell>
          <cell r="P1177">
            <v>0</v>
          </cell>
          <cell r="Q1177">
            <v>0</v>
          </cell>
          <cell r="R1177">
            <v>0</v>
          </cell>
          <cell r="S1177">
            <v>0</v>
          </cell>
          <cell r="T1177">
            <v>0</v>
          </cell>
          <cell r="U1177">
            <v>0</v>
          </cell>
          <cell r="V1177">
            <v>0</v>
          </cell>
        </row>
        <row r="1178">
          <cell r="H1178">
            <v>4997</v>
          </cell>
          <cell r="I1178" t="str">
            <v>Treasury U&amp;O: NorthConnex update #2 recognise new cashflows [links with RMS #445 bid id #5000] - The proposal is to update the NorthConnex delivery profile in accordance with the contractual close reached with Transurban in early 2015. This would primarily involve timing adjustments to funding, Transurban contributions and land acquisitions.</v>
          </cell>
          <cell r="J1178"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178">
            <v>2</v>
          </cell>
          <cell r="M1178">
            <v>0</v>
          </cell>
          <cell r="N1178">
            <v>0</v>
          </cell>
          <cell r="O1178">
            <v>0</v>
          </cell>
          <cell r="P1178">
            <v>0</v>
          </cell>
          <cell r="Q1178">
            <v>0</v>
          </cell>
          <cell r="R1178">
            <v>0</v>
          </cell>
          <cell r="S1178">
            <v>0</v>
          </cell>
          <cell r="T1178">
            <v>0</v>
          </cell>
          <cell r="U1178">
            <v>0</v>
          </cell>
          <cell r="V1178">
            <v>0</v>
          </cell>
        </row>
        <row r="1179">
          <cell r="H1179">
            <v>5011</v>
          </cell>
          <cell r="I1179" t="str">
            <v>TfNSW: U&amp;O TAM 46I; Integrated Road and Transport Operating Management System - The Integrated Road and Transport Operating Management System is a new project within the 2015/16 TAM submitted in Feburary. It was previously submitted for approval within the TAM PTA adjustments and is now being re-prosecuted as a new measure(see Bid 4422).</v>
          </cell>
          <cell r="J1179" t="str">
            <v>Supported - SUPPORTED. The Integrated Roads and Transport Operations Management System capital expenditure proposal ($32 million over forward estimates) has been supported due to the positive economic benefit (BCR of 8.81 with the majority of the benefits from travel time savings for road users from faster response times (5 minutes per accident) to road accidents. This proposal is urgent since any delay will not meet recommendations by inquiry that developed the Moroney report or the TFNSW Connections towards 2017 Plan, both which recommended Transport update their transport and roads emergency monitoring system. Please note that the February 2015 TAM submitted by TfNSW notes capital expenditure of $64.6 million. However the preliminary business case has a total project cost of $105.7 million, with differences outside the forward estimates. Furthermore, the funding source outlined in the business case is Rebuilding NSW Reservations, whilst the TAM outlines Consolidated Fund support. No reservations have been approved by ERC for this project. Treasury supports the allocation of Consolidated Fund. However funding will only be released pending finalisation of the business case and assurance review through TfNSW#s gateway review process.</v>
          </cell>
          <cell r="K1179">
            <v>3</v>
          </cell>
          <cell r="M1179">
            <v>0</v>
          </cell>
          <cell r="N1179">
            <v>-2500</v>
          </cell>
          <cell r="O1179">
            <v>-5000</v>
          </cell>
          <cell r="P1179">
            <v>-7500</v>
          </cell>
          <cell r="Q1179">
            <v>-17000</v>
          </cell>
          <cell r="R1179">
            <v>0</v>
          </cell>
          <cell r="S1179">
            <v>-2500</v>
          </cell>
          <cell r="T1179">
            <v>-5000</v>
          </cell>
          <cell r="U1179">
            <v>-7500</v>
          </cell>
          <cell r="V1179">
            <v>-17000</v>
          </cell>
        </row>
        <row r="1180">
          <cell r="H1180">
            <v>5017</v>
          </cell>
          <cell r="I1180"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1180"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5021. Treasury requires confirmation from the Commonwealth to revised Federal funding profiles. Federal funding is a protected item, any underspend cannot be spent without Federal agreement.</v>
          </cell>
          <cell r="K1180">
            <v>3</v>
          </cell>
          <cell r="M1180">
            <v>0</v>
          </cell>
          <cell r="N1180">
            <v>0</v>
          </cell>
          <cell r="O1180">
            <v>0</v>
          </cell>
          <cell r="P1180">
            <v>0</v>
          </cell>
          <cell r="Q1180">
            <v>0</v>
          </cell>
          <cell r="R1180">
            <v>0</v>
          </cell>
          <cell r="S1180">
            <v>0</v>
          </cell>
          <cell r="T1180">
            <v>0</v>
          </cell>
          <cell r="U1180">
            <v>0</v>
          </cell>
          <cell r="V1180">
            <v>0</v>
          </cell>
        </row>
        <row r="1181">
          <cell r="H1181">
            <v>5021</v>
          </cell>
          <cell r="I1181" t="str">
            <v>TfNSW: U&amp;O TAM 46L- TAM adjustments for Prepaid Federal Funding for Northern Sydney Freight Corridor - The adjustments to prepaid Federal funding for the Northern Sydney Freight Corridor was previously submitted as a TAM PTA adjustments in February 2015 (see bid 4425). It is now classified as a Measure for the proposal to be considered in the Urgent and Other Process. (See also bid 5021).</v>
          </cell>
          <cell r="J1181" t="str">
            <v>Not Supported - Not supported pending written confirmation from the Federal Government on the revised Federal funding profiles for the Northern Sydney Freight Corridor. This can be reconsidered in the context of the Federal Budget delivered in May. The proposal is also related to bid 5017. Treasury requires confirmation from the Commonwealth to revised Federal funding profiles. Federal funding is a protected item, any underspend cannot be spent without Federal agreement.</v>
          </cell>
          <cell r="K1181">
            <v>3</v>
          </cell>
          <cell r="M1181">
            <v>0</v>
          </cell>
          <cell r="N1181">
            <v>115727</v>
          </cell>
          <cell r="O1181">
            <v>61091</v>
          </cell>
          <cell r="P1181">
            <v>0</v>
          </cell>
          <cell r="Q1181">
            <v>0</v>
          </cell>
          <cell r="R1181">
            <v>0</v>
          </cell>
          <cell r="S1181">
            <v>0</v>
          </cell>
          <cell r="T1181">
            <v>0</v>
          </cell>
          <cell r="U1181">
            <v>0</v>
          </cell>
          <cell r="V1181">
            <v>0</v>
          </cell>
        </row>
        <row r="1182">
          <cell r="H1182">
            <v>5028</v>
          </cell>
          <cell r="I1182" t="str">
            <v>TfNSW: U&amp;O TAM 46O; Adjustments to North West Rail Link project - The Adjustments to North West Rail Link project was previously submitted as a TAM PTA adjustments in February 2015. This bid will now be re-prosecuted as a new measure in the Urgent &amp; Unavoidable round (see bid #4427).</v>
          </cell>
          <cell r="J1182" t="str">
            <v>Supported - SUPPORTED. TfNSW has confirmed to us that the re-profiling of expenditure (delaying $880 million of expenditure in the forward estimates to 2019-20) for the North West Rail Link has been approved by the Transport Secretary as well as both Ministers. Treasury Rationale: 1) Suitability for Urgent and Other Process: This proposal is being considered as a Measure due to the significant reprofiling of the NWRL project to match the profile of expenditure in the February 2015 TAM. 2) Sufficiency of evidence provided to support the bid: TfNSW has confirmed to Treasury that the re-profiling of expenditure is correct and has been approved by their Secretary and two Ministers, which is reflected in their latest TAM. However it must be noted, that there are significant discrepancies between information provided by TfNSW and the NWRL project team. 3) Treasury assessment of f inancial impacts: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The $880 million reprofiling of expenses has led to a Budget/NCoS benefit in the forward estimates of $880 million.</v>
          </cell>
          <cell r="K1182">
            <v>3</v>
          </cell>
          <cell r="M1182">
            <v>0</v>
          </cell>
          <cell r="N1182">
            <v>176456</v>
          </cell>
          <cell r="O1182">
            <v>214535</v>
          </cell>
          <cell r="P1182">
            <v>515035</v>
          </cell>
          <cell r="Q1182">
            <v>-26026</v>
          </cell>
          <cell r="R1182">
            <v>0</v>
          </cell>
          <cell r="S1182">
            <v>176456</v>
          </cell>
          <cell r="T1182">
            <v>214535</v>
          </cell>
          <cell r="U1182">
            <v>515035</v>
          </cell>
          <cell r="V1182">
            <v>-26026</v>
          </cell>
        </row>
        <row r="1183">
          <cell r="H1183">
            <v>5040</v>
          </cell>
          <cell r="I1183" t="str">
            <v>TfNSW/RMS: U&amp;O TAM 46J: Public transport funding allocation from RMS [links with #445 RMS bid #5058] - Proposed transfer of public transport related road works from RMS to TfNSW. These adjustments were previously submitted as a TAM PTA adjustment in February 2015. This bid will now be re-prosecuted as a new measure in the Urgent &amp; Unavoidable round (see bid #4423).</v>
          </cell>
          <cell r="J1183" t="str">
            <v>Supported - Supported. The adjustment represent an immaterial reallocation of capital expenditure between agencies in the Transport Cluster.</v>
          </cell>
          <cell r="K1183">
            <v>3</v>
          </cell>
          <cell r="M1183">
            <v>0</v>
          </cell>
          <cell r="N1183">
            <v>-12000</v>
          </cell>
          <cell r="O1183">
            <v>-12000</v>
          </cell>
          <cell r="P1183">
            <v>-12000</v>
          </cell>
          <cell r="Q1183">
            <v>-11840</v>
          </cell>
          <cell r="R1183">
            <v>0</v>
          </cell>
          <cell r="S1183">
            <v>-12000</v>
          </cell>
          <cell r="T1183">
            <v>-12000</v>
          </cell>
          <cell r="U1183">
            <v>-12000</v>
          </cell>
          <cell r="V1183">
            <v>-11840</v>
          </cell>
        </row>
        <row r="1184">
          <cell r="H1184">
            <v>5047</v>
          </cell>
          <cell r="I1184" t="str">
            <v>TfNSW: U&amp;O: New Intercity Fleet profile changes - Changes to the existing expenditure and funding profiles contained in the February 2015 TAM for the New Intercity Fleet project in line with the latest business case (not yet available to Treasury).</v>
          </cell>
          <cell r="J1184" t="str">
            <v>Not Supported - Not supported the revisions to the profiles for the New Intercity Fleet without the Final Business Case to INSW or completing the assurance process.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is not in a position to support the proposed financial impact without the Final Business Case.</v>
          </cell>
          <cell r="K1184">
            <v>1</v>
          </cell>
          <cell r="M1184">
            <v>0</v>
          </cell>
          <cell r="N1184">
            <v>6456</v>
          </cell>
          <cell r="O1184">
            <v>54746</v>
          </cell>
          <cell r="P1184">
            <v>167810</v>
          </cell>
          <cell r="Q1184">
            <v>172988</v>
          </cell>
          <cell r="R1184">
            <v>0</v>
          </cell>
          <cell r="S1184">
            <v>0</v>
          </cell>
          <cell r="T1184">
            <v>0</v>
          </cell>
          <cell r="U1184">
            <v>0</v>
          </cell>
          <cell r="V1184">
            <v>0</v>
          </cell>
        </row>
        <row r="1185">
          <cell r="H1185">
            <v>5057</v>
          </cell>
          <cell r="I1185"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1185" t="str">
            <v>Supported - The adjustment represent a reallocation of capital expenditure between agencies in the Transport Cluster (between Transport Managed Rail projects and RMS projects) to deliver public transport projects.</v>
          </cell>
          <cell r="K1185">
            <v>3</v>
          </cell>
          <cell r="M1185">
            <v>14304</v>
          </cell>
          <cell r="N1185">
            <v>14467</v>
          </cell>
          <cell r="O1185">
            <v>37965</v>
          </cell>
          <cell r="P1185">
            <v>41370</v>
          </cell>
          <cell r="Q1185">
            <v>36000</v>
          </cell>
          <cell r="R1185">
            <v>14304</v>
          </cell>
          <cell r="S1185">
            <v>14467</v>
          </cell>
          <cell r="T1185">
            <v>37965</v>
          </cell>
          <cell r="U1185">
            <v>41370</v>
          </cell>
          <cell r="V1185">
            <v>36000</v>
          </cell>
        </row>
        <row r="1186">
          <cell r="H1186">
            <v>5061</v>
          </cell>
          <cell r="I1186" t="str">
            <v>U&amp;O: TAM Hunter Infrastructure Investment Fund, Nelson Bay Road [links with #445 RMS bid #5060] - Proposal to accelerate project spending from 2015-16 into 2014-15 for the Nelson Bay Road project. Although classified as a Budget New Policy, the submission is primarily a timing adjustment.</v>
          </cell>
          <cell r="J1186" t="str">
            <v>Supported - Supported. Project progress is currently ahead of schedule and would require acceleration of funds budgeted in 2015-16 to be allocated in 2014-15.</v>
          </cell>
          <cell r="K1186">
            <v>2</v>
          </cell>
          <cell r="M1186">
            <v>0</v>
          </cell>
          <cell r="N1186">
            <v>0</v>
          </cell>
          <cell r="O1186">
            <v>0</v>
          </cell>
          <cell r="P1186">
            <v>0</v>
          </cell>
          <cell r="Q1186">
            <v>0</v>
          </cell>
          <cell r="R1186">
            <v>0</v>
          </cell>
          <cell r="S1186">
            <v>0</v>
          </cell>
          <cell r="T1186">
            <v>0</v>
          </cell>
          <cell r="U1186">
            <v>0</v>
          </cell>
          <cell r="V1186">
            <v>0</v>
          </cell>
        </row>
        <row r="1187">
          <cell r="H1187">
            <v>5064</v>
          </cell>
          <cell r="I1187" t="str">
            <v>U&amp;O: TAM Housing Acceleration Fund round 1 and 2 further adjustments [links with RMS bid #5063] - Proposal to accelerate project expenditure from 2015-16 and 2016-17 into 2014-15. Although classified as a Budget New Policy, the submission is primarily a timing adjustment.</v>
          </cell>
          <cell r="J1187" t="str">
            <v>Supported - Supported. This is a timing shift to correspond with the projected acceleration of the road projects within the Housing Acceleration Fund programs. The overall program cost remains unchanged.</v>
          </cell>
          <cell r="K1187">
            <v>2</v>
          </cell>
          <cell r="M1187">
            <v>0</v>
          </cell>
          <cell r="N1187">
            <v>0</v>
          </cell>
          <cell r="O1187">
            <v>0</v>
          </cell>
          <cell r="P1187">
            <v>0</v>
          </cell>
          <cell r="Q1187">
            <v>0</v>
          </cell>
          <cell r="R1187">
            <v>0</v>
          </cell>
          <cell r="S1187">
            <v>0</v>
          </cell>
          <cell r="T1187">
            <v>0</v>
          </cell>
          <cell r="U1187">
            <v>0</v>
          </cell>
          <cell r="V1187">
            <v>0</v>
          </cell>
        </row>
        <row r="1188">
          <cell r="H1188">
            <v>5067</v>
          </cell>
          <cell r="I1188" t="str">
            <v>TfNSW: U&amp;O TAM 46S1; TAM adjustment for Transport Access Program adjusting RailCorp's non-cash grant - The Adjustments for changes in the profile of Transport Access Program 2 was previously submitted as a TAM PTA adjustments in February 2015. This bid which is for a $226.6m increase in TAP2 will now be re-prosecuted as a new measure in the Urgent &amp; Unavoidable round (see bid #4441).</v>
          </cell>
          <cell r="J1188" t="str">
            <v>Supported - SUPPORTED. The Transport Access Program #2 (TAP2), in particular the Easy Access project which relates to this capital expenditure proposal ($227 million over forward estimates) has been supported due to the positive economic benefit (BCR of 1.55). 1) Suitability for Urgent and Other Process: This proposal meets the criteria to be considered as part of the Urgent and Other policy proposal and a  Measure due to being a significant increase in scope of the TAP 2 program (increase in capex of $227 million). 2) Sufficiency of evidence provided to support bid: As per the recommendations in the Third Horizon report, TfNSW is required to provide a business case and seek INSW/ERC approval for projects with costs above $100 million. TfNSW has provided an updated Business case for TAP2, with various options being considered. The Business case was assessed and no significant issues were found with the methodology. 3) Treasury assessment of financial impacts: Treasury supports the increase in capital expenditure of $227 million over the forward estimates for the Easy Access project within the TAP2 program. The review of the business case indicates that the total TAP2 program has a Benefit to Cost ratio of 1.32, with the Easy Access program having a BCR of 1.55 and NPV of $402m. Furthermore, the Easy Access program will provide greater access to disabled people through upgrading stations with ramps and lifts, which are key Government strategic goals under NSW 2021.</v>
          </cell>
          <cell r="K1188">
            <v>3</v>
          </cell>
          <cell r="M1188">
            <v>-9668</v>
          </cell>
          <cell r="N1188">
            <v>-168461</v>
          </cell>
          <cell r="O1188">
            <v>-28328</v>
          </cell>
          <cell r="P1188">
            <v>-44930</v>
          </cell>
          <cell r="Q1188">
            <v>24750</v>
          </cell>
          <cell r="R1188">
            <v>-9668</v>
          </cell>
          <cell r="S1188">
            <v>-168461</v>
          </cell>
          <cell r="T1188">
            <v>-28328</v>
          </cell>
          <cell r="U1188">
            <v>-44930</v>
          </cell>
          <cell r="V1188">
            <v>24750</v>
          </cell>
        </row>
        <row r="1189">
          <cell r="H1189">
            <v>5069</v>
          </cell>
          <cell r="I1189" t="str">
            <v>TfNSW: U&amp;O TAM 46S2; TAM adjustment for Rail Power Supply adjusting RailCorp's non-cash grant - The Adjustments for changes in the profile of Rail Power Supply project, previously submitted as a TAM PTA adjustment in February 2015. This bid which is for a $125m increase (due to Tranche 3 upgrades),  will now be re-prosecuted as a measure in the Urgent &amp; Unavoidable round (see bid #4441)</v>
          </cell>
          <cell r="J1189" t="str">
            <v>Supported - SUPPORTED. The Rail Power Supply Upgrade Tranche 3 capital proposal ($125 million increase in program) has been supported by Treasury since there is an offsetting saving of $115 million in the program through the reallocation of Portfolio Management (see bid 5072). Overall there is a net $10 million increase in capital expenditure for the project. Any further increases in the Rail Power Supply program will need to be supported by an updated Business case and assurance reviews through TfNSW#s gateway review process.</v>
          </cell>
          <cell r="K1189">
            <v>3</v>
          </cell>
          <cell r="M1189">
            <v>7173</v>
          </cell>
          <cell r="N1189">
            <v>-26069</v>
          </cell>
          <cell r="O1189">
            <v>-108923</v>
          </cell>
          <cell r="P1189">
            <v>2845</v>
          </cell>
          <cell r="Q1189">
            <v>0</v>
          </cell>
          <cell r="R1189">
            <v>7173</v>
          </cell>
          <cell r="S1189">
            <v>-26069</v>
          </cell>
          <cell r="T1189">
            <v>-108923</v>
          </cell>
          <cell r="U1189">
            <v>2845</v>
          </cell>
          <cell r="V1189">
            <v>0</v>
          </cell>
        </row>
        <row r="1190">
          <cell r="H1190">
            <v>5070</v>
          </cell>
          <cell r="I1190" t="str">
            <v>TfNSW: U&amp;O TAM 46S3: TAM adjustment for Northern Sydney Freight Corridor- Confund funded component - The adjustments for an overall increase of $52m in Confund support (due to revisions to Federal funding) was submitted as a TAM PTA adjustments in February 2015. The bid is reclassified as a Measure so it can be considered in the Urgent &amp; Other Process (see previous bid 4441).</v>
          </cell>
          <cell r="J1190" t="str">
            <v>Not Supported - Not supported pending written confirmation from the Federal Government on the revised Federal funding profiles for the Northern Sydney Freight Corridor. This bid relates to the Consolidated Fund adjustments associated with TfNSW's proposed revisions to the Federal funding component of the Northern Sydney Freight Corridor (see bids 5017 and 5021). This can be reconsidered in the context of the Federal Budget delivered in May 2015. Treasury requires confirmation from the Commonwealth to revised Federal funding profiles. A downward revision in Federal funding will require a corresponding increase in State contribution over the forward estimates which is assumed to be funded from TfNSW's existing funding envelope.</v>
          </cell>
          <cell r="K1190">
            <v>3</v>
          </cell>
          <cell r="M1190">
            <v>52680</v>
          </cell>
          <cell r="N1190">
            <v>-38322</v>
          </cell>
          <cell r="O1190">
            <v>-66290</v>
          </cell>
          <cell r="P1190">
            <v>0</v>
          </cell>
          <cell r="Q1190">
            <v>0</v>
          </cell>
          <cell r="R1190">
            <v>0</v>
          </cell>
          <cell r="S1190">
            <v>0</v>
          </cell>
          <cell r="T1190">
            <v>0</v>
          </cell>
          <cell r="U1190">
            <v>0</v>
          </cell>
          <cell r="V1190">
            <v>0</v>
          </cell>
        </row>
        <row r="1191">
          <cell r="H1191">
            <v>5072</v>
          </cell>
          <cell r="I1191" t="str">
            <v>TfNSW: U&amp;O TAM 46S4; TAM adjustment for Portfolio Management adjusting RailCorp's non-cash grant - The Adjustments for the Portfolio Management was previously submitted as a TAM PTA adjustments in February 2015. Portfolio Management reflects a saving of $725 million over the forward estimates. It will now be re-prosecuted as a new measure in the Urgent &amp; Unavoidable round (see bid #4441).</v>
          </cell>
          <cell r="J1191" t="str">
            <v>Supported - SUPPORTED. The proposal relates to the reallocation of built in program/project contingencies due to having further information on capital costs by moving from a P90 estimate to a P50 estimate. As a result of more accurate assessments of project/program capital expenditure, the contingency savings of $815 million in the forward estimates were applied to specific programs/projects within the Transport Managed Rail Capital works including:  Rail Fleet Replacement ($259 million); Rail Network Efficiencies ($139 million); Rail Signalling and Communications ($140 million); Rail Power Supply ($115 million); Tangara Rolling Stock Refurbishment ($50 million); Rail Track and Structures ($49 million); South West Rail Link ($30 million); and Rail Stations Major Upgrades ($20 million). TfNSW has provided a breakdown by agency and program/project on how the Portfolio Management savings were reallocated to specific programs/projects.</v>
          </cell>
          <cell r="K1191">
            <v>3</v>
          </cell>
          <cell r="M1191">
            <v>13225</v>
          </cell>
          <cell r="N1191">
            <v>224894</v>
          </cell>
          <cell r="O1191">
            <v>228698</v>
          </cell>
          <cell r="P1191">
            <v>168363</v>
          </cell>
          <cell r="Q1191">
            <v>90190</v>
          </cell>
          <cell r="R1191">
            <v>13225</v>
          </cell>
          <cell r="S1191">
            <v>224894</v>
          </cell>
          <cell r="T1191">
            <v>228698</v>
          </cell>
          <cell r="U1191">
            <v>168363</v>
          </cell>
          <cell r="V1191">
            <v>90190</v>
          </cell>
        </row>
        <row r="1192">
          <cell r="H1192">
            <v>3667</v>
          </cell>
          <cell r="I1192" t="str">
            <v>Carry forward funding for the Country Rail Network - Delays in 2013-14 Country Rail Network maintenance expenditure due to late Treasury advice on supple mentary funding (partly funded by Cash balances and Confund appropriation).</v>
          </cell>
          <cell r="J119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2">
            <v>6</v>
          </cell>
          <cell r="M1192">
            <v>-8725</v>
          </cell>
          <cell r="N1192">
            <v>0</v>
          </cell>
          <cell r="O1192">
            <v>0</v>
          </cell>
          <cell r="P1192">
            <v>0</v>
          </cell>
          <cell r="Q1192">
            <v>0</v>
          </cell>
          <cell r="R1192">
            <v>-8725</v>
          </cell>
          <cell r="S1192">
            <v>0</v>
          </cell>
          <cell r="T1192">
            <v>0</v>
          </cell>
          <cell r="U1192">
            <v>0</v>
          </cell>
          <cell r="V1192">
            <v>0</v>
          </cell>
        </row>
        <row r="1193">
          <cell r="H1193">
            <v>3668</v>
          </cell>
          <cell r="I1193" t="str">
            <v>Carry Forward for HACC Reform Projects - Carry Forward for unspent HACC Reform projects for which Federal funding has already been received (funded from cash balances).</v>
          </cell>
          <cell r="J119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3">
            <v>6</v>
          </cell>
          <cell r="M1193">
            <v>-3192</v>
          </cell>
          <cell r="N1193">
            <v>0</v>
          </cell>
          <cell r="O1193">
            <v>0</v>
          </cell>
          <cell r="P1193">
            <v>0</v>
          </cell>
          <cell r="Q1193">
            <v>0</v>
          </cell>
          <cell r="R1193">
            <v>-3192</v>
          </cell>
          <cell r="S1193">
            <v>0</v>
          </cell>
          <cell r="T1193">
            <v>0</v>
          </cell>
          <cell r="U1193">
            <v>0</v>
          </cell>
          <cell r="V1193">
            <v>0</v>
          </cell>
        </row>
        <row r="1194">
          <cell r="H1194">
            <v>3685</v>
          </cell>
          <cell r="I1194" t="str">
            <v>Carry Forward for CTP Accreditation Expenditure - Delays in CTP Accreditation expenditure due to the need for amended regulations to support legislati ve changes (funded from cash balances).</v>
          </cell>
          <cell r="J119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4">
            <v>6</v>
          </cell>
          <cell r="M1194">
            <v>-2636</v>
          </cell>
          <cell r="N1194">
            <v>0</v>
          </cell>
          <cell r="O1194">
            <v>0</v>
          </cell>
          <cell r="P1194">
            <v>0</v>
          </cell>
          <cell r="Q1194">
            <v>0</v>
          </cell>
          <cell r="R1194">
            <v>-2636</v>
          </cell>
          <cell r="S1194">
            <v>0</v>
          </cell>
          <cell r="T1194">
            <v>0</v>
          </cell>
          <cell r="U1194">
            <v>0</v>
          </cell>
          <cell r="V1194">
            <v>0</v>
          </cell>
        </row>
        <row r="1195">
          <cell r="H1195">
            <v>3686</v>
          </cell>
          <cell r="I1195" t="str">
            <v>Carry forward from Customer Passenger Transport Infrastructure Grants - Underspent expenditure from Customer Passenger Transport Infrastructure Grants (funded from cash balances).</v>
          </cell>
          <cell r="J119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5">
            <v>6</v>
          </cell>
          <cell r="M1195">
            <v>-1626</v>
          </cell>
          <cell r="N1195">
            <v>0</v>
          </cell>
          <cell r="O1195">
            <v>0</v>
          </cell>
          <cell r="P1195">
            <v>0</v>
          </cell>
          <cell r="Q1195">
            <v>0</v>
          </cell>
          <cell r="R1195">
            <v>-1626</v>
          </cell>
          <cell r="S1195">
            <v>0</v>
          </cell>
          <cell r="T1195">
            <v>0</v>
          </cell>
          <cell r="U1195">
            <v>0</v>
          </cell>
          <cell r="V1195">
            <v>0</v>
          </cell>
        </row>
        <row r="1196">
          <cell r="H1196">
            <v>3687</v>
          </cell>
          <cell r="I1196" t="str">
            <v>Carry Forward from CBD Precint Plan - Carry forward for CBD Precinct Plan expenditure due to late receipt of funding (funded from cash balances).</v>
          </cell>
          <cell r="J119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6">
            <v>6</v>
          </cell>
          <cell r="M1196">
            <v>-212</v>
          </cell>
          <cell r="N1196">
            <v>0</v>
          </cell>
          <cell r="O1196">
            <v>0</v>
          </cell>
          <cell r="P1196">
            <v>0</v>
          </cell>
          <cell r="Q1196">
            <v>0</v>
          </cell>
          <cell r="R1196">
            <v>-212</v>
          </cell>
          <cell r="S1196">
            <v>0</v>
          </cell>
          <cell r="T1196">
            <v>0</v>
          </cell>
          <cell r="U1196">
            <v>0</v>
          </cell>
          <cell r="V1196">
            <v>0</v>
          </cell>
        </row>
        <row r="1197">
          <cell r="H1197">
            <v>3696</v>
          </cell>
          <cell r="I1197" t="str">
            <v>Carry Forward from RMS Congestion Busting Plan - RMS underspend on its Congestion Busting Plan (ConFund) - election commitment.</v>
          </cell>
          <cell r="J119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7">
            <v>6</v>
          </cell>
          <cell r="M1197">
            <v>0</v>
          </cell>
          <cell r="N1197">
            <v>0</v>
          </cell>
          <cell r="O1197">
            <v>0</v>
          </cell>
          <cell r="P1197">
            <v>0</v>
          </cell>
          <cell r="Q1197">
            <v>0</v>
          </cell>
          <cell r="R1197">
            <v>0</v>
          </cell>
          <cell r="S1197">
            <v>0</v>
          </cell>
          <cell r="T1197">
            <v>0</v>
          </cell>
          <cell r="U1197">
            <v>0</v>
          </cell>
          <cell r="V1197">
            <v>0</v>
          </cell>
        </row>
        <row r="1198">
          <cell r="H1198">
            <v>3699</v>
          </cell>
          <cell r="I1198" t="str">
            <v>Carry Forward from RMS Hunter Infrastructure Investment Fund - Slower claims from Local Government for RMS Hunter Infrastructure Investment Fund (Con Fund) - election commitment.</v>
          </cell>
          <cell r="J11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8">
            <v>6</v>
          </cell>
          <cell r="M1198">
            <v>0</v>
          </cell>
          <cell r="N1198">
            <v>0</v>
          </cell>
          <cell r="O1198">
            <v>0</v>
          </cell>
          <cell r="P1198">
            <v>0</v>
          </cell>
          <cell r="Q1198">
            <v>0</v>
          </cell>
          <cell r="R1198">
            <v>0</v>
          </cell>
          <cell r="S1198">
            <v>0</v>
          </cell>
          <cell r="T1198">
            <v>0</v>
          </cell>
          <cell r="U1198">
            <v>0</v>
          </cell>
          <cell r="V1198">
            <v>0</v>
          </cell>
        </row>
        <row r="1199">
          <cell r="H1199">
            <v>3701</v>
          </cell>
          <cell r="I1199" t="str">
            <v>Carry Forward for RMS Blackspot Funding - Slower claims from Local Government for RMS Blackspot funding (ConFund) - election commitment</v>
          </cell>
          <cell r="J119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99">
            <v>6</v>
          </cell>
          <cell r="M1199">
            <v>0</v>
          </cell>
          <cell r="N1199">
            <v>0</v>
          </cell>
          <cell r="O1199">
            <v>0</v>
          </cell>
          <cell r="P1199">
            <v>0</v>
          </cell>
          <cell r="Q1199">
            <v>0</v>
          </cell>
          <cell r="R1199">
            <v>0</v>
          </cell>
          <cell r="S1199">
            <v>0</v>
          </cell>
          <cell r="T1199">
            <v>0</v>
          </cell>
          <cell r="U1199">
            <v>0</v>
          </cell>
          <cell r="V1199">
            <v>0</v>
          </cell>
        </row>
        <row r="1200">
          <cell r="H1200">
            <v>3703</v>
          </cell>
          <cell r="I1200" t="str">
            <v>Carry forward for Bells Line of Road program - Reimbursement of $1m from Restart in the Crown on the Bells Line of Road program.</v>
          </cell>
          <cell r="J120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200">
            <v>6</v>
          </cell>
          <cell r="M1200">
            <v>0</v>
          </cell>
          <cell r="N1200">
            <v>0</v>
          </cell>
          <cell r="O1200">
            <v>0</v>
          </cell>
          <cell r="P1200">
            <v>0</v>
          </cell>
          <cell r="Q1200">
            <v>0</v>
          </cell>
          <cell r="R1200">
            <v>0</v>
          </cell>
          <cell r="S1200">
            <v>0</v>
          </cell>
          <cell r="T1200">
            <v>0</v>
          </cell>
          <cell r="U1200">
            <v>0</v>
          </cell>
          <cell r="V1200">
            <v>0</v>
          </cell>
        </row>
        <row r="1201">
          <cell r="H1201">
            <v>3913</v>
          </cell>
          <cell r="I1201" t="str">
            <v>TfNSW REC31: Transfer of RMS Funding for SES Long Service Leave to Crown [links to RMS #3922 &amp; CFE] - The Crown absorbed the long service leave liabilities of RMS senior executive service staff in 2013-14. It was agreed between senior officers in TfNSW and Treasury that funding allocated to RMS to meet these liabilities be transferred to the Crown.</v>
          </cell>
          <cell r="J1201"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201">
            <v>3</v>
          </cell>
          <cell r="M1201">
            <v>0</v>
          </cell>
          <cell r="N1201">
            <v>0</v>
          </cell>
          <cell r="O1201">
            <v>0</v>
          </cell>
          <cell r="P1201">
            <v>0</v>
          </cell>
          <cell r="Q1201">
            <v>0</v>
          </cell>
          <cell r="R1201">
            <v>0</v>
          </cell>
          <cell r="S1201">
            <v>0</v>
          </cell>
          <cell r="T1201">
            <v>0</v>
          </cell>
          <cell r="U1201">
            <v>0</v>
          </cell>
          <cell r="V1201">
            <v>0</v>
          </cell>
        </row>
        <row r="1202">
          <cell r="H1202">
            <v>4331</v>
          </cell>
          <cell r="I1202" t="str">
            <v>TfNSW REC33A: Revised Depreciation and Amortisation as per draft Jan 2015 TAM - This aims to revise the depreciation and amortisation balance based on the draft Jan 2015 TAM. Major adjustments relate to amortisation for Enterprise Resource Planning (ERP) and Next Generation Information System (NGIS) due to confirmation of completion date.</v>
          </cell>
          <cell r="J1202" t="str">
            <v>Supported - Supported. The submission relates to a depreciation/amortisation adjustment based on asset additions from the January 2015 revised TAM. This is a result of TfNSW carrying out a comprehensive review of its asset base and the associated impact on its annual depreciation/amortisation expenses. This proposal is due to asset valuation changes. Further information is required from TfNSW to assess the amounts sought. The issues regarding this bid sought by TfNSW include: (i) The TfNSW bid includes amortisation of $286.4million over the forward estimates. This is primarily for the amortisation of the $475 million Next Generation Information System asset, a project which has yet to be approved by ERC. Since the NGIS asset will be prosecuted as a new measure, the amortisation impact ($238 million amortisation over forward estimates) should also be assessed as a New Measure. Therefore this component is NOT SUPPORTED. (ii) The balance of this depreciation PTA ($66 million over the forward estimates) relates to the addition of new assets including:  - Roads &amp; Freight: Integrated Roads &amp; Transport Management System ($30M)  - Public Transport: Asset Maintenance for Country Rail ($148m), Transport Service Systems ($43m), other various projects ($97m).</v>
          </cell>
          <cell r="K1202">
            <v>1</v>
          </cell>
          <cell r="M1202">
            <v>0</v>
          </cell>
          <cell r="N1202">
            <v>0</v>
          </cell>
          <cell r="O1202">
            <v>0</v>
          </cell>
          <cell r="P1202">
            <v>0</v>
          </cell>
          <cell r="Q1202">
            <v>0</v>
          </cell>
          <cell r="R1202">
            <v>0</v>
          </cell>
          <cell r="S1202">
            <v>0</v>
          </cell>
          <cell r="T1202">
            <v>0</v>
          </cell>
          <cell r="U1202">
            <v>0</v>
          </cell>
          <cell r="V1202">
            <v>0</v>
          </cell>
        </row>
        <row r="1203">
          <cell r="H1203">
            <v>4334</v>
          </cell>
          <cell r="I1203" t="str">
            <v>TfNSW REC33B: Properties held for sale - This PTA aims to correct the value of properties held for sale due to properties withdrawn from sale</v>
          </cell>
          <cell r="J1203" t="str">
            <v>Supported - Supported: The submission relates to the earlier than anticipated sale of properties or those withdrawn from sale. TfNSW originally had budgeted a gain of $4.7m coming from its asset sales proceeds for 2015-16.  These assets in question have either been sold previously or withdrawn from sale due to reassessment of the agency requirements (e.g. Wynyard Walk project). The proposed adjustment is therefore needed to remove it from 2015-16 resulting in a reduction in forecast proceeds of sale and the corresponding adjustment to the written down value i.e. the Budgeted gain). The  properties sold were at Castlereagh and Clarence Streets, Sydney.</v>
          </cell>
          <cell r="K1203">
            <v>2</v>
          </cell>
          <cell r="M1203">
            <v>-37725</v>
          </cell>
          <cell r="N1203">
            <v>-23367</v>
          </cell>
          <cell r="O1203">
            <v>0</v>
          </cell>
          <cell r="P1203">
            <v>0</v>
          </cell>
          <cell r="Q1203">
            <v>0</v>
          </cell>
          <cell r="R1203">
            <v>-37725</v>
          </cell>
          <cell r="S1203">
            <v>-23367</v>
          </cell>
          <cell r="T1203">
            <v>0</v>
          </cell>
          <cell r="U1203">
            <v>0</v>
          </cell>
          <cell r="V1203">
            <v>0</v>
          </cell>
        </row>
        <row r="1204">
          <cell r="H1204">
            <v>3968</v>
          </cell>
          <cell r="I1204"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1204"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1204">
            <v>1</v>
          </cell>
          <cell r="M1204">
            <v>0</v>
          </cell>
          <cell r="N1204">
            <v>0</v>
          </cell>
          <cell r="O1204">
            <v>-806</v>
          </cell>
          <cell r="P1204">
            <v>-1468</v>
          </cell>
          <cell r="Q1204">
            <v>-2265</v>
          </cell>
          <cell r="R1204">
            <v>0</v>
          </cell>
          <cell r="S1204">
            <v>0</v>
          </cell>
          <cell r="T1204">
            <v>-806</v>
          </cell>
          <cell r="U1204">
            <v>-1468</v>
          </cell>
          <cell r="V1204">
            <v>-2265</v>
          </cell>
        </row>
        <row r="1205">
          <cell r="H1205">
            <v>3971</v>
          </cell>
          <cell r="I1205"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1205"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1205">
            <v>1</v>
          </cell>
          <cell r="M1205">
            <v>0</v>
          </cell>
          <cell r="N1205">
            <v>0</v>
          </cell>
          <cell r="O1205">
            <v>122</v>
          </cell>
          <cell r="P1205">
            <v>241</v>
          </cell>
          <cell r="Q1205">
            <v>357</v>
          </cell>
          <cell r="R1205">
            <v>0</v>
          </cell>
          <cell r="S1205">
            <v>0</v>
          </cell>
          <cell r="T1205">
            <v>122</v>
          </cell>
          <cell r="U1205">
            <v>241</v>
          </cell>
          <cell r="V1205">
            <v>357</v>
          </cell>
        </row>
        <row r="1206">
          <cell r="H1206">
            <v>3999</v>
          </cell>
          <cell r="I1206" t="str">
            <v>TfNSW REC34-4 PART A: Transport Management Centre Transfer from RMS to Transport [RMS link #3998] - Transfer of expenditure and assets between TNSW and RMS relating to the Transport Management Centre. Part A relates to the transfer of capital funding and expenditure from RMS to TFNSW, which will be partially reclassified as recurrent expenditure ($5m pa).</v>
          </cell>
          <cell r="J1206" t="str">
            <v>Supported - SUPPORTED. The transfer of capex works is to align with TfNSW portfolio responsibility and management of the project. The reclassification of capital expenditure is to accord with internal Transport accounting policies on capitalisation.</v>
          </cell>
          <cell r="K1206">
            <v>1</v>
          </cell>
          <cell r="M1206">
            <v>-5000</v>
          </cell>
          <cell r="N1206">
            <v>-5000</v>
          </cell>
          <cell r="O1206">
            <v>-5000</v>
          </cell>
          <cell r="P1206">
            <v>-5000</v>
          </cell>
          <cell r="Q1206">
            <v>-5000</v>
          </cell>
          <cell r="R1206">
            <v>-5000</v>
          </cell>
          <cell r="S1206">
            <v>-5000</v>
          </cell>
          <cell r="T1206">
            <v>-5000</v>
          </cell>
          <cell r="U1206">
            <v>-5000</v>
          </cell>
          <cell r="V1206">
            <v>-5000</v>
          </cell>
        </row>
        <row r="1207">
          <cell r="H1207">
            <v>4000</v>
          </cell>
          <cell r="I1207" t="str">
            <v>TfNSW REC34-4 PART B: Transport Management Centre Transfer from RMS to Transport [RMS link #4002] - Transfer of expenditure and assets between TNSW and RMS relating to the Transport Management Centre. Part B relates to the transfer of $7.8m TMC capital projects delivered by TfNSW into RMS ownership through non-cash grants.</v>
          </cell>
          <cell r="J1207"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207">
            <v>1</v>
          </cell>
          <cell r="M1207">
            <v>-7200</v>
          </cell>
          <cell r="N1207">
            <v>-7800</v>
          </cell>
          <cell r="O1207">
            <v>-7800</v>
          </cell>
          <cell r="P1207">
            <v>-7800</v>
          </cell>
          <cell r="Q1207">
            <v>-7800</v>
          </cell>
          <cell r="R1207">
            <v>-7200</v>
          </cell>
          <cell r="S1207">
            <v>-7800</v>
          </cell>
          <cell r="T1207">
            <v>-7800</v>
          </cell>
          <cell r="U1207">
            <v>-7800</v>
          </cell>
          <cell r="V1207">
            <v>-7800</v>
          </cell>
        </row>
        <row r="1208">
          <cell r="H1208">
            <v>4385</v>
          </cell>
          <cell r="I1208" t="str">
            <v>TfNSW CAP34-10: CBD Light rail availability payments - CBD light rail availability payments are now classified from capital to recurrent</v>
          </cell>
          <cell r="J1208"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capital allocations.  The adjustment is to satisfy accounting policies and guidelines for capitalisation.</v>
          </cell>
          <cell r="K1208">
            <v>3</v>
          </cell>
          <cell r="M1208">
            <v>0</v>
          </cell>
          <cell r="N1208">
            <v>0</v>
          </cell>
          <cell r="O1208">
            <v>122</v>
          </cell>
          <cell r="P1208">
            <v>193</v>
          </cell>
          <cell r="Q1208">
            <v>286</v>
          </cell>
          <cell r="R1208">
            <v>0</v>
          </cell>
          <cell r="S1208">
            <v>0</v>
          </cell>
          <cell r="T1208">
            <v>122</v>
          </cell>
          <cell r="U1208">
            <v>193</v>
          </cell>
          <cell r="V1208">
            <v>286</v>
          </cell>
        </row>
        <row r="1209">
          <cell r="H1209">
            <v>4386</v>
          </cell>
          <cell r="I1209" t="str">
            <v>TfNSW CAP34-12: Private vehicle conveyance - Re-classification of expenses from recurrent to capital</v>
          </cell>
          <cell r="J1209"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1209">
            <v>3</v>
          </cell>
          <cell r="M1209">
            <v>0</v>
          </cell>
          <cell r="N1209">
            <v>0</v>
          </cell>
          <cell r="O1209">
            <v>0</v>
          </cell>
          <cell r="P1209">
            <v>0</v>
          </cell>
          <cell r="Q1209">
            <v>0</v>
          </cell>
          <cell r="R1209">
            <v>0</v>
          </cell>
          <cell r="S1209">
            <v>0</v>
          </cell>
          <cell r="T1209">
            <v>0</v>
          </cell>
          <cell r="U1209">
            <v>0</v>
          </cell>
          <cell r="V1209">
            <v>0</v>
          </cell>
        </row>
        <row r="1210">
          <cell r="H1210">
            <v>4418</v>
          </cell>
          <cell r="I1210" t="str">
            <v>TfNSW TAM CAP46A: Adjustment to CBD and South East Light Rail (CSELR) Project - Adjustment to the expenditure profile of the CSELR Project to align with the proposed February 2015 TAM.</v>
          </cell>
          <cell r="J1210" t="str">
            <v>Supported - Supported. This is classified as a technical adjustment. The project will provide light rail services between Circular Quay, Central Station, the University of NSW and Prince of Wales Hospital.</v>
          </cell>
          <cell r="K1210">
            <v>3</v>
          </cell>
          <cell r="M1210">
            <v>0</v>
          </cell>
          <cell r="N1210">
            <v>0</v>
          </cell>
          <cell r="O1210">
            <v>0</v>
          </cell>
          <cell r="P1210">
            <v>0</v>
          </cell>
          <cell r="Q1210">
            <v>0</v>
          </cell>
          <cell r="R1210">
            <v>0</v>
          </cell>
          <cell r="S1210">
            <v>0</v>
          </cell>
          <cell r="T1210">
            <v>0</v>
          </cell>
          <cell r="U1210">
            <v>0</v>
          </cell>
          <cell r="V1210">
            <v>0</v>
          </cell>
        </row>
        <row r="1211">
          <cell r="H1211">
            <v>4420</v>
          </cell>
          <cell r="I1211" t="str">
            <v>TfNSW TAM 46B: Adjustment to non-cash grant funded from Parking Space Levy (PSL) cash - Adjustment to non-cash grant (mainly CBD and South East Light rail) to align with the proposed February 2015 TAM, funded from PSL cash (ie.TfNSW cash balances).</v>
          </cell>
          <cell r="J1211" t="str">
            <v>Supported - Supported: This is classified as a technical adjustment. Funding for this profile is through a mixture of Parking Space Levy/External Fund/Consolidated Fund.</v>
          </cell>
          <cell r="K1211">
            <v>3</v>
          </cell>
          <cell r="M1211">
            <v>10381</v>
          </cell>
          <cell r="N1211">
            <v>-36259</v>
          </cell>
          <cell r="O1211">
            <v>-14494</v>
          </cell>
          <cell r="P1211">
            <v>0</v>
          </cell>
          <cell r="Q1211">
            <v>0</v>
          </cell>
          <cell r="R1211">
            <v>10381</v>
          </cell>
          <cell r="S1211">
            <v>-36259</v>
          </cell>
          <cell r="T1211">
            <v>-14494</v>
          </cell>
          <cell r="U1211">
            <v>0</v>
          </cell>
          <cell r="V1211">
            <v>0</v>
          </cell>
        </row>
        <row r="1212">
          <cell r="H1212">
            <v>4421</v>
          </cell>
          <cell r="I1212" t="str">
            <v>TfNSW TAM 46F: City of Sydney Light Rail funding conversion to borrowings - CBD Light Rail funding source now changed from Capital Consolidated Fund to borrowings to align with the 2014-15 proposed TAM Plan</v>
          </cell>
          <cell r="J1212" t="str">
            <v>Supported - Supported. This is a re-profiling of funding based on the delivery mode of the project where consoldiated fund has been reduced for a finance lease adjusted within TfNSW's TAM Plan.</v>
          </cell>
          <cell r="K1212">
            <v>3</v>
          </cell>
          <cell r="M1212">
            <v>0</v>
          </cell>
          <cell r="N1212">
            <v>0</v>
          </cell>
          <cell r="O1212">
            <v>0</v>
          </cell>
          <cell r="P1212">
            <v>0</v>
          </cell>
          <cell r="Q1212">
            <v>0</v>
          </cell>
          <cell r="R1212">
            <v>0</v>
          </cell>
          <cell r="S1212">
            <v>0</v>
          </cell>
          <cell r="T1212">
            <v>0</v>
          </cell>
          <cell r="U1212">
            <v>0</v>
          </cell>
          <cell r="V1212">
            <v>0</v>
          </cell>
        </row>
        <row r="1213">
          <cell r="H1213">
            <v>4422</v>
          </cell>
          <cell r="I1213" t="str">
            <v>TfNSW TAM 46I: TAM adjustment for Road and Frieght capital works - Adjustments relating operational assets, Freight Rail, Transport Mgt Centre capital maintenance and road safety projects to align with the 2014-15 proposed TAM Plan.</v>
          </cell>
          <cell r="J1213" t="str">
            <v>Supported - A reconciliation of 2014-15 TfNSW's TAM was undertaken to identify the adjustments required to the Treasury database. The submission relates to TAM adjustments to TfNSW Road &amp; Freight programs including: Operational Assets, Freight Rail, Transport Management Centre Capital Maintenance and Road Safety projects. Supported: $40.6 million relating to adjustments in the Road and Freight program is supported as it is works-in-progress (including TMC Capital, Freight Rail &amp; Road Safety projects) Not Supported: $31.4 million for the Integrated Road and Transport Operations Management Systems project which is in the Operational Assets Program. This is a new project and will need approval as a 'new measure'.</v>
          </cell>
          <cell r="K1213">
            <v>3</v>
          </cell>
          <cell r="M1213">
            <v>-644</v>
          </cell>
          <cell r="N1213">
            <v>-18576</v>
          </cell>
          <cell r="O1213">
            <v>-9395</v>
          </cell>
          <cell r="P1213">
            <v>-15888</v>
          </cell>
          <cell r="Q1213">
            <v>-27454</v>
          </cell>
          <cell r="R1213">
            <v>-644</v>
          </cell>
          <cell r="S1213">
            <v>-16076</v>
          </cell>
          <cell r="T1213">
            <v>-4395</v>
          </cell>
          <cell r="U1213">
            <v>-8388</v>
          </cell>
          <cell r="V1213">
            <v>-10454</v>
          </cell>
        </row>
        <row r="1214">
          <cell r="H1214">
            <v>4424</v>
          </cell>
          <cell r="I1214" t="str">
            <v>TfNSW TAM 46K: TAM adjustment for anticipated Federal funding changes - Adjustment for anticipated Federal funding changes relating to Northern Sydney Freight Corridor Project and to align with the proposed February 2015 TAM.</v>
          </cell>
          <cell r="J1214"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1214">
            <v>2</v>
          </cell>
          <cell r="M1214">
            <v>0</v>
          </cell>
          <cell r="N1214">
            <v>0</v>
          </cell>
          <cell r="O1214">
            <v>0</v>
          </cell>
          <cell r="P1214">
            <v>0</v>
          </cell>
          <cell r="Q1214">
            <v>0</v>
          </cell>
          <cell r="R1214">
            <v>0</v>
          </cell>
          <cell r="S1214">
            <v>0</v>
          </cell>
          <cell r="T1214">
            <v>0</v>
          </cell>
          <cell r="U1214">
            <v>0</v>
          </cell>
          <cell r="V1214">
            <v>0</v>
          </cell>
        </row>
        <row r="1215">
          <cell r="H1215">
            <v>4425</v>
          </cell>
          <cell r="I1215" t="str">
            <v>TfNSW TAM 46L: Adjustment to reflect pre-paid Federal funds - Adjustment to take into account the impact of pre-paid Federal funds on the Northern Sydney Freight Corridor Project consistent with the proposed February 2015 TAM.</v>
          </cell>
          <cell r="J1215" t="str">
            <v>Not Supported - Not Supported. Treasury requires Transport for NSW to provide written evidence of Commonwealth agreement to revised pre-paid Federal funding for the Northern Sydney Freight Corridor. The proposal is also related to bid 4424.</v>
          </cell>
          <cell r="K1215">
            <v>3</v>
          </cell>
          <cell r="M1215">
            <v>0</v>
          </cell>
          <cell r="N1215">
            <v>115727</v>
          </cell>
          <cell r="O1215">
            <v>61091</v>
          </cell>
          <cell r="P1215">
            <v>0</v>
          </cell>
          <cell r="Q1215">
            <v>0</v>
          </cell>
          <cell r="R1215">
            <v>0</v>
          </cell>
          <cell r="S1215">
            <v>0</v>
          </cell>
          <cell r="T1215">
            <v>0</v>
          </cell>
          <cell r="U1215">
            <v>0</v>
          </cell>
          <cell r="V1215">
            <v>0</v>
          </cell>
        </row>
        <row r="1216">
          <cell r="H1216">
            <v>4434</v>
          </cell>
          <cell r="I1216" t="str">
            <v>TfNSW TAM 46R1: TAM adjustment to non-cash grant for RailCorp - Adjustment to Transport for NSW managed capital program relating to a number of rail projects based on the proposed February 2015 TAM.</v>
          </cell>
          <cell r="J1216" t="str">
            <v>Supported -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1216">
            <v>3</v>
          </cell>
          <cell r="M1216">
            <v>0</v>
          </cell>
          <cell r="N1216">
            <v>0</v>
          </cell>
          <cell r="O1216">
            <v>0</v>
          </cell>
          <cell r="P1216">
            <v>0</v>
          </cell>
          <cell r="Q1216">
            <v>0</v>
          </cell>
          <cell r="R1216">
            <v>0</v>
          </cell>
          <cell r="S1216">
            <v>0</v>
          </cell>
          <cell r="T1216">
            <v>0</v>
          </cell>
          <cell r="U1216">
            <v>0</v>
          </cell>
          <cell r="V1216">
            <v>0</v>
          </cell>
        </row>
        <row r="1217">
          <cell r="H1217">
            <v>4435</v>
          </cell>
          <cell r="I1217" t="str">
            <v>TfNSW TAM 46R2: TAM adjustment to non-cash grant for NSW Trains - Adjustments relating to an increase in NSW Trains Operational Capital Program reallocated from RailCorp's program based on the proposed February 2015 TAM.</v>
          </cell>
          <cell r="J1217" t="str">
            <v>Supported - The adjustment is a reallocation of non-cash grant to a cash grant to RailCorp with nil impact on expenses. The proposed TAM adjustments involve increasing NSW Trains operational capital offset by a decrease in the non-cash grant  over the forward estimates.</v>
          </cell>
          <cell r="K1217">
            <v>3</v>
          </cell>
          <cell r="M1217">
            <v>0</v>
          </cell>
          <cell r="N1217">
            <v>0</v>
          </cell>
          <cell r="O1217">
            <v>0</v>
          </cell>
          <cell r="P1217">
            <v>0</v>
          </cell>
          <cell r="Q1217">
            <v>0</v>
          </cell>
          <cell r="R1217">
            <v>0</v>
          </cell>
          <cell r="S1217">
            <v>0</v>
          </cell>
          <cell r="T1217">
            <v>0</v>
          </cell>
          <cell r="U1217">
            <v>0</v>
          </cell>
          <cell r="V1217">
            <v>0</v>
          </cell>
        </row>
        <row r="1218">
          <cell r="H1218">
            <v>4437</v>
          </cell>
          <cell r="I1218" t="str">
            <v>TfNSW TAM 46R3: TAM adjustment to non-cash grant for Sydney Ferries - Adjustments relating to the propsed 2014-15 TAM -reallocation of Sydney Ferries' asset maintenance program (reallocation between capital and recurrent from RailCorp's program?).</v>
          </cell>
          <cell r="J1218"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1218">
            <v>3</v>
          </cell>
          <cell r="M1218">
            <v>0</v>
          </cell>
          <cell r="N1218">
            <v>0</v>
          </cell>
          <cell r="O1218">
            <v>0</v>
          </cell>
          <cell r="P1218">
            <v>0</v>
          </cell>
          <cell r="Q1218">
            <v>0</v>
          </cell>
          <cell r="R1218">
            <v>0</v>
          </cell>
          <cell r="S1218">
            <v>0</v>
          </cell>
          <cell r="T1218">
            <v>0</v>
          </cell>
          <cell r="U1218">
            <v>0</v>
          </cell>
          <cell r="V1218">
            <v>0</v>
          </cell>
        </row>
        <row r="1219">
          <cell r="H1219">
            <v>4441</v>
          </cell>
          <cell r="I1219" t="str">
            <v>TfNSW TAM 46S: TAM adjustment- reprofiling of capex affecting the non-cash grant to RailCorp - TAM adjustment resulting in a reprofiling of capex of a number of TfNSW-managed projects (mainly Transport Access Program) to align with the 2014-15 proposed TAM Plan.</v>
          </cell>
          <cell r="J1219" t="str">
            <v>Supported - Supported (138.7m): Adjustments supported include South West Rail Link, Rail Signalising and Communications and Rail Station upgrades as well as further timing adjustments ($138m over forward estimates). Not Supported includes adjustments for Transport Access Program #2 ($227m over forward estimates) and a significant increase in scope and cost for Rail Power Supply Tranche 3 ($125m over forward estimates). These are New Measures. Not supported also includes the portfolio management program (-$725.4m,)subject to TfNSW providing further details of reallocations, Northern Sydney Freight Corridor Consolidated Fund adjustment of $52m as the increase is due to a corresponding decrease in the Federal funding. TfNSW needs to provide provide written evidence of Commonwealth agreement to revised Federal funding for this project.</v>
          </cell>
          <cell r="K1219">
            <v>3</v>
          </cell>
          <cell r="M1219">
            <v>94049</v>
          </cell>
          <cell r="N1219">
            <v>-224866</v>
          </cell>
          <cell r="O1219">
            <v>-75932</v>
          </cell>
          <cell r="P1219">
            <v>219762</v>
          </cell>
          <cell r="Q1219">
            <v>170163</v>
          </cell>
          <cell r="R1219">
            <v>30638</v>
          </cell>
          <cell r="S1219">
            <v>-216908</v>
          </cell>
          <cell r="T1219">
            <v>-101089</v>
          </cell>
          <cell r="U1219">
            <v>93484</v>
          </cell>
          <cell r="V1219">
            <v>55222</v>
          </cell>
        </row>
        <row r="1220">
          <cell r="H1220">
            <v>4481</v>
          </cell>
          <cell r="I1220" t="str">
            <v>TfNSW: Treasury initiaied adjustment- Forward estimates rollover to 2018-19 - An adjustment to take into account rollover of 2017-18 into 2018-19 to establish the correct base.</v>
          </cell>
          <cell r="J1220" t="str">
            <v>Supported - Supported: This adjustment is to reflect the correct rollover of 2017-18 into 2018-19 taking into account the impact of expenditure in 2017-18 and the effect of changs to the non-cash grant in order to establish the correct base for 2018-19.</v>
          </cell>
          <cell r="K1220">
            <v>3</v>
          </cell>
          <cell r="M1220">
            <v>0</v>
          </cell>
          <cell r="N1220">
            <v>0</v>
          </cell>
          <cell r="O1220">
            <v>0</v>
          </cell>
          <cell r="P1220">
            <v>0</v>
          </cell>
          <cell r="Q1220">
            <v>0</v>
          </cell>
          <cell r="R1220">
            <v>0</v>
          </cell>
          <cell r="S1220">
            <v>0</v>
          </cell>
          <cell r="T1220">
            <v>0</v>
          </cell>
          <cell r="U1220">
            <v>0</v>
          </cell>
          <cell r="V1220">
            <v>0</v>
          </cell>
        </row>
        <row r="1221">
          <cell r="H1221">
            <v>4486</v>
          </cell>
          <cell r="I1221" t="str">
            <v>TfNSW TAM 46E: Asset sale proceeds relating to Enterprise Resource Planning project - Adjustment to proposed asset sale proceeds resulting in reduced capex for the Enterprise Resource Planning project</v>
          </cell>
          <cell r="J1221" t="str">
            <v>Supported - Supported. The submission relates to a reduction in capital expenditure for the Enterprise Resource Planning project (source of funds being asset sales).</v>
          </cell>
          <cell r="K1221">
            <v>3</v>
          </cell>
          <cell r="M1221">
            <v>0</v>
          </cell>
          <cell r="N1221">
            <v>4357</v>
          </cell>
          <cell r="O1221">
            <v>0</v>
          </cell>
          <cell r="P1221">
            <v>0</v>
          </cell>
          <cell r="Q1221">
            <v>0</v>
          </cell>
          <cell r="R1221">
            <v>0</v>
          </cell>
          <cell r="S1221">
            <v>4357</v>
          </cell>
          <cell r="T1221">
            <v>0</v>
          </cell>
          <cell r="U1221">
            <v>0</v>
          </cell>
          <cell r="V1221">
            <v>0</v>
          </cell>
        </row>
        <row r="1222">
          <cell r="H1222">
            <v>4487</v>
          </cell>
          <cell r="I1222" t="str">
            <v>TfNSW TAM 46G: Increased capex for CBD light rail funded through finance leases - Increased capex for CBD light rail funded through finance leases</v>
          </cell>
          <cell r="J1222" t="str">
            <v>Supported - Supported. The submission relates to increased capex for CBD Light rail. ERC decision in October 2014 has approved that TfNSW will meet the increased costs through reprioritisation of its TAM.</v>
          </cell>
          <cell r="K1222">
            <v>3</v>
          </cell>
          <cell r="M1222">
            <v>0</v>
          </cell>
          <cell r="N1222">
            <v>0</v>
          </cell>
          <cell r="O1222">
            <v>0</v>
          </cell>
          <cell r="P1222">
            <v>0</v>
          </cell>
          <cell r="Q1222">
            <v>-567000</v>
          </cell>
          <cell r="R1222">
            <v>0</v>
          </cell>
          <cell r="S1222">
            <v>0</v>
          </cell>
          <cell r="T1222">
            <v>0</v>
          </cell>
          <cell r="U1222">
            <v>0</v>
          </cell>
          <cell r="V1222">
            <v>-567000</v>
          </cell>
        </row>
        <row r="1223">
          <cell r="H1223">
            <v>4502</v>
          </cell>
          <cell r="I1223" t="str">
            <v>TfNSW TAM 46R5: TAM adjustment resulting from reallocation of TfNSW-managed projects - TAM adjustment resulting from reallocation of TfNSW-managed projects to TfNSW capital works</v>
          </cell>
          <cell r="J1223" t="str">
            <v>Supported - Supported. The proposal relates to the reallocation of expenditure between Transport Managed rail projects (Northern Sydney Freight Corridor, Portfolio Management, Rail Fleet Management, Rail Power Supply, Transport Access Program amongst other programs) and Transport specific projects (Asset Maintenance Country Rail, Transport Service System, Portfolio Management, Electronic Ticketing, Customer Experience project amongst others).</v>
          </cell>
          <cell r="K1223">
            <v>3</v>
          </cell>
          <cell r="M1223">
            <v>0</v>
          </cell>
          <cell r="N1223">
            <v>0</v>
          </cell>
          <cell r="O1223">
            <v>0</v>
          </cell>
          <cell r="P1223">
            <v>0</v>
          </cell>
          <cell r="Q1223">
            <v>0</v>
          </cell>
          <cell r="R1223">
            <v>0</v>
          </cell>
          <cell r="S1223">
            <v>0</v>
          </cell>
          <cell r="T1223">
            <v>0</v>
          </cell>
          <cell r="U1223">
            <v>0</v>
          </cell>
          <cell r="V1223">
            <v>0</v>
          </cell>
        </row>
        <row r="1224">
          <cell r="H1224">
            <v>3899</v>
          </cell>
          <cell r="I1224" t="str">
            <v>TfNSW REC17: Waratah PPP Maintenance and Finance Costs - Additional funding to meet the cost increases of cost elements such as labour, exchange and interest rates. The Waratah PPP contract allows for these increases to be recouped.</v>
          </cell>
          <cell r="J1224" t="str">
            <v>Supported - Supported. The submission relates to the request for additional Consolidated Funding in order to meet availability payments on the Waratah PPP contract. This proposal is classified as a Parameter and Technical Adjustment under Treasury Circular (14/28) as cost changes are  non-discretionary and parameter driven. This proposal constitutes revised estimates of expenses due to changes in parameters in the underlying PPP contract, reset in accordance with the contract.</v>
          </cell>
          <cell r="K1224">
            <v>1</v>
          </cell>
          <cell r="M1224">
            <v>0</v>
          </cell>
          <cell r="N1224">
            <v>0</v>
          </cell>
          <cell r="O1224">
            <v>0</v>
          </cell>
          <cell r="P1224">
            <v>0</v>
          </cell>
          <cell r="Q1224">
            <v>-28848</v>
          </cell>
          <cell r="R1224">
            <v>0</v>
          </cell>
          <cell r="S1224">
            <v>0</v>
          </cell>
          <cell r="T1224">
            <v>0</v>
          </cell>
          <cell r="U1224">
            <v>0</v>
          </cell>
          <cell r="V1224">
            <v>-28848</v>
          </cell>
        </row>
        <row r="1225">
          <cell r="H1225">
            <v>3902</v>
          </cell>
          <cell r="I1225" t="str">
            <v>TfNSW REC20: Inner West Light Rail Operations and Maintenance escalation - Additional funding sought to cover escalation (to convert 2013-14 dollars to 2015-16 dollars) for Inner West Light Rail operations and maintenance funding provided in the 2014-15 Budget.</v>
          </cell>
          <cell r="J1225" t="str">
            <v>Supported - SUPPORTED. This proposal for escalation is deemed a PTA under the Treasury Circular (14/28). 1) The 2014-15 Budget provided funding for the operation of the Inner West Light Rail Extension but the amounts were in 2013-14 dollars. These amounts should be escalated using CPI of 2% for 2014-15 to be consistent with Treasury's database (rather than applying CPI rate of 2.5% to $13.7m as proposed by Transport for NSW) to convert the amounts to 2014-15 dollars. 2) It is not necessary to convert the amounts to 2015-16 dollars as this item now has an escalation code attached to the account, so the amounts will be subject to annual database escalation. 3) As the submission seeks funding in 2014-15, this will require a separate approval.</v>
          </cell>
          <cell r="K1225">
            <v>1</v>
          </cell>
          <cell r="M1225">
            <v>-342</v>
          </cell>
          <cell r="N1225">
            <v>-351</v>
          </cell>
          <cell r="O1225">
            <v>-351</v>
          </cell>
          <cell r="P1225">
            <v>-351</v>
          </cell>
          <cell r="Q1225">
            <v>-351</v>
          </cell>
          <cell r="R1225">
            <v>-274</v>
          </cell>
          <cell r="S1225">
            <v>-280</v>
          </cell>
          <cell r="T1225">
            <v>-286</v>
          </cell>
          <cell r="U1225">
            <v>-292</v>
          </cell>
          <cell r="V1225">
            <v>-292</v>
          </cell>
        </row>
        <row r="1226">
          <cell r="H1226">
            <v>3903</v>
          </cell>
          <cell r="I1226" t="str">
            <v>TfNSW REC21: Sydney Trains and NSW Trains Service Grant CPI Indexation for 2018-19 - Additional funding sought to cover escalation (CPI of 2.5%) for service grant payments from Transport for NSW to Sydney Trains and NSW Trains in 2018-19.</v>
          </cell>
          <cell r="J1226" t="str">
            <v>Supported - SUPPORTED. This proposal for escalation is deemed a PTA under the Treasury Circular (14/28). 1) The service grant payment from Transport for NSW to Sydney Trains in 2018-19 needs to be escalated as there is no automatic escalation to account for the rollover of the database to 2018-19 (i.e. no escalation code attached to the account). 2) For similar reason,the service grant payment from Transport for NSW to NSW Trains also needs to be escalated.</v>
          </cell>
          <cell r="K1226">
            <v>1</v>
          </cell>
          <cell r="M1226">
            <v>0</v>
          </cell>
          <cell r="N1226">
            <v>0</v>
          </cell>
          <cell r="O1226">
            <v>0</v>
          </cell>
          <cell r="P1226">
            <v>0</v>
          </cell>
          <cell r="Q1226">
            <v>-34512</v>
          </cell>
          <cell r="R1226">
            <v>0</v>
          </cell>
          <cell r="S1226">
            <v>0</v>
          </cell>
          <cell r="T1226">
            <v>0</v>
          </cell>
          <cell r="U1226">
            <v>0</v>
          </cell>
          <cell r="V1226">
            <v>-34512</v>
          </cell>
        </row>
        <row r="1227">
          <cell r="H1227">
            <v>3904</v>
          </cell>
          <cell r="I1227" t="str">
            <v>TfNSW REC22: Funding New Fleet Periodic Payment (NFPP) for Replacement Buses - Additional funding is required to meet the financing and amortisation costs of replacement buses for the forward estimates period.</v>
          </cell>
          <cell r="J1227" t="str">
            <v>Supported - SUPPORTED. The submission has two elements being the additional finance costs (1)for replacement buses and (2) the alignment of amortisation and interest adjustments  between STAs and TfNSW's financial statements. 1) Not Supported. This submission relates to additional funding to cover the financing costs for replacement buses. This is classified as a Measure (see further below). 2) Supported. STA's bus fleet has changed over the past 12 months. Amortisation and interest adjustments are to align STA's net book value of finance leases with TfNSW. For Part 1 of the proposal to be considered as a Measure, further information is required on bus replacement policy (including cost calculations) and levels of savings initially expected under the new Sydney and Outer Metropolitan bus service contracts.</v>
          </cell>
          <cell r="K1227">
            <v>1</v>
          </cell>
          <cell r="M1227">
            <v>-4843</v>
          </cell>
          <cell r="N1227">
            <v>-12688</v>
          </cell>
          <cell r="O1227">
            <v>-18431</v>
          </cell>
          <cell r="P1227">
            <v>-24133</v>
          </cell>
          <cell r="Q1227">
            <v>-37973</v>
          </cell>
          <cell r="R1227">
            <v>471</v>
          </cell>
          <cell r="S1227">
            <v>-830</v>
          </cell>
          <cell r="T1227">
            <v>-817</v>
          </cell>
          <cell r="U1227">
            <v>-812</v>
          </cell>
          <cell r="V1227">
            <v>-5599</v>
          </cell>
        </row>
        <row r="1228">
          <cell r="H1228">
            <v>3905</v>
          </cell>
          <cell r="I1228" t="str">
            <v>TfNSW REC23: Operating and Financing Costs for 100 Growth Buses in 2018-19 - Additional funding to meet the cost of fullfiling the Government's `100 growth buses' program. This is part of delivering the Government's commitment for 1,000 buses over a period of 10 years.</v>
          </cell>
          <cell r="J1228" t="str">
            <v>Supported - SUPPORTED. This submission relates to the incremental costs of 100 additional growth buses each year as per current government policy. The previous government committed to 100 growth buses every year over 10 years, effectively locking in the service level. Similar adjustments were supported in the previous two years to correctly adjust the new forward estimates. This proposal is classified as a Parameter and Technical Adjustment under Treasury Circular 14/28 as the agency does not have service delivery discretion on this issue. Treasury support is subject to clarification of the current government's commitment, (i.e. 500 buses over 5 years or 1,000 buses over 10 years) and the clarification of timing.</v>
          </cell>
          <cell r="K1228">
            <v>1</v>
          </cell>
          <cell r="M1228">
            <v>0</v>
          </cell>
          <cell r="N1228">
            <v>0</v>
          </cell>
          <cell r="O1228">
            <v>0</v>
          </cell>
          <cell r="P1228">
            <v>0</v>
          </cell>
          <cell r="Q1228">
            <v>-35755</v>
          </cell>
          <cell r="R1228">
            <v>0</v>
          </cell>
          <cell r="S1228">
            <v>0</v>
          </cell>
          <cell r="T1228">
            <v>0</v>
          </cell>
          <cell r="U1228">
            <v>0</v>
          </cell>
          <cell r="V1228">
            <v>-35755</v>
          </cell>
        </row>
        <row r="1229">
          <cell r="H1229">
            <v>3906</v>
          </cell>
          <cell r="I1229" t="str">
            <v>TfNSW REC24: Above CPI Indexation from 2015 to 2019 for bus and ferry contracts - The cost of delivering bus and ferry contracts increases by more then 2.5%, the escalation rate provided by Treasury. TfNSW has a contractural obligation to pay the cost increases based on higher cost increases prevailing in the industry.</v>
          </cell>
          <cell r="J1229" t="str">
            <v>Supported - Supported. This submission relates to indexation changes for buses and ferries above 2015-16 CPI. Increases in bus and ferry operator costs above the 2.5% indexation rate is beyond TfNSW's control. The current contract prices factor in salaries and wages, bus maintenance and repairs, fuel and oil, depot ownership charges and other costs - these can be driven by exogenous factors. Note: only the 2015-16 escalation difference is sought. This proposal is classified as a Parameter and Technical Adjustment under Treasury Circular 14/28 as it relates to  significant changes in the underlying cost of an existing level of service provision.</v>
          </cell>
          <cell r="K1229">
            <v>1</v>
          </cell>
          <cell r="M1229">
            <v>0</v>
          </cell>
          <cell r="N1229">
            <v>-1752</v>
          </cell>
          <cell r="O1229">
            <v>-1759</v>
          </cell>
          <cell r="P1229">
            <v>-1825</v>
          </cell>
          <cell r="Q1229">
            <v>-1825</v>
          </cell>
          <cell r="R1229">
            <v>0</v>
          </cell>
          <cell r="S1229">
            <v>-1752</v>
          </cell>
          <cell r="T1229">
            <v>-1759</v>
          </cell>
          <cell r="U1229">
            <v>-1825</v>
          </cell>
          <cell r="V1229">
            <v>-1825</v>
          </cell>
        </row>
        <row r="1230">
          <cell r="H1230">
            <v>3909</v>
          </cell>
          <cell r="I1230" t="str">
            <v>TfNSW REC27: Escalation of Natural Disaster Base Funding [links with RMS #3918] - Roads and Maritime Services maintains an internal provision of $20m per annum that is ring-fenced and applied to Local Government claims to repair natural disaster road damage. This is proposed to be escalated to maintain the real value of the provision.</v>
          </cell>
          <cell r="J1230"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230">
            <v>1</v>
          </cell>
          <cell r="M1230">
            <v>0</v>
          </cell>
          <cell r="N1230">
            <v>0</v>
          </cell>
          <cell r="O1230">
            <v>0</v>
          </cell>
          <cell r="P1230">
            <v>0</v>
          </cell>
          <cell r="Q1230">
            <v>0</v>
          </cell>
          <cell r="R1230">
            <v>0</v>
          </cell>
          <cell r="S1230">
            <v>0</v>
          </cell>
          <cell r="T1230">
            <v>0</v>
          </cell>
          <cell r="U1230">
            <v>0</v>
          </cell>
          <cell r="V1230">
            <v>0</v>
          </cell>
        </row>
        <row r="1231">
          <cell r="H1231">
            <v>3910</v>
          </cell>
          <cell r="I1231" t="str">
            <v>TfNSW REC28: Escalation of Transport Management Centre (TMC) Funding [links with RMS #3919] - Proposal to escalate funding for the Transport Management Centre funding, which was transferred from RMS into TfNSW responsibility in 2011-12 during the cluster amalgamations.</v>
          </cell>
          <cell r="J1231"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1">
            <v>1</v>
          </cell>
          <cell r="M1231">
            <v>0</v>
          </cell>
          <cell r="N1231">
            <v>0</v>
          </cell>
          <cell r="O1231">
            <v>0</v>
          </cell>
          <cell r="P1231">
            <v>0</v>
          </cell>
          <cell r="Q1231">
            <v>0</v>
          </cell>
          <cell r="R1231">
            <v>0</v>
          </cell>
          <cell r="S1231">
            <v>0</v>
          </cell>
          <cell r="T1231">
            <v>0</v>
          </cell>
          <cell r="U1231">
            <v>0</v>
          </cell>
          <cell r="V1231">
            <v>0</v>
          </cell>
        </row>
        <row r="1232">
          <cell r="H1232">
            <v>3911</v>
          </cell>
          <cell r="I1232" t="str">
            <v>TfNSW REC29: Escalation of RMS Grants to NSW Police [links with RMS #3920] - Grant funding from Roads and Maritime Services to NSW Police is proposed to be escalated to continue delivering road safety functions.</v>
          </cell>
          <cell r="J1232"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232">
            <v>1</v>
          </cell>
          <cell r="M1232">
            <v>0</v>
          </cell>
          <cell r="N1232">
            <v>0</v>
          </cell>
          <cell r="O1232">
            <v>0</v>
          </cell>
          <cell r="P1232">
            <v>0</v>
          </cell>
          <cell r="Q1232">
            <v>0</v>
          </cell>
          <cell r="R1232">
            <v>0</v>
          </cell>
          <cell r="S1232">
            <v>0</v>
          </cell>
          <cell r="T1232">
            <v>0</v>
          </cell>
          <cell r="U1232">
            <v>0</v>
          </cell>
          <cell r="V1232">
            <v>0</v>
          </cell>
        </row>
        <row r="1233">
          <cell r="H1233">
            <v>3912</v>
          </cell>
          <cell r="I1233" t="str">
            <v>TfNSW REC30: RMS Escalation Shortfall [links with RMS #3921] - Transport has requested significant revisions to Roads and Maritime Services' Weight Tax and State Funding (Fuel Levy replacement) formulas, including also further claims for escalation.</v>
          </cell>
          <cell r="J1233" t="str">
            <v>Supported - NOT SUPPORT the $195m opex requested over 4 years. SUPPORT only marginal adjustments totalling $4.1m over 4 years.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233">
            <v>1</v>
          </cell>
          <cell r="M1233">
            <v>0</v>
          </cell>
          <cell r="N1233">
            <v>0</v>
          </cell>
          <cell r="O1233">
            <v>0</v>
          </cell>
          <cell r="P1233">
            <v>0</v>
          </cell>
          <cell r="Q1233">
            <v>0</v>
          </cell>
          <cell r="R1233">
            <v>0</v>
          </cell>
          <cell r="S1233">
            <v>0</v>
          </cell>
          <cell r="T1233">
            <v>0</v>
          </cell>
          <cell r="U1233">
            <v>0</v>
          </cell>
          <cell r="V1233">
            <v>0</v>
          </cell>
        </row>
        <row r="1234">
          <cell r="H1234">
            <v>4340</v>
          </cell>
          <cell r="I1234" t="str">
            <v>TfNSW REC39: Weight Tax estimate increase [links with RMS #68 bid #4339] - Hypothecated Weight Tax revenue estimates has increased over the forward estimates due to increased CPI and volume growth. It is proposed the additional hypothecated Weight Tax be allocated to meet RMS maintenance requirements.</v>
          </cell>
          <cell r="J1234"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234">
            <v>1</v>
          </cell>
          <cell r="M1234">
            <v>0</v>
          </cell>
          <cell r="N1234">
            <v>0</v>
          </cell>
          <cell r="O1234">
            <v>0</v>
          </cell>
          <cell r="P1234">
            <v>0</v>
          </cell>
          <cell r="Q1234">
            <v>0</v>
          </cell>
          <cell r="R1234">
            <v>0</v>
          </cell>
          <cell r="S1234">
            <v>0</v>
          </cell>
          <cell r="T1234">
            <v>0</v>
          </cell>
          <cell r="U1234">
            <v>0</v>
          </cell>
          <cell r="V1234">
            <v>0</v>
          </cell>
        </row>
        <row r="1235">
          <cell r="H1235">
            <v>4346</v>
          </cell>
          <cell r="I1235" t="str">
            <v>REC42 Liddell Interchange: [links with RMS #445 bid #4344]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235"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asset transaction has shifted maintenance responsibility from Macquarie Generation to RMS.</v>
          </cell>
          <cell r="K1235">
            <v>1</v>
          </cell>
          <cell r="M1235">
            <v>0</v>
          </cell>
          <cell r="N1235">
            <v>0</v>
          </cell>
          <cell r="O1235">
            <v>0</v>
          </cell>
          <cell r="P1235">
            <v>0</v>
          </cell>
          <cell r="Q1235">
            <v>0</v>
          </cell>
          <cell r="R1235">
            <v>0</v>
          </cell>
          <cell r="S1235">
            <v>0</v>
          </cell>
          <cell r="T1235">
            <v>0</v>
          </cell>
          <cell r="U1235">
            <v>0</v>
          </cell>
          <cell r="V1235">
            <v>0</v>
          </cell>
        </row>
        <row r="1236">
          <cell r="H1236">
            <v>4469</v>
          </cell>
          <cell r="I1236" t="str">
            <v>RMS TAM B: Prepaid Federal Funding [links with RMS #445 bid #4455] - Proposed alignment of prepaid Federal funding and expenditure with Transport's 2015-16 TAM plan. Total adjustment of -$85m is proposed by Transport.</v>
          </cell>
          <cell r="J1236"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236">
            <v>6</v>
          </cell>
          <cell r="M1236">
            <v>0</v>
          </cell>
          <cell r="N1236">
            <v>0</v>
          </cell>
          <cell r="O1236">
            <v>0</v>
          </cell>
          <cell r="P1236">
            <v>0</v>
          </cell>
          <cell r="Q1236">
            <v>0</v>
          </cell>
          <cell r="R1236">
            <v>0</v>
          </cell>
          <cell r="S1236">
            <v>0</v>
          </cell>
          <cell r="T1236">
            <v>0</v>
          </cell>
          <cell r="U1236">
            <v>0</v>
          </cell>
          <cell r="V1236">
            <v>0</v>
          </cell>
        </row>
        <row r="1237">
          <cell r="H1237">
            <v>4470</v>
          </cell>
          <cell r="I1237" t="str">
            <v>RMS TAM C: Restart NSW funding [links with #445 RMS bid #4456 and #105 Crown bid #4476]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237"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237">
            <v>3</v>
          </cell>
          <cell r="M1237">
            <v>0</v>
          </cell>
          <cell r="N1237">
            <v>0</v>
          </cell>
          <cell r="O1237">
            <v>0</v>
          </cell>
          <cell r="P1237">
            <v>0</v>
          </cell>
          <cell r="Q1237">
            <v>0</v>
          </cell>
          <cell r="R1237">
            <v>0</v>
          </cell>
          <cell r="S1237">
            <v>0</v>
          </cell>
          <cell r="T1237">
            <v>0</v>
          </cell>
          <cell r="U1237">
            <v>0</v>
          </cell>
          <cell r="V1237">
            <v>0</v>
          </cell>
        </row>
        <row r="1238">
          <cell r="H1238">
            <v>4472</v>
          </cell>
          <cell r="I1238" t="str">
            <v>RMS TAM E, F &amp; H: HAF 1 &amp; 2 and HIIF [links with #445 RMS bids #4458, #4459 and #4461] - Timing and minor adjustments to the first and second rounds of the Housing Acceleration Fund package and the Hunter Infrastructure Investment Fund program. Note there is an offseting increase in capital expenditure of $17.1m in 2014-15 not shown in the table.</v>
          </cell>
          <cell r="J1238"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238">
            <v>3</v>
          </cell>
          <cell r="M1238">
            <v>0</v>
          </cell>
          <cell r="N1238">
            <v>0</v>
          </cell>
          <cell r="O1238">
            <v>0</v>
          </cell>
          <cell r="P1238">
            <v>0</v>
          </cell>
          <cell r="Q1238">
            <v>0</v>
          </cell>
          <cell r="R1238">
            <v>0</v>
          </cell>
          <cell r="S1238">
            <v>0</v>
          </cell>
          <cell r="T1238">
            <v>0</v>
          </cell>
          <cell r="U1238">
            <v>0</v>
          </cell>
          <cell r="V1238">
            <v>0</v>
          </cell>
        </row>
        <row r="1239">
          <cell r="H1239">
            <v>4563</v>
          </cell>
          <cell r="I1239" t="str">
            <v>Treasury Initiated: Federal MYEFO and Interstate Road Transport forecasts [links with RMS bid #4564] - The Federal 2014-15 MYEFO reduced NSW grant funding by $2.76m per annum from revised estimates of heavy vehicles charges on interstate transport. This would reduce the level of RMS funding and expenditure on heavy vehicle related activities.</v>
          </cell>
          <cell r="J1239"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239">
            <v>1</v>
          </cell>
          <cell r="M1239">
            <v>0</v>
          </cell>
          <cell r="N1239">
            <v>-2762</v>
          </cell>
          <cell r="O1239">
            <v>-2762</v>
          </cell>
          <cell r="P1239">
            <v>-2762</v>
          </cell>
          <cell r="Q1239">
            <v>-2762</v>
          </cell>
          <cell r="R1239">
            <v>0</v>
          </cell>
          <cell r="S1239">
            <v>-2762</v>
          </cell>
          <cell r="T1239">
            <v>-2762</v>
          </cell>
          <cell r="U1239">
            <v>-2762</v>
          </cell>
          <cell r="V1239">
            <v>-2762</v>
          </cell>
        </row>
        <row r="1240">
          <cell r="H1240">
            <v>3774</v>
          </cell>
          <cell r="I1240" t="str">
            <v>Strategic Capital Planning - Further work to develop concepts and projects in the Long Term Transport Master Plan would initially require recurrent funds. These funds could be considerable and are currently outside the funding pro vision to the transport cluster.</v>
          </cell>
          <cell r="J1240" t="str">
            <v>Supported - A lack of early preparation for major capital projects can result in poor planning or interruption to the number of projects that are ready for inclusion in the capital program should additional funds become available.This risk is rated as MODERATE.</v>
          </cell>
          <cell r="K1240">
            <v>1</v>
          </cell>
          <cell r="M1240">
            <v>-12800</v>
          </cell>
          <cell r="N1240">
            <v>-10800</v>
          </cell>
          <cell r="O1240">
            <v>-11400</v>
          </cell>
          <cell r="P1240">
            <v>0</v>
          </cell>
          <cell r="Q1240">
            <v>0</v>
          </cell>
          <cell r="R1240">
            <v>-12800</v>
          </cell>
          <cell r="S1240">
            <v>-10800</v>
          </cell>
          <cell r="T1240">
            <v>-11400</v>
          </cell>
          <cell r="U1240">
            <v>0</v>
          </cell>
          <cell r="V1240">
            <v>0</v>
          </cell>
        </row>
        <row r="1241">
          <cell r="H1241">
            <v>3778</v>
          </cell>
          <cell r="I1241" t="str">
            <v>Sydney Trains: delay to major reform programs (i.e. Rail Efficiency Savings) - Delay to reform programs, predominantly, driver-only trains and guards on trains. The rail entities are seeking to identify other measures to cover this shortfall.</v>
          </cell>
          <cell r="J1241" t="str">
            <v>Supported - As part of 2014-15 budget process ERC agrees to move some of the Rail Savings to the outer years and to consider forward years' requirements. Mitigation strategy is short term budget compliance measures, annual re- assessment of opportunities and funding requirements. Transport for NSW has now identified further shortfall in the savings noting the rail entities are seeking to identify other meausres to cover this shortfall. This risk is rated as HIGH.</v>
          </cell>
          <cell r="K1241">
            <v>1</v>
          </cell>
          <cell r="M1241">
            <v>0</v>
          </cell>
          <cell r="N1241">
            <v>-92120</v>
          </cell>
          <cell r="O1241">
            <v>-156000</v>
          </cell>
          <cell r="P1241">
            <v>-162400</v>
          </cell>
          <cell r="Q1241">
            <v>-154440</v>
          </cell>
          <cell r="R1241">
            <v>0</v>
          </cell>
          <cell r="S1241">
            <v>-92120</v>
          </cell>
          <cell r="T1241">
            <v>-156000</v>
          </cell>
          <cell r="U1241">
            <v>-162400</v>
          </cell>
          <cell r="V1241">
            <v>-154440</v>
          </cell>
        </row>
        <row r="1242">
          <cell r="H1242">
            <v>3781</v>
          </cell>
          <cell r="I1242" t="str">
            <v>Rail: existing and future excess staff - Currently 215 excess staff with assumption that new EBA commences in October 2014 and will allow forced redundancies. This has now crystalised and been lodged as a supplementation request.</v>
          </cell>
          <cell r="J1242" t="str">
            <v>Supported - Currently RailCorp is attempting to manage this partly through external provisions and partly with funds carried forward from last year. No provision has been made for future years. This risk is rated as HIGH.</v>
          </cell>
          <cell r="K1242">
            <v>1</v>
          </cell>
          <cell r="M1242">
            <v>-22000</v>
          </cell>
          <cell r="N1242">
            <v>0</v>
          </cell>
          <cell r="O1242">
            <v>0</v>
          </cell>
          <cell r="P1242">
            <v>0</v>
          </cell>
          <cell r="Q1242">
            <v>0</v>
          </cell>
          <cell r="R1242">
            <v>-22000</v>
          </cell>
          <cell r="S1242">
            <v>0</v>
          </cell>
          <cell r="T1242">
            <v>0</v>
          </cell>
          <cell r="U1242">
            <v>0</v>
          </cell>
          <cell r="V1242">
            <v>0</v>
          </cell>
        </row>
        <row r="1243">
          <cell r="H1243">
            <v>3783</v>
          </cell>
          <cell r="I1243" t="str">
            <v>Delay to major asset sales - Sales process currently in progress - subject to obtaining satisfactory market response.</v>
          </cell>
          <cell r="J1243" t="str">
            <v>Supported - This risk is rated LOW.</v>
          </cell>
          <cell r="K1243">
            <v>1</v>
          </cell>
          <cell r="M1243">
            <v>-30000</v>
          </cell>
          <cell r="N1243">
            <v>0</v>
          </cell>
          <cell r="O1243">
            <v>0</v>
          </cell>
          <cell r="P1243">
            <v>0</v>
          </cell>
          <cell r="Q1243">
            <v>0</v>
          </cell>
          <cell r="R1243">
            <v>-30000</v>
          </cell>
          <cell r="S1243">
            <v>0</v>
          </cell>
          <cell r="T1243">
            <v>0</v>
          </cell>
          <cell r="U1243">
            <v>0</v>
          </cell>
          <cell r="V1243">
            <v>0</v>
          </cell>
        </row>
        <row r="1244">
          <cell r="H1244">
            <v>3839</v>
          </cell>
          <cell r="I1244" t="str">
            <v>Procurement of New Intercity Fleet - ERC agreed that New Intercity Fleet would be funded within the existing agreed 10 year with any changes in 10 year annual TAM profile being subject to ERC. See bid 5047 Commencing procurement before the cost plan is finalised could introduce risks to the Budget.</v>
          </cell>
          <cell r="J1244" t="str">
            <v>Supported -</v>
          </cell>
          <cell r="K1244">
            <v>1</v>
          </cell>
          <cell r="M1244">
            <v>0</v>
          </cell>
          <cell r="N1244">
            <v>0</v>
          </cell>
          <cell r="O1244">
            <v>0</v>
          </cell>
          <cell r="P1244">
            <v>0</v>
          </cell>
          <cell r="Q1244">
            <v>0</v>
          </cell>
          <cell r="R1244">
            <v>-1</v>
          </cell>
          <cell r="S1244">
            <v>0</v>
          </cell>
          <cell r="T1244">
            <v>0</v>
          </cell>
          <cell r="U1244">
            <v>0</v>
          </cell>
          <cell r="V1244">
            <v>0</v>
          </cell>
        </row>
        <row r="1245">
          <cell r="H1245">
            <v>3841</v>
          </cell>
          <cell r="I1245" t="str">
            <v>WestConnex M5 - Release of EOI for construction works - Reliance on private funding could indirectly impact Government through impacts on equity returns and/or length of tolling concessions before the road reverts back to Government. Also, the amount of land required has not yet been determined.</v>
          </cell>
          <cell r="J1245" t="str">
            <v>Supported - Reference financing and procurement strategy for Westconnex M5  is consistent with the approach approved by ERC in May 2014.</v>
          </cell>
          <cell r="K1245">
            <v>1</v>
          </cell>
          <cell r="M1245">
            <v>0</v>
          </cell>
          <cell r="N1245">
            <v>-1</v>
          </cell>
          <cell r="O1245">
            <v>0</v>
          </cell>
          <cell r="P1245">
            <v>0</v>
          </cell>
          <cell r="Q1245">
            <v>0</v>
          </cell>
          <cell r="R1245">
            <v>0</v>
          </cell>
          <cell r="S1245">
            <v>-1</v>
          </cell>
          <cell r="T1245">
            <v>0</v>
          </cell>
          <cell r="U1245">
            <v>0</v>
          </cell>
          <cell r="V1245">
            <v>0</v>
          </cell>
        </row>
        <row r="1246">
          <cell r="H1246">
            <v>4103</v>
          </cell>
          <cell r="I1246" t="str">
            <v>Possible future asbestosis claims - STA has a risk of future claims for mesothelioma and will be unable to meet such costs. STA has already paid a claim ($1.1m) for compensation based a recent court order and future claims are likely.  The amounts are unknown at this stage.</v>
          </cell>
          <cell r="J1246" t="str">
            <v>Supported -</v>
          </cell>
          <cell r="K1246">
            <v>1</v>
          </cell>
          <cell r="M1246">
            <v>0</v>
          </cell>
          <cell r="N1246">
            <v>0</v>
          </cell>
          <cell r="O1246">
            <v>0</v>
          </cell>
          <cell r="P1246">
            <v>0</v>
          </cell>
          <cell r="Q1246">
            <v>0</v>
          </cell>
          <cell r="R1246">
            <v>0</v>
          </cell>
          <cell r="S1246">
            <v>-1</v>
          </cell>
          <cell r="T1246">
            <v>0</v>
          </cell>
          <cell r="U1246">
            <v>0</v>
          </cell>
          <cell r="V1246">
            <v>0</v>
          </cell>
        </row>
        <row r="1247">
          <cell r="H1247">
            <v>4107</v>
          </cell>
          <cell r="I1247" t="str">
            <v>National Partnership Agreement (NPA)on concessions - Federal Government's decision to terminate the NPAs on certain concessions from 1 July 2014 means Transport cluster may face a funding shortfall for providing concessions for seniors and pensioners</v>
          </cell>
          <cell r="J1247" t="str">
            <v>Supported -</v>
          </cell>
          <cell r="K1247">
            <v>1</v>
          </cell>
          <cell r="M1247">
            <v>0</v>
          </cell>
          <cell r="N1247">
            <v>0</v>
          </cell>
          <cell r="O1247">
            <v>0</v>
          </cell>
          <cell r="P1247">
            <v>0</v>
          </cell>
          <cell r="Q1247">
            <v>0</v>
          </cell>
          <cell r="R1247">
            <v>0</v>
          </cell>
          <cell r="S1247">
            <v>-1</v>
          </cell>
          <cell r="T1247">
            <v>0</v>
          </cell>
          <cell r="U1247">
            <v>0</v>
          </cell>
          <cell r="V1247">
            <v>0</v>
          </cell>
        </row>
        <row r="1248">
          <cell r="H1248">
            <v>4109</v>
          </cell>
          <cell r="I1248" t="str">
            <v>National Heavy Vehicle Charges determination - National Transport Commission's decision to review heavy vehicle charges in 2016 has the potential for a lower allocation of funds for TfNSW. Amounts are uncertain.</v>
          </cell>
          <cell r="J1248" t="str">
            <v>Supported -</v>
          </cell>
          <cell r="K1248">
            <v>1</v>
          </cell>
          <cell r="M1248">
            <v>0</v>
          </cell>
          <cell r="N1248">
            <v>0</v>
          </cell>
          <cell r="O1248">
            <v>0</v>
          </cell>
          <cell r="P1248">
            <v>0</v>
          </cell>
          <cell r="Q1248">
            <v>0</v>
          </cell>
          <cell r="R1248">
            <v>0</v>
          </cell>
          <cell r="S1248">
            <v>-1</v>
          </cell>
          <cell r="T1248">
            <v>0</v>
          </cell>
          <cell r="U1248">
            <v>0</v>
          </cell>
          <cell r="V1248">
            <v>0</v>
          </cell>
        </row>
        <row r="1249">
          <cell r="H1249">
            <v>4184</v>
          </cell>
          <cell r="I1249" t="str">
            <v>Election Costing: $60m over four years to upgrade Kings Highway [links with RMS #4185] - The Opposition has announced $60m over four years to upgrade Kings Highway.</v>
          </cell>
          <cell r="J1249" t="str">
            <v>Supported - RMS has only allocated $9.7m to the Kings Highway in the 2014-15 Budget at this stage ($6.7m capital, $3m recurrent). The remaining cost of $50.3m is assumed as additional Government capital expenditure. The $50.3m cost has been spread over four years to 2018-19: $15m in 2015-16, $15m in 2016-17, $15m in 2017-18 and $5.3m in 2018-19. There are recurrent costs of $450k per annum following the project's completion in 2019-20 (not shown above). This comprises depreciation costs of $375k per annum, assuming an asset life of 40 years (2.5%) and maintenance costs of $75k per annum (0.5% of total ETC). Note that funding has been reserved in the cash balances of Restart NSW as part of the $200m Regional Freight Pinch Point and Safety Program. However this has not yet been recognised in the 2014-15 Budget aggregates as the specific quantum, timing  and scope of works have yet to been developed through a final feasbility and business case for INSW review, recommendation and Government approval  (BP4, pp 2-10 &amp; 2-12). Funding the project from existing cash balances in Restart NSW instead of ConFund would have the same impact to the underlying financial results.</v>
          </cell>
          <cell r="K1249">
            <v>8</v>
          </cell>
          <cell r="M1249">
            <v>0</v>
          </cell>
          <cell r="N1249">
            <v>0</v>
          </cell>
          <cell r="O1249">
            <v>0</v>
          </cell>
          <cell r="P1249">
            <v>0</v>
          </cell>
          <cell r="Q1249">
            <v>0</v>
          </cell>
          <cell r="R1249">
            <v>0</v>
          </cell>
          <cell r="S1249">
            <v>0</v>
          </cell>
          <cell r="T1249">
            <v>0</v>
          </cell>
          <cell r="U1249">
            <v>0</v>
          </cell>
          <cell r="V1249">
            <v>0</v>
          </cell>
        </row>
        <row r="1250">
          <cell r="H1250">
            <v>4588</v>
          </cell>
          <cell r="I1250" t="str">
            <v>PBO Costing: School Safety Zones and Flashing Lights - Expenditure on road safety initiatives funded from existing allocations.</v>
          </cell>
          <cell r="J1250" t="str">
            <v>Supported -</v>
          </cell>
          <cell r="K1250">
            <v>3</v>
          </cell>
          <cell r="M1250">
            <v>0</v>
          </cell>
          <cell r="N1250">
            <v>-2500</v>
          </cell>
          <cell r="O1250">
            <v>-2500</v>
          </cell>
          <cell r="P1250">
            <v>0</v>
          </cell>
          <cell r="Q1250">
            <v>0</v>
          </cell>
          <cell r="R1250">
            <v>0</v>
          </cell>
          <cell r="S1250">
            <v>0</v>
          </cell>
          <cell r="T1250">
            <v>0</v>
          </cell>
          <cell r="U1250">
            <v>0</v>
          </cell>
          <cell r="V1250">
            <v>0</v>
          </cell>
        </row>
        <row r="1251">
          <cell r="H1251">
            <v>5122</v>
          </cell>
          <cell r="I1251" t="str">
            <v>Risk: Opal Pricing Strategy - Impact on Farebox Revenue - TfNSW seeks funding for the impact on farebox revenue associated with the Opal Pricing Strategy which poses a risk to the Budget. See bid 4932.</v>
          </cell>
          <cell r="J1251" t="str">
            <v>Supported -</v>
          </cell>
          <cell r="K1251">
            <v>1</v>
          </cell>
          <cell r="M1251">
            <v>0</v>
          </cell>
          <cell r="N1251">
            <v>-85482</v>
          </cell>
          <cell r="O1251">
            <v>-70202</v>
          </cell>
          <cell r="P1251">
            <v>-51587</v>
          </cell>
          <cell r="Q1251">
            <v>-29704</v>
          </cell>
          <cell r="R1251">
            <v>0</v>
          </cell>
          <cell r="S1251">
            <v>-85482</v>
          </cell>
          <cell r="T1251">
            <v>-70202</v>
          </cell>
          <cell r="U1251">
            <v>-51587</v>
          </cell>
          <cell r="V1251">
            <v>-29704</v>
          </cell>
        </row>
        <row r="1252">
          <cell r="H1252">
            <v>5123</v>
          </cell>
          <cell r="I1252" t="str">
            <v>Election Costing CM14-356: Cleaner Trains and Stations - The proposed cost of $18.8m over the forward estimates is expected to be met from within existing Budget allocations.</v>
          </cell>
          <cell r="J1252" t="str">
            <v>Supported -</v>
          </cell>
          <cell r="K1252">
            <v>2</v>
          </cell>
          <cell r="M1252">
            <v>0</v>
          </cell>
          <cell r="N1252">
            <v>0</v>
          </cell>
          <cell r="O1252">
            <v>0</v>
          </cell>
          <cell r="P1252">
            <v>0</v>
          </cell>
          <cell r="Q1252">
            <v>-1</v>
          </cell>
          <cell r="R1252">
            <v>0</v>
          </cell>
          <cell r="S1252">
            <v>0</v>
          </cell>
          <cell r="T1252">
            <v>0</v>
          </cell>
          <cell r="U1252">
            <v>0</v>
          </cell>
          <cell r="V1252">
            <v>-1</v>
          </cell>
        </row>
        <row r="1253">
          <cell r="H1253">
            <v>5124</v>
          </cell>
          <cell r="I1253" t="str">
            <v>Risk - Replacement Bus Lease Payments - TfNSW seeks funding for financing costs of bus purchases under the existing bus contracts policy which poses a risk to the Budget (see bid 4687). Additional information from TfNSW suggest potential Budget risk of around $68.8m on average from 2019-20 to 2024-25.</v>
          </cell>
          <cell r="J1253" t="str">
            <v>Supported -</v>
          </cell>
          <cell r="K1253">
            <v>1</v>
          </cell>
          <cell r="M1253">
            <v>0</v>
          </cell>
          <cell r="N1253">
            <v>0</v>
          </cell>
          <cell r="O1253">
            <v>-17614</v>
          </cell>
          <cell r="P1253">
            <v>-23321</v>
          </cell>
          <cell r="Q1253">
            <v>-32374</v>
          </cell>
          <cell r="R1253">
            <v>0</v>
          </cell>
          <cell r="S1253">
            <v>0</v>
          </cell>
          <cell r="T1253">
            <v>-17614</v>
          </cell>
          <cell r="U1253">
            <v>-23321</v>
          </cell>
          <cell r="V1253">
            <v>-32374</v>
          </cell>
        </row>
        <row r="1254">
          <cell r="H1254">
            <v>5344</v>
          </cell>
          <cell r="I1254" t="str">
            <v>Additional investment in local walking and cycling paths across NSW - Additional investment in local walking and cycling paths across NSW</v>
          </cell>
          <cell r="J1254" t="str">
            <v>Supported -</v>
          </cell>
          <cell r="K1254">
            <v>3</v>
          </cell>
          <cell r="M1254">
            <v>0</v>
          </cell>
          <cell r="N1254">
            <v>0</v>
          </cell>
          <cell r="O1254">
            <v>0</v>
          </cell>
          <cell r="P1254">
            <v>0</v>
          </cell>
          <cell r="Q1254">
            <v>0</v>
          </cell>
          <cell r="R1254">
            <v>0</v>
          </cell>
          <cell r="S1254">
            <v>0</v>
          </cell>
          <cell r="T1254">
            <v>0</v>
          </cell>
          <cell r="U1254">
            <v>0</v>
          </cell>
          <cell r="V1254">
            <v>0</v>
          </cell>
        </row>
        <row r="1255">
          <cell r="H1255">
            <v>5345</v>
          </cell>
          <cell r="I1255" t="str">
            <v>Additional transport grants for regional and country areas - Additional grants for regional and country areas</v>
          </cell>
          <cell r="J1255" t="str">
            <v>Supported -</v>
          </cell>
          <cell r="K1255">
            <v>3</v>
          </cell>
          <cell r="M1255">
            <v>0</v>
          </cell>
          <cell r="N1255">
            <v>0</v>
          </cell>
          <cell r="O1255">
            <v>0</v>
          </cell>
          <cell r="P1255">
            <v>0</v>
          </cell>
          <cell r="Q1255">
            <v>0</v>
          </cell>
          <cell r="R1255">
            <v>0</v>
          </cell>
          <cell r="S1255">
            <v>0</v>
          </cell>
          <cell r="T1255">
            <v>0</v>
          </cell>
          <cell r="U1255">
            <v>0</v>
          </cell>
          <cell r="V1255">
            <v>0</v>
          </cell>
        </row>
        <row r="1256">
          <cell r="H1256">
            <v>5346</v>
          </cell>
          <cell r="I1256" t="str">
            <v>Boost to community transport funding - Community transport funding</v>
          </cell>
          <cell r="J1256" t="str">
            <v>Supported -</v>
          </cell>
          <cell r="K1256">
            <v>3</v>
          </cell>
          <cell r="M1256">
            <v>0</v>
          </cell>
          <cell r="N1256">
            <v>0</v>
          </cell>
          <cell r="O1256">
            <v>0</v>
          </cell>
          <cell r="P1256">
            <v>0</v>
          </cell>
          <cell r="Q1256">
            <v>0</v>
          </cell>
          <cell r="R1256">
            <v>0</v>
          </cell>
          <cell r="S1256">
            <v>0</v>
          </cell>
          <cell r="T1256">
            <v>0</v>
          </cell>
          <cell r="U1256">
            <v>0</v>
          </cell>
          <cell r="V1256">
            <v>0</v>
          </cell>
        </row>
        <row r="1257">
          <cell r="H1257">
            <v>5350</v>
          </cell>
          <cell r="I1257" t="str">
            <v>Improved commuter car parking - Improved commuter car parking at Holsworthy, Eastwood, Hornsby, Asquith, Engadine, Campbelltown, Penrith, Pendle Hill, Merrylands, Marayong, West Pennant Hills, Carlingford, Thirroul and Prairiewood</v>
          </cell>
          <cell r="J1257" t="str">
            <v>Supported -</v>
          </cell>
          <cell r="K1257">
            <v>3</v>
          </cell>
          <cell r="M1257">
            <v>0</v>
          </cell>
          <cell r="N1257">
            <v>0</v>
          </cell>
          <cell r="O1257">
            <v>0</v>
          </cell>
          <cell r="P1257">
            <v>0</v>
          </cell>
          <cell r="Q1257">
            <v>0</v>
          </cell>
          <cell r="R1257">
            <v>0</v>
          </cell>
          <cell r="S1257">
            <v>0</v>
          </cell>
          <cell r="T1257">
            <v>0</v>
          </cell>
          <cell r="U1257">
            <v>0</v>
          </cell>
          <cell r="V1257">
            <v>0</v>
          </cell>
        </row>
        <row r="1258">
          <cell r="H1258">
            <v>5351</v>
          </cell>
          <cell r="I1258" t="str">
            <v>Intercity and regional interchange upgrades at Leura, Wagga Wagga and Albury - Intercity and regional interchange upgardes including at Leura, Wagga Wagga and Albury</v>
          </cell>
          <cell r="J1258" t="str">
            <v>Supported -</v>
          </cell>
          <cell r="K1258">
            <v>3</v>
          </cell>
          <cell r="M1258">
            <v>0</v>
          </cell>
          <cell r="N1258">
            <v>0</v>
          </cell>
          <cell r="O1258">
            <v>0</v>
          </cell>
          <cell r="P1258">
            <v>0</v>
          </cell>
          <cell r="Q1258">
            <v>0</v>
          </cell>
          <cell r="R1258">
            <v>0</v>
          </cell>
          <cell r="S1258">
            <v>0</v>
          </cell>
          <cell r="T1258">
            <v>0</v>
          </cell>
          <cell r="U1258">
            <v>0</v>
          </cell>
          <cell r="V1258">
            <v>0</v>
          </cell>
        </row>
        <row r="1259">
          <cell r="H1259">
            <v>5352</v>
          </cell>
          <cell r="I1259" t="str">
            <v>Linking Orange coach to Bathurst Bullet - Linking Orange coach to Bathurst Bullet</v>
          </cell>
          <cell r="J1259" t="str">
            <v>Supported -</v>
          </cell>
          <cell r="K1259">
            <v>3</v>
          </cell>
          <cell r="M1259">
            <v>0</v>
          </cell>
          <cell r="N1259">
            <v>0</v>
          </cell>
          <cell r="O1259">
            <v>0</v>
          </cell>
          <cell r="P1259">
            <v>0</v>
          </cell>
          <cell r="Q1259">
            <v>0</v>
          </cell>
          <cell r="R1259">
            <v>0</v>
          </cell>
          <cell r="S1259">
            <v>0</v>
          </cell>
          <cell r="T1259">
            <v>0</v>
          </cell>
          <cell r="U1259">
            <v>0</v>
          </cell>
          <cell r="V1259">
            <v>0</v>
          </cell>
        </row>
        <row r="1260">
          <cell r="H1260">
            <v>5353</v>
          </cell>
          <cell r="I1260" t="str">
            <v>Macarthur Transport Action Plan - Macarthur Transport Action Plan</v>
          </cell>
          <cell r="J1260" t="str">
            <v>Supported -</v>
          </cell>
          <cell r="K1260">
            <v>3</v>
          </cell>
          <cell r="M1260">
            <v>0</v>
          </cell>
          <cell r="N1260">
            <v>0</v>
          </cell>
          <cell r="O1260">
            <v>0</v>
          </cell>
          <cell r="P1260">
            <v>0</v>
          </cell>
          <cell r="Q1260">
            <v>0</v>
          </cell>
          <cell r="R1260">
            <v>0</v>
          </cell>
          <cell r="S1260">
            <v>0</v>
          </cell>
          <cell r="T1260">
            <v>0</v>
          </cell>
          <cell r="U1260">
            <v>0</v>
          </cell>
          <cell r="V1260">
            <v>0</v>
          </cell>
        </row>
        <row r="1261">
          <cell r="H1261">
            <v>5363</v>
          </cell>
          <cell r="I1261" t="str">
            <v>More morning peak expres trains from Parramatta - More express peak time trains from Parramatta to CBD</v>
          </cell>
          <cell r="J1261" t="str">
            <v>Supported -</v>
          </cell>
          <cell r="K1261">
            <v>3</v>
          </cell>
          <cell r="M1261">
            <v>0</v>
          </cell>
          <cell r="N1261">
            <v>0</v>
          </cell>
          <cell r="O1261">
            <v>0</v>
          </cell>
          <cell r="P1261">
            <v>0</v>
          </cell>
          <cell r="Q1261">
            <v>0</v>
          </cell>
          <cell r="R1261">
            <v>0</v>
          </cell>
          <cell r="S1261">
            <v>0</v>
          </cell>
          <cell r="T1261">
            <v>0</v>
          </cell>
          <cell r="U1261">
            <v>0</v>
          </cell>
          <cell r="V1261">
            <v>0</v>
          </cell>
        </row>
        <row r="1262">
          <cell r="H1262">
            <v>5417</v>
          </cell>
          <cell r="I1262" t="str">
            <v>TfNSW: U&amp;O; Rail Timetable review - Time Table review resulting from a Sydney's Rail Futures Stage 2. $11 million of this proposal was supported for the integration of the South West Rail Link into the system. The remaining funding for this proposal will be considered in the 2016-17 Budget process.</v>
          </cell>
          <cell r="J1262" t="str">
            <v>Supported - Support: A risk has been provided for the Rail Timetable update for 2015-16. $11 million has been supported in 2015-16. However the remaining balance requested has not been verified as a business case has not been proivided by Transport for NSW. Only minor funding ($11 million) has been supported for the integration of the South west Rail Link into the network.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Treasury will assess the funding of the Rail Timetable update once TfNSW provides an updated costing with supporting information. Funding for this proposal will be considered in the 2016-17 Budget process.</v>
          </cell>
          <cell r="K1262">
            <v>1</v>
          </cell>
          <cell r="M1262">
            <v>0</v>
          </cell>
          <cell r="N1262">
            <v>-47015</v>
          </cell>
          <cell r="O1262">
            <v>-80668</v>
          </cell>
          <cell r="P1262">
            <v>-84676</v>
          </cell>
          <cell r="Q1262">
            <v>-88887</v>
          </cell>
          <cell r="R1262">
            <v>0</v>
          </cell>
          <cell r="S1262">
            <v>-47015</v>
          </cell>
          <cell r="T1262">
            <v>-80668</v>
          </cell>
          <cell r="U1262">
            <v>-84676</v>
          </cell>
          <cell r="V1262">
            <v>-88887</v>
          </cell>
        </row>
        <row r="1263">
          <cell r="H1263">
            <v>4102</v>
          </cell>
          <cell r="I1263" t="str">
            <v>RISK: Opal Costs - Funding is sought for opal operating costs that cannot be met within the cluster. TfNSW is seeking funding for the Opal costs - see bid 3884.</v>
          </cell>
          <cell r="J1263" t="str">
            <v>Supported -</v>
          </cell>
          <cell r="K1263">
            <v>1</v>
          </cell>
          <cell r="M1263">
            <v>0</v>
          </cell>
          <cell r="N1263">
            <v>0</v>
          </cell>
          <cell r="O1263">
            <v>-102330</v>
          </cell>
          <cell r="P1263">
            <v>-108133</v>
          </cell>
          <cell r="Q1263">
            <v>-105460</v>
          </cell>
          <cell r="R1263">
            <v>0</v>
          </cell>
          <cell r="S1263">
            <v>0</v>
          </cell>
          <cell r="T1263">
            <v>-102330</v>
          </cell>
          <cell r="U1263">
            <v>-108133</v>
          </cell>
          <cell r="V1263">
            <v>-105460</v>
          </cell>
        </row>
        <row r="1264">
          <cell r="H1264">
            <v>4628</v>
          </cell>
          <cell r="I1264" t="str">
            <v>RISK: Impacts of the Commonwealth Budget on infrastructure funding and capital expenditure - The Commonwealth Budget, expected to be released in early-mid May 2015, would impact the level of Commonwealth grant funding to Transport for capital projects and recurrent initiatives. Historically this has significantly impacted the Budget Result and fiscal aggregates.</v>
          </cell>
          <cell r="J1264" t="str">
            <v>Unreconciled Assessment Underway -</v>
          </cell>
          <cell r="K1264">
            <v>1</v>
          </cell>
          <cell r="M1264">
            <v>0</v>
          </cell>
          <cell r="N1264">
            <v>0</v>
          </cell>
          <cell r="O1264">
            <v>0</v>
          </cell>
          <cell r="P1264">
            <v>0</v>
          </cell>
          <cell r="Q1264">
            <v>0</v>
          </cell>
          <cell r="R1264">
            <v>0</v>
          </cell>
          <cell r="S1264">
            <v>0</v>
          </cell>
          <cell r="T1264">
            <v>0</v>
          </cell>
          <cell r="U1264">
            <v>0</v>
          </cell>
          <cell r="V1264">
            <v>0</v>
          </cell>
        </row>
        <row r="1265">
          <cell r="H1265">
            <v>4869</v>
          </cell>
          <cell r="I1265" t="str">
            <v>U&amp;O: WestConnex Project and Land Acquisition Costs [links with #445 RMS bid #4868] - This adjustment is to recognise the additional project and land acquisition costs incurred by WestConnex Delivery Authority (WDA) and RMS for Stages 2 and 3.</v>
          </cell>
          <cell r="J1265"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WestConnex funding issue is being reviewed and would return to Cabinet for consideration mid-April.</v>
          </cell>
          <cell r="K1265">
            <v>1</v>
          </cell>
          <cell r="M1265">
            <v>0</v>
          </cell>
          <cell r="N1265">
            <v>0</v>
          </cell>
          <cell r="O1265">
            <v>0</v>
          </cell>
          <cell r="P1265">
            <v>0</v>
          </cell>
          <cell r="Q1265">
            <v>0</v>
          </cell>
          <cell r="R1265">
            <v>0</v>
          </cell>
          <cell r="S1265">
            <v>0</v>
          </cell>
          <cell r="T1265">
            <v>0</v>
          </cell>
          <cell r="U1265">
            <v>0</v>
          </cell>
          <cell r="V1265">
            <v>0</v>
          </cell>
        </row>
        <row r="1266">
          <cell r="H1266">
            <v>5007</v>
          </cell>
          <cell r="I1266" t="str">
            <v>RISK: Woolgoolga to Ballina funding shortfall -</v>
          </cell>
          <cell r="J1266" t="str">
            <v>Unreconciled Assessment Underway -</v>
          </cell>
          <cell r="K1266">
            <v>1</v>
          </cell>
          <cell r="M1266">
            <v>0</v>
          </cell>
          <cell r="N1266">
            <v>-150000</v>
          </cell>
          <cell r="O1266">
            <v>-150000</v>
          </cell>
          <cell r="P1266">
            <v>-150000</v>
          </cell>
          <cell r="Q1266">
            <v>-60000</v>
          </cell>
          <cell r="R1266">
            <v>0</v>
          </cell>
          <cell r="S1266">
            <v>0</v>
          </cell>
          <cell r="T1266">
            <v>0</v>
          </cell>
          <cell r="U1266">
            <v>0</v>
          </cell>
          <cell r="V1266">
            <v>0</v>
          </cell>
        </row>
        <row r="1267">
          <cell r="H1267">
            <v>5103</v>
          </cell>
          <cell r="I1267" t="str">
            <v>RISK: Northern Beaches Bus Rapid Transit - Government has made commitments to deliver the Northern Beaches Bus Rapid Transit. Bridging funding of $30m could be potentially allocated to commence project development and delivery following business case approval in 2015-16, with full funding to be considered in 2016-17 Budget.</v>
          </cell>
          <cell r="J1267" t="str">
            <v>Unreconciled Assessment Underway -</v>
          </cell>
          <cell r="K1267">
            <v>1</v>
          </cell>
          <cell r="M1267">
            <v>0</v>
          </cell>
          <cell r="N1267">
            <v>-30000</v>
          </cell>
          <cell r="O1267">
            <v>0</v>
          </cell>
          <cell r="P1267">
            <v>0</v>
          </cell>
          <cell r="Q1267">
            <v>0</v>
          </cell>
          <cell r="R1267">
            <v>0</v>
          </cell>
          <cell r="S1267">
            <v>0</v>
          </cell>
          <cell r="T1267">
            <v>0</v>
          </cell>
          <cell r="U1267">
            <v>0</v>
          </cell>
          <cell r="V1267">
            <v>0</v>
          </cell>
        </row>
        <row r="1268">
          <cell r="H1268">
            <v>5118</v>
          </cell>
          <cell r="I1268" t="str">
            <v>Election Costing CM14-325: Universal Access to Sydney Harbour Bridge [links with RMS #5114] - Ramp and lift access to the Sydney Harbour Bridge.</v>
          </cell>
          <cell r="J1268" t="str">
            <v>Supported -</v>
          </cell>
          <cell r="K1268">
            <v>2</v>
          </cell>
          <cell r="M1268">
            <v>0</v>
          </cell>
          <cell r="N1268">
            <v>0</v>
          </cell>
          <cell r="O1268">
            <v>0</v>
          </cell>
          <cell r="P1268">
            <v>0</v>
          </cell>
          <cell r="Q1268">
            <v>0</v>
          </cell>
          <cell r="R1268">
            <v>0</v>
          </cell>
          <cell r="S1268">
            <v>0</v>
          </cell>
          <cell r="T1268">
            <v>0</v>
          </cell>
          <cell r="U1268">
            <v>0</v>
          </cell>
          <cell r="V1268">
            <v>0</v>
          </cell>
        </row>
        <row r="1269">
          <cell r="H1269">
            <v>5119</v>
          </cell>
          <cell r="I1269" t="str">
            <v>Election Costing CM14-344: New Ferries and Services - Delivery of 6 inner harbour ferries and ferry wharf at Rhodes, and associated operating and depreciation costs. Note the $1m approved for 2014-15 is not shown below.</v>
          </cell>
          <cell r="J1269" t="str">
            <v>Supported - Note the assessed amount is higher to account for escalation of costs, where as the sought amount relates to the original unescalated costs.</v>
          </cell>
          <cell r="K1269">
            <v>3</v>
          </cell>
          <cell r="M1269">
            <v>0</v>
          </cell>
          <cell r="N1269">
            <v>-2000</v>
          </cell>
          <cell r="O1269">
            <v>-11000</v>
          </cell>
          <cell r="P1269">
            <v>-17000</v>
          </cell>
          <cell r="Q1269">
            <v>-6000</v>
          </cell>
          <cell r="R1269">
            <v>0</v>
          </cell>
          <cell r="S1269">
            <v>-2000</v>
          </cell>
          <cell r="T1269">
            <v>-11000</v>
          </cell>
          <cell r="U1269">
            <v>-17304</v>
          </cell>
          <cell r="V1269">
            <v>-6461</v>
          </cell>
        </row>
        <row r="1270">
          <cell r="H1270">
            <v>5120</v>
          </cell>
          <cell r="I1270" t="str">
            <v>Election Costing CM14-377: Renewing regional XPTs and improving regional rail - Delivery of new XPT fleet program, which requires additional funding of $277m to supplement the existing $500m program.</v>
          </cell>
          <cell r="J1270" t="str">
            <v>Supported -</v>
          </cell>
          <cell r="K1270">
            <v>3</v>
          </cell>
          <cell r="M1270">
            <v>0</v>
          </cell>
          <cell r="N1270">
            <v>0</v>
          </cell>
          <cell r="O1270">
            <v>0</v>
          </cell>
          <cell r="P1270">
            <v>0</v>
          </cell>
          <cell r="Q1270">
            <v>-35000</v>
          </cell>
          <cell r="R1270">
            <v>0</v>
          </cell>
          <cell r="S1270">
            <v>0</v>
          </cell>
          <cell r="T1270">
            <v>0</v>
          </cell>
          <cell r="U1270">
            <v>0</v>
          </cell>
          <cell r="V1270">
            <v>-35000</v>
          </cell>
        </row>
        <row r="1271">
          <cell r="H1271">
            <v>5125</v>
          </cell>
          <cell r="I1271" t="str">
            <v>Election Costing CM14-331: More Western Sydney Express Trains - Allocation of $139.3m over 4 years to 2017-18 for Western Sydney Express Trains. Note the $36.1m in 2014-15 is not shown below, and there are also operating costs of $780k pa from 2018-19.</v>
          </cell>
          <cell r="J1271" t="str">
            <v>Supported -</v>
          </cell>
          <cell r="K1271">
            <v>2</v>
          </cell>
          <cell r="M1271">
            <v>0</v>
          </cell>
          <cell r="N1271">
            <v>-51800</v>
          </cell>
          <cell r="O1271">
            <v>-24800</v>
          </cell>
          <cell r="P1271">
            <v>-27380</v>
          </cell>
          <cell r="Q1271">
            <v>-780</v>
          </cell>
          <cell r="R1271">
            <v>0</v>
          </cell>
          <cell r="S1271">
            <v>0</v>
          </cell>
          <cell r="T1271">
            <v>0</v>
          </cell>
          <cell r="U1271">
            <v>-780</v>
          </cell>
          <cell r="V1271">
            <v>-780</v>
          </cell>
        </row>
        <row r="1272">
          <cell r="H1272">
            <v>5133</v>
          </cell>
          <cell r="I1272" t="str">
            <v>Election Commitment CM14-333: Fixing Pinch Points and Opening Clearways - Total capital cost is $1,139m, of which $150m is met from within existing Budget allocations and $989m is proposed new funding. The financial impact is based on drawing down Restart NSW funding (cash assets) for capital works. The forward estimates impact is $744m.</v>
          </cell>
          <cell r="J1272" t="str">
            <v>Supported -</v>
          </cell>
          <cell r="K1272">
            <v>2</v>
          </cell>
          <cell r="M1272">
            <v>0</v>
          </cell>
          <cell r="N1272">
            <v>-39000</v>
          </cell>
          <cell r="O1272">
            <v>-95000</v>
          </cell>
          <cell r="P1272">
            <v>-304000</v>
          </cell>
          <cell r="Q1272">
            <v>-306000</v>
          </cell>
          <cell r="R1272">
            <v>0</v>
          </cell>
          <cell r="S1272">
            <v>-39000</v>
          </cell>
          <cell r="T1272">
            <v>-95000</v>
          </cell>
          <cell r="U1272">
            <v>-304000</v>
          </cell>
          <cell r="V1272">
            <v>-306000</v>
          </cell>
        </row>
        <row r="1273">
          <cell r="H1273">
            <v>5357</v>
          </cell>
          <cell r="I1273" t="str">
            <v>Major station upgrades - Major station upgrades including Jannali, Broadmeadow, Berala, Homebush, Harris Park and Toongabbie</v>
          </cell>
          <cell r="J1273" t="str">
            <v>Supported -</v>
          </cell>
          <cell r="K1273">
            <v>3</v>
          </cell>
          <cell r="M1273">
            <v>0</v>
          </cell>
          <cell r="N1273">
            <v>0</v>
          </cell>
          <cell r="O1273">
            <v>0</v>
          </cell>
          <cell r="P1273">
            <v>0</v>
          </cell>
          <cell r="Q1273">
            <v>0</v>
          </cell>
          <cell r="R1273">
            <v>0</v>
          </cell>
          <cell r="S1273">
            <v>0</v>
          </cell>
          <cell r="T1273">
            <v>0</v>
          </cell>
          <cell r="U1273">
            <v>0</v>
          </cell>
          <cell r="V1273">
            <v>0</v>
          </cell>
        </row>
        <row r="1274">
          <cell r="H1274">
            <v>5420</v>
          </cell>
          <cell r="I1274" t="str">
            <v>Fighting the scourge of ice in our communities election commitment (pass through to Bid 4800) - This is a pass through for the Police Election Commitment 'Fight the scourge of Ice in our Communities'.</v>
          </cell>
          <cell r="J1274" t="str">
            <v>Supported -</v>
          </cell>
          <cell r="K1274">
            <v>3</v>
          </cell>
          <cell r="M1274">
            <v>0</v>
          </cell>
          <cell r="N1274">
            <v>1700</v>
          </cell>
          <cell r="O1274">
            <v>1300</v>
          </cell>
          <cell r="P1274">
            <v>0</v>
          </cell>
          <cell r="Q1274">
            <v>0</v>
          </cell>
          <cell r="R1274">
            <v>0</v>
          </cell>
          <cell r="S1274">
            <v>1700</v>
          </cell>
          <cell r="T1274">
            <v>1300</v>
          </cell>
          <cell r="U1274">
            <v>0</v>
          </cell>
          <cell r="V1274">
            <v>0</v>
          </cell>
        </row>
        <row r="1275">
          <cell r="H1275">
            <v>5562</v>
          </cell>
          <cell r="I1275" t="str">
            <v>Argyle Street Railway Overpass - The policy provides capped grants(recurrent and capital) to community groups and associations, local councils and non-government organisations to improve facilities and services in local neighobourhoods.</v>
          </cell>
          <cell r="J1275" t="str">
            <v>Supported -</v>
          </cell>
          <cell r="K1275">
            <v>3</v>
          </cell>
          <cell r="M1275">
            <v>0</v>
          </cell>
          <cell r="N1275">
            <v>-300</v>
          </cell>
          <cell r="O1275">
            <v>-390</v>
          </cell>
          <cell r="P1275">
            <v>0</v>
          </cell>
          <cell r="Q1275">
            <v>0</v>
          </cell>
          <cell r="R1275">
            <v>0</v>
          </cell>
          <cell r="S1275">
            <v>-300</v>
          </cell>
          <cell r="T1275">
            <v>-390</v>
          </cell>
          <cell r="U1275">
            <v>0</v>
          </cell>
          <cell r="V1275">
            <v>0</v>
          </cell>
        </row>
        <row r="1276">
          <cell r="H1276">
            <v>3849</v>
          </cell>
          <cell r="I1276" t="str">
            <v>Rail Operations Centre (now in the database- see allocation letter of September 2014) - ERC has approved the consolidation of existing centres into one state-of-the-art Rail Operations Centre. No offset for decision. Treasurer has approved this funding to be provided to TfNSW. Funding is already included in the September 2014 Allocation Letter.</v>
          </cell>
          <cell r="J1276" t="str">
            <v>Supported -</v>
          </cell>
          <cell r="K1276">
            <v>1</v>
          </cell>
          <cell r="M1276">
            <v>0</v>
          </cell>
          <cell r="N1276">
            <v>-36000</v>
          </cell>
          <cell r="O1276">
            <v>-77000</v>
          </cell>
          <cell r="P1276">
            <v>-36000</v>
          </cell>
          <cell r="Q1276">
            <v>0</v>
          </cell>
          <cell r="R1276">
            <v>0</v>
          </cell>
          <cell r="S1276">
            <v>-36000</v>
          </cell>
          <cell r="T1276">
            <v>-77000</v>
          </cell>
          <cell r="U1276">
            <v>-36000</v>
          </cell>
          <cell r="V1276">
            <v>0</v>
          </cell>
        </row>
        <row r="1277">
          <cell r="H1277">
            <v>3908</v>
          </cell>
          <cell r="I1277" t="str">
            <v>TfNSW REC26: Funding transfer to Ministry of Police and Emergency Services [links RMS #3917 &amp; DAGJ] - To transfer budgeted funding and expenditure from Roads and Maritime Services to the Ministry for Police and Emergency Services to meet the costs of reforming and coordinating Government natural disaster responses, including road damage. Note TfNSW/RMS figures are in escalated dollars.</v>
          </cell>
          <cell r="J1277"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277">
            <v>2</v>
          </cell>
          <cell r="M1277">
            <v>0</v>
          </cell>
          <cell r="N1277">
            <v>0</v>
          </cell>
          <cell r="O1277">
            <v>0</v>
          </cell>
          <cell r="P1277">
            <v>0</v>
          </cell>
          <cell r="Q1277">
            <v>0</v>
          </cell>
          <cell r="R1277">
            <v>0</v>
          </cell>
          <cell r="S1277">
            <v>0</v>
          </cell>
          <cell r="T1277">
            <v>0</v>
          </cell>
          <cell r="U1277">
            <v>0</v>
          </cell>
          <cell r="V1277">
            <v>0</v>
          </cell>
        </row>
        <row r="1278">
          <cell r="H1278">
            <v>4171</v>
          </cell>
          <cell r="I1278" t="str">
            <v>WestConnex Stage 1A M4 widening contract extension - Treasury supports the recommendation subject to Treasury Accounting Policy signing-off.</v>
          </cell>
          <cell r="J1278" t="str">
            <v>Supported -</v>
          </cell>
          <cell r="K1278">
            <v>2</v>
          </cell>
          <cell r="M1278">
            <v>0</v>
          </cell>
          <cell r="N1278">
            <v>0</v>
          </cell>
          <cell r="O1278">
            <v>0</v>
          </cell>
          <cell r="P1278">
            <v>0</v>
          </cell>
          <cell r="Q1278">
            <v>0</v>
          </cell>
          <cell r="R1278">
            <v>0</v>
          </cell>
          <cell r="S1278">
            <v>-1</v>
          </cell>
          <cell r="T1278">
            <v>0</v>
          </cell>
          <cell r="U1278">
            <v>0</v>
          </cell>
          <cell r="V1278">
            <v>0</v>
          </cell>
        </row>
        <row r="1279">
          <cell r="H1279">
            <v>4457</v>
          </cell>
          <cell r="I1279" t="str">
            <v>RMS TAM D: Restart NSW Reservations [links with #68 TfNSW bid #4471] - To access project funding reserved in Restart NSW for various regional road freight projects, Northern Sydney Beaches Hospital roads, Grafton Bridge and Rankin Park to Jesmond Bypass.</v>
          </cell>
          <cell r="J1279" t="str">
            <v>Supported - Transport has requested $1.1 billion reserved in Restart NSW for transport projects set out in the 2014-15 Budget, and also part of the Rebuilding NSW Package. Not support the proposed Restart funding of $965m relating to Queanbeyan Ellerton Drive, Summerland Way, Northern Beaches Hospital Road Works, Golden Highway, Kings Highway, Bells Line of Road Phase 2, remaining Badgerys Creek Reservation and Rankin Park to Jesmond Bypass. Funding for these new projects have not yet received INSW recommendation to the Treasurer, and subsequently to ERC for approval, as required under the Restart NSW Act. Support only funding of $133.65m. ERC approved funding of $40.4m for Cobb and Silver City Highway, $70m for Gocup Road, $19m for planning of Rankin Park to Jesmond, Bells Line of Road Package 2 and Golden Highway on 27 January 2015 (SC05-2015). ERC also approved $4.25m for Kidman Way as part of Round 3 of the Resources for Regions program on 12 February 2015 (SC029-2015).</v>
          </cell>
          <cell r="K1279">
            <v>1</v>
          </cell>
          <cell r="M1279">
            <v>0</v>
          </cell>
          <cell r="N1279">
            <v>-272650</v>
          </cell>
          <cell r="O1279">
            <v>-293600</v>
          </cell>
          <cell r="P1279">
            <v>-295800</v>
          </cell>
          <cell r="Q1279">
            <v>-213600</v>
          </cell>
          <cell r="R1279">
            <v>0</v>
          </cell>
          <cell r="S1279">
            <v>-35050</v>
          </cell>
          <cell r="T1279">
            <v>-35600</v>
          </cell>
          <cell r="U1279">
            <v>-26000</v>
          </cell>
          <cell r="V1279">
            <v>-17600</v>
          </cell>
        </row>
        <row r="1280">
          <cell r="H1280">
            <v>4633</v>
          </cell>
          <cell r="I1280"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1280"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280">
            <v>1</v>
          </cell>
          <cell r="M1280">
            <v>0</v>
          </cell>
          <cell r="N1280">
            <v>-68000</v>
          </cell>
          <cell r="O1280">
            <v>-50500</v>
          </cell>
          <cell r="P1280">
            <v>0</v>
          </cell>
          <cell r="Q1280">
            <v>0</v>
          </cell>
          <cell r="R1280">
            <v>0</v>
          </cell>
          <cell r="S1280">
            <v>-58300</v>
          </cell>
          <cell r="T1280">
            <v>-43400</v>
          </cell>
          <cell r="U1280">
            <v>0</v>
          </cell>
          <cell r="V1280">
            <v>0</v>
          </cell>
        </row>
        <row r="1281">
          <cell r="H1281">
            <v>3927</v>
          </cell>
          <cell r="I1281" t="str">
            <v>RMS REC38: U&amp;O Maritime Waterways Fund Wharf Cleaning - To improve the cleanliness of 42 commuter wharfs in Sydney. Funding is proposed to be sourced from the Maritime Waterways Fund, which applies hypothecated boating fines and fees to maritime purposes.</v>
          </cell>
          <cell r="J1281" t="str">
            <v>Not Supported - NOT SUPPORTED. The proposal relates to improving the cleanliness of 42 wharves (including $950k in 2014-15), which does not appear to be a high strategic priority and can be met from within the existing Budget. According to the 2014 Transport Customer Satisfaction Survey, there is a 94% satisfaction with the cleanliness of ferry wharfs. This suggests Maritime NSW is already delivering high quality services to the public with existing resources.</v>
          </cell>
          <cell r="K1281">
            <v>1</v>
          </cell>
          <cell r="M1281">
            <v>-950</v>
          </cell>
          <cell r="N1281">
            <v>-970</v>
          </cell>
          <cell r="O1281">
            <v>-990</v>
          </cell>
          <cell r="P1281">
            <v>-1010</v>
          </cell>
          <cell r="Q1281">
            <v>-1030</v>
          </cell>
          <cell r="R1281">
            <v>0</v>
          </cell>
          <cell r="S1281">
            <v>0</v>
          </cell>
          <cell r="T1281">
            <v>0</v>
          </cell>
          <cell r="U1281">
            <v>0</v>
          </cell>
          <cell r="V1281">
            <v>0</v>
          </cell>
        </row>
        <row r="1282">
          <cell r="H1282">
            <v>3943</v>
          </cell>
          <cell r="I1282" t="str">
            <v>TfNSW REC15: Increase in High Alert Security Measures for Transport Cluster [links with TfNSW #3897] - Additional funding to meet increased security costs due to an increase in the security alert level from medium to high. This has necessitated the need to improve various security aspects around the Sydney Harbour Bridge and other major bridges and tunnels.</v>
          </cell>
          <cell r="J1282" t="str">
            <v>Not Supported - NOT YET SUPPORTED. The issue relating security measures is being co-ordinated by the Ministry for Police and Emergency Services as a whole-of- government Budget submission. This will include recommendations for additional funding for security measures for Transport agencies. Once funding has been approved by ERC, it will be included in RMS' budget allocations.</v>
          </cell>
          <cell r="K1282">
            <v>1</v>
          </cell>
          <cell r="M1282">
            <v>0</v>
          </cell>
          <cell r="N1282">
            <v>-4100</v>
          </cell>
          <cell r="O1282">
            <v>-4200</v>
          </cell>
          <cell r="P1282">
            <v>-4200</v>
          </cell>
          <cell r="Q1282">
            <v>-4300</v>
          </cell>
          <cell r="R1282">
            <v>0</v>
          </cell>
          <cell r="S1282">
            <v>0</v>
          </cell>
          <cell r="T1282">
            <v>0</v>
          </cell>
          <cell r="U1282">
            <v>0</v>
          </cell>
          <cell r="V1282">
            <v>0</v>
          </cell>
        </row>
        <row r="1283">
          <cell r="H1283">
            <v>4696</v>
          </cell>
          <cell r="I1283" t="str">
            <v>U&amp;O: Glebe Island Bridge maintenance and repair [links with TfNSW bid #4685] - Following the opening of the Anzac Bridge, Glebe Island Bridge was placed on the Heritage Register. RMS is required to maintain the Bridge to an acceptable standard, despite the optimal asset management strategy is for its demolition and disposal.</v>
          </cell>
          <cell r="J1283" t="str">
            <v>Not Supported - Not Support. The Bridge has been listed as a State Significant Asset on the Heritage Register. RMS will incure expenditure to meet minimum maintenance and repair standards required under the Heritage Act 1977. RMS should reprioritise its existing budget allocations to address the bridge maintenance. RMS and Transport should be requested to agree on the appropriate policy and land use settings and manage the asset, taking consideration of the broader Bays Precinct development.</v>
          </cell>
          <cell r="K1283">
            <v>1</v>
          </cell>
          <cell r="M1283">
            <v>-500</v>
          </cell>
          <cell r="N1283">
            <v>-4000</v>
          </cell>
          <cell r="O1283">
            <v>-8000</v>
          </cell>
          <cell r="P1283">
            <v>-4500</v>
          </cell>
          <cell r="Q1283">
            <v>0</v>
          </cell>
          <cell r="R1283">
            <v>0</v>
          </cell>
          <cell r="S1283">
            <v>0</v>
          </cell>
          <cell r="T1283">
            <v>0</v>
          </cell>
          <cell r="U1283">
            <v>0</v>
          </cell>
          <cell r="V1283">
            <v>0</v>
          </cell>
        </row>
        <row r="1284">
          <cell r="H1284">
            <v>4699</v>
          </cell>
          <cell r="I1284"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1284" t="str">
            <v>Not Supported - Not supported. The current agreement expires in 2014-15. Extension of the agreement into 2015-16 and 2016-17 has not yet been confirmed by the Federal Government.</v>
          </cell>
          <cell r="K1284">
            <v>1</v>
          </cell>
          <cell r="M1284">
            <v>0</v>
          </cell>
          <cell r="N1284">
            <v>0</v>
          </cell>
          <cell r="O1284">
            <v>0</v>
          </cell>
          <cell r="P1284">
            <v>0</v>
          </cell>
          <cell r="Q1284">
            <v>0</v>
          </cell>
          <cell r="R1284">
            <v>0</v>
          </cell>
          <cell r="S1284">
            <v>0</v>
          </cell>
          <cell r="T1284">
            <v>0</v>
          </cell>
          <cell r="U1284">
            <v>0</v>
          </cell>
          <cell r="V1284">
            <v>0</v>
          </cell>
        </row>
        <row r="1285">
          <cell r="H1285">
            <v>4701</v>
          </cell>
          <cell r="I1285" t="str">
            <v>U&amp;O: NSW Boating Now program - Funding for the new boating infrastructure program was announced by the Minister for Roads in August 2014. Budget approval is now being sought. The program provides grants to councils, boating bodies and waterways users in the regions covered by the Regional Boating Plan.</v>
          </cell>
          <cell r="J1285" t="str">
            <v>Supported - Additional expenditure is supported in the 2015-16 Budget. However, the actual release of funds should be subject to Transport reporting back to ERC through the Quarterly Reports on the successful projects, the prioritisation process and the internal governance arrangements assuring the quality of the spending. It is requested Treasury to be involved and ERC to be advised of future unbudgeted Maritime initiatives in development. It is noted the Waterways Fund is supported through hypothecated fees from maritime activities, and to be applied for maritime purposes under the Ports and Maritime Administration Act. Over the forward estimates, maritime expenditure is projected to be lower than revenues collected, this results a in growing cash balance. Funding from the Waterways Fund is overseen by Program Steering Committees and the Maritime Board.</v>
          </cell>
          <cell r="K1285">
            <v>1</v>
          </cell>
          <cell r="M1285">
            <v>0</v>
          </cell>
          <cell r="N1285">
            <v>-11776</v>
          </cell>
          <cell r="O1285">
            <v>-18500</v>
          </cell>
          <cell r="P1285">
            <v>-18500</v>
          </cell>
          <cell r="Q1285">
            <v>-18284</v>
          </cell>
          <cell r="R1285">
            <v>0</v>
          </cell>
          <cell r="S1285">
            <v>-11776</v>
          </cell>
          <cell r="T1285">
            <v>-18500</v>
          </cell>
          <cell r="U1285">
            <v>-18500</v>
          </cell>
          <cell r="V1285">
            <v>-18284</v>
          </cell>
        </row>
        <row r="1286">
          <cell r="H1286">
            <v>4947</v>
          </cell>
          <cell r="I1286" t="str">
            <v>U&amp;O: Interest revenue shortfall [links with TfNSW #4933] - The proposal requests ConFund grants to replace the lost interest revenues as part of Government's cash management reforms.</v>
          </cell>
          <cell r="J1286" t="str">
            <v>Supported - The interest rate compensation requested broadly aligns with the policy and the compensation requested is reasonable based on the forecast revenue in forward estimates.</v>
          </cell>
          <cell r="K1286">
            <v>1</v>
          </cell>
          <cell r="M1286">
            <v>0</v>
          </cell>
          <cell r="N1286">
            <v>-8714</v>
          </cell>
          <cell r="O1286">
            <v>-8771</v>
          </cell>
          <cell r="P1286">
            <v>-8866</v>
          </cell>
          <cell r="Q1286">
            <v>-8428</v>
          </cell>
          <cell r="R1286">
            <v>0</v>
          </cell>
          <cell r="S1286">
            <v>-6725</v>
          </cell>
          <cell r="T1286">
            <v>-6770</v>
          </cell>
          <cell r="U1286">
            <v>-6845</v>
          </cell>
          <cell r="V1286">
            <v>-6500</v>
          </cell>
        </row>
        <row r="1287">
          <cell r="H1287">
            <v>4953</v>
          </cell>
          <cell r="I1287" t="str">
            <v>U&amp;O: Maritime long term lease of the Newcastle Port (links with TfNSW #4952) - To replace the lost revenue stream paid by the Newcastle Ports to the RMS' Maritime Waterways Fund with ConFund grants.</v>
          </cell>
          <cell r="J1287" t="str">
            <v>Not Supported - Not supported. The RMS Waterways Fund balance is projected to decline from $49m in 2014-15 and stablise around $12m to $14m from 2016-17 to 2018-19 and is not under further structural stress. The proposal was considered by ERC in the 2014-15 Budget process and was not approved. The remaining balance assumes funding all potential risks and pressures and additional 2015-16 Budget proposals. The proposals include $80.6m for the Transport Access Program (not supported), $20m for maritime maintenance (supported) and $70m for the Boating NSW program (supported).</v>
          </cell>
          <cell r="K1287">
            <v>1</v>
          </cell>
          <cell r="M1287">
            <v>0</v>
          </cell>
          <cell r="N1287">
            <v>0</v>
          </cell>
          <cell r="O1287">
            <v>0</v>
          </cell>
          <cell r="P1287">
            <v>0</v>
          </cell>
          <cell r="Q1287">
            <v>0</v>
          </cell>
          <cell r="R1287">
            <v>0</v>
          </cell>
          <cell r="S1287">
            <v>0</v>
          </cell>
          <cell r="T1287">
            <v>0</v>
          </cell>
          <cell r="U1287">
            <v>0</v>
          </cell>
          <cell r="V1287">
            <v>0</v>
          </cell>
        </row>
        <row r="1288">
          <cell r="H1288">
            <v>5071</v>
          </cell>
          <cell r="I1288" t="str">
            <v>U&amp;O: March revisions to Weight Tax projections [links with TfNSW #68 bid #5073]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1288"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1288">
            <v>1</v>
          </cell>
          <cell r="M1288">
            <v>0</v>
          </cell>
          <cell r="N1288">
            <v>8000</v>
          </cell>
          <cell r="O1288">
            <v>11000</v>
          </cell>
          <cell r="P1288">
            <v>11000</v>
          </cell>
          <cell r="Q1288">
            <v>10000</v>
          </cell>
          <cell r="R1288">
            <v>0</v>
          </cell>
          <cell r="S1288">
            <v>8000</v>
          </cell>
          <cell r="T1288">
            <v>11000</v>
          </cell>
          <cell r="U1288">
            <v>11000</v>
          </cell>
          <cell r="V1288">
            <v>10000</v>
          </cell>
        </row>
        <row r="1289">
          <cell r="H1289">
            <v>5101</v>
          </cell>
          <cell r="I1289" t="str">
            <v>U&amp;O: RMS Escalation Shortfall [links with TfNSW bid #5100] - Transport claims there is a significant funding escalation shortfall for RMS and requests $189m.</v>
          </cell>
          <cell r="J1289" t="str">
            <v>Not Supported - Not Supported. This is a re-submitted proposal from February.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in excess of 5.5-6%.</v>
          </cell>
          <cell r="K1289">
            <v>1</v>
          </cell>
          <cell r="M1289">
            <v>0</v>
          </cell>
          <cell r="N1289">
            <v>-33567</v>
          </cell>
          <cell r="O1289">
            <v>-151981</v>
          </cell>
          <cell r="P1289">
            <v>-29195</v>
          </cell>
          <cell r="Q1289">
            <v>25224</v>
          </cell>
          <cell r="R1289">
            <v>0</v>
          </cell>
          <cell r="S1289">
            <v>0</v>
          </cell>
          <cell r="T1289">
            <v>0</v>
          </cell>
          <cell r="U1289">
            <v>0</v>
          </cell>
          <cell r="V1289">
            <v>0</v>
          </cell>
        </row>
        <row r="1290">
          <cell r="H1290">
            <v>5116</v>
          </cell>
          <cell r="I1290" t="str">
            <v>U&amp;O NorthConnex non-cash revenues - This is to recognise the non-cash revenues from amendments to the M7 and Lane Cove Tunnel concession amendments. RMS is obliged to provide Transurban the right to charge higher tolls and longer concessions. This is recognised as a liability and is unwinded through non-cash revenues.</v>
          </cell>
          <cell r="J1290" t="str">
            <v>Supported - Supported. This is to recognise the accounting implications of the NorthConnex project calculated as part of RMS' early close procedures. Note the below revenues are non-cash in nature, but does improve the Budget result. Note that although classified as New Policy, the proposal is primarily a parameter and technical adjustment to reflect exis ting Government decisions and accounting policy.</v>
          </cell>
          <cell r="K1290">
            <v>1</v>
          </cell>
          <cell r="M1290">
            <v>0</v>
          </cell>
          <cell r="N1290">
            <v>24389</v>
          </cell>
          <cell r="O1290">
            <v>24678</v>
          </cell>
          <cell r="P1290">
            <v>24657</v>
          </cell>
          <cell r="Q1290">
            <v>24322</v>
          </cell>
          <cell r="R1290">
            <v>0</v>
          </cell>
          <cell r="S1290">
            <v>24389</v>
          </cell>
          <cell r="T1290">
            <v>24678</v>
          </cell>
          <cell r="U1290">
            <v>24657</v>
          </cell>
          <cell r="V1290">
            <v>24322</v>
          </cell>
        </row>
        <row r="1291">
          <cell r="H1291">
            <v>5185</v>
          </cell>
          <cell r="I1291" t="str">
            <v>Efficiency Dividend: Roads and Maritime Services - The Government committed to a 1.5 per cent efficency dividend at the 2015 NSW election.</v>
          </cell>
          <cell r="J1291" t="str">
            <v>Supported - This efficiency dividend was calculated as per standard Treasury model.</v>
          </cell>
          <cell r="K1291">
            <v>2</v>
          </cell>
          <cell r="M1291">
            <v>0</v>
          </cell>
          <cell r="N1291">
            <v>6292</v>
          </cell>
          <cell r="O1291">
            <v>6998</v>
          </cell>
          <cell r="P1291">
            <v>6919</v>
          </cell>
          <cell r="Q1291">
            <v>7948</v>
          </cell>
          <cell r="R1291">
            <v>0</v>
          </cell>
          <cell r="S1291">
            <v>6292</v>
          </cell>
          <cell r="T1291">
            <v>6998</v>
          </cell>
          <cell r="U1291">
            <v>6919</v>
          </cell>
          <cell r="V1291">
            <v>7948</v>
          </cell>
        </row>
        <row r="1292">
          <cell r="H1292">
            <v>5524</v>
          </cell>
          <cell r="I1292" t="str">
            <v>Counter Terrorism- Additional security for iconic bridges and Circular Quay (TfNSW Offset 5533) - Additional 10 security guard positions for: Harbour Bridge (5), Anzac Bridge (2) and Circular Q (3)</v>
          </cell>
          <cell r="J1292" t="str">
            <v>Supported - A joint DoJ (formerly MPES) and 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Six proposals were supported for funding for the duration of the high alert, up to the end of 2015-16.  These include the additional security for iconic bridges.  Increase in security personnel / security visibility could help deter terrorism activity.  Supported for seven positions (estimated 2/3 of request) as CCTV cameras will be installed in critical areas by end of 2015.</v>
          </cell>
          <cell r="K1292">
            <v>1</v>
          </cell>
          <cell r="L1292">
            <v>16</v>
          </cell>
          <cell r="M1292">
            <v>0</v>
          </cell>
          <cell r="N1292">
            <v>-4100</v>
          </cell>
          <cell r="O1292">
            <v>-4200</v>
          </cell>
          <cell r="P1292">
            <v>-4200</v>
          </cell>
          <cell r="Q1292">
            <v>-4300</v>
          </cell>
          <cell r="R1292">
            <v>0</v>
          </cell>
          <cell r="S1292">
            <v>-2700</v>
          </cell>
          <cell r="T1292">
            <v>0</v>
          </cell>
          <cell r="U1292">
            <v>0</v>
          </cell>
          <cell r="V1292">
            <v>0</v>
          </cell>
        </row>
        <row r="1293">
          <cell r="H1293">
            <v>4347</v>
          </cell>
          <cell r="I1293" t="str">
            <v>RMS CAP40: Infrastructure Development to Port of Eden - Infrastructure development to the Port of Eden.</v>
          </cell>
          <cell r="J1293" t="str">
            <v>Not Supported - Not supported for funding from the Waterways Fund. Treasury has already supported $10m in ConFund allocations, which appears to be reprioritised within the Transport Capital Program. Transport has requested additional Maritime Fund supplement, so the $10m ConFund could be allocated to a separate road priority in addition to Eden Wharf. The supplementary proposal is not considered as an urgent and unavoidable proposal.</v>
          </cell>
          <cell r="K1293">
            <v>1</v>
          </cell>
          <cell r="M1293">
            <v>-500</v>
          </cell>
          <cell r="N1293">
            <v>-2000</v>
          </cell>
          <cell r="O1293">
            <v>-7500</v>
          </cell>
          <cell r="P1293">
            <v>0</v>
          </cell>
          <cell r="Q1293">
            <v>0</v>
          </cell>
          <cell r="R1293">
            <v>0</v>
          </cell>
          <cell r="S1293">
            <v>0</v>
          </cell>
          <cell r="T1293">
            <v>0</v>
          </cell>
          <cell r="U1293">
            <v>0</v>
          </cell>
          <cell r="V1293">
            <v>0</v>
          </cell>
        </row>
        <row r="1294">
          <cell r="H1294">
            <v>4387</v>
          </cell>
          <cell r="I1294" t="str">
            <v>RMS CAP34-6: Arncliff Pedestrain Bridge [links with #68 TfNSW bid #4383] - Proposal to transfer the delivery of the Arncliff Pedestrian Bridge from RMS to TfNSW and to capitalise $4.6m in recurrent expenses. The completed asset is proposed to be transferred back to RMS ownership upon completion through non-cash grants.</v>
          </cell>
          <cell r="J1294" t="str">
            <v>Supported - Supported. The adjustment represent an immaterial reallocation of recurrent and capital expenditure between agencies in the Transport Cluster.</v>
          </cell>
          <cell r="K1294">
            <v>1</v>
          </cell>
          <cell r="M1294">
            <v>8000</v>
          </cell>
          <cell r="N1294">
            <v>8400</v>
          </cell>
          <cell r="O1294">
            <v>0</v>
          </cell>
          <cell r="P1294">
            <v>0</v>
          </cell>
          <cell r="Q1294">
            <v>0</v>
          </cell>
          <cell r="R1294">
            <v>8000</v>
          </cell>
          <cell r="S1294">
            <v>8400</v>
          </cell>
          <cell r="T1294">
            <v>0</v>
          </cell>
          <cell r="U1294">
            <v>0</v>
          </cell>
          <cell r="V1294">
            <v>0</v>
          </cell>
        </row>
        <row r="1295">
          <cell r="H1295">
            <v>4388</v>
          </cell>
          <cell r="I1295" t="str">
            <v>RMS CAP34-7: Bateman's Bay Spine Road - Proposal to reclassify Bateman's Bay Spine Road capital expenditure as recurrent expenditure.</v>
          </cell>
          <cell r="J1295"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5">
            <v>1</v>
          </cell>
          <cell r="M1295">
            <v>0</v>
          </cell>
          <cell r="N1295">
            <v>0</v>
          </cell>
          <cell r="O1295">
            <v>0</v>
          </cell>
          <cell r="P1295">
            <v>0</v>
          </cell>
          <cell r="Q1295">
            <v>0</v>
          </cell>
          <cell r="R1295">
            <v>0</v>
          </cell>
          <cell r="S1295">
            <v>0</v>
          </cell>
          <cell r="T1295">
            <v>0</v>
          </cell>
          <cell r="U1295">
            <v>0</v>
          </cell>
          <cell r="V1295">
            <v>0</v>
          </cell>
        </row>
        <row r="1296">
          <cell r="H1296">
            <v>4389</v>
          </cell>
          <cell r="I1296" t="str">
            <v>RMS CAP34-8: Byron Bay Bypass expenditure reclassification - Proposal to reclassify Byron Bay Bypass capital expenditure as recurrent expenditure.</v>
          </cell>
          <cell r="J1296"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6">
            <v>1</v>
          </cell>
          <cell r="M1296">
            <v>0</v>
          </cell>
          <cell r="N1296">
            <v>0</v>
          </cell>
          <cell r="O1296">
            <v>0</v>
          </cell>
          <cell r="P1296">
            <v>0</v>
          </cell>
          <cell r="Q1296">
            <v>0</v>
          </cell>
          <cell r="R1296">
            <v>0</v>
          </cell>
          <cell r="S1296">
            <v>0</v>
          </cell>
          <cell r="T1296">
            <v>0</v>
          </cell>
          <cell r="U1296">
            <v>0</v>
          </cell>
          <cell r="V1296">
            <v>0</v>
          </cell>
        </row>
        <row r="1297">
          <cell r="H1297">
            <v>4391</v>
          </cell>
          <cell r="I1297" t="str">
            <v>RMS CAP34-11: Stingray Creek Bridge expenditure reclassification - Proposal to reclassify Stingray Creek Bridge capital expenditure as recurrent expenditure.</v>
          </cell>
          <cell r="J1297" t="str">
            <v>Not Supported - Not supported. The reclassification would deteriorate the Budget Result by $8.4m.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as it relates to the "approval of a new project".</v>
          </cell>
          <cell r="K1297">
            <v>1</v>
          </cell>
          <cell r="M1297">
            <v>0</v>
          </cell>
          <cell r="N1297">
            <v>0</v>
          </cell>
          <cell r="O1297">
            <v>0</v>
          </cell>
          <cell r="P1297">
            <v>0</v>
          </cell>
          <cell r="Q1297">
            <v>0</v>
          </cell>
          <cell r="R1297">
            <v>0</v>
          </cell>
          <cell r="S1297">
            <v>0</v>
          </cell>
          <cell r="T1297">
            <v>0</v>
          </cell>
          <cell r="U1297">
            <v>0</v>
          </cell>
          <cell r="V1297">
            <v>0</v>
          </cell>
        </row>
        <row r="1298">
          <cell r="H1298">
            <v>4454</v>
          </cell>
          <cell r="I1298" t="str">
            <v>RMS TAM A: Federal Funding [links with #68 TfNSW bid #4468] - Proposed alignment of Federal funding and expenditure with Transport's 2015-16 TAM plan. The proposed adjustments primarily relates to the acceleration of the Pacific Highway program and new unconfirmed Federal programs.</v>
          </cell>
          <cell r="J1298" t="str">
            <v>Not Supported - Not supported pending confirmation with the Federal Government. The current Budget forward estimates are based on the official Federal Programme of Works agreed with NSW and published online. Confirmation is required from the Federal Government before processing this material adjustment for the Budget.</v>
          </cell>
          <cell r="K1298">
            <v>1</v>
          </cell>
          <cell r="M1298">
            <v>0</v>
          </cell>
          <cell r="N1298">
            <v>-522620</v>
          </cell>
          <cell r="O1298">
            <v>-72450</v>
          </cell>
          <cell r="P1298">
            <v>-378070</v>
          </cell>
          <cell r="Q1298">
            <v>863283</v>
          </cell>
          <cell r="R1298">
            <v>0</v>
          </cell>
          <cell r="S1298">
            <v>0</v>
          </cell>
          <cell r="T1298">
            <v>0</v>
          </cell>
          <cell r="U1298">
            <v>0</v>
          </cell>
          <cell r="V1298">
            <v>0</v>
          </cell>
        </row>
        <row r="1299">
          <cell r="H1299">
            <v>4460</v>
          </cell>
          <cell r="I1299" t="str">
            <v>RMS TAM G: Housing Acceleration Fund #3 / Restart NSW reservations [links with #68 TfNSW bid #4473] - Proposal to access funding reserved in Restart NSW for the third round of Housing Acceleration Fund for road projects. The total cost of the new program is $83m including $12.2m in 2014-15 not shown in the table.</v>
          </cell>
          <cell r="J1299" t="str">
            <v>Not Supported - Not supported. Funding from Restart NSW would require development of the project business cases and economic appraisals for INSW review and recommendation to the Treasurer and ERC for allocations in the Budget (as required under the Restart NSW Act).</v>
          </cell>
          <cell r="K1299">
            <v>1</v>
          </cell>
          <cell r="M1299">
            <v>0</v>
          </cell>
          <cell r="N1299">
            <v>-35800</v>
          </cell>
          <cell r="O1299">
            <v>-20000</v>
          </cell>
          <cell r="P1299">
            <v>-15000</v>
          </cell>
          <cell r="Q1299">
            <v>0</v>
          </cell>
          <cell r="R1299">
            <v>0</v>
          </cell>
          <cell r="S1299">
            <v>0</v>
          </cell>
          <cell r="T1299">
            <v>0</v>
          </cell>
          <cell r="U1299">
            <v>0</v>
          </cell>
          <cell r="V1299">
            <v>0</v>
          </cell>
        </row>
        <row r="1300">
          <cell r="H1300">
            <v>4462</v>
          </cell>
          <cell r="I1300" t="str">
            <v>RMS TAM J (Part 1): ConFund redistribution and new programs [links with #68 TfNSW bid #4474] - The adjustments relates to numerous program level redistributions and new programs proposed in the 2015-16 TAM.</v>
          </cell>
          <cell r="J1300" t="str">
            <v>Supported - Supported. The adjustments represent cash flow timing changes and funding redistributions across 39 major projects and programs. The net increase of $62m over 5 years is primarily due to additional funding for Northern Beaches Bus Rapid Transit project ($197m in total) that could not be accommodated from within existing allocations. It is noted the project is a strategic priority committed by Government of which $25m was allocated in the 2014-15 Budget for planning works. It is rec ommended the project funding be allocated in the 2015- 16 Budget, but not released to Transport until completion of the business case, economic appraisal and assurance process for INSW and Treasury review.</v>
          </cell>
          <cell r="K1300">
            <v>1</v>
          </cell>
          <cell r="M1300">
            <v>-21312</v>
          </cell>
          <cell r="N1300">
            <v>-70215</v>
          </cell>
          <cell r="O1300">
            <v>18490</v>
          </cell>
          <cell r="P1300">
            <v>29394</v>
          </cell>
          <cell r="Q1300">
            <v>-70500</v>
          </cell>
          <cell r="R1300">
            <v>-10276</v>
          </cell>
          <cell r="S1300">
            <v>-20621</v>
          </cell>
          <cell r="T1300">
            <v>47042</v>
          </cell>
          <cell r="U1300">
            <v>-57284</v>
          </cell>
          <cell r="V1300">
            <v>-20794</v>
          </cell>
        </row>
        <row r="1301">
          <cell r="H1301">
            <v>4464</v>
          </cell>
          <cell r="I1301" t="str">
            <v>RMS TAM L &amp; M: Maritime Waterway Fund Initiatives (cash assets) - Proposed alignment of Waterways funding and expenditure with Transport's 2015-16 TAM plan to deliver wharf upgrades under the Transport Access Program and for maintenance activities.</v>
          </cell>
          <cell r="J1301" t="str">
            <v>Supported - Support only expenditure of $20.4m for capitalised maintenance of maritime assets. Transport's Total Asset Management Strategy indicates 43% of wharves and jetty assets are in marginal (10%) or unacceptable condition (33%). The proposed expenditure of $80.6m over 5 years for the Transport Access Program Wharf Upgrade program is not supported. The Strategic Business Case indicate the program has a benefit-cost ratio of 0.4 and a NPV of -$78m, which indicates no net economic benefits. There could be additional benefits from reduced maintenance costs, but this has not yet been quantified and is unlikely to substantially improve the limited economic benefits.  Note there is overall high customer satisfaction levels of 95% for ferry travel in 2014, which is a 1% improvement from 2013 (94%). In particular, wharf security, safety, ferry access, comfort and cleanliness received satisfaction levels of 90% to 96% and all improved since 2013. Compliance with disability access requirements makes up a minor component of the wharf upgrade program and is predominantly delivered by the separate Transport Easy Access Program.</v>
          </cell>
          <cell r="K1301">
            <v>1</v>
          </cell>
          <cell r="M1301">
            <v>0</v>
          </cell>
          <cell r="N1301">
            <v>-32984</v>
          </cell>
          <cell r="O1301">
            <v>-24228</v>
          </cell>
          <cell r="P1301">
            <v>-18425</v>
          </cell>
          <cell r="Q1301">
            <v>-21404</v>
          </cell>
          <cell r="R1301">
            <v>0</v>
          </cell>
          <cell r="S1301">
            <v>-7839</v>
          </cell>
          <cell r="T1301">
            <v>-6580</v>
          </cell>
          <cell r="U1301">
            <v>-2423</v>
          </cell>
          <cell r="V1301">
            <v>-3616</v>
          </cell>
        </row>
        <row r="1302">
          <cell r="H1302">
            <v>4466</v>
          </cell>
          <cell r="I1302" t="str">
            <v>RMS TAM Q: IT levy to fund Next Gen. Information System [links with #68 TfNSW bid #4431] - Reallocation of funding from RMS' capital program to fund the Next Generation Information System delivered by Transport for NSW, as proposed in the 2015-16 TAM Plan.</v>
          </cell>
          <cell r="J1302" t="str">
            <v>Supported - Supported:  Treasury notes that TfNSW has a high priority attached to this project as it is a key enabler of corporate and shared services reforms.  However, a review by the NSW Government ICT Board is required for ICT projects of this nature as set out in the Government's policy "ICT Investment Policy and Guidelines". Final approval for this project is dependent on TfNSW providing further information regarding a satisfactory review of the project by the ICT Board. Funding for the Project will be protected and not released until the proposal has been reviewed by the ICT Board and is supported as consistent with the Government's ICT strategy. The business case indicates that the proposed project generates net costs to internal TfNSW functions and no economic benefits to the wider public. The revenue-cost ratio is 0.6, which indicates $0.6 savings for every $1 invested, or net loss of $0.4 for every dollar invested. Additionally, the Assurance Review (by an external panel) report on the project has highlighted issues relating to value for money (negative NPV) governance, risk management (dealing with operational risks) and cost management (detailed cost estimates and breakdowns). Evidence should be provided to Treasury that these issues in the business case have been dealt with.</v>
          </cell>
          <cell r="K1302">
            <v>1</v>
          </cell>
          <cell r="M1302">
            <v>0</v>
          </cell>
          <cell r="N1302">
            <v>28689</v>
          </cell>
          <cell r="O1302">
            <v>26885</v>
          </cell>
          <cell r="P1302">
            <v>26365</v>
          </cell>
          <cell r="Q1302">
            <v>48663</v>
          </cell>
          <cell r="R1302">
            <v>0</v>
          </cell>
          <cell r="S1302">
            <v>28689</v>
          </cell>
          <cell r="T1302">
            <v>26885</v>
          </cell>
          <cell r="U1302">
            <v>26365</v>
          </cell>
          <cell r="V1302">
            <v>53663</v>
          </cell>
        </row>
        <row r="1303">
          <cell r="H1303">
            <v>4873</v>
          </cell>
          <cell r="I1303" t="str">
            <v>U&amp;O: Liddell Interchange Update [links with TFNSW #68 bid #4874] - This submission updates the cashflows and classification of expenditure related to the Liddell Interchange upgrade that was submitted in February. The submission reclassifies expenditure from operating into capital nature and shifts out the cashflows from 2014-15.</v>
          </cell>
          <cell r="J1303"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1303">
            <v>1</v>
          </cell>
          <cell r="M1303">
            <v>1690</v>
          </cell>
          <cell r="N1303">
            <v>-54</v>
          </cell>
          <cell r="O1303">
            <v>-1219</v>
          </cell>
          <cell r="P1303">
            <v>271</v>
          </cell>
          <cell r="Q1303">
            <v>-467</v>
          </cell>
          <cell r="R1303">
            <v>1690</v>
          </cell>
          <cell r="S1303">
            <v>-54</v>
          </cell>
          <cell r="T1303">
            <v>-1219</v>
          </cell>
          <cell r="U1303">
            <v>271</v>
          </cell>
          <cell r="V1303">
            <v>-467</v>
          </cell>
        </row>
        <row r="1304">
          <cell r="H1304">
            <v>4950</v>
          </cell>
          <cell r="I1304" t="str">
            <v>U&amp;O: Deferred maintenance and maintenance of new assets (links with TfNSW #4926) - Proposal to seek additional $1.5 billion to address the road maintenance backlog and $118m for new road assets over a five year period.</v>
          </cell>
          <cell r="J1304" t="str">
            <v>Not 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 The remaining balance should be sourced from RMS' internal allocations. Note TfNSW submitted the same proposal in the 2014-15 Budget process, of which Treasury identified $70m from 2015-16 to 2017-18 in additional Weight Tax for RMS maintenance. Additional Weight Tax identified in the 2014-15 and 2015-16 Budget processes of $120m over 5 years fully meets the required maintenance spending of $118m.</v>
          </cell>
          <cell r="K1304">
            <v>1</v>
          </cell>
          <cell r="M1304">
            <v>0</v>
          </cell>
          <cell r="N1304">
            <v>-179702</v>
          </cell>
          <cell r="O1304">
            <v>-359308</v>
          </cell>
          <cell r="P1304">
            <v>-473241</v>
          </cell>
          <cell r="Q1304">
            <v>-646172</v>
          </cell>
          <cell r="R1304">
            <v>0</v>
          </cell>
          <cell r="S1304">
            <v>0</v>
          </cell>
          <cell r="T1304">
            <v>0</v>
          </cell>
          <cell r="U1304">
            <v>0</v>
          </cell>
          <cell r="V1304">
            <v>0</v>
          </cell>
        </row>
        <row r="1305">
          <cell r="H1305">
            <v>4999</v>
          </cell>
          <cell r="I1305" t="str">
            <v>U&amp;O: NorthConnex update #1 derecognise old cashflows [links with TfNSW bid #4996] - The proposal is to update the NorthConnex delivery profile in accordance with the contractual close reached with Transurban in early 2015. This would primarily involve timing adjustments to funding, Transurban contributions and land acquisitions.</v>
          </cell>
          <cell r="J1305"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Although classified as a New Policy, the submission is primarily a timing adjustment.</v>
          </cell>
          <cell r="K1305">
            <v>2</v>
          </cell>
          <cell r="M1305">
            <v>24585</v>
          </cell>
          <cell r="N1305">
            <v>20000</v>
          </cell>
          <cell r="O1305">
            <v>20000</v>
          </cell>
          <cell r="P1305">
            <v>20000</v>
          </cell>
          <cell r="Q1305">
            <v>10000</v>
          </cell>
          <cell r="R1305">
            <v>24585</v>
          </cell>
          <cell r="S1305">
            <v>20000</v>
          </cell>
          <cell r="T1305">
            <v>20000</v>
          </cell>
          <cell r="U1305">
            <v>20000</v>
          </cell>
          <cell r="V1305">
            <v>10000</v>
          </cell>
        </row>
        <row r="1306">
          <cell r="H1306">
            <v>5000</v>
          </cell>
          <cell r="I1306" t="str">
            <v>U&amp;O: NorthConnex update #2 recognise new cashflows [links with TfNSW #68 bid #4997] - The proposal is to update the NorthConnex delivery profile in accordance with the contractual close reached with Transurban in early 2015. This would primarily involve timing adjustments to funding, Transurban contributions and land acquisitions.</v>
          </cell>
          <cell r="J1306"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The NCOS impact is a improvement of $1.5m. Although classified as a New Policy, the submission is primarily a timing adjustment.</v>
          </cell>
          <cell r="K1306">
            <v>2</v>
          </cell>
          <cell r="M1306">
            <v>-85000</v>
          </cell>
          <cell r="N1306">
            <v>0</v>
          </cell>
          <cell r="O1306">
            <v>500</v>
          </cell>
          <cell r="P1306">
            <v>1300</v>
          </cell>
          <cell r="Q1306">
            <v>2300</v>
          </cell>
          <cell r="R1306">
            <v>-59000</v>
          </cell>
          <cell r="S1306">
            <v>-46000</v>
          </cell>
          <cell r="T1306">
            <v>-5800</v>
          </cell>
          <cell r="U1306">
            <v>-5600</v>
          </cell>
          <cell r="V1306">
            <v>-6900</v>
          </cell>
        </row>
        <row r="1307">
          <cell r="H1307">
            <v>5058</v>
          </cell>
          <cell r="I1307" t="str">
            <v>TfNSW/RMS: U&amp;O TAM 46J: Public transport funding allocation from RMS [links with TfNSW bid #5040] - Proposed transfer of public transport related road works from RMS to TfNSW. These adjustments were previously submitted as a TAM PTA adjustment in February 2015. This bid will now be resubmitted as a new measure in the Urgent &amp; Unavoidable round (see bid #4465).</v>
          </cell>
          <cell r="J1307" t="str">
            <v>Supported - Supported. The adjustment represent an immaterial reallocation of capital expenditure between agencies in the Transport Cluster.</v>
          </cell>
          <cell r="K1307">
            <v>3</v>
          </cell>
          <cell r="M1307">
            <v>0</v>
          </cell>
          <cell r="N1307">
            <v>12000</v>
          </cell>
          <cell r="O1307">
            <v>12000</v>
          </cell>
          <cell r="P1307">
            <v>12000</v>
          </cell>
          <cell r="Q1307">
            <v>11840</v>
          </cell>
          <cell r="R1307">
            <v>0</v>
          </cell>
          <cell r="S1307">
            <v>12000</v>
          </cell>
          <cell r="T1307">
            <v>12000</v>
          </cell>
          <cell r="U1307">
            <v>12000</v>
          </cell>
          <cell r="V1307">
            <v>11840</v>
          </cell>
        </row>
        <row r="1308">
          <cell r="H1308">
            <v>5060</v>
          </cell>
          <cell r="I1308" t="str">
            <v>U&amp;O: TAM Hunter Infrastructure Investment Fund, Nelson Bay Road [links with #68 TfNSW bid 5061] - Proposal to accelerate project spending from 2015-16 into 2014-15 for the Nelson Bay Road project. Although classified as a Budget New Policy, the submission is primarily a timing adjustment.</v>
          </cell>
          <cell r="J1308" t="str">
            <v>Supported - Supported. Project progress is currently ahead of schedule and would require acceleration of funds budgeted in 2015-16 to be allocated in 2014-15.</v>
          </cell>
          <cell r="K1308">
            <v>2</v>
          </cell>
          <cell r="M1308">
            <v>-3500</v>
          </cell>
          <cell r="N1308">
            <v>3500</v>
          </cell>
          <cell r="O1308">
            <v>0</v>
          </cell>
          <cell r="P1308">
            <v>0</v>
          </cell>
          <cell r="Q1308">
            <v>0</v>
          </cell>
          <cell r="R1308">
            <v>-3500</v>
          </cell>
          <cell r="S1308">
            <v>3500</v>
          </cell>
          <cell r="T1308">
            <v>0</v>
          </cell>
          <cell r="U1308">
            <v>0</v>
          </cell>
          <cell r="V1308">
            <v>0</v>
          </cell>
        </row>
        <row r="1309">
          <cell r="H1309">
            <v>5062</v>
          </cell>
          <cell r="I1309" t="str">
            <v>TfNSW/RMS: U&amp;O TAM 46R4: Transfer of Public Transport projects from TfNSW to RMS [links TfNSW #5057) - Proposed reallocation of public transport project funding to RMS. These adjustments were previously submitted as a TAM PTA adjustment in February 2015. This bid will now be resubmitted as a new measure in the Urgent &amp; Unavoidable round (see bid #4467).</v>
          </cell>
          <cell r="J1309" t="str">
            <v>Supported - Supported. The adjustment represent a reallocation of capital expenditure between agencies in the Transport Cluster to deliver public transport projects.</v>
          </cell>
          <cell r="K1309">
            <v>3</v>
          </cell>
          <cell r="M1309">
            <v>-14304</v>
          </cell>
          <cell r="N1309">
            <v>-14467</v>
          </cell>
          <cell r="O1309">
            <v>-37965</v>
          </cell>
          <cell r="P1309">
            <v>-41370</v>
          </cell>
          <cell r="Q1309">
            <v>-36000</v>
          </cell>
          <cell r="R1309">
            <v>-14304</v>
          </cell>
          <cell r="S1309">
            <v>-14467</v>
          </cell>
          <cell r="T1309">
            <v>-37965</v>
          </cell>
          <cell r="U1309">
            <v>-41370</v>
          </cell>
          <cell r="V1309">
            <v>-36000</v>
          </cell>
        </row>
        <row r="1310">
          <cell r="H1310">
            <v>5063</v>
          </cell>
          <cell r="I1310" t="str">
            <v>U&amp;O: TAM Housing Acceleration Fund round 1 and 2 further adjustments [links with TfNSW bid #5064] - Proposal to accelerate project expenditure from 2015-16 and 2016-17 into 2014-15. Although classified as a Budget New Policy, the submission is primarily a timing adjustment.</v>
          </cell>
          <cell r="J1310" t="str">
            <v>Supported - Supported. This is a timing shift to correspond with the projected acceleration of the road projects within the Housing Acceleration Fund programs. The overall program cost remains unchanged.</v>
          </cell>
          <cell r="K1310">
            <v>2</v>
          </cell>
          <cell r="M1310">
            <v>-16000</v>
          </cell>
          <cell r="N1310">
            <v>8122</v>
          </cell>
          <cell r="O1310">
            <v>7878</v>
          </cell>
          <cell r="P1310">
            <v>0</v>
          </cell>
          <cell r="Q1310">
            <v>0</v>
          </cell>
          <cell r="R1310">
            <v>-16000</v>
          </cell>
          <cell r="S1310">
            <v>8122</v>
          </cell>
          <cell r="T1310">
            <v>7878</v>
          </cell>
          <cell r="U1310">
            <v>0</v>
          </cell>
          <cell r="V1310">
            <v>0</v>
          </cell>
        </row>
        <row r="1311">
          <cell r="H1311">
            <v>5526</v>
          </cell>
          <cell r="I1311" t="str">
            <v>Counter Terrorism - Sydney CBD Emergency Warning System upgrade (TfNSW Offset 5531) - 14 additional loudspeaker sites; 15 additional Variable Messages Signs</v>
          </cell>
          <cell r="J1311" t="str">
            <v>Supported - A joint Justice (MPES)-Treasury working group assessed 15 capital proposals from 13 agencies based on four criteria (impact on safety, terrorism- deterrence, addressing a clear and present danger, protecting high value target or high security risk) and several considerations (eg direct relationship to heightened alert, firmness of cost estimate and full exploration of other funding options). This is the only project providing direct protection to the community.  An upgrade is considered necessary to ensure the facilities remain effective in providing this protection.</v>
          </cell>
          <cell r="K1311">
            <v>1</v>
          </cell>
          <cell r="L1311">
            <v>16</v>
          </cell>
          <cell r="M1311">
            <v>0</v>
          </cell>
          <cell r="N1311">
            <v>-249</v>
          </cell>
          <cell r="O1311">
            <v>-89</v>
          </cell>
          <cell r="P1311">
            <v>-89</v>
          </cell>
          <cell r="Q1311">
            <v>-89</v>
          </cell>
          <cell r="R1311">
            <v>0</v>
          </cell>
          <cell r="S1311">
            <v>-249</v>
          </cell>
          <cell r="T1311">
            <v>-89</v>
          </cell>
          <cell r="U1311">
            <v>-89</v>
          </cell>
          <cell r="V1311">
            <v>-89</v>
          </cell>
        </row>
        <row r="1312">
          <cell r="H1312">
            <v>3690</v>
          </cell>
          <cell r="I1312" t="str">
            <v>Carry Forward of Natural Disaster funding - Carry Forwards due to slower claims from Local Government on Natural Disaster funding (funded from cash)</v>
          </cell>
          <cell r="J131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2">
            <v>6</v>
          </cell>
          <cell r="M1312">
            <v>-4000</v>
          </cell>
          <cell r="N1312">
            <v>0</v>
          </cell>
          <cell r="O1312">
            <v>0</v>
          </cell>
          <cell r="P1312">
            <v>0</v>
          </cell>
          <cell r="Q1312">
            <v>0</v>
          </cell>
          <cell r="R1312">
            <v>-4000</v>
          </cell>
          <cell r="S1312">
            <v>0</v>
          </cell>
          <cell r="T1312">
            <v>0</v>
          </cell>
          <cell r="U1312">
            <v>0</v>
          </cell>
          <cell r="V1312">
            <v>0</v>
          </cell>
        </row>
        <row r="1313">
          <cell r="H1313">
            <v>3691</v>
          </cell>
          <cell r="I1313" t="str">
            <v>Carry Forward for Congestion Busting Plan - RMS underspent on the Congestion Busting Plan (cash) - election commitment.</v>
          </cell>
          <cell r="J131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3">
            <v>6</v>
          </cell>
          <cell r="M1313">
            <v>-1519</v>
          </cell>
          <cell r="N1313">
            <v>0</v>
          </cell>
          <cell r="O1313">
            <v>0</v>
          </cell>
          <cell r="P1313">
            <v>0</v>
          </cell>
          <cell r="Q1313">
            <v>0</v>
          </cell>
          <cell r="R1313">
            <v>-1519</v>
          </cell>
          <cell r="S1313">
            <v>0</v>
          </cell>
          <cell r="T1313">
            <v>0</v>
          </cell>
          <cell r="U1313">
            <v>0</v>
          </cell>
          <cell r="V1313">
            <v>0</v>
          </cell>
        </row>
        <row r="1314">
          <cell r="H1314">
            <v>3692</v>
          </cell>
          <cell r="I1314" t="str">
            <v>Carry forward for Local Government Blackspots, HIIF and Congestion Busting programs - Carry forward of unspent Local Government Blackspots, HIIF and Congestion Busting funding.</v>
          </cell>
          <cell r="J13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4">
            <v>6</v>
          </cell>
          <cell r="M1314">
            <v>-9556</v>
          </cell>
          <cell r="N1314">
            <v>-11998</v>
          </cell>
          <cell r="O1314">
            <v>0</v>
          </cell>
          <cell r="P1314">
            <v>0</v>
          </cell>
          <cell r="Q1314">
            <v>0</v>
          </cell>
          <cell r="R1314">
            <v>-9556</v>
          </cell>
          <cell r="S1314">
            <v>-11998</v>
          </cell>
          <cell r="T1314">
            <v>0</v>
          </cell>
          <cell r="U1314">
            <v>0</v>
          </cell>
          <cell r="V1314">
            <v>0</v>
          </cell>
        </row>
        <row r="1315">
          <cell r="H1315">
            <v>3922</v>
          </cell>
          <cell r="I1315" t="str">
            <v>TfNSW REC31: Transfer of RMS Funding for SES Long Service Leave to Crown [links TfNSW #3913 &amp; CFE] - The Crown absorbed the long service leave liabilities of RMS senior executive service staff in 2013-14. It was agreed between senior officers in TfNSW and Treasury that funding allocated to RMS to meet these liabilities be transferred to the Crown.</v>
          </cell>
          <cell r="J1315" t="str">
            <v>Supported - SUPPORTED. The proposal to transfer funding in a budget neutral manner is classified as a Parameter and Technical Adjustment under the Treasury Circular. The cashflows have been agreed between TfNSW, RMS and Treasury/Crown. Note the proposed $966k appropriation transfer in 2014-15 is being processed via a separate submission to the Treasurer.</v>
          </cell>
          <cell r="K1315">
            <v>3</v>
          </cell>
          <cell r="M1315">
            <v>0</v>
          </cell>
          <cell r="N1315">
            <v>0</v>
          </cell>
          <cell r="O1315">
            <v>0</v>
          </cell>
          <cell r="P1315">
            <v>0</v>
          </cell>
          <cell r="Q1315">
            <v>0</v>
          </cell>
          <cell r="R1315">
            <v>0</v>
          </cell>
          <cell r="S1315">
            <v>0</v>
          </cell>
          <cell r="T1315">
            <v>0</v>
          </cell>
          <cell r="U1315">
            <v>0</v>
          </cell>
          <cell r="V1315">
            <v>0</v>
          </cell>
        </row>
        <row r="1316">
          <cell r="H1316">
            <v>3688</v>
          </cell>
          <cell r="I1316" t="str">
            <v>Lower capital spend due to changes in program delivery - Lower capital spend for RMS in 2014-15 to offset higher 2013-14 capital spend (cash balances).</v>
          </cell>
          <cell r="J131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6">
            <v>4</v>
          </cell>
          <cell r="M1316">
            <v>34896</v>
          </cell>
          <cell r="N1316">
            <v>0</v>
          </cell>
          <cell r="O1316">
            <v>0</v>
          </cell>
          <cell r="P1316">
            <v>0</v>
          </cell>
          <cell r="Q1316">
            <v>0</v>
          </cell>
          <cell r="R1316">
            <v>34896</v>
          </cell>
          <cell r="S1316">
            <v>0</v>
          </cell>
          <cell r="T1316">
            <v>0</v>
          </cell>
          <cell r="U1316">
            <v>0</v>
          </cell>
          <cell r="V1316">
            <v>0</v>
          </cell>
        </row>
        <row r="1317">
          <cell r="H1317">
            <v>3689</v>
          </cell>
          <cell r="I1317" t="str">
            <v>Carry Forward for WestConnex planning and preconstruction - Carry forward of unspent allocations for WestConnex planning and preconstruction (cash balances).</v>
          </cell>
          <cell r="J131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7">
            <v>4</v>
          </cell>
          <cell r="M1317">
            <v>-14157</v>
          </cell>
          <cell r="N1317">
            <v>0</v>
          </cell>
          <cell r="O1317">
            <v>0</v>
          </cell>
          <cell r="P1317">
            <v>0</v>
          </cell>
          <cell r="Q1317">
            <v>0</v>
          </cell>
          <cell r="R1317">
            <v>-14157</v>
          </cell>
          <cell r="S1317">
            <v>0</v>
          </cell>
          <cell r="T1317">
            <v>0</v>
          </cell>
          <cell r="U1317">
            <v>0</v>
          </cell>
          <cell r="V1317">
            <v>0</v>
          </cell>
        </row>
        <row r="1318">
          <cell r="H1318">
            <v>3768</v>
          </cell>
          <cell r="I1318" t="str">
            <v>Carry Forward for the Accounting Treatment of Westconnex - A capitalisation policy change for Westconnex has meant that RMS requires additional approval under their Capital Authorisation Limit (CAL). This is offset in full via a reduction in Net Cost of Servi ces.</v>
          </cell>
          <cell r="J131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18">
            <v>4</v>
          </cell>
          <cell r="M1318">
            <v>0</v>
          </cell>
          <cell r="N1318">
            <v>0</v>
          </cell>
          <cell r="O1318">
            <v>0</v>
          </cell>
          <cell r="P1318">
            <v>0</v>
          </cell>
          <cell r="Q1318">
            <v>0</v>
          </cell>
          <cell r="R1318">
            <v>0</v>
          </cell>
          <cell r="S1318">
            <v>0</v>
          </cell>
          <cell r="T1318">
            <v>0</v>
          </cell>
          <cell r="U1318">
            <v>0</v>
          </cell>
          <cell r="V1318">
            <v>0</v>
          </cell>
        </row>
        <row r="1319">
          <cell r="H1319">
            <v>3998</v>
          </cell>
          <cell r="I1319" t="str">
            <v>TfNSW REC34-4 PART A: Transport Management Centre Transfer from RMS to Transport [links TfNSW #3999] - Transfer of expenditure and assets between TNSW and RMS relating to the Transport Management Centre. Part A relates to the transfer of capital funding and expenditure from RMS to TFNSW, which will be partially reclassified as recurrent expenditure by TfNSW.</v>
          </cell>
          <cell r="J1319" t="str">
            <v>Supported - SUPPORTED. This proposal is classified as a Technical Adjustment under Treasury Circular 14/28 (page 2) where it provides for accounting driven adjustments and budget neutral transfer of functions between Government agencies. The transfer of capex works is to align with TfNSW portfolio responsibility and management of the project and does not impact the Budget Result or Net Lending.</v>
          </cell>
          <cell r="K1319">
            <v>1</v>
          </cell>
          <cell r="M1319">
            <v>12200</v>
          </cell>
          <cell r="N1319">
            <v>12800</v>
          </cell>
          <cell r="O1319">
            <v>12800</v>
          </cell>
          <cell r="P1319">
            <v>12800</v>
          </cell>
          <cell r="Q1319">
            <v>12800</v>
          </cell>
          <cell r="R1319">
            <v>12200</v>
          </cell>
          <cell r="S1319">
            <v>12800</v>
          </cell>
          <cell r="T1319">
            <v>12800</v>
          </cell>
          <cell r="U1319">
            <v>12800</v>
          </cell>
          <cell r="V1319">
            <v>12800</v>
          </cell>
        </row>
        <row r="1320">
          <cell r="H1320">
            <v>4002</v>
          </cell>
          <cell r="I1320" t="str">
            <v>TfNSW REC34-4 PART B: Transport Management Centre Transfer from RMS to Transport [links TfNSW #4000] - Transfer of expenditure and assets between TNSW and RMS relating to the Transport Management Centre Part B relates to the transfer of $7.8m TMC capital projects delivered by TfNSW into RMS ownership through non-cash grants.</v>
          </cell>
          <cell r="J1320" t="str">
            <v>Supported - SUPPORTED. This proposal is classified as a Technical Adjustment under Treasury Circular 14/28 (page 2) where it provides for accounting driven adjustments and budget neutral transfer of functions between Government agencies. The transfer of the delivered infrastructure assets between two General Government agencies would not impact the Budget Result and is NCOS neutral.</v>
          </cell>
          <cell r="K1320">
            <v>1</v>
          </cell>
          <cell r="M1320">
            <v>0</v>
          </cell>
          <cell r="N1320">
            <v>0</v>
          </cell>
          <cell r="O1320">
            <v>0</v>
          </cell>
          <cell r="P1320">
            <v>0</v>
          </cell>
          <cell r="Q1320">
            <v>0</v>
          </cell>
          <cell r="R1320">
            <v>0</v>
          </cell>
          <cell r="S1320">
            <v>0</v>
          </cell>
          <cell r="T1320">
            <v>0</v>
          </cell>
          <cell r="U1320">
            <v>0</v>
          </cell>
          <cell r="V1320">
            <v>0</v>
          </cell>
        </row>
        <row r="1321">
          <cell r="H1321">
            <v>4348</v>
          </cell>
          <cell r="I1321" t="str">
            <v>RMS CAP44: Decrease in non-cash revenues associated with the M5 and M2 motorway concessions - Agreement with Interlink and Transurban to widen the M5 and M2 motorways was reached in return for extending the motorway concession period. The extension would decrease the rate of recognition of the motorway assets into RMS ownership through a reduction in non-cash revenues (emerging asset).</v>
          </cell>
          <cell r="J1321" t="str">
            <v>Supported - Supported. The concessions on the M5 and M2 Motorways (owned by Interlink and Transurban) has been extended as part of the agreement to undertake widening works on the motorways to expand capacity. The extension of the concessions reduces the rate at which RMS' recognises the Motorway Asset on its balance sheet through non-cash revenues. This would deteriorate the Budget Result by $37m over five years. The proposal is classified as a Technical Adjustment under Treasury Circular 14/28 (page 2).</v>
          </cell>
          <cell r="K1321">
            <v>1</v>
          </cell>
          <cell r="M1321">
            <v>-12103</v>
          </cell>
          <cell r="N1321">
            <v>-4425</v>
          </cell>
          <cell r="O1321">
            <v>-5591</v>
          </cell>
          <cell r="P1321">
            <v>-6881</v>
          </cell>
          <cell r="Q1321">
            <v>-8306</v>
          </cell>
          <cell r="R1321">
            <v>-12103</v>
          </cell>
          <cell r="S1321">
            <v>-4425</v>
          </cell>
          <cell r="T1321">
            <v>-5591</v>
          </cell>
          <cell r="U1321">
            <v>-6881</v>
          </cell>
          <cell r="V1321">
            <v>-8306</v>
          </cell>
        </row>
        <row r="1322">
          <cell r="H1322">
            <v>4390</v>
          </cell>
          <cell r="I1322" t="str">
            <v>RMS CAP34-9: Centre for Road Safety reclassification - Proposal to reclassify Centre for Road Safety recurrent expenditure as capital expenditure.</v>
          </cell>
          <cell r="J1322" t="str">
            <v>Supported - Supported. The submission relates to the reclassification of recurrent road safety works to capital works to align with internal Transport accounting and capitalisation policy. The reclassification would improve the Budget Result by $14.3m over the forward estimates. This proposal is classified as a Technical Adjustment under Treasury Circular 14/28 (page 2) where it provides "consideration will be given to... accounting driven adjustments that result in changes to revenues and expenses (e.g. expenditure now capitalised)".</v>
          </cell>
          <cell r="K1322">
            <v>1</v>
          </cell>
          <cell r="M1322">
            <v>0</v>
          </cell>
          <cell r="N1322">
            <v>0</v>
          </cell>
          <cell r="O1322">
            <v>0</v>
          </cell>
          <cell r="P1322">
            <v>0</v>
          </cell>
          <cell r="Q1322">
            <v>0</v>
          </cell>
          <cell r="R1322">
            <v>0</v>
          </cell>
          <cell r="S1322">
            <v>0</v>
          </cell>
          <cell r="T1322">
            <v>0</v>
          </cell>
          <cell r="U1322">
            <v>0</v>
          </cell>
          <cell r="V1322">
            <v>0</v>
          </cell>
        </row>
        <row r="1323">
          <cell r="H1323">
            <v>3918</v>
          </cell>
          <cell r="I1323" t="str">
            <v>TfNSW REC27: Escalation of Natural Disaster Base Funding [links with TfNSW #3909] - Roads and Maritime Services maintains an internal provision of $20m per annum that is ring-fenced and applied to Local Government claims to repair natural disaster road damage. This is proposed to be escalated to maintain the real value of the provision.</v>
          </cell>
          <cell r="J1323"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1323">
            <v>1</v>
          </cell>
          <cell r="M1323">
            <v>0</v>
          </cell>
          <cell r="N1323">
            <v>-1013</v>
          </cell>
          <cell r="O1323">
            <v>-1538</v>
          </cell>
          <cell r="P1323">
            <v>-2076</v>
          </cell>
          <cell r="Q1323">
            <v>-2628</v>
          </cell>
          <cell r="R1323">
            <v>0</v>
          </cell>
          <cell r="S1323">
            <v>-1013</v>
          </cell>
          <cell r="T1323">
            <v>-1538</v>
          </cell>
          <cell r="U1323">
            <v>-2076</v>
          </cell>
          <cell r="V1323">
            <v>-2628</v>
          </cell>
        </row>
        <row r="1324">
          <cell r="H1324">
            <v>3919</v>
          </cell>
          <cell r="I1324" t="str">
            <v>TfNSW REC28: Escalation of Transport Management Centre (TMC) Funding [links with TfNSW #3910] - Proposal to escalate funding for the Transport Management Centre funding, which was transferred from RMS into TfNSW responsibility in 2011-12 during the cluster amalgamations.</v>
          </cell>
          <cell r="J1324"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4">
            <v>1</v>
          </cell>
          <cell r="M1324">
            <v>0</v>
          </cell>
          <cell r="N1324">
            <v>-1561</v>
          </cell>
          <cell r="O1324">
            <v>-1535</v>
          </cell>
          <cell r="P1324">
            <v>-1535</v>
          </cell>
          <cell r="Q1324">
            <v>-1535</v>
          </cell>
          <cell r="R1324">
            <v>0</v>
          </cell>
          <cell r="S1324">
            <v>0</v>
          </cell>
          <cell r="T1324">
            <v>0</v>
          </cell>
          <cell r="U1324">
            <v>0</v>
          </cell>
          <cell r="V1324">
            <v>0</v>
          </cell>
        </row>
        <row r="1325">
          <cell r="H1325">
            <v>3920</v>
          </cell>
          <cell r="I1325" t="str">
            <v>TfNSW REC29: Escalation of RMS Grants to NSW Police [links with TfNSW #3911] - Grant funding from Roads and Maritime Services to NSW Police is proposed to be escalated to continue delivering road safety functions.</v>
          </cell>
          <cell r="J1325"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1325">
            <v>1</v>
          </cell>
          <cell r="M1325">
            <v>0</v>
          </cell>
          <cell r="N1325">
            <v>-793</v>
          </cell>
          <cell r="O1325">
            <v>-815</v>
          </cell>
          <cell r="P1325">
            <v>-819</v>
          </cell>
          <cell r="Q1325">
            <v>-819</v>
          </cell>
          <cell r="R1325">
            <v>0</v>
          </cell>
          <cell r="S1325">
            <v>0</v>
          </cell>
          <cell r="T1325">
            <v>0</v>
          </cell>
          <cell r="U1325">
            <v>0</v>
          </cell>
          <cell r="V1325">
            <v>0</v>
          </cell>
        </row>
        <row r="1326">
          <cell r="H1326">
            <v>3921</v>
          </cell>
          <cell r="I1326" t="str">
            <v>TfNSW REC30: RMS Escalation Shortfall [links with TfNSW #3912] - Transport has requested significant revisions to Roads and Maritime Services' Weight Tax and State Funding (Fuel Levy replacement) formulas, including also further claims for escalation.</v>
          </cell>
          <cell r="J1326" t="str">
            <v>Supported - NOT SUPPORT the $195m opex requested over 4 years. SUPPORT only marginal adjustments totalling $4.1m over 4 years. The proposal is classified as a Measure under Treasury Circular 14/28 as it would substantially "change existing policy and may affect the budget aggregate or require additional funding".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1326">
            <v>1</v>
          </cell>
          <cell r="M1326">
            <v>0</v>
          </cell>
          <cell r="N1326">
            <v>-26507</v>
          </cell>
          <cell r="O1326">
            <v>-25312</v>
          </cell>
          <cell r="P1326">
            <v>-62961</v>
          </cell>
          <cell r="Q1326">
            <v>-79913</v>
          </cell>
          <cell r="R1326">
            <v>0</v>
          </cell>
          <cell r="S1326">
            <v>-1077</v>
          </cell>
          <cell r="T1326">
            <v>-1058</v>
          </cell>
          <cell r="U1326">
            <v>-1008</v>
          </cell>
          <cell r="V1326">
            <v>-925</v>
          </cell>
        </row>
        <row r="1327">
          <cell r="H1327">
            <v>3923</v>
          </cell>
          <cell r="I1327" t="str">
            <v>TfNSW REC32: Maritime Long Term Lease of the Port of Newcastle [links with TfNSW #3914] - To replace the lost revenue stream no longer paid by the Newcastle Port Corporation to the RMS Maritime Waterways Fund with ConFund revenues.</v>
          </cell>
          <cell r="J1327" t="str">
            <v>Not Supported - Not supported. The proposal is classified as a Parameter Adjustment under Treasury Circular 14/28 (page 2) where it provides "consideration will be given to...revenue adjustments due to factors outside the control of an agency" The proposal relates to increasing RMS cash balances from ConFund and does not impact the NCOS and Budget result. The proposal is not supported as the Maritime Waterways Fund is projected to be in a healthy financial position and would not require cash injection from ConFund. 1) The Fund's operating account is projected to be a surplus ranging from $16.6m to $37m per annum over the forward estimates, resulting in the operating cash balance increasing from $65m by end 2014-15 to $165m by end 2017-18. 2) In addition, RMS also has approx. $103m-$133m of the Fund in an investment account, which has been ring-fenced to earn higher interest revenues. Combining the two accounts, the total account balance is expected to increase from $168m to $292m from 2014-15 to 2018-19.</v>
          </cell>
          <cell r="K1327">
            <v>1</v>
          </cell>
          <cell r="M1327">
            <v>0</v>
          </cell>
          <cell r="N1327">
            <v>0</v>
          </cell>
          <cell r="O1327">
            <v>0</v>
          </cell>
          <cell r="P1327">
            <v>0</v>
          </cell>
          <cell r="Q1327">
            <v>0</v>
          </cell>
          <cell r="R1327">
            <v>0</v>
          </cell>
          <cell r="S1327">
            <v>0</v>
          </cell>
          <cell r="T1327">
            <v>0</v>
          </cell>
          <cell r="U1327">
            <v>0</v>
          </cell>
          <cell r="V1327">
            <v>0</v>
          </cell>
        </row>
        <row r="1328">
          <cell r="H1328">
            <v>3924</v>
          </cell>
          <cell r="I1328" t="str">
            <v>RMS REC35: Maritime Waterways Fund Balls Head Coal Loader - Demolition and removal of the timber wharf at the Balls Head Coal Loader and preservation of the residual structures. Funding of $4.4m ($3m in 2014-15) is proposed from the Maritime Waterways Fund, which applies hypothecated boating fines and fees to maritime purposes.</v>
          </cell>
          <cell r="J1328" t="str">
            <v>Supported - SUPPORTED. The $4.4m proposal is classified as a Parameter and Technical Adjustment as RMS must comply with maritime safety regulations and legislation (i.e. the expenditure is not discretionary). Detailed RMS advice indicated that the wharf is in poor condition and presents a navigation hazard to vessels from falling timber debris. Currently, the wharf perimeter is enclosed by a steel mesh containment barrier and public access is prohibited. External engineering consultants advised that the wharf is beyond its service life.</v>
          </cell>
          <cell r="K1328">
            <v>1</v>
          </cell>
          <cell r="M1328">
            <v>0</v>
          </cell>
          <cell r="N1328">
            <v>-1440</v>
          </cell>
          <cell r="O1328">
            <v>0</v>
          </cell>
          <cell r="P1328">
            <v>0</v>
          </cell>
          <cell r="Q1328">
            <v>0</v>
          </cell>
          <cell r="R1328">
            <v>0</v>
          </cell>
          <cell r="S1328">
            <v>-1440</v>
          </cell>
          <cell r="T1328">
            <v>0</v>
          </cell>
          <cell r="U1328">
            <v>0</v>
          </cell>
          <cell r="V1328">
            <v>0</v>
          </cell>
        </row>
        <row r="1329">
          <cell r="H1329">
            <v>3925</v>
          </cell>
          <cell r="I1329" t="str">
            <v>RMS REC36: Maritime Waterways Fund Rozelle Safety Works - Removal of the old timber wharf formwork at Rozelle Bay to reduce safety hazards to navigation and water infrastructure. Funding of $2m is proposed to be sourced from the Maritime Waterways Fund, which applies hypothecated boating fines and fees to maritime purposes.</v>
          </cell>
          <cell r="J1329" t="str">
            <v>Supported - SUPPORTED. The proposal is classified as a Parameter and Technical Adjustment as RMS must comply with maritime safety regulations and legislations (i.e. the expenditure is not discretionary). Further advice from RMS indicated there are material safety risks from the deteriorating timber wharf and floating debris, and that remediation is critical to avoid breaching requirements set out in Protection of the Environment Operations Amendment (Illegal Waste Disposal) Act 2013.</v>
          </cell>
          <cell r="K1329">
            <v>1</v>
          </cell>
          <cell r="M1329">
            <v>-500</v>
          </cell>
          <cell r="N1329">
            <v>-500</v>
          </cell>
          <cell r="O1329">
            <v>-500</v>
          </cell>
          <cell r="P1329">
            <v>-500</v>
          </cell>
          <cell r="Q1329">
            <v>0</v>
          </cell>
          <cell r="R1329">
            <v>-500</v>
          </cell>
          <cell r="S1329">
            <v>-500</v>
          </cell>
          <cell r="T1329">
            <v>-500</v>
          </cell>
          <cell r="U1329">
            <v>-500</v>
          </cell>
          <cell r="V1329">
            <v>0</v>
          </cell>
        </row>
        <row r="1330">
          <cell r="H1330">
            <v>3926</v>
          </cell>
          <cell r="I1330" t="str">
            <v>RMS REC37: Maritime Waterways Fund Wharf Berrys Bay Safety Works - To manage and dispose of falling materials from the deteriorating timber wharf at Berrys Bay. Funding of $300k (incl. $60k in 2014-15) is proposed to be sourced from the Maritime Waterways Fund, which applies hypothecated boating fines and fees to maritime purposes.</v>
          </cell>
          <cell r="J1330" t="str">
            <v>Supported - SUPPORTED. RMS has advised the wharf is in poor condition and is a material safety risk that could damage or sink vessels. The proposal is classified as a Parameter and Technical Adjustment as RMS must comply with maritime safety regulations and legislation (i.e. the expenditure is not discretionary) such as the Maritime Safety Act. Further RMS advice indicates funding for the full removal of the wharf structure is being addressed through the development of Berrys Bay Marina. The development agreement requires the removal of the wharfs, but the developers are not obliged until the Development Application is approved. In the interim, safety improvements are proposed to manage the safety risk from floating debris. Note the supported proposal includes $60k in 2014-15.</v>
          </cell>
          <cell r="K1330">
            <v>1</v>
          </cell>
          <cell r="M1330">
            <v>-60</v>
          </cell>
          <cell r="N1330">
            <v>-60</v>
          </cell>
          <cell r="O1330">
            <v>-60</v>
          </cell>
          <cell r="P1330">
            <v>-60</v>
          </cell>
          <cell r="Q1330">
            <v>-60</v>
          </cell>
          <cell r="R1330">
            <v>-60</v>
          </cell>
          <cell r="S1330">
            <v>-60</v>
          </cell>
          <cell r="T1330">
            <v>-60</v>
          </cell>
          <cell r="U1330">
            <v>-60</v>
          </cell>
          <cell r="V1330">
            <v>-60</v>
          </cell>
        </row>
        <row r="1331">
          <cell r="H1331">
            <v>4339</v>
          </cell>
          <cell r="I1331" t="str">
            <v>TfNSW REC39: Weight Tax estimate increase [links with TfNSW #68 bid #4340] - Hypothecated Weight Tax revenue estimates has increased over the forward estimates due to increased CPI and volume growth. It is proposed the additional hypothecated Weight Tax be allocated to meet RMS maintenance requirements.</v>
          </cell>
          <cell r="J1331"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1331">
            <v>1</v>
          </cell>
          <cell r="M1331">
            <v>-13000</v>
          </cell>
          <cell r="N1331">
            <v>-15000</v>
          </cell>
          <cell r="O1331">
            <v>-16000</v>
          </cell>
          <cell r="P1331">
            <v>-18000</v>
          </cell>
          <cell r="Q1331">
            <v>-29000</v>
          </cell>
          <cell r="R1331">
            <v>-13000</v>
          </cell>
          <cell r="S1331">
            <v>-15000</v>
          </cell>
          <cell r="T1331">
            <v>-16000</v>
          </cell>
          <cell r="U1331">
            <v>-18000</v>
          </cell>
          <cell r="V1331">
            <v>-29000</v>
          </cell>
        </row>
        <row r="1332">
          <cell r="H1332">
            <v>4344</v>
          </cell>
          <cell r="I1332" t="str">
            <v>RMS REC42: Liddell Interchange [links with TfNSW #68 bid #4346]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1332"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proposal is classified as a parameter adjustment. The asset transaction has shifted maintenance responsibility from Macquarie Generation to RMS.</v>
          </cell>
          <cell r="K1332">
            <v>1</v>
          </cell>
          <cell r="M1332">
            <v>-1690</v>
          </cell>
          <cell r="N1332">
            <v>-1665</v>
          </cell>
          <cell r="O1332">
            <v>-380</v>
          </cell>
          <cell r="P1332">
            <v>-670</v>
          </cell>
          <cell r="Q1332">
            <v>-262</v>
          </cell>
          <cell r="R1332">
            <v>-1690</v>
          </cell>
          <cell r="S1332">
            <v>-1655</v>
          </cell>
          <cell r="T1332">
            <v>-380</v>
          </cell>
          <cell r="U1332">
            <v>-670</v>
          </cell>
          <cell r="V1332">
            <v>-262</v>
          </cell>
        </row>
        <row r="1333">
          <cell r="H1333">
            <v>4350</v>
          </cell>
          <cell r="I1333" t="str">
            <v>RMS REC41: Reduction in revenue estimates and offsetting reduction in expenditure - Adjustments to the forward estimates to reflect the structural shift in external revenue forecasts and offsetting decrease in expenses.</v>
          </cell>
          <cell r="J1333"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1333">
            <v>1</v>
          </cell>
          <cell r="M1333">
            <v>0</v>
          </cell>
          <cell r="N1333">
            <v>0</v>
          </cell>
          <cell r="O1333">
            <v>0</v>
          </cell>
          <cell r="P1333">
            <v>0</v>
          </cell>
          <cell r="Q1333">
            <v>0</v>
          </cell>
          <cell r="R1333">
            <v>0</v>
          </cell>
          <cell r="S1333">
            <v>0</v>
          </cell>
          <cell r="T1333">
            <v>0</v>
          </cell>
          <cell r="U1333">
            <v>0</v>
          </cell>
          <cell r="V1333">
            <v>0</v>
          </cell>
        </row>
        <row r="1334">
          <cell r="H1334">
            <v>4564</v>
          </cell>
          <cell r="I1334" t="str">
            <v>Treasury Initiated: Federal MYEFO and Interstate Road Transport forecasts [links with TfNSW #4563] - The Federal 2014-15 MYEFO reduced NSW grant funding by $2.76m per annum from revised estimates of heavy vehicles charges on interstate transport. This would reduce the level of RMS funding and expenditure on heavy vehicle related activities.</v>
          </cell>
          <cell r="J1334"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334">
            <v>1</v>
          </cell>
          <cell r="M1334">
            <v>0</v>
          </cell>
          <cell r="N1334">
            <v>2762</v>
          </cell>
          <cell r="O1334">
            <v>2762</v>
          </cell>
          <cell r="P1334">
            <v>2762</v>
          </cell>
          <cell r="Q1334">
            <v>2762</v>
          </cell>
          <cell r="R1334">
            <v>0</v>
          </cell>
          <cell r="S1334">
            <v>2762</v>
          </cell>
          <cell r="T1334">
            <v>2762</v>
          </cell>
          <cell r="U1334">
            <v>2762</v>
          </cell>
          <cell r="V1334">
            <v>2762</v>
          </cell>
        </row>
        <row r="1335">
          <cell r="H1335">
            <v>4455</v>
          </cell>
          <cell r="I1335" t="str">
            <v>RMS TAM B: Prepaid Federal Funding [links with #68 bid #4469] - Proposed alignment of prepaid Federal funding and expenditure with Transport's 2015-16 TAM plan. Total adjustment of -$85m is proposed by Transport.</v>
          </cell>
          <cell r="J1335" t="str">
            <v>Supported - Support adjustment of -$57m for the Pacific Highway prepaid program due to: 1) better progress on Frederickton to Eungai in 2013-14 (which reduces future prepaid capex). 2) reclassification of "prepaid" as "in-year" Federal funding due to higher expenditure in 2013-14. 3) marginally lower prepayments from the Federal Government in 2013-14. The revised draw-down profile is consistent with the available Federal prepaid balance remaining. Not support adjustment of -$45m for the M1 Productivity Package, and +$7.7m for Kapooka Bridge (total -$37.3m reduction in capex) and +$9.3m for other projects. These relate to scope changes on the funding of the M1 Productivity Package, additional costs of delivering Kapooka Bridge and other adjustments that would require confirmation from the Federal Government.</v>
          </cell>
          <cell r="K1335">
            <v>5</v>
          </cell>
          <cell r="M1335">
            <v>0</v>
          </cell>
          <cell r="N1335">
            <v>121855</v>
          </cell>
          <cell r="O1335">
            <v>-72096</v>
          </cell>
          <cell r="P1335">
            <v>-500</v>
          </cell>
          <cell r="Q1335">
            <v>0</v>
          </cell>
          <cell r="R1335">
            <v>0</v>
          </cell>
          <cell r="S1335">
            <v>77755</v>
          </cell>
          <cell r="T1335">
            <v>-69096</v>
          </cell>
          <cell r="U1335">
            <v>0</v>
          </cell>
          <cell r="V1335">
            <v>0</v>
          </cell>
        </row>
        <row r="1336">
          <cell r="H1336">
            <v>4456</v>
          </cell>
          <cell r="I1336" t="str">
            <v>RMS TAM C: Restart NSW funding [links with #68 bid #4470] - Proposed alignment of Restart NSW funding and expenditure with Transport's 2015-16 TAM plan. The adjustments relates to the acceleration of project expenditure and does not impact the total funding limit. Note there is an offseting expenditure increase of $25.7m in 2014-15 not shown below.</v>
          </cell>
          <cell r="J1336" t="str">
            <v>Supported - Support the Restart NSW timing adjustments. The adjustments relates to timing adjustments which accelerates project delivery over the forward estimates period, and is within the overall program limit approved by ERC. This is within the definition of a Parameter Adjustment under Treasury Circular 14/28: where there are "timing adjustments or profile changes between years for an approved capital program where there is no impact on total cost over the full period."</v>
          </cell>
          <cell r="K1336">
            <v>2</v>
          </cell>
          <cell r="M1336">
            <v>-25070</v>
          </cell>
          <cell r="N1336">
            <v>-12907</v>
          </cell>
          <cell r="O1336">
            <v>31977</v>
          </cell>
          <cell r="P1336">
            <v>6000</v>
          </cell>
          <cell r="Q1336">
            <v>0</v>
          </cell>
          <cell r="R1336">
            <v>-25070</v>
          </cell>
          <cell r="S1336">
            <v>-12907</v>
          </cell>
          <cell r="T1336">
            <v>31977</v>
          </cell>
          <cell r="U1336">
            <v>6000</v>
          </cell>
          <cell r="V1336">
            <v>0</v>
          </cell>
        </row>
        <row r="1337">
          <cell r="H1337">
            <v>4458</v>
          </cell>
          <cell r="I1337" t="str">
            <v>RMS TAM E: Housing Acceleration Fund (HAF) #1 [links with #68 TfNSW bid #4472] - Proposed alignment of HAF funding and expenditure with Transport's 2015-16 TAM plan. The adjustments relate to acceleration of expenditure from 2015-16 into 2014-15, and will not change the overall program limit. Note the increase of $4.532m for 2014-15 is not shown below.</v>
          </cell>
          <cell r="J1337"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7">
            <v>2</v>
          </cell>
          <cell r="M1337">
            <v>0</v>
          </cell>
          <cell r="N1337">
            <v>4532</v>
          </cell>
          <cell r="O1337">
            <v>0</v>
          </cell>
          <cell r="P1337">
            <v>0</v>
          </cell>
          <cell r="Q1337">
            <v>0</v>
          </cell>
          <cell r="R1337">
            <v>0</v>
          </cell>
          <cell r="S1337">
            <v>4532</v>
          </cell>
          <cell r="T1337">
            <v>0</v>
          </cell>
          <cell r="U1337">
            <v>0</v>
          </cell>
          <cell r="V1337">
            <v>0</v>
          </cell>
        </row>
        <row r="1338">
          <cell r="H1338">
            <v>4459</v>
          </cell>
          <cell r="I1338" t="str">
            <v>RMS TAM F: Housing Acceleration Fund (HAF) #2 [links with #68 bid 4472] - Proposed alignment of HAF funding and expenditure with Transport's 2015-16 TAM plan. The adjustments relate to acceleration of expenditure into 2014-15, and will not change the overall program limit. Note the increase of $11.467m for 2014-15 is not shown below.</v>
          </cell>
          <cell r="J1338" t="str">
            <v>Supported - Supported. The adjustments relates to timing adjustments over the forward estimates which does change to total cost of the program. The adjustment is within the definition of a Parameter Adjustment under Treasury Circular 14/28: where there are "timing adjustments or profile changes between years for an approved capital program where there is no impact on total cost over the full period."</v>
          </cell>
          <cell r="K1338">
            <v>2</v>
          </cell>
          <cell r="M1338">
            <v>0</v>
          </cell>
          <cell r="N1338">
            <v>11533</v>
          </cell>
          <cell r="O1338">
            <v>-66</v>
          </cell>
          <cell r="P1338">
            <v>0</v>
          </cell>
          <cell r="Q1338">
            <v>0</v>
          </cell>
          <cell r="R1338">
            <v>0</v>
          </cell>
          <cell r="S1338">
            <v>11533</v>
          </cell>
          <cell r="T1338">
            <v>-66</v>
          </cell>
          <cell r="U1338">
            <v>0</v>
          </cell>
          <cell r="V1338">
            <v>0</v>
          </cell>
        </row>
        <row r="1339">
          <cell r="H1339">
            <v>4461</v>
          </cell>
          <cell r="I1339" t="str">
            <v>RMS TAM H: Hunter Infrastructure Investment Fund (HIIF) [links with #68 TfNSW bid #4472] - Proposed alignment of HIIF funding and expenditure with Transport's 2015-16 TAM plan. The adjustment relate to the acceleration of project expenditure in 2014-15. Note there is an increase of $2.5m not shown in the table for 2014-15.</v>
          </cell>
          <cell r="J1339" t="str">
            <v>Supported - Supported. The adjustments relates to timing adjustments over the forward estimates which does change to total cost of the program. There is an immaterial increase in capital expenditure of $1.43m, the latest projection $89.9m for the HIIF program is still well within the original approved Budget limit of $108m approved in 2011-12. The adjustment is within the definition of a Parameter Adjustment under Treasury Circular 14/28: where there are "timing adjustments or profile changes between years for an approved capital program where there is no impact on total cost over the full period."</v>
          </cell>
          <cell r="K1339">
            <v>2</v>
          </cell>
          <cell r="M1339">
            <v>0</v>
          </cell>
          <cell r="N1339">
            <v>1087</v>
          </cell>
          <cell r="O1339">
            <v>0</v>
          </cell>
          <cell r="P1339">
            <v>0</v>
          </cell>
          <cell r="Q1339">
            <v>0</v>
          </cell>
          <cell r="R1339">
            <v>0</v>
          </cell>
          <cell r="S1339">
            <v>1087</v>
          </cell>
          <cell r="T1339">
            <v>0</v>
          </cell>
          <cell r="U1339">
            <v>0</v>
          </cell>
          <cell r="V1339">
            <v>0</v>
          </cell>
        </row>
        <row r="1340">
          <cell r="H1340">
            <v>4463</v>
          </cell>
          <cell r="I1340" t="str">
            <v>RMS TAM K: Developer contributions - Proposed alignment of external developer funding and capital expenditure with the 2015-16 TAM. The adjustments relate the obtaining external developer contributions for the delivery of road projects in the Western Sydney Growth Zones.</v>
          </cell>
          <cell r="J1340" t="str">
            <v>Supported - Support changes to the level of external funding for contributory works. Lower funding is expected over the forward estimates, which would correspondingly reduce the level of capital expenditure by RMS ($11.3m over 5- years, -$3.4m in 2014-15 and $14.7m over the next forward estimates period). Note the adjustment would impact the Budget Result, as reduction in revenues is an 'above the line' impact, but the offsetting reduction in capex is 'below the line'. The adjustment classified as a Parameter and Technical Adjustment under TC14/28 as it relates to revenue adjustments outside RMS control.</v>
          </cell>
          <cell r="K1340">
            <v>1</v>
          </cell>
          <cell r="M1340">
            <v>0</v>
          </cell>
          <cell r="N1340">
            <v>0</v>
          </cell>
          <cell r="O1340">
            <v>0</v>
          </cell>
          <cell r="P1340">
            <v>0</v>
          </cell>
          <cell r="Q1340">
            <v>0</v>
          </cell>
          <cell r="R1340">
            <v>0</v>
          </cell>
          <cell r="S1340">
            <v>0</v>
          </cell>
          <cell r="T1340">
            <v>0</v>
          </cell>
          <cell r="U1340">
            <v>0</v>
          </cell>
          <cell r="V1340">
            <v>0</v>
          </cell>
        </row>
        <row r="1341">
          <cell r="H1341">
            <v>4570</v>
          </cell>
          <cell r="I1341" t="str">
            <v>RISK: WestConnex Delivery Authority and Sydney Motorway Corporation funding relationship - WDA and SMC has yet to agree on the fee-for-service funding arrangement for WestConnex planning, development and management costs. This would likely change the profile of expenses and external offsetting PTE '222' revenues received by WDA (consolidated into RMS).</v>
          </cell>
          <cell r="J1341" t="str">
            <v>Unreconciled Assessment Underway -</v>
          </cell>
          <cell r="K1341">
            <v>1</v>
          </cell>
          <cell r="M1341">
            <v>0</v>
          </cell>
          <cell r="N1341">
            <v>0</v>
          </cell>
          <cell r="O1341">
            <v>0</v>
          </cell>
          <cell r="P1341">
            <v>0</v>
          </cell>
          <cell r="Q1341">
            <v>0</v>
          </cell>
          <cell r="R1341">
            <v>0</v>
          </cell>
          <cell r="S1341">
            <v>0</v>
          </cell>
          <cell r="T1341">
            <v>0</v>
          </cell>
          <cell r="U1341">
            <v>0</v>
          </cell>
          <cell r="V1341">
            <v>0</v>
          </cell>
        </row>
        <row r="1342">
          <cell r="H1342">
            <v>4597</v>
          </cell>
          <cell r="I1342" t="str">
            <v>RISK: Accounting recognition of NorthConnex concession enhancements - Accounting advice on Government contributions in the form of the M7 and Lane Cove Tunnel concession enhancements have yet to be finalised. This would likely to impact the Budget Result from how Government recognises these non-cash revenues and emerging motorway assets.</v>
          </cell>
          <cell r="J1342" t="str">
            <v>Unreconciled Assessment Underway -</v>
          </cell>
          <cell r="K1342">
            <v>1</v>
          </cell>
          <cell r="M1342">
            <v>0</v>
          </cell>
          <cell r="N1342">
            <v>0</v>
          </cell>
          <cell r="O1342">
            <v>0</v>
          </cell>
          <cell r="P1342">
            <v>0</v>
          </cell>
          <cell r="Q1342">
            <v>0</v>
          </cell>
          <cell r="R1342">
            <v>0</v>
          </cell>
          <cell r="S1342">
            <v>0</v>
          </cell>
          <cell r="T1342">
            <v>0</v>
          </cell>
          <cell r="U1342">
            <v>0</v>
          </cell>
          <cell r="V1342">
            <v>0</v>
          </cell>
        </row>
        <row r="1343">
          <cell r="H1343">
            <v>4629</v>
          </cell>
          <cell r="I1343" t="str">
            <v>RISK: Accounting recognition of the WestConnex Stage 1A and 1B transactions - The accounting advise is not expected to be finalised until May 2015. The WestConnex transaction could impact the recognition of the assets on the balance sheet and associated non-cash expenditures and revenues on the operating statement.</v>
          </cell>
          <cell r="J1343" t="str">
            <v>Unreconciled Assessment Underway -</v>
          </cell>
          <cell r="K1343">
            <v>1</v>
          </cell>
          <cell r="M1343">
            <v>0</v>
          </cell>
          <cell r="N1343">
            <v>0</v>
          </cell>
          <cell r="O1343">
            <v>0</v>
          </cell>
          <cell r="P1343">
            <v>0</v>
          </cell>
          <cell r="Q1343">
            <v>0</v>
          </cell>
          <cell r="R1343">
            <v>0</v>
          </cell>
          <cell r="S1343">
            <v>0</v>
          </cell>
          <cell r="T1343">
            <v>0</v>
          </cell>
          <cell r="U1343">
            <v>0</v>
          </cell>
          <cell r="V1343">
            <v>0</v>
          </cell>
        </row>
        <row r="1344">
          <cell r="H1344">
            <v>4630</v>
          </cell>
          <cell r="I1344" t="str">
            <v>RISK: Depreciation from road revaluations and changes in the Road Cost Index - Valuation exercises as part of RMS' close procedures and changes to the Road Cost Index could impact the depreciation expenses incurred by RMS. In the 2014-15 Budget, RMS projected a Road Cost Index growth assumption of 3.3% per annum.</v>
          </cell>
          <cell r="J1344" t="str">
            <v>Unreconciled Assessment Underway - RMS has advised there could be depreciation risks of around $40m over the forward estimates from potential changes to the Road Cost Index.</v>
          </cell>
          <cell r="K1344">
            <v>1</v>
          </cell>
          <cell r="M1344">
            <v>0</v>
          </cell>
          <cell r="N1344">
            <v>0</v>
          </cell>
          <cell r="O1344">
            <v>0</v>
          </cell>
          <cell r="P1344">
            <v>0</v>
          </cell>
          <cell r="Q1344">
            <v>0</v>
          </cell>
          <cell r="R1344">
            <v>0</v>
          </cell>
          <cell r="S1344">
            <v>0</v>
          </cell>
          <cell r="T1344">
            <v>0</v>
          </cell>
          <cell r="U1344">
            <v>0</v>
          </cell>
          <cell r="V1344">
            <v>0</v>
          </cell>
        </row>
        <row r="1345">
          <cell r="H1345">
            <v>5398</v>
          </cell>
          <cell r="I1345" t="str">
            <v>Oxley Highway safety improvements - Funding towards Oxley hightway safety improvements, Queanbeyan local roads, upgrade Riverina Highway extra overtaking lanes on Cargo rd, assistance to Orange City Council for Southern Feeder Rd roundabouton the New England Highway at Armadale Airport.</v>
          </cell>
          <cell r="J1345" t="str">
            <v>Supported -</v>
          </cell>
          <cell r="K1345">
            <v>3</v>
          </cell>
          <cell r="M1345">
            <v>0</v>
          </cell>
          <cell r="N1345">
            <v>0</v>
          </cell>
          <cell r="O1345">
            <v>0</v>
          </cell>
          <cell r="P1345">
            <v>0</v>
          </cell>
          <cell r="Q1345">
            <v>0</v>
          </cell>
          <cell r="R1345">
            <v>0</v>
          </cell>
          <cell r="S1345">
            <v>0</v>
          </cell>
          <cell r="T1345">
            <v>0</v>
          </cell>
          <cell r="U1345">
            <v>0</v>
          </cell>
          <cell r="V1345">
            <v>0</v>
          </cell>
        </row>
        <row r="1346">
          <cell r="H1346">
            <v>5399</v>
          </cell>
          <cell r="I1346" t="str">
            <v>Safety and congestion road projects to improve traffic flow and address pinch points - Safety and congestion road projects to improve traffic flow and address pinch points</v>
          </cell>
          <cell r="J1346" t="str">
            <v>Supported -</v>
          </cell>
          <cell r="K1346">
            <v>3</v>
          </cell>
          <cell r="M1346">
            <v>0</v>
          </cell>
          <cell r="N1346">
            <v>0</v>
          </cell>
          <cell r="O1346">
            <v>0</v>
          </cell>
          <cell r="P1346">
            <v>0</v>
          </cell>
          <cell r="Q1346">
            <v>0</v>
          </cell>
          <cell r="R1346">
            <v>0</v>
          </cell>
          <cell r="S1346">
            <v>0</v>
          </cell>
          <cell r="T1346">
            <v>0</v>
          </cell>
          <cell r="U1346">
            <v>0</v>
          </cell>
          <cell r="V1346">
            <v>0</v>
          </cell>
        </row>
        <row r="1347">
          <cell r="H1347">
            <v>4185</v>
          </cell>
          <cell r="I1347" t="str">
            <v>Election Costing: $60m over four years to upgrade Kings Highway [links with TfNSW #4184] - The Opposition has announced $60m over four years to upgrade Kings Highway.</v>
          </cell>
          <cell r="J1347" t="str">
            <v>Supported - This was costed by Treasury with involvement from Roads and Maritime Services.</v>
          </cell>
          <cell r="K1347">
            <v>8</v>
          </cell>
          <cell r="M1347">
            <v>0</v>
          </cell>
          <cell r="N1347">
            <v>-15000</v>
          </cell>
          <cell r="O1347">
            <v>-15000</v>
          </cell>
          <cell r="P1347">
            <v>-15000</v>
          </cell>
          <cell r="Q1347">
            <v>-5313</v>
          </cell>
          <cell r="R1347">
            <v>0</v>
          </cell>
          <cell r="S1347">
            <v>-15000</v>
          </cell>
          <cell r="T1347">
            <v>-15000</v>
          </cell>
          <cell r="U1347">
            <v>-15000</v>
          </cell>
          <cell r="V1347">
            <v>-5313</v>
          </cell>
        </row>
        <row r="1348">
          <cell r="H1348">
            <v>4868</v>
          </cell>
          <cell r="I1348" t="str">
            <v>U&amp;O: WestConnex Project and Land Acquisition Costs [links with #68 TfNSW bid: #4869] - This adjustment is to recognise the additional project and land acquisition costs incurred by WestConnex Delivery Authority (WDA) and RMS for Stages 2 and 3.</v>
          </cell>
          <cell r="J1348"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revenues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1348">
            <v>1</v>
          </cell>
          <cell r="M1348">
            <v>0</v>
          </cell>
          <cell r="N1348">
            <v>-207857</v>
          </cell>
          <cell r="O1348">
            <v>-381762</v>
          </cell>
          <cell r="P1348">
            <v>-180207</v>
          </cell>
          <cell r="Q1348">
            <v>-112934</v>
          </cell>
          <cell r="R1348">
            <v>0</v>
          </cell>
          <cell r="S1348">
            <v>-207857</v>
          </cell>
          <cell r="T1348">
            <v>-381762</v>
          </cell>
          <cell r="U1348">
            <v>-180207</v>
          </cell>
          <cell r="V1348">
            <v>-112934</v>
          </cell>
        </row>
        <row r="1349">
          <cell r="H1349">
            <v>5114</v>
          </cell>
          <cell r="I1349" t="str">
            <v>Election Costing CM14-325: Universal Access to Sydney Harbour Bridge [links with TfNSW #5118] - Ramp and lift access to the Sydney Harbour Bridge.</v>
          </cell>
          <cell r="J1349" t="str">
            <v>Supported -</v>
          </cell>
          <cell r="K1349">
            <v>2</v>
          </cell>
          <cell r="M1349">
            <v>0</v>
          </cell>
          <cell r="N1349">
            <v>-10000</v>
          </cell>
          <cell r="O1349">
            <v>-15000</v>
          </cell>
          <cell r="P1349">
            <v>0</v>
          </cell>
          <cell r="Q1349">
            <v>0</v>
          </cell>
          <cell r="R1349">
            <v>0</v>
          </cell>
          <cell r="S1349">
            <v>-10000</v>
          </cell>
          <cell r="T1349">
            <v>-15000</v>
          </cell>
          <cell r="U1349">
            <v>0</v>
          </cell>
          <cell r="V1349">
            <v>0</v>
          </cell>
        </row>
        <row r="1350">
          <cell r="H1350">
            <v>3917</v>
          </cell>
          <cell r="I1350" t="str">
            <v>TfNSW REC26: Funding transfer to Ministry of Police and Emergency Services[links TfNSW #3908 &amp; DAGJ] - To transfer budgeted funding and expenditure from Roads and Maritime Services to the Ministry for Police and Emergency Services to meet the costs of reforming and coordinating Government natural disaster responses, including road damage. Please note TfNSW/RMS are in escalated dollars.</v>
          </cell>
          <cell r="J1350"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1350">
            <v>2</v>
          </cell>
          <cell r="M1350">
            <v>550</v>
          </cell>
          <cell r="N1350">
            <v>564</v>
          </cell>
          <cell r="O1350">
            <v>578</v>
          </cell>
          <cell r="P1350">
            <v>592</v>
          </cell>
          <cell r="Q1350">
            <v>607</v>
          </cell>
          <cell r="R1350">
            <v>550</v>
          </cell>
          <cell r="S1350">
            <v>564</v>
          </cell>
          <cell r="T1350">
            <v>578</v>
          </cell>
          <cell r="U1350">
            <v>592</v>
          </cell>
          <cell r="V1350">
            <v>607</v>
          </cell>
        </row>
        <row r="1351">
          <cell r="H1351">
            <v>4948</v>
          </cell>
          <cell r="I1351" t="str">
            <v>Interest revenue shortfall - Estimated interet revenue shortfall.</v>
          </cell>
          <cell r="J1351" t="str">
            <v>Not Supported - The request is not supported as there is no case for compensation based on the policy.</v>
          </cell>
          <cell r="K1351">
            <v>1</v>
          </cell>
          <cell r="M1351">
            <v>0</v>
          </cell>
          <cell r="N1351">
            <v>-162</v>
          </cell>
          <cell r="O1351">
            <v>-162</v>
          </cell>
          <cell r="P1351">
            <v>-162</v>
          </cell>
          <cell r="Q1351">
            <v>-162</v>
          </cell>
          <cell r="R1351">
            <v>0</v>
          </cell>
          <cell r="S1351">
            <v>0</v>
          </cell>
          <cell r="T1351">
            <v>0</v>
          </cell>
          <cell r="U1351">
            <v>0</v>
          </cell>
          <cell r="V1351">
            <v>0</v>
          </cell>
        </row>
        <row r="1352">
          <cell r="H1352">
            <v>5207</v>
          </cell>
          <cell r="I1352" t="str">
            <v>Efficiency dividends (links with TfNSW # 5197) - The Government committed to a 1.5 per cent efficiency dividend at the 2015 election</v>
          </cell>
          <cell r="J1352" t="str">
            <v>Supported - This efficiency dividend was calculated as per the standard Treasury model.</v>
          </cell>
          <cell r="K1352">
            <v>2</v>
          </cell>
          <cell r="M1352">
            <v>0</v>
          </cell>
          <cell r="N1352">
            <v>199</v>
          </cell>
          <cell r="O1352">
            <v>207</v>
          </cell>
          <cell r="P1352">
            <v>212</v>
          </cell>
          <cell r="Q1352">
            <v>217</v>
          </cell>
          <cell r="R1352">
            <v>0</v>
          </cell>
          <cell r="S1352">
            <v>199</v>
          </cell>
          <cell r="T1352">
            <v>207</v>
          </cell>
          <cell r="U1352">
            <v>212</v>
          </cell>
          <cell r="V1352">
            <v>217</v>
          </cell>
        </row>
        <row r="1353">
          <cell r="H1353">
            <v>4949</v>
          </cell>
          <cell r="I1353" t="str">
            <v>Interest revenue shortfall - Estimated interst revenue shortfall</v>
          </cell>
          <cell r="J1353" t="str">
            <v>Not Supported - Not Supported.  There is no case for providing compensation for interet revenue shortfall.</v>
          </cell>
          <cell r="K1353">
            <v>1</v>
          </cell>
          <cell r="M1353">
            <v>0</v>
          </cell>
          <cell r="N1353">
            <v>-6</v>
          </cell>
          <cell r="O1353">
            <v>-6</v>
          </cell>
          <cell r="P1353">
            <v>-6</v>
          </cell>
          <cell r="Q1353">
            <v>-6</v>
          </cell>
          <cell r="R1353">
            <v>0</v>
          </cell>
          <cell r="S1353">
            <v>0</v>
          </cell>
          <cell r="T1353">
            <v>0</v>
          </cell>
          <cell r="U1353">
            <v>0</v>
          </cell>
          <cell r="V1353">
            <v>0</v>
          </cell>
        </row>
        <row r="1354">
          <cell r="H1354">
            <v>5200</v>
          </cell>
          <cell r="I1354" t="str">
            <v>Efficiency Dividend (links with TfNSW # 5197) - The Government committed to a 1.5 per cent efficiency dividend at the 2015 election</v>
          </cell>
          <cell r="J1354" t="str">
            <v>Supported - This efficiency dividend was calculated as per the standard Treasury model.</v>
          </cell>
          <cell r="K1354">
            <v>2</v>
          </cell>
          <cell r="M1354">
            <v>0</v>
          </cell>
          <cell r="N1354">
            <v>27</v>
          </cell>
          <cell r="O1354">
            <v>27</v>
          </cell>
          <cell r="P1354">
            <v>28</v>
          </cell>
          <cell r="Q1354">
            <v>29</v>
          </cell>
          <cell r="R1354">
            <v>0</v>
          </cell>
          <cell r="S1354">
            <v>27</v>
          </cell>
          <cell r="T1354">
            <v>27</v>
          </cell>
          <cell r="U1354">
            <v>28</v>
          </cell>
          <cell r="V1354">
            <v>29</v>
          </cell>
        </row>
        <row r="1355">
          <cell r="H1355">
            <v>4161</v>
          </cell>
          <cell r="I1355" t="str">
            <v>Parramatta North Urban Renewal Project - The Business Case is presented in the minute and requests funding from Treasury to UrbanGrowth NSW to commence the overall project. Funding is not supported</v>
          </cell>
          <cell r="J1355" t="str">
            <v>Not Supported - Oppose the recommendations. Treasury has concerns with the Business Case and the financial and economic appraisal.</v>
          </cell>
          <cell r="K1355">
            <v>2</v>
          </cell>
          <cell r="M1355">
            <v>-7000</v>
          </cell>
          <cell r="N1355">
            <v>0</v>
          </cell>
          <cell r="O1355">
            <v>0</v>
          </cell>
          <cell r="P1355">
            <v>0</v>
          </cell>
          <cell r="Q1355">
            <v>0</v>
          </cell>
          <cell r="R1355">
            <v>0</v>
          </cell>
          <cell r="S1355">
            <v>0</v>
          </cell>
          <cell r="T1355">
            <v>0</v>
          </cell>
          <cell r="U1355">
            <v>0</v>
          </cell>
          <cell r="V1355">
            <v>0</v>
          </cell>
        </row>
        <row r="1356">
          <cell r="H1356">
            <v>4168</v>
          </cell>
          <cell r="I1356" t="str">
            <v>Hunter Water's sale of non-core subsidary -</v>
          </cell>
          <cell r="J1356" t="str">
            <v>Supported - Support the recommendations (joint Treasurer / Minister for Finance and Services Minute).</v>
          </cell>
          <cell r="K1356">
            <v>2</v>
          </cell>
          <cell r="M1356">
            <v>0</v>
          </cell>
          <cell r="N1356">
            <v>0</v>
          </cell>
          <cell r="O1356">
            <v>0</v>
          </cell>
          <cell r="P1356">
            <v>0</v>
          </cell>
          <cell r="Q1356">
            <v>0</v>
          </cell>
          <cell r="R1356">
            <v>0</v>
          </cell>
          <cell r="S1356">
            <v>-1</v>
          </cell>
          <cell r="T1356">
            <v>0</v>
          </cell>
          <cell r="U1356">
            <v>0</v>
          </cell>
          <cell r="V1356">
            <v>0</v>
          </cell>
        </row>
        <row r="1357">
          <cell r="H1357">
            <v>5227</v>
          </cell>
          <cell r="I1357" t="str">
            <v>Efficiency Dividend -</v>
          </cell>
          <cell r="J1357" t="str">
            <v>Supported -</v>
          </cell>
          <cell r="K1357">
            <v>2</v>
          </cell>
          <cell r="M1357">
            <v>0</v>
          </cell>
          <cell r="N1357">
            <v>978</v>
          </cell>
          <cell r="O1357">
            <v>913</v>
          </cell>
          <cell r="P1357">
            <v>924</v>
          </cell>
          <cell r="Q1357">
            <v>927</v>
          </cell>
          <cell r="R1357">
            <v>0</v>
          </cell>
          <cell r="S1357">
            <v>978</v>
          </cell>
          <cell r="T1357">
            <v>913</v>
          </cell>
          <cell r="U1357">
            <v>924</v>
          </cell>
          <cell r="V1357">
            <v>927</v>
          </cell>
        </row>
        <row r="1358">
          <cell r="H1358">
            <v>5229</v>
          </cell>
          <cell r="I1358" t="str">
            <v>Procurement Benefits Program Dividends - Treasury cluster impact</v>
          </cell>
          <cell r="J1358" t="str">
            <v>Supported -</v>
          </cell>
          <cell r="K1358">
            <v>2</v>
          </cell>
          <cell r="M1358">
            <v>0</v>
          </cell>
          <cell r="N1358">
            <v>947</v>
          </cell>
          <cell r="O1358">
            <v>1204</v>
          </cell>
          <cell r="P1358">
            <v>1340</v>
          </cell>
          <cell r="Q1358">
            <v>1360</v>
          </cell>
          <cell r="R1358">
            <v>0</v>
          </cell>
          <cell r="S1358">
            <v>947</v>
          </cell>
          <cell r="T1358">
            <v>1204</v>
          </cell>
          <cell r="U1358">
            <v>1340</v>
          </cell>
          <cell r="V1358">
            <v>1360</v>
          </cell>
        </row>
        <row r="1359">
          <cell r="H1359">
            <v>5231</v>
          </cell>
          <cell r="I1359" t="str">
            <v>Eliminating duplication across NSW Government -</v>
          </cell>
          <cell r="J1359" t="str">
            <v>Supported -</v>
          </cell>
          <cell r="K1359">
            <v>2</v>
          </cell>
          <cell r="M1359">
            <v>0</v>
          </cell>
          <cell r="N1359">
            <v>29</v>
          </cell>
          <cell r="O1359">
            <v>49</v>
          </cell>
          <cell r="P1359">
            <v>78</v>
          </cell>
          <cell r="Q1359">
            <v>78</v>
          </cell>
          <cell r="R1359">
            <v>0</v>
          </cell>
          <cell r="S1359">
            <v>29</v>
          </cell>
          <cell r="T1359">
            <v>49</v>
          </cell>
          <cell r="U1359">
            <v>78</v>
          </cell>
          <cell r="V1359">
            <v>78</v>
          </cell>
        </row>
        <row r="1360">
          <cell r="H1360">
            <v>5428</v>
          </cell>
          <cell r="I1360" t="str">
            <v>Interest revenue foregone under Cash Management Reforms - Replacement of interest revenue foregone under the Cash Management Reforms</v>
          </cell>
          <cell r="J1360" t="str">
            <v>Supported - This bid is supported in line with Treasury policy. Note that it will have a net nil budget impact, as interest revenue will instead be held by the Crown.</v>
          </cell>
          <cell r="K1360">
            <v>1</v>
          </cell>
          <cell r="M1360">
            <v>0</v>
          </cell>
          <cell r="N1360">
            <v>-308</v>
          </cell>
          <cell r="O1360">
            <v>-308</v>
          </cell>
          <cell r="P1360">
            <v>-308</v>
          </cell>
          <cell r="Q1360">
            <v>-308</v>
          </cell>
          <cell r="R1360">
            <v>0</v>
          </cell>
          <cell r="S1360">
            <v>-308</v>
          </cell>
          <cell r="T1360">
            <v>-308</v>
          </cell>
          <cell r="U1360">
            <v>-308</v>
          </cell>
          <cell r="V1360">
            <v>-308</v>
          </cell>
        </row>
        <row r="1361">
          <cell r="H1361">
            <v>5532</v>
          </cell>
          <cell r="I1361" t="str">
            <v>Counter terrorism: Enhancements to building security 52 Martin Place (turnstiles) - Turnstiles to the High rise (funding for this project have been sought by Treasury but rejected by the building owners)</v>
          </cell>
          <cell r="J1361" t="str">
            <v>Supported - Supported: A joint DoJ (formerly MPES)-Treasury working group assessed 15 capital proposals from 13 agencies based on four criteria (impa ct on public safety, terrorism-deterrence, addressing a clear and present danger, protecting high value target or high security risk) and several considerations (eg direct relationship to heightened alert, firmness of cost estimate and full exploration of other funding options). Treasury is advised capex funding not likely to occur in 2014-15, hence moved to 2014-15.</v>
          </cell>
          <cell r="K1361">
            <v>1</v>
          </cell>
          <cell r="M1361">
            <v>0</v>
          </cell>
          <cell r="N1361">
            <v>-150</v>
          </cell>
          <cell r="O1361">
            <v>0</v>
          </cell>
          <cell r="P1361">
            <v>0</v>
          </cell>
          <cell r="Q1361">
            <v>0</v>
          </cell>
          <cell r="R1361">
            <v>0</v>
          </cell>
          <cell r="S1361">
            <v>-150</v>
          </cell>
          <cell r="T1361">
            <v>0</v>
          </cell>
          <cell r="U1361">
            <v>0</v>
          </cell>
          <cell r="V1361">
            <v>0</v>
          </cell>
        </row>
        <row r="1362">
          <cell r="H1362">
            <v>4785</v>
          </cell>
          <cell r="I1362" t="str">
            <v>NSW Social Impact Investment Policy - Costing prepared by Kirrin Winning Crown impact in 4784</v>
          </cell>
          <cell r="J1362" t="str">
            <v>Supported -</v>
          </cell>
          <cell r="K1362">
            <v>5</v>
          </cell>
          <cell r="M1362">
            <v>0</v>
          </cell>
          <cell r="N1362">
            <v>-360</v>
          </cell>
          <cell r="O1362">
            <v>-369</v>
          </cell>
          <cell r="P1362">
            <v>-378</v>
          </cell>
          <cell r="Q1362">
            <v>0</v>
          </cell>
          <cell r="R1362">
            <v>0</v>
          </cell>
          <cell r="S1362">
            <v>0</v>
          </cell>
          <cell r="T1362">
            <v>0</v>
          </cell>
          <cell r="U1362">
            <v>0</v>
          </cell>
          <cell r="V1362">
            <v>0</v>
          </cell>
        </row>
        <row r="1363">
          <cell r="H1363">
            <v>4531</v>
          </cell>
          <cell r="I1363" t="str">
            <v>Farm Innovation Fund (Crown impact  - see Rural Assistance Authority Bid 4530) -</v>
          </cell>
          <cell r="J1363" t="str">
            <v>Supported -</v>
          </cell>
          <cell r="K1363">
            <v>1</v>
          </cell>
          <cell r="M1363">
            <v>0</v>
          </cell>
          <cell r="N1363">
            <v>0</v>
          </cell>
          <cell r="O1363">
            <v>0</v>
          </cell>
          <cell r="P1363">
            <v>0</v>
          </cell>
          <cell r="Q1363">
            <v>0</v>
          </cell>
          <cell r="R1363">
            <v>0</v>
          </cell>
          <cell r="S1363">
            <v>0</v>
          </cell>
          <cell r="T1363">
            <v>0</v>
          </cell>
          <cell r="U1363">
            <v>0</v>
          </cell>
          <cell r="V1363">
            <v>0</v>
          </cell>
        </row>
        <row r="1364">
          <cell r="H1364">
            <v>4939</v>
          </cell>
          <cell r="I1364" t="str">
            <v>Restart NSW - Regional Road Allocation and North Connex - Decision SC05-2015 and SC07-2015</v>
          </cell>
          <cell r="J1364" t="str">
            <v>Supported -</v>
          </cell>
          <cell r="K1364">
            <v>2</v>
          </cell>
          <cell r="M1364">
            <v>0</v>
          </cell>
          <cell r="N1364">
            <v>0</v>
          </cell>
          <cell r="O1364">
            <v>0</v>
          </cell>
          <cell r="P1364">
            <v>0</v>
          </cell>
          <cell r="Q1364">
            <v>0</v>
          </cell>
          <cell r="R1364">
            <v>0</v>
          </cell>
          <cell r="S1364">
            <v>0</v>
          </cell>
          <cell r="T1364">
            <v>0</v>
          </cell>
          <cell r="U1364">
            <v>0</v>
          </cell>
          <cell r="V1364">
            <v>0</v>
          </cell>
        </row>
        <row r="1365">
          <cell r="H1365">
            <v>4940</v>
          </cell>
          <cell r="I1365" t="str">
            <v>Restart NSW - Water Security for Regions Second Round - Decision SC014-2015 and SC015-2015</v>
          </cell>
          <cell r="J1365" t="str">
            <v>Supported -</v>
          </cell>
          <cell r="K1365">
            <v>2</v>
          </cell>
          <cell r="M1365">
            <v>-8906</v>
          </cell>
          <cell r="N1365">
            <v>-21000</v>
          </cell>
          <cell r="O1365">
            <v>-21000</v>
          </cell>
          <cell r="P1365">
            <v>-15000</v>
          </cell>
          <cell r="Q1365">
            <v>-1133</v>
          </cell>
          <cell r="R1365">
            <v>-8906</v>
          </cell>
          <cell r="S1365">
            <v>-21000</v>
          </cell>
          <cell r="T1365">
            <v>-21000</v>
          </cell>
          <cell r="U1365">
            <v>-15000</v>
          </cell>
          <cell r="V1365">
            <v>-1133</v>
          </cell>
        </row>
        <row r="1366">
          <cell r="H1366">
            <v>4941</v>
          </cell>
          <cell r="I1366" t="str">
            <v>Restart NSW - Fixing Country Roads - Decision SC029-2015</v>
          </cell>
          <cell r="J1366" t="str">
            <v>Supported -</v>
          </cell>
          <cell r="K1366">
            <v>2</v>
          </cell>
          <cell r="M1366">
            <v>0</v>
          </cell>
          <cell r="N1366">
            <v>-4200</v>
          </cell>
          <cell r="O1366">
            <v>-11000</v>
          </cell>
          <cell r="P1366">
            <v>-13500</v>
          </cell>
          <cell r="Q1366">
            <v>0</v>
          </cell>
          <cell r="R1366">
            <v>0</v>
          </cell>
          <cell r="S1366">
            <v>-4200</v>
          </cell>
          <cell r="T1366">
            <v>-11000</v>
          </cell>
          <cell r="U1366">
            <v>-13500</v>
          </cell>
          <cell r="V1366">
            <v>0</v>
          </cell>
        </row>
        <row r="1367">
          <cell r="H1367">
            <v>4943</v>
          </cell>
          <cell r="I1367" t="str">
            <v>Restart NSW - additional funding for Fixing Country Roads and Water Security for Regions - Approved by ERC out of session on 5 March 2015</v>
          </cell>
          <cell r="J1367" t="str">
            <v>Supported -</v>
          </cell>
          <cell r="K1367">
            <v>1</v>
          </cell>
          <cell r="M1367">
            <v>-1100</v>
          </cell>
          <cell r="N1367">
            <v>-7410</v>
          </cell>
          <cell r="O1367">
            <v>-7500</v>
          </cell>
          <cell r="P1367">
            <v>-1610</v>
          </cell>
          <cell r="Q1367">
            <v>0</v>
          </cell>
          <cell r="R1367">
            <v>-1100</v>
          </cell>
          <cell r="S1367">
            <v>-7410</v>
          </cell>
          <cell r="T1367">
            <v>-7500</v>
          </cell>
          <cell r="U1367">
            <v>-1610</v>
          </cell>
          <cell r="V1367">
            <v>0</v>
          </cell>
        </row>
        <row r="1368">
          <cell r="H1368">
            <v>4920</v>
          </cell>
          <cell r="I1368" t="str">
            <v>Westconnex Stage 2 - adjustment to Equity Injection -</v>
          </cell>
          <cell r="J1368" t="str">
            <v>Supported -</v>
          </cell>
          <cell r="K1368">
            <v>1</v>
          </cell>
          <cell r="M1368">
            <v>0</v>
          </cell>
          <cell r="N1368">
            <v>0</v>
          </cell>
          <cell r="O1368">
            <v>0</v>
          </cell>
          <cell r="P1368">
            <v>0</v>
          </cell>
          <cell r="Q1368">
            <v>0</v>
          </cell>
          <cell r="R1368">
            <v>0</v>
          </cell>
          <cell r="S1368">
            <v>0</v>
          </cell>
          <cell r="T1368">
            <v>0</v>
          </cell>
          <cell r="U1368">
            <v>0</v>
          </cell>
          <cell r="V1368">
            <v>0</v>
          </cell>
        </row>
        <row r="1369">
          <cell r="H1369">
            <v>4938</v>
          </cell>
          <cell r="I1369" t="str">
            <v>Restart NSW - Resources for Regions (Third Round Recurrent Grants) - Decision SC01-2015 and SC07-2015</v>
          </cell>
          <cell r="J1369" t="str">
            <v>Supported -</v>
          </cell>
          <cell r="K1369">
            <v>2</v>
          </cell>
          <cell r="M1369">
            <v>11095</v>
          </cell>
          <cell r="N1369">
            <v>3980</v>
          </cell>
          <cell r="O1369">
            <v>20143</v>
          </cell>
          <cell r="P1369">
            <v>-20000</v>
          </cell>
          <cell r="Q1369">
            <v>-3217</v>
          </cell>
          <cell r="R1369">
            <v>11095</v>
          </cell>
          <cell r="S1369">
            <v>3980</v>
          </cell>
          <cell r="T1369">
            <v>20143</v>
          </cell>
          <cell r="U1369">
            <v>-20000</v>
          </cell>
          <cell r="V1369">
            <v>-3217</v>
          </cell>
        </row>
        <row r="1370">
          <cell r="H1370">
            <v>4942</v>
          </cell>
          <cell r="I1370" t="str">
            <v>Restart NSW - reclassification of North Connex - Reclassification from a recurrent grant to a capital grant</v>
          </cell>
          <cell r="J1370" t="str">
            <v>Supported -</v>
          </cell>
          <cell r="K1370">
            <v>1</v>
          </cell>
          <cell r="M1370">
            <v>0</v>
          </cell>
          <cell r="N1370">
            <v>0</v>
          </cell>
          <cell r="O1370">
            <v>0</v>
          </cell>
          <cell r="P1370">
            <v>0</v>
          </cell>
          <cell r="Q1370">
            <v>0</v>
          </cell>
          <cell r="R1370">
            <v>0</v>
          </cell>
          <cell r="S1370">
            <v>0</v>
          </cell>
          <cell r="T1370">
            <v>0</v>
          </cell>
          <cell r="U1370">
            <v>0</v>
          </cell>
          <cell r="V1370">
            <v>0</v>
          </cell>
        </row>
        <row r="1371">
          <cell r="H1371">
            <v>4944</v>
          </cell>
          <cell r="I1371" t="str">
            <v>Restart NSW - timing adjustments - As proposed by Infrastructure NSW</v>
          </cell>
          <cell r="J1371" t="str">
            <v>Supported -</v>
          </cell>
          <cell r="K1371">
            <v>1</v>
          </cell>
          <cell r="M1371">
            <v>9545</v>
          </cell>
          <cell r="N1371">
            <v>-9633</v>
          </cell>
          <cell r="O1371">
            <v>0</v>
          </cell>
          <cell r="P1371">
            <v>0</v>
          </cell>
          <cell r="Q1371">
            <v>0</v>
          </cell>
          <cell r="R1371">
            <v>9545</v>
          </cell>
          <cell r="S1371">
            <v>-9633</v>
          </cell>
          <cell r="T1371">
            <v>0</v>
          </cell>
          <cell r="U1371">
            <v>0</v>
          </cell>
          <cell r="V1371">
            <v>0</v>
          </cell>
        </row>
        <row r="1372">
          <cell r="H1372">
            <v>4945</v>
          </cell>
          <cell r="I1372" t="str">
            <v>Restart NSW - minor adjustment - Rounding error adjusted.</v>
          </cell>
          <cell r="J1372" t="str">
            <v>Supported -</v>
          </cell>
          <cell r="K1372">
            <v>1</v>
          </cell>
          <cell r="M1372">
            <v>0</v>
          </cell>
          <cell r="N1372">
            <v>0</v>
          </cell>
          <cell r="O1372">
            <v>0</v>
          </cell>
          <cell r="P1372">
            <v>0</v>
          </cell>
          <cell r="Q1372">
            <v>0</v>
          </cell>
          <cell r="R1372">
            <v>0</v>
          </cell>
          <cell r="S1372">
            <v>0</v>
          </cell>
          <cell r="T1372">
            <v>0</v>
          </cell>
          <cell r="U1372">
            <v>0</v>
          </cell>
          <cell r="V1372">
            <v>0</v>
          </cell>
        </row>
        <row r="1373">
          <cell r="H1373">
            <v>5519</v>
          </cell>
          <cell r="I1373" t="str">
            <v>Electricity Generation Assets - post transaction costs - Potential contractual payments arising from the sale of the electricity generator assets. Payments relate to the remediation of a number of legacy assets.</v>
          </cell>
          <cell r="J1373" t="str">
            <v>Supported -</v>
          </cell>
          <cell r="K1373">
            <v>1</v>
          </cell>
          <cell r="M1373">
            <v>0</v>
          </cell>
          <cell r="N1373">
            <v>-25000</v>
          </cell>
          <cell r="O1373">
            <v>-25000</v>
          </cell>
          <cell r="P1373">
            <v>-15000</v>
          </cell>
          <cell r="Q1373">
            <v>-15000</v>
          </cell>
          <cell r="R1373">
            <v>0</v>
          </cell>
          <cell r="S1373">
            <v>-25000</v>
          </cell>
          <cell r="T1373">
            <v>-25000</v>
          </cell>
          <cell r="U1373">
            <v>-15000</v>
          </cell>
          <cell r="V1373">
            <v>-15000</v>
          </cell>
        </row>
        <row r="1374">
          <cell r="H1374">
            <v>5534</v>
          </cell>
          <cell r="I1374" t="str">
            <v>Health Restart NSW Regional Infrastructure at Coraki Grafton Macksville Manning Lismore Armidale - INSW has recommended Restart funding of $15.3 million out of the $50 million reservation for Health infrastructure to be applied to Lismore ($10m), Coraki ($4m), and planning ($1.3m) for Armidale, Manning, Macksville and Grafton projects. Pass through to Bid ID 5005.</v>
          </cell>
          <cell r="J1374" t="str">
            <v>Supported - Based on the recommendation from INSW (received 10 April 2015), $15.3 million is supported for: Coraki HealthOne ($4 million ETC), a $10 million contribution to Lismore Stage 3B project ($180 million ETC), and $1.3 million for planning for Grafton Ambulatory Care, Macksville Hospital Redevelopment Stage 1, Manning Hospital Redevelopment Stage 1, and Armidale Hospital Redevelopment Stage 1. Approval for the remaining four projects will be subject to INSW unconditional recommendation and final Business Case approval.</v>
          </cell>
          <cell r="K1374">
            <v>1</v>
          </cell>
          <cell r="L1374">
            <v>12</v>
          </cell>
          <cell r="M1374">
            <v>0</v>
          </cell>
          <cell r="N1374">
            <v>0</v>
          </cell>
          <cell r="O1374">
            <v>0</v>
          </cell>
          <cell r="P1374">
            <v>0</v>
          </cell>
          <cell r="Q1374">
            <v>0</v>
          </cell>
          <cell r="R1374">
            <v>0</v>
          </cell>
          <cell r="S1374">
            <v>0</v>
          </cell>
          <cell r="T1374">
            <v>0</v>
          </cell>
          <cell r="U1374">
            <v>0</v>
          </cell>
          <cell r="V1374">
            <v>0</v>
          </cell>
        </row>
        <row r="1375">
          <cell r="H1375">
            <v>3660</v>
          </cell>
          <cell r="I1375" t="str">
            <v>Carry Forward of unspent Restart NSW Grants - Roll forward of unspent grants due to slower claims from Local Government in order to deliver projec ts as part of the Illawarra Infrastructure Fund and Resources for Regions.</v>
          </cell>
          <cell r="J13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5">
            <v>6</v>
          </cell>
          <cell r="M1375">
            <v>0</v>
          </cell>
          <cell r="N1375">
            <v>-1000</v>
          </cell>
          <cell r="O1375">
            <v>-1854</v>
          </cell>
          <cell r="P1375">
            <v>0</v>
          </cell>
          <cell r="Q1375">
            <v>0</v>
          </cell>
          <cell r="R1375">
            <v>0</v>
          </cell>
          <cell r="S1375">
            <v>-1000</v>
          </cell>
          <cell r="T1375">
            <v>-1854</v>
          </cell>
          <cell r="U1375">
            <v>0</v>
          </cell>
          <cell r="V1375">
            <v>0</v>
          </cell>
        </row>
        <row r="1376">
          <cell r="H1376">
            <v>3661</v>
          </cell>
          <cell r="I1376" t="str">
            <v>Carry Forward of unspent Restart NSW grants to reimburse RMS - Roll forward of unspent grants to reimburse RMS for its 2013-14 expenditure incurred on the Bells Li ne of Road project. No impact to Budget or Net Lending Result as the funding is allocated into RMS' bank accounts via TfNSW.</v>
          </cell>
          <cell r="J137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76">
            <v>6</v>
          </cell>
          <cell r="M1376">
            <v>0</v>
          </cell>
          <cell r="N1376">
            <v>0</v>
          </cell>
          <cell r="O1376">
            <v>0</v>
          </cell>
          <cell r="P1376">
            <v>0</v>
          </cell>
          <cell r="Q1376">
            <v>0</v>
          </cell>
          <cell r="R1376">
            <v>0</v>
          </cell>
          <cell r="S1376">
            <v>0</v>
          </cell>
          <cell r="T1376">
            <v>0</v>
          </cell>
          <cell r="U1376">
            <v>0</v>
          </cell>
          <cell r="V1376">
            <v>0</v>
          </cell>
        </row>
        <row r="1377">
          <cell r="H1377">
            <v>3940</v>
          </cell>
          <cell r="I1377" t="str">
            <v>Transfer of Long Service Leave liability from Transport to the Crown - The Treasurer approved the transfer of $65 million of long service leave liabilities from Transport for NSW on 30 June 2014.  The transfer related to staff formerly attached to the State Transit Authority, Sydney Trains and NSW Trains.See Transport for NSW bid 3913</v>
          </cell>
          <cell r="J1377" t="str">
            <v>Supported - There is no net budget impact as the increase in appropriation for the Crown has been matched by a decrease in the appropriation for Transport for NSW. Further, total state sector long service leave expenses are adjusted as part of the budget process as a result of annual actuarial review. The Treasurer has approved the transfer and all agencies have agreed to the amounts to be transferred. It is noted that the Consolidated Fund reflects the transfer of funding from Transport for NSW and will be held as cash by the Crown.</v>
          </cell>
          <cell r="K1377">
            <v>3</v>
          </cell>
          <cell r="M1377">
            <v>0</v>
          </cell>
          <cell r="N1377">
            <v>0</v>
          </cell>
          <cell r="O1377">
            <v>0</v>
          </cell>
          <cell r="P1377">
            <v>0</v>
          </cell>
          <cell r="Q1377">
            <v>0</v>
          </cell>
          <cell r="R1377">
            <v>0</v>
          </cell>
          <cell r="S1377">
            <v>0</v>
          </cell>
          <cell r="T1377">
            <v>0</v>
          </cell>
          <cell r="U1377">
            <v>0</v>
          </cell>
          <cell r="V1377">
            <v>0</v>
          </cell>
        </row>
        <row r="1378">
          <cell r="H1378">
            <v>5389</v>
          </cell>
          <cell r="I1378" t="str">
            <v>Make Safe Assistance package and Taskforce for loose fill insulation affected homes. - ERC in December 2104 approved measures under the Make Safe assistance package. Costs estimates are preliminary and subject to change as more clarity is achieved.</v>
          </cell>
          <cell r="J1378"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378">
            <v>6</v>
          </cell>
          <cell r="M1378">
            <v>0</v>
          </cell>
          <cell r="N1378">
            <v>0</v>
          </cell>
          <cell r="O1378">
            <v>0</v>
          </cell>
          <cell r="P1378">
            <v>0</v>
          </cell>
          <cell r="Q1378">
            <v>0</v>
          </cell>
          <cell r="R1378">
            <v>0</v>
          </cell>
          <cell r="S1378">
            <v>0</v>
          </cell>
          <cell r="T1378">
            <v>0</v>
          </cell>
          <cell r="U1378">
            <v>0</v>
          </cell>
          <cell r="V1378">
            <v>0</v>
          </cell>
        </row>
        <row r="1379">
          <cell r="H1379">
            <v>3929</v>
          </cell>
          <cell r="I1379" t="str">
            <v>Restart NSW - changes to the expenditure profile of grants to Local Government and Non-Government - Organisations projects approved for funding from Restart NSW. Cabinet approved a number of projects to be funded from Restart NSW.</v>
          </cell>
          <cell r="J1379" t="str">
            <v>Supported - SUPPORT.  A number of projects were approved in-principle to be funded from Restart NSW.  These were subject to the finalisation of contracts and specific project milestones.  They were initially approved as part of the Resources for Regions and Illawarra Infrastructure Fund programs with funding to be sourced from Restart NSW. Cabinet also approved a number of new projects relating to the Cobborra Transition Fund and Regional Water Security program (SC 365-2014, SC375-2014 and SC 446-2014) and approved funding from Restart NSW.</v>
          </cell>
          <cell r="K1379">
            <v>3</v>
          </cell>
          <cell r="M1379">
            <v>37329</v>
          </cell>
          <cell r="N1379">
            <v>-44966</v>
          </cell>
          <cell r="O1379">
            <v>-33598</v>
          </cell>
          <cell r="P1379">
            <v>-4725</v>
          </cell>
          <cell r="Q1379">
            <v>-2130</v>
          </cell>
          <cell r="R1379">
            <v>37329</v>
          </cell>
          <cell r="S1379">
            <v>-44966</v>
          </cell>
          <cell r="T1379">
            <v>-33598</v>
          </cell>
          <cell r="U1379">
            <v>-4725</v>
          </cell>
          <cell r="V1379">
            <v>-2130</v>
          </cell>
        </row>
        <row r="1380">
          <cell r="H1380">
            <v>3978</v>
          </cell>
          <cell r="I1380" t="str">
            <v>National Disability Insurance Scheme Reform Group - The Crown currently holds a provision for transitional costs pending final agreement between the Commonwealth and NSW.  DPC is currently seeking to access a portion of the provision to establish a reform group consistent with initial agreements with the Commonwealth.</v>
          </cell>
          <cell r="J1380" t="str">
            <v>Supported - There is no net impact as the expenditure incurred by DPC will be offset by a reduction in the Crown provision (Bid Number 3966 in DPC). Crown held the provision which was to be allocated to specific agencies as the NDIS program progressed.  The amount sought by DPC is consistent with this position.</v>
          </cell>
          <cell r="K1380">
            <v>6</v>
          </cell>
          <cell r="M1380">
            <v>0</v>
          </cell>
          <cell r="N1380">
            <v>2240</v>
          </cell>
          <cell r="O1380">
            <v>2240</v>
          </cell>
          <cell r="P1380">
            <v>591</v>
          </cell>
          <cell r="Q1380">
            <v>0</v>
          </cell>
          <cell r="R1380">
            <v>0</v>
          </cell>
          <cell r="S1380">
            <v>2240</v>
          </cell>
          <cell r="T1380">
            <v>2240</v>
          </cell>
          <cell r="U1380">
            <v>591</v>
          </cell>
          <cell r="V1380">
            <v>0</v>
          </cell>
        </row>
        <row r="1381">
          <cell r="H1381">
            <v>4475</v>
          </cell>
          <cell r="I1381" t="str">
            <v>Carry forward of Restart NSW funding - Revised expenditure profile for the Hawkesbury Nepean Flood Mitigation Strategy which is funded from Restart NSW (see INSW bid 4407)</v>
          </cell>
          <cell r="J1381" t="str">
            <v>Supported -</v>
          </cell>
          <cell r="K1381">
            <v>3</v>
          </cell>
          <cell r="M1381">
            <v>0</v>
          </cell>
          <cell r="N1381">
            <v>0</v>
          </cell>
          <cell r="O1381">
            <v>0</v>
          </cell>
          <cell r="P1381">
            <v>0</v>
          </cell>
          <cell r="Q1381">
            <v>0</v>
          </cell>
          <cell r="R1381">
            <v>0</v>
          </cell>
          <cell r="S1381">
            <v>0</v>
          </cell>
          <cell r="T1381">
            <v>0</v>
          </cell>
          <cell r="U1381">
            <v>0</v>
          </cell>
          <cell r="V1381">
            <v>0</v>
          </cell>
        </row>
        <row r="1382">
          <cell r="H1382">
            <v>4476</v>
          </cell>
          <cell r="I1382" t="str">
            <v>Revised funding profile for Restart NSW relating to Transport for NSW - The funding profile has been changed to match expenditure in Transport for NSW's 2015-16 TAM Plan. No overall change to project totals. (see Transport for NSW bid 4470)</v>
          </cell>
          <cell r="J1382" t="str">
            <v>Supported -</v>
          </cell>
          <cell r="K1382">
            <v>3</v>
          </cell>
          <cell r="M1382">
            <v>0</v>
          </cell>
          <cell r="N1382">
            <v>0</v>
          </cell>
          <cell r="O1382">
            <v>0</v>
          </cell>
          <cell r="P1382">
            <v>0</v>
          </cell>
          <cell r="Q1382">
            <v>0</v>
          </cell>
          <cell r="R1382">
            <v>0</v>
          </cell>
          <cell r="S1382">
            <v>0</v>
          </cell>
          <cell r="T1382">
            <v>0</v>
          </cell>
          <cell r="U1382">
            <v>0</v>
          </cell>
          <cell r="V1382">
            <v>0</v>
          </cell>
        </row>
        <row r="1383">
          <cell r="H1383">
            <v>4477</v>
          </cell>
          <cell r="I1383" t="str">
            <v>Transfer of Disaster Response Service funding from the Crown to Department of Justice - The Ministry for Police and Emergency Services is seeking to have funding for the Disaster Response Service directly appropriated to the Department of Justice (currently reimbursed from the Crown) which is consistent with funding arrangements for the Rural Fire Service and the SES. (see bid 4449)</v>
          </cell>
          <cell r="J1383" t="str">
            <v>Supported - Support. ERC approved the transfer of funding and administration from the Crown to the Ministry for Police and Emergency Services.</v>
          </cell>
          <cell r="K1383">
            <v>4</v>
          </cell>
          <cell r="M1383">
            <v>0</v>
          </cell>
          <cell r="N1383">
            <v>0</v>
          </cell>
          <cell r="O1383">
            <v>0</v>
          </cell>
          <cell r="P1383">
            <v>0</v>
          </cell>
          <cell r="Q1383">
            <v>0</v>
          </cell>
          <cell r="R1383">
            <v>0</v>
          </cell>
          <cell r="S1383">
            <v>0</v>
          </cell>
          <cell r="T1383">
            <v>0</v>
          </cell>
          <cell r="U1383">
            <v>0</v>
          </cell>
          <cell r="V1383">
            <v>0</v>
          </cell>
        </row>
        <row r="1384">
          <cell r="H1384">
            <v>4528</v>
          </cell>
          <cell r="I1384" t="str">
            <v>Transfer of funding for Natural Disaster arrangements for Department of Justice [See bid #4315] -</v>
          </cell>
          <cell r="J1384" t="str">
            <v>Supported - Support.  ERC approved the transfer of the adminsutration and funding for the Disaster Relief Account to the Ministry for Police and Emergency Services.</v>
          </cell>
          <cell r="K1384">
            <v>4</v>
          </cell>
          <cell r="M1384">
            <v>0</v>
          </cell>
          <cell r="N1384">
            <v>118600</v>
          </cell>
          <cell r="O1384">
            <v>118600</v>
          </cell>
          <cell r="P1384">
            <v>118600</v>
          </cell>
          <cell r="Q1384">
            <v>118600</v>
          </cell>
          <cell r="R1384">
            <v>0</v>
          </cell>
          <cell r="S1384">
            <v>118600</v>
          </cell>
          <cell r="T1384">
            <v>118600</v>
          </cell>
          <cell r="U1384">
            <v>118600</v>
          </cell>
          <cell r="V1384">
            <v>118600</v>
          </cell>
        </row>
        <row r="1385">
          <cell r="H1385">
            <v>4579</v>
          </cell>
          <cell r="I1385" t="str">
            <v>Rollover of Restart grant for Bulli Aged Care Centre of Excellence - Rollover of $7.765m worth of capital expenditure from 2014-15 into 2015-16. (see Health bid 4576)</v>
          </cell>
          <cell r="J1385" t="str">
            <v>Supported - Under the Restart Illawarra Infrastructure Fund, a total of $14.46m of funding was allocated to Illawarra Shoalhaven LHD for the Bulli Aged Care Centre of Excellence. $7.765m of the 2014-15 funding is required to be rolled over into 2015-16 after timing delays due to site issues.</v>
          </cell>
          <cell r="K1385">
            <v>2</v>
          </cell>
          <cell r="M1385">
            <v>0</v>
          </cell>
          <cell r="N1385">
            <v>0</v>
          </cell>
          <cell r="O1385">
            <v>0</v>
          </cell>
          <cell r="P1385">
            <v>0</v>
          </cell>
          <cell r="Q1385">
            <v>0</v>
          </cell>
          <cell r="R1385">
            <v>0</v>
          </cell>
          <cell r="S1385">
            <v>0</v>
          </cell>
          <cell r="T1385">
            <v>0</v>
          </cell>
          <cell r="U1385">
            <v>0</v>
          </cell>
          <cell r="V1385">
            <v>0</v>
          </cell>
        </row>
        <row r="1386">
          <cell r="H1386">
            <v>4179</v>
          </cell>
          <cell r="I1386"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6"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1386">
            <v>1</v>
          </cell>
          <cell r="M1386">
            <v>-15298</v>
          </cell>
          <cell r="N1386">
            <v>-16630</v>
          </cell>
          <cell r="O1386">
            <v>-16805</v>
          </cell>
          <cell r="P1386">
            <v>-15152</v>
          </cell>
          <cell r="Q1386">
            <v>-13720</v>
          </cell>
          <cell r="R1386">
            <v>0</v>
          </cell>
          <cell r="S1386">
            <v>0</v>
          </cell>
          <cell r="T1386">
            <v>0</v>
          </cell>
          <cell r="U1386">
            <v>0</v>
          </cell>
          <cell r="V1386">
            <v>0</v>
          </cell>
        </row>
        <row r="1387">
          <cell r="H1387">
            <v>4180</v>
          </cell>
          <cell r="I138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387"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387">
            <v>1</v>
          </cell>
          <cell r="M1387">
            <v>-3824</v>
          </cell>
          <cell r="N1387">
            <v>-4158</v>
          </cell>
          <cell r="O1387">
            <v>-4201</v>
          </cell>
          <cell r="P1387">
            <v>-3788</v>
          </cell>
          <cell r="Q1387">
            <v>-3430</v>
          </cell>
          <cell r="R1387">
            <v>0</v>
          </cell>
          <cell r="S1387">
            <v>0</v>
          </cell>
          <cell r="T1387">
            <v>0</v>
          </cell>
          <cell r="U1387">
            <v>0</v>
          </cell>
          <cell r="V1387">
            <v>0</v>
          </cell>
        </row>
        <row r="1388">
          <cell r="H1388">
            <v>4784</v>
          </cell>
          <cell r="I1388" t="str">
            <v>NSW Social Impact Investment Policy - Costing prepared by Kirrin Winning Treasury impact in bid 4785</v>
          </cell>
          <cell r="J1388" t="str">
            <v>Supported -</v>
          </cell>
          <cell r="K1388">
            <v>5</v>
          </cell>
          <cell r="M1388">
            <v>0</v>
          </cell>
          <cell r="N1388">
            <v>-175</v>
          </cell>
          <cell r="O1388">
            <v>-103</v>
          </cell>
          <cell r="P1388">
            <v>-105</v>
          </cell>
          <cell r="Q1388">
            <v>0</v>
          </cell>
          <cell r="R1388">
            <v>0</v>
          </cell>
          <cell r="S1388">
            <v>0</v>
          </cell>
          <cell r="T1388">
            <v>0</v>
          </cell>
          <cell r="U1388">
            <v>0</v>
          </cell>
          <cell r="V1388">
            <v>0</v>
          </cell>
        </row>
        <row r="1389">
          <cell r="H1389">
            <v>5547</v>
          </cell>
          <cell r="I1389" t="str">
            <v>Additional Support for James Hardie asbestos victims - This commitment was made as part of the 2015 State Election.</v>
          </cell>
          <cell r="J1389" t="str">
            <v>Supported -</v>
          </cell>
          <cell r="K1389">
            <v>3</v>
          </cell>
          <cell r="M1389">
            <v>0</v>
          </cell>
          <cell r="N1389">
            <v>0</v>
          </cell>
          <cell r="O1389">
            <v>0</v>
          </cell>
          <cell r="P1389">
            <v>0</v>
          </cell>
          <cell r="Q1389">
            <v>0</v>
          </cell>
          <cell r="R1389">
            <v>0</v>
          </cell>
          <cell r="S1389">
            <v>0</v>
          </cell>
          <cell r="T1389">
            <v>0</v>
          </cell>
          <cell r="U1389">
            <v>0</v>
          </cell>
          <cell r="V1389">
            <v>0</v>
          </cell>
        </row>
        <row r="1390">
          <cell r="H1390">
            <v>4669</v>
          </cell>
          <cell r="I1390"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1390"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1390">
            <v>1</v>
          </cell>
          <cell r="M1390">
            <v>-492</v>
          </cell>
          <cell r="N1390">
            <v>-2563</v>
          </cell>
          <cell r="O1390">
            <v>-2671</v>
          </cell>
          <cell r="P1390">
            <v>-1327</v>
          </cell>
          <cell r="Q1390">
            <v>2291</v>
          </cell>
          <cell r="R1390">
            <v>-492</v>
          </cell>
          <cell r="S1390">
            <v>-2563</v>
          </cell>
          <cell r="T1390">
            <v>-2671</v>
          </cell>
          <cell r="U1390">
            <v>-1327</v>
          </cell>
          <cell r="V1390">
            <v>2291</v>
          </cell>
        </row>
        <row r="1391">
          <cell r="H1391">
            <v>4674</v>
          </cell>
          <cell r="I1391" t="str">
            <v>Minor works adjustment - The Corporation is seeking to increase its minor capital works allocation which has remain unchanged since 2007.</v>
          </cell>
          <cell r="J1391" t="str">
            <v>Supported - SUPPORT.  The Minor Works allocation for the Corporation has remained unchanged since 2007.  Since that time the Corporation has increased FTEs from 50 to 68 with the commencement of the contract cleaning scheme in 2011 and the significant growth of the the building scheme. Since 2010 the assets of the Corporation has grown from $550 million to $1 billion. The growth in staff numbers has placed increased demands on the capital program to fund hardware and other IT related equipment and cannot be met from the current minor works allocation.  The Corporation will also require an increase to meet upgraded server costs on migration to the mandarted Govwernment data centre.</v>
          </cell>
          <cell r="K1391">
            <v>1</v>
          </cell>
          <cell r="M1391">
            <v>0</v>
          </cell>
          <cell r="N1391">
            <v>-240</v>
          </cell>
          <cell r="O1391">
            <v>-130</v>
          </cell>
          <cell r="P1391">
            <v>-140</v>
          </cell>
          <cell r="Q1391">
            <v>-140</v>
          </cell>
          <cell r="R1391">
            <v>0</v>
          </cell>
          <cell r="S1391">
            <v>-240</v>
          </cell>
          <cell r="T1391">
            <v>-130</v>
          </cell>
          <cell r="U1391">
            <v>-140</v>
          </cell>
          <cell r="V1391">
            <v>-140</v>
          </cell>
        </row>
        <row r="1392">
          <cell r="H1392">
            <v>4667</v>
          </cell>
          <cell r="I1392" t="str">
            <v>General Enquiries - Service NSW maintains the general enquiries number for all Government services.  As a result of the consolidation of the bulk of call centres and migration to a single contact point the volume of general enquiries has increased significantly and is outside the base funding provided to SNSW.</v>
          </cell>
          <cell r="J1392" t="str">
            <v>Not Supported - NOT SUPPORT. While it is acknowledged that the number of enquiries in both call centres and service centres has increased significantly, SNSW has not yet developed a robust billing model to allocate those costs.  The request is not urgent or unavoidable. There also remain a significant number of call centres which are yet to be amalgamated within the SNSW call centre operation whic h would deliver significant cost savings which could be applied towards increased costs. SNSW should develop a robust billing model and plan to amalgamate all remaining call centres into its existing operating model before the issue of funding general enquiries.</v>
          </cell>
          <cell r="K1392">
            <v>1</v>
          </cell>
          <cell r="M1392">
            <v>0</v>
          </cell>
          <cell r="N1392">
            <v>-5500</v>
          </cell>
          <cell r="O1392">
            <v>-5500</v>
          </cell>
          <cell r="P1392">
            <v>0</v>
          </cell>
          <cell r="Q1392">
            <v>0</v>
          </cell>
          <cell r="R1392">
            <v>0</v>
          </cell>
          <cell r="S1392">
            <v>0</v>
          </cell>
          <cell r="T1392">
            <v>0</v>
          </cell>
          <cell r="U1392">
            <v>0</v>
          </cell>
          <cell r="V1392">
            <v>0</v>
          </cell>
        </row>
        <row r="1393">
          <cell r="H1393">
            <v>4966</v>
          </cell>
          <cell r="I1393"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1393"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1393">
            <v>1</v>
          </cell>
          <cell r="M1393">
            <v>0</v>
          </cell>
          <cell r="N1393">
            <v>-1603</v>
          </cell>
          <cell r="O1393">
            <v>-2427</v>
          </cell>
          <cell r="P1393">
            <v>1180</v>
          </cell>
          <cell r="Q1393">
            <v>1333</v>
          </cell>
          <cell r="R1393">
            <v>0</v>
          </cell>
          <cell r="S1393">
            <v>-1603</v>
          </cell>
          <cell r="T1393">
            <v>-2427</v>
          </cell>
          <cell r="U1393">
            <v>1180</v>
          </cell>
          <cell r="V1393">
            <v>1333</v>
          </cell>
        </row>
        <row r="1394">
          <cell r="H1394">
            <v>5225</v>
          </cell>
          <cell r="I1394" t="str">
            <v>Efficiency Dividend - see DFS Bid 5497</v>
          </cell>
          <cell r="J1394" t="str">
            <v>Supported -</v>
          </cell>
          <cell r="K1394">
            <v>2</v>
          </cell>
          <cell r="M1394">
            <v>0</v>
          </cell>
          <cell r="N1394">
            <v>2398</v>
          </cell>
          <cell r="O1394">
            <v>2264</v>
          </cell>
          <cell r="P1394">
            <v>3183</v>
          </cell>
          <cell r="Q1394">
            <v>3263</v>
          </cell>
          <cell r="R1394">
            <v>0</v>
          </cell>
          <cell r="S1394">
            <v>2398</v>
          </cell>
          <cell r="T1394">
            <v>2264</v>
          </cell>
          <cell r="U1394">
            <v>3183</v>
          </cell>
          <cell r="V1394">
            <v>3263</v>
          </cell>
        </row>
        <row r="1395">
          <cell r="H1395">
            <v>4707</v>
          </cell>
          <cell r="I1395" t="str">
            <v>Accelerating digital alignment with OneGov - The project will see the rebranding of the OneGov website to Service NSW and will also involve the transfer of a number of high volume licence transactions to SNSW.</v>
          </cell>
          <cell r="J1395" t="str">
            <v>Supported - SUPPORT subject to the review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the ICT strategy and NSW 2021.</v>
          </cell>
          <cell r="K1395">
            <v>1</v>
          </cell>
          <cell r="M1395">
            <v>0</v>
          </cell>
          <cell r="N1395">
            <v>-2704</v>
          </cell>
          <cell r="O1395">
            <v>-2291</v>
          </cell>
          <cell r="P1395">
            <v>0</v>
          </cell>
          <cell r="Q1395">
            <v>0</v>
          </cell>
          <cell r="R1395">
            <v>0</v>
          </cell>
          <cell r="S1395">
            <v>-2704</v>
          </cell>
          <cell r="T1395">
            <v>-2291</v>
          </cell>
          <cell r="U1395">
            <v>0</v>
          </cell>
          <cell r="V1395">
            <v>0</v>
          </cell>
        </row>
        <row r="1396">
          <cell r="H1396">
            <v>5149</v>
          </cell>
          <cell r="I1396" t="str">
            <v>Easy To Do Business - The Customer Service Commissioner will submit to ERC a proposal to establish a single point of contact via Service NSW with the objective of facilitating a fact track setup for small to medium sized businesses.</v>
          </cell>
          <cell r="J1396" t="str">
            <v>Supported -</v>
          </cell>
          <cell r="K1396">
            <v>1</v>
          </cell>
          <cell r="M1396">
            <v>0</v>
          </cell>
          <cell r="N1396">
            <v>-11000</v>
          </cell>
          <cell r="O1396">
            <v>-6300</v>
          </cell>
          <cell r="P1396">
            <v>-6300</v>
          </cell>
          <cell r="Q1396">
            <v>-6300</v>
          </cell>
          <cell r="R1396">
            <v>0</v>
          </cell>
          <cell r="S1396">
            <v>-11000</v>
          </cell>
          <cell r="T1396">
            <v>-6300</v>
          </cell>
          <cell r="U1396">
            <v>-6300</v>
          </cell>
          <cell r="V1396">
            <v>-6300</v>
          </cell>
        </row>
        <row r="1397">
          <cell r="H1397">
            <v>4216</v>
          </cell>
          <cell r="I1397" t="str">
            <v>Transfer of the Office of the Customer Service Commissioner to DPC - The Administrative Arrangements Order of 2014 transferred the Customer Service Commissioner from Service NSW to the Department of Premier and Cabinet (DPC).  (see DPC bid 4303)</v>
          </cell>
          <cell r="J1397" t="str">
            <v>Supported - Supported.  The transfer occurred on 1 July 2014 and both DPC and SNSW have agreed on the amounts to be transferred. The PTA transfers the funding allocated to the function in the forward years.</v>
          </cell>
          <cell r="K1397">
            <v>3</v>
          </cell>
          <cell r="M1397">
            <v>0</v>
          </cell>
          <cell r="N1397">
            <v>882</v>
          </cell>
          <cell r="O1397">
            <v>882</v>
          </cell>
          <cell r="P1397">
            <v>882</v>
          </cell>
          <cell r="Q1397">
            <v>882</v>
          </cell>
          <cell r="R1397">
            <v>0</v>
          </cell>
          <cell r="S1397">
            <v>882</v>
          </cell>
          <cell r="T1397">
            <v>882</v>
          </cell>
          <cell r="U1397">
            <v>0</v>
          </cell>
          <cell r="V1397">
            <v>0</v>
          </cell>
        </row>
        <row r="1398">
          <cell r="H1398">
            <v>3662</v>
          </cell>
          <cell r="I1398" t="str">
            <v>Carry Forward of Unspent Capital for Accelerated Distribution Strategy (ADS) - Delays in the completion of a number of Service Centres has resulted in underspends in 2013-14 for t he ADS program. This is a timing adjustment only and will not impact the project ETC.</v>
          </cell>
          <cell r="J139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398">
            <v>4</v>
          </cell>
          <cell r="M1398">
            <v>-2000</v>
          </cell>
          <cell r="N1398">
            <v>0</v>
          </cell>
          <cell r="O1398">
            <v>0</v>
          </cell>
          <cell r="P1398">
            <v>0</v>
          </cell>
          <cell r="Q1398">
            <v>0</v>
          </cell>
          <cell r="R1398">
            <v>-2000</v>
          </cell>
          <cell r="S1398">
            <v>0</v>
          </cell>
          <cell r="T1398">
            <v>0</v>
          </cell>
          <cell r="U1398">
            <v>0</v>
          </cell>
          <cell r="V1398">
            <v>0</v>
          </cell>
        </row>
        <row r="1399">
          <cell r="H1399">
            <v>4218</v>
          </cell>
          <cell r="I1399" t="str">
            <v>Reclassification of project costs relating to the Accelerated Distribution Strategy - A number of expenses relating to the Accelerated Distribution Strategy in particular centralised printing, contractors and updated pin pads for use in Service Centres cannot be capitalised under Accounting Standards and must be expensed. The total cost of the ADS program remains unchanged.</v>
          </cell>
          <cell r="J1399" t="str">
            <v>Supported - Supported as the request does not change the total cost of the Accelerated Distribution Strategy Project. A number of costs relating to centralised printing and driver testing infrastructure were expected to be capitalised as part of the initial approval.  Contractor costs relating to these functions have now been determined as operating costs and cannot be capitalised but expensed as they occur.</v>
          </cell>
          <cell r="K1399">
            <v>1</v>
          </cell>
          <cell r="M1399">
            <v>0</v>
          </cell>
          <cell r="N1399">
            <v>0</v>
          </cell>
          <cell r="O1399">
            <v>0</v>
          </cell>
          <cell r="P1399">
            <v>0</v>
          </cell>
          <cell r="Q1399">
            <v>0</v>
          </cell>
          <cell r="R1399">
            <v>0</v>
          </cell>
          <cell r="S1399">
            <v>0</v>
          </cell>
          <cell r="T1399">
            <v>0</v>
          </cell>
          <cell r="U1399">
            <v>0</v>
          </cell>
          <cell r="V1399">
            <v>0</v>
          </cell>
        </row>
        <row r="1400">
          <cell r="H1400">
            <v>4217</v>
          </cell>
          <cell r="I1400"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1400"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1400">
            <v>6</v>
          </cell>
          <cell r="M1400">
            <v>0</v>
          </cell>
          <cell r="N1400">
            <v>-6014</v>
          </cell>
          <cell r="O1400">
            <v>-6025</v>
          </cell>
          <cell r="P1400">
            <v>0</v>
          </cell>
          <cell r="Q1400">
            <v>0</v>
          </cell>
          <cell r="R1400">
            <v>0</v>
          </cell>
          <cell r="S1400">
            <v>-6014</v>
          </cell>
          <cell r="T1400">
            <v>-6025</v>
          </cell>
          <cell r="U1400">
            <v>0</v>
          </cell>
          <cell r="V1400">
            <v>0</v>
          </cell>
        </row>
        <row r="1401">
          <cell r="H1401">
            <v>4219</v>
          </cell>
          <cell r="I1401"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1401"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1401">
            <v>1</v>
          </cell>
          <cell r="M1401">
            <v>0</v>
          </cell>
          <cell r="N1401">
            <v>-2800</v>
          </cell>
          <cell r="O1401">
            <v>0</v>
          </cell>
          <cell r="P1401">
            <v>0</v>
          </cell>
          <cell r="Q1401">
            <v>0</v>
          </cell>
          <cell r="R1401">
            <v>0</v>
          </cell>
          <cell r="S1401">
            <v>-2800</v>
          </cell>
          <cell r="T1401">
            <v>0</v>
          </cell>
          <cell r="U1401">
            <v>0</v>
          </cell>
          <cell r="V1401">
            <v>0</v>
          </cell>
        </row>
        <row r="1402">
          <cell r="H1402">
            <v>3870</v>
          </cell>
          <cell r="I1402" t="str">
            <v>Registry Closures - ERC Minute to be considered in April 2015 - The Premier has advised SNSW that its registry closure program as part of the Accelerated Distribution Strategy is to be delayed until at least April 2015.</v>
          </cell>
          <cell r="J1402" t="str">
            <v>Supported - SNSW had identified 22 former Roads and Maritime metropolitan registry sites that can be closed owing to their low transaction volumes and proximity to existing or planned service centres. The delay in closures will impact SNSW by increasing operating costs which was not included in the original business case. It is unclear if the costs will be able to be absorbed within the Treasury cluster. SNSW will report back to ERC in April 2015 detailing the impact and seeking guidance on future closures. SNSW is grant funded by the Treasury - included in this entry as Consolidated Fund directly to SNSW for completeness.</v>
          </cell>
          <cell r="K1402">
            <v>1</v>
          </cell>
          <cell r="M1402">
            <v>-16500</v>
          </cell>
          <cell r="N1402">
            <v>-6500</v>
          </cell>
          <cell r="O1402">
            <v>0</v>
          </cell>
          <cell r="P1402">
            <v>0</v>
          </cell>
          <cell r="Q1402">
            <v>0</v>
          </cell>
          <cell r="R1402">
            <v>-16500</v>
          </cell>
          <cell r="S1402">
            <v>-6500</v>
          </cell>
          <cell r="T1402">
            <v>0</v>
          </cell>
          <cell r="U1402">
            <v>0</v>
          </cell>
          <cell r="V1402">
            <v>0</v>
          </cell>
        </row>
        <row r="1403">
          <cell r="H1403">
            <v>5426</v>
          </cell>
          <cell r="I1403" t="str">
            <v>National Parks: Increase Access (see bid ID 4961) -</v>
          </cell>
          <cell r="J1403" t="str">
            <v>Supported -</v>
          </cell>
          <cell r="K1403">
            <v>3</v>
          </cell>
          <cell r="M1403">
            <v>0</v>
          </cell>
          <cell r="N1403">
            <v>0</v>
          </cell>
          <cell r="O1403">
            <v>0</v>
          </cell>
          <cell r="P1403">
            <v>0</v>
          </cell>
          <cell r="Q1403">
            <v>0</v>
          </cell>
          <cell r="R1403">
            <v>0</v>
          </cell>
          <cell r="S1403">
            <v>0</v>
          </cell>
          <cell r="T1403">
            <v>0</v>
          </cell>
          <cell r="U1403">
            <v>0</v>
          </cell>
          <cell r="V1403">
            <v>0</v>
          </cell>
        </row>
        <row r="1404">
          <cell r="H1404">
            <v>5546</v>
          </cell>
          <cell r="I1404" t="str">
            <v>Expansion of Service NSW: Additional one stop shops across NSW - This is to be funded within existing resources under a commitment made as part of the 2015 State Election.</v>
          </cell>
          <cell r="J1404" t="str">
            <v>Supported -</v>
          </cell>
          <cell r="K1404">
            <v>3</v>
          </cell>
          <cell r="M1404">
            <v>0</v>
          </cell>
          <cell r="N1404">
            <v>0</v>
          </cell>
          <cell r="O1404">
            <v>0</v>
          </cell>
          <cell r="P1404">
            <v>0</v>
          </cell>
          <cell r="Q1404">
            <v>0</v>
          </cell>
          <cell r="R1404">
            <v>0</v>
          </cell>
          <cell r="S1404">
            <v>0</v>
          </cell>
          <cell r="T1404">
            <v>0</v>
          </cell>
          <cell r="U1404">
            <v>0</v>
          </cell>
          <cell r="V1404">
            <v>0</v>
          </cell>
        </row>
        <row r="1405">
          <cell r="H1405">
            <v>4771</v>
          </cell>
          <cell r="I1405" t="str">
            <v>Digital Licences - Election Committment - The Government has committed to introduce digital licences. see DFS Bid 5513</v>
          </cell>
          <cell r="J1405" t="str">
            <v>Supported -</v>
          </cell>
          <cell r="K1405">
            <v>5</v>
          </cell>
          <cell r="M1405">
            <v>-1500</v>
          </cell>
          <cell r="N1405">
            <v>-3000</v>
          </cell>
          <cell r="O1405">
            <v>-2000</v>
          </cell>
          <cell r="P1405">
            <v>0</v>
          </cell>
          <cell r="Q1405">
            <v>0</v>
          </cell>
          <cell r="R1405">
            <v>-200</v>
          </cell>
          <cell r="S1405">
            <v>-3000</v>
          </cell>
          <cell r="T1405">
            <v>-2000</v>
          </cell>
          <cell r="U1405">
            <v>0</v>
          </cell>
          <cell r="V1405">
            <v>0</v>
          </cell>
        </row>
        <row r="1406">
          <cell r="H1406">
            <v>3846</v>
          </cell>
          <cell r="I1406" t="str">
            <v>Review of State Fleet Services - Implementation of competitive neutral pricing and market contestability for the State Fleet Services will result in additional revenue. This was agreed by ERC on 16 September 2014.</v>
          </cell>
          <cell r="J1406" t="str">
            <v>ERC Approved -</v>
          </cell>
          <cell r="K1406">
            <v>1</v>
          </cell>
          <cell r="M1406">
            <v>-1000</v>
          </cell>
          <cell r="N1406">
            <v>2600</v>
          </cell>
          <cell r="O1406">
            <v>3900</v>
          </cell>
          <cell r="P1406">
            <v>4700</v>
          </cell>
          <cell r="Q1406">
            <v>4900</v>
          </cell>
          <cell r="R1406">
            <v>-1000</v>
          </cell>
          <cell r="S1406">
            <v>2600</v>
          </cell>
          <cell r="T1406">
            <v>3900</v>
          </cell>
          <cell r="U1406">
            <v>4700</v>
          </cell>
          <cell r="V1406">
            <v>4900</v>
          </cell>
        </row>
        <row r="1407">
          <cell r="H1407">
            <v>4686</v>
          </cell>
          <cell r="I1407" t="str">
            <v>NSW Government Procurement Benefits Program - Top 10 priority Initiatives - OFS is seeking funding approval for $32.9M for the rapid implementation of the ten priority  whole of government initiatives identified under the Program to 30 June 2019.</v>
          </cell>
          <cell r="J1407" t="str">
            <v>Supported - SUPPORT: Support for Investment component related to the Top 10 initiatives.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v>
          </cell>
          <cell r="K1407">
            <v>1</v>
          </cell>
          <cell r="M1407">
            <v>0</v>
          </cell>
          <cell r="N1407">
            <v>-10379</v>
          </cell>
          <cell r="O1407">
            <v>-7159</v>
          </cell>
          <cell r="P1407">
            <v>-7684</v>
          </cell>
          <cell r="Q1407">
            <v>-7684</v>
          </cell>
          <cell r="R1407">
            <v>0</v>
          </cell>
          <cell r="S1407">
            <v>-10379</v>
          </cell>
          <cell r="T1407">
            <v>-7159</v>
          </cell>
          <cell r="U1407">
            <v>-7684</v>
          </cell>
          <cell r="V1407">
            <v>-7684</v>
          </cell>
        </row>
        <row r="1408">
          <cell r="H1408">
            <v>3882</v>
          </cell>
          <cell r="I1408" t="str">
            <v>Service Innovation and Strategy (SIS) Expansion - OFS seeks additional funding for the SIS division for 2015-16 to 2018-19. The budget for 2014-15 has been increased and is to be funded through agency savings.</v>
          </cell>
          <cell r="J1408" t="str">
            <v>Not Supported - NOT SUPPORTED. OFS has not provided a business case for the funding sought.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1408">
            <v>1</v>
          </cell>
          <cell r="M1408">
            <v>0</v>
          </cell>
          <cell r="N1408">
            <v>-8630</v>
          </cell>
          <cell r="O1408">
            <v>-9225</v>
          </cell>
          <cell r="P1408">
            <v>-9694</v>
          </cell>
          <cell r="Q1408">
            <v>-10258</v>
          </cell>
          <cell r="R1408">
            <v>0</v>
          </cell>
          <cell r="S1408">
            <v>0</v>
          </cell>
          <cell r="T1408">
            <v>0</v>
          </cell>
          <cell r="U1408">
            <v>0</v>
          </cell>
          <cell r="V1408">
            <v>0</v>
          </cell>
        </row>
        <row r="1409">
          <cell r="H1409">
            <v>4137</v>
          </cell>
          <cell r="I1409" t="str">
            <v>Funding for continuation of Corporate Shared Services Reform program (CSSRP) - The CSSRP was set up to lead and support the implementation of the Government Corporate and Shared Services blueprint. The Program's approved funding ceases in June 2015 and OFS seeks $15M over 3 yrs to support the ongoing operations of the program.</v>
          </cell>
          <cell r="J1409" t="str">
            <v>Not Supported - NOT SUPPORT: The CSSRP is due to end in 2014-15. The program's core deliverables will be completed by June. OFS has not demonstrated that additional funding for the program will provide the necessary support to agencies to continue their implementation of corporate and shared services work. Although there may be some loss of corporate knowledge on ERP systems, Principal departments and clusters are large enough to continue their own implementation.</v>
          </cell>
          <cell r="K1409">
            <v>1</v>
          </cell>
          <cell r="M1409">
            <v>0</v>
          </cell>
          <cell r="N1409">
            <v>-5000</v>
          </cell>
          <cell r="O1409">
            <v>-5000</v>
          </cell>
          <cell r="P1409">
            <v>-5000</v>
          </cell>
          <cell r="Q1409">
            <v>0</v>
          </cell>
          <cell r="R1409">
            <v>0</v>
          </cell>
          <cell r="S1409">
            <v>0</v>
          </cell>
          <cell r="T1409">
            <v>0</v>
          </cell>
          <cell r="U1409">
            <v>0</v>
          </cell>
          <cell r="V1409">
            <v>0</v>
          </cell>
        </row>
        <row r="1410">
          <cell r="H1410">
            <v>4294</v>
          </cell>
          <cell r="I1410" t="str">
            <v>OFS - GovDC Project - OFS seeks grant funding for the Data Centre migration project due to agencies' migration delay.</v>
          </cell>
          <cell r="J1410" t="str">
            <v>Not Supported - NOT SUPPORT: Shortfall in revenue due to agencies delays in migration to GovDC should be managed by OFS/cluster's budget as the delays in migration should be within the agency's own control.</v>
          </cell>
          <cell r="K1410">
            <v>1</v>
          </cell>
          <cell r="M1410">
            <v>0</v>
          </cell>
          <cell r="N1410">
            <v>-1500</v>
          </cell>
          <cell r="O1410">
            <v>-1000</v>
          </cell>
          <cell r="P1410">
            <v>0</v>
          </cell>
          <cell r="Q1410">
            <v>0</v>
          </cell>
          <cell r="R1410">
            <v>0</v>
          </cell>
          <cell r="S1410">
            <v>0</v>
          </cell>
          <cell r="T1410">
            <v>0</v>
          </cell>
          <cell r="U1410">
            <v>0</v>
          </cell>
          <cell r="V1410">
            <v>0</v>
          </cell>
        </row>
        <row r="1411">
          <cell r="H1411">
            <v>4540</v>
          </cell>
          <cell r="I1411" t="str">
            <v>ICT Strategic Delivery - Upgrade of security arrangements - OFS seeks additional funding due to the uplifting of the terror threat level to high. The original budget assumed the terror threat would remain at the moderate level and no funding was allocated for installing the additional security facilities from Metronode.</v>
          </cell>
          <cell r="J1411" t="str">
            <v>Not Supported - NOT SUPPORTED: OFS to fund additional security costs via agency's savings.</v>
          </cell>
          <cell r="K1411">
            <v>1</v>
          </cell>
          <cell r="M1411">
            <v>-300</v>
          </cell>
          <cell r="N1411">
            <v>-500</v>
          </cell>
          <cell r="O1411">
            <v>0</v>
          </cell>
          <cell r="P1411">
            <v>0</v>
          </cell>
          <cell r="Q1411">
            <v>0</v>
          </cell>
          <cell r="R1411">
            <v>0</v>
          </cell>
          <cell r="S1411">
            <v>0</v>
          </cell>
          <cell r="T1411">
            <v>0</v>
          </cell>
          <cell r="U1411">
            <v>0</v>
          </cell>
          <cell r="V1411">
            <v>0</v>
          </cell>
        </row>
        <row r="1412">
          <cell r="H1412">
            <v>4695</v>
          </cell>
          <cell r="I1412"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1412" t="str">
            <v>Not Supported - SUPPORT: On 18 Dec 2014, ERC approved in-principle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1412">
            <v>1</v>
          </cell>
          <cell r="M1412">
            <v>0</v>
          </cell>
          <cell r="N1412">
            <v>-24218</v>
          </cell>
          <cell r="O1412">
            <v>-17280</v>
          </cell>
          <cell r="P1412">
            <v>-16218</v>
          </cell>
          <cell r="Q1412">
            <v>-16235</v>
          </cell>
          <cell r="R1412">
            <v>0</v>
          </cell>
          <cell r="S1412">
            <v>0</v>
          </cell>
          <cell r="T1412">
            <v>0</v>
          </cell>
          <cell r="U1412">
            <v>0</v>
          </cell>
          <cell r="V1412">
            <v>0</v>
          </cell>
        </row>
        <row r="1413">
          <cell r="H1413">
            <v>4733</v>
          </cell>
          <cell r="I1413" t="str">
            <v>Interest Adjustment - Cash Management Reform - OFS seeks adjustment for the interest forgone associated with the cash management reforms - where interest will no longer be paid on the operating bank balances from July 2015. Loss of interest revenue for OFS on the Current Account and Hourglass account.</v>
          </cell>
          <cell r="J1413" t="str">
            <v>Supported - SUPPORT: Funding for interest forgone due to the introduction of the TBS Cash Management Reform is supported based on: (i) OSR - the current level of interest revenue is used to support service delivery of the division's recurrent program. There is a predicted net deficit after depreciation and capital funding and current funding will not be sufficient to support the 2015/16 and future years estimates and the entire OSR division will not be sustainable. (ii) OFS Main Operating Account: The cash reserves held in the main operating bank account support the operations of the main commercial divisions including Public Works and StateFleet and operate in accordance with Treasury's Commercial Policy Framework. OFS have indicated that the introduction of the cash reforms would mean that the business would not operate on a competitively neutral model and and the pricing model for the commercial businesses would be adversely impacted. Eg/ Public Works would be required to increase project fee revenue to compensate for the loss of interest revenue. The increase in grant funding allocated to OFS is supported, noting that these funds will be returned to the budget via higher dividends from the commercial business units.</v>
          </cell>
          <cell r="K1413">
            <v>1</v>
          </cell>
          <cell r="M1413">
            <v>0</v>
          </cell>
          <cell r="N1413">
            <v>-2753</v>
          </cell>
          <cell r="O1413">
            <v>-2796</v>
          </cell>
          <cell r="P1413">
            <v>-2841</v>
          </cell>
          <cell r="Q1413">
            <v>-2841</v>
          </cell>
          <cell r="R1413">
            <v>0</v>
          </cell>
          <cell r="S1413">
            <v>-2753</v>
          </cell>
          <cell r="T1413">
            <v>-2796</v>
          </cell>
          <cell r="U1413">
            <v>-2841</v>
          </cell>
          <cell r="V1413">
            <v>-2841</v>
          </cell>
        </row>
        <row r="1414">
          <cell r="H1414">
            <v>4734</v>
          </cell>
          <cell r="I1414" t="str">
            <v>The NSW Identity Hub - OFS is seeking funding for the Identity Management and GEN programs (identity Hub) over 2 years. A user pays model will be developed during this time. Funding will be used for the IDMS operation and assisting agencies with on boarding of the program.</v>
          </cell>
          <cell r="J1414" t="str">
            <v>Supported - SUPPORT: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 where the program is to move to a cost recovery model.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indicates strong alignment with the Government ICT Strategy and NSW 2021. Support for the proposal is contingent on assessment by the Board and the incorporation of any recommendations.</v>
          </cell>
          <cell r="K1414">
            <v>1</v>
          </cell>
          <cell r="M1414">
            <v>0</v>
          </cell>
          <cell r="N1414">
            <v>-6900</v>
          </cell>
          <cell r="O1414">
            <v>-4818</v>
          </cell>
          <cell r="P1414">
            <v>0</v>
          </cell>
          <cell r="Q1414">
            <v>0</v>
          </cell>
          <cell r="R1414">
            <v>0</v>
          </cell>
          <cell r="S1414">
            <v>-6900</v>
          </cell>
          <cell r="T1414">
            <v>-4818</v>
          </cell>
          <cell r="U1414">
            <v>0</v>
          </cell>
          <cell r="V1414">
            <v>0</v>
          </cell>
        </row>
        <row r="1415">
          <cell r="H1415">
            <v>5166</v>
          </cell>
          <cell r="I1415" t="str">
            <v>Efficiency Dividend - The Government committed to a 1.5 per cent efficiency dividend at the 2015 NSW election.</v>
          </cell>
          <cell r="J1415" t="str">
            <v>Supported - This efficiency dividend was calculated as per the standard Treasury model. However, the reduction in grant expense to OFS is apportioned for the Budget dependent business units only.</v>
          </cell>
          <cell r="K1415">
            <v>2</v>
          </cell>
          <cell r="M1415">
            <v>0</v>
          </cell>
          <cell r="N1415">
            <v>10270</v>
          </cell>
          <cell r="O1415">
            <v>10458</v>
          </cell>
          <cell r="P1415">
            <v>10803</v>
          </cell>
          <cell r="Q1415">
            <v>10967</v>
          </cell>
          <cell r="R1415">
            <v>0</v>
          </cell>
          <cell r="S1415">
            <v>10270</v>
          </cell>
          <cell r="T1415">
            <v>10458</v>
          </cell>
          <cell r="U1415">
            <v>10803</v>
          </cell>
          <cell r="V1415">
            <v>10967</v>
          </cell>
        </row>
        <row r="1416">
          <cell r="H1416">
            <v>5492</v>
          </cell>
          <cell r="I1416" t="str">
            <v>(Service NSW) General Enquiries funding - see bid 4667</v>
          </cell>
          <cell r="J1416" t="str">
            <v>Not Supported -</v>
          </cell>
          <cell r="K1416">
            <v>1</v>
          </cell>
          <cell r="M1416">
            <v>0</v>
          </cell>
          <cell r="N1416">
            <v>0</v>
          </cell>
          <cell r="O1416">
            <v>0</v>
          </cell>
          <cell r="P1416">
            <v>0</v>
          </cell>
          <cell r="Q1416">
            <v>0</v>
          </cell>
          <cell r="R1416">
            <v>0</v>
          </cell>
          <cell r="S1416">
            <v>0</v>
          </cell>
          <cell r="T1416">
            <v>0</v>
          </cell>
          <cell r="U1416">
            <v>0</v>
          </cell>
          <cell r="V1416">
            <v>0</v>
          </cell>
        </row>
        <row r="1417">
          <cell r="H1417">
            <v>5493</v>
          </cell>
          <cell r="I1417" t="str">
            <v>(Service NSW) Accelerating digital alignment with OneGov - see bid 4707</v>
          </cell>
          <cell r="J1417" t="str">
            <v>Supported -</v>
          </cell>
          <cell r="K1417">
            <v>1</v>
          </cell>
          <cell r="M1417">
            <v>0</v>
          </cell>
          <cell r="N1417">
            <v>0</v>
          </cell>
          <cell r="O1417">
            <v>0</v>
          </cell>
          <cell r="P1417">
            <v>0</v>
          </cell>
          <cell r="Q1417">
            <v>0</v>
          </cell>
          <cell r="R1417">
            <v>0</v>
          </cell>
          <cell r="S1417">
            <v>0</v>
          </cell>
          <cell r="T1417">
            <v>0</v>
          </cell>
          <cell r="U1417">
            <v>0</v>
          </cell>
          <cell r="V1417">
            <v>0</v>
          </cell>
        </row>
        <row r="1418">
          <cell r="H1418">
            <v>5494</v>
          </cell>
          <cell r="I1418" t="str">
            <v>(SRA) Interest Adjustment per ERC Approved Cash Management Reforms Pass Through (See SRA Bid 4880)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8" t="str">
            <v>Supported - Proposal is to compensate for interest foregone due to cash management changes given that interest revenue has supported service delivery. The compensation amount is as forecast at 2014-15 Budget, as per the ERC decision.</v>
          </cell>
          <cell r="K1418">
            <v>1</v>
          </cell>
          <cell r="M1418">
            <v>0</v>
          </cell>
          <cell r="N1418">
            <v>0</v>
          </cell>
          <cell r="O1418">
            <v>0</v>
          </cell>
          <cell r="P1418">
            <v>0</v>
          </cell>
          <cell r="Q1418">
            <v>0</v>
          </cell>
          <cell r="R1418">
            <v>0</v>
          </cell>
          <cell r="S1418">
            <v>0</v>
          </cell>
          <cell r="T1418">
            <v>0</v>
          </cell>
          <cell r="U1418">
            <v>0</v>
          </cell>
          <cell r="V1418">
            <v>0</v>
          </cell>
        </row>
        <row r="1419">
          <cell r="H1419">
            <v>5495</v>
          </cell>
          <cell r="I1419" t="str">
            <v>(Telco)Interest Adjustment per ERC Approved Cash Management Reforms Pass Through(See Telco Bid 4882) - Interest adjustment as a result of Treasury Circular 15/01 whereby ERC has determined that all NSW public sector agencies should hold cash at call within the Treasury Banking System. Interest will no longer be paid on the operating bank balance of agencies from July 2015.</v>
          </cell>
          <cell r="J1419" t="str">
            <v>Not 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19">
            <v>1</v>
          </cell>
          <cell r="M1419">
            <v>0</v>
          </cell>
          <cell r="N1419">
            <v>0</v>
          </cell>
          <cell r="O1419">
            <v>0</v>
          </cell>
          <cell r="P1419">
            <v>0</v>
          </cell>
          <cell r="Q1419">
            <v>0</v>
          </cell>
          <cell r="R1419">
            <v>0</v>
          </cell>
          <cell r="S1419">
            <v>0</v>
          </cell>
          <cell r="T1419">
            <v>0</v>
          </cell>
          <cell r="U1419">
            <v>0</v>
          </cell>
          <cell r="V1419">
            <v>0</v>
          </cell>
        </row>
        <row r="1420">
          <cell r="H1420">
            <v>5496</v>
          </cell>
          <cell r="I1420" t="str">
            <v>(Service NSW) Crown Liabilities - see Service NSW bid 4966</v>
          </cell>
          <cell r="J1420" t="str">
            <v>Supported -</v>
          </cell>
          <cell r="K1420">
            <v>1</v>
          </cell>
          <cell r="M1420">
            <v>0</v>
          </cell>
          <cell r="N1420">
            <v>0</v>
          </cell>
          <cell r="O1420">
            <v>0</v>
          </cell>
          <cell r="P1420">
            <v>0</v>
          </cell>
          <cell r="Q1420">
            <v>0</v>
          </cell>
          <cell r="R1420">
            <v>0</v>
          </cell>
          <cell r="S1420">
            <v>0</v>
          </cell>
          <cell r="T1420">
            <v>0</v>
          </cell>
          <cell r="U1420">
            <v>0</v>
          </cell>
          <cell r="V1420">
            <v>0</v>
          </cell>
        </row>
        <row r="1421">
          <cell r="H1421">
            <v>5497</v>
          </cell>
          <cell r="I1421" t="str">
            <v>(Service NSW) Efficiency Dividend - see bid 5225</v>
          </cell>
          <cell r="J1421" t="str">
            <v>Supported -</v>
          </cell>
          <cell r="K1421">
            <v>2</v>
          </cell>
          <cell r="M1421">
            <v>0</v>
          </cell>
          <cell r="N1421">
            <v>0</v>
          </cell>
          <cell r="O1421">
            <v>0</v>
          </cell>
          <cell r="P1421">
            <v>0</v>
          </cell>
          <cell r="Q1421">
            <v>0</v>
          </cell>
          <cell r="R1421">
            <v>0</v>
          </cell>
          <cell r="S1421">
            <v>0</v>
          </cell>
          <cell r="T1421">
            <v>0</v>
          </cell>
          <cell r="U1421">
            <v>0</v>
          </cell>
          <cell r="V1421">
            <v>0</v>
          </cell>
        </row>
        <row r="1422">
          <cell r="H1422">
            <v>5515</v>
          </cell>
          <cell r="I1422" t="str">
            <v>Procurement Benefits Program Dividends - Total Finance cluster impact</v>
          </cell>
          <cell r="J1422" t="str">
            <v>Supported - The procurement benefits program was agreed at the cluster consultatations. A reduction in grant expense to OFS is apportioned for the Budget dependent business units only.</v>
          </cell>
          <cell r="K1422">
            <v>2</v>
          </cell>
          <cell r="M1422">
            <v>0</v>
          </cell>
          <cell r="N1422">
            <v>6223</v>
          </cell>
          <cell r="O1422">
            <v>8636</v>
          </cell>
          <cell r="P1422">
            <v>9780</v>
          </cell>
          <cell r="Q1422">
            <v>9940</v>
          </cell>
          <cell r="R1422">
            <v>0</v>
          </cell>
          <cell r="S1422">
            <v>6223</v>
          </cell>
          <cell r="T1422">
            <v>8636</v>
          </cell>
          <cell r="U1422">
            <v>9780</v>
          </cell>
          <cell r="V1422">
            <v>9940</v>
          </cell>
        </row>
        <row r="1423">
          <cell r="H1423">
            <v>5535</v>
          </cell>
          <cell r="I1423" t="str">
            <v>Eliminating Duplication - Application of the Eliminating Duplication across the NSW Government program.</v>
          </cell>
          <cell r="J1423" t="str">
            <v>Supported -</v>
          </cell>
          <cell r="K1423">
            <v>2</v>
          </cell>
          <cell r="M1423">
            <v>0</v>
          </cell>
          <cell r="N1423">
            <v>467</v>
          </cell>
          <cell r="O1423">
            <v>778</v>
          </cell>
          <cell r="P1423">
            <v>1244</v>
          </cell>
          <cell r="Q1423">
            <v>1244</v>
          </cell>
          <cell r="R1423">
            <v>0</v>
          </cell>
          <cell r="S1423">
            <v>467</v>
          </cell>
          <cell r="T1423">
            <v>788</v>
          </cell>
          <cell r="U1423">
            <v>1244</v>
          </cell>
          <cell r="V1423">
            <v>1244</v>
          </cell>
        </row>
        <row r="1424">
          <cell r="H1424">
            <v>5536</v>
          </cell>
          <cell r="I1424" t="str">
            <v>Transformation of Public Works - 2015-16 Transition Team Costs - Funding for 2015-16 for team costs, consultants and incidental costs to progress the transition of Public Works.</v>
          </cell>
          <cell r="J1424" t="str">
            <v>Supported - Supported. A provision for $6.6M to ensure project costs can continue to be met. Minister to bring forward business case and outcomes can be confirmed in the Half Yearly Review.</v>
          </cell>
          <cell r="K1424">
            <v>1</v>
          </cell>
          <cell r="M1424">
            <v>0</v>
          </cell>
          <cell r="N1424">
            <v>-6600</v>
          </cell>
          <cell r="O1424">
            <v>0</v>
          </cell>
          <cell r="P1424">
            <v>0</v>
          </cell>
          <cell r="Q1424">
            <v>0</v>
          </cell>
          <cell r="R1424">
            <v>0</v>
          </cell>
          <cell r="S1424">
            <v>-6600</v>
          </cell>
          <cell r="T1424">
            <v>0</v>
          </cell>
          <cell r="U1424">
            <v>0</v>
          </cell>
          <cell r="V1424">
            <v>0</v>
          </cell>
        </row>
        <row r="1425">
          <cell r="H1425">
            <v>4605</v>
          </cell>
          <cell r="I1425" t="str">
            <v>Human Capital Management System (HCMS) - Phase 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1425" t="str">
            <v>Supported - SUPPORT: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$5.3m and sets to achieve improvement in the delivery of Gov't services through the attraction and retention of a talented and skilled workforce. The proposal has been received by the ICT Board but not yet assessed. Support for this proposal is contingent on assessment by the Board and the incorporation of any recommendations.</v>
          </cell>
          <cell r="K1425">
            <v>1</v>
          </cell>
          <cell r="M1425">
            <v>0</v>
          </cell>
          <cell r="N1425">
            <v>-3753</v>
          </cell>
          <cell r="O1425">
            <v>-970</v>
          </cell>
          <cell r="P1425">
            <v>-970</v>
          </cell>
          <cell r="Q1425">
            <v>-970</v>
          </cell>
          <cell r="R1425">
            <v>0</v>
          </cell>
          <cell r="S1425">
            <v>-2700</v>
          </cell>
          <cell r="T1425">
            <v>0</v>
          </cell>
          <cell r="U1425">
            <v>0</v>
          </cell>
          <cell r="V1425">
            <v>0</v>
          </cell>
        </row>
        <row r="1426">
          <cell r="H1426">
            <v>4732</v>
          </cell>
          <cell r="I1426" t="str">
            <v>Accelerating Digital Alignment Service NSW and OneGov See also SNSW:4707 - OFS seeks approval for the accelerated digital alignment of ServiceNSW and the OFS platform OneGov (formerly the Government Licencing Service) with the view to accelerating the adoption by NSW citizens of digital services with most transactions. Separate bid for the SNSW component.</v>
          </cell>
          <cell r="J1426" t="str">
            <v>Supported - SUPPORT in principle, subject to the review and endorsement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 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v>
          </cell>
          <cell r="K1426">
            <v>1</v>
          </cell>
          <cell r="M1426">
            <v>0</v>
          </cell>
          <cell r="N1426">
            <v>-2626</v>
          </cell>
          <cell r="O1426">
            <v>-2158</v>
          </cell>
          <cell r="P1426">
            <v>0</v>
          </cell>
          <cell r="Q1426">
            <v>0</v>
          </cell>
          <cell r="R1426">
            <v>0</v>
          </cell>
          <cell r="S1426">
            <v>-2626</v>
          </cell>
          <cell r="T1426">
            <v>-2158</v>
          </cell>
          <cell r="U1426">
            <v>0</v>
          </cell>
          <cell r="V1426">
            <v>0</v>
          </cell>
        </row>
        <row r="1427">
          <cell r="H1427">
            <v>5498</v>
          </cell>
          <cell r="I1427" t="str">
            <v>(Telco) New Mobile Data Radio Network (MDRN) Pass Through (See Telco Bid 4332) - To decommission and replace the existing Mobile Data Radio Network (MDRN), which is at the end of its economic life and will not be supported by the current network manager post March 2016. The MDRN is the Ambulance dispatch system.</v>
          </cell>
          <cell r="J1427"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27">
            <v>1</v>
          </cell>
          <cell r="M1427">
            <v>0</v>
          </cell>
          <cell r="N1427">
            <v>0</v>
          </cell>
          <cell r="O1427">
            <v>0</v>
          </cell>
          <cell r="P1427">
            <v>0</v>
          </cell>
          <cell r="Q1427">
            <v>0</v>
          </cell>
          <cell r="R1427">
            <v>0</v>
          </cell>
          <cell r="S1427">
            <v>0</v>
          </cell>
          <cell r="T1427">
            <v>0</v>
          </cell>
          <cell r="U1427">
            <v>0</v>
          </cell>
          <cell r="V1427">
            <v>0</v>
          </cell>
        </row>
        <row r="1428">
          <cell r="H1428">
            <v>5499</v>
          </cell>
          <cell r="I1428" t="str">
            <v>(SRA) Critical Engineering Services and Engineering Upgrade Pass Through (See SRA Bid 4881) - Proposal seeks funding of $7.4 million and approval to spend $9.9 million (escalated) over three years to address engineering service and compliance issues at the Western Sydney Records Centre.</v>
          </cell>
          <cell r="J1428"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28">
            <v>1</v>
          </cell>
          <cell r="M1428">
            <v>0</v>
          </cell>
          <cell r="N1428">
            <v>0</v>
          </cell>
          <cell r="O1428">
            <v>0</v>
          </cell>
          <cell r="P1428">
            <v>0</v>
          </cell>
          <cell r="Q1428">
            <v>0</v>
          </cell>
          <cell r="R1428">
            <v>0</v>
          </cell>
          <cell r="S1428">
            <v>0</v>
          </cell>
          <cell r="T1428">
            <v>0</v>
          </cell>
          <cell r="U1428">
            <v>0</v>
          </cell>
          <cell r="V1428">
            <v>0</v>
          </cell>
        </row>
        <row r="1429">
          <cell r="H1429">
            <v>5500</v>
          </cell>
          <cell r="I1429" t="str">
            <v>(SRA) Cultural and Community Engagement Centre Pass Through (See SRA Bid 4895) - Proposal seeks funding of $25.2m and approval to spend $28.7m over three years to construct a new reception, public access reading room and associated facilities at the Western Sydney Records Centre.</v>
          </cell>
          <cell r="J1429"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29">
            <v>1</v>
          </cell>
          <cell r="M1429">
            <v>0</v>
          </cell>
          <cell r="N1429">
            <v>0</v>
          </cell>
          <cell r="O1429">
            <v>0</v>
          </cell>
          <cell r="P1429">
            <v>0</v>
          </cell>
          <cell r="Q1429">
            <v>0</v>
          </cell>
          <cell r="R1429">
            <v>0</v>
          </cell>
          <cell r="S1429">
            <v>0</v>
          </cell>
          <cell r="T1429">
            <v>0</v>
          </cell>
          <cell r="U1429">
            <v>0</v>
          </cell>
          <cell r="V1429">
            <v>0</v>
          </cell>
        </row>
        <row r="1430">
          <cell r="H1430">
            <v>5501</v>
          </cell>
          <cell r="I1430" t="str">
            <v>(SRA) Digitisation of Archives for Preservation and Regional Access Pass Through (See SRA Bid 4883) - Proposal seeks funding to establish a collection digitisation program within State Records to catalogue and digitise items considered at risk or of high value over a 10 year period.</v>
          </cell>
          <cell r="J1430"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30">
            <v>1</v>
          </cell>
          <cell r="M1430">
            <v>0</v>
          </cell>
          <cell r="N1430">
            <v>0</v>
          </cell>
          <cell r="O1430">
            <v>0</v>
          </cell>
          <cell r="P1430">
            <v>0</v>
          </cell>
          <cell r="Q1430">
            <v>0</v>
          </cell>
          <cell r="R1430">
            <v>0</v>
          </cell>
          <cell r="S1430">
            <v>0</v>
          </cell>
          <cell r="T1430">
            <v>0</v>
          </cell>
          <cell r="U1430">
            <v>0</v>
          </cell>
          <cell r="V1430">
            <v>0</v>
          </cell>
        </row>
        <row r="1431">
          <cell r="H1431">
            <v>5502</v>
          </cell>
          <cell r="I1431" t="str">
            <v>(Service NSW) Easy To Do Business - The Customer Service Commissioner will submit to ERC a number of red tape reduction proposals for inclusion into the 2015-16 budget. Figures are indicative only and will be confirmed by a business case.</v>
          </cell>
          <cell r="J1431" t="str">
            <v>Supported -</v>
          </cell>
          <cell r="K1431">
            <v>1</v>
          </cell>
          <cell r="M1431">
            <v>0</v>
          </cell>
          <cell r="N1431">
            <v>0</v>
          </cell>
          <cell r="O1431">
            <v>0</v>
          </cell>
          <cell r="P1431">
            <v>0</v>
          </cell>
          <cell r="Q1431">
            <v>0</v>
          </cell>
          <cell r="R1431">
            <v>0</v>
          </cell>
          <cell r="S1431">
            <v>0</v>
          </cell>
          <cell r="T1431">
            <v>0</v>
          </cell>
          <cell r="U1431">
            <v>0</v>
          </cell>
          <cell r="V1431">
            <v>0</v>
          </cell>
        </row>
        <row r="1432">
          <cell r="H1432">
            <v>5503</v>
          </cell>
          <cell r="I1432" t="str">
            <v>(GPNSW) ICT Strategic Plan Implementation (GPNSW Capital Program Re-prioritisation) see bid 4726 - GPNSW is seeking to undertake 4 ICT projects to update processes and systems relating to property management and reporting. The project streams are: 1. Strategic Financial and Property Information, 2. Electronic Forms and Work Flow, 3. Project and Contract Management and 4. Business Service Portal</v>
          </cell>
          <cell r="J1432"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32">
            <v>1</v>
          </cell>
          <cell r="M1432">
            <v>0</v>
          </cell>
          <cell r="N1432">
            <v>0</v>
          </cell>
          <cell r="O1432">
            <v>0</v>
          </cell>
          <cell r="P1432">
            <v>0</v>
          </cell>
          <cell r="Q1432">
            <v>0</v>
          </cell>
          <cell r="R1432">
            <v>0</v>
          </cell>
          <cell r="S1432">
            <v>0</v>
          </cell>
          <cell r="T1432">
            <v>0</v>
          </cell>
          <cell r="U1432">
            <v>0</v>
          </cell>
          <cell r="V1432">
            <v>0</v>
          </cell>
        </row>
        <row r="1433">
          <cell r="H1433">
            <v>4078</v>
          </cell>
          <cell r="I1433" t="str">
            <v>Payroll Tax Rebate Scheme - Reallocation of existing budget estimates for the Office of State Revenue administered Scheme due to timing differences.</v>
          </cell>
          <cell r="J1433" t="str">
            <v>Supported - SUPPORT. Revised expenditure profile has been developed based on the current available data for this Government commitment. Data reveals that eligible claims are lodged over a more extended timeframe than previously assumed. Reprofiled Scheme will still remain within existing overall forward estimates budget.</v>
          </cell>
          <cell r="K1433">
            <v>6</v>
          </cell>
          <cell r="M1433">
            <v>46000</v>
          </cell>
          <cell r="N1433">
            <v>24000</v>
          </cell>
          <cell r="O1433">
            <v>-20000</v>
          </cell>
          <cell r="P1433">
            <v>-39000</v>
          </cell>
          <cell r="Q1433">
            <v>-11000</v>
          </cell>
          <cell r="R1433">
            <v>46000</v>
          </cell>
          <cell r="S1433">
            <v>24000</v>
          </cell>
          <cell r="T1433">
            <v>-20000</v>
          </cell>
          <cell r="U1433">
            <v>-39000</v>
          </cell>
          <cell r="V1433">
            <v>-11000</v>
          </cell>
        </row>
        <row r="1434">
          <cell r="H1434">
            <v>5504</v>
          </cell>
          <cell r="I1434" t="str">
            <v>(Service NSW) Transfer of Customer Service Commissioner to the Department of Premier and Cabinet - See Bid 4216 in SNSW</v>
          </cell>
          <cell r="J1434" t="str">
            <v>Supported -</v>
          </cell>
          <cell r="K1434">
            <v>3</v>
          </cell>
          <cell r="M1434">
            <v>0</v>
          </cell>
          <cell r="N1434">
            <v>0</v>
          </cell>
          <cell r="O1434">
            <v>0</v>
          </cell>
          <cell r="P1434">
            <v>0</v>
          </cell>
          <cell r="Q1434">
            <v>0</v>
          </cell>
          <cell r="R1434">
            <v>0</v>
          </cell>
          <cell r="S1434">
            <v>0</v>
          </cell>
          <cell r="T1434">
            <v>0</v>
          </cell>
          <cell r="U1434">
            <v>0</v>
          </cell>
          <cell r="V1434">
            <v>0</v>
          </cell>
        </row>
        <row r="1435">
          <cell r="H1435">
            <v>5505</v>
          </cell>
          <cell r="I1435" t="str">
            <v>(Telco) Carry Forward Public Safety Mobile Broadband Business Case Pass Through (See Telco Bid 4330) - Rollover of funding and expenses for Public Safety Mobile Broadband (PSMB) business case development approved in 2014-15 Budget. The carry forward is to complete business case activities following delays in finding suitable skills in the market in 2014-15.</v>
          </cell>
          <cell r="J1435"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35">
            <v>6</v>
          </cell>
          <cell r="M1435">
            <v>0</v>
          </cell>
          <cell r="N1435">
            <v>0</v>
          </cell>
          <cell r="O1435">
            <v>0</v>
          </cell>
          <cell r="P1435">
            <v>0</v>
          </cell>
          <cell r="Q1435">
            <v>0</v>
          </cell>
          <cell r="R1435">
            <v>0</v>
          </cell>
          <cell r="S1435">
            <v>0</v>
          </cell>
          <cell r="T1435">
            <v>0</v>
          </cell>
          <cell r="U1435">
            <v>0</v>
          </cell>
          <cell r="V1435">
            <v>0</v>
          </cell>
        </row>
        <row r="1436">
          <cell r="H1436">
            <v>5506</v>
          </cell>
          <cell r="I1436" t="str">
            <v>(GPNSW) Adjustment to approved funding for State Emergency Services Headquarters - Funding for State Emergency Headquarters was incorrectly allocated to Government Property NSW.</v>
          </cell>
          <cell r="J1436" t="str">
            <v>Supported - Support: Funding for State Emergency Headquarters was incorrectly allocated to Government Property NSW.</v>
          </cell>
          <cell r="K1436">
            <v>5</v>
          </cell>
          <cell r="M1436">
            <v>0</v>
          </cell>
          <cell r="N1436">
            <v>0</v>
          </cell>
          <cell r="O1436">
            <v>0</v>
          </cell>
          <cell r="P1436">
            <v>0</v>
          </cell>
          <cell r="Q1436">
            <v>0</v>
          </cell>
          <cell r="R1436">
            <v>0</v>
          </cell>
          <cell r="S1436">
            <v>0</v>
          </cell>
          <cell r="T1436">
            <v>0</v>
          </cell>
          <cell r="U1436">
            <v>0</v>
          </cell>
          <cell r="V1436">
            <v>0</v>
          </cell>
        </row>
        <row r="1437">
          <cell r="H1437">
            <v>4081</v>
          </cell>
          <cell r="I1437" t="str">
            <v>Accommodation Strategy - Office of State Revenues new office building will not be ready for use as previously anticipated, causing an expenditure delay. The new building will consolidate OSR's existing offices at Parramatta.</v>
          </cell>
          <cell r="J1437" t="str">
            <v>Supported - SUPPORT The adjustment is beyond OSR's control as responsibility for delivering on the accommodation stratgey rest largely on Government Property NSW, which advised of the delay.</v>
          </cell>
          <cell r="K1437">
            <v>4</v>
          </cell>
          <cell r="M1437">
            <v>30595</v>
          </cell>
          <cell r="N1437">
            <v>0</v>
          </cell>
          <cell r="O1437">
            <v>0</v>
          </cell>
          <cell r="P1437">
            <v>-30595</v>
          </cell>
          <cell r="Q1437">
            <v>0</v>
          </cell>
          <cell r="R1437">
            <v>30595</v>
          </cell>
          <cell r="S1437">
            <v>0</v>
          </cell>
          <cell r="T1437">
            <v>0</v>
          </cell>
          <cell r="U1437">
            <v>-30595</v>
          </cell>
          <cell r="V1437">
            <v>0</v>
          </cell>
        </row>
        <row r="1438">
          <cell r="H1438">
            <v>4082</v>
          </cell>
          <cell r="I1438" t="str">
            <v>Duties program - Program relates to expenditure to integrate the Office of State Revenues (OSR) systems with the newly created national electronic conveyancing system known as PEXA.</v>
          </cell>
          <cell r="J1438" t="str">
            <v>Supported - SUPPORT. Roll-out of PEXA has changed slightly due to resourcing and priority considerations, impacting the timing of OSR's own system upgrades. OSR has no control over PEXA's implementation schedule.</v>
          </cell>
          <cell r="K1438">
            <v>4</v>
          </cell>
          <cell r="M1438">
            <v>550</v>
          </cell>
          <cell r="N1438">
            <v>-550</v>
          </cell>
          <cell r="O1438">
            <v>0</v>
          </cell>
          <cell r="P1438">
            <v>0</v>
          </cell>
          <cell r="Q1438">
            <v>0</v>
          </cell>
          <cell r="R1438">
            <v>550</v>
          </cell>
          <cell r="S1438">
            <v>-550</v>
          </cell>
          <cell r="T1438">
            <v>0</v>
          </cell>
          <cell r="U1438">
            <v>0</v>
          </cell>
          <cell r="V1438">
            <v>0</v>
          </cell>
        </row>
        <row r="1439">
          <cell r="H1439">
            <v>4672</v>
          </cell>
          <cell r="I1439" t="str">
            <v>Transition to Corporate and Shared Services - OFS seeks carry forward of capital grant funding for the TSS project. Project delayed pending Government decision on ServiceFirst Outsourcing project.</v>
          </cell>
          <cell r="J1439" t="str">
            <v>Supported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1439">
            <v>4</v>
          </cell>
          <cell r="M1439">
            <v>4720</v>
          </cell>
          <cell r="N1439">
            <v>-6349</v>
          </cell>
          <cell r="O1439">
            <v>-360</v>
          </cell>
          <cell r="P1439">
            <v>0</v>
          </cell>
          <cell r="Q1439">
            <v>1989</v>
          </cell>
          <cell r="R1439">
            <v>4720</v>
          </cell>
          <cell r="S1439">
            <v>-6349</v>
          </cell>
          <cell r="T1439">
            <v>-360</v>
          </cell>
          <cell r="U1439">
            <v>0</v>
          </cell>
          <cell r="V1439">
            <v>1989</v>
          </cell>
        </row>
        <row r="1440">
          <cell r="H1440">
            <v>5507</v>
          </cell>
          <cell r="I1440" t="str">
            <v>(SRA) Integrated Collection Management Project Carry Forward (See SRA Bid 4093) - Pass through of funding for the development of collection management system that replaces and integrates archive and recordssystems, approved in 2014-15 Budget. Carry forward is to complete remaing three modules ofthe integrated system in 2015-16.</v>
          </cell>
          <cell r="J1440"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40">
            <v>4</v>
          </cell>
          <cell r="M1440">
            <v>0</v>
          </cell>
          <cell r="N1440">
            <v>0</v>
          </cell>
          <cell r="O1440">
            <v>0</v>
          </cell>
          <cell r="P1440">
            <v>0</v>
          </cell>
          <cell r="Q1440">
            <v>0</v>
          </cell>
          <cell r="R1440">
            <v>0</v>
          </cell>
          <cell r="S1440">
            <v>0</v>
          </cell>
          <cell r="T1440">
            <v>0</v>
          </cell>
          <cell r="U1440">
            <v>0</v>
          </cell>
          <cell r="V1440">
            <v>0</v>
          </cell>
        </row>
        <row r="1441">
          <cell r="H1441">
            <v>3879</v>
          </cell>
          <cell r="I1441" t="str">
            <v>Treasury to OFS Recurrent Funding Adjustment - OFS seeks to recover grant funding for savings targets imposed relating to the commercial business units, which has driven a cash shortfall in OFS.</v>
          </cell>
          <cell r="J1441" t="str">
            <v>Supported - SUPPORTED. An increase in the funds (but no overall NCOS to OFS) allocated to OFS is supported, noting that these funds will be returned to the budget via higher dividends from the commercial business units and will have a cash neutral impact. The expense savings targets were allocated to OFS for the Labour Expense Cap in 2012-13 and Efficiency Dividends in 2013-14 and 2014-15 based on the total expenditure for OFS. This has caused a cash shortfall to the extent that savings are achieved by commercial business units plus a higher distribution is paid to Treasury via dividends each year. Note: OFS have subsequently withdrawn the proposal for an additional $600K pa relating to the OneGov Gov't Licensing Service. The supported amounts have been reduced by this component.</v>
          </cell>
          <cell r="K1441">
            <v>6</v>
          </cell>
          <cell r="M1441">
            <v>0</v>
          </cell>
          <cell r="N1441">
            <v>0</v>
          </cell>
          <cell r="O1441">
            <v>0</v>
          </cell>
          <cell r="P1441">
            <v>0</v>
          </cell>
          <cell r="Q1441">
            <v>0</v>
          </cell>
          <cell r="R1441">
            <v>0</v>
          </cell>
          <cell r="S1441">
            <v>0</v>
          </cell>
          <cell r="T1441">
            <v>0</v>
          </cell>
          <cell r="U1441">
            <v>0</v>
          </cell>
          <cell r="V1441">
            <v>0</v>
          </cell>
        </row>
        <row r="1442">
          <cell r="H1442">
            <v>3881</v>
          </cell>
          <cell r="I1442" t="str">
            <v>Land and Property Information increase in staff costs offset by decreased operating expenses - LPI's business volumes have increased and are seeking an increase to OFS' Labour Expense Cap (LEC) offset by an equal reduction in operating expenses.</v>
          </cell>
          <cell r="J1442" t="str">
            <v>Not Supported - NOT SUPPORTED. The agency seeks an increase to the Labour Expense Cap which is not a PTA. To be dealt with outside the PTA process.</v>
          </cell>
          <cell r="K1442">
            <v>6</v>
          </cell>
          <cell r="M1442">
            <v>0</v>
          </cell>
          <cell r="N1442">
            <v>11</v>
          </cell>
          <cell r="O1442">
            <v>170</v>
          </cell>
          <cell r="P1442">
            <v>174</v>
          </cell>
          <cell r="Q1442">
            <v>178</v>
          </cell>
          <cell r="R1442">
            <v>0</v>
          </cell>
          <cell r="S1442">
            <v>0</v>
          </cell>
          <cell r="T1442">
            <v>0</v>
          </cell>
          <cell r="U1442">
            <v>0</v>
          </cell>
          <cell r="V1442">
            <v>0</v>
          </cell>
        </row>
        <row r="1443">
          <cell r="H1443">
            <v>3962</v>
          </cell>
          <cell r="I1443" t="str">
            <v>Office of State Revenue: Ambulance Levy Debt Reduction - Proposal involves the transfer to Office of State Revenues of debt recoveries for Ambulance NSW that currently is undertaken by a private sector provider.</v>
          </cell>
          <cell r="J1443" t="str">
            <v>Not Supported - NOT SUPPORTED as it is a non complying proposal. Proposal only impacts the labour expense cap with no change to Budget aggregates and, therefore, will be dealt with outside the Budget process.</v>
          </cell>
          <cell r="K1443">
            <v>6</v>
          </cell>
          <cell r="M1443">
            <v>0</v>
          </cell>
          <cell r="N1443">
            <v>0</v>
          </cell>
          <cell r="O1443">
            <v>0</v>
          </cell>
          <cell r="P1443">
            <v>0</v>
          </cell>
          <cell r="Q1443">
            <v>0</v>
          </cell>
          <cell r="R1443">
            <v>0</v>
          </cell>
          <cell r="S1443">
            <v>0</v>
          </cell>
          <cell r="T1443">
            <v>0</v>
          </cell>
          <cell r="U1443">
            <v>0</v>
          </cell>
          <cell r="V1443">
            <v>0</v>
          </cell>
        </row>
        <row r="1444">
          <cell r="H1444">
            <v>4255</v>
          </cell>
          <cell r="I1444" t="str">
            <v>Motor Vehicle Repair Industry Authority Repeal - Funds sought to compensate Fair Trading, Office of Finance and Services, for loss of administration fee revenues resulting from a legislation repeal abolishing the Motor Vehicle Industry Authority.</v>
          </cell>
          <cell r="J1444" t="str">
            <v>Supported - SUPPORT. NSW Fair Trading continues to bear administration costs for oversightsing motor vehicle industry related activities, but is no longer able to recoup these costs from the now abolished Authority. This is an unintended consequence of the reform, creating undue pressure on the agency's budget. Reimbursing NSW Fair Trading will simply involve a recycling of the licence fees via an appropriation to Treasury and then an on-payment to Office of Finance and Services. Licence fees, previously collected by the Authority, are now remitted in full by Fair Trading to the Consolidated Fund. The arrangement will not impact the Budget Result.</v>
          </cell>
          <cell r="K1444">
            <v>6</v>
          </cell>
          <cell r="M1444">
            <v>-1190</v>
          </cell>
          <cell r="N1444">
            <v>-2062</v>
          </cell>
          <cell r="O1444">
            <v>-2062</v>
          </cell>
          <cell r="P1444">
            <v>-2062</v>
          </cell>
          <cell r="Q1444">
            <v>-2062</v>
          </cell>
          <cell r="R1444">
            <v>-1190</v>
          </cell>
          <cell r="S1444">
            <v>-2062</v>
          </cell>
          <cell r="T1444">
            <v>-2062</v>
          </cell>
          <cell r="U1444">
            <v>-2062</v>
          </cell>
          <cell r="V1444">
            <v>-2062</v>
          </cell>
        </row>
        <row r="1445">
          <cell r="H1445">
            <v>4288</v>
          </cell>
          <cell r="I1445" t="str">
            <v>Funding for higher land tax valuation fees payable by the Office of State Revenue - A cost allocation change recommended by the IPART has resulted in higher OSR fees payable to Land and Property Information.</v>
          </cell>
          <cell r="J1445" t="str">
            <v>Supported - SUPPORT Revenue loss of around $2.9 million per annum is too large for the Office of Finance and Services (OFS) to absorb. Unless additional funding is provided this is expected to adversely impact service delivery levels. Land and Property Information (LPI), a business unit of OFS like Office of State Revenues (OSR), operates on a fully commercial basis. Therefore, any subsidy offered to OSR would be contrary to Treasury policy and would lead to lower LPI distributions remitted back to the Consolidated Fund.</v>
          </cell>
          <cell r="K1445">
            <v>1</v>
          </cell>
          <cell r="M1445">
            <v>-2853</v>
          </cell>
          <cell r="N1445">
            <v>-2918</v>
          </cell>
          <cell r="O1445">
            <v>-2896</v>
          </cell>
          <cell r="P1445">
            <v>-2878</v>
          </cell>
          <cell r="Q1445">
            <v>-2856</v>
          </cell>
          <cell r="R1445">
            <v>-2853</v>
          </cell>
          <cell r="S1445">
            <v>-2918</v>
          </cell>
          <cell r="T1445">
            <v>-2896</v>
          </cell>
          <cell r="U1445">
            <v>-2878</v>
          </cell>
          <cell r="V1445">
            <v>-2856</v>
          </cell>
        </row>
        <row r="1446">
          <cell r="H1446">
            <v>5508</v>
          </cell>
          <cell r="I1446" t="str">
            <v>(Service NSW) Termination of leases - See SNSW bid 4219</v>
          </cell>
          <cell r="J1446" t="str">
            <v>Supported -</v>
          </cell>
          <cell r="K1446">
            <v>1</v>
          </cell>
          <cell r="M1446">
            <v>0</v>
          </cell>
          <cell r="N1446">
            <v>0</v>
          </cell>
          <cell r="O1446">
            <v>0</v>
          </cell>
          <cell r="P1446">
            <v>0</v>
          </cell>
          <cell r="Q1446">
            <v>0</v>
          </cell>
          <cell r="R1446">
            <v>0</v>
          </cell>
          <cell r="S1446">
            <v>0</v>
          </cell>
          <cell r="T1446">
            <v>0</v>
          </cell>
          <cell r="U1446">
            <v>0</v>
          </cell>
          <cell r="V1446">
            <v>0</v>
          </cell>
        </row>
        <row r="1447">
          <cell r="H1447">
            <v>5509</v>
          </cell>
          <cell r="I1447" t="str">
            <v>(Service NSW) Market rent adjustment - see SNSW Bid 4217</v>
          </cell>
          <cell r="J1447" t="str">
            <v>Supported -</v>
          </cell>
          <cell r="K1447">
            <v>6</v>
          </cell>
          <cell r="M1447">
            <v>0</v>
          </cell>
          <cell r="N1447">
            <v>0</v>
          </cell>
          <cell r="O1447">
            <v>0</v>
          </cell>
          <cell r="P1447">
            <v>0</v>
          </cell>
          <cell r="Q1447">
            <v>0</v>
          </cell>
          <cell r="R1447">
            <v>0</v>
          </cell>
          <cell r="S1447">
            <v>0</v>
          </cell>
          <cell r="T1447">
            <v>0</v>
          </cell>
          <cell r="U1447">
            <v>0</v>
          </cell>
          <cell r="V1447">
            <v>0</v>
          </cell>
        </row>
        <row r="1448">
          <cell r="H1448">
            <v>5510</v>
          </cell>
          <cell r="I1448" t="str">
            <v>(SRA) Treasury Recurrent Grant Adjustment Pass Through (See SRA Bid 4325) - Increase in recurrent grant to recoup funding from prior year savings targets imposed on commercial operations.</v>
          </cell>
          <cell r="J1448"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 on consolidation.</v>
          </cell>
          <cell r="K1448">
            <v>6</v>
          </cell>
          <cell r="M1448">
            <v>0</v>
          </cell>
          <cell r="N1448">
            <v>0</v>
          </cell>
          <cell r="O1448">
            <v>0</v>
          </cell>
          <cell r="P1448">
            <v>0</v>
          </cell>
          <cell r="Q1448">
            <v>0</v>
          </cell>
          <cell r="R1448">
            <v>0</v>
          </cell>
          <cell r="S1448">
            <v>0</v>
          </cell>
          <cell r="T1448">
            <v>0</v>
          </cell>
          <cell r="U1448">
            <v>0</v>
          </cell>
          <cell r="V1448">
            <v>0</v>
          </cell>
        </row>
        <row r="1449">
          <cell r="H1449">
            <v>5511</v>
          </cell>
          <cell r="I1449"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and 5157.</v>
          </cell>
          <cell r="J1449" t="str">
            <v>Supported - Supported: The adjustment will increase pricing transparency for agencies impacted by PAUT Tranche 1. There will be a corresponding adjustment to impacted agencies and it will be whole of Government budget neutral.</v>
          </cell>
          <cell r="K1449">
            <v>6</v>
          </cell>
          <cell r="M1449">
            <v>0</v>
          </cell>
          <cell r="N1449">
            <v>0</v>
          </cell>
          <cell r="O1449">
            <v>0</v>
          </cell>
          <cell r="P1449">
            <v>0</v>
          </cell>
          <cell r="Q1449">
            <v>0</v>
          </cell>
          <cell r="R1449">
            <v>0</v>
          </cell>
          <cell r="S1449">
            <v>0</v>
          </cell>
          <cell r="T1449">
            <v>0</v>
          </cell>
          <cell r="U1449">
            <v>0</v>
          </cell>
          <cell r="V1449">
            <v>0</v>
          </cell>
        </row>
        <row r="1450">
          <cell r="H1450">
            <v>4133</v>
          </cell>
          <cell r="I1450" t="str">
            <v>Outsourcing of ServiceFirst functions - Pending decision to outsource part of ServiceFirst functions - risk that there will be a impact on OFS' NCOS to fund the program. Overall positive budget impact for the Gov't over the FE's, however there is an upfront cost that will adversely affect OFS's budget in the early years.</v>
          </cell>
          <cell r="J1450" t="str">
            <v>Supported - The agency has submitted the following as a risk: - 2014-15 ($10 million) - Upfront costs include the change management team and advisers, as well as transition and transformation costs. - 2015-16 - Redundancies and vendor costs. These will be partially offset by savings from the SF delivery costs and amounts is dependant on the start date, across ServiceFirst external government clients. ERC Brief is being prepared to advise on the total impact of the outsourcing of SF functions. The brief will seek ERC approval to incur the early year funding/costs, with benefit of latter year savings.</v>
          </cell>
          <cell r="K1450">
            <v>1</v>
          </cell>
          <cell r="M1450">
            <v>-17600</v>
          </cell>
          <cell r="N1450">
            <v>-17500</v>
          </cell>
          <cell r="O1450">
            <v>21900</v>
          </cell>
          <cell r="P1450">
            <v>21600</v>
          </cell>
          <cell r="Q1450">
            <v>22200</v>
          </cell>
          <cell r="R1450">
            <v>-10000</v>
          </cell>
          <cell r="S1450">
            <v>-36000</v>
          </cell>
          <cell r="T1450">
            <v>17000</v>
          </cell>
          <cell r="U1450">
            <v>18000</v>
          </cell>
          <cell r="V1450">
            <v>19000</v>
          </cell>
        </row>
        <row r="1451">
          <cell r="H1451">
            <v>4134</v>
          </cell>
          <cell r="I1451" t="str">
            <v>LPI - 20% decrease in business volumes due to fall in the property market - The drop in business volumes will have a significant adverse impact on revenue.</v>
          </cell>
          <cell r="J1451" t="str">
            <v>Supported - LPI can not control the property market as parliament regulates fees.</v>
          </cell>
          <cell r="K1451">
            <v>1</v>
          </cell>
          <cell r="M1451">
            <v>0</v>
          </cell>
          <cell r="N1451">
            <v>-22780</v>
          </cell>
          <cell r="O1451">
            <v>-23499</v>
          </cell>
          <cell r="P1451">
            <v>-24036</v>
          </cell>
          <cell r="Q1451">
            <v>-24574</v>
          </cell>
          <cell r="R1451">
            <v>0</v>
          </cell>
          <cell r="S1451">
            <v>-22780</v>
          </cell>
          <cell r="T1451">
            <v>-23499</v>
          </cell>
          <cell r="U1451">
            <v>-24036</v>
          </cell>
          <cell r="V1451">
            <v>-24574</v>
          </cell>
        </row>
        <row r="1452">
          <cell r="H1452">
            <v>4135</v>
          </cell>
          <cell r="I1452" t="str">
            <v>LPI - Torrens Assurance Fund - Current claims on Torrens Assurance Fund of $16 million exceed the current balance of approx. $2M.</v>
          </cell>
          <cell r="J1452" t="str">
            <v>Supported - Unfunded  claims on TAF are the responsibility of Crown and needs to be reviewed.</v>
          </cell>
          <cell r="K1452">
            <v>1</v>
          </cell>
          <cell r="M1452">
            <v>-3000</v>
          </cell>
          <cell r="N1452">
            <v>-13000</v>
          </cell>
          <cell r="O1452">
            <v>-10000</v>
          </cell>
          <cell r="P1452">
            <v>-2000</v>
          </cell>
          <cell r="Q1452">
            <v>0</v>
          </cell>
          <cell r="R1452">
            <v>-3000</v>
          </cell>
          <cell r="S1452">
            <v>-13000</v>
          </cell>
          <cell r="T1452">
            <v>-10000</v>
          </cell>
          <cell r="U1452">
            <v>-2000</v>
          </cell>
          <cell r="V1452">
            <v>0</v>
          </cell>
        </row>
        <row r="1453">
          <cell r="H1453">
            <v>4139</v>
          </cell>
          <cell r="I1453"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1453"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1453">
            <v>1</v>
          </cell>
          <cell r="M1453">
            <v>0</v>
          </cell>
          <cell r="N1453">
            <v>-2600</v>
          </cell>
          <cell r="O1453">
            <v>-2450</v>
          </cell>
          <cell r="P1453">
            <v>-2000</v>
          </cell>
          <cell r="Q1453">
            <v>0</v>
          </cell>
          <cell r="R1453">
            <v>0</v>
          </cell>
          <cell r="S1453">
            <v>-2600</v>
          </cell>
          <cell r="T1453">
            <v>-2450</v>
          </cell>
          <cell r="U1453">
            <v>-2000</v>
          </cell>
          <cell r="V1453">
            <v>0</v>
          </cell>
        </row>
        <row r="1454">
          <cell r="H1454">
            <v>4968</v>
          </cell>
          <cell r="I1454" t="str">
            <v>Making property sales data and land valuation data freely available - Cost of proposal involves forgone revenue, from both etail clients and the wholesale market (third party information resellers). Coalition Election commitment.</v>
          </cell>
          <cell r="J1454" t="str">
            <v>Supported -</v>
          </cell>
          <cell r="K1454">
            <v>3</v>
          </cell>
          <cell r="M1454">
            <v>0</v>
          </cell>
          <cell r="N1454">
            <v>-1100</v>
          </cell>
          <cell r="O1454">
            <v>-1128</v>
          </cell>
          <cell r="P1454">
            <v>-1156</v>
          </cell>
          <cell r="Q1454">
            <v>-1185</v>
          </cell>
          <cell r="R1454">
            <v>0</v>
          </cell>
          <cell r="S1454">
            <v>-1100</v>
          </cell>
          <cell r="T1454">
            <v>-1128</v>
          </cell>
          <cell r="U1454">
            <v>-1156</v>
          </cell>
          <cell r="V1454">
            <v>-1185</v>
          </cell>
        </row>
        <row r="1455">
          <cell r="H1455">
            <v>5240</v>
          </cell>
          <cell r="I1455" t="str">
            <v>Underquoting - cracking down on underquoting behaviour by real estate agents. - Coalition election commitment. Agency to deliver commitment within existing budget allocation with expected negligible resourcing requirements.</v>
          </cell>
          <cell r="J1455" t="str">
            <v>Supported -</v>
          </cell>
          <cell r="K1455">
            <v>3</v>
          </cell>
          <cell r="M1455">
            <v>0</v>
          </cell>
          <cell r="N1455">
            <v>0</v>
          </cell>
          <cell r="O1455">
            <v>0</v>
          </cell>
          <cell r="P1455">
            <v>0</v>
          </cell>
          <cell r="Q1455">
            <v>0</v>
          </cell>
          <cell r="R1455">
            <v>0</v>
          </cell>
          <cell r="S1455">
            <v>0</v>
          </cell>
          <cell r="T1455">
            <v>0</v>
          </cell>
          <cell r="U1455">
            <v>0</v>
          </cell>
          <cell r="V1455">
            <v>0</v>
          </cell>
        </row>
        <row r="1456">
          <cell r="H1456">
            <v>5248</v>
          </cell>
          <cell r="I1456" t="str">
            <v>Deregulation of retail trading laws - Coalition Election commitment - Commitment to modernise shop trading laws that restrict Boxing Day shopping to the Sydey CBD. To be delivered within existing budget allocation. No resourcing required.</v>
          </cell>
          <cell r="J1456" t="str">
            <v>Supported -</v>
          </cell>
          <cell r="K1456">
            <v>3</v>
          </cell>
          <cell r="M1456">
            <v>0</v>
          </cell>
          <cell r="N1456">
            <v>0</v>
          </cell>
          <cell r="O1456">
            <v>0</v>
          </cell>
          <cell r="P1456">
            <v>0</v>
          </cell>
          <cell r="Q1456">
            <v>0</v>
          </cell>
          <cell r="R1456">
            <v>0</v>
          </cell>
          <cell r="S1456">
            <v>0</v>
          </cell>
          <cell r="T1456">
            <v>0</v>
          </cell>
          <cell r="U1456">
            <v>0</v>
          </cell>
          <cell r="V1456">
            <v>0</v>
          </cell>
        </row>
        <row r="1457">
          <cell r="H1457">
            <v>5512</v>
          </cell>
          <cell r="I1457" t="str">
            <v>(Service NSW) Registry Closures - ERC Minute to be considered in April 2015 (see SNSW bid 3870) -</v>
          </cell>
          <cell r="J1457" t="str">
            <v>Supported -</v>
          </cell>
          <cell r="K1457">
            <v>1</v>
          </cell>
          <cell r="M1457">
            <v>0</v>
          </cell>
          <cell r="N1457">
            <v>0</v>
          </cell>
          <cell r="O1457">
            <v>0</v>
          </cell>
          <cell r="P1457">
            <v>0</v>
          </cell>
          <cell r="Q1457">
            <v>0</v>
          </cell>
          <cell r="R1457">
            <v>0</v>
          </cell>
          <cell r="S1457">
            <v>0</v>
          </cell>
          <cell r="T1457">
            <v>0</v>
          </cell>
          <cell r="U1457">
            <v>0</v>
          </cell>
          <cell r="V1457">
            <v>0</v>
          </cell>
        </row>
        <row r="1458">
          <cell r="H1458">
            <v>5513</v>
          </cell>
          <cell r="I1458" t="str">
            <v>(SNSW) Digital Licences - Election Costing - see bid 4771 - grant funding through principal department</v>
          </cell>
          <cell r="J1458" t="str">
            <v>Supported -</v>
          </cell>
          <cell r="K1458">
            <v>5</v>
          </cell>
          <cell r="M1458">
            <v>0</v>
          </cell>
          <cell r="N1458">
            <v>0</v>
          </cell>
          <cell r="O1458">
            <v>0</v>
          </cell>
          <cell r="P1458">
            <v>0</v>
          </cell>
          <cell r="Q1458">
            <v>0</v>
          </cell>
          <cell r="R1458">
            <v>0</v>
          </cell>
          <cell r="S1458">
            <v>0</v>
          </cell>
          <cell r="T1458">
            <v>0</v>
          </cell>
          <cell r="U1458">
            <v>0</v>
          </cell>
          <cell r="V1458">
            <v>0</v>
          </cell>
        </row>
        <row r="1459">
          <cell r="H1459">
            <v>5517</v>
          </cell>
          <cell r="I1459" t="str">
            <v>Mr Fluffy - Loose fill asbestos - Costing of a policy to acquire and demolish homes affected by Mr Fluffy loose fill asbestos. Assumes that Government decision is made in 2014-15 with 59 confirmed affected properties in the FY with another 59 properties identified in 2015-16. Relates to WorkCover BAS id 4901</v>
          </cell>
          <cell r="J1459" t="str">
            <v>Supported - This BAS entry reflects the funding pass-through to WorkCover Authority (refer to BAS Id.4901).</v>
          </cell>
          <cell r="K1459">
            <v>1</v>
          </cell>
          <cell r="M1459">
            <v>0</v>
          </cell>
          <cell r="N1459">
            <v>0</v>
          </cell>
          <cell r="O1459">
            <v>0</v>
          </cell>
          <cell r="P1459">
            <v>0</v>
          </cell>
          <cell r="Q1459">
            <v>0</v>
          </cell>
          <cell r="R1459">
            <v>0</v>
          </cell>
          <cell r="S1459">
            <v>0</v>
          </cell>
          <cell r="T1459">
            <v>0</v>
          </cell>
          <cell r="U1459">
            <v>0</v>
          </cell>
          <cell r="V1459">
            <v>0</v>
          </cell>
        </row>
        <row r="1460">
          <cell r="H1460">
            <v>4189</v>
          </cell>
          <cell r="I1460" t="str">
            <v>Election Costing - Local tenders procurement policy To be funded within existing resources [Tsy 5360 - For all contracts meeting the following conditions, an evaluation criterion (worth 10-15%) would be used to assess the extent of local contractor involvement in the bid: 1. Local Gov't Tenders 2. Rura l &amp; Regional service delivery tenders only 3. Below a threshold (so won't breach any FTAs).</v>
          </cell>
          <cell r="J1460" t="str">
            <v>Supported - Financial and costings assumptions (i) Assumes policy established from 1 July 2015, to apply to all new projects commencing on or after that date. (ii) Assumes Policy will not apply on Commonwealth funded projects where separate reporting obligations exist. (iii) Assumes Policy applies by way of a Procurement Board Direction - only applies to entities covered by the NSW Procurement Board (excludes PTEs). (iv) Assumes rural and regional service delivery is defined as where the good or service is delivered (not where the contracting agency is located). (v) Assumes that current Free Trade Agreement thresholds remain static for period of forward estimates  - thresholds are currently for construction ($7.769m) and for general goods and services ($551,000). (vi) Assumes that Policy will only apply where there is a formal tender released to the market - and so will not apply to most procurements valued at $250,000 or below as these are typically dealt with through prequalification schemes or through three invited quotations. (vii) Assumes that the definition of a local contractor is a supplier based in NSW. (viii) Assumes that agency buying practices will be based on those exhibited in 2013/14 (estimates will be based on the size of tenders awarded 2013/14). (ix) Assumes that all contracts let above FTA thresholds are let as a single offering to the market - if this is not the case there may be a substantial increase in the number of tenders affected. (x) Assumes that Procurement Board Direction would require all agencies to include a standard clause in all tender documents and to set a percentage (worth 10% to 15%) in the non-price component of every tender evaluation plan. (xi) Costings developed from Projects listed in Budget Paper 4 2014/15 where a discrete project value has been published. Where a number of projects are listed under the one line item, these have been included where a pro rata calculation brings each project into the threshold levels. (xii</v>
          </cell>
          <cell r="K1460">
            <v>3</v>
          </cell>
          <cell r="M1460">
            <v>0</v>
          </cell>
          <cell r="N1460">
            <v>-750</v>
          </cell>
          <cell r="O1460">
            <v>0</v>
          </cell>
          <cell r="P1460">
            <v>0</v>
          </cell>
          <cell r="Q1460">
            <v>0</v>
          </cell>
          <cell r="R1460">
            <v>0</v>
          </cell>
          <cell r="S1460">
            <v>0</v>
          </cell>
          <cell r="T1460">
            <v>0</v>
          </cell>
          <cell r="U1460">
            <v>0</v>
          </cell>
          <cell r="V1460">
            <v>0</v>
          </cell>
        </row>
        <row r="1461">
          <cell r="H1461">
            <v>4726</v>
          </cell>
          <cell r="I1461" t="str">
            <v>ICT Strategic Plan Implementation (GPNSW Capital Program Re-prioritisation) - GPNSW is seeking to undertake 4 ICT projects to update processes and systems relating to property management and reporting. This bid has been replaced with Bid 5400.</v>
          </cell>
          <cell r="J1461"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1461">
            <v>1</v>
          </cell>
          <cell r="M1461">
            <v>3916</v>
          </cell>
          <cell r="N1461">
            <v>-3426</v>
          </cell>
          <cell r="O1461">
            <v>-3242</v>
          </cell>
          <cell r="P1461">
            <v>-1559</v>
          </cell>
          <cell r="Q1461">
            <v>2747</v>
          </cell>
          <cell r="R1461">
            <v>0</v>
          </cell>
          <cell r="S1461">
            <v>0</v>
          </cell>
          <cell r="T1461">
            <v>0</v>
          </cell>
          <cell r="U1461">
            <v>0</v>
          </cell>
          <cell r="V1461">
            <v>0</v>
          </cell>
        </row>
        <row r="1462">
          <cell r="H1462">
            <v>3659</v>
          </cell>
          <cell r="I1462" t="str">
            <v>Carry Forward from the Building Refurbishment Program - An underspend in the Building Refurbishment program will be rolled forward for GPNSW's Business Serv ices Capital Program.</v>
          </cell>
          <cell r="J14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462">
            <v>4</v>
          </cell>
          <cell r="M1462">
            <v>-1480</v>
          </cell>
          <cell r="N1462">
            <v>0</v>
          </cell>
          <cell r="O1462">
            <v>0</v>
          </cell>
          <cell r="P1462">
            <v>0</v>
          </cell>
          <cell r="Q1462">
            <v>0</v>
          </cell>
          <cell r="R1462">
            <v>-1480</v>
          </cell>
          <cell r="S1462">
            <v>0</v>
          </cell>
          <cell r="T1462">
            <v>0</v>
          </cell>
          <cell r="U1462">
            <v>0</v>
          </cell>
          <cell r="V1462">
            <v>0</v>
          </cell>
        </row>
        <row r="1463">
          <cell r="H1463">
            <v>4995</v>
          </cell>
          <cell r="I1463" t="str">
            <v>Adjustment to approved funding for State Emergency Services Headquarters - Funding for State Emergency Headquarters was incorrectly allocated to Government Property NSW.</v>
          </cell>
          <cell r="J1463" t="str">
            <v>Supported - Support: Funding for State Emergency Headquarters was incorrectly allocated to Government Property NSW.</v>
          </cell>
          <cell r="K1463">
            <v>3</v>
          </cell>
          <cell r="M1463">
            <v>0</v>
          </cell>
          <cell r="N1463">
            <v>4850</v>
          </cell>
          <cell r="O1463">
            <v>0</v>
          </cell>
          <cell r="P1463">
            <v>0</v>
          </cell>
          <cell r="Q1463">
            <v>0</v>
          </cell>
          <cell r="R1463">
            <v>0</v>
          </cell>
          <cell r="S1463">
            <v>4850</v>
          </cell>
          <cell r="T1463">
            <v>0</v>
          </cell>
          <cell r="U1463">
            <v>0</v>
          </cell>
          <cell r="V1463">
            <v>0</v>
          </cell>
        </row>
        <row r="1464">
          <cell r="H1464">
            <v>5400</v>
          </cell>
          <cell r="I1464" t="str">
            <v>ICT Strategic Plan Implementation (GPNSW Capital Program Re-prioritisation) - GPNSW is seeking to undertake 4 ICT projects to update processes and systems relating to property management and reporting. This bid supports only GPNSWs 2015/16 capital budget amount, subject to a number of conditions. This bid replaces Bid 4726.</v>
          </cell>
          <cell r="J1464" t="str">
            <v>Supported - Supported: Treasury agrees to approve GPNSW's 2015/16 capital budget amount for the Business Services Program subject to the following conditions: 1.Business cases for the 4 specific projects for 2015/16 will be delivered by June 2015. 2.A full business case for the next 3-year program will be delivered by September 2015, and subject to a gateway process. 3.Funding for the 2015/16 capital budget amount will be funded by GPNSW's Building Refurbishment Program. 4.A review of the Building Refurbishment Program will be undertaken in 2016/17. Cash will be withheld subject to the provision of business cases.</v>
          </cell>
          <cell r="K1464">
            <v>4</v>
          </cell>
          <cell r="M1464">
            <v>3916</v>
          </cell>
          <cell r="N1464">
            <v>-3426</v>
          </cell>
          <cell r="O1464">
            <v>0</v>
          </cell>
          <cell r="P1464">
            <v>0</v>
          </cell>
          <cell r="Q1464">
            <v>0</v>
          </cell>
          <cell r="R1464">
            <v>3916</v>
          </cell>
          <cell r="S1464">
            <v>-3426</v>
          </cell>
          <cell r="T1464">
            <v>0</v>
          </cell>
          <cell r="U1464">
            <v>0</v>
          </cell>
          <cell r="V1464">
            <v>0</v>
          </cell>
        </row>
        <row r="1465">
          <cell r="H1465">
            <v>4293</v>
          </cell>
          <cell r="I1465"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1465" t="str">
            <v>Supported - GPNSW's NCS and distributions of 5 owned property sales, including three sale and leaseback transactions confirmed since the 2014-15 Half-Yearly Review need to be recognised within GPNSW's 2015-16 Budget and Forward Year estimates.</v>
          </cell>
          <cell r="K1465">
            <v>1</v>
          </cell>
          <cell r="M1465">
            <v>-568</v>
          </cell>
          <cell r="N1465">
            <v>-11439</v>
          </cell>
          <cell r="O1465">
            <v>-11411</v>
          </cell>
          <cell r="P1465">
            <v>-12078</v>
          </cell>
          <cell r="Q1465">
            <v>-12425</v>
          </cell>
          <cell r="R1465">
            <v>-568</v>
          </cell>
          <cell r="S1465">
            <v>-11439</v>
          </cell>
          <cell r="T1465">
            <v>-11411</v>
          </cell>
          <cell r="U1465">
            <v>-12078</v>
          </cell>
          <cell r="V1465">
            <v>-12425</v>
          </cell>
        </row>
        <row r="1466">
          <cell r="H1466">
            <v>5157</v>
          </cell>
          <cell r="I1466" t="str">
            <v>GPNSW PAUT Tranche 1 Rental Gap Funding - Additional Amount - This proposal seeks to reallocate the additional rental gap funding to the respective agencies impacted by PAUT Tranche 1. There will be a corresponding adjustment to impacted agencies and it will be whole of government budget neutral. Please refer to Bid ID 2871 (2014/15 Budget) and 5511.</v>
          </cell>
          <cell r="J1466" t="str">
            <v>Supported - Supported: The adjustment will increase pricing transparency for agencies impacted by PAUT Tranche 1. There will be a corresponding adjustment to impacted agencies and it will be whole of Government budget neutral.</v>
          </cell>
          <cell r="K1466">
            <v>6</v>
          </cell>
          <cell r="M1466">
            <v>0</v>
          </cell>
          <cell r="N1466">
            <v>0</v>
          </cell>
          <cell r="O1466">
            <v>0</v>
          </cell>
          <cell r="P1466">
            <v>0</v>
          </cell>
          <cell r="Q1466">
            <v>0</v>
          </cell>
          <cell r="R1466">
            <v>0</v>
          </cell>
          <cell r="S1466">
            <v>0</v>
          </cell>
          <cell r="T1466">
            <v>0</v>
          </cell>
          <cell r="U1466">
            <v>0</v>
          </cell>
          <cell r="V1466">
            <v>0</v>
          </cell>
        </row>
        <row r="1467">
          <cell r="H1467">
            <v>5414</v>
          </cell>
          <cell r="I1467" t="str">
            <v>Impact of GPNSW Property Sales Transactions (at 31 Jan 2015) - GPNSW is seeking funding based on the impact of the PAUT recommendations and GPNSW's mandate under PM 2012-20 for an ongoing program to identify owned property asset sales. Please refer to Bid ID 4293.</v>
          </cell>
          <cell r="J1467" t="str">
            <v>Supported - Supported: GPNSW's NCS and distributions of 5 owned property sales, including 3 sale and leaseback transactions confirmed since the 2014-15 Half- Yearly Review need to be recognised within GPNSW's 2015-16 Budget and Forward Year estimates.</v>
          </cell>
          <cell r="K1467">
            <v>6</v>
          </cell>
          <cell r="M1467">
            <v>0</v>
          </cell>
          <cell r="N1467">
            <v>0</v>
          </cell>
          <cell r="O1467">
            <v>0</v>
          </cell>
          <cell r="P1467">
            <v>0</v>
          </cell>
          <cell r="Q1467">
            <v>0</v>
          </cell>
          <cell r="R1467">
            <v>0</v>
          </cell>
          <cell r="S1467">
            <v>0</v>
          </cell>
          <cell r="T1467">
            <v>0</v>
          </cell>
          <cell r="U1467">
            <v>0</v>
          </cell>
          <cell r="V1467">
            <v>0</v>
          </cell>
        </row>
        <row r="1468">
          <cell r="H1468">
            <v>4353</v>
          </cell>
          <cell r="I1468"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1468" t="str">
            <v>Supported - SUPPORT There are merits in the Authority pursuing non-legislative reforms to the Compulsory Third Party scheme, which involve greater expenditure. There are broader economic benefits from improving operation of the scheme although this involves additional budget support. Whilst the Authority is self- funding, the scale of reform expenditure supportd by the Minister for Finance, Services and Property needs to be examined in terms of its Budget Impact. Options to mitigate the impact should be considered by the Minister via offsetting savings in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1468">
            <v>6</v>
          </cell>
          <cell r="M1468">
            <v>0</v>
          </cell>
          <cell r="N1468">
            <v>-16771</v>
          </cell>
          <cell r="O1468">
            <v>-18478</v>
          </cell>
          <cell r="P1468">
            <v>-17539</v>
          </cell>
          <cell r="Q1468">
            <v>-11555</v>
          </cell>
          <cell r="R1468">
            <v>0</v>
          </cell>
          <cell r="S1468">
            <v>-7857</v>
          </cell>
          <cell r="T1468">
            <v>-9989</v>
          </cell>
          <cell r="U1468">
            <v>-11762</v>
          </cell>
          <cell r="V1468">
            <v>-5653</v>
          </cell>
        </row>
        <row r="1469">
          <cell r="H1469">
            <v>4337</v>
          </cell>
          <cell r="I1469" t="str">
            <v>Changes to Motor Accidents Authority forward estimates - System upgrades planned for key legacy systems in support of non-legislative bases Compulsory Third Party reform.</v>
          </cell>
          <cell r="J1469" t="str">
            <v>Supported - SUPPORT Ugrade of key IT legacy systems will enhance business intelligence capabilities. It is an essential investment to support the Authority's non-legislative reforms, which aim to improve the Compulsory Third Party scheme and the experience of New South Wales's 5.1 million vehicle owners. The Authority will self-fund the capex, with associated recurrent amortisation expenses to be absorbed within existing net cost of limits.</v>
          </cell>
          <cell r="K1469">
            <v>5</v>
          </cell>
          <cell r="M1469">
            <v>0</v>
          </cell>
          <cell r="N1469">
            <v>-1243</v>
          </cell>
          <cell r="O1469">
            <v>0</v>
          </cell>
          <cell r="P1469">
            <v>0</v>
          </cell>
          <cell r="Q1469">
            <v>0</v>
          </cell>
          <cell r="R1469">
            <v>0</v>
          </cell>
          <cell r="S1469">
            <v>-1243</v>
          </cell>
          <cell r="T1469">
            <v>0</v>
          </cell>
          <cell r="U1469">
            <v>0</v>
          </cell>
          <cell r="V1469">
            <v>0</v>
          </cell>
        </row>
        <row r="1470">
          <cell r="H1470">
            <v>4882</v>
          </cell>
          <cell r="I1470" t="str">
            <v>Interest Adjustment per ERC Approved Cash Management Reforms (See DFSI Bid 5495) - Interest adjustment as a result of Treasury Circular 15/01 whereby NSW public sector agencies should within the Treasury Banking System. Interest will no longer be paid on the operating bank balance of of agencies from July 2015 unless there is justification to pay interest.</v>
          </cell>
          <cell r="J1470" t="str">
            <v>Supported - Government Telecommunications Act, Section 41, Fund of the Authority. Interest received on balances is required to be paid. A budget adjustment for reduced interest from entering Treasury Banking System is not supported as per ERC decision that requires Treasurer's approval based on highest benefit to the State test.</v>
          </cell>
          <cell r="K1470">
            <v>1</v>
          </cell>
          <cell r="M1470">
            <v>0</v>
          </cell>
          <cell r="N1470">
            <v>-393</v>
          </cell>
          <cell r="O1470">
            <v>-401</v>
          </cell>
          <cell r="P1470">
            <v>-409</v>
          </cell>
          <cell r="Q1470">
            <v>-418</v>
          </cell>
          <cell r="R1470">
            <v>0</v>
          </cell>
          <cell r="S1470">
            <v>-393</v>
          </cell>
          <cell r="T1470">
            <v>-401</v>
          </cell>
          <cell r="U1470">
            <v>-409</v>
          </cell>
          <cell r="V1470">
            <v>-418</v>
          </cell>
        </row>
        <row r="1471">
          <cell r="H1471">
            <v>5257</v>
          </cell>
          <cell r="I1471" t="str">
            <v>Efficiency Dividend - The Government committed to a 1.5 per cent efficiency dividend at the 2015 NSW election.</v>
          </cell>
          <cell r="J1471" t="str">
            <v>Supported - This efficiency dividend was calculated as per the standard Treasury model.</v>
          </cell>
          <cell r="K1471">
            <v>2</v>
          </cell>
          <cell r="M1471">
            <v>0</v>
          </cell>
          <cell r="N1471">
            <v>502</v>
          </cell>
          <cell r="O1471">
            <v>525</v>
          </cell>
          <cell r="P1471">
            <v>549</v>
          </cell>
          <cell r="Q1471">
            <v>569</v>
          </cell>
          <cell r="R1471">
            <v>0</v>
          </cell>
          <cell r="S1471">
            <v>502</v>
          </cell>
          <cell r="T1471">
            <v>525</v>
          </cell>
          <cell r="U1471">
            <v>549</v>
          </cell>
          <cell r="V1471">
            <v>569</v>
          </cell>
        </row>
        <row r="1472">
          <cell r="H1472">
            <v>4332</v>
          </cell>
          <cell r="I1472" t="str">
            <v>New Mobile Data Radio Network (MDRN) (See DFSI Bid 5498) - To decommission and replace the existing Mobile Data Radio Network (MDRN), which is at the end of its economic life and will not be supported by the current network manager post March 2016. The MDRN is the Ambulance dispatch system.</v>
          </cell>
          <cell r="J1472" t="str">
            <v>Supported - Funding is supported only for decommissioning costs of the existing network. Since the replacement network solution will likely be a bespoke Ambulance system, it is expected this will be met within existing Ministry of Health resources. Proposal details including funding arrangements need to be finalised in a business case.</v>
          </cell>
          <cell r="K1472">
            <v>1</v>
          </cell>
          <cell r="M1472">
            <v>0</v>
          </cell>
          <cell r="N1472">
            <v>-5000</v>
          </cell>
          <cell r="O1472">
            <v>-700</v>
          </cell>
          <cell r="P1472">
            <v>0</v>
          </cell>
          <cell r="Q1472">
            <v>0</v>
          </cell>
          <cell r="R1472">
            <v>0</v>
          </cell>
          <cell r="S1472">
            <v>0</v>
          </cell>
          <cell r="T1472">
            <v>-700</v>
          </cell>
          <cell r="U1472">
            <v>0</v>
          </cell>
          <cell r="V1472">
            <v>0</v>
          </cell>
        </row>
        <row r="1473">
          <cell r="H1473">
            <v>4910</v>
          </cell>
          <cell r="I1473" t="str">
            <v>Infrastructure Rationalisation Program: Initial Planning and Pilot - Proposal seeks to approval to reprofile capital expenditure to carry out planning and due dilligence for the government radio infrastructure rationalisation program to commence in 2016-17. Planning, including a pilot build project, will be fully capitalised and funded from existing cash balances.</v>
          </cell>
          <cell r="J1473" t="str">
            <v>Supported - Proposal is supported noting business case for the full Infrastructure Rationalisation Program is currently undergoing Gateway Review, of which planning and pilot activities are included. Pilot and planning activities are necessary to validate requirements to the whole of government radio instrastructure rationalistion and investment program, for consideration in 2016-17 Budget. The program is expected to deliver budget savings by removing duplication across government.</v>
          </cell>
          <cell r="K1473">
            <v>1</v>
          </cell>
          <cell r="M1473">
            <v>3068</v>
          </cell>
          <cell r="N1473">
            <v>-16317</v>
          </cell>
          <cell r="O1473">
            <v>1672</v>
          </cell>
          <cell r="P1473">
            <v>625</v>
          </cell>
          <cell r="Q1473">
            <v>85</v>
          </cell>
          <cell r="R1473">
            <v>3068</v>
          </cell>
          <cell r="S1473">
            <v>-16317</v>
          </cell>
          <cell r="T1473">
            <v>1672</v>
          </cell>
          <cell r="U1473">
            <v>625</v>
          </cell>
          <cell r="V1473">
            <v>85</v>
          </cell>
        </row>
        <row r="1474">
          <cell r="H1474">
            <v>4330</v>
          </cell>
          <cell r="I1474" t="str">
            <v>Carry Forward of Public Safety Mobile Broadband (PSMB) Business Case Funding (See DFSI Bid 5505) - Rollover of funding and expenses for Public Safety Mobile Broadband (PSMB) business case development approved in 2014-15 Budget. The carry forward is to complete business case activities following delays in finding suitable skills in the market in 2014-15.</v>
          </cell>
          <cell r="J1474"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1474">
            <v>6</v>
          </cell>
          <cell r="M1474">
            <v>300</v>
          </cell>
          <cell r="N1474">
            <v>-300</v>
          </cell>
          <cell r="O1474">
            <v>0</v>
          </cell>
          <cell r="P1474">
            <v>0</v>
          </cell>
          <cell r="Q1474">
            <v>0</v>
          </cell>
          <cell r="R1474">
            <v>300</v>
          </cell>
          <cell r="S1474">
            <v>-300</v>
          </cell>
          <cell r="T1474">
            <v>0</v>
          </cell>
          <cell r="U1474">
            <v>0</v>
          </cell>
          <cell r="V1474">
            <v>0</v>
          </cell>
        </row>
        <row r="1475">
          <cell r="H1475">
            <v>5244</v>
          </cell>
          <cell r="I1475" t="str">
            <v>Carry Forward Government Radio Network Links Supplier Transaction Savings - To carry forward savings arising from favourable settlement with the Government Radio Network links supplier into 2015/16 in order to cover initial one-off transaction costs anticipated under a new joint supplier arrangement.</v>
          </cell>
          <cell r="J1475" t="str">
            <v>Supported - Proposal will enable the agency to establish a new supplier arrangement that is expected to provide more reliable services compared to the outgoing supplier.</v>
          </cell>
          <cell r="K1475">
            <v>6</v>
          </cell>
          <cell r="M1475">
            <v>1000</v>
          </cell>
          <cell r="N1475">
            <v>-1000</v>
          </cell>
          <cell r="O1475">
            <v>0</v>
          </cell>
          <cell r="P1475">
            <v>0</v>
          </cell>
          <cell r="Q1475">
            <v>0</v>
          </cell>
          <cell r="R1475">
            <v>1000</v>
          </cell>
          <cell r="S1475">
            <v>-1000</v>
          </cell>
          <cell r="T1475">
            <v>0</v>
          </cell>
          <cell r="U1475">
            <v>0</v>
          </cell>
          <cell r="V1475">
            <v>0</v>
          </cell>
        </row>
        <row r="1476">
          <cell r="H1476">
            <v>4408</v>
          </cell>
          <cell r="I1476" t="str">
            <v>Data Management Warehouse Upgrade - SICorp seeks increase in capital expenditure limit to make significant improvements for functionalit y, practices and governance of its current data warehouse. Current technology is nearing the end of support (Sep 2015). NB. Has not been through ICT peer review. OFS IT is aware and support proposal.</v>
          </cell>
          <cell r="J1476" t="str">
            <v>Supported - SiCorp's current data warehouse requires significant improvements and current technology is nearing the end of support (Sep 2015). The investment to upgrade will provide improved data quality and efficiencies including i. minimising claims leakage, ii. enabling management of schemes more efficiently, iii. automating data collection from agencies under TMF cover to ensure accuracy, iv. managing performance of claim service providers better and v. establishing processes and analytics to detect fraud in the claims flow enabling management to action more effectively upon detection.</v>
          </cell>
          <cell r="K1476">
            <v>5</v>
          </cell>
          <cell r="M1476">
            <v>0</v>
          </cell>
          <cell r="N1476">
            <v>-7220</v>
          </cell>
          <cell r="O1476">
            <v>0</v>
          </cell>
          <cell r="P1476">
            <v>0</v>
          </cell>
          <cell r="Q1476">
            <v>0</v>
          </cell>
          <cell r="R1476">
            <v>0</v>
          </cell>
          <cell r="S1476">
            <v>-7220</v>
          </cell>
          <cell r="T1476">
            <v>0</v>
          </cell>
          <cell r="U1476">
            <v>0</v>
          </cell>
          <cell r="V1476">
            <v>0</v>
          </cell>
        </row>
        <row r="1477">
          <cell r="H1477">
            <v>3928</v>
          </cell>
          <cell r="I1477" t="str">
            <v>Workers Compensation Legislation Reform Amendments - Following changes to the legislation, unintended anomalies and incentives for injured workers occure d. This Cabinet decision has rectified these issues. Note there is no offset for this decision.</v>
          </cell>
          <cell r="J1477" t="str">
            <v>ERC Approved - The Workers Compensation Legislation Reform in 2012 had unintended anomalies and incentives to the earlier return to work outcome for injured workers. Cabinet made the decision on 23 June 2014 to rectify these unintended anomalies and incentives. Note: Changes made to the workers compensation scheme in 2012 still present a significant financial risk (although they have moved the scheme into surplus thus far).</v>
          </cell>
          <cell r="K1477">
            <v>1</v>
          </cell>
          <cell r="M1477">
            <v>-60000</v>
          </cell>
          <cell r="N1477">
            <v>-8000</v>
          </cell>
          <cell r="O1477">
            <v>-8000</v>
          </cell>
          <cell r="P1477">
            <v>-8000</v>
          </cell>
          <cell r="Q1477">
            <v>0</v>
          </cell>
          <cell r="R1477">
            <v>-60000</v>
          </cell>
          <cell r="S1477">
            <v>-8200</v>
          </cell>
          <cell r="T1477">
            <v>-8405</v>
          </cell>
          <cell r="U1477">
            <v>-8615</v>
          </cell>
          <cell r="V1477">
            <v>0</v>
          </cell>
        </row>
        <row r="1478">
          <cell r="H1478">
            <v>4878</v>
          </cell>
          <cell r="I1478" t="str">
            <v>Archival and Records Services Critical Budget Requirements - Proposal seeks a NCOS increase to reflect higher employee expenses currently being incurred, funded from cash balances. The expense overrun has been masked by higher commercial revenues received in prior years, which can no longer be sustained.</v>
          </cell>
          <cell r="J1478" t="str">
            <v>Not Supported - Treasury does not see a valid reason for a NCOS adjustment given that it appears higher expenses have been funded from prior year surpluses, which were largely discretionary decisions. This expense profile can no longer be sustained due to declining GRR revenues, however, Treasury notes that SRA's revenue forecasts have not been revised to support this argument. Expense overrun should be met within the cluster until the agency can present a more sustainable operating model, which is anticipated under a business review currently being undertaken by Office of Finance and Services. Note the impact of prior year savings measures on commercial operations is dealt with in a PTA (SRA Bid 4325).</v>
          </cell>
          <cell r="K1478">
            <v>1</v>
          </cell>
          <cell r="M1478">
            <v>-1889</v>
          </cell>
          <cell r="N1478">
            <v>-1936</v>
          </cell>
          <cell r="O1478">
            <v>-1936</v>
          </cell>
          <cell r="P1478">
            <v>-1936</v>
          </cell>
          <cell r="Q1478">
            <v>-1936</v>
          </cell>
          <cell r="R1478">
            <v>0</v>
          </cell>
          <cell r="S1478">
            <v>0</v>
          </cell>
          <cell r="T1478">
            <v>0</v>
          </cell>
          <cell r="U1478">
            <v>0</v>
          </cell>
          <cell r="V1478">
            <v>0</v>
          </cell>
        </row>
        <row r="1479">
          <cell r="H1479">
            <v>4880</v>
          </cell>
          <cell r="I1479" t="str">
            <v>Interest Adjustment per ERC Approved Cash Management Reforms (See DFSI Bid 5494) - Interest adjustment as a result of Treasury Circular 15/01 whereby NSW public sector agencies should hold cash at call within the Treasury Banking System. Interest will no longer be paid on the operating bank balance of agencies from July 2015 unless there is justification to pay interest.</v>
          </cell>
          <cell r="J1479" t="str">
            <v>Supported - Proposal is to compensate for interest foregone due to cash management changes given that interest revenue has supported service delivery. The compensation amount is as forecast at 2014-15 Budget, as per the ERC decision.</v>
          </cell>
          <cell r="K1479">
            <v>1</v>
          </cell>
          <cell r="M1479">
            <v>0</v>
          </cell>
          <cell r="N1479">
            <v>-200</v>
          </cell>
          <cell r="O1479">
            <v>-200</v>
          </cell>
          <cell r="P1479">
            <v>-200</v>
          </cell>
          <cell r="Q1479">
            <v>-200</v>
          </cell>
          <cell r="R1479">
            <v>0</v>
          </cell>
          <cell r="S1479">
            <v>-200</v>
          </cell>
          <cell r="T1479">
            <v>-200</v>
          </cell>
          <cell r="U1479">
            <v>-200</v>
          </cell>
          <cell r="V1479">
            <v>-200</v>
          </cell>
        </row>
        <row r="1480">
          <cell r="H1480">
            <v>4881</v>
          </cell>
          <cell r="I1480" t="str">
            <v>Critical Engineering Services and Engineering Upgrade (See DFSI Bid 5499) - Proposal seeks funding of $7.4 million and approval to spend $9.9 million (escalated) over three years to address engineering service and compliance issues at the Western Sydney Records Centre.</v>
          </cell>
          <cell r="J1480" t="str">
            <v>Supported - Proposal is supported for urgent works in 2015-16. Funding beyond 2015-16 is not supported given that further investment at the Kingswood site should be considered in light of ongoing business and property reviews being undertaken by Office of Finance and Services.</v>
          </cell>
          <cell r="K1480">
            <v>1</v>
          </cell>
          <cell r="M1480">
            <v>0</v>
          </cell>
          <cell r="N1480">
            <v>-820</v>
          </cell>
          <cell r="O1480">
            <v>-3378</v>
          </cell>
          <cell r="P1480">
            <v>-3259</v>
          </cell>
          <cell r="Q1480">
            <v>0</v>
          </cell>
          <cell r="R1480">
            <v>0</v>
          </cell>
          <cell r="S1480">
            <v>-820</v>
          </cell>
          <cell r="T1480">
            <v>0</v>
          </cell>
          <cell r="U1480">
            <v>0</v>
          </cell>
          <cell r="V1480">
            <v>0</v>
          </cell>
        </row>
        <row r="1481">
          <cell r="H1481">
            <v>4883</v>
          </cell>
          <cell r="I1481" t="str">
            <v>Digitisation of Archives for Preservation and Regional Access (See DFSI Bid 5501) - Proposal seeks funding of $63.53m and approval to spend $67.03m over 10 years to establish a collection cataloguing, digitisation and access program and systems within State Records to preserve and make available achives considered at risk and/or of high value.</v>
          </cell>
          <cell r="J1481" t="str">
            <v>Not Supported - The proposal is not an urgent and unavoidable measure for 2015- 16 Budget. A portion of the proposal may be urgent ('at risk' archival items) however the preliminary business case does not demonstrate that the preferred option is the best available investment path for government to achieve the objectives. The proposal should be put to Gateway Review for further development and consideration.</v>
          </cell>
          <cell r="K1481">
            <v>1</v>
          </cell>
          <cell r="M1481">
            <v>0</v>
          </cell>
          <cell r="N1481">
            <v>-1640</v>
          </cell>
          <cell r="O1481">
            <v>-8734</v>
          </cell>
          <cell r="P1481">
            <v>-6819</v>
          </cell>
          <cell r="Q1481">
            <v>-6217</v>
          </cell>
          <cell r="R1481">
            <v>0</v>
          </cell>
          <cell r="S1481">
            <v>0</v>
          </cell>
          <cell r="T1481">
            <v>0</v>
          </cell>
          <cell r="U1481">
            <v>0</v>
          </cell>
          <cell r="V1481">
            <v>0</v>
          </cell>
        </row>
        <row r="1482">
          <cell r="H1482">
            <v>4895</v>
          </cell>
          <cell r="I1482" t="str">
            <v>Cultural and Community Engagement Centre (See DFSI Bid 5500) - Proposal seeks funding of $25.2m and approval to spend $28.7m over three years to construct a new reception, public access reading room and associated facilities at the Western Sydney Records Centre.</v>
          </cell>
          <cell r="J1482"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482">
            <v>1</v>
          </cell>
          <cell r="M1482">
            <v>0</v>
          </cell>
          <cell r="N1482">
            <v>-455</v>
          </cell>
          <cell r="O1482">
            <v>-21282</v>
          </cell>
          <cell r="P1482">
            <v>-3923</v>
          </cell>
          <cell r="Q1482">
            <v>0</v>
          </cell>
          <cell r="R1482">
            <v>0</v>
          </cell>
          <cell r="S1482">
            <v>0</v>
          </cell>
          <cell r="T1482">
            <v>0</v>
          </cell>
          <cell r="U1482">
            <v>0</v>
          </cell>
          <cell r="V1482">
            <v>0</v>
          </cell>
        </row>
        <row r="1483">
          <cell r="H1483">
            <v>4093</v>
          </cell>
          <cell r="I1483" t="str">
            <v>Integrated Collection Management Project Carry Forward (See DFSI Bid 5507) - Development of collection management system that replaces and integrates archive and records systems, approved in 2014-15 Budget. Carry forward is to complete remaing three modules of the integrated system in 2015-16.</v>
          </cell>
          <cell r="J1483" t="str">
            <v>Supported - Carry forward enables agency to complete the remaining three modules of the integrated management system, which cannot be finalised in the current year due to the complexities faced in integrating the various systems. Treasury has reviewed the project planning material and is satisfied that a carry forward is required. Further information is being sought from the agency regarding the impact on depreciation.</v>
          </cell>
          <cell r="K1483">
            <v>4</v>
          </cell>
          <cell r="M1483">
            <v>1348</v>
          </cell>
          <cell r="N1483">
            <v>-1348</v>
          </cell>
          <cell r="O1483">
            <v>0</v>
          </cell>
          <cell r="P1483">
            <v>0</v>
          </cell>
          <cell r="Q1483">
            <v>0</v>
          </cell>
          <cell r="R1483">
            <v>1348</v>
          </cell>
          <cell r="S1483">
            <v>-1348</v>
          </cell>
          <cell r="T1483">
            <v>0</v>
          </cell>
          <cell r="U1483">
            <v>0</v>
          </cell>
          <cell r="V1483">
            <v>0</v>
          </cell>
        </row>
        <row r="1484">
          <cell r="H1484">
            <v>4325</v>
          </cell>
          <cell r="I1484" t="str">
            <v>Treasury Recurrent Grant Adjustment (See DFSI Bid 5510) - Increase in recurrent grant to recoup funding from prior years savings targets imposed on commercial operations.</v>
          </cell>
          <cell r="J1484" t="str">
            <v>Supported - The proposal corrects for the misallocation of savings measures to grant revenue and reinstates cash which was over-collected in prior years. Prior savings measures should had been allocated to cash balances in recognition of SRA's commercial operations. Budget impacts eliminated on consolidation.</v>
          </cell>
          <cell r="K1484">
            <v>6</v>
          </cell>
          <cell r="M1484">
            <v>0</v>
          </cell>
          <cell r="N1484">
            <v>0</v>
          </cell>
          <cell r="O1484">
            <v>0</v>
          </cell>
          <cell r="P1484">
            <v>0</v>
          </cell>
          <cell r="Q1484">
            <v>0</v>
          </cell>
          <cell r="R1484">
            <v>0</v>
          </cell>
          <cell r="S1484">
            <v>0</v>
          </cell>
          <cell r="T1484">
            <v>0</v>
          </cell>
          <cell r="U1484">
            <v>0</v>
          </cell>
          <cell r="V1484">
            <v>0</v>
          </cell>
        </row>
        <row r="1485">
          <cell r="H1485">
            <v>4108</v>
          </cell>
          <cell r="I1485" t="str">
            <v>Heritage Assets Received: First Time Recognition - Relates to first time recognition of the value of state archive assets received at no cost, as revenue as per accounting standards. The impacts have not been inputted as BAS cannot appropriately capture this transaction.</v>
          </cell>
          <cell r="J1485" t="str">
            <v>Supported - The agency has submitted as a risk the receipt of heritage assets whereby the asset value is recognised for the first time as revenue as per accounting standards. The impacts are $7m (2014-15) $5m (2015-16) $5m (2016-17) $5m (2017-18) $5m (2018-19). As this is revenue recognised for the first time, this is excluded from the Budget and Net Lending Result. The impact is to revenue and the accounting Net Cost of Service. As the BAS cannot accurately capture this, the financials have not been inputted.</v>
          </cell>
          <cell r="K1485">
            <v>1</v>
          </cell>
          <cell r="M1485">
            <v>0</v>
          </cell>
          <cell r="N1485">
            <v>0</v>
          </cell>
          <cell r="O1485">
            <v>0</v>
          </cell>
          <cell r="P1485">
            <v>0</v>
          </cell>
          <cell r="Q1485">
            <v>0</v>
          </cell>
          <cell r="R1485">
            <v>-1</v>
          </cell>
          <cell r="S1485">
            <v>0</v>
          </cell>
          <cell r="T1485">
            <v>0</v>
          </cell>
          <cell r="U1485">
            <v>0</v>
          </cell>
          <cell r="V1485">
            <v>0</v>
          </cell>
        </row>
        <row r="1486">
          <cell r="H1486">
            <v>4918</v>
          </cell>
          <cell r="I1486" t="str">
            <v>Make Safe Assistance package and Taskforce for loose fill insulation affected homes. - ERC in December 2104 approved measures under the Make Safe assistance package. Crown funded. Costs are predicated on 60 confirmed homes plus provision for a further 40 that may be identified in the future. Costs estimates are preliminary and subject to change as more clarity is achieved.</v>
          </cell>
          <cell r="J1486" t="str">
            <v>Supported - SUPPORT ERC agreed to fund the Make Safe program and the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 agency Taskforce.</v>
          </cell>
          <cell r="K1486">
            <v>1</v>
          </cell>
          <cell r="M1486">
            <v>-2500</v>
          </cell>
          <cell r="N1486">
            <v>-5000</v>
          </cell>
          <cell r="O1486">
            <v>-120</v>
          </cell>
          <cell r="P1486">
            <v>-120</v>
          </cell>
          <cell r="Q1486">
            <v>-120</v>
          </cell>
          <cell r="R1486">
            <v>-2500</v>
          </cell>
          <cell r="S1486">
            <v>-5000</v>
          </cell>
          <cell r="T1486">
            <v>-120</v>
          </cell>
          <cell r="U1486">
            <v>-120</v>
          </cell>
          <cell r="V1486">
            <v>-120</v>
          </cell>
        </row>
        <row r="1487">
          <cell r="H1487">
            <v>4905</v>
          </cell>
          <cell r="I1487" t="str">
            <v>Consolidation of CBD accomodation sites - Consolidation of four existing Sydney CBD accommodation sites into one to support efficiencies within the Saftey, Return Work and Support group of agencies. Costs involve relocation and fitout.</v>
          </cell>
          <cell r="J1487" t="str">
            <v>Supported - SUPPORT, subject to the Government's wider accommodation relocation policy. This bid is in addition to BAS entry 4349, which was submitted based on preliminary estimates. Final estimates have now been determined, resulting in this extra proposal. Consolidation of accommodation will allow the Authority to realise operational efficiencies that can be redirected towards delivering key service priorities. Agency will self-fund the additional capex.</v>
          </cell>
          <cell r="K1487">
            <v>1</v>
          </cell>
          <cell r="M1487">
            <v>0</v>
          </cell>
          <cell r="N1487">
            <v>-2000</v>
          </cell>
          <cell r="O1487">
            <v>0</v>
          </cell>
          <cell r="P1487">
            <v>0</v>
          </cell>
          <cell r="Q1487">
            <v>0</v>
          </cell>
          <cell r="R1487">
            <v>0</v>
          </cell>
          <cell r="S1487">
            <v>-2000</v>
          </cell>
          <cell r="T1487">
            <v>0</v>
          </cell>
          <cell r="U1487">
            <v>0</v>
          </cell>
          <cell r="V1487">
            <v>0</v>
          </cell>
        </row>
        <row r="1488">
          <cell r="H1488">
            <v>5518</v>
          </cell>
          <cell r="I1488" t="str">
            <v>Make Safe Assistance package and Taskforce for loose fill insulation affected homes. - ERC in December 2014 approved the Make Safe assistance package, funded by the Crown Finance Entity. However, program will be significantly underspent with delays in expenditure into 2015-16.</v>
          </cell>
          <cell r="J1488" t="str">
            <v>Supported - SUPPORT ERC agreed to $46 million in funding for the Make Safe program and Taskforce costs. Estimated Make Safe costs are well below ERC approved amounts. It is understood that WorkCover will recoup from the Crown Finance Entity all costs related to the Taskforce and Make Safe. Estimates are highly preliminary and will be refined as the program is delivered. Funding is required to support the package of measures that is being delivered by the Government established multi-agency Taskforce. Costs are based on 59 confirmed homes plus provision for a further 59 that may be identified in the future.</v>
          </cell>
          <cell r="K1488">
            <v>6</v>
          </cell>
          <cell r="M1488">
            <v>-2500</v>
          </cell>
          <cell r="N1488">
            <v>-5000</v>
          </cell>
          <cell r="O1488">
            <v>-120</v>
          </cell>
          <cell r="P1488">
            <v>-120</v>
          </cell>
          <cell r="Q1488">
            <v>-120</v>
          </cell>
          <cell r="R1488">
            <v>5360</v>
          </cell>
          <cell r="S1488">
            <v>-5000</v>
          </cell>
          <cell r="T1488">
            <v>-120</v>
          </cell>
          <cell r="U1488">
            <v>-120</v>
          </cell>
          <cell r="V1488">
            <v>-120</v>
          </cell>
        </row>
        <row r="1489">
          <cell r="H1489">
            <v>4351</v>
          </cell>
          <cell r="I1489" t="str">
            <v>Changes to WorkCover Authority forward estimates - Adjustments mainly related to increased demand for WorkCover Independent Review Officer services and personnel services.</v>
          </cell>
          <cell r="J1489"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1489">
            <v>6</v>
          </cell>
          <cell r="M1489">
            <v>0</v>
          </cell>
          <cell r="N1489">
            <v>-2273</v>
          </cell>
          <cell r="O1489">
            <v>-1105</v>
          </cell>
          <cell r="P1489">
            <v>-3419</v>
          </cell>
          <cell r="Q1489">
            <v>-1650</v>
          </cell>
          <cell r="R1489">
            <v>0</v>
          </cell>
          <cell r="S1489">
            <v>-2273</v>
          </cell>
          <cell r="T1489">
            <v>-1105</v>
          </cell>
          <cell r="U1489">
            <v>-3419</v>
          </cell>
          <cell r="V1489">
            <v>-1650</v>
          </cell>
        </row>
        <row r="1490">
          <cell r="H1490">
            <v>4349</v>
          </cell>
          <cell r="I1490" t="str">
            <v>Changes to the WorkCover Authority forward estimates - Consolidation of four existing Sydney CBD accommodation sites into one to support efficiencies within the Saftey, Return Work and Support group of agencies. Costs involve relocation and fitout.</v>
          </cell>
          <cell r="J1490" t="str">
            <v>Supported - SUPPORT. Consolidation of accommodation will allow the Authority to realise operational efficiencies that can be redirected towards delivering key service priorities. Agency will self-fund the additional capex.</v>
          </cell>
          <cell r="K1490">
            <v>5</v>
          </cell>
          <cell r="M1490">
            <v>0</v>
          </cell>
          <cell r="N1490">
            <v>-2000</v>
          </cell>
          <cell r="O1490">
            <v>0</v>
          </cell>
          <cell r="P1490">
            <v>0</v>
          </cell>
          <cell r="Q1490">
            <v>0</v>
          </cell>
          <cell r="R1490">
            <v>0</v>
          </cell>
          <cell r="S1490">
            <v>-2000</v>
          </cell>
          <cell r="T1490">
            <v>0</v>
          </cell>
          <cell r="U1490">
            <v>0</v>
          </cell>
          <cell r="V1490">
            <v>0</v>
          </cell>
        </row>
        <row r="1491">
          <cell r="H1491">
            <v>4200</v>
          </cell>
          <cell r="I1491" t="str">
            <v>Election costing - PBO AO33 - Repeal of the Workers Compensation legislation Amendment Act 2012. - Proposal is to repeal the legislation on 1 July 2015.</v>
          </cell>
          <cell r="J1491" t="str">
            <v>Bid - Unreconciled - Treasury has</v>
          </cell>
          <cell r="K1491">
            <v>4</v>
          </cell>
          <cell r="M1491">
            <v>0</v>
          </cell>
          <cell r="N1491">
            <v>0</v>
          </cell>
          <cell r="O1491">
            <v>0</v>
          </cell>
          <cell r="P1491">
            <v>0</v>
          </cell>
          <cell r="Q1491">
            <v>0</v>
          </cell>
          <cell r="R1491">
            <v>0</v>
          </cell>
          <cell r="S1491">
            <v>0</v>
          </cell>
          <cell r="T1491">
            <v>0</v>
          </cell>
          <cell r="U1491">
            <v>0</v>
          </cell>
          <cell r="V1491">
            <v>0</v>
          </cell>
        </row>
        <row r="1492">
          <cell r="H1492">
            <v>5253</v>
          </cell>
          <cell r="I1492" t="str">
            <v>Workers Compensation Scheme - increased benefits to injured workers, lower premiums for businesses. - Coalition election commitment to be delivered within the Authority's existing budget allocation.</v>
          </cell>
          <cell r="J1492" t="str">
            <v>Supported -</v>
          </cell>
          <cell r="K1492">
            <v>3</v>
          </cell>
          <cell r="M1492">
            <v>0</v>
          </cell>
          <cell r="N1492">
            <v>0</v>
          </cell>
          <cell r="O1492">
            <v>0</v>
          </cell>
          <cell r="P1492">
            <v>0</v>
          </cell>
          <cell r="Q1492">
            <v>0</v>
          </cell>
          <cell r="R1492">
            <v>0</v>
          </cell>
          <cell r="S1492">
            <v>0</v>
          </cell>
          <cell r="T1492">
            <v>0</v>
          </cell>
          <cell r="U1492">
            <v>0</v>
          </cell>
          <cell r="V1492">
            <v>0</v>
          </cell>
        </row>
        <row r="1493">
          <cell r="H1493">
            <v>4901</v>
          </cell>
          <cell r="I1493" t="str">
            <v>Mr Fluffy - Loose-fill asbestos - Costing of a policy to acquire and demolish homes affected by Mr Fluffy loose fill asbestos. Assumes that Government decision is made in 2014-15 with 59 confirmed affected properties in the FY with another 59 properties identified in 2015-16.</v>
          </cell>
          <cell r="J1493" t="str">
            <v>Supported - The estimates are based on specific criteria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A Government decision supporting the buy-back policy would be finalised before the end of the 2015 financial year and that 59 properties would be confirmed as affected at the end of the 2015 financial year. It also assumes that a further 59 properties would be confirmed as affected properties during 2015-16. # Costs of the buy- back scheme will be met from additional NSW Government funding to be provided out of NSW#s Consolidated Fund. These funds would be paid to WorkCover Authority as a grant via an appropriation to the Department of Finance, Services and Innovation.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already confirmed homes will be recognised as a provision for budget reporting purposes and fully expensed in 2014-15, in accordance with the relevant accounting standards criteria on the ability to reliably measure a Government obligation (arising from a policy announcement) to a past event. # The 59 confirmed homes will be purchased from property owners at notional market value rates that would have applied if no loose fill asbestos existed in the buil</v>
          </cell>
          <cell r="K1493">
            <v>1</v>
          </cell>
          <cell r="M1493">
            <v>-43190</v>
          </cell>
          <cell r="N1493">
            <v>-43190</v>
          </cell>
          <cell r="O1493">
            <v>0</v>
          </cell>
          <cell r="P1493">
            <v>0</v>
          </cell>
          <cell r="Q1493">
            <v>0</v>
          </cell>
          <cell r="R1493">
            <v>-43190</v>
          </cell>
          <cell r="S1493">
            <v>-43190</v>
          </cell>
          <cell r="T1493">
            <v>0</v>
          </cell>
          <cell r="U1493">
            <v>0</v>
          </cell>
          <cell r="V1493">
            <v>0</v>
          </cell>
        </row>
        <row r="1494">
          <cell r="H1494">
            <v>4352</v>
          </cell>
          <cell r="I1494" t="str">
            <v>Changes to the Workers Compensation (Dust Diseases) Board forward estimates. - Adjustment to reflect investment management fees in gross terms, higher operating costs for the Dust Diseases Tribunal and slight downward revision to personnel services expenses.</v>
          </cell>
          <cell r="J1494"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1494">
            <v>1</v>
          </cell>
          <cell r="M1494">
            <v>0</v>
          </cell>
          <cell r="N1494">
            <v>0</v>
          </cell>
          <cell r="O1494">
            <v>0</v>
          </cell>
          <cell r="P1494">
            <v>0</v>
          </cell>
          <cell r="Q1494">
            <v>0</v>
          </cell>
          <cell r="R1494">
            <v>0</v>
          </cell>
          <cell r="S1494">
            <v>0</v>
          </cell>
          <cell r="T1494">
            <v>0</v>
          </cell>
          <cell r="U1494">
            <v>0</v>
          </cell>
          <cell r="V1494">
            <v>0</v>
          </cell>
        </row>
        <row r="1495">
          <cell r="H1495">
            <v>4335</v>
          </cell>
          <cell r="I1495" t="str">
            <v>Changes to the Workers Compensation (Dust Diseases) Board forward estimates. - Replacement of current x-ray beam generator which is used for evaluation of scheme participants.</v>
          </cell>
          <cell r="J1495" t="str">
            <v>Not Supported - NOT SUPPORT. This proposal appears to have strong operational merit but should be delivered within the overall capex limits for the Treasury and Finance cluster. The request is very modest in size and one-off in nature, making it a relatively minor issue that Treasury believes can readily be absorbed without additional budget support.</v>
          </cell>
          <cell r="K1495">
            <v>5</v>
          </cell>
          <cell r="M1495">
            <v>0</v>
          </cell>
          <cell r="N1495">
            <v>-20</v>
          </cell>
          <cell r="O1495">
            <v>0</v>
          </cell>
          <cell r="P1495">
            <v>0</v>
          </cell>
          <cell r="Q1495">
            <v>0</v>
          </cell>
          <cell r="R1495">
            <v>0</v>
          </cell>
          <cell r="S1495">
            <v>0</v>
          </cell>
          <cell r="T1495">
            <v>0</v>
          </cell>
          <cell r="U1495">
            <v>0</v>
          </cell>
          <cell r="V1495">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m"/>
      <sheetName val="Report $'000"/>
      <sheetName val="Master Hard"/>
      <sheetName val="Master"/>
      <sheetName val="15101509_Budget Result elim"/>
      <sheetName val="15101509_Net lending elim"/>
      <sheetName val="15101509_Total expenses elim"/>
      <sheetName val="15101509_Capital Expenditure "/>
    </sheetNames>
    <sheetDataSet>
      <sheetData sheetId="0"/>
      <sheetData sheetId="1">
        <row r="3">
          <cell r="D3">
            <v>0</v>
          </cell>
        </row>
      </sheetData>
      <sheetData sheetId="2"/>
      <sheetData sheetId="3"/>
      <sheetData sheetId="4"/>
      <sheetData sheetId="5">
        <row r="2">
          <cell r="H2">
            <v>5584</v>
          </cell>
        </row>
      </sheetData>
      <sheetData sheetId="6">
        <row r="2">
          <cell r="H2">
            <v>5584</v>
          </cell>
          <cell r="I2" t="str">
            <v>National Education Reform Agreement (NERA) - Extra indexation from 2017 - Difference between 3% p.a. indexation applicable under the NERA from 2017 and the 2.5% p.a. esclation in the forward estimates</v>
          </cell>
          <cell r="J2" t="str">
            <v>Unreconciled Assessment Underway - Outcome of the indexation review for NERA is uncertain. FIS database is based on 2.5% escalation for 2017 onwards. However risk is the indexation could be higher, more like 3% ($46m p.a. for 0.5% extra on $9.2b total cost).</v>
          </cell>
          <cell r="K2">
            <v>1</v>
          </cell>
          <cell r="M2">
            <v>0</v>
          </cell>
          <cell r="N2">
            <v>23000</v>
          </cell>
          <cell r="O2">
            <v>71000</v>
          </cell>
          <cell r="P2">
            <v>121000</v>
          </cell>
          <cell r="Q2">
            <v>173000</v>
          </cell>
          <cell r="R2">
            <v>0</v>
          </cell>
          <cell r="S2">
            <v>0</v>
          </cell>
          <cell r="T2">
            <v>0</v>
          </cell>
          <cell r="U2">
            <v>0</v>
          </cell>
          <cell r="V2">
            <v>0</v>
          </cell>
        </row>
        <row r="3">
          <cell r="H3">
            <v>5672</v>
          </cell>
          <cell r="I3" t="str">
            <v>School based salaries (Draft PTA) - Adjustments to school base salareies to reflect the most up-to-date information on enrolment forecasts and effective average salary rates</v>
          </cell>
          <cell r="J3" t="str">
            <v>Bid - Unreconciled -</v>
          </cell>
          <cell r="K3">
            <v>1</v>
          </cell>
          <cell r="M3">
            <v>0</v>
          </cell>
          <cell r="N3">
            <v>31000</v>
          </cell>
          <cell r="O3">
            <v>43000</v>
          </cell>
          <cell r="P3">
            <v>30000</v>
          </cell>
          <cell r="Q3">
            <v>109000</v>
          </cell>
          <cell r="R3">
            <v>0</v>
          </cell>
          <cell r="S3">
            <v>0</v>
          </cell>
          <cell r="T3">
            <v>0</v>
          </cell>
          <cell r="U3">
            <v>0</v>
          </cell>
          <cell r="V3">
            <v>0</v>
          </cell>
        </row>
        <row r="4">
          <cell r="H4">
            <v>5673</v>
          </cell>
          <cell r="I4" t="str">
            <v>Integration (Draft PTA) - The Integrtaion Funding Support Program supports students who have confirmned disability and are enrolled in a regular class.</v>
          </cell>
          <cell r="J4" t="str">
            <v>Bid - Unreconciled -</v>
          </cell>
          <cell r="K4">
            <v>1</v>
          </cell>
          <cell r="M4">
            <v>0</v>
          </cell>
          <cell r="N4">
            <v>2758</v>
          </cell>
          <cell r="O4">
            <v>5706</v>
          </cell>
          <cell r="P4">
            <v>8860</v>
          </cell>
          <cell r="Q4">
            <v>12236</v>
          </cell>
          <cell r="R4">
            <v>0</v>
          </cell>
          <cell r="S4">
            <v>0</v>
          </cell>
          <cell r="T4">
            <v>0</v>
          </cell>
          <cell r="U4">
            <v>0</v>
          </cell>
          <cell r="V4">
            <v>0</v>
          </cell>
        </row>
        <row r="5">
          <cell r="H5">
            <v>5675</v>
          </cell>
          <cell r="I5" t="str">
            <v>Superannuation - accumulation (Draft PTA) - Adjustments to existing estimates for accumulation superannuation contributions as a result of changes to membership under these superannuation schemes.</v>
          </cell>
          <cell r="J5" t="str">
            <v>Unreconciled Assessment Underway -</v>
          </cell>
          <cell r="K5">
            <v>1</v>
          </cell>
          <cell r="M5">
            <v>0</v>
          </cell>
          <cell r="N5">
            <v>9459</v>
          </cell>
          <cell r="O5">
            <v>-3241</v>
          </cell>
          <cell r="P5">
            <v>-1060</v>
          </cell>
          <cell r="Q5">
            <v>4529</v>
          </cell>
          <cell r="R5">
            <v>0</v>
          </cell>
          <cell r="S5">
            <v>9459</v>
          </cell>
          <cell r="T5">
            <v>-3241</v>
          </cell>
          <cell r="U5">
            <v>-1060</v>
          </cell>
          <cell r="V5">
            <v>4529</v>
          </cell>
        </row>
        <row r="6">
          <cell r="H6">
            <v>5678</v>
          </cell>
          <cell r="I6" t="str">
            <v>Teachers vacation leave (Draft PTA) - The agency recognises an accrued liability for vacation leave for school teachers at 30 June each year. The amount of the liability varies each year, with a matching expense adjustment, depending on the school calendar. Over the long-term the liability movements will net out to nil.</v>
          </cell>
          <cell r="J6" t="str">
            <v>Bid - Unreconciled -</v>
          </cell>
          <cell r="K6">
            <v>1</v>
          </cell>
          <cell r="M6">
            <v>0</v>
          </cell>
          <cell r="N6">
            <v>31218</v>
          </cell>
          <cell r="O6">
            <v>19200</v>
          </cell>
          <cell r="P6">
            <v>-19342</v>
          </cell>
          <cell r="Q6">
            <v>12972</v>
          </cell>
          <cell r="R6">
            <v>0</v>
          </cell>
          <cell r="S6">
            <v>0</v>
          </cell>
          <cell r="T6">
            <v>0</v>
          </cell>
          <cell r="U6">
            <v>0</v>
          </cell>
          <cell r="V6">
            <v>0</v>
          </cell>
        </row>
        <row r="7">
          <cell r="H7">
            <v>5680</v>
          </cell>
          <cell r="I7" t="str">
            <v>Leap year costs 2019-20 (Draft PTA) - Additional one day's employee related costs for the leap year in 2019-20</v>
          </cell>
          <cell r="J7" t="str">
            <v>Bid - Unreconciled -</v>
          </cell>
          <cell r="K7">
            <v>1</v>
          </cell>
          <cell r="M7">
            <v>0</v>
          </cell>
          <cell r="N7">
            <v>0</v>
          </cell>
          <cell r="O7">
            <v>0</v>
          </cell>
          <cell r="P7">
            <v>0</v>
          </cell>
          <cell r="Q7">
            <v>23944</v>
          </cell>
          <cell r="R7">
            <v>0</v>
          </cell>
          <cell r="S7">
            <v>0</v>
          </cell>
          <cell r="T7">
            <v>0</v>
          </cell>
          <cell r="U7">
            <v>0</v>
          </cell>
          <cell r="V7">
            <v>0</v>
          </cell>
        </row>
        <row r="8">
          <cell r="H8">
            <v>5681</v>
          </cell>
          <cell r="I8" t="str">
            <v>Assisted Student Transport Program (Draft PTA) - Increased cost of the program providing transport services for disabled school students</v>
          </cell>
          <cell r="J8" t="str">
            <v>Bid - Unreconciled -</v>
          </cell>
          <cell r="K8">
            <v>1</v>
          </cell>
          <cell r="M8">
            <v>0</v>
          </cell>
          <cell r="N8">
            <v>8197</v>
          </cell>
          <cell r="O8">
            <v>14633</v>
          </cell>
          <cell r="P8">
            <v>21477</v>
          </cell>
          <cell r="Q8">
            <v>34477</v>
          </cell>
          <cell r="R8">
            <v>0</v>
          </cell>
          <cell r="S8">
            <v>0</v>
          </cell>
          <cell r="T8">
            <v>0</v>
          </cell>
          <cell r="U8">
            <v>0</v>
          </cell>
          <cell r="V8">
            <v>0</v>
          </cell>
        </row>
        <row r="9">
          <cell r="H9">
            <v>5682</v>
          </cell>
          <cell r="I9" t="str">
            <v>Non-government schools per capita allowances (Draft PTA) - Changes to non-government schools per capita allowances in line with government policy and including updated non-government schools enrolment forecasts</v>
          </cell>
          <cell r="J9" t="str">
            <v>Unreconciled Assessment Underway -</v>
          </cell>
          <cell r="K9">
            <v>1</v>
          </cell>
          <cell r="M9">
            <v>0</v>
          </cell>
          <cell r="N9">
            <v>-1283</v>
          </cell>
          <cell r="O9">
            <v>-1913</v>
          </cell>
          <cell r="P9">
            <v>-2378</v>
          </cell>
          <cell r="Q9">
            <v>14158</v>
          </cell>
          <cell r="R9">
            <v>0</v>
          </cell>
          <cell r="S9">
            <v>-2133</v>
          </cell>
          <cell r="T9">
            <v>-2775</v>
          </cell>
          <cell r="U9">
            <v>-3254</v>
          </cell>
          <cell r="V9">
            <v>13268</v>
          </cell>
        </row>
        <row r="10">
          <cell r="H10">
            <v>5683</v>
          </cell>
          <cell r="I10" t="str">
            <v>Non-government schools supervisors subsidy scheme (Draft PTA) - Changes to forecast student numbers and costs for the Supervisors Subsidy Scheme, which provides a subsidy towards the cost of providing full-time supervisors for disabled students in non-government schools</v>
          </cell>
          <cell r="J10" t="str">
            <v>Bid - Unreconciled -</v>
          </cell>
          <cell r="K10">
            <v>1</v>
          </cell>
          <cell r="M10">
            <v>0</v>
          </cell>
          <cell r="N10">
            <v>1218</v>
          </cell>
          <cell r="O10">
            <v>674</v>
          </cell>
          <cell r="P10">
            <v>-194</v>
          </cell>
          <cell r="Q10">
            <v>-194</v>
          </cell>
          <cell r="R10">
            <v>0</v>
          </cell>
          <cell r="S10">
            <v>0</v>
          </cell>
          <cell r="T10">
            <v>0</v>
          </cell>
          <cell r="U10">
            <v>0</v>
          </cell>
          <cell r="V10">
            <v>0</v>
          </cell>
        </row>
        <row r="11">
          <cell r="H11">
            <v>5684</v>
          </cell>
          <cell r="I11" t="str">
            <v>Before and after school regulatory care (Draft PTA) - Additional expenses to regulate an additional 1,500 services under the Children (Education and Care Services National Law Application) Act 2010 and Regulations</v>
          </cell>
          <cell r="J11" t="str">
            <v>Bid - Unreconciled -</v>
          </cell>
          <cell r="K11">
            <v>1</v>
          </cell>
          <cell r="M11">
            <v>0</v>
          </cell>
          <cell r="N11">
            <v>0</v>
          </cell>
          <cell r="O11">
            <v>2200</v>
          </cell>
          <cell r="P11">
            <v>4500</v>
          </cell>
          <cell r="Q11">
            <v>4700</v>
          </cell>
          <cell r="R11">
            <v>0</v>
          </cell>
          <cell r="S11">
            <v>0</v>
          </cell>
          <cell r="T11">
            <v>0</v>
          </cell>
          <cell r="U11">
            <v>0</v>
          </cell>
          <cell r="V11">
            <v>0</v>
          </cell>
        </row>
        <row r="12">
          <cell r="H12">
            <v>5685</v>
          </cell>
          <cell r="I12" t="str">
            <v>Depreciation (Draft PTA) - Adjustments to depreciation expense due to latest information on timing of new capital acquistions and forecast asset disposals.</v>
          </cell>
          <cell r="J12" t="str">
            <v>Bid - Unreconciled -</v>
          </cell>
          <cell r="K12">
            <v>1</v>
          </cell>
          <cell r="M12">
            <v>0</v>
          </cell>
          <cell r="N12">
            <v>12978</v>
          </cell>
          <cell r="O12">
            <v>11684</v>
          </cell>
          <cell r="P12">
            <v>9438</v>
          </cell>
          <cell r="Q12">
            <v>14241</v>
          </cell>
          <cell r="R12">
            <v>0</v>
          </cell>
          <cell r="S12">
            <v>0</v>
          </cell>
          <cell r="T12">
            <v>0</v>
          </cell>
          <cell r="U12">
            <v>0</v>
          </cell>
          <cell r="V12">
            <v>0</v>
          </cell>
        </row>
        <row r="13">
          <cell r="H13">
            <v>5686</v>
          </cell>
          <cell r="I13" t="str">
            <v>Maintenance backlog reduction (Draft PTA) - Reduce the maintenance backlog in schools</v>
          </cell>
          <cell r="J13" t="str">
            <v>Bid - Unreconciled -</v>
          </cell>
          <cell r="K13">
            <v>1</v>
          </cell>
          <cell r="M13">
            <v>0</v>
          </cell>
          <cell r="N13">
            <v>22500</v>
          </cell>
          <cell r="O13">
            <v>22500</v>
          </cell>
          <cell r="P13">
            <v>22500</v>
          </cell>
          <cell r="Q13">
            <v>22500</v>
          </cell>
          <cell r="R13">
            <v>0</v>
          </cell>
          <cell r="S13">
            <v>0</v>
          </cell>
          <cell r="T13">
            <v>0</v>
          </cell>
          <cell r="U13">
            <v>0</v>
          </cell>
          <cell r="V13">
            <v>0</v>
          </cell>
        </row>
        <row r="14">
          <cell r="H14">
            <v>5687</v>
          </cell>
          <cell r="I14" t="str">
            <v>Business intelligence (Draft PTA) - To enable Business Intelligence (BI) to be provided as a "business as usual" service, support the maintenance of the BI system, expand the breadth of BI and build the BI business readiness and capability</v>
          </cell>
          <cell r="J14" t="str">
            <v>Bid - Unreconciled -</v>
          </cell>
          <cell r="K14">
            <v>1</v>
          </cell>
          <cell r="M14">
            <v>0</v>
          </cell>
          <cell r="N14">
            <v>6540</v>
          </cell>
          <cell r="O14">
            <v>6540</v>
          </cell>
          <cell r="P14">
            <v>6540</v>
          </cell>
          <cell r="Q14">
            <v>6540</v>
          </cell>
          <cell r="R14">
            <v>0</v>
          </cell>
          <cell r="S14">
            <v>0</v>
          </cell>
          <cell r="T14">
            <v>0</v>
          </cell>
          <cell r="U14">
            <v>0</v>
          </cell>
          <cell r="V14">
            <v>0</v>
          </cell>
        </row>
        <row r="15">
          <cell r="H15">
            <v>5598</v>
          </cell>
          <cell r="I15" t="str">
            <v>Out of Home Care - Extremely high risk of 2% pa growth in CYP requiring Out of Home Care services (Will be part of PTA process for Half Year Review).   (Risks &gt; 2% also exist and will be updated during half year review process, once FACS data received).</v>
          </cell>
          <cell r="J15" t="str">
            <v>Unreconciled Assessment Underway - Extremely high likelihood of at least 2% pa growth in CYP requiring out of home care.  OOHC is an important service.</v>
          </cell>
          <cell r="K15">
            <v>1</v>
          </cell>
          <cell r="M15">
            <v>0</v>
          </cell>
          <cell r="N15">
            <v>76000</v>
          </cell>
          <cell r="O15">
            <v>105000</v>
          </cell>
          <cell r="P15">
            <v>133000</v>
          </cell>
          <cell r="Q15">
            <v>160000</v>
          </cell>
          <cell r="R15">
            <v>0</v>
          </cell>
          <cell r="S15">
            <v>76000</v>
          </cell>
          <cell r="T15">
            <v>105000</v>
          </cell>
          <cell r="U15">
            <v>133000</v>
          </cell>
          <cell r="V15">
            <v>160000</v>
          </cell>
        </row>
        <row r="16">
          <cell r="H16">
            <v>5669</v>
          </cell>
          <cell r="I16" t="str">
            <v>Transition of disability services to the NGO sector (NDIS) - This represents the estimated cost associated with transfer payments (8 weeks) and redundancies for the transfer of ADHC service delivery to non-government providers and the termination of other functions.</v>
          </cell>
          <cell r="J16" t="str">
            <v>Unreconciled Assessment Underway - The estimates are based on transfer payments for around 5,000 staff, but redundancies for around 3,700, and also includes some residual overhead costs. It does not include the potential costs associated with a two year employment guarantee period. The actual costs are subject to identifying new providers and agreeing terms for transfer. The transfers are estimated to occur in 2016-17, 2017-18 as NSW transitions to the full NDIS. The estimate of $97.5m p.a over 2016-17 and 2017-18 are based on preliminary modelling. The $15m risk in 2018-19 relates to residual overhead and other costs in the first year of full transition to the NDIS. These are indicative estimates only.</v>
          </cell>
          <cell r="K16">
            <v>1</v>
          </cell>
          <cell r="M16">
            <v>0</v>
          </cell>
          <cell r="N16">
            <v>97500</v>
          </cell>
          <cell r="O16">
            <v>97500</v>
          </cell>
          <cell r="P16">
            <v>15000</v>
          </cell>
          <cell r="Q16">
            <v>0</v>
          </cell>
          <cell r="R16">
            <v>0</v>
          </cell>
          <cell r="S16">
            <v>97500</v>
          </cell>
          <cell r="T16">
            <v>97500</v>
          </cell>
          <cell r="U16">
            <v>15000</v>
          </cell>
          <cell r="V16">
            <v>0</v>
          </cell>
        </row>
        <row r="17">
          <cell r="H17">
            <v>5690</v>
          </cell>
          <cell r="I17" t="str">
            <v>NSW Social Housing Strategy - FaCS has released a social housing discussion paper which will inform the development of a social housing strategy. This is a Treasury estimated risk.</v>
          </cell>
          <cell r="J17" t="str">
            <v>Unreconciled Assessment Underway - Proposals in the discussion paper are framed broadly but have potential to significantly alter system operations. The paper suggests reforms that could make more effective use of social housing assets and increase efficiency, but other proposals may create risks. Mention in the paper of high demand for social housing and challenges for system sustainability (declining rent revenues, rising operating costs) could be used to support calls for increased social housing funding. The risk estimates are indicative only and will be updated once FACS provides costing of initiatives in the Social Housing Strategy Cabinet Minute.</v>
          </cell>
          <cell r="K17">
            <v>1</v>
          </cell>
          <cell r="M17">
            <v>0</v>
          </cell>
          <cell r="N17">
            <v>1</v>
          </cell>
          <cell r="O17">
            <v>1</v>
          </cell>
          <cell r="P17">
            <v>1</v>
          </cell>
          <cell r="Q17">
            <v>1</v>
          </cell>
          <cell r="R17">
            <v>0</v>
          </cell>
          <cell r="S17">
            <v>50000</v>
          </cell>
          <cell r="T17">
            <v>50000</v>
          </cell>
          <cell r="U17">
            <v>50000</v>
          </cell>
          <cell r="V17">
            <v>50000</v>
          </cell>
        </row>
        <row r="18">
          <cell r="H18">
            <v>5691</v>
          </cell>
          <cell r="I18" t="str">
            <v>Financial risk of Assisted Boarding House closures - Risks associated with the  Boarding House closures.</v>
          </cell>
          <cell r="J18" t="str">
            <v>Unreconciled Assessment Underway - The closures may put further pressure on FaCS' other programs, given boarding houses currently accommodate a number of people with disability. Levels of closure and financial impacts are subject to quarterly review. While FaCS has identified boarding house closures as a risk, Treasury considers this can be offset by growth in Stronger Together 2 or by transition to the NDIS.</v>
          </cell>
          <cell r="K18">
            <v>1</v>
          </cell>
          <cell r="M18">
            <v>0</v>
          </cell>
          <cell r="N18">
            <v>9346</v>
          </cell>
          <cell r="O18">
            <v>8622</v>
          </cell>
          <cell r="P18">
            <v>1100</v>
          </cell>
          <cell r="Q18">
            <v>0</v>
          </cell>
          <cell r="R18">
            <v>0</v>
          </cell>
          <cell r="S18">
            <v>0</v>
          </cell>
          <cell r="T18">
            <v>0</v>
          </cell>
          <cell r="U18">
            <v>0</v>
          </cell>
          <cell r="V18">
            <v>0</v>
          </cell>
        </row>
        <row r="19">
          <cell r="H19">
            <v>5692</v>
          </cell>
          <cell r="I19" t="str">
            <v>Indigenous Children and Family Centres - This risk relate to the potential shortfall in operating the nine children and family centres established under the NP on Indigenous Early Childhood Development.</v>
          </cell>
          <cell r="J19" t="str">
            <v>Unreconciled Assessment Underway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 The risk estimate assumes that the Commonwealth will continue to fund atleast in part on an ongoing basis, which is subject to the outcome of negotiations with the Commonwealth.</v>
          </cell>
          <cell r="K19">
            <v>1</v>
          </cell>
          <cell r="M19">
            <v>0</v>
          </cell>
          <cell r="N19">
            <v>7000</v>
          </cell>
          <cell r="O19">
            <v>7000</v>
          </cell>
          <cell r="P19">
            <v>7000</v>
          </cell>
          <cell r="Q19">
            <v>7000</v>
          </cell>
          <cell r="R19">
            <v>0</v>
          </cell>
          <cell r="S19">
            <v>3500</v>
          </cell>
          <cell r="T19">
            <v>3500</v>
          </cell>
          <cell r="U19">
            <v>3500</v>
          </cell>
          <cell r="V19">
            <v>3500</v>
          </cell>
        </row>
        <row r="20">
          <cell r="H20">
            <v>5693</v>
          </cell>
          <cell r="I20"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20" t="str">
            <v>Unreconciled Assessment Underway - The $3m per annum risk relates to support costs for these patients to be placed in a low security facility in the community away from a custodial setting. This issue will be considered is expected to be considered by the Social Policy Cabinet Committee in 2015. Funding for this cohort should be prosecuted with the Commonwealth to be considered as part of  NDIS funded supports.</v>
          </cell>
          <cell r="K20">
            <v>1</v>
          </cell>
          <cell r="M20">
            <v>0</v>
          </cell>
          <cell r="N20">
            <v>3248</v>
          </cell>
          <cell r="O20">
            <v>3374</v>
          </cell>
          <cell r="P20">
            <v>3374</v>
          </cell>
          <cell r="Q20">
            <v>3374</v>
          </cell>
          <cell r="R20">
            <v>0</v>
          </cell>
          <cell r="S20">
            <v>0</v>
          </cell>
          <cell r="T20">
            <v>0</v>
          </cell>
          <cell r="U20">
            <v>0</v>
          </cell>
          <cell r="V20">
            <v>0</v>
          </cell>
        </row>
        <row r="21">
          <cell r="H21">
            <v>5694</v>
          </cell>
          <cell r="I21" t="str">
            <v>National Partnership on Homelessness - The National Partnership on Homelessness ends in June 2015.</v>
          </cell>
          <cell r="J21" t="str">
            <v>Unreconciled Assessment Underway - If the National Partnership is not continued it is likely that FaCS will seek state funding to continue services previously funded by the Commonwealth. The risk estimates are lower that that funded by the Commonwealth in 2015-16 and 2016-17 ($30m pa) and is indicative only. This is based on the assumption that any future funding decision will need to be based on evaluation of outcomes achieved by the services funded by the NP.</v>
          </cell>
          <cell r="K21">
            <v>1</v>
          </cell>
          <cell r="M21">
            <v>0</v>
          </cell>
          <cell r="N21">
            <v>0</v>
          </cell>
          <cell r="O21">
            <v>20000</v>
          </cell>
          <cell r="P21">
            <v>20000</v>
          </cell>
          <cell r="Q21">
            <v>20000</v>
          </cell>
          <cell r="R21">
            <v>0</v>
          </cell>
          <cell r="S21">
            <v>0</v>
          </cell>
          <cell r="T21">
            <v>20000</v>
          </cell>
          <cell r="U21">
            <v>20000</v>
          </cell>
          <cell r="V21">
            <v>20000</v>
          </cell>
        </row>
        <row r="22">
          <cell r="H22">
            <v>5670</v>
          </cell>
          <cell r="I22" t="str">
            <v>Transfer of Home Care Services to the non-government sector - This is the estimated cost associated with transfer payments (8 weeks) for the transfer of Home Care Service to a non-government provider/s.</v>
          </cell>
          <cell r="J22" t="str">
            <v>Unreconciled Assessment Underway - HCS risk estimate reflects the current payroll expense (excluding superannuation) of HCS staff for 8 weeks, as well as $2m for potential implementation costs. It does not include the potential costs associated with a two year employment guarentee period. Treasury recommended estimate is based on advice from NDIS transaction unit that the cost of transfer paymentsis estimated to be $16m only. However, this composition is subject to terms to be agreed with any new provider/s.</v>
          </cell>
          <cell r="K22">
            <v>1</v>
          </cell>
          <cell r="M22">
            <v>25000</v>
          </cell>
          <cell r="N22">
            <v>0</v>
          </cell>
          <cell r="O22">
            <v>0</v>
          </cell>
          <cell r="P22">
            <v>0</v>
          </cell>
          <cell r="Q22">
            <v>0</v>
          </cell>
          <cell r="R22">
            <v>16000</v>
          </cell>
          <cell r="S22">
            <v>0</v>
          </cell>
          <cell r="T22">
            <v>0</v>
          </cell>
          <cell r="U22">
            <v>0</v>
          </cell>
          <cell r="V22">
            <v>0</v>
          </cell>
        </row>
        <row r="23">
          <cell r="H23">
            <v>5695</v>
          </cell>
          <cell r="I23" t="str">
            <v>Demand for Working with Children Checks - Increase in demand for Working with Children Checks, driven particularly by unpaid volunteer check, has been significantly higher than originally estimated.</v>
          </cell>
          <cell r="J23" t="str">
            <v>Unreconciled Assessment Underway - The 2014-15 projected estimate (based on January 2015 data) for paid checks is 177,000 and 134,000 volunteer checks, compared to the original estimate of 150,000 paid and 50,000 volunteer checks. This is due to sectors ignoring the phase in schedule and requiring exempt catagories of people to obtain a check as a risk management strategy. Based on the 2014-15 year end overspend ($1m over Budgeted NCOS) which largely related to the increase in volunteer checks, it is recommended that a risk of $1m p.a (in 2016-17 and 2017-18 only) is supported until further analysis is undertaken. Treasury will continue to work with OCG to monitor demand and identify options to manage the risk.</v>
          </cell>
          <cell r="K23">
            <v>1</v>
          </cell>
          <cell r="M23">
            <v>0</v>
          </cell>
          <cell r="N23">
            <v>4176</v>
          </cell>
          <cell r="O23">
            <v>4176</v>
          </cell>
          <cell r="P23">
            <v>4176</v>
          </cell>
          <cell r="Q23">
            <v>4176</v>
          </cell>
          <cell r="R23">
            <v>0</v>
          </cell>
          <cell r="S23">
            <v>1000</v>
          </cell>
          <cell r="T23">
            <v>1000</v>
          </cell>
          <cell r="U23">
            <v>0</v>
          </cell>
          <cell r="V23">
            <v>0</v>
          </cell>
        </row>
        <row r="24">
          <cell r="H24">
            <v>5593</v>
          </cell>
          <cell r="I24" t="str">
            <v>Payroll Tax Rebate Scheme over-expenditure - Higher rebate claim volumes being experienced, driven by certain accounting firms proactively marketing the scheme to large businesses in relation to past and current job appointments. Provisional only, subject to any Government/agency action to tighten Scheme eligibility criteria.</v>
          </cell>
          <cell r="J24" t="str">
            <v>Supported -</v>
          </cell>
          <cell r="K24">
            <v>1</v>
          </cell>
          <cell r="M24">
            <v>120000</v>
          </cell>
          <cell r="N24">
            <v>10000</v>
          </cell>
          <cell r="O24">
            <v>0</v>
          </cell>
          <cell r="P24">
            <v>0</v>
          </cell>
          <cell r="Q24">
            <v>0</v>
          </cell>
          <cell r="R24">
            <v>120000</v>
          </cell>
          <cell r="S24">
            <v>10000</v>
          </cell>
          <cell r="T24">
            <v>0</v>
          </cell>
          <cell r="U24">
            <v>0</v>
          </cell>
          <cell r="V24">
            <v>0</v>
          </cell>
        </row>
        <row r="25">
          <cell r="H25">
            <v>5633</v>
          </cell>
          <cell r="I25" t="str">
            <v>Archival Services Budget Adjustment Pass Thru (see Agency 581 Bid 5605) -</v>
          </cell>
          <cell r="J25" t="str">
            <v>Supported -</v>
          </cell>
          <cell r="K25">
            <v>1</v>
          </cell>
          <cell r="M25">
            <v>0</v>
          </cell>
          <cell r="N25">
            <v>0</v>
          </cell>
          <cell r="O25">
            <v>0</v>
          </cell>
          <cell r="P25">
            <v>0</v>
          </cell>
          <cell r="Q25">
            <v>0</v>
          </cell>
          <cell r="R25">
            <v>0</v>
          </cell>
          <cell r="S25">
            <v>2477</v>
          </cell>
          <cell r="T25">
            <v>2539</v>
          </cell>
          <cell r="U25">
            <v>2602</v>
          </cell>
          <cell r="V25">
            <v>2667</v>
          </cell>
        </row>
        <row r="26">
          <cell r="H26">
            <v>5656</v>
          </cell>
          <cell r="I26" t="str">
            <v>Commerce Regulator Reform - Upcomining ERC submission will seek to establish a Commerce Regulator within the Department or broader cluster, initially integrating Fair Trading, Safe Work NSW and State Insurance and Refulatory Authority. It is unknown whether this will involved additional expenditure.</v>
          </cell>
          <cell r="J26" t="str">
            <v>Supported -</v>
          </cell>
          <cell r="K26">
            <v>1</v>
          </cell>
          <cell r="M26">
            <v>0</v>
          </cell>
          <cell r="N26">
            <v>0</v>
          </cell>
          <cell r="O26">
            <v>0</v>
          </cell>
          <cell r="P26">
            <v>0</v>
          </cell>
          <cell r="Q26">
            <v>0</v>
          </cell>
          <cell r="R26">
            <v>0</v>
          </cell>
          <cell r="S26">
            <v>1</v>
          </cell>
          <cell r="T26">
            <v>0</v>
          </cell>
          <cell r="U26">
            <v>0</v>
          </cell>
          <cell r="V26">
            <v>0</v>
          </cell>
        </row>
        <row r="27">
          <cell r="H27">
            <v>5661</v>
          </cell>
          <cell r="I27" t="str">
            <v>Digital Licence: Stage 2 - Roll-out of Stage 2 will be subject to a business case, which is expected to be developed during implementation of Stage 1 and ERC consideration of the associated funding implications. Indicative funding estimates not available.</v>
          </cell>
          <cell r="J27" t="str">
            <v>Supported -</v>
          </cell>
          <cell r="K27">
            <v>1</v>
          </cell>
          <cell r="M27">
            <v>0</v>
          </cell>
          <cell r="N27">
            <v>0</v>
          </cell>
          <cell r="O27">
            <v>0</v>
          </cell>
          <cell r="P27">
            <v>0</v>
          </cell>
          <cell r="Q27">
            <v>0</v>
          </cell>
          <cell r="R27">
            <v>0</v>
          </cell>
          <cell r="S27">
            <v>1</v>
          </cell>
          <cell r="T27">
            <v>0</v>
          </cell>
          <cell r="U27">
            <v>0</v>
          </cell>
          <cell r="V27">
            <v>0</v>
          </cell>
        </row>
        <row r="28">
          <cell r="H28">
            <v>5662</v>
          </cell>
          <cell r="I28" t="str">
            <v>Digital Licence: Stage 2 - Roll-out of Stage 2 will be subject to a business case, which is expected to be developed during implementation of Stage 1 and ERC consideration of the associated funding implications. Indicative funding estimates not available.</v>
          </cell>
          <cell r="J28" t="str">
            <v>Supported -</v>
          </cell>
          <cell r="K28">
            <v>1</v>
          </cell>
          <cell r="M28">
            <v>0</v>
          </cell>
          <cell r="N28">
            <v>0</v>
          </cell>
          <cell r="O28">
            <v>0</v>
          </cell>
          <cell r="P28">
            <v>0</v>
          </cell>
          <cell r="Q28">
            <v>0</v>
          </cell>
          <cell r="R28">
            <v>0</v>
          </cell>
          <cell r="S28">
            <v>1</v>
          </cell>
          <cell r="T28">
            <v>0</v>
          </cell>
          <cell r="U28">
            <v>0</v>
          </cell>
          <cell r="V28">
            <v>0</v>
          </cell>
        </row>
        <row r="29">
          <cell r="H29">
            <v>5659</v>
          </cell>
          <cell r="I29" t="str">
            <v>Digital Licence: Stage 1 - Impending ERC submission (scheduled for consideration on 20 Oct 2015) to consider Stage 1 program roll-out of selected digital licence types. Stage 2 will deal with more complex licence types, with associated costs to be determined and considered by ERC at a later date.</v>
          </cell>
          <cell r="J29" t="str">
            <v>Supported -</v>
          </cell>
          <cell r="K29">
            <v>1</v>
          </cell>
          <cell r="M29">
            <v>1370</v>
          </cell>
          <cell r="N29">
            <v>3690</v>
          </cell>
          <cell r="O29">
            <v>0</v>
          </cell>
          <cell r="P29">
            <v>0</v>
          </cell>
          <cell r="Q29">
            <v>0</v>
          </cell>
          <cell r="R29">
            <v>1370</v>
          </cell>
          <cell r="S29">
            <v>3690</v>
          </cell>
          <cell r="T29">
            <v>0</v>
          </cell>
          <cell r="U29">
            <v>0</v>
          </cell>
          <cell r="V29">
            <v>0</v>
          </cell>
        </row>
        <row r="30">
          <cell r="H30">
            <v>5667</v>
          </cell>
          <cell r="I30" t="str">
            <v>Macquarie Street East Precinct - Forthcoming ERC submission (scheduled for consideration on 11 Nov 2015) to seek endorsement to use proceeds from sale of Heritage Floor Space rights on govenment owned assets within the Sydney CBD to partially fund revitalisation of the Macquarie St East Precinct. INDICATIVE ESTIMATES NOT AVAILABLE.</v>
          </cell>
          <cell r="J30" t="str">
            <v>Unreconciled Assessment Underway -</v>
          </cell>
          <cell r="K30">
            <v>1</v>
          </cell>
          <cell r="M30">
            <v>0</v>
          </cell>
          <cell r="N30">
            <v>0</v>
          </cell>
          <cell r="O30">
            <v>0</v>
          </cell>
          <cell r="P30">
            <v>0</v>
          </cell>
          <cell r="Q30">
            <v>0</v>
          </cell>
          <cell r="R30">
            <v>0</v>
          </cell>
          <cell r="S30">
            <v>1</v>
          </cell>
          <cell r="T30">
            <v>0</v>
          </cell>
          <cell r="U30">
            <v>0</v>
          </cell>
          <cell r="V30">
            <v>0</v>
          </cell>
        </row>
        <row r="31">
          <cell r="H31">
            <v>5600</v>
          </cell>
          <cell r="I31" t="str">
            <v>Operational Communications Infrastructure Rationalisation Program (see Agency 235 Bid 5639) - Proposal to rationalise existing radio networks and create a shared radio network for public safety and essential service agencies. The proposal supports the NSW Government Operational Commmunications Strategy, endorsed by ERC in September 2015. Estimates are for capital and indicative only.</v>
          </cell>
          <cell r="J31" t="str">
            <v>Supported - Treasury supports the proposal as a risk as the agency has indicated it will be submitted for consideration in 2016-17 Budget. The Infrastructure Rationalisation Program (IRP) is the first phase of the NSW Government Operational Communication Strategy (SC0198-2015). The IRP aims to replace the historical model of agencies building and owning separate radio networks and services which has resulted in duplication of cost and capacity. The proposal intends to deliver financial benefits of $395 million (NPV) over 20 years. Whether these benenfits are avoided costs or actual budget savings is unknown at this stage. Achieving budget savings requires the Telco Authority and agencies identifying existing and planned recurrent and capital expenditure to offset the required investment. Treasury has reflected an estimate of the savings required of $20 million per annum from 2019-20, and split this 50:50 between capital and recurrent expenditure. Estimates are therefore very indicative with capital expenditure as per the preliminary business case, to be confirmed in the final business case due in November 2015.</v>
          </cell>
          <cell r="K31">
            <v>1</v>
          </cell>
          <cell r="M31">
            <v>0</v>
          </cell>
          <cell r="N31">
            <v>0</v>
          </cell>
          <cell r="O31">
            <v>0</v>
          </cell>
          <cell r="P31">
            <v>0</v>
          </cell>
          <cell r="Q31">
            <v>0</v>
          </cell>
          <cell r="R31">
            <v>0</v>
          </cell>
          <cell r="S31">
            <v>0</v>
          </cell>
          <cell r="T31">
            <v>0</v>
          </cell>
          <cell r="U31">
            <v>0</v>
          </cell>
          <cell r="V31">
            <v>-10000</v>
          </cell>
        </row>
        <row r="32">
          <cell r="H32">
            <v>5603</v>
          </cell>
          <cell r="I32" t="str">
            <v>Digitalisation of Archives for Preservation and Regional Access (see Agency 235 Bid 5634) - Proposal seeks funding of $48.03m over 10 years to establish a collection cataloguing, digitisation and access program and systems within State Records to preserve and make available archives considered at risk and/or of high value. Estimates are indicative only.</v>
          </cell>
          <cell r="J32" t="str">
            <v>Supported - Treasury supports the proposal as a risk as agency has indicated it will be submitted for consideration in 2016-17 Budget. Proposal status is contingent on resubmission of business case that addresses deficiencies identified in the 2015-16 Budget proposal business case. These include appropriate scoping of options, consideration of program segmentation to encourage better resource allocation, alternative financing arrangements and integration with existing digitisation programs across government.</v>
          </cell>
          <cell r="K32">
            <v>1</v>
          </cell>
          <cell r="M32">
            <v>0</v>
          </cell>
          <cell r="N32">
            <v>0</v>
          </cell>
          <cell r="O32">
            <v>0</v>
          </cell>
          <cell r="P32">
            <v>0</v>
          </cell>
          <cell r="Q32">
            <v>0</v>
          </cell>
          <cell r="R32">
            <v>0</v>
          </cell>
          <cell r="S32">
            <v>0</v>
          </cell>
          <cell r="T32">
            <v>800</v>
          </cell>
          <cell r="U32">
            <v>1300</v>
          </cell>
          <cell r="V32">
            <v>2000</v>
          </cell>
        </row>
        <row r="33">
          <cell r="H33">
            <v>5604</v>
          </cell>
          <cell r="I33" t="str">
            <v>Critical Engineering and Services Upgrade - Remaining Works (see Agency 235 Bid 5636) - Proposal seeks funding of $6.6 million over two years to complete remaining work of the engineering and services upgrade. The first year of works was supported in the 2015-16 Budget, with further work to be considered in light of the business and property reviews. Estimates are indicative.</v>
          </cell>
          <cell r="J33" t="str">
            <v>Supported - Treasury supports the proposal as a risk as agency has indicated it will be submitted for consideration in 2016-17 Budget. Proposal status is contingent on completion of property and business review that supports further investment at Kingswood site. If SRA remains at Kingswood, the proposal is likely warranted in that it addresses critical work safety, fire prevention and security issues identified in a recent building audit.</v>
          </cell>
          <cell r="K33">
            <v>1</v>
          </cell>
          <cell r="M33">
            <v>0</v>
          </cell>
          <cell r="N33">
            <v>0</v>
          </cell>
          <cell r="O33">
            <v>300</v>
          </cell>
          <cell r="P33">
            <v>475</v>
          </cell>
          <cell r="Q33">
            <v>475</v>
          </cell>
          <cell r="R33">
            <v>0</v>
          </cell>
          <cell r="S33">
            <v>0</v>
          </cell>
          <cell r="T33">
            <v>300</v>
          </cell>
          <cell r="U33">
            <v>475</v>
          </cell>
          <cell r="V33">
            <v>475</v>
          </cell>
        </row>
        <row r="34">
          <cell r="H34">
            <v>5606</v>
          </cell>
          <cell r="I34" t="str">
            <v>Integrated Collection Management System Phase Two (see Agency 235 Bid 5637) - Proposal is to replace the current Business Operating System. A replacement program was approved in 2014-15 Budget following Audit Office recommendations, however the agency advises additional funding is required to deliver a more robust system. Estimates are indicative only.</v>
          </cell>
          <cell r="J34" t="str">
            <v>Supported - Treasury supports the proposal as a risk as agency has indicated it will be submitted for consideration in 2016-17 Budget. Proposal status is contingent on a business case demonstrating that funds are required in addition to those provided in 2014-15 Budget to deliver the replacement solution. Treasury notes the agency has carried forward the majority of previously approved funds from 2014-15 to 2015-16, and would need to be satisfied that any revised scope of work is consistent with prior approvals and objectives.</v>
          </cell>
          <cell r="K34">
            <v>1</v>
          </cell>
          <cell r="M34">
            <v>0</v>
          </cell>
          <cell r="N34">
            <v>2088</v>
          </cell>
          <cell r="O34">
            <v>2050</v>
          </cell>
          <cell r="P34">
            <v>2101</v>
          </cell>
          <cell r="Q34">
            <v>2154</v>
          </cell>
          <cell r="R34">
            <v>0</v>
          </cell>
          <cell r="S34">
            <v>2088</v>
          </cell>
          <cell r="T34">
            <v>2050</v>
          </cell>
          <cell r="U34">
            <v>2101</v>
          </cell>
          <cell r="V34">
            <v>2154</v>
          </cell>
        </row>
        <row r="35">
          <cell r="H35">
            <v>5620</v>
          </cell>
          <cell r="I35" t="str">
            <v>Collection Documentation Services (see Agency 235 Bid 5638) - Proposal to resolve the backlog and catalogue current and future undocumented archives. Agency received $1.2m in 2014-15 to address the backlog following Audit Office recommendations, and advises additional funds are required to mitigate valuation/qualification risks. Estimates are indicative.</v>
          </cell>
          <cell r="J35" t="str">
            <v>Supported - Treasury supports the proposal as a risk as agency has indicated it will be submitted for consideration in 2016-17 Budget. Proposal status is contingent on development of a business case that demonstrates investment is warranted to overcome the valuation risks identified.</v>
          </cell>
          <cell r="K35">
            <v>1</v>
          </cell>
          <cell r="M35">
            <v>0</v>
          </cell>
          <cell r="N35">
            <v>1500</v>
          </cell>
          <cell r="O35">
            <v>1538</v>
          </cell>
          <cell r="P35">
            <v>1576</v>
          </cell>
          <cell r="Q35">
            <v>1615</v>
          </cell>
          <cell r="R35">
            <v>0</v>
          </cell>
          <cell r="S35">
            <v>1500</v>
          </cell>
          <cell r="T35">
            <v>1538</v>
          </cell>
          <cell r="U35">
            <v>1576</v>
          </cell>
          <cell r="V35">
            <v>1615</v>
          </cell>
        </row>
        <row r="36">
          <cell r="H36">
            <v>5616</v>
          </cell>
          <cell r="I36" t="str">
            <v>Funding risk associated with maintaining Health's prior expense growth - Health's expenses are currently projected to grow by an Av. 4.2% pa over the FEs, primarily due to reductions in Commonwealth funding. Additional funding below represents the risk to the NSW Budget where Health's expenditure growth was increased to 5.2% pa across the FEs.</v>
          </cell>
          <cell r="J36" t="str">
            <v>Supported - Health's expense growth is predicted to slow over the forward estimates, primarily due to a reduction in Commonwealth funding following the replacement of activity based funding with block funding escalated by CPI and population. The risk is currently estimated at $2.3 billion over four years from 2016-17 and is almost certain to occur unless new funding arrangments with the Commonwealth are agreed through the Reform of Federation process.  Overall the risk is classified as critical.</v>
          </cell>
          <cell r="K36">
            <v>1</v>
          </cell>
          <cell r="M36">
            <v>0</v>
          </cell>
          <cell r="N36">
            <v>299740</v>
          </cell>
          <cell r="O36">
            <v>579558</v>
          </cell>
          <cell r="P36">
            <v>667959</v>
          </cell>
          <cell r="Q36">
            <v>740196</v>
          </cell>
          <cell r="R36">
            <v>0</v>
          </cell>
          <cell r="S36">
            <v>299740</v>
          </cell>
          <cell r="T36">
            <v>579558</v>
          </cell>
          <cell r="U36">
            <v>667959</v>
          </cell>
          <cell r="V36">
            <v>740196</v>
          </cell>
        </row>
        <row r="37">
          <cell r="H37">
            <v>5627</v>
          </cell>
          <cell r="I37" t="str">
            <v>Domestic Family Violence - phase 2 - A review of DFV services is being undertaken by Women NSW to improve service alignment and increase service capacity. Phase 2 proposals are to be brought forward for funding consideration as part of the 2016-17 Budget process.</v>
          </cell>
          <cell r="J37" t="str">
            <v>Supported - The risk of additional funding being required is high.  ERC have given approval for agencies to submit bids for additional funding through the 2016-17 Budget process. The estimates represent the middle cost option approved by ERC.  The decision only provides funding to 2018-19, however, some programs under consideration may eventually require ongoing funding.  Agencies have also been requested to investigate how some programs could be met from within existing resources.</v>
          </cell>
          <cell r="K37">
            <v>1</v>
          </cell>
          <cell r="M37">
            <v>0</v>
          </cell>
          <cell r="N37">
            <v>49300</v>
          </cell>
          <cell r="O37">
            <v>52500</v>
          </cell>
          <cell r="P37">
            <v>57200</v>
          </cell>
          <cell r="Q37">
            <v>0</v>
          </cell>
          <cell r="R37">
            <v>0</v>
          </cell>
          <cell r="S37">
            <v>49300</v>
          </cell>
          <cell r="T37">
            <v>52500</v>
          </cell>
          <cell r="U37">
            <v>57200</v>
          </cell>
          <cell r="V37">
            <v>0</v>
          </cell>
        </row>
        <row r="38">
          <cell r="H38">
            <v>5594</v>
          </cell>
          <cell r="I38" t="str">
            <v>Proposed NSW Government Redress Scheme for past institutional child abuse in NSW - Subject of Cabinet and ERC deliberations and decisions. Potential redress scheme could have a significant material cost impact on NSW. Risks estimates around mid-point between NSW preferred model costing around $338m and Royal Commission's model costing around $740m.</v>
          </cell>
          <cell r="J38" t="str">
            <v>Supported - K</v>
          </cell>
          <cell r="K38">
            <v>1</v>
          </cell>
          <cell r="M38">
            <v>0</v>
          </cell>
          <cell r="N38">
            <v>0</v>
          </cell>
          <cell r="O38">
            <v>0</v>
          </cell>
          <cell r="P38">
            <v>0</v>
          </cell>
          <cell r="Q38">
            <v>0</v>
          </cell>
          <cell r="R38">
            <v>0</v>
          </cell>
          <cell r="S38">
            <v>600000</v>
          </cell>
          <cell r="T38">
            <v>0</v>
          </cell>
          <cell r="U38">
            <v>0</v>
          </cell>
          <cell r="V38">
            <v>0</v>
          </cell>
        </row>
        <row r="39">
          <cell r="H39">
            <v>5596</v>
          </cell>
          <cell r="I39" t="str">
            <v>Forward Year Impact of Counter Terrorism and Extremism Proposals - Funding for selected CT &amp; E proposals in line with 2015-16 budget</v>
          </cell>
          <cell r="J39" t="str">
            <v>Supported -</v>
          </cell>
          <cell r="K39">
            <v>1</v>
          </cell>
          <cell r="L39">
            <v>16</v>
          </cell>
          <cell r="M39">
            <v>0</v>
          </cell>
          <cell r="N39">
            <v>11478</v>
          </cell>
          <cell r="O39">
            <v>11478</v>
          </cell>
          <cell r="P39">
            <v>11478</v>
          </cell>
          <cell r="Q39">
            <v>11478</v>
          </cell>
          <cell r="R39">
            <v>0</v>
          </cell>
          <cell r="S39">
            <v>11478</v>
          </cell>
          <cell r="T39">
            <v>11478</v>
          </cell>
          <cell r="U39">
            <v>11478</v>
          </cell>
          <cell r="V39">
            <v>11478</v>
          </cell>
        </row>
        <row r="40">
          <cell r="H40">
            <v>5635</v>
          </cell>
          <cell r="I40" t="str">
            <v>Disaster Response Services - In previous years significant bushfire response expenditure led to the need for additional funding. Current weather trends indicate the potential for a similar outcome in 2015-16. Estimate of expense is based on the experience in recent years.</v>
          </cell>
          <cell r="J40" t="str">
            <v>Supported -</v>
          </cell>
          <cell r="K40">
            <v>1</v>
          </cell>
          <cell r="M40">
            <v>40000</v>
          </cell>
          <cell r="N40">
            <v>40000</v>
          </cell>
          <cell r="O40">
            <v>40000</v>
          </cell>
          <cell r="P40">
            <v>40000</v>
          </cell>
          <cell r="Q40">
            <v>40000</v>
          </cell>
          <cell r="R40">
            <v>40000</v>
          </cell>
          <cell r="S40">
            <v>0</v>
          </cell>
          <cell r="T40">
            <v>0</v>
          </cell>
          <cell r="U40">
            <v>0</v>
          </cell>
          <cell r="V40">
            <v>0</v>
          </cell>
        </row>
        <row r="41">
          <cell r="H41">
            <v>5589</v>
          </cell>
          <cell r="I41" t="str">
            <v>Funding for Correctional Centre Capacity - Potential budget exposure arising from growth in inmate population</v>
          </cell>
          <cell r="J41" t="str">
            <v>Supported - Provision to cover potential growth in CSNSW population and associated budget exposure: - In 2015-16, $25.3m recurrent and $6.8m capital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 - In 2019-20, $128.8m to reflect 3.5% projected annual population growth.</v>
          </cell>
          <cell r="K41">
            <v>1</v>
          </cell>
          <cell r="M41">
            <v>0</v>
          </cell>
          <cell r="N41">
            <v>0</v>
          </cell>
          <cell r="O41">
            <v>0</v>
          </cell>
          <cell r="P41">
            <v>0</v>
          </cell>
          <cell r="Q41">
            <v>0</v>
          </cell>
          <cell r="R41">
            <v>25300</v>
          </cell>
          <cell r="S41">
            <v>30700</v>
          </cell>
          <cell r="T41">
            <v>62200</v>
          </cell>
          <cell r="U41">
            <v>94900</v>
          </cell>
          <cell r="V41">
            <v>128800</v>
          </cell>
        </row>
        <row r="42">
          <cell r="H42">
            <v>5607</v>
          </cell>
          <cell r="I42" t="str">
            <v>Savings targets - non achievement of various imposed efficiencies - In 2014-15 Police did not achieve approximately $30 million in savings. This gap will be exacerbated by the 2015-16 increment and 2016-17 increment.</v>
          </cell>
          <cell r="J42" t="str">
            <v>Supported - ERC has requested a review to identify savings opprtunities. Agency is resisting this process which is yet to commence. Given one third of the year has already elapsed it is unlikely required savings will be achieved in 2015-16, as the review still needs to occur and there won't be sufficient time to implement changes to achieve the required reductions in expenditure. The risk is supported based on the view that agency will continue to resist any changes to reduce expenditure.</v>
          </cell>
          <cell r="K42">
            <v>1</v>
          </cell>
          <cell r="M42">
            <v>50000</v>
          </cell>
          <cell r="N42">
            <v>72000</v>
          </cell>
          <cell r="O42">
            <v>72000</v>
          </cell>
          <cell r="P42">
            <v>72000</v>
          </cell>
          <cell r="Q42">
            <v>72000</v>
          </cell>
          <cell r="R42">
            <v>50000</v>
          </cell>
          <cell r="S42">
            <v>72000</v>
          </cell>
          <cell r="T42">
            <v>72000</v>
          </cell>
          <cell r="U42">
            <v>72000</v>
          </cell>
          <cell r="V42">
            <v>72000</v>
          </cell>
        </row>
        <row r="43">
          <cell r="H43">
            <v>5642</v>
          </cell>
          <cell r="I43" t="str">
            <v>Domestic Violence - Risk Phase 1 - Relates to six specialist teams and bring forward of DVLOs.</v>
          </cell>
          <cell r="J43" t="str">
            <v>Supported -</v>
          </cell>
          <cell r="K43">
            <v>1</v>
          </cell>
          <cell r="M43">
            <v>1500</v>
          </cell>
          <cell r="N43">
            <v>4200</v>
          </cell>
          <cell r="O43">
            <v>6400</v>
          </cell>
          <cell r="P43">
            <v>7100</v>
          </cell>
          <cell r="Q43">
            <v>6700</v>
          </cell>
          <cell r="R43">
            <v>1500</v>
          </cell>
          <cell r="S43">
            <v>4200</v>
          </cell>
          <cell r="T43">
            <v>6400</v>
          </cell>
          <cell r="U43">
            <v>7100</v>
          </cell>
          <cell r="V43">
            <v>6700</v>
          </cell>
        </row>
        <row r="44">
          <cell r="H44">
            <v>5579</v>
          </cell>
          <cell r="I44" t="str">
            <v>Local Infrastructure Growth Scheme - Funding for the section 94 gap is likely to be required in 2016-17 due to delays in reforming the planning system.</v>
          </cell>
          <cell r="J44" t="str">
            <v>Unreconciled Assessment Underway -</v>
          </cell>
          <cell r="K44">
            <v>1</v>
          </cell>
          <cell r="M44">
            <v>0</v>
          </cell>
          <cell r="N44">
            <v>60000</v>
          </cell>
          <cell r="O44">
            <v>0</v>
          </cell>
          <cell r="P44">
            <v>0</v>
          </cell>
          <cell r="Q44">
            <v>0</v>
          </cell>
          <cell r="R44">
            <v>0</v>
          </cell>
          <cell r="S44">
            <v>60000</v>
          </cell>
          <cell r="T44">
            <v>0</v>
          </cell>
          <cell r="U44">
            <v>0</v>
          </cell>
          <cell r="V44">
            <v>0</v>
          </cell>
        </row>
        <row r="45">
          <cell r="H45">
            <v>5576</v>
          </cell>
          <cell r="I45" t="str">
            <v>NSW Gas Plan: EPA expanded role as lead regulator - EPA may seek additional funding support for its expanded role as lead regulator for compliance and enforcement of gas activities under the NSW Gas Plan. Any additional funding is to be considered as part of the 2016-17 Budget process and is subject to the implementation of cost recovery framework.</v>
          </cell>
          <cell r="J45" t="str">
            <v>Unreconciled Assessment Underway -</v>
          </cell>
          <cell r="K45">
            <v>1</v>
          </cell>
          <cell r="M45">
            <v>0</v>
          </cell>
          <cell r="N45">
            <v>6677</v>
          </cell>
          <cell r="O45">
            <v>5902</v>
          </cell>
          <cell r="P45">
            <v>5117</v>
          </cell>
          <cell r="Q45">
            <v>5117</v>
          </cell>
          <cell r="R45">
            <v>0</v>
          </cell>
          <cell r="S45">
            <v>0</v>
          </cell>
          <cell r="T45">
            <v>0</v>
          </cell>
          <cell r="U45">
            <v>0</v>
          </cell>
          <cell r="V45">
            <v>0</v>
          </cell>
        </row>
        <row r="46">
          <cell r="H46">
            <v>5577</v>
          </cell>
          <cell r="I46" t="str">
            <v>Forestry Reforms - The Minister for the Environment may seek additional funding as part of Cabinet Submission incorporating integrated forestry legislation and reforms relating to the remake of the Integrated Forestry Operations Approvals. Additional funding details are subject to change.</v>
          </cell>
          <cell r="J46" t="str">
            <v>Unreconciled Assessment Underway -</v>
          </cell>
          <cell r="K46">
            <v>1</v>
          </cell>
          <cell r="M46">
            <v>0</v>
          </cell>
          <cell r="N46">
            <v>1400</v>
          </cell>
          <cell r="O46">
            <v>1500</v>
          </cell>
          <cell r="P46">
            <v>1100</v>
          </cell>
          <cell r="Q46">
            <v>0</v>
          </cell>
          <cell r="R46">
            <v>0</v>
          </cell>
          <cell r="S46">
            <v>1400</v>
          </cell>
          <cell r="T46">
            <v>1500</v>
          </cell>
          <cell r="U46">
            <v>1100</v>
          </cell>
          <cell r="V46">
            <v>0</v>
          </cell>
        </row>
        <row r="47">
          <cell r="H47">
            <v>5621</v>
          </cell>
          <cell r="I47" t="str">
            <v>Underspends in grant programs - Grantee's projects can be delayed as a result of unforseen issues including weather, staffing issues or problems with community engagement. Inability of grantees to reach budgeted milestones will result in reduced expenditure of the Trust. This is unabled to be quantified as at Period 2.</v>
          </cell>
          <cell r="J47" t="str">
            <v>Bid - Unreconciled -</v>
          </cell>
          <cell r="K47">
            <v>1</v>
          </cell>
          <cell r="M47">
            <v>0</v>
          </cell>
          <cell r="N47">
            <v>0</v>
          </cell>
          <cell r="O47">
            <v>0</v>
          </cell>
          <cell r="P47">
            <v>0</v>
          </cell>
          <cell r="Q47">
            <v>0</v>
          </cell>
          <cell r="R47">
            <v>0</v>
          </cell>
          <cell r="S47">
            <v>0</v>
          </cell>
          <cell r="T47">
            <v>0</v>
          </cell>
          <cell r="U47">
            <v>0</v>
          </cell>
          <cell r="V47">
            <v>0</v>
          </cell>
        </row>
        <row r="48">
          <cell r="H48">
            <v>5591</v>
          </cell>
          <cell r="I48" t="str">
            <v>Private Land Conservation Funding Package - The Minister for the Environment is likely to seek additional funding for investment in private land conservation as part of the implementation package for reforms to biodiversity legislation. See Bid 5623 in DPE</v>
          </cell>
          <cell r="J48" t="str">
            <v>Bid - Unreconciled - This is entered as a risk. A draft business case was provided to Treasury on 29 September 2015. The business case seeks "an initial $305 million over a five year period, followed by a commitment to invest $70 million per year into private land conservation". The general budget controls are that agencies should find savings to match proposed new expenditure in the first instance. This is particularly so for agency business as usual.  In the environment portfolio, growth in business-as-usual roles and new environment and waste programs are funded from the Waste and Environment Levy envelope.</v>
          </cell>
          <cell r="K48">
            <v>1</v>
          </cell>
          <cell r="M48">
            <v>0</v>
          </cell>
          <cell r="N48">
            <v>40000</v>
          </cell>
          <cell r="O48">
            <v>55000</v>
          </cell>
          <cell r="P48">
            <v>70000</v>
          </cell>
          <cell r="Q48">
            <v>70000</v>
          </cell>
          <cell r="R48">
            <v>0</v>
          </cell>
          <cell r="S48">
            <v>0</v>
          </cell>
          <cell r="T48">
            <v>0</v>
          </cell>
          <cell r="U48">
            <v>0</v>
          </cell>
          <cell r="V48">
            <v>0</v>
          </cell>
        </row>
        <row r="49">
          <cell r="H49">
            <v>5624</v>
          </cell>
          <cell r="I49" t="str">
            <v>Hunter Valley Flood Mitigation Scheme - Funding request to repair the Scheme after damages caused by the April 2015 declared natural disaste r flood event. A supplementation in 2015-16 of $2m is also requested. See Bid 5625 in DPE</v>
          </cell>
          <cell r="J49" t="str">
            <v>Unreconciled Assessment Underway - This is a risk. The April 2015 flood (a declared natural disaster event) caused an estimated $11.491 million in damage to the Scheme. The damage needs to be repaired to ensure it can operate effectively when the next flood occurs to avoid possible financial and legal risk to the State as it owns and operates the Scheme. The Scheme does not fit within the revised NSW Disaster Assistance Guidelines, administered by MPES, which only provides for council owned flood mitigation works. The Scheme is managed by OEH under delegation from the Minister for Primary Industries and Minister for Lands and Water, and this level of funding cannot be reallocated within OEH's current budget.</v>
          </cell>
          <cell r="K49">
            <v>1</v>
          </cell>
          <cell r="M49">
            <v>0</v>
          </cell>
          <cell r="N49">
            <v>9491</v>
          </cell>
          <cell r="O49">
            <v>0</v>
          </cell>
          <cell r="P49">
            <v>0</v>
          </cell>
          <cell r="Q49">
            <v>0</v>
          </cell>
          <cell r="R49">
            <v>0</v>
          </cell>
          <cell r="S49">
            <v>9491</v>
          </cell>
          <cell r="T49">
            <v>0</v>
          </cell>
          <cell r="U49">
            <v>0</v>
          </cell>
          <cell r="V49">
            <v>0</v>
          </cell>
        </row>
        <row r="50">
          <cell r="H50">
            <v>5618</v>
          </cell>
          <cell r="I50" t="str">
            <v>Office of Sport Reform - The reform is based on the Hawke Review and funding will be sought to facilitate the reforms. The reform proposes for the entire network of sport &amp; recreation centres to be either leased or sold Further information will be provided in an upcoming ERC Minute.</v>
          </cell>
          <cell r="J50" t="str">
            <v>Supported - Treasury supports this is a risk.</v>
          </cell>
          <cell r="K50">
            <v>1</v>
          </cell>
          <cell r="M50">
            <v>0</v>
          </cell>
          <cell r="N50">
            <v>0</v>
          </cell>
          <cell r="O50">
            <v>0</v>
          </cell>
          <cell r="P50">
            <v>0</v>
          </cell>
          <cell r="Q50">
            <v>0</v>
          </cell>
          <cell r="R50">
            <v>0</v>
          </cell>
          <cell r="S50">
            <v>1</v>
          </cell>
          <cell r="T50">
            <v>1</v>
          </cell>
          <cell r="U50">
            <v>1</v>
          </cell>
          <cell r="V50">
            <v>1</v>
          </cell>
        </row>
        <row r="51">
          <cell r="H51">
            <v>5647</v>
          </cell>
          <cell r="I51" t="str">
            <v>ANZ Stadium Management Rights - A proposal to purchase the management rights of ANZ Stadium for a price of up to $122m. The timing and cost of this transaction are yet to be agreed.</v>
          </cell>
          <cell r="J51" t="str">
            <v>Supported - Treasury supports this is a financial risk of up to $122m based on ERC's decision.</v>
          </cell>
          <cell r="K51">
            <v>2</v>
          </cell>
          <cell r="M51">
            <v>122000</v>
          </cell>
          <cell r="N51">
            <v>0</v>
          </cell>
          <cell r="O51">
            <v>0</v>
          </cell>
          <cell r="P51">
            <v>0</v>
          </cell>
          <cell r="Q51">
            <v>0</v>
          </cell>
          <cell r="R51">
            <v>122000</v>
          </cell>
          <cell r="S51">
            <v>0</v>
          </cell>
          <cell r="T51">
            <v>0</v>
          </cell>
          <cell r="U51">
            <v>0</v>
          </cell>
          <cell r="V51">
            <v>0</v>
          </cell>
        </row>
        <row r="52">
          <cell r="H52">
            <v>5665</v>
          </cell>
          <cell r="I52" t="str">
            <v>Rebuilding the Major Stadia Network in NSW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52" t="str">
            <v>Supported - Treasury supports this as a risk. Numbers are indicative only</v>
          </cell>
          <cell r="K52">
            <v>2</v>
          </cell>
          <cell r="M52">
            <v>0</v>
          </cell>
          <cell r="N52">
            <v>0</v>
          </cell>
          <cell r="O52">
            <v>50000</v>
          </cell>
          <cell r="P52">
            <v>150000</v>
          </cell>
          <cell r="Q52">
            <v>100000</v>
          </cell>
          <cell r="R52">
            <v>0</v>
          </cell>
          <cell r="S52">
            <v>0</v>
          </cell>
          <cell r="T52">
            <v>50000</v>
          </cell>
          <cell r="U52">
            <v>150000</v>
          </cell>
          <cell r="V52">
            <v>100000</v>
          </cell>
        </row>
        <row r="53">
          <cell r="H53">
            <v>5630</v>
          </cell>
          <cell r="I53" t="str">
            <v>Barangaroo Delivery Authority (BDA) Funding Review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53" t="str">
            <v>Supported - Treasury supports this as a risk</v>
          </cell>
          <cell r="K53">
            <v>1</v>
          </cell>
          <cell r="M53">
            <v>0</v>
          </cell>
          <cell r="N53">
            <v>0</v>
          </cell>
          <cell r="O53">
            <v>0</v>
          </cell>
          <cell r="P53">
            <v>0</v>
          </cell>
          <cell r="Q53">
            <v>0</v>
          </cell>
          <cell r="R53">
            <v>0</v>
          </cell>
          <cell r="S53">
            <v>1</v>
          </cell>
          <cell r="T53">
            <v>1</v>
          </cell>
          <cell r="U53">
            <v>1</v>
          </cell>
          <cell r="V53">
            <v>1</v>
          </cell>
        </row>
        <row r="54">
          <cell r="H54">
            <v>5671</v>
          </cell>
          <cell r="I54" t="str">
            <v>Interest costs on additional debt in 2019/20: impact of Lend Lease settlement and remediation costs - Interest costs on additional debt due to a deferral in LL payments (part of Lend Lease settlement) and also due to increased remediation costs.</v>
          </cell>
          <cell r="J54" t="str">
            <v>Supported -</v>
          </cell>
          <cell r="K54">
            <v>1</v>
          </cell>
          <cell r="M54">
            <v>0</v>
          </cell>
          <cell r="N54">
            <v>0</v>
          </cell>
          <cell r="O54">
            <v>0</v>
          </cell>
          <cell r="P54">
            <v>0</v>
          </cell>
          <cell r="Q54">
            <v>10000</v>
          </cell>
          <cell r="R54">
            <v>0</v>
          </cell>
          <cell r="S54">
            <v>0</v>
          </cell>
          <cell r="T54">
            <v>0</v>
          </cell>
          <cell r="U54">
            <v>0</v>
          </cell>
          <cell r="V54">
            <v>10000</v>
          </cell>
        </row>
        <row r="55">
          <cell r="H55">
            <v>5622</v>
          </cell>
          <cell r="I55" t="str">
            <v>Election Campaign Funding (ECF) and Administration Fund 2015/16 Funding - Underspend of ECF ($8,554K) and Admin Fund ($724k)in 2014/15 as not all political parties submitted their claims. These claims will be submitted in 2015/16 and NSWEC will need funds to cover the claims. A P13 carryforward was submitted but this is not supported by funding.</v>
          </cell>
          <cell r="J55" t="str">
            <v>Supported - NSW Treasury support it as a risk. Election Campaign Fund(E7510120): $8,554k Administration Fund(E7510121): $724k Due to a timing issue NSW Electoral Commission do not have the required $9,278k funds to reimburse the political parties in 2015/16.</v>
          </cell>
          <cell r="K55">
            <v>1</v>
          </cell>
          <cell r="M55">
            <v>0</v>
          </cell>
          <cell r="N55">
            <v>0</v>
          </cell>
          <cell r="O55">
            <v>0</v>
          </cell>
          <cell r="P55">
            <v>0</v>
          </cell>
          <cell r="Q55">
            <v>0</v>
          </cell>
          <cell r="R55">
            <v>0</v>
          </cell>
          <cell r="S55">
            <v>1</v>
          </cell>
          <cell r="T55">
            <v>1</v>
          </cell>
          <cell r="U55">
            <v>1</v>
          </cell>
          <cell r="V55">
            <v>1</v>
          </cell>
        </row>
        <row r="56">
          <cell r="H56">
            <v>5580</v>
          </cell>
          <cell r="I56" t="str">
            <v>Risks: Strategic Capital Planning - Further work to develop concepts and projects in the Long Term Transport Master Plan would initially require recurrent funds. These funds could be considerable and are currently outside the funding provision to the transport cluster.</v>
          </cell>
          <cell r="J56" t="str">
            <v>Bid - Unreconciled - A lack of early preparation for major capital projects can result in poor planning or interruption to the number of projects that are ready for inclusion in the capital program should additional funds become available. This risk is rated as MODERATE.</v>
          </cell>
          <cell r="K56">
            <v>1</v>
          </cell>
          <cell r="M56">
            <v>0</v>
          </cell>
          <cell r="N56">
            <v>11400</v>
          </cell>
          <cell r="O56">
            <v>0</v>
          </cell>
          <cell r="P56">
            <v>0</v>
          </cell>
          <cell r="Q56">
            <v>0</v>
          </cell>
          <cell r="R56">
            <v>0</v>
          </cell>
          <cell r="S56">
            <v>0</v>
          </cell>
          <cell r="T56">
            <v>0</v>
          </cell>
          <cell r="U56">
            <v>0</v>
          </cell>
          <cell r="V56">
            <v>0</v>
          </cell>
        </row>
        <row r="57">
          <cell r="H57">
            <v>5581</v>
          </cell>
          <cell r="I57" t="str">
            <v>Risks: Sydney Trains: delay in major reform programs (i.e. Rail Efficiency Savings) - Delay to reform programs, predominately, driver-only trains and guards on trains. The rail entites are seeking to identify other measures to cover this shortfall.</v>
          </cell>
          <cell r="J57" t="str">
            <v>Bid - Unreconciled - Additional savings of $326 million from 2015-16 to 2018-19 have been added to the Transport Cluster's target through the 2015-16 Budget. Transport for NSW have developed high level plans to address the additional savings, however there remains a shortfall in the rail entites savings of $178 million from 2015-16 to 2018-19. The risk is rated HIGH.</v>
          </cell>
          <cell r="K57">
            <v>1</v>
          </cell>
          <cell r="M57">
            <v>0</v>
          </cell>
          <cell r="N57">
            <v>55000</v>
          </cell>
          <cell r="O57">
            <v>51000</v>
          </cell>
          <cell r="P57">
            <v>2000</v>
          </cell>
          <cell r="Q57">
            <v>0</v>
          </cell>
          <cell r="R57">
            <v>0</v>
          </cell>
          <cell r="S57">
            <v>0</v>
          </cell>
          <cell r="T57">
            <v>0</v>
          </cell>
          <cell r="U57">
            <v>0</v>
          </cell>
          <cell r="V57">
            <v>0</v>
          </cell>
        </row>
        <row r="58">
          <cell r="H58">
            <v>5582</v>
          </cell>
          <cell r="I58" t="str">
            <v>Risks: Fare revenue pressures - Sydney Trains farebox revenue has been negatively impacted because of the Opal Pricing Strategy. This poses a $60m per annum risk to the Budget.</v>
          </cell>
          <cell r="J58" t="str">
            <v>Bid - Unreconciled - The introduction of Opal has resulted in an increase of public transport patronage, but a decline in revenue. The Independent Pricing and Regulatory Tribunal (IPART) is to make a determination for a fair Opal pricing structure that will be effective from 1 July 2016. Unless significant changes are made Transport will carry a $60m p.a. risk against its budget. Treasury has effectively contributed to this IPART investigation and anticipate an improvement in revenue should the new model be implemented. This risk is rated HIGH.</v>
          </cell>
          <cell r="K58">
            <v>1</v>
          </cell>
          <cell r="M58">
            <v>0</v>
          </cell>
          <cell r="N58">
            <v>60000</v>
          </cell>
          <cell r="O58">
            <v>60000</v>
          </cell>
          <cell r="P58">
            <v>60000</v>
          </cell>
          <cell r="Q58">
            <v>60000</v>
          </cell>
          <cell r="R58">
            <v>0</v>
          </cell>
          <cell r="S58">
            <v>0</v>
          </cell>
          <cell r="T58">
            <v>0</v>
          </cell>
          <cell r="U58">
            <v>0</v>
          </cell>
          <cell r="V58">
            <v>0</v>
          </cell>
        </row>
        <row r="59">
          <cell r="H59">
            <v>5583</v>
          </cell>
          <cell r="I59" t="str">
            <v>Risks: Rail Futures 2018 Timetable - The Rail Timetable review is a result of a peak in Transport's capital expenditure over the forward estimates, primarily driven by the Sydney CBD and South East light Rail, Sydney Metro Northwest and the associated PPP liabilities.</v>
          </cell>
          <cell r="J59" t="str">
            <v>Bid - Unreconciled - Capital expenditure can drive significant recurrent cost increases - the 2018 timetable to integrate Sydney Metro Northwest will increase expenses by $80 million per annum based on a funding bid received during the 2014-15 Budget. Transport for NSW is preparing a business case for this project that should be finalised by December 2015. The previous proposal submitted by Transport did not consider prioritisation of timetable options, economic merit of the investment and cost assurance. Treasury will assess the funding of the Rail Timetable update once Transport for NSW provide an updated business case. This risk is rated HIGH.</v>
          </cell>
          <cell r="K59">
            <v>1</v>
          </cell>
          <cell r="M59">
            <v>0</v>
          </cell>
          <cell r="N59">
            <v>80000</v>
          </cell>
          <cell r="O59">
            <v>80000</v>
          </cell>
          <cell r="P59">
            <v>80000</v>
          </cell>
          <cell r="Q59">
            <v>80000</v>
          </cell>
          <cell r="R59">
            <v>0</v>
          </cell>
          <cell r="S59">
            <v>0</v>
          </cell>
          <cell r="T59">
            <v>0</v>
          </cell>
          <cell r="U59">
            <v>0</v>
          </cell>
          <cell r="V59">
            <v>0</v>
          </cell>
        </row>
        <row r="60">
          <cell r="H60">
            <v>5588</v>
          </cell>
          <cell r="I60" t="str">
            <v>Risks: Opal system funding gap - The cost of operating the new Opal ticketing system is greater than originally budgeted. A funding gap of $100m p.a. remains as a result. This includes repayment of TCorp Borrowings.</v>
          </cell>
          <cell r="J60" t="str">
            <v>Bid - Unreconciled - Funding was supported for one year (2014-15)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 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was exhausted in early 2015. Insufficient evidence has been provided to support full funding at this stage. A business case is required for any recurrent new policy proposal with a cost of more than $400m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60">
            <v>1</v>
          </cell>
          <cell r="M60">
            <v>0</v>
          </cell>
          <cell r="N60">
            <v>50000</v>
          </cell>
          <cell r="O60">
            <v>60000</v>
          </cell>
          <cell r="P60">
            <v>60000</v>
          </cell>
          <cell r="Q60">
            <v>60000</v>
          </cell>
          <cell r="R60">
            <v>0</v>
          </cell>
          <cell r="S60">
            <v>0</v>
          </cell>
          <cell r="T60">
            <v>0</v>
          </cell>
          <cell r="U60">
            <v>0</v>
          </cell>
          <cell r="V60">
            <v>0</v>
          </cell>
        </row>
        <row r="61">
          <cell r="H61">
            <v>5628</v>
          </cell>
          <cell r="I61" t="str">
            <v>Risks: Replacement Bus Lease Payments - TfNSW seeks funding for financing costs of bus purchases under the existing bus contracts policy which poses a risk to the Budget (see bid 4687). Additional information from TfNSW suggest potentially a Budget risk of around $68.8m on average from 2019-20 to 2024-25.</v>
          </cell>
          <cell r="J61" t="str">
            <v>Bid - Unreconciled -</v>
          </cell>
          <cell r="K61">
            <v>1</v>
          </cell>
          <cell r="M61">
            <v>0</v>
          </cell>
          <cell r="N61">
            <v>17614</v>
          </cell>
          <cell r="O61">
            <v>23321</v>
          </cell>
          <cell r="P61">
            <v>32374</v>
          </cell>
          <cell r="Q61">
            <v>68800</v>
          </cell>
          <cell r="R61">
            <v>0</v>
          </cell>
          <cell r="S61">
            <v>0</v>
          </cell>
          <cell r="T61">
            <v>0</v>
          </cell>
          <cell r="U61">
            <v>0</v>
          </cell>
          <cell r="V61">
            <v>0</v>
          </cell>
        </row>
        <row r="62">
          <cell r="H62">
            <v>5649</v>
          </cell>
          <cell r="I62" t="str">
            <v>Risks: Transport Major events policy - Budget pressures relating to providing transport services for supporting major events. - estimated at around $23m over the forward estimates.</v>
          </cell>
          <cell r="J62" t="str">
            <v>Bid - Unreconciled -</v>
          </cell>
          <cell r="K62">
            <v>1</v>
          </cell>
          <cell r="M62">
            <v>0</v>
          </cell>
          <cell r="N62">
            <v>5000</v>
          </cell>
          <cell r="O62">
            <v>6000</v>
          </cell>
          <cell r="P62">
            <v>6000</v>
          </cell>
          <cell r="Q62">
            <v>6000</v>
          </cell>
          <cell r="R62">
            <v>0</v>
          </cell>
          <cell r="S62">
            <v>0</v>
          </cell>
          <cell r="T62">
            <v>0</v>
          </cell>
          <cell r="U62">
            <v>0</v>
          </cell>
          <cell r="V62">
            <v>0</v>
          </cell>
        </row>
        <row r="63">
          <cell r="H63">
            <v>5702</v>
          </cell>
          <cell r="I63" t="str">
            <v>Risk: Depreciation expense for CBD Light Rail and North West Rail Link PPP Component - The CBD and South East Light Rail and the North West Rail Link will be completed in the second half of 2018-19. As such, in 2019-20, TfNSW will have a full year of depreciation for CBD and South East Light Rail ($96.734m) and North West Rail Link PPP assets ($72.914m)</v>
          </cell>
          <cell r="J63" t="str">
            <v>Bid - Unreconciled -</v>
          </cell>
          <cell r="K63">
            <v>1</v>
          </cell>
          <cell r="M63">
            <v>0</v>
          </cell>
          <cell r="N63">
            <v>0</v>
          </cell>
          <cell r="O63">
            <v>0</v>
          </cell>
          <cell r="P63">
            <v>42412</v>
          </cell>
          <cell r="Q63">
            <v>169648</v>
          </cell>
          <cell r="R63">
            <v>0</v>
          </cell>
          <cell r="S63">
            <v>0</v>
          </cell>
          <cell r="T63">
            <v>0</v>
          </cell>
          <cell r="U63">
            <v>0</v>
          </cell>
          <cell r="V63">
            <v>0</v>
          </cell>
        </row>
        <row r="64">
          <cell r="H64">
            <v>5601</v>
          </cell>
          <cell r="I64" t="str">
            <v>Risks: Additional depreciation costs from higher Road Cost Index and delivered assets - Note this adjustment would be submitted by RMS as part of the HYR PTA process. This is an unavoidable technical adjustment to comply with accounting standards.</v>
          </cell>
          <cell r="J64" t="str">
            <v>Supported -</v>
          </cell>
          <cell r="K64">
            <v>1</v>
          </cell>
          <cell r="M64">
            <v>0</v>
          </cell>
          <cell r="N64">
            <v>9008</v>
          </cell>
          <cell r="O64">
            <v>40407</v>
          </cell>
          <cell r="P64">
            <v>82626</v>
          </cell>
          <cell r="Q64">
            <v>82626</v>
          </cell>
          <cell r="R64">
            <v>0</v>
          </cell>
          <cell r="S64">
            <v>9008</v>
          </cell>
          <cell r="T64">
            <v>40407</v>
          </cell>
          <cell r="U64">
            <v>82626</v>
          </cell>
          <cell r="V64">
            <v>82626</v>
          </cell>
        </row>
        <row r="65">
          <cell r="H65">
            <v>5608</v>
          </cell>
          <cell r="I65" t="str">
            <v>Risks: WestConnex client costs for RMS - RMS has advised there are unbudgeted client cost pressures related to the procurement of Stages 1 and 2 totalling $147 million. This is one of the factors behind the increase in WestConnex ETC. The below cashflows are estimates only to 2019-20 and would require RMS confirmation.</v>
          </cell>
          <cell r="J65" t="str">
            <v>Bid - Unreconciled -</v>
          </cell>
          <cell r="K65">
            <v>1</v>
          </cell>
          <cell r="M65">
            <v>0</v>
          </cell>
          <cell r="N65">
            <v>42000</v>
          </cell>
          <cell r="O65">
            <v>35000</v>
          </cell>
          <cell r="P65">
            <v>35000</v>
          </cell>
          <cell r="Q65">
            <v>35000</v>
          </cell>
          <cell r="R65">
            <v>0</v>
          </cell>
          <cell r="S65">
            <v>0</v>
          </cell>
          <cell r="T65">
            <v>0</v>
          </cell>
          <cell r="U65">
            <v>0</v>
          </cell>
          <cell r="V65">
            <v>0</v>
          </cell>
        </row>
        <row r="66">
          <cell r="H66">
            <v>5644</v>
          </cell>
          <cell r="I66" t="str">
            <v>Risks: M5 Cashback uplift in claims - RMS' transition to a digital platform for the M5 cashback scheme has resulted in higher claims for reimbursement for tolls from car users travelling on the motorway. Interim RMS advice indicates uplift of around 10%. Further advice from RMS will be submitted in the HYR.</v>
          </cell>
          <cell r="J66" t="str">
            <v>Bid - Unreconciled -</v>
          </cell>
          <cell r="K66">
            <v>1</v>
          </cell>
          <cell r="M66">
            <v>0</v>
          </cell>
          <cell r="N66">
            <v>8000</v>
          </cell>
          <cell r="O66">
            <v>8100</v>
          </cell>
          <cell r="P66">
            <v>8200</v>
          </cell>
          <cell r="Q66">
            <v>8300</v>
          </cell>
          <cell r="R66">
            <v>0</v>
          </cell>
          <cell r="S66">
            <v>0</v>
          </cell>
          <cell r="T66">
            <v>0</v>
          </cell>
          <cell r="U66">
            <v>0</v>
          </cell>
          <cell r="V66">
            <v>0</v>
          </cell>
        </row>
        <row r="67">
          <cell r="H67">
            <v>5650</v>
          </cell>
          <cell r="I67" t="str">
            <v>Risks: WestConnex Stage 2 Execution of Contract - The execution of the WestConnex ontract would result in relassification of asset classes held by RMS, leading to higher depreciation upon opening of Stage 2 in 2019-20. There could be non-cash valuation changes to RMS' interest in motorways (non-cash revenues) yet to be quantified.</v>
          </cell>
          <cell r="J67" t="str">
            <v>Supported -</v>
          </cell>
          <cell r="K67">
            <v>1</v>
          </cell>
          <cell r="M67">
            <v>0</v>
          </cell>
          <cell r="N67">
            <v>0</v>
          </cell>
          <cell r="O67">
            <v>0</v>
          </cell>
          <cell r="P67">
            <v>0</v>
          </cell>
          <cell r="Q67">
            <v>8100</v>
          </cell>
          <cell r="R67">
            <v>0</v>
          </cell>
          <cell r="S67">
            <v>0</v>
          </cell>
          <cell r="T67">
            <v>0</v>
          </cell>
          <cell r="U67">
            <v>0</v>
          </cell>
          <cell r="V67">
            <v>8100</v>
          </cell>
        </row>
        <row r="68">
          <cell r="H68">
            <v>5651</v>
          </cell>
          <cell r="I68" t="str">
            <v>Risks: WestConnex Stage 3 pre-procurement costs - The Minister for Roads has advised $130m could be required to initiate pre-procurement works for WestConnex Stage 3 (incl. $38m in 15-16). WestConnex Stage 3 has yet to be formally approved by ERC and the investment decision has not been made pending the funding and financing strategy.</v>
          </cell>
          <cell r="J68" t="str">
            <v>Bid - Unreconciled -</v>
          </cell>
          <cell r="K68">
            <v>1</v>
          </cell>
          <cell r="M68">
            <v>38000</v>
          </cell>
          <cell r="N68">
            <v>67000</v>
          </cell>
          <cell r="O68">
            <v>25000</v>
          </cell>
          <cell r="P68">
            <v>0</v>
          </cell>
          <cell r="Q68">
            <v>0</v>
          </cell>
          <cell r="R68">
            <v>0</v>
          </cell>
          <cell r="S68">
            <v>0</v>
          </cell>
          <cell r="T68">
            <v>0</v>
          </cell>
          <cell r="U68">
            <v>0</v>
          </cell>
          <cell r="V68">
            <v>0</v>
          </cell>
        </row>
        <row r="69">
          <cell r="H69">
            <v>5652</v>
          </cell>
          <cell r="I69" t="str">
            <v>Risks: Consolidation of Marine Centres - TfNSW is developing a Cabinet submission to consolidate Marine Centres. The Strategic Business Case indicate upfront capital investment of $32m ($6.5m in 15-16), but could be offset by $39m in asset sale proceeds and operational savings to return to the Waterways Fund. Awaiting final business case.</v>
          </cell>
          <cell r="J69" t="str">
            <v>Unreconciled Assessment Underway -</v>
          </cell>
          <cell r="K69">
            <v>1</v>
          </cell>
          <cell r="M69">
            <v>0</v>
          </cell>
          <cell r="N69">
            <v>-173</v>
          </cell>
          <cell r="O69">
            <v>-2151</v>
          </cell>
          <cell r="P69">
            <v>-4361</v>
          </cell>
          <cell r="Q69">
            <v>-5471</v>
          </cell>
          <cell r="R69">
            <v>0</v>
          </cell>
          <cell r="S69">
            <v>0</v>
          </cell>
          <cell r="T69">
            <v>0</v>
          </cell>
          <cell r="U69">
            <v>0</v>
          </cell>
          <cell r="V69">
            <v>0</v>
          </cell>
        </row>
      </sheetData>
      <sheetData sheetId="7">
        <row r="2">
          <cell r="H2">
            <v>5584</v>
          </cell>
          <cell r="I2" t="str">
            <v>National Education Reform Agreement (NERA) - Extra indexation from 2017 - Difference between 3% p.a. indexation applicable under the NERA from 2017 and the 2.5% p.a. esclation in the forward estimates</v>
          </cell>
          <cell r="J2" t="str">
            <v>Unreconciled Assessment Underway - Outcome of the indexation review for NERA is uncertain. FIS database is based on 2.5% escalation for 2017 onwards. However risk is the indexation could be higher, more like 3% ($46m p.a. for 0.5% extra on $9.2b total cost).</v>
          </cell>
          <cell r="K2">
            <v>1</v>
          </cell>
          <cell r="M2">
            <v>0</v>
          </cell>
          <cell r="N2">
            <v>0</v>
          </cell>
          <cell r="O2">
            <v>0</v>
          </cell>
          <cell r="P2">
            <v>0</v>
          </cell>
          <cell r="Q2">
            <v>0</v>
          </cell>
          <cell r="R2">
            <v>0</v>
          </cell>
          <cell r="S2">
            <v>0</v>
          </cell>
          <cell r="T2">
            <v>0</v>
          </cell>
          <cell r="U2">
            <v>0</v>
          </cell>
          <cell r="V2">
            <v>0</v>
          </cell>
        </row>
        <row r="3">
          <cell r="H3">
            <v>5672</v>
          </cell>
          <cell r="I3" t="str">
            <v>School based salaries (Draft PTA) - Adjustments to school base salareies to reflect the most up-to-date information on enrolment forecasts and effective average salary rates</v>
          </cell>
          <cell r="J3" t="str">
            <v>Bid - Unreconciled -</v>
          </cell>
          <cell r="K3">
            <v>1</v>
          </cell>
          <cell r="M3">
            <v>0</v>
          </cell>
          <cell r="N3">
            <v>0</v>
          </cell>
          <cell r="O3">
            <v>0</v>
          </cell>
          <cell r="P3">
            <v>0</v>
          </cell>
          <cell r="Q3">
            <v>0</v>
          </cell>
          <cell r="R3">
            <v>0</v>
          </cell>
          <cell r="S3">
            <v>0</v>
          </cell>
          <cell r="T3">
            <v>0</v>
          </cell>
          <cell r="U3">
            <v>0</v>
          </cell>
          <cell r="V3">
            <v>0</v>
          </cell>
        </row>
        <row r="4">
          <cell r="H4">
            <v>5673</v>
          </cell>
          <cell r="I4" t="str">
            <v>Integration (Draft PTA) - The Integrtaion Funding Support Program supports students who have confirmned disability and are enrolled in a regular class.</v>
          </cell>
          <cell r="J4" t="str">
            <v>Bid - Unreconciled -</v>
          </cell>
          <cell r="K4">
            <v>1</v>
          </cell>
          <cell r="M4">
            <v>0</v>
          </cell>
          <cell r="N4">
            <v>0</v>
          </cell>
          <cell r="O4">
            <v>0</v>
          </cell>
          <cell r="P4">
            <v>0</v>
          </cell>
          <cell r="Q4">
            <v>0</v>
          </cell>
          <cell r="R4">
            <v>0</v>
          </cell>
          <cell r="S4">
            <v>0</v>
          </cell>
          <cell r="T4">
            <v>0</v>
          </cell>
          <cell r="U4">
            <v>0</v>
          </cell>
          <cell r="V4">
            <v>0</v>
          </cell>
        </row>
        <row r="5">
          <cell r="H5">
            <v>5674</v>
          </cell>
          <cell r="I5" t="str">
            <v>Superannuation - Defined benefits (Draft PTA) - Adjustments as a result of changes to membership and costs of defined benefits superannuation schemes</v>
          </cell>
          <cell r="J5" t="str">
            <v>Unreconciled Assessment Underway -</v>
          </cell>
          <cell r="K5">
            <v>1</v>
          </cell>
          <cell r="M5">
            <v>0</v>
          </cell>
          <cell r="N5">
            <v>0</v>
          </cell>
          <cell r="O5">
            <v>0</v>
          </cell>
          <cell r="P5">
            <v>0</v>
          </cell>
          <cell r="Q5">
            <v>0</v>
          </cell>
          <cell r="R5">
            <v>0</v>
          </cell>
          <cell r="S5">
            <v>0</v>
          </cell>
          <cell r="T5">
            <v>0</v>
          </cell>
          <cell r="U5">
            <v>0</v>
          </cell>
          <cell r="V5">
            <v>0</v>
          </cell>
        </row>
        <row r="6">
          <cell r="H6">
            <v>5675</v>
          </cell>
          <cell r="I6" t="str">
            <v>Superannuation - accumulation (Draft PTA) - Adjustments to existing estimates for accumulation superannuation contributions as a result of changes to membership under these superannuation schemes.</v>
          </cell>
          <cell r="J6" t="str">
            <v>Unreconciled Assessment Underway -</v>
          </cell>
          <cell r="K6">
            <v>1</v>
          </cell>
          <cell r="M6">
            <v>0</v>
          </cell>
          <cell r="N6">
            <v>0</v>
          </cell>
          <cell r="O6">
            <v>0</v>
          </cell>
          <cell r="P6">
            <v>0</v>
          </cell>
          <cell r="Q6">
            <v>0</v>
          </cell>
          <cell r="R6">
            <v>0</v>
          </cell>
          <cell r="S6">
            <v>0</v>
          </cell>
          <cell r="T6">
            <v>0</v>
          </cell>
          <cell r="U6">
            <v>0</v>
          </cell>
          <cell r="V6">
            <v>0</v>
          </cell>
        </row>
        <row r="7">
          <cell r="H7">
            <v>5676</v>
          </cell>
          <cell r="I7" t="str">
            <v>Payroll tax on defined benefits superannuation (Draft PTA) - Payroll tax on defined benefits superannuation should be adjusted for PTA adjustments to defined benefits superannuation</v>
          </cell>
          <cell r="J7" t="str">
            <v>Unreconciled Assessment Underway -</v>
          </cell>
          <cell r="K7">
            <v>1</v>
          </cell>
          <cell r="M7">
            <v>0</v>
          </cell>
          <cell r="N7">
            <v>0</v>
          </cell>
          <cell r="O7">
            <v>0</v>
          </cell>
          <cell r="P7">
            <v>0</v>
          </cell>
          <cell r="Q7">
            <v>0</v>
          </cell>
          <cell r="R7">
            <v>0</v>
          </cell>
          <cell r="S7">
            <v>0</v>
          </cell>
          <cell r="T7">
            <v>0</v>
          </cell>
          <cell r="U7">
            <v>0</v>
          </cell>
          <cell r="V7">
            <v>0</v>
          </cell>
        </row>
        <row r="8">
          <cell r="H8">
            <v>5677</v>
          </cell>
          <cell r="I8" t="str">
            <v>Payroll tax on accumulation superannuation (Draft PTA) - Payroll tax on accumulation superannuation should be adjusted for PTA adjustments to accumulation superannuation expense</v>
          </cell>
          <cell r="J8" t="str">
            <v>Unreconciled Assessment Underway -</v>
          </cell>
          <cell r="K8">
            <v>1</v>
          </cell>
          <cell r="M8">
            <v>0</v>
          </cell>
          <cell r="N8">
            <v>0</v>
          </cell>
          <cell r="O8">
            <v>0</v>
          </cell>
          <cell r="P8">
            <v>0</v>
          </cell>
          <cell r="Q8">
            <v>0</v>
          </cell>
          <cell r="R8">
            <v>0</v>
          </cell>
          <cell r="S8">
            <v>0</v>
          </cell>
          <cell r="T8">
            <v>0</v>
          </cell>
          <cell r="U8">
            <v>0</v>
          </cell>
          <cell r="V8">
            <v>0</v>
          </cell>
        </row>
        <row r="9">
          <cell r="H9">
            <v>5678</v>
          </cell>
          <cell r="I9" t="str">
            <v>Teachers vacation leave (Draft PTA) - The agency recognises an accrued liability for vacation leave for school teachers at 30 June each year. The amount of the liability varies each year, with a matching expense adjustment, depending on the school calendar. Over the long-term the liability movements will net out to nil.</v>
          </cell>
          <cell r="J9" t="str">
            <v>Bid - Unreconciled -</v>
          </cell>
          <cell r="K9">
            <v>1</v>
          </cell>
          <cell r="M9">
            <v>0</v>
          </cell>
          <cell r="N9">
            <v>0</v>
          </cell>
          <cell r="O9">
            <v>0</v>
          </cell>
          <cell r="P9">
            <v>0</v>
          </cell>
          <cell r="Q9">
            <v>0</v>
          </cell>
          <cell r="R9">
            <v>0</v>
          </cell>
          <cell r="S9">
            <v>0</v>
          </cell>
          <cell r="T9">
            <v>0</v>
          </cell>
          <cell r="U9">
            <v>0</v>
          </cell>
          <cell r="V9">
            <v>0</v>
          </cell>
        </row>
        <row r="10">
          <cell r="H10">
            <v>5679</v>
          </cell>
          <cell r="I10" t="str">
            <v>Long service leave (Draft PTA) - Adjustments to long service leave for the most up-to-date estimates</v>
          </cell>
          <cell r="J10" t="str">
            <v>Unreconciled Assessment Underway -</v>
          </cell>
          <cell r="K10">
            <v>1</v>
          </cell>
          <cell r="M10">
            <v>0</v>
          </cell>
          <cell r="N10">
            <v>0</v>
          </cell>
          <cell r="O10">
            <v>0</v>
          </cell>
          <cell r="P10">
            <v>0</v>
          </cell>
          <cell r="Q10">
            <v>0</v>
          </cell>
          <cell r="R10">
            <v>0</v>
          </cell>
          <cell r="S10">
            <v>0</v>
          </cell>
          <cell r="T10">
            <v>0</v>
          </cell>
          <cell r="U10">
            <v>0</v>
          </cell>
          <cell r="V10">
            <v>0</v>
          </cell>
        </row>
        <row r="11">
          <cell r="H11">
            <v>5680</v>
          </cell>
          <cell r="I11" t="str">
            <v>Leap year costs 2019-20 (Draft PTA) - Additional one day's employee related costs for the leap year in 2019-20</v>
          </cell>
          <cell r="J11" t="str">
            <v>Bid - Unreconciled -</v>
          </cell>
          <cell r="K11">
            <v>1</v>
          </cell>
          <cell r="M11">
            <v>0</v>
          </cell>
          <cell r="N11">
            <v>0</v>
          </cell>
          <cell r="O11">
            <v>0</v>
          </cell>
          <cell r="P11">
            <v>0</v>
          </cell>
          <cell r="Q11">
            <v>0</v>
          </cell>
          <cell r="R11">
            <v>0</v>
          </cell>
          <cell r="S11">
            <v>0</v>
          </cell>
          <cell r="T11">
            <v>0</v>
          </cell>
          <cell r="U11">
            <v>0</v>
          </cell>
          <cell r="V11">
            <v>0</v>
          </cell>
        </row>
        <row r="12">
          <cell r="H12">
            <v>5681</v>
          </cell>
          <cell r="I12" t="str">
            <v>Assisted Student Transport Program (Draft PTA) - Increased cost of the program providing transport services for disabled school students</v>
          </cell>
          <cell r="J12" t="str">
            <v>Bid - Unreconciled -</v>
          </cell>
          <cell r="K12">
            <v>1</v>
          </cell>
          <cell r="M12">
            <v>0</v>
          </cell>
          <cell r="N12">
            <v>0</v>
          </cell>
          <cell r="O12">
            <v>0</v>
          </cell>
          <cell r="P12">
            <v>0</v>
          </cell>
          <cell r="Q12">
            <v>0</v>
          </cell>
          <cell r="R12">
            <v>0</v>
          </cell>
          <cell r="S12">
            <v>0</v>
          </cell>
          <cell r="T12">
            <v>0</v>
          </cell>
          <cell r="U12">
            <v>0</v>
          </cell>
          <cell r="V12">
            <v>0</v>
          </cell>
        </row>
        <row r="13">
          <cell r="H13">
            <v>5682</v>
          </cell>
          <cell r="I13" t="str">
            <v>Non-government schools per capita allowances (Draft PTA) - Changes to non-government schools per capita allowances in line with government policy and including updated non-government schools enrolment forecasts</v>
          </cell>
          <cell r="J13" t="str">
            <v>Unreconciled Assessment Underway -</v>
          </cell>
          <cell r="K13">
            <v>1</v>
          </cell>
          <cell r="M13">
            <v>0</v>
          </cell>
          <cell r="N13">
            <v>0</v>
          </cell>
          <cell r="O13">
            <v>0</v>
          </cell>
          <cell r="P13">
            <v>0</v>
          </cell>
          <cell r="Q13">
            <v>0</v>
          </cell>
          <cell r="R13">
            <v>0</v>
          </cell>
          <cell r="S13">
            <v>0</v>
          </cell>
          <cell r="T13">
            <v>0</v>
          </cell>
          <cell r="U13">
            <v>0</v>
          </cell>
          <cell r="V13">
            <v>0</v>
          </cell>
        </row>
        <row r="14">
          <cell r="H14">
            <v>5683</v>
          </cell>
          <cell r="I14" t="str">
            <v>Non-government schools supervisors subsidy scheme (Draft PTA) - Changes to forecast student numbers and costs for the Supervisors Subsidy Scheme, which provides a subsidy towards the cost of providing full-time supervisors for disabled students in non-government schools</v>
          </cell>
          <cell r="J14" t="str">
            <v>Bid - Unreconciled -</v>
          </cell>
          <cell r="K14">
            <v>1</v>
          </cell>
          <cell r="M14">
            <v>0</v>
          </cell>
          <cell r="N14">
            <v>0</v>
          </cell>
          <cell r="O14">
            <v>0</v>
          </cell>
          <cell r="P14">
            <v>0</v>
          </cell>
          <cell r="Q14">
            <v>0</v>
          </cell>
          <cell r="R14">
            <v>0</v>
          </cell>
          <cell r="S14">
            <v>0</v>
          </cell>
          <cell r="T14">
            <v>0</v>
          </cell>
          <cell r="U14">
            <v>0</v>
          </cell>
          <cell r="V14">
            <v>0</v>
          </cell>
        </row>
        <row r="15">
          <cell r="H15">
            <v>5684</v>
          </cell>
          <cell r="I15" t="str">
            <v>Before and after school regulatory care (Draft PTA) - Additional expenses to regulate an additional 1,500 services under the Children (Education and Care Services National Law Application) Act 2010 and Regulations</v>
          </cell>
          <cell r="J15" t="str">
            <v>Bid - Unreconciled -</v>
          </cell>
          <cell r="K15">
            <v>1</v>
          </cell>
          <cell r="M15">
            <v>0</v>
          </cell>
          <cell r="N15">
            <v>0</v>
          </cell>
          <cell r="O15">
            <v>0</v>
          </cell>
          <cell r="P15">
            <v>0</v>
          </cell>
          <cell r="Q15">
            <v>0</v>
          </cell>
          <cell r="R15">
            <v>0</v>
          </cell>
          <cell r="S15">
            <v>0</v>
          </cell>
          <cell r="T15">
            <v>0</v>
          </cell>
          <cell r="U15">
            <v>0</v>
          </cell>
          <cell r="V15">
            <v>0</v>
          </cell>
        </row>
        <row r="16">
          <cell r="H16">
            <v>5685</v>
          </cell>
          <cell r="I16" t="str">
            <v>Depreciation (Draft PTA) - Adjustments to depreciation expense due to latest information on timing of new capital acquistions and forecast asset disposals.</v>
          </cell>
          <cell r="J16" t="str">
            <v>Bid - Unreconciled -</v>
          </cell>
          <cell r="K16">
            <v>1</v>
          </cell>
          <cell r="M16">
            <v>0</v>
          </cell>
          <cell r="N16">
            <v>0</v>
          </cell>
          <cell r="O16">
            <v>0</v>
          </cell>
          <cell r="P16">
            <v>0</v>
          </cell>
          <cell r="Q16">
            <v>0</v>
          </cell>
          <cell r="R16">
            <v>0</v>
          </cell>
          <cell r="S16">
            <v>0</v>
          </cell>
          <cell r="T16">
            <v>0</v>
          </cell>
          <cell r="U16">
            <v>0</v>
          </cell>
          <cell r="V16">
            <v>0</v>
          </cell>
        </row>
        <row r="17">
          <cell r="H17">
            <v>5686</v>
          </cell>
          <cell r="I17" t="str">
            <v>Maintenance backlog reduction (Draft PTA) - Reduce the maintenance backlog in schools</v>
          </cell>
          <cell r="J17" t="str">
            <v>Bid - Unreconciled -</v>
          </cell>
          <cell r="K17">
            <v>1</v>
          </cell>
          <cell r="M17">
            <v>0</v>
          </cell>
          <cell r="N17">
            <v>0</v>
          </cell>
          <cell r="O17">
            <v>0</v>
          </cell>
          <cell r="P17">
            <v>0</v>
          </cell>
          <cell r="Q17">
            <v>0</v>
          </cell>
          <cell r="R17">
            <v>0</v>
          </cell>
          <cell r="S17">
            <v>0</v>
          </cell>
          <cell r="T17">
            <v>0</v>
          </cell>
          <cell r="U17">
            <v>0</v>
          </cell>
          <cell r="V17">
            <v>0</v>
          </cell>
        </row>
        <row r="18">
          <cell r="H18">
            <v>5687</v>
          </cell>
          <cell r="I18" t="str">
            <v>Business intelligence (Draft PTA) - To enable Business Intelligence (BI) to be provided as a "business as usual" service, support the maintenance of the BI system, expand the breadth of BI and build the BI business readiness and capability</v>
          </cell>
          <cell r="J18" t="str">
            <v>Bid - Unreconciled -</v>
          </cell>
          <cell r="K18">
            <v>1</v>
          </cell>
          <cell r="M18">
            <v>0</v>
          </cell>
          <cell r="N18">
            <v>0</v>
          </cell>
          <cell r="O18">
            <v>0</v>
          </cell>
          <cell r="P18">
            <v>0</v>
          </cell>
          <cell r="Q18">
            <v>0</v>
          </cell>
          <cell r="R18">
            <v>0</v>
          </cell>
          <cell r="S18">
            <v>0</v>
          </cell>
          <cell r="T18">
            <v>0</v>
          </cell>
          <cell r="U18">
            <v>0</v>
          </cell>
          <cell r="V18">
            <v>0</v>
          </cell>
        </row>
        <row r="19">
          <cell r="H19">
            <v>5585</v>
          </cell>
          <cell r="I19" t="str">
            <v>Capital requirements - Schools - Capital funding estimates over and above the current capital planning limits.</v>
          </cell>
          <cell r="J19" t="str">
            <v>Supported - Additional demographic needs will require some additional funding and this funding will allow for growth in capital expenditure to 2019-20.</v>
          </cell>
          <cell r="K19">
            <v>1</v>
          </cell>
          <cell r="M19">
            <v>0</v>
          </cell>
          <cell r="N19">
            <v>50000</v>
          </cell>
          <cell r="O19">
            <v>100000</v>
          </cell>
          <cell r="P19">
            <v>150000</v>
          </cell>
          <cell r="Q19">
            <v>200000</v>
          </cell>
          <cell r="R19">
            <v>0</v>
          </cell>
          <cell r="S19">
            <v>50000</v>
          </cell>
          <cell r="T19">
            <v>100000</v>
          </cell>
          <cell r="U19">
            <v>150000</v>
          </cell>
          <cell r="V19">
            <v>200000</v>
          </cell>
        </row>
        <row r="20">
          <cell r="H20">
            <v>5586</v>
          </cell>
          <cell r="I20" t="str">
            <v>Capital expenditure associated with DoE additional asset sales - Additional capital expenditure and funding associated with achieving the DoE asset sales program</v>
          </cell>
          <cell r="J20" t="str">
            <v>Supported - Capital expenditure associated with the DoE additional asset sales program $400m over 4 years from 2015-16.</v>
          </cell>
          <cell r="K20">
            <v>1</v>
          </cell>
          <cell r="M20">
            <v>0</v>
          </cell>
          <cell r="N20">
            <v>40000</v>
          </cell>
          <cell r="O20">
            <v>80000</v>
          </cell>
          <cell r="P20">
            <v>120000</v>
          </cell>
          <cell r="Q20">
            <v>160000</v>
          </cell>
          <cell r="R20">
            <v>0</v>
          </cell>
          <cell r="S20">
            <v>40000</v>
          </cell>
          <cell r="T20">
            <v>80000</v>
          </cell>
          <cell r="U20">
            <v>120000</v>
          </cell>
          <cell r="V20">
            <v>160000</v>
          </cell>
        </row>
        <row r="21">
          <cell r="H21">
            <v>5643</v>
          </cell>
          <cell r="I21" t="str">
            <v>Change in the timing to the DoE asset sales program - The total asset sales program of $450 million will still be achieved within the original timeframe by 2018-19. However, the timing of the program will vary to the original approved program.</v>
          </cell>
          <cell r="J21" t="str">
            <v>Supported - The revised timing of asset sales program aligns to the latest cashflows advised by the Department. These will be further reviewed and may change should there be any further timing changes to the program.</v>
          </cell>
          <cell r="K21">
            <v>1</v>
          </cell>
          <cell r="M21">
            <v>0</v>
          </cell>
          <cell r="N21">
            <v>0</v>
          </cell>
          <cell r="O21">
            <v>0</v>
          </cell>
          <cell r="P21">
            <v>0</v>
          </cell>
          <cell r="Q21">
            <v>0</v>
          </cell>
          <cell r="R21">
            <v>0</v>
          </cell>
          <cell r="S21">
            <v>0</v>
          </cell>
          <cell r="T21">
            <v>0</v>
          </cell>
          <cell r="U21">
            <v>0</v>
          </cell>
          <cell r="V21">
            <v>0</v>
          </cell>
        </row>
        <row r="22">
          <cell r="H22">
            <v>5598</v>
          </cell>
          <cell r="I22" t="str">
            <v>Out of Home Care - Extremely high risk of 2% pa growth in CYP requiring Out of Home Care services (Will be part of PTA process for Half Year Review).   (Risks &gt; 2% also exist and will be updated during half year review process, once FACS data received).</v>
          </cell>
          <cell r="J22" t="str">
            <v>Unreconciled Assessment Underway - Extremely high likelihood of at least 2% pa growth in CYP requiring out of home care.  OOHC is an important service.</v>
          </cell>
          <cell r="K22">
            <v>1</v>
          </cell>
          <cell r="M22">
            <v>0</v>
          </cell>
          <cell r="N22">
            <v>0</v>
          </cell>
          <cell r="O22">
            <v>0</v>
          </cell>
          <cell r="P22">
            <v>0</v>
          </cell>
          <cell r="Q22">
            <v>0</v>
          </cell>
          <cell r="R22">
            <v>0</v>
          </cell>
          <cell r="S22">
            <v>0</v>
          </cell>
          <cell r="T22">
            <v>0</v>
          </cell>
          <cell r="U22">
            <v>0</v>
          </cell>
          <cell r="V22">
            <v>0</v>
          </cell>
        </row>
        <row r="23">
          <cell r="H23">
            <v>5669</v>
          </cell>
          <cell r="I23" t="str">
            <v>Transition of disability services to the NGO sector (NDIS) - This represents the estimated cost associated with transfer payments (8 weeks) and redundancies for the transfer of ADHC service delivery to non-government providers and the termination of other functions.</v>
          </cell>
          <cell r="J23" t="str">
            <v>Unreconciled Assessment Underway - The estimates are based on transfer payments for around 5,000 staff, but redundancies for around 3,700, and also includes some residual overhead costs. It does not include the potential costs associated with a two year employment guarantee period. The actual costs are subject to identifying new providers and agreeing terms for transfer. The transfers are estimated to occur in 2016-17, 2017-18 as NSW transitions to the full NDIS. The estimate of $97.5m p.a over 2016-17 and 2017-18 are based on preliminary modelling. The $15m risk in 2018-19 relates to residual overhead and other costs in the first year of full transition to the NDIS. These are indicative estimates only.</v>
          </cell>
          <cell r="K23">
            <v>1</v>
          </cell>
          <cell r="M23">
            <v>0</v>
          </cell>
          <cell r="N23">
            <v>0</v>
          </cell>
          <cell r="O23">
            <v>0</v>
          </cell>
          <cell r="P23">
            <v>0</v>
          </cell>
          <cell r="Q23">
            <v>0</v>
          </cell>
          <cell r="R23">
            <v>0</v>
          </cell>
          <cell r="S23">
            <v>0</v>
          </cell>
          <cell r="T23">
            <v>0</v>
          </cell>
          <cell r="U23">
            <v>0</v>
          </cell>
          <cell r="V23">
            <v>0</v>
          </cell>
        </row>
        <row r="24">
          <cell r="H24">
            <v>5690</v>
          </cell>
          <cell r="I24" t="str">
            <v>NSW Social Housing Strategy - FaCS has released a social housing discussion paper which will inform the development of a social housing strategy. This is a Treasury estimated risk.</v>
          </cell>
          <cell r="J24" t="str">
            <v>Unreconciled Assessment Underway - Proposals in the discussion paper are framed broadly but have potential to significantly alter system operations. The paper suggests reforms that could make more effective use of social housing assets and increase efficiency, but other proposals may create risks. Mention in the paper of high demand for social housing and challenges for system sustainability (declining rent revenues, rising operating costs) could be used to support calls for increased social housing funding. The risk estimates are indicative only and will be updated once FACS provides costing of initiatives in the Social Housing Strategy Cabinet Minute.</v>
          </cell>
          <cell r="K24">
            <v>1</v>
          </cell>
          <cell r="M24">
            <v>0</v>
          </cell>
          <cell r="N24">
            <v>0</v>
          </cell>
          <cell r="O24">
            <v>0</v>
          </cell>
          <cell r="P24">
            <v>0</v>
          </cell>
          <cell r="Q24">
            <v>0</v>
          </cell>
          <cell r="R24">
            <v>0</v>
          </cell>
          <cell r="S24">
            <v>0</v>
          </cell>
          <cell r="T24">
            <v>0</v>
          </cell>
          <cell r="U24">
            <v>0</v>
          </cell>
          <cell r="V24">
            <v>0</v>
          </cell>
        </row>
        <row r="25">
          <cell r="H25">
            <v>5691</v>
          </cell>
          <cell r="I25" t="str">
            <v>Financial risk of Assisted Boarding House closures - Risks associated with the  Boarding House closures.</v>
          </cell>
          <cell r="J25" t="str">
            <v>Unreconciled Assessment Underway - The closures may put further pressure on FaCS' other programs, given boarding houses currently accommodate a number of people with disability. Levels of closure and financial impacts are subject to quarterly review. While FaCS has identified boarding house closures as a risk, Treasury considers this can be offset by growth in Stronger Together 2 or by transition to the NDIS.</v>
          </cell>
          <cell r="K25">
            <v>1</v>
          </cell>
          <cell r="M25">
            <v>0</v>
          </cell>
          <cell r="N25">
            <v>0</v>
          </cell>
          <cell r="O25">
            <v>0</v>
          </cell>
          <cell r="P25">
            <v>0</v>
          </cell>
          <cell r="Q25">
            <v>0</v>
          </cell>
          <cell r="R25">
            <v>0</v>
          </cell>
          <cell r="S25">
            <v>0</v>
          </cell>
          <cell r="T25">
            <v>0</v>
          </cell>
          <cell r="U25">
            <v>0</v>
          </cell>
          <cell r="V25">
            <v>0</v>
          </cell>
        </row>
        <row r="26">
          <cell r="H26">
            <v>5692</v>
          </cell>
          <cell r="I26" t="str">
            <v>Indigenous Children and Family Centres - This risk relate to the potential shortfall in operating the nine children and family centres established under the NP on Indigenous Early Childhood Development.</v>
          </cell>
          <cell r="J26" t="str">
            <v>Unreconciled Assessment Underway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 The risk estimate assumes that the Commonwealth will continue to fund atleast in part on an ongoing basis, which is subject to the outcome of negotiations with the Commonwealth.</v>
          </cell>
          <cell r="K26">
            <v>1</v>
          </cell>
          <cell r="M26">
            <v>0</v>
          </cell>
          <cell r="N26">
            <v>0</v>
          </cell>
          <cell r="O26">
            <v>0</v>
          </cell>
          <cell r="P26">
            <v>0</v>
          </cell>
          <cell r="Q26">
            <v>0</v>
          </cell>
          <cell r="R26">
            <v>0</v>
          </cell>
          <cell r="S26">
            <v>0</v>
          </cell>
          <cell r="T26">
            <v>0</v>
          </cell>
          <cell r="U26">
            <v>0</v>
          </cell>
          <cell r="V26">
            <v>0</v>
          </cell>
        </row>
        <row r="27">
          <cell r="H27">
            <v>5693</v>
          </cell>
          <cell r="I27"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27" t="str">
            <v>Unreconciled Assessment Underway - The $3m per annum risk relates to support costs for these patients to be placed in a low security facility in the community away from a custodial setting. This issue will be considered is expected to be considered by the Social Policy Cabinet Committee in 2015. Funding for this cohort should be prosecuted with the Commonwealth to be considered as part of  NDIS funded supports.</v>
          </cell>
          <cell r="K27">
            <v>1</v>
          </cell>
          <cell r="M27">
            <v>0</v>
          </cell>
          <cell r="N27">
            <v>0</v>
          </cell>
          <cell r="O27">
            <v>0</v>
          </cell>
          <cell r="P27">
            <v>0</v>
          </cell>
          <cell r="Q27">
            <v>0</v>
          </cell>
          <cell r="R27">
            <v>0</v>
          </cell>
          <cell r="S27">
            <v>0</v>
          </cell>
          <cell r="T27">
            <v>0</v>
          </cell>
          <cell r="U27">
            <v>0</v>
          </cell>
          <cell r="V27">
            <v>0</v>
          </cell>
        </row>
        <row r="28">
          <cell r="H28">
            <v>5694</v>
          </cell>
          <cell r="I28" t="str">
            <v>National Partnership on Homelessness - The National Partnership on Homelessness ends in June 2015.</v>
          </cell>
          <cell r="J28" t="str">
            <v>Unreconciled Assessment Underway - If the National Partnership is not continued it is likely that FaCS will seek state funding to continue services previously funded by the Commonwealth. The risk estimates are lower that that funded by the Commonwealth in 2015-16 and 2016-17 ($30m pa) and is indicative only. This is based on the assumption that any future funding decision will need to be based on evaluation of outcomes achieved by the services funded by the NP.</v>
          </cell>
          <cell r="K28">
            <v>1</v>
          </cell>
          <cell r="M28">
            <v>0</v>
          </cell>
          <cell r="N28">
            <v>0</v>
          </cell>
          <cell r="O28">
            <v>0</v>
          </cell>
          <cell r="P28">
            <v>0</v>
          </cell>
          <cell r="Q28">
            <v>0</v>
          </cell>
          <cell r="R28">
            <v>0</v>
          </cell>
          <cell r="S28">
            <v>0</v>
          </cell>
          <cell r="T28">
            <v>0</v>
          </cell>
          <cell r="U28">
            <v>0</v>
          </cell>
          <cell r="V28">
            <v>0</v>
          </cell>
        </row>
        <row r="29">
          <cell r="H29">
            <v>5701</v>
          </cell>
          <cell r="I29" t="str">
            <v>NDIS - Other implementation risks - This risk is related to a large number of risks associated with full scheme implementation (both revenues and expenses). These will be estimated and included in forward estimates as part of the 2016-17 Budget process.</v>
          </cell>
          <cell r="J29" t="str">
            <v>Bid - Unreconciled -</v>
          </cell>
          <cell r="K29">
            <v>1</v>
          </cell>
          <cell r="M29">
            <v>0</v>
          </cell>
          <cell r="N29">
            <v>0</v>
          </cell>
          <cell r="O29">
            <v>0</v>
          </cell>
          <cell r="P29">
            <v>0</v>
          </cell>
          <cell r="Q29">
            <v>0</v>
          </cell>
          <cell r="R29">
            <v>0</v>
          </cell>
          <cell r="S29">
            <v>0</v>
          </cell>
          <cell r="T29">
            <v>0</v>
          </cell>
          <cell r="U29">
            <v>0</v>
          </cell>
          <cell r="V29">
            <v>0</v>
          </cell>
        </row>
        <row r="30">
          <cell r="H30">
            <v>5668</v>
          </cell>
          <cell r="I30" t="str">
            <v>Hunter Large Residential Centres Redevelopment - Potential risk associated with not proceeding to market approach. FaCS has indicated that this will be updated based on Business case for EOI.</v>
          </cell>
          <cell r="J30" t="str">
            <v>Unreconciled Assessment Underway -</v>
          </cell>
          <cell r="K30">
            <v>1</v>
          </cell>
          <cell r="M30">
            <v>0</v>
          </cell>
          <cell r="N30">
            <v>0</v>
          </cell>
          <cell r="O30">
            <v>0</v>
          </cell>
          <cell r="P30">
            <v>0</v>
          </cell>
          <cell r="Q30">
            <v>0</v>
          </cell>
          <cell r="R30">
            <v>0</v>
          </cell>
          <cell r="S30">
            <v>0</v>
          </cell>
          <cell r="T30">
            <v>0</v>
          </cell>
          <cell r="U30">
            <v>0</v>
          </cell>
          <cell r="V30">
            <v>0</v>
          </cell>
        </row>
        <row r="31">
          <cell r="H31">
            <v>5688</v>
          </cell>
          <cell r="I31" t="str">
            <v>Shortfall and delays in the proposed sale of Westmead LRC - Sales revenue associated with the disposal of the Westmead LRC site was previously estimated at $55m in 2015-16. There is a risk that the revised value of the site is $40m resulting in a shortfall of $15m. Also, there are ongoing delays in discusions with Health to finalise the sale.</v>
          </cell>
          <cell r="J31" t="str">
            <v>Unreconciled Assessment Underway -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This has since been revalued and further revised to $40m, which will result in a shortfall of $15m. There is a risk the transaction will occur in 2016-17 (and not in 2015-16 as previously intended) due to the ongoing delays in discussions with Health. The $15m shortfall has been distributed equally over 2015-16 and 2016-17, this profile is indicative only. Treasury has recommended to FaCS to repriotise other capital expenditure projects to meet the risk in 2015-16. FaCS has agreed to plan for this as well as address some of the risk through uplift in asset sales on other FaCS properties in Castle Hill and Rydalmere.</v>
          </cell>
          <cell r="K31">
            <v>1</v>
          </cell>
          <cell r="M31">
            <v>-7500</v>
          </cell>
          <cell r="N31">
            <v>-7500</v>
          </cell>
          <cell r="O31">
            <v>0</v>
          </cell>
          <cell r="P31">
            <v>0</v>
          </cell>
          <cell r="Q31">
            <v>0</v>
          </cell>
          <cell r="R31">
            <v>0</v>
          </cell>
          <cell r="S31">
            <v>-7500</v>
          </cell>
          <cell r="T31">
            <v>0</v>
          </cell>
          <cell r="U31">
            <v>0</v>
          </cell>
          <cell r="V31">
            <v>0</v>
          </cell>
        </row>
        <row r="32">
          <cell r="H32">
            <v>5670</v>
          </cell>
          <cell r="I32" t="str">
            <v>Transfer of Home Care Services to the non-government sector - This is the estimated cost associated with transfer payments (8 weeks) for the transfer of Home Care Service to a non-government provider/s.</v>
          </cell>
          <cell r="J32" t="str">
            <v>Unreconciled Assessment Underway - HCS risk estimate reflects the current payroll expense (excluding superannuation) of HCS staff for 8 weeks, as well as $2m for potential implementation costs. It does not include the potential costs associated with a two year employment guarentee period. Treasury recommended estimate is based on advice from NDIS transaction unit that the cost of transfer paymentsis estimated to be $16m only. However, this composition is subject to terms to be agreed with any new provider/s.</v>
          </cell>
          <cell r="K32">
            <v>1</v>
          </cell>
          <cell r="M32">
            <v>0</v>
          </cell>
          <cell r="N32">
            <v>0</v>
          </cell>
          <cell r="O32">
            <v>0</v>
          </cell>
          <cell r="P32">
            <v>0</v>
          </cell>
          <cell r="Q32">
            <v>0</v>
          </cell>
          <cell r="R32">
            <v>0</v>
          </cell>
          <cell r="S32">
            <v>0</v>
          </cell>
          <cell r="T32">
            <v>0</v>
          </cell>
          <cell r="U32">
            <v>0</v>
          </cell>
          <cell r="V32">
            <v>0</v>
          </cell>
        </row>
        <row r="33">
          <cell r="H33">
            <v>5695</v>
          </cell>
          <cell r="I33" t="str">
            <v>Demand for Working with Children Checks - Increase in demand for Working with Children Checks, driven particularly by unpaid volunteer check, has been significantly higher than originally estimated.</v>
          </cell>
          <cell r="J33" t="str">
            <v>Unreconciled Assessment Underway - The 2014-15 projected estimate (based on January 2015 data) for paid checks is 177,000 and 134,000 volunteer checks, compared to the original estimate of 150,000 paid and 50,000 volunteer checks. This is due to sectors ignoring the phase in schedule and requiring exempt catagories of people to obtain a check as a risk management strategy. Based on the 2014-15 year end overspend ($1m over Budgeted NCOS) which largely related to the increase in volunteer checks, it is recommended that a risk of $1m p.a (in 2016-17 and 2017-18 only) is supported until further analysis is undertaken. Treasury will continue to work with OCG to monitor demand and identify options to manage the risk.</v>
          </cell>
          <cell r="K33">
            <v>1</v>
          </cell>
          <cell r="M33">
            <v>0</v>
          </cell>
          <cell r="N33">
            <v>0</v>
          </cell>
          <cell r="O33">
            <v>0</v>
          </cell>
          <cell r="P33">
            <v>0</v>
          </cell>
          <cell r="Q33">
            <v>0</v>
          </cell>
          <cell r="R33">
            <v>0</v>
          </cell>
          <cell r="S33">
            <v>0</v>
          </cell>
          <cell r="T33">
            <v>0</v>
          </cell>
          <cell r="U33">
            <v>0</v>
          </cell>
          <cell r="V33">
            <v>0</v>
          </cell>
        </row>
        <row r="34">
          <cell r="H34">
            <v>5593</v>
          </cell>
          <cell r="I34" t="str">
            <v>Payroll Tax Rebate Scheme over-expenditure - Higher rebate claim volumes being experienced, driven by certain accounting firms proactively marketing the scheme to large businesses in relation to past and current job appointments. Provisional only, subject to any Government/agency action to tighten Scheme eligibility criteria.</v>
          </cell>
          <cell r="J34" t="str">
            <v>Supported -</v>
          </cell>
          <cell r="K34">
            <v>1</v>
          </cell>
          <cell r="M34">
            <v>0</v>
          </cell>
          <cell r="N34">
            <v>0</v>
          </cell>
          <cell r="O34">
            <v>0</v>
          </cell>
          <cell r="P34">
            <v>0</v>
          </cell>
          <cell r="Q34">
            <v>0</v>
          </cell>
          <cell r="R34">
            <v>0</v>
          </cell>
          <cell r="S34">
            <v>0</v>
          </cell>
          <cell r="T34">
            <v>0</v>
          </cell>
          <cell r="U34">
            <v>0</v>
          </cell>
          <cell r="V34">
            <v>0</v>
          </cell>
        </row>
        <row r="35">
          <cell r="H35">
            <v>5633</v>
          </cell>
          <cell r="I35" t="str">
            <v>Archival Services Budget Adjustment Pass Thru (see Agency 581 Bid 5605) -</v>
          </cell>
          <cell r="J35" t="str">
            <v>Supported -</v>
          </cell>
          <cell r="K35">
            <v>1</v>
          </cell>
          <cell r="M35">
            <v>0</v>
          </cell>
          <cell r="N35">
            <v>0</v>
          </cell>
          <cell r="O35">
            <v>0</v>
          </cell>
          <cell r="P35">
            <v>0</v>
          </cell>
          <cell r="Q35">
            <v>0</v>
          </cell>
          <cell r="R35">
            <v>0</v>
          </cell>
          <cell r="S35">
            <v>0</v>
          </cell>
          <cell r="T35">
            <v>0</v>
          </cell>
          <cell r="U35">
            <v>0</v>
          </cell>
          <cell r="V35">
            <v>0</v>
          </cell>
        </row>
        <row r="36">
          <cell r="H36">
            <v>5656</v>
          </cell>
          <cell r="I36" t="str">
            <v>Commerce Regulator Reform - Upcomining ERC submission will seek to establish a Commerce Regulator within the Department or broader cluster, initially integrating Fair Trading, Safe Work NSW and State Insurance and Refulatory Authority. It is unknown whether this will involved additional expenditure.</v>
          </cell>
          <cell r="J36" t="str">
            <v>Supported -</v>
          </cell>
          <cell r="K36">
            <v>1</v>
          </cell>
          <cell r="M36">
            <v>0</v>
          </cell>
          <cell r="N36">
            <v>0</v>
          </cell>
          <cell r="O36">
            <v>0</v>
          </cell>
          <cell r="P36">
            <v>0</v>
          </cell>
          <cell r="Q36">
            <v>0</v>
          </cell>
          <cell r="R36">
            <v>0</v>
          </cell>
          <cell r="S36">
            <v>0</v>
          </cell>
          <cell r="T36">
            <v>0</v>
          </cell>
          <cell r="U36">
            <v>0</v>
          </cell>
          <cell r="V36">
            <v>0</v>
          </cell>
        </row>
        <row r="37">
          <cell r="H37">
            <v>5658</v>
          </cell>
          <cell r="I37" t="str">
            <v>Digital Licence: Stage 1 - Impending ERC submission (scheduled for consideration on 20 Oct 2015) to consider Stage 1 program roll-out of selected digital licence types. Stage 2 will deal with more complex licence types, with associated costs to be determined and considered by ERC at a later date.</v>
          </cell>
          <cell r="J37" t="str">
            <v>Supported -</v>
          </cell>
          <cell r="K37">
            <v>1</v>
          </cell>
          <cell r="M37">
            <v>0</v>
          </cell>
          <cell r="N37">
            <v>0</v>
          </cell>
          <cell r="O37">
            <v>0</v>
          </cell>
          <cell r="P37">
            <v>0</v>
          </cell>
          <cell r="Q37">
            <v>0</v>
          </cell>
          <cell r="R37">
            <v>0</v>
          </cell>
          <cell r="S37">
            <v>0</v>
          </cell>
          <cell r="T37">
            <v>0</v>
          </cell>
          <cell r="U37">
            <v>0</v>
          </cell>
          <cell r="V37">
            <v>0</v>
          </cell>
        </row>
        <row r="38">
          <cell r="H38">
            <v>5661</v>
          </cell>
          <cell r="I38" t="str">
            <v>Digital Licence: Stage 2 - Roll-out of Stage 2 will be subject to a business case, which is expected to be developed during implementation of Stage 1 and ERC consideration of the associated funding implications. Indicative funding estimates not available.</v>
          </cell>
          <cell r="J38" t="str">
            <v>Supported -</v>
          </cell>
          <cell r="K38">
            <v>1</v>
          </cell>
          <cell r="M38">
            <v>0</v>
          </cell>
          <cell r="N38">
            <v>0</v>
          </cell>
          <cell r="O38">
            <v>0</v>
          </cell>
          <cell r="P38">
            <v>0</v>
          </cell>
          <cell r="Q38">
            <v>0</v>
          </cell>
          <cell r="R38">
            <v>0</v>
          </cell>
          <cell r="S38">
            <v>0</v>
          </cell>
          <cell r="T38">
            <v>0</v>
          </cell>
          <cell r="U38">
            <v>0</v>
          </cell>
          <cell r="V38">
            <v>0</v>
          </cell>
        </row>
        <row r="39">
          <cell r="H39">
            <v>5634</v>
          </cell>
          <cell r="I39" t="str">
            <v>Digitisation of Archives for Preservation and Regional Access Pass Thru (see Agency 581 Bid 5603) -</v>
          </cell>
          <cell r="J39" t="str">
            <v>Supported -</v>
          </cell>
          <cell r="K39">
            <v>1</v>
          </cell>
          <cell r="M39">
            <v>0</v>
          </cell>
          <cell r="N39">
            <v>0</v>
          </cell>
          <cell r="O39">
            <v>0</v>
          </cell>
          <cell r="P39">
            <v>0</v>
          </cell>
          <cell r="Q39">
            <v>0</v>
          </cell>
          <cell r="R39">
            <v>0</v>
          </cell>
          <cell r="S39">
            <v>0</v>
          </cell>
          <cell r="T39">
            <v>0</v>
          </cell>
          <cell r="U39">
            <v>0</v>
          </cell>
          <cell r="V39">
            <v>0</v>
          </cell>
        </row>
        <row r="40">
          <cell r="H40">
            <v>5636</v>
          </cell>
          <cell r="I40" t="str">
            <v>Critical Engineering and Services Upgrade - Remaining Works Pass Thru (see Agency 581 Bid 5604) -</v>
          </cell>
          <cell r="J40" t="str">
            <v>Supported -</v>
          </cell>
          <cell r="K40">
            <v>1</v>
          </cell>
          <cell r="M40">
            <v>0</v>
          </cell>
          <cell r="N40">
            <v>0</v>
          </cell>
          <cell r="O40">
            <v>0</v>
          </cell>
          <cell r="P40">
            <v>0</v>
          </cell>
          <cell r="Q40">
            <v>0</v>
          </cell>
          <cell r="R40">
            <v>0</v>
          </cell>
          <cell r="S40">
            <v>0</v>
          </cell>
          <cell r="T40">
            <v>0</v>
          </cell>
          <cell r="U40">
            <v>0</v>
          </cell>
          <cell r="V40">
            <v>0</v>
          </cell>
        </row>
        <row r="41">
          <cell r="H41">
            <v>5637</v>
          </cell>
          <cell r="I41" t="str">
            <v>Integrated Collection Management System Phase Two Pass Thru (see Agency 581 Bid 5606) -</v>
          </cell>
          <cell r="J41" t="str">
            <v>Supported -</v>
          </cell>
          <cell r="K41">
            <v>1</v>
          </cell>
          <cell r="M41">
            <v>0</v>
          </cell>
          <cell r="N41">
            <v>0</v>
          </cell>
          <cell r="O41">
            <v>0</v>
          </cell>
          <cell r="P41">
            <v>0</v>
          </cell>
          <cell r="Q41">
            <v>0</v>
          </cell>
          <cell r="R41">
            <v>0</v>
          </cell>
          <cell r="S41">
            <v>0</v>
          </cell>
          <cell r="T41">
            <v>0</v>
          </cell>
          <cell r="U41">
            <v>0</v>
          </cell>
          <cell r="V41">
            <v>0</v>
          </cell>
        </row>
        <row r="42">
          <cell r="H42">
            <v>5638</v>
          </cell>
          <cell r="I42" t="str">
            <v>Collection Documentation Services Pass Thru (see Agency 581 Bid 5620) -</v>
          </cell>
          <cell r="J42" t="str">
            <v>Bid - Unreconciled -</v>
          </cell>
          <cell r="K42">
            <v>1</v>
          </cell>
          <cell r="M42">
            <v>0</v>
          </cell>
          <cell r="N42">
            <v>0</v>
          </cell>
          <cell r="O42">
            <v>0</v>
          </cell>
          <cell r="P42">
            <v>0</v>
          </cell>
          <cell r="Q42">
            <v>0</v>
          </cell>
          <cell r="R42">
            <v>0</v>
          </cell>
          <cell r="S42">
            <v>0</v>
          </cell>
          <cell r="T42">
            <v>0</v>
          </cell>
          <cell r="U42">
            <v>0</v>
          </cell>
          <cell r="V42">
            <v>0</v>
          </cell>
        </row>
        <row r="43">
          <cell r="H43">
            <v>5639</v>
          </cell>
          <cell r="I43" t="str">
            <v>Operational Communications Infrastructure Rationalisation Program Pass Thru(see Agency 825 Bid 5600) -</v>
          </cell>
          <cell r="J43" t="str">
            <v>Supported -</v>
          </cell>
          <cell r="K43">
            <v>1</v>
          </cell>
          <cell r="M43">
            <v>0</v>
          </cell>
          <cell r="N43">
            <v>0</v>
          </cell>
          <cell r="O43">
            <v>0</v>
          </cell>
          <cell r="P43">
            <v>0</v>
          </cell>
          <cell r="Q43">
            <v>0</v>
          </cell>
          <cell r="R43">
            <v>0</v>
          </cell>
          <cell r="S43">
            <v>0</v>
          </cell>
          <cell r="T43">
            <v>0</v>
          </cell>
          <cell r="U43">
            <v>0</v>
          </cell>
          <cell r="V43">
            <v>0</v>
          </cell>
        </row>
        <row r="44">
          <cell r="H44">
            <v>5662</v>
          </cell>
          <cell r="I44" t="str">
            <v>Digital Licence: Stage 2 - Roll-out of Stage 2 will be subject to a business case, which is expected to be developed during implementation of Stage 1 and ERC consideration of the associated funding implications. Indicative funding estimates not available.</v>
          </cell>
          <cell r="J44" t="str">
            <v>Supported -</v>
          </cell>
          <cell r="K44">
            <v>1</v>
          </cell>
          <cell r="M44">
            <v>0</v>
          </cell>
          <cell r="N44">
            <v>0</v>
          </cell>
          <cell r="O44">
            <v>0</v>
          </cell>
          <cell r="P44">
            <v>0</v>
          </cell>
          <cell r="Q44">
            <v>0</v>
          </cell>
          <cell r="R44">
            <v>0</v>
          </cell>
          <cell r="S44">
            <v>0</v>
          </cell>
          <cell r="T44">
            <v>0</v>
          </cell>
          <cell r="U44">
            <v>0</v>
          </cell>
          <cell r="V44">
            <v>0</v>
          </cell>
        </row>
        <row r="45">
          <cell r="H45">
            <v>5659</v>
          </cell>
          <cell r="I45" t="str">
            <v>Digital Licence: Stage 1 - Impending ERC submission (scheduled for consideration on 20 Oct 2015) to consider Stage 1 program roll-out of selected digital licence types. Stage 2 will deal with more complex licence types, with associated costs to be determined and considered by ERC at a later date.</v>
          </cell>
          <cell r="J45" t="str">
            <v>Supported -</v>
          </cell>
          <cell r="K45">
            <v>1</v>
          </cell>
          <cell r="M45">
            <v>10890</v>
          </cell>
          <cell r="N45">
            <v>12340</v>
          </cell>
          <cell r="O45">
            <v>0</v>
          </cell>
          <cell r="P45">
            <v>0</v>
          </cell>
          <cell r="Q45">
            <v>0</v>
          </cell>
          <cell r="R45">
            <v>10890</v>
          </cell>
          <cell r="S45">
            <v>12340</v>
          </cell>
          <cell r="T45">
            <v>0</v>
          </cell>
          <cell r="U45">
            <v>0</v>
          </cell>
          <cell r="V45">
            <v>0</v>
          </cell>
        </row>
        <row r="46">
          <cell r="H46">
            <v>5667</v>
          </cell>
          <cell r="I46" t="str">
            <v>Macquarie Street East Precinct - Forthcoming ERC submission (scheduled for consideration on 11 Nov 2015) to seek endorsement to use proceeds from sale of Heritage Floor Space rights on govenment owned assets within the Sydney CBD to partially fund revitalisation of the Macquarie St East Precinct. INDICATIVE ESTIMATES NOT AVAILABLE.</v>
          </cell>
          <cell r="J46" t="str">
            <v>Unreconciled Assessment Underway -</v>
          </cell>
          <cell r="K46">
            <v>1</v>
          </cell>
          <cell r="M46">
            <v>0</v>
          </cell>
          <cell r="N46">
            <v>0</v>
          </cell>
          <cell r="O46">
            <v>0</v>
          </cell>
          <cell r="P46">
            <v>0</v>
          </cell>
          <cell r="Q46">
            <v>0</v>
          </cell>
          <cell r="R46">
            <v>0</v>
          </cell>
          <cell r="S46">
            <v>0</v>
          </cell>
          <cell r="T46">
            <v>0</v>
          </cell>
          <cell r="U46">
            <v>0</v>
          </cell>
          <cell r="V46">
            <v>0</v>
          </cell>
        </row>
        <row r="47">
          <cell r="H47">
            <v>5600</v>
          </cell>
          <cell r="I47" t="str">
            <v>Operational Communications Infrastructure Rationalisation Program (see Agency 235 Bid 5639) - Proposal to rationalise existing radio networks and create a shared radio network for public safety and essential service agencies. The proposal supports the NSW Government Operational Commmunications Strategy, endorsed by ERC in September 2015. Estimates are for capital and indicative only.</v>
          </cell>
          <cell r="J47" t="str">
            <v>Supported - Treasury supports the proposal as a risk as the agency has indicated it will be submitted for consideration in 2016-17 Budget. The Infrastructure Rationalisation Program (IRP) is the first phase of the NSW Government Operational Communication Strategy (SC0198-2015). The IRP aims to replace the historical model of agencies building and owning separate radio networks and services which has resulted in duplication of cost and capacity. The proposal intends to deliver financial benefits of $395 million (NPV) over 20 years. Whether these benenfits are avoided costs or actual budget savings is unknown at this stage. Achieving budget savings requires the Telco Authority and agencies identifying existing and planned recurrent and capital expenditure to offset the required investment. Treasury has reflected an estimate of the savings required of $20 million per annum from 2019-20, and split this 50:50 between capital and recurrent expenditure. Estimates are therefore very indicative with capital expenditure as per the preliminary business case, to be confirmed in the final business case due in November 2015.</v>
          </cell>
          <cell r="K47">
            <v>1</v>
          </cell>
          <cell r="M47">
            <v>0</v>
          </cell>
          <cell r="N47">
            <v>139350</v>
          </cell>
          <cell r="O47">
            <v>103040</v>
          </cell>
          <cell r="P47">
            <v>85230</v>
          </cell>
          <cell r="Q47">
            <v>0</v>
          </cell>
          <cell r="R47">
            <v>0</v>
          </cell>
          <cell r="S47">
            <v>139350</v>
          </cell>
          <cell r="T47">
            <v>103040</v>
          </cell>
          <cell r="U47">
            <v>85230</v>
          </cell>
          <cell r="V47">
            <v>-10000</v>
          </cell>
        </row>
        <row r="48">
          <cell r="H48">
            <v>5605</v>
          </cell>
          <cell r="I48" t="str">
            <v>Archival Services Budget Adjustment (see Agency 235 Bid 5633) - Adjustment to increase personnel service expenses to reflect actual observed spend. The budget is expected to be unfavourable by circa $2m per annum over the forward estimate, however the precise drivers are unknown at this stage and subject to ongoing analysis and negotiations.</v>
          </cell>
          <cell r="J48" t="str">
            <v>Supported - Treasury supports the proposal as a risk as agency has indicated it will be submitted for consideration in 2016-17 Budget. Proposal status is contingent on the extent to which the drivers for the expense increase are beyond the agency's control.</v>
          </cell>
          <cell r="K48">
            <v>1</v>
          </cell>
          <cell r="M48">
            <v>0</v>
          </cell>
          <cell r="N48">
            <v>0</v>
          </cell>
          <cell r="O48">
            <v>0</v>
          </cell>
          <cell r="P48">
            <v>0</v>
          </cell>
          <cell r="Q48">
            <v>0</v>
          </cell>
          <cell r="R48">
            <v>0</v>
          </cell>
          <cell r="S48">
            <v>0</v>
          </cell>
          <cell r="T48">
            <v>0</v>
          </cell>
          <cell r="U48">
            <v>0</v>
          </cell>
          <cell r="V48">
            <v>0</v>
          </cell>
        </row>
        <row r="49">
          <cell r="H49">
            <v>5653</v>
          </cell>
          <cell r="I49" t="str">
            <v>Government Records Repository (GRR) Review: Preferred Reform Option - Pending ERC decision to pursue the outsourcing of the GRR to the private sector. Reform options are still being scoped and will be presented to ERC in December 2015. Financial impacts are unknown at this stage but expected to result in an unfavourable budget impact across the forward estimates.</v>
          </cell>
          <cell r="J49" t="str">
            <v>Supported - Treasury supports this proposal as a risk as it it scheduled for ERC consideration in December 2015. The unfavourable budget impact arises from the cross-subsidgy the GRR provides the State Records Authority. Removing the cross- subsidy by outsourcing the GRR will likely necessitate additional funding of the SRA. Preliminary estimates are circa $2 million per annum.</v>
          </cell>
          <cell r="K49">
            <v>2</v>
          </cell>
          <cell r="M49">
            <v>0</v>
          </cell>
          <cell r="N49">
            <v>0</v>
          </cell>
          <cell r="O49">
            <v>0</v>
          </cell>
          <cell r="P49">
            <v>0</v>
          </cell>
          <cell r="Q49">
            <v>0</v>
          </cell>
          <cell r="R49">
            <v>0</v>
          </cell>
          <cell r="S49">
            <v>0</v>
          </cell>
          <cell r="T49">
            <v>0</v>
          </cell>
          <cell r="U49">
            <v>0</v>
          </cell>
          <cell r="V49">
            <v>0</v>
          </cell>
        </row>
        <row r="50">
          <cell r="H50">
            <v>5603</v>
          </cell>
          <cell r="I50" t="str">
            <v>Digitalisation of Archives for Preservation and Regional Access (see Agency 235 Bid 5634) - Proposal seeks funding of $48.03m over 10 years to establish a collection cataloguing, digitisation and access program and systems within State Records to preserve and make available archives considered at risk and/or of high value. Estimates are indicative only.</v>
          </cell>
          <cell r="J50" t="str">
            <v>Supported - Treasury supports the proposal as a risk as agency has indicated it will be submitted for consideration in 2016-17 Budget. Proposal status is contingent on resubmission of business case that addresses deficiencies identified in the 2015-16 Budget proposal business case. These include appropriate scoping of options, consideration of program segmentation to encourage better resource allocation, alternative financing arrangements and integration with existing digitisation programs across government.</v>
          </cell>
          <cell r="K50">
            <v>1</v>
          </cell>
          <cell r="M50">
            <v>0</v>
          </cell>
          <cell r="N50">
            <v>3444</v>
          </cell>
          <cell r="O50">
            <v>6995</v>
          </cell>
          <cell r="P50">
            <v>5037</v>
          </cell>
          <cell r="Q50">
            <v>4391</v>
          </cell>
          <cell r="R50">
            <v>0</v>
          </cell>
          <cell r="S50">
            <v>3444</v>
          </cell>
          <cell r="T50">
            <v>6995</v>
          </cell>
          <cell r="U50">
            <v>5037</v>
          </cell>
          <cell r="V50">
            <v>4391</v>
          </cell>
        </row>
        <row r="51">
          <cell r="H51">
            <v>5604</v>
          </cell>
          <cell r="I51" t="str">
            <v>Critical Engineering and Services Upgrade - Remaining Works (see Agency 235 Bid 5636) - Proposal seeks funding of $6.6 million over two years to complete remaining work of the engineering and services upgrade. The first year of works was supported in the 2015-16 Budget, with further work to be considered in light of the business and property reviews. Estimates are indicative.</v>
          </cell>
          <cell r="J51" t="str">
            <v>Supported - Treasury supports the proposal as a risk as agency has indicated it will be submitted for consideration in 2016-17 Budget. Proposal status is contingent on completion of property and business review that supports further investment at Kingswood site. If SRA remains at Kingswood, the proposal is likely warranted in that it addresses critical work safety, fire prevention and security issues identified in a recent building audit.</v>
          </cell>
          <cell r="K51">
            <v>1</v>
          </cell>
          <cell r="M51">
            <v>0</v>
          </cell>
          <cell r="N51">
            <v>3378</v>
          </cell>
          <cell r="O51">
            <v>3259</v>
          </cell>
          <cell r="P51">
            <v>0</v>
          </cell>
          <cell r="Q51">
            <v>0</v>
          </cell>
          <cell r="R51">
            <v>0</v>
          </cell>
          <cell r="S51">
            <v>3378</v>
          </cell>
          <cell r="T51">
            <v>3259</v>
          </cell>
          <cell r="U51">
            <v>0</v>
          </cell>
          <cell r="V51">
            <v>0</v>
          </cell>
        </row>
        <row r="52">
          <cell r="H52">
            <v>5606</v>
          </cell>
          <cell r="I52" t="str">
            <v>Integrated Collection Management System Phase Two (see Agency 235 Bid 5637) - Proposal is to replace the current Business Operating System. A replacement program was approved in 2014-15 Budget following Audit Office recommendations, however the agency advises additional funding is required to deliver a more robust system. Estimates are indicative only.</v>
          </cell>
          <cell r="J52" t="str">
            <v>Supported - Treasury supports the proposal as a risk as agency has indicated it will be submitted for consideration in 2016-17 Budget. Proposal status is contingent on a business case demonstrating that funds are required in addition to those provided in 2014-15 Budget to deliver the replacement solution. Treasury notes the agency has carried forward the majority of previously approved funds from 2014-15 to 2015-16, and would need to be satisfied that any revised scope of work is consistent with prior approvals and objectives.</v>
          </cell>
          <cell r="K52">
            <v>1</v>
          </cell>
          <cell r="M52">
            <v>0</v>
          </cell>
          <cell r="N52">
            <v>1545</v>
          </cell>
          <cell r="O52">
            <v>0</v>
          </cell>
          <cell r="P52">
            <v>0</v>
          </cell>
          <cell r="Q52">
            <v>0</v>
          </cell>
          <cell r="R52">
            <v>0</v>
          </cell>
          <cell r="S52">
            <v>1545</v>
          </cell>
          <cell r="T52">
            <v>0</v>
          </cell>
          <cell r="U52">
            <v>0</v>
          </cell>
          <cell r="V52">
            <v>0</v>
          </cell>
        </row>
        <row r="53">
          <cell r="H53">
            <v>5620</v>
          </cell>
          <cell r="I53" t="str">
            <v>Collection Documentation Services (see Agency 235 Bid 5638) - Proposal to resolve the backlog and catalogue current and future undocumented archives. Agency received $1.2m in 2014-15 to address the backlog following Audit Office recommendations, and advises additional funds are required to mitigate valuation/qualification risks. Estimates are indicative.</v>
          </cell>
          <cell r="J53" t="str">
            <v>Supported - Treasury supports the proposal as a risk as agency has indicated it will be submitted for consideration in 2016-17 Budget. Proposal status is contingent on development of a business case that demonstrates investment is warranted to overcome the valuation risks identified.</v>
          </cell>
          <cell r="K53">
            <v>1</v>
          </cell>
          <cell r="M53">
            <v>0</v>
          </cell>
          <cell r="N53">
            <v>1696</v>
          </cell>
          <cell r="O53">
            <v>1738</v>
          </cell>
          <cell r="P53">
            <v>1782</v>
          </cell>
          <cell r="Q53">
            <v>1826</v>
          </cell>
          <cell r="R53">
            <v>0</v>
          </cell>
          <cell r="S53">
            <v>1696</v>
          </cell>
          <cell r="T53">
            <v>1738</v>
          </cell>
          <cell r="U53">
            <v>1782</v>
          </cell>
          <cell r="V53">
            <v>1826</v>
          </cell>
        </row>
        <row r="54">
          <cell r="H54">
            <v>5616</v>
          </cell>
          <cell r="I54" t="str">
            <v>Funding risk associated with maintaining Health's prior expense growth - Health's expenses are currently projected to grow by an Av. 4.2% pa over the FEs, primarily due to reductions in Commonwealth funding. Additional funding below represents the risk to the NSW Budget where Health's expenditure growth was increased to 5.2% pa across the FEs.</v>
          </cell>
          <cell r="J54" t="str">
            <v>Supported - Health's expense growth is predicted to slow over the forward estimates, primarily due to a reduction in Commonwealth funding following the replacement of activity based funding with block funding escalated by CPI and population. The risk is currently estimated at $2.3 billion over four years from 2016-17 and is almost certain to occur unless new funding arrangments with the Commonwealth are agreed through the Reform of Federation process.  Overall the risk is classified as critical.</v>
          </cell>
          <cell r="K54">
            <v>1</v>
          </cell>
          <cell r="M54">
            <v>0</v>
          </cell>
          <cell r="N54">
            <v>0</v>
          </cell>
          <cell r="O54">
            <v>0</v>
          </cell>
          <cell r="P54">
            <v>0</v>
          </cell>
          <cell r="Q54">
            <v>0</v>
          </cell>
          <cell r="R54">
            <v>0</v>
          </cell>
          <cell r="S54">
            <v>0</v>
          </cell>
          <cell r="T54">
            <v>0</v>
          </cell>
          <cell r="U54">
            <v>0</v>
          </cell>
          <cell r="V54">
            <v>0</v>
          </cell>
        </row>
        <row r="55">
          <cell r="H55">
            <v>5627</v>
          </cell>
          <cell r="I55" t="str">
            <v>Domestic Family Violence - phase 2 - A review of DFV services is being undertaken by Women NSW to improve service alignment and increase service capacity. Phase 2 proposals are to be brought forward for funding consideration as part of the 2016-17 Budget process.</v>
          </cell>
          <cell r="J55" t="str">
            <v>Supported - The risk of additional funding being required is high.  ERC have given approval for agencies to submit bids for additional funding through the 2016-17 Budget process. The estimates represent the middle cost option approved by ERC.  The decision only provides funding to 2018-19, however, some programs under consideration may eventually require ongoing funding.  Agencies have also been requested to investigate how some programs could be met from within existing resources.</v>
          </cell>
          <cell r="K55">
            <v>1</v>
          </cell>
          <cell r="M55">
            <v>0</v>
          </cell>
          <cell r="N55">
            <v>0</v>
          </cell>
          <cell r="O55">
            <v>0</v>
          </cell>
          <cell r="P55">
            <v>0</v>
          </cell>
          <cell r="Q55">
            <v>0</v>
          </cell>
          <cell r="R55">
            <v>0</v>
          </cell>
          <cell r="S55">
            <v>0</v>
          </cell>
          <cell r="T55">
            <v>0</v>
          </cell>
          <cell r="U55">
            <v>0</v>
          </cell>
          <cell r="V55">
            <v>0</v>
          </cell>
        </row>
        <row r="56">
          <cell r="H56">
            <v>5663</v>
          </cell>
          <cell r="I56" t="str">
            <v>Restart NSW funding for Singleton Hospital - There will be an incoming Treasurer's ERC Minute seeking approval to book $580m in payments, including $7 million for Singleton Hospital (including $800k in 2015-16)</v>
          </cell>
          <cell r="J56" t="str">
            <v>Unreconciled Assessment Underway -</v>
          </cell>
          <cell r="K56">
            <v>1</v>
          </cell>
          <cell r="L56">
            <v>12</v>
          </cell>
          <cell r="M56">
            <v>0</v>
          </cell>
          <cell r="N56">
            <v>0</v>
          </cell>
          <cell r="O56">
            <v>0</v>
          </cell>
          <cell r="P56">
            <v>0</v>
          </cell>
          <cell r="Q56">
            <v>0</v>
          </cell>
          <cell r="R56">
            <v>0</v>
          </cell>
          <cell r="S56">
            <v>0</v>
          </cell>
          <cell r="T56">
            <v>0</v>
          </cell>
          <cell r="U56">
            <v>0</v>
          </cell>
          <cell r="V56">
            <v>0</v>
          </cell>
        </row>
        <row r="57">
          <cell r="H57">
            <v>5614</v>
          </cell>
          <cell r="I57" t="str">
            <v>MetGasCo Legal Settlement - This is an unquantifiable risk associated with a legal settlement</v>
          </cell>
          <cell r="J57" t="str">
            <v>Bid - Unreconciled -</v>
          </cell>
          <cell r="K57">
            <v>1</v>
          </cell>
          <cell r="M57">
            <v>0</v>
          </cell>
          <cell r="N57">
            <v>0</v>
          </cell>
          <cell r="O57">
            <v>0</v>
          </cell>
          <cell r="P57">
            <v>0</v>
          </cell>
          <cell r="Q57">
            <v>0</v>
          </cell>
          <cell r="R57">
            <v>0</v>
          </cell>
          <cell r="S57">
            <v>0</v>
          </cell>
          <cell r="T57">
            <v>0</v>
          </cell>
          <cell r="U57">
            <v>0</v>
          </cell>
          <cell r="V57">
            <v>0</v>
          </cell>
        </row>
        <row r="58">
          <cell r="H58">
            <v>5615</v>
          </cell>
          <cell r="I58" t="str">
            <v>Job for New South Wales - The funding source for Jobs for New South Wales has not yet been identified</v>
          </cell>
          <cell r="J58" t="str">
            <v>Bid - Unreconciled -</v>
          </cell>
          <cell r="K58">
            <v>1</v>
          </cell>
          <cell r="M58">
            <v>0</v>
          </cell>
          <cell r="N58">
            <v>0</v>
          </cell>
          <cell r="O58">
            <v>0</v>
          </cell>
          <cell r="P58">
            <v>0</v>
          </cell>
          <cell r="Q58">
            <v>0</v>
          </cell>
          <cell r="R58">
            <v>0</v>
          </cell>
          <cell r="S58">
            <v>0</v>
          </cell>
          <cell r="T58">
            <v>0</v>
          </cell>
          <cell r="U58">
            <v>0</v>
          </cell>
          <cell r="V58">
            <v>0</v>
          </cell>
        </row>
        <row r="59">
          <cell r="H59">
            <v>5645</v>
          </cell>
          <cell r="I59" t="str">
            <v>Water Reforms: Stage 2 -</v>
          </cell>
          <cell r="J59" t="str">
            <v>Bid - Unreconciled -</v>
          </cell>
          <cell r="K59">
            <v>1</v>
          </cell>
          <cell r="M59">
            <v>0</v>
          </cell>
          <cell r="N59">
            <v>0</v>
          </cell>
          <cell r="O59">
            <v>0</v>
          </cell>
          <cell r="P59">
            <v>0</v>
          </cell>
          <cell r="Q59">
            <v>0</v>
          </cell>
          <cell r="R59">
            <v>0</v>
          </cell>
          <cell r="S59">
            <v>0</v>
          </cell>
          <cell r="T59">
            <v>0</v>
          </cell>
          <cell r="U59">
            <v>0</v>
          </cell>
          <cell r="V59">
            <v>0</v>
          </cell>
        </row>
        <row r="60">
          <cell r="H60">
            <v>5646</v>
          </cell>
          <cell r="I60" t="str">
            <v>Continuation of the Crown Road Disposal Program - The crown road disposal program is due to cease altogether June 30thá2016.áContinuing the program voids redundancies in regional areas, disposes of non core government assets and provides ongoing positive cash returns to Treasury to fund Government priorities in doing so.</v>
          </cell>
          <cell r="J60" t="str">
            <v>Bid - Unreconciled -</v>
          </cell>
          <cell r="K60">
            <v>1</v>
          </cell>
          <cell r="M60">
            <v>0</v>
          </cell>
          <cell r="N60">
            <v>0</v>
          </cell>
          <cell r="O60">
            <v>0</v>
          </cell>
          <cell r="P60">
            <v>0</v>
          </cell>
          <cell r="Q60">
            <v>0</v>
          </cell>
          <cell r="R60">
            <v>0</v>
          </cell>
          <cell r="S60">
            <v>0</v>
          </cell>
          <cell r="T60">
            <v>0</v>
          </cell>
          <cell r="U60">
            <v>0</v>
          </cell>
          <cell r="V60">
            <v>0</v>
          </cell>
        </row>
        <row r="61">
          <cell r="H61">
            <v>5697</v>
          </cell>
          <cell r="I61" t="str">
            <v>Aboriginal Land Claims - There is a risk regarding the timing of the claims.</v>
          </cell>
          <cell r="J61" t="str">
            <v>Bid - Unreconciled -</v>
          </cell>
          <cell r="K61">
            <v>1</v>
          </cell>
          <cell r="M61">
            <v>0</v>
          </cell>
          <cell r="N61">
            <v>0</v>
          </cell>
          <cell r="O61">
            <v>0</v>
          </cell>
          <cell r="P61">
            <v>0</v>
          </cell>
          <cell r="Q61">
            <v>0</v>
          </cell>
          <cell r="R61">
            <v>0</v>
          </cell>
          <cell r="S61">
            <v>0</v>
          </cell>
          <cell r="T61">
            <v>0</v>
          </cell>
          <cell r="U61">
            <v>0</v>
          </cell>
          <cell r="V61">
            <v>0</v>
          </cell>
        </row>
        <row r="62">
          <cell r="H62">
            <v>5698</v>
          </cell>
          <cell r="I62" t="str">
            <v>Great Artesian Basin Sustainability Initiative (GABSI) - Delay in signing the GABSI agreement</v>
          </cell>
          <cell r="J62" t="str">
            <v>Bid - Unreconciled -</v>
          </cell>
          <cell r="K62">
            <v>1</v>
          </cell>
          <cell r="M62">
            <v>0</v>
          </cell>
          <cell r="N62">
            <v>0</v>
          </cell>
          <cell r="O62">
            <v>0</v>
          </cell>
          <cell r="P62">
            <v>0</v>
          </cell>
          <cell r="Q62">
            <v>0</v>
          </cell>
          <cell r="R62">
            <v>0</v>
          </cell>
          <cell r="S62">
            <v>0</v>
          </cell>
          <cell r="T62">
            <v>0</v>
          </cell>
          <cell r="U62">
            <v>0</v>
          </cell>
          <cell r="V62">
            <v>0</v>
          </cell>
        </row>
        <row r="63">
          <cell r="H63">
            <v>5699</v>
          </cell>
          <cell r="I63" t="str">
            <v>Achieving Sustainable Groundwater Entitlements Program (ASGE) - Resolution of legal proceedings</v>
          </cell>
          <cell r="J63" t="str">
            <v>Bid - Unreconciled -</v>
          </cell>
          <cell r="K63">
            <v>1</v>
          </cell>
          <cell r="M63">
            <v>0</v>
          </cell>
          <cell r="N63">
            <v>0</v>
          </cell>
          <cell r="O63">
            <v>0</v>
          </cell>
          <cell r="P63">
            <v>0</v>
          </cell>
          <cell r="Q63">
            <v>0</v>
          </cell>
          <cell r="R63">
            <v>0</v>
          </cell>
          <cell r="S63">
            <v>0</v>
          </cell>
          <cell r="T63">
            <v>0</v>
          </cell>
          <cell r="U63">
            <v>0</v>
          </cell>
          <cell r="V63">
            <v>0</v>
          </cell>
        </row>
        <row r="64">
          <cell r="H64">
            <v>5700</v>
          </cell>
          <cell r="I64" t="str">
            <v>State Priority Projects - Projections to be revised when program review finalised (review commenced in September)</v>
          </cell>
          <cell r="J64" t="str">
            <v>Bid - Unreconciled -</v>
          </cell>
          <cell r="K64">
            <v>1</v>
          </cell>
          <cell r="M64">
            <v>0</v>
          </cell>
          <cell r="N64">
            <v>0</v>
          </cell>
          <cell r="O64">
            <v>0</v>
          </cell>
          <cell r="P64">
            <v>0</v>
          </cell>
          <cell r="Q64">
            <v>0</v>
          </cell>
          <cell r="R64">
            <v>0</v>
          </cell>
          <cell r="S64">
            <v>0</v>
          </cell>
          <cell r="T64">
            <v>0</v>
          </cell>
          <cell r="U64">
            <v>0</v>
          </cell>
          <cell r="V64">
            <v>0</v>
          </cell>
        </row>
        <row r="65">
          <cell r="H65">
            <v>5609</v>
          </cell>
          <cell r="I65" t="str">
            <v>Issues with TAFE NSW information and financial systems - TAFE is experiencing significant issues in accurately reporting revenues, mainly due to implementing a new enrolment system in 2015, at the same time as Smart and Skilled. The Audit Office is likely to issue a qualified audit opinion on TAFE's 2014-15 financial statements.</v>
          </cell>
          <cell r="J65" t="str">
            <v>Bid - Unreconciled - There appear to be deficiencies with TAFE's information systems, internal control environment and business processes that are essential to the effective running of a VET business. A 'health-check' review of TAFE's systems is being undertaken by an independent consultant (SMS) with a report back to ERC in October 2015. The SMS report indicates that TAFE is expected to still face significant problems in the 2016 enrolment process, raising a further qualification risk of the TAFE 2015-16 financial accounts. Treasury will propose to TAFE that a comprehensive review of TAFE's financial reporting, management systems and internal risk/controls, and its governance arrangements be commissioned by the TAFE Board, to establish the way forward to strengthen TAFE's financial and commercial capabilities.</v>
          </cell>
          <cell r="K65">
            <v>1</v>
          </cell>
          <cell r="M65">
            <v>0</v>
          </cell>
          <cell r="N65">
            <v>0</v>
          </cell>
          <cell r="O65">
            <v>0</v>
          </cell>
          <cell r="P65">
            <v>0</v>
          </cell>
          <cell r="Q65">
            <v>0</v>
          </cell>
          <cell r="R65">
            <v>0</v>
          </cell>
          <cell r="S65">
            <v>0</v>
          </cell>
          <cell r="T65">
            <v>0</v>
          </cell>
          <cell r="U65">
            <v>0</v>
          </cell>
          <cell r="V65">
            <v>0</v>
          </cell>
        </row>
        <row r="66">
          <cell r="H66">
            <v>5594</v>
          </cell>
          <cell r="I66" t="str">
            <v>Proposed NSW Government Redress Scheme for past institutional child abuse in NSW - Subject of Cabinet and ERC deliberations and decisions. Potential redress scheme could have a significant material cost impact on NSW. Risks estimates around mid-point between NSW preferred model costing around $338m and Royal Commission's model costing around $740m.</v>
          </cell>
          <cell r="J66" t="str">
            <v>Supported - K</v>
          </cell>
          <cell r="K66">
            <v>1</v>
          </cell>
          <cell r="M66">
            <v>0</v>
          </cell>
          <cell r="N66">
            <v>0</v>
          </cell>
          <cell r="O66">
            <v>0</v>
          </cell>
          <cell r="P66">
            <v>0</v>
          </cell>
          <cell r="Q66">
            <v>0</v>
          </cell>
          <cell r="R66">
            <v>0</v>
          </cell>
          <cell r="S66">
            <v>0</v>
          </cell>
          <cell r="T66">
            <v>0</v>
          </cell>
          <cell r="U66">
            <v>0</v>
          </cell>
          <cell r="V66">
            <v>0</v>
          </cell>
        </row>
        <row r="67">
          <cell r="H67">
            <v>5595</v>
          </cell>
          <cell r="I67" t="str">
            <v>Pass through funding for NSWTG to cover funding shortfall when interest suspense account runs out - NSWTG has insufficent revenue to cover all expenses when current funding from interest suspense account runs out. Further impact is anticipated when current IPART fees review is finalised.</v>
          </cell>
          <cell r="J67" t="str">
            <v>Supported - Outcome is dependent on the IPART review.</v>
          </cell>
          <cell r="K67">
            <v>1</v>
          </cell>
          <cell r="M67">
            <v>0</v>
          </cell>
          <cell r="N67">
            <v>0</v>
          </cell>
          <cell r="O67">
            <v>0</v>
          </cell>
          <cell r="P67">
            <v>0</v>
          </cell>
          <cell r="Q67">
            <v>0</v>
          </cell>
          <cell r="R67">
            <v>0</v>
          </cell>
          <cell r="S67">
            <v>0</v>
          </cell>
          <cell r="T67">
            <v>0</v>
          </cell>
          <cell r="U67">
            <v>0</v>
          </cell>
          <cell r="V67">
            <v>0</v>
          </cell>
        </row>
        <row r="68">
          <cell r="H68">
            <v>5596</v>
          </cell>
          <cell r="I68" t="str">
            <v>Forward Year Impact of Counter Terrorism and Extremism Proposals - Funding for selected CT &amp; E proposals in line with 2015-16 budget</v>
          </cell>
          <cell r="J68" t="str">
            <v>Supported -</v>
          </cell>
          <cell r="K68">
            <v>1</v>
          </cell>
          <cell r="L68">
            <v>16</v>
          </cell>
          <cell r="M68">
            <v>0</v>
          </cell>
          <cell r="N68">
            <v>0</v>
          </cell>
          <cell r="O68">
            <v>0</v>
          </cell>
          <cell r="P68">
            <v>0</v>
          </cell>
          <cell r="Q68">
            <v>0</v>
          </cell>
          <cell r="R68">
            <v>0</v>
          </cell>
          <cell r="S68">
            <v>0</v>
          </cell>
          <cell r="T68">
            <v>0</v>
          </cell>
          <cell r="U68">
            <v>0</v>
          </cell>
          <cell r="V68">
            <v>0</v>
          </cell>
        </row>
        <row r="69">
          <cell r="H69">
            <v>5635</v>
          </cell>
          <cell r="I69" t="str">
            <v>Disaster Response Services - In previous years significant bushfire response expenditure led to the need for additional funding. Current weather trends indicate the potential for a similar outcome in 2015-16. Estimate of expense is based on the experience in recent years.</v>
          </cell>
          <cell r="J69" t="str">
            <v>Supported -</v>
          </cell>
          <cell r="K69">
            <v>1</v>
          </cell>
          <cell r="M69">
            <v>0</v>
          </cell>
          <cell r="N69">
            <v>0</v>
          </cell>
          <cell r="O69">
            <v>0</v>
          </cell>
          <cell r="P69">
            <v>0</v>
          </cell>
          <cell r="Q69">
            <v>0</v>
          </cell>
          <cell r="R69">
            <v>0</v>
          </cell>
          <cell r="S69">
            <v>0</v>
          </cell>
          <cell r="T69">
            <v>0</v>
          </cell>
          <cell r="U69">
            <v>0</v>
          </cell>
          <cell r="V69">
            <v>0</v>
          </cell>
        </row>
        <row r="70">
          <cell r="H70">
            <v>5589</v>
          </cell>
          <cell r="I70" t="str">
            <v>Funding for Correctional Centre Capacity - Potential budget exposure arising from growth in inmate population</v>
          </cell>
          <cell r="J70" t="str">
            <v>Supported - Provision to cover potential growth in CSNSW population and associated budget exposure: - In 2015-16, $25.3m recurrent and $6.8m capital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 - In 2019-20, $128.8m to reflect 3.5% projected annual population growth.</v>
          </cell>
          <cell r="K70">
            <v>1</v>
          </cell>
          <cell r="M70">
            <v>0</v>
          </cell>
          <cell r="N70">
            <v>0</v>
          </cell>
          <cell r="O70">
            <v>0</v>
          </cell>
          <cell r="P70">
            <v>0</v>
          </cell>
          <cell r="Q70">
            <v>0</v>
          </cell>
          <cell r="R70">
            <v>6800</v>
          </cell>
          <cell r="S70">
            <v>0</v>
          </cell>
          <cell r="T70">
            <v>0</v>
          </cell>
          <cell r="U70">
            <v>0</v>
          </cell>
          <cell r="V70">
            <v>0</v>
          </cell>
        </row>
        <row r="71">
          <cell r="H71">
            <v>5592</v>
          </cell>
          <cell r="I71" t="str">
            <v>Cultural Infrastructure Strategy - There are a number of capital projects being developed by cultural institutions. The Strategy should help prioritise the projects and come up with a viable funding model. The existing $600m allocation from the Rebuild NSW fund will not cover all the existing and upcoming proposed projects.</v>
          </cell>
          <cell r="J71" t="str">
            <v>Unreconciled Assessment Underway - Treasury's high level estimates include: *$1b for Sydney Opera House phased renewal *$139.6 m for Walsh Bay Precinct Redevelopment *$450m (or more) for the Art Gallery of NSW expansion (aka "Sydney Modern") *$300m for the State Library redevelopment including storage solution *$140-$250m for the Powerhouse Museum relocation to Parramatta to cover the shortfall after the sale of the Ultimo site *$unknown for the Australian Museum's expansion and redevelopment. Note that the proposals are at different stages of development - some have been approved and some are still developing business cases which are to be brought to Cabinet for consideration. The known amounts total to over $2b. $600m has been put aside from Rebuild NSW to cover some of these items. Funding source for the remaining $2b is yet to be identified and could include funding sources other than the Consolidated Fund. The existing commitments from the $600m include: $202.2m for SOH phase 1 renewal; $139.6m to Walsh Bay; and $10m to Powerhouse for developing the Parrammatta relocation business case. The residual of the $600m is still to be committed. The profile and timing of the impact is yet to be determined. It is likely to be at least a ten year impact. Note: the Cultural Infrastructure Strategy could also include proposals outside those being delivered by the cultural institutions - leading to further possible budget impacts.</v>
          </cell>
          <cell r="K71">
            <v>1</v>
          </cell>
          <cell r="M71">
            <v>0</v>
          </cell>
          <cell r="N71">
            <v>0</v>
          </cell>
          <cell r="O71">
            <v>0</v>
          </cell>
          <cell r="P71">
            <v>0</v>
          </cell>
          <cell r="Q71">
            <v>0</v>
          </cell>
          <cell r="R71">
            <v>0</v>
          </cell>
          <cell r="S71">
            <v>0</v>
          </cell>
          <cell r="T71">
            <v>0</v>
          </cell>
          <cell r="U71">
            <v>0</v>
          </cell>
          <cell r="V71">
            <v>2000000</v>
          </cell>
        </row>
        <row r="72">
          <cell r="H72">
            <v>5607</v>
          </cell>
          <cell r="I72" t="str">
            <v>Savings targets - non achievement of various imposed efficiencies - In 2014-15 Police did not achieve approximately $30 million in savings. This gap will be exacerbated by the 2015-16 increment and 2016-17 increment.</v>
          </cell>
          <cell r="J72" t="str">
            <v>Supported - ERC has requested a review to identify savings opprtunities. Agency is resisting this process which is yet to commence. Given one third of the year has already elapsed it is unlikely required savings will be achieved in 2015-16, as the review still needs to occur and there won't be sufficient time to implement changes to achieve the required reductions in expenditure. The risk is supported based on the view that agency will continue to resist any changes to reduce expenditure.</v>
          </cell>
          <cell r="K72">
            <v>1</v>
          </cell>
          <cell r="M72">
            <v>0</v>
          </cell>
          <cell r="N72">
            <v>0</v>
          </cell>
          <cell r="O72">
            <v>0</v>
          </cell>
          <cell r="P72">
            <v>0</v>
          </cell>
          <cell r="Q72">
            <v>0</v>
          </cell>
          <cell r="R72">
            <v>0</v>
          </cell>
          <cell r="S72">
            <v>0</v>
          </cell>
          <cell r="T72">
            <v>0</v>
          </cell>
          <cell r="U72">
            <v>0</v>
          </cell>
          <cell r="V72">
            <v>0</v>
          </cell>
        </row>
        <row r="73">
          <cell r="H73">
            <v>5642</v>
          </cell>
          <cell r="I73" t="str">
            <v>Domestic Violence - Risk Phase 1 - Relates to six specialist teams and bring forward of DVLOs.</v>
          </cell>
          <cell r="J73" t="str">
            <v>Supported -</v>
          </cell>
          <cell r="K73">
            <v>1</v>
          </cell>
          <cell r="M73">
            <v>0</v>
          </cell>
          <cell r="N73">
            <v>0</v>
          </cell>
          <cell r="O73">
            <v>0</v>
          </cell>
          <cell r="P73">
            <v>0</v>
          </cell>
          <cell r="Q73">
            <v>0</v>
          </cell>
          <cell r="R73">
            <v>0</v>
          </cell>
          <cell r="S73">
            <v>0</v>
          </cell>
          <cell r="T73">
            <v>0</v>
          </cell>
          <cell r="U73">
            <v>0</v>
          </cell>
          <cell r="V73">
            <v>0</v>
          </cell>
        </row>
        <row r="74">
          <cell r="H74">
            <v>5578</v>
          </cell>
          <cell r="I74" t="str">
            <v>Potential shortfall in land sales revenue from Intertrade Site - Funding for Hunter Development Corporation required if the Intertrade Site is not transferred from Government Property NSW resulting in shortfall in land sales revenue.</v>
          </cell>
          <cell r="J74" t="str">
            <v>Unreconciled Assessment Underway - Supported.  Hunter Development Corporation (HDC) relies on land sales to fund its operations.  One of the major sources of revenue comes from land sales of the Mayfield Intertrade site.   However, Government Property NSW (GPNSW) advised HDC that it will not be transferring the site to HDC as previously agreed but will be considering this site as part of a review of contaminated sites within its portfolio. If the Intertrade site is not transferred from GPNSW to HDC, HDC may require Budget funding of around $5 million per year from 2017-18 to fund the delivery of the remaining public domain works at Honeysuckle.</v>
          </cell>
          <cell r="K74">
            <v>1</v>
          </cell>
          <cell r="M74">
            <v>0</v>
          </cell>
          <cell r="N74">
            <v>0</v>
          </cell>
          <cell r="O74">
            <v>0</v>
          </cell>
          <cell r="P74">
            <v>0</v>
          </cell>
          <cell r="Q74">
            <v>0</v>
          </cell>
          <cell r="R74">
            <v>0</v>
          </cell>
          <cell r="S74">
            <v>0</v>
          </cell>
          <cell r="T74">
            <v>0</v>
          </cell>
          <cell r="U74">
            <v>0</v>
          </cell>
          <cell r="V74">
            <v>0</v>
          </cell>
        </row>
        <row r="75">
          <cell r="H75">
            <v>5579</v>
          </cell>
          <cell r="I75" t="str">
            <v>Local Infrastructure Growth Scheme - Funding for the section 94 gap is likely to be required in 2016-17 due to delays in reforming the planning system.</v>
          </cell>
          <cell r="J75" t="str">
            <v>Unreconciled Assessment Underway -</v>
          </cell>
          <cell r="K75">
            <v>1</v>
          </cell>
          <cell r="M75">
            <v>0</v>
          </cell>
          <cell r="N75">
            <v>0</v>
          </cell>
          <cell r="O75">
            <v>0</v>
          </cell>
          <cell r="P75">
            <v>0</v>
          </cell>
          <cell r="Q75">
            <v>0</v>
          </cell>
          <cell r="R75">
            <v>0</v>
          </cell>
          <cell r="S75">
            <v>0</v>
          </cell>
          <cell r="T75">
            <v>0</v>
          </cell>
          <cell r="U75">
            <v>0</v>
          </cell>
          <cell r="V75">
            <v>0</v>
          </cell>
        </row>
        <row r="76">
          <cell r="H76">
            <v>5623</v>
          </cell>
          <cell r="I76" t="str">
            <v>Grant pass-through - OEH - Private Land Conservation Funding package - Funding request for investment in private land conservation  See Bid 5591 in OEH.</v>
          </cell>
          <cell r="J76" t="str">
            <v>Bid - Unreconciled -</v>
          </cell>
          <cell r="K76">
            <v>1</v>
          </cell>
          <cell r="M76">
            <v>0</v>
          </cell>
          <cell r="N76">
            <v>0</v>
          </cell>
          <cell r="O76">
            <v>0</v>
          </cell>
          <cell r="P76">
            <v>0</v>
          </cell>
          <cell r="Q76">
            <v>0</v>
          </cell>
          <cell r="R76">
            <v>0</v>
          </cell>
          <cell r="S76">
            <v>0</v>
          </cell>
          <cell r="T76">
            <v>0</v>
          </cell>
          <cell r="U76">
            <v>0</v>
          </cell>
          <cell r="V76">
            <v>0</v>
          </cell>
        </row>
        <row r="77">
          <cell r="H77">
            <v>5625</v>
          </cell>
          <cell r="I77" t="str">
            <v>Grant pass through - OEH - Hunter Valley Flood Mitigation Scheme - A supplementaion of $2m is required in 2015-16.  See Bid 5624 in OEH.</v>
          </cell>
          <cell r="J77" t="str">
            <v>Unreconciled Assessment Underway -</v>
          </cell>
          <cell r="K77">
            <v>1</v>
          </cell>
          <cell r="M77">
            <v>0</v>
          </cell>
          <cell r="N77">
            <v>0</v>
          </cell>
          <cell r="O77">
            <v>0</v>
          </cell>
          <cell r="P77">
            <v>0</v>
          </cell>
          <cell r="Q77">
            <v>0</v>
          </cell>
          <cell r="R77">
            <v>0</v>
          </cell>
          <cell r="S77">
            <v>0</v>
          </cell>
          <cell r="T77">
            <v>0</v>
          </cell>
          <cell r="U77">
            <v>0</v>
          </cell>
          <cell r="V77">
            <v>0</v>
          </cell>
        </row>
        <row r="78">
          <cell r="H78">
            <v>5631</v>
          </cell>
          <cell r="I78" t="str">
            <v>Grant pass through: EPA: NSW Gas Plan EPA expanded role as lead regulator - Pass through grant as principal department. See Bid 5576</v>
          </cell>
          <cell r="J78" t="str">
            <v>Bid - Unreconciled -</v>
          </cell>
          <cell r="K78">
            <v>1</v>
          </cell>
          <cell r="M78">
            <v>0</v>
          </cell>
          <cell r="N78">
            <v>0</v>
          </cell>
          <cell r="O78">
            <v>0</v>
          </cell>
          <cell r="P78">
            <v>0</v>
          </cell>
          <cell r="Q78">
            <v>0</v>
          </cell>
          <cell r="R78">
            <v>0</v>
          </cell>
          <cell r="S78">
            <v>0</v>
          </cell>
          <cell r="T78">
            <v>0</v>
          </cell>
          <cell r="U78">
            <v>0</v>
          </cell>
          <cell r="V78">
            <v>0</v>
          </cell>
        </row>
        <row r="79">
          <cell r="H79">
            <v>5632</v>
          </cell>
          <cell r="I79" t="str">
            <v>Grant pass through: EPA: Forestry reforms - Pass through grant as principal department. See Bid 5577</v>
          </cell>
          <cell r="J79" t="str">
            <v>Bid - Unreconciled -</v>
          </cell>
          <cell r="K79">
            <v>1</v>
          </cell>
          <cell r="M79">
            <v>0</v>
          </cell>
          <cell r="N79">
            <v>0</v>
          </cell>
          <cell r="O79">
            <v>0</v>
          </cell>
          <cell r="P79">
            <v>0</v>
          </cell>
          <cell r="Q79">
            <v>0</v>
          </cell>
          <cell r="R79">
            <v>0</v>
          </cell>
          <cell r="S79">
            <v>0</v>
          </cell>
          <cell r="T79">
            <v>0</v>
          </cell>
          <cell r="U79">
            <v>0</v>
          </cell>
          <cell r="V79">
            <v>0</v>
          </cell>
        </row>
        <row r="80">
          <cell r="H80">
            <v>5576</v>
          </cell>
          <cell r="I80" t="str">
            <v>NSW Gas Plan: EPA expanded role as lead regulator - EPA may seek additional funding support for its expanded role as lead regulator for compliance and enforcement of gas activities under the NSW Gas Plan. Any additional funding is to be considered as part of the 2016-17 Budget process and is subject to the implementation of cost recovery framework.</v>
          </cell>
          <cell r="J80" t="str">
            <v>Unreconciled Assessment Underway -</v>
          </cell>
          <cell r="K80">
            <v>1</v>
          </cell>
          <cell r="M80">
            <v>0</v>
          </cell>
          <cell r="N80">
            <v>0</v>
          </cell>
          <cell r="O80">
            <v>0</v>
          </cell>
          <cell r="P80">
            <v>0</v>
          </cell>
          <cell r="Q80">
            <v>0</v>
          </cell>
          <cell r="R80">
            <v>0</v>
          </cell>
          <cell r="S80">
            <v>0</v>
          </cell>
          <cell r="T80">
            <v>0</v>
          </cell>
          <cell r="U80">
            <v>0</v>
          </cell>
          <cell r="V80">
            <v>0</v>
          </cell>
        </row>
        <row r="81">
          <cell r="H81">
            <v>5577</v>
          </cell>
          <cell r="I81" t="str">
            <v>Forestry Reforms - The Minister for the Environment may seek additional funding as part of Cabinet Submission incorporating integrated forestry legislation and reforms relating to the remake of the Integrated Forestry Operations Approvals. Additional funding details are subject to change.</v>
          </cell>
          <cell r="J81" t="str">
            <v>Unreconciled Assessment Underway -</v>
          </cell>
          <cell r="K81">
            <v>1</v>
          </cell>
          <cell r="M81">
            <v>0</v>
          </cell>
          <cell r="N81">
            <v>0</v>
          </cell>
          <cell r="O81">
            <v>0</v>
          </cell>
          <cell r="P81">
            <v>0</v>
          </cell>
          <cell r="Q81">
            <v>0</v>
          </cell>
          <cell r="R81">
            <v>0</v>
          </cell>
          <cell r="S81">
            <v>0</v>
          </cell>
          <cell r="T81">
            <v>0</v>
          </cell>
          <cell r="U81">
            <v>0</v>
          </cell>
          <cell r="V81">
            <v>0</v>
          </cell>
        </row>
        <row r="82">
          <cell r="H82">
            <v>5621</v>
          </cell>
          <cell r="I82" t="str">
            <v>Underspends in grant programs - Grantee's projects can be delayed as a result of unforseen issues including weather, staffing issues or problems with community engagement. Inability of grantees to reach budgeted milestones will result in reduced expenditure of the Trust. This is unabled to be quantified as at Period 2.</v>
          </cell>
          <cell r="J82" t="str">
            <v>Bid - Unreconciled -</v>
          </cell>
          <cell r="K82">
            <v>1</v>
          </cell>
          <cell r="M82">
            <v>0</v>
          </cell>
          <cell r="N82">
            <v>0</v>
          </cell>
          <cell r="O82">
            <v>0</v>
          </cell>
          <cell r="P82">
            <v>0</v>
          </cell>
          <cell r="Q82">
            <v>0</v>
          </cell>
          <cell r="R82">
            <v>0</v>
          </cell>
          <cell r="S82">
            <v>0</v>
          </cell>
          <cell r="T82">
            <v>0</v>
          </cell>
          <cell r="U82">
            <v>0</v>
          </cell>
          <cell r="V82">
            <v>0</v>
          </cell>
        </row>
        <row r="83">
          <cell r="H83">
            <v>5591</v>
          </cell>
          <cell r="I83" t="str">
            <v>Private Land Conservation Funding Package - The Minister for the Environment is likely to seek additional funding for investment in private land conservation as part of the implementation package for reforms to biodiversity legislation. See Bid 5623 in DPE</v>
          </cell>
          <cell r="J83" t="str">
            <v>Bid - Unreconciled - This is entered as a risk. A draft business case was provided to Treasury on 29 September 2015. The business case seeks "an initial $305 million over a five year period, followed by a commitment to invest $70 million per year into private land conservation". The general budget controls are that agencies should find savings to match proposed new expenditure in the first instance. This is particularly so for agency business as usual.  In the environment portfolio, growth in business-as-usual roles and new environment and waste programs are funded from the Waste and Environment Levy envelope.</v>
          </cell>
          <cell r="K83">
            <v>1</v>
          </cell>
          <cell r="M83">
            <v>0</v>
          </cell>
          <cell r="N83">
            <v>0</v>
          </cell>
          <cell r="O83">
            <v>0</v>
          </cell>
          <cell r="P83">
            <v>0</v>
          </cell>
          <cell r="Q83">
            <v>0</v>
          </cell>
          <cell r="R83">
            <v>0</v>
          </cell>
          <cell r="S83">
            <v>0</v>
          </cell>
          <cell r="T83">
            <v>0</v>
          </cell>
          <cell r="U83">
            <v>0</v>
          </cell>
          <cell r="V83">
            <v>0</v>
          </cell>
        </row>
        <row r="84">
          <cell r="H84">
            <v>5624</v>
          </cell>
          <cell r="I84" t="str">
            <v>Hunter Valley Flood Mitigation Scheme - Funding request to repair the Scheme after damages caused by the April 2015 declared natural disaste r flood event. A supplementation in 2015-16 of $2m is also requested. See Bid 5625 in DPE</v>
          </cell>
          <cell r="J84" t="str">
            <v>Unreconciled Assessment Underway - This is a risk. The April 2015 flood (a declared natural disaster event) caused an estimated $11.491 million in damage to the Scheme. The damage needs to be repaired to ensure it can operate effectively when the next flood occurs to avoid possible financial and legal risk to the State as it owns and operates the Scheme. The Scheme does not fit within the revised NSW Disaster Assistance Guidelines, administered by MPES, which only provides for council owned flood mitigation works. The Scheme is managed by OEH under delegation from the Minister for Primary Industries and Minister for Lands and Water, and this level of funding cannot be reallocated within OEH's current budget.</v>
          </cell>
          <cell r="K84">
            <v>1</v>
          </cell>
          <cell r="M84">
            <v>0</v>
          </cell>
          <cell r="N84">
            <v>0</v>
          </cell>
          <cell r="O84">
            <v>0</v>
          </cell>
          <cell r="P84">
            <v>0</v>
          </cell>
          <cell r="Q84">
            <v>0</v>
          </cell>
          <cell r="R84">
            <v>0</v>
          </cell>
          <cell r="S84">
            <v>0</v>
          </cell>
          <cell r="T84">
            <v>0</v>
          </cell>
          <cell r="U84">
            <v>0</v>
          </cell>
          <cell r="V84">
            <v>0</v>
          </cell>
        </row>
        <row r="85">
          <cell r="H85">
            <v>5629</v>
          </cell>
          <cell r="I85" t="str">
            <v>Parks Estate Maintenance Funding: unquantified - Funding is required to cover the liability in light of consolidated revenue budget constraints. The amount of funding required has not been quantified.</v>
          </cell>
          <cell r="J85" t="str">
            <v>Bid - Unreconciled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has not reported to ERC on OEH's work. This risk is rated as MODERATE.</v>
          </cell>
          <cell r="K85">
            <v>1</v>
          </cell>
          <cell r="M85">
            <v>0</v>
          </cell>
          <cell r="N85">
            <v>0</v>
          </cell>
          <cell r="O85">
            <v>0</v>
          </cell>
          <cell r="P85">
            <v>0</v>
          </cell>
          <cell r="Q85">
            <v>0</v>
          </cell>
          <cell r="R85">
            <v>0</v>
          </cell>
          <cell r="S85">
            <v>0</v>
          </cell>
          <cell r="T85">
            <v>0</v>
          </cell>
          <cell r="U85">
            <v>0</v>
          </cell>
          <cell r="V85">
            <v>0</v>
          </cell>
        </row>
        <row r="86">
          <cell r="H86">
            <v>5696</v>
          </cell>
          <cell r="I86" t="str">
            <v>Fit for the Future package funding - On 21 July 2014, Cabinet approved the Minister for Local Government to seek ERC approval for up to $260 million should it be required. OLG has advised that the Minister has not yet determined the level of funding required or when the funds will be sought.</v>
          </cell>
          <cell r="J86" t="str">
            <v>Bid - Unreconciled -</v>
          </cell>
          <cell r="K86">
            <v>1</v>
          </cell>
          <cell r="M86">
            <v>0</v>
          </cell>
          <cell r="N86">
            <v>0</v>
          </cell>
          <cell r="O86">
            <v>0</v>
          </cell>
          <cell r="P86">
            <v>0</v>
          </cell>
          <cell r="Q86">
            <v>0</v>
          </cell>
          <cell r="R86">
            <v>0</v>
          </cell>
          <cell r="S86">
            <v>0</v>
          </cell>
          <cell r="T86">
            <v>0</v>
          </cell>
          <cell r="U86">
            <v>0</v>
          </cell>
          <cell r="V86">
            <v>0</v>
          </cell>
        </row>
        <row r="87">
          <cell r="H87">
            <v>5617</v>
          </cell>
          <cell r="I87" t="str">
            <v>Office of Sport Reform - pass through grant - The reform is based on the Hawke Review and funding will be sought to facilitate the reforms. The reform proposes for the entire network of sport &amp; recreation centres to be either leased or sold. Further information will be provided in an upcoming ERC Minute.</v>
          </cell>
          <cell r="J87" t="str">
            <v>Supported - Treasury supports this is a risk.</v>
          </cell>
          <cell r="K87">
            <v>1</v>
          </cell>
          <cell r="M87">
            <v>0</v>
          </cell>
          <cell r="N87">
            <v>0</v>
          </cell>
          <cell r="O87">
            <v>0</v>
          </cell>
          <cell r="P87">
            <v>0</v>
          </cell>
          <cell r="Q87">
            <v>0</v>
          </cell>
          <cell r="R87">
            <v>0</v>
          </cell>
          <cell r="S87">
            <v>0</v>
          </cell>
          <cell r="T87">
            <v>0</v>
          </cell>
          <cell r="U87">
            <v>0</v>
          </cell>
          <cell r="V87">
            <v>0</v>
          </cell>
        </row>
        <row r="88">
          <cell r="H88">
            <v>5641</v>
          </cell>
          <cell r="I88" t="str">
            <v>Barangaroo Delivery Authority (BDA) Funding Review (pass through grant)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88" t="str">
            <v>Supported - Treasury supports this as a risk</v>
          </cell>
          <cell r="K88">
            <v>1</v>
          </cell>
          <cell r="M88">
            <v>0</v>
          </cell>
          <cell r="N88">
            <v>0</v>
          </cell>
          <cell r="O88">
            <v>0</v>
          </cell>
          <cell r="P88">
            <v>0</v>
          </cell>
          <cell r="Q88">
            <v>0</v>
          </cell>
          <cell r="R88">
            <v>0</v>
          </cell>
          <cell r="S88">
            <v>0</v>
          </cell>
          <cell r="T88">
            <v>0</v>
          </cell>
          <cell r="U88">
            <v>0</v>
          </cell>
          <cell r="V88">
            <v>0</v>
          </cell>
        </row>
        <row r="89">
          <cell r="H89">
            <v>5648</v>
          </cell>
          <cell r="I89" t="str">
            <v>ANZ Stadium Management Rights - pass through grants - A proposal to purchase the management rights of ANZ Stadium for a price of up to $122m. The timing and cost of this transaction are yet to be agreed.</v>
          </cell>
          <cell r="J89" t="str">
            <v>Supported - Treasury supports this is a financial risk of up to $122m based on ERC's decision.</v>
          </cell>
          <cell r="K89">
            <v>2</v>
          </cell>
          <cell r="M89">
            <v>0</v>
          </cell>
          <cell r="N89">
            <v>0</v>
          </cell>
          <cell r="O89">
            <v>0</v>
          </cell>
          <cell r="P89">
            <v>0</v>
          </cell>
          <cell r="Q89">
            <v>0</v>
          </cell>
          <cell r="R89">
            <v>0</v>
          </cell>
          <cell r="S89">
            <v>0</v>
          </cell>
          <cell r="T89">
            <v>0</v>
          </cell>
          <cell r="U89">
            <v>0</v>
          </cell>
          <cell r="V89">
            <v>0</v>
          </cell>
        </row>
        <row r="90">
          <cell r="H90">
            <v>5666</v>
          </cell>
          <cell r="I90" t="str">
            <v>Rebuilding the Major Stadia Network in NSW (pass through to Office of Sport)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90" t="str">
            <v>Supported - Treasury supports this as a risk. Numbers are indicative only</v>
          </cell>
          <cell r="K90">
            <v>2</v>
          </cell>
          <cell r="M90">
            <v>0</v>
          </cell>
          <cell r="N90">
            <v>0</v>
          </cell>
          <cell r="O90">
            <v>0</v>
          </cell>
          <cell r="P90">
            <v>0</v>
          </cell>
          <cell r="Q90">
            <v>0</v>
          </cell>
          <cell r="R90">
            <v>0</v>
          </cell>
          <cell r="S90">
            <v>0</v>
          </cell>
          <cell r="T90">
            <v>0</v>
          </cell>
          <cell r="U90">
            <v>0</v>
          </cell>
          <cell r="V90">
            <v>0</v>
          </cell>
        </row>
        <row r="91">
          <cell r="H91">
            <v>5618</v>
          </cell>
          <cell r="I91" t="str">
            <v>Office of Sport Reform - The reform is based on the Hawke Review and funding will be sought to facilitate the reforms. The reform proposes for the entire network of sport &amp; recreation centres to be either leased or sold Further information will be provided in an upcoming ERC Minute.</v>
          </cell>
          <cell r="J91" t="str">
            <v>Supported - Treasury supports this is a risk.</v>
          </cell>
          <cell r="K91">
            <v>1</v>
          </cell>
          <cell r="M91">
            <v>0</v>
          </cell>
          <cell r="N91">
            <v>0</v>
          </cell>
          <cell r="O91">
            <v>0</v>
          </cell>
          <cell r="P91">
            <v>0</v>
          </cell>
          <cell r="Q91">
            <v>0</v>
          </cell>
          <cell r="R91">
            <v>0</v>
          </cell>
          <cell r="S91">
            <v>0</v>
          </cell>
          <cell r="T91">
            <v>0</v>
          </cell>
          <cell r="U91">
            <v>0</v>
          </cell>
          <cell r="V91">
            <v>0</v>
          </cell>
        </row>
        <row r="92">
          <cell r="H92">
            <v>5647</v>
          </cell>
          <cell r="I92" t="str">
            <v>ANZ Stadium Management Rights - A proposal to purchase the management rights of ANZ Stadium for a price of up to $122m. The timing and cost of this transaction are yet to be agreed.</v>
          </cell>
          <cell r="J92" t="str">
            <v>Supported - Treasury supports this is a financial risk of up to $122m based on ERC's decision.</v>
          </cell>
          <cell r="K92">
            <v>2</v>
          </cell>
          <cell r="M92">
            <v>0</v>
          </cell>
          <cell r="N92">
            <v>0</v>
          </cell>
          <cell r="O92">
            <v>0</v>
          </cell>
          <cell r="P92">
            <v>0</v>
          </cell>
          <cell r="Q92">
            <v>0</v>
          </cell>
          <cell r="R92">
            <v>0</v>
          </cell>
          <cell r="S92">
            <v>0</v>
          </cell>
          <cell r="T92">
            <v>0</v>
          </cell>
          <cell r="U92">
            <v>0</v>
          </cell>
          <cell r="V92">
            <v>0</v>
          </cell>
        </row>
        <row r="93">
          <cell r="H93">
            <v>5665</v>
          </cell>
          <cell r="I93" t="str">
            <v>Rebuilding the Major Stadia Network in NSW - The Government recently announced a suite of potential investments for Sydney's stadium network. As part of the plan the Government committed to a $300m redevelopment of Parramatta Stadium, subject to ERC consideration of a business case. Timing is based on Venues NSW estimates.</v>
          </cell>
          <cell r="J93" t="str">
            <v>Supported - Treasury supports this as a risk. Numbers are indicative only</v>
          </cell>
          <cell r="K93">
            <v>2</v>
          </cell>
          <cell r="M93">
            <v>0</v>
          </cell>
          <cell r="N93">
            <v>0</v>
          </cell>
          <cell r="O93">
            <v>0</v>
          </cell>
          <cell r="P93">
            <v>0</v>
          </cell>
          <cell r="Q93">
            <v>0</v>
          </cell>
          <cell r="R93">
            <v>0</v>
          </cell>
          <cell r="S93">
            <v>0</v>
          </cell>
          <cell r="T93">
            <v>0</v>
          </cell>
          <cell r="U93">
            <v>0</v>
          </cell>
          <cell r="V93">
            <v>0</v>
          </cell>
        </row>
        <row r="94">
          <cell r="H94">
            <v>5630</v>
          </cell>
          <cell r="I94" t="str">
            <v>Barangaroo Delivery Authority (BDA) Funding Review - The funding model for BDA is currently under review. Currently BDA is debt funded, however it is now likely that Government funding will be required for the project to break even. A submission detailing funding options will be considered by ERC in November/December 2015.</v>
          </cell>
          <cell r="J94" t="str">
            <v>Supported - Treasury supports this as a risk</v>
          </cell>
          <cell r="K94">
            <v>1</v>
          </cell>
          <cell r="M94">
            <v>0</v>
          </cell>
          <cell r="N94">
            <v>0</v>
          </cell>
          <cell r="O94">
            <v>0</v>
          </cell>
          <cell r="P94">
            <v>0</v>
          </cell>
          <cell r="Q94">
            <v>0</v>
          </cell>
          <cell r="R94">
            <v>0</v>
          </cell>
          <cell r="S94">
            <v>0</v>
          </cell>
          <cell r="T94">
            <v>0</v>
          </cell>
          <cell r="U94">
            <v>0</v>
          </cell>
          <cell r="V94">
            <v>0</v>
          </cell>
        </row>
        <row r="95">
          <cell r="H95">
            <v>5671</v>
          </cell>
          <cell r="I95" t="str">
            <v>Interest costs on additional debt in 2019/20: impact of Lend Lease settlement and remediation costs - Interest costs on additional debt due to a deferral in LL payments (part of Lend Lease settlement) and also due to increased remediation costs.</v>
          </cell>
          <cell r="J95" t="str">
            <v>Supported -</v>
          </cell>
          <cell r="K95">
            <v>1</v>
          </cell>
          <cell r="M95">
            <v>0</v>
          </cell>
          <cell r="N95">
            <v>0</v>
          </cell>
          <cell r="O95">
            <v>0</v>
          </cell>
          <cell r="P95">
            <v>0</v>
          </cell>
          <cell r="Q95">
            <v>0</v>
          </cell>
          <cell r="R95">
            <v>0</v>
          </cell>
          <cell r="S95">
            <v>0</v>
          </cell>
          <cell r="T95">
            <v>0</v>
          </cell>
          <cell r="U95">
            <v>0</v>
          </cell>
          <cell r="V95">
            <v>0</v>
          </cell>
        </row>
        <row r="96">
          <cell r="H96">
            <v>5622</v>
          </cell>
          <cell r="I96" t="str">
            <v>Election Campaign Funding (ECF) and Administration Fund 2015/16 Funding - Underspend of ECF ($8,554K) and Admin Fund ($724k)in 2014/15 as not all political parties submitted their claims. These claims will be submitted in 2015/16 and NSWEC will need funds to cover the claims. A P13 carryforward was submitted but this is not supported by funding.</v>
          </cell>
          <cell r="J96" t="str">
            <v>Supported - NSW Treasury support it as a risk. Election Campaign Fund(E7510120): $8,554k Administration Fund(E7510121): $724k Due to a timing issue NSW Electoral Commission do not have the required $9,278k funds to reimburse the political parties in 2015/16.</v>
          </cell>
          <cell r="K96">
            <v>1</v>
          </cell>
          <cell r="M96">
            <v>0</v>
          </cell>
          <cell r="N96">
            <v>0</v>
          </cell>
          <cell r="O96">
            <v>0</v>
          </cell>
          <cell r="P96">
            <v>0</v>
          </cell>
          <cell r="Q96">
            <v>0</v>
          </cell>
          <cell r="R96">
            <v>0</v>
          </cell>
          <cell r="S96">
            <v>0</v>
          </cell>
          <cell r="T96">
            <v>0</v>
          </cell>
          <cell r="U96">
            <v>0</v>
          </cell>
          <cell r="V96">
            <v>0</v>
          </cell>
        </row>
        <row r="97">
          <cell r="H97">
            <v>5580</v>
          </cell>
          <cell r="I97" t="str">
            <v>Risks: Strategic Capital Planning - Further work to develop concepts and projects in the Long Term Transport Master Plan would initially require recurrent funds. These funds could be considerable and are currently outside the funding provision to the transport cluster.</v>
          </cell>
          <cell r="J97" t="str">
            <v>Bid - Unreconciled - A lack of early preparation for major capital projects can result in poor planning or interruption to the number of projects that are ready for inclusion in the capital program should additional funds become available. This risk is rated as MODERATE.</v>
          </cell>
          <cell r="K97">
            <v>1</v>
          </cell>
          <cell r="M97">
            <v>0</v>
          </cell>
          <cell r="N97">
            <v>0</v>
          </cell>
          <cell r="O97">
            <v>0</v>
          </cell>
          <cell r="P97">
            <v>0</v>
          </cell>
          <cell r="Q97">
            <v>0</v>
          </cell>
          <cell r="R97">
            <v>0</v>
          </cell>
          <cell r="S97">
            <v>0</v>
          </cell>
          <cell r="T97">
            <v>0</v>
          </cell>
          <cell r="U97">
            <v>0</v>
          </cell>
          <cell r="V97">
            <v>0</v>
          </cell>
        </row>
        <row r="98">
          <cell r="H98">
            <v>5581</v>
          </cell>
          <cell r="I98" t="str">
            <v>Risks: Sydney Trains: delay in major reform programs (i.e. Rail Efficiency Savings) - Delay to reform programs, predominately, driver-only trains and guards on trains. The rail entites are seeking to identify other measures to cover this shortfall.</v>
          </cell>
          <cell r="J98" t="str">
            <v>Bid - Unreconciled - Additional savings of $326 million from 2015-16 to 2018-19 have been added to the Transport Cluster's target through the 2015-16 Budget. Transport for NSW have developed high level plans to address the additional savings, however there remains a shortfall in the rail entites savings of $178 million from 2015-16 to 2018-19. The risk is rated HIGH.</v>
          </cell>
          <cell r="K98">
            <v>1</v>
          </cell>
          <cell r="M98">
            <v>0</v>
          </cell>
          <cell r="N98">
            <v>0</v>
          </cell>
          <cell r="O98">
            <v>0</v>
          </cell>
          <cell r="P98">
            <v>0</v>
          </cell>
          <cell r="Q98">
            <v>0</v>
          </cell>
          <cell r="R98">
            <v>0</v>
          </cell>
          <cell r="S98">
            <v>0</v>
          </cell>
          <cell r="T98">
            <v>0</v>
          </cell>
          <cell r="U98">
            <v>0</v>
          </cell>
          <cell r="V98">
            <v>0</v>
          </cell>
        </row>
        <row r="99">
          <cell r="H99">
            <v>5582</v>
          </cell>
          <cell r="I99" t="str">
            <v>Risks: Fare revenue pressures - Sydney Trains farebox revenue has been negatively impacted because of the Opal Pricing Strategy. This poses a $60m per annum risk to the Budget.</v>
          </cell>
          <cell r="J99" t="str">
            <v>Bid - Unreconciled - The introduction of Opal has resulted in an increase of public transport patronage, but a decline in revenue. The Independent Pricing and Regulatory Tribunal (IPART) is to make a determination for a fair Opal pricing structure that will be effective from 1 July 2016. Unless significant changes are made Transport will carry a $60m p.a. risk against its budget. Treasury has effectively contributed to this IPART investigation and anticipate an improvement in revenue should the new model be implemented. This risk is rated HIGH.</v>
          </cell>
          <cell r="K99">
            <v>1</v>
          </cell>
          <cell r="M99">
            <v>0</v>
          </cell>
          <cell r="N99">
            <v>0</v>
          </cell>
          <cell r="O99">
            <v>0</v>
          </cell>
          <cell r="P99">
            <v>0</v>
          </cell>
          <cell r="Q99">
            <v>0</v>
          </cell>
          <cell r="R99">
            <v>0</v>
          </cell>
          <cell r="S99">
            <v>0</v>
          </cell>
          <cell r="T99">
            <v>0</v>
          </cell>
          <cell r="U99">
            <v>0</v>
          </cell>
          <cell r="V99">
            <v>0</v>
          </cell>
        </row>
        <row r="100">
          <cell r="H100">
            <v>5583</v>
          </cell>
          <cell r="I100" t="str">
            <v>Risks: Rail Futures 2018 Timetable - The Rail Timetable review is a result of a peak in Transport's capital expenditure over the forward estimates, primarily driven by the Sydney CBD and South East light Rail, Sydney Metro Northwest and the associated PPP liabilities.</v>
          </cell>
          <cell r="J100" t="str">
            <v>Bid - Unreconciled - Capital expenditure can drive significant recurrent cost increases - the 2018 timetable to integrate Sydney Metro Northwest will increase expenses by $80 million per annum based on a funding bid received during the 2014-15 Budget. Transport for NSW is preparing a business case for this project that should be finalised by December 2015. The previous proposal submitted by Transport did not consider prioritisation of timetable options, economic merit of the investment and cost assurance. Treasury will assess the funding of the Rail Timetable update once Transport for NSW provide an updated business case. This risk is rated HIGH.</v>
          </cell>
          <cell r="K100">
            <v>1</v>
          </cell>
          <cell r="M100">
            <v>0</v>
          </cell>
          <cell r="N100">
            <v>0</v>
          </cell>
          <cell r="O100">
            <v>0</v>
          </cell>
          <cell r="P100">
            <v>0</v>
          </cell>
          <cell r="Q100">
            <v>0</v>
          </cell>
          <cell r="R100">
            <v>0</v>
          </cell>
          <cell r="S100">
            <v>0</v>
          </cell>
          <cell r="T100">
            <v>0</v>
          </cell>
          <cell r="U100">
            <v>0</v>
          </cell>
          <cell r="V100">
            <v>0</v>
          </cell>
        </row>
        <row r="101">
          <cell r="H101">
            <v>5588</v>
          </cell>
          <cell r="I101" t="str">
            <v>Risks: Opal system funding gap - The cost of operating the new Opal ticketing system is greater than originally budgeted. A funding gap of $100m p.a. remains as a result. This includes repayment of TCorp Borrowings.</v>
          </cell>
          <cell r="J101" t="str">
            <v>Bid - Unreconciled - Funding was supported for one year (2014-15)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 prioritisation that can be done within the Transport cluster noting TfNSW has indicated some savings identified are already included in agency savings targets. TfNSW has advised the Government has a contractual commitment for Opal to 2024-25, yet funding for the delivery and operations of the ETS program was exhausted in early 2015. Insufficient evidence has been provided to support full funding at this stage. A business case is required for any recurrent new policy proposal with a cost of more than $400m over the forward estimates, however, TfNSW has not provided a business case. TfNSW is seeking full Consolidated Funding support for the Opal project costs (including debt repayment, inclusion of light rail to the Opal ticketing system) without consideration of alternative options.</v>
          </cell>
          <cell r="K101">
            <v>1</v>
          </cell>
          <cell r="M101">
            <v>0</v>
          </cell>
          <cell r="N101">
            <v>0</v>
          </cell>
          <cell r="O101">
            <v>0</v>
          </cell>
          <cell r="P101">
            <v>0</v>
          </cell>
          <cell r="Q101">
            <v>0</v>
          </cell>
          <cell r="R101">
            <v>0</v>
          </cell>
          <cell r="S101">
            <v>0</v>
          </cell>
          <cell r="T101">
            <v>0</v>
          </cell>
          <cell r="U101">
            <v>0</v>
          </cell>
          <cell r="V101">
            <v>0</v>
          </cell>
        </row>
        <row r="102">
          <cell r="H102">
            <v>5628</v>
          </cell>
          <cell r="I102" t="str">
            <v>Risks: Replacement Bus Lease Payments - TfNSW seeks funding for financing costs of bus purchases under the existing bus contracts policy which poses a risk to the Budget (see bid 4687). Additional information from TfNSW suggest potentially a Budget risk of around $68.8m on average from 2019-20 to 2024-25.</v>
          </cell>
          <cell r="J102" t="str">
            <v>Bid - Unreconciled -</v>
          </cell>
          <cell r="K102">
            <v>1</v>
          </cell>
          <cell r="M102">
            <v>0</v>
          </cell>
          <cell r="N102">
            <v>0</v>
          </cell>
          <cell r="O102">
            <v>0</v>
          </cell>
          <cell r="P102">
            <v>0</v>
          </cell>
          <cell r="Q102">
            <v>0</v>
          </cell>
          <cell r="R102">
            <v>0</v>
          </cell>
          <cell r="S102">
            <v>0</v>
          </cell>
          <cell r="T102">
            <v>0</v>
          </cell>
          <cell r="U102">
            <v>0</v>
          </cell>
          <cell r="V102">
            <v>0</v>
          </cell>
        </row>
        <row r="103">
          <cell r="H103">
            <v>5649</v>
          </cell>
          <cell r="I103" t="str">
            <v>Risks: Transport Major events policy - Budget pressures relating to providing transport services for supporting major events. - estimated at around $23m over the forward estimates.</v>
          </cell>
          <cell r="J103" t="str">
            <v>Bid - Unreconciled -</v>
          </cell>
          <cell r="K103">
            <v>1</v>
          </cell>
          <cell r="M103">
            <v>0</v>
          </cell>
          <cell r="N103">
            <v>0</v>
          </cell>
          <cell r="O103">
            <v>0</v>
          </cell>
          <cell r="P103">
            <v>0</v>
          </cell>
          <cell r="Q103">
            <v>0</v>
          </cell>
          <cell r="R103">
            <v>0</v>
          </cell>
          <cell r="S103">
            <v>0</v>
          </cell>
          <cell r="T103">
            <v>0</v>
          </cell>
          <cell r="U103">
            <v>0</v>
          </cell>
          <cell r="V103">
            <v>0</v>
          </cell>
        </row>
        <row r="104">
          <cell r="H104">
            <v>5702</v>
          </cell>
          <cell r="I104" t="str">
            <v>Risk: Depreciation expense for CBD Light Rail and North West Rail Link PPP Component - The CBD and South East Light Rail and the North West Rail Link will be completed in the second half of 2018-19. As such, in 2019-20, TfNSW will have a full year of depreciation for CBD and South East Light Rail ($96.734m) and North West Rail Link PPP assets ($72.914m)</v>
          </cell>
          <cell r="J104" t="str">
            <v>Bid - Unreconciled -</v>
          </cell>
          <cell r="K104">
            <v>1</v>
          </cell>
          <cell r="M104">
            <v>0</v>
          </cell>
          <cell r="N104">
            <v>0</v>
          </cell>
          <cell r="O104">
            <v>0</v>
          </cell>
          <cell r="P104">
            <v>0</v>
          </cell>
          <cell r="Q104">
            <v>0</v>
          </cell>
          <cell r="R104">
            <v>0</v>
          </cell>
          <cell r="S104">
            <v>0</v>
          </cell>
          <cell r="T104">
            <v>0</v>
          </cell>
          <cell r="U104">
            <v>0</v>
          </cell>
          <cell r="V104">
            <v>0</v>
          </cell>
        </row>
        <row r="105">
          <cell r="H105">
            <v>5587</v>
          </cell>
          <cell r="I105" t="str">
            <v>Risks: Capital Budget pressures - Additional capital pressures related to 2018 rail timetable rolling stock, Transport Access Program acceleration, Fleet Strategy, Rail Systems Upgrade, Central Station, Bus Rapid Transit and Sydney Metro City and Southwest The extent of reprioritisation within TAM needs to be examined.</v>
          </cell>
          <cell r="J105" t="str">
            <v>Unreconciled Assessment Underway -</v>
          </cell>
          <cell r="K105">
            <v>1</v>
          </cell>
          <cell r="M105">
            <v>0</v>
          </cell>
          <cell r="N105">
            <v>0</v>
          </cell>
          <cell r="O105">
            <v>0</v>
          </cell>
          <cell r="P105">
            <v>0</v>
          </cell>
          <cell r="Q105">
            <v>0</v>
          </cell>
          <cell r="R105">
            <v>0</v>
          </cell>
          <cell r="S105">
            <v>0</v>
          </cell>
          <cell r="T105">
            <v>0</v>
          </cell>
          <cell r="U105">
            <v>1000000</v>
          </cell>
          <cell r="V105">
            <v>1000000</v>
          </cell>
        </row>
        <row r="106">
          <cell r="H106">
            <v>5590</v>
          </cell>
          <cell r="I106" t="str">
            <v>Risks: Critical Road Maintenance Backlog [links with #445 RMS bid #5602] - Critical road maintenance backlog of $1.4 billion of which TfNSW previously proposed in SC225-2015 (now deferred) to be funded from Restart NSW/Rebuilding NSW ($1.2 billion cash balances)and Federal funding ($200 million).</v>
          </cell>
          <cell r="J106" t="str">
            <v>Not Supported -</v>
          </cell>
          <cell r="K106">
            <v>1</v>
          </cell>
          <cell r="M106">
            <v>0</v>
          </cell>
          <cell r="N106">
            <v>0</v>
          </cell>
          <cell r="O106">
            <v>0</v>
          </cell>
          <cell r="P106">
            <v>0</v>
          </cell>
          <cell r="Q106">
            <v>0</v>
          </cell>
          <cell r="R106">
            <v>0</v>
          </cell>
          <cell r="S106">
            <v>0</v>
          </cell>
          <cell r="T106">
            <v>0</v>
          </cell>
          <cell r="U106">
            <v>0</v>
          </cell>
          <cell r="V106">
            <v>0</v>
          </cell>
        </row>
        <row r="107">
          <cell r="H107">
            <v>5601</v>
          </cell>
          <cell r="I107" t="str">
            <v>Risks: Additional depreciation costs from higher Road Cost Index and delivered assets - Note this adjustment would be submitted by RMS as part of the HYR PTA process. This is an unavoidable technical adjustment to comply with accounting standards.</v>
          </cell>
          <cell r="J107" t="str">
            <v>Supported -</v>
          </cell>
          <cell r="K107">
            <v>1</v>
          </cell>
          <cell r="M107">
            <v>0</v>
          </cell>
          <cell r="N107">
            <v>0</v>
          </cell>
          <cell r="O107">
            <v>0</v>
          </cell>
          <cell r="P107">
            <v>0</v>
          </cell>
          <cell r="Q107">
            <v>0</v>
          </cell>
          <cell r="R107">
            <v>0</v>
          </cell>
          <cell r="S107">
            <v>0</v>
          </cell>
          <cell r="T107">
            <v>0</v>
          </cell>
          <cell r="U107">
            <v>0</v>
          </cell>
          <cell r="V107">
            <v>0</v>
          </cell>
        </row>
        <row r="108">
          <cell r="H108">
            <v>5608</v>
          </cell>
          <cell r="I108" t="str">
            <v>Risks: WestConnex client costs for RMS - RMS has advised there are unbudgeted client cost pressures related to the procurement of Stages 1 and 2 totalling $147 million. This is one of the factors behind the increase in WestConnex ETC. The below cashflows are estimates only to 2019-20 and would require RMS confirmation.</v>
          </cell>
          <cell r="J108" t="str">
            <v>Bid - Unreconciled -</v>
          </cell>
          <cell r="K108">
            <v>1</v>
          </cell>
          <cell r="M108">
            <v>0</v>
          </cell>
          <cell r="N108">
            <v>0</v>
          </cell>
          <cell r="O108">
            <v>0</v>
          </cell>
          <cell r="P108">
            <v>0</v>
          </cell>
          <cell r="Q108">
            <v>0</v>
          </cell>
          <cell r="R108">
            <v>0</v>
          </cell>
          <cell r="S108">
            <v>0</v>
          </cell>
          <cell r="T108">
            <v>0</v>
          </cell>
          <cell r="U108">
            <v>0</v>
          </cell>
          <cell r="V108">
            <v>0</v>
          </cell>
        </row>
        <row r="109">
          <cell r="H109">
            <v>5644</v>
          </cell>
          <cell r="I109" t="str">
            <v>Risks: M5 Cashback uplift in claims - RMS' transition to a digital platform for the M5 cashback scheme has resulted in higher claims for reimbursement for tolls from car users travelling on the motorway. Interim RMS advice indicates uplift of around 10%. Further advice from RMS will be submitted in the HYR.</v>
          </cell>
          <cell r="J109" t="str">
            <v>Bid - Unreconciled -</v>
          </cell>
          <cell r="K109">
            <v>1</v>
          </cell>
          <cell r="M109">
            <v>0</v>
          </cell>
          <cell r="N109">
            <v>0</v>
          </cell>
          <cell r="O109">
            <v>0</v>
          </cell>
          <cell r="P109">
            <v>0</v>
          </cell>
          <cell r="Q109">
            <v>0</v>
          </cell>
          <cell r="R109">
            <v>0</v>
          </cell>
          <cell r="S109">
            <v>0</v>
          </cell>
          <cell r="T109">
            <v>0</v>
          </cell>
          <cell r="U109">
            <v>0</v>
          </cell>
          <cell r="V109">
            <v>0</v>
          </cell>
        </row>
        <row r="110">
          <cell r="H110">
            <v>5650</v>
          </cell>
          <cell r="I110" t="str">
            <v>Risks: WestConnex Stage 2 Execution of Contract - The execution of the WestConnex ontract would result in relassification of asset classes held by RMS, leading to higher depreciation upon opening of Stage 2 in 2019-20. There could be non-cash valuation changes to RMS' interest in motorways (non-cash revenues) yet to be quantified.</v>
          </cell>
          <cell r="J110" t="str">
            <v>Supported -</v>
          </cell>
          <cell r="K110">
            <v>1</v>
          </cell>
          <cell r="M110">
            <v>0</v>
          </cell>
          <cell r="N110">
            <v>0</v>
          </cell>
          <cell r="O110">
            <v>0</v>
          </cell>
          <cell r="P110">
            <v>0</v>
          </cell>
          <cell r="Q110">
            <v>0</v>
          </cell>
          <cell r="R110">
            <v>0</v>
          </cell>
          <cell r="S110">
            <v>0</v>
          </cell>
          <cell r="T110">
            <v>0</v>
          </cell>
          <cell r="U110">
            <v>0</v>
          </cell>
          <cell r="V110">
            <v>0</v>
          </cell>
        </row>
        <row r="111">
          <cell r="H111">
            <v>5651</v>
          </cell>
          <cell r="I111" t="str">
            <v>Risks: WestConnex Stage 3 pre-procurement costs - The Minister for Roads has advised $130m could be required to initiate pre-procurement works for WestConnex Stage 3 (incl. $38m in 15-16). WestConnex Stage 3 has yet to be formally approved by ERC and the investment decision has not been made pending the funding and financing strategy.</v>
          </cell>
          <cell r="J111" t="str">
            <v>Bid - Unreconciled -</v>
          </cell>
          <cell r="K111">
            <v>1</v>
          </cell>
          <cell r="M111">
            <v>0</v>
          </cell>
          <cell r="N111">
            <v>0</v>
          </cell>
          <cell r="O111">
            <v>0</v>
          </cell>
          <cell r="P111">
            <v>0</v>
          </cell>
          <cell r="Q111">
            <v>0</v>
          </cell>
          <cell r="R111">
            <v>0</v>
          </cell>
          <cell r="S111">
            <v>0</v>
          </cell>
          <cell r="T111">
            <v>0</v>
          </cell>
          <cell r="U111">
            <v>0</v>
          </cell>
          <cell r="V111">
            <v>0</v>
          </cell>
        </row>
        <row r="112">
          <cell r="H112">
            <v>5602</v>
          </cell>
          <cell r="I112" t="str">
            <v>Risks: Critical road maintenance backlog [links with #68 TfNSW bid #5590] - Critical road maintenance backlog of $1.4 billion of which TfNSW previously proposed in SC225-2015 (now deferred) to be funded from Restart NSW/Rebuilding NSW ($1.2 billion cash balances)and Federal funding ($200 million).</v>
          </cell>
          <cell r="J112" t="str">
            <v>Not Supported -</v>
          </cell>
          <cell r="K112">
            <v>1</v>
          </cell>
          <cell r="M112">
            <v>0</v>
          </cell>
          <cell r="N112">
            <v>342000</v>
          </cell>
          <cell r="O112">
            <v>445000</v>
          </cell>
          <cell r="P112">
            <v>617000</v>
          </cell>
          <cell r="Q112">
            <v>0</v>
          </cell>
          <cell r="R112">
            <v>0</v>
          </cell>
          <cell r="S112">
            <v>0</v>
          </cell>
          <cell r="T112">
            <v>0</v>
          </cell>
          <cell r="U112">
            <v>0</v>
          </cell>
          <cell r="V112">
            <v>0</v>
          </cell>
        </row>
        <row r="113">
          <cell r="H113">
            <v>5610</v>
          </cell>
          <cell r="I113" t="str">
            <v>Risks: WestConnex RMS capital works and network integration costs - RMS/WDA/SMC has advised there are unfunded capital works for the Sydney Gateway($308m), RMS retained risks ($58m), M5 East works ($25m) and broader network integration costs ($1.5bn). RMS has advised it will attempt to reprioritise the TAM through project deferrals to accomodate these pressures.</v>
          </cell>
          <cell r="J113" t="str">
            <v>Unreconciled Assessment Underway -</v>
          </cell>
          <cell r="K113">
            <v>1</v>
          </cell>
          <cell r="M113">
            <v>0</v>
          </cell>
          <cell r="N113">
            <v>0</v>
          </cell>
          <cell r="O113">
            <v>0</v>
          </cell>
          <cell r="P113">
            <v>0</v>
          </cell>
          <cell r="Q113">
            <v>0</v>
          </cell>
          <cell r="R113">
            <v>0</v>
          </cell>
          <cell r="S113">
            <v>0</v>
          </cell>
          <cell r="T113">
            <v>0</v>
          </cell>
          <cell r="U113">
            <v>0</v>
          </cell>
          <cell r="V113">
            <v>0</v>
          </cell>
        </row>
        <row r="114">
          <cell r="H114">
            <v>5652</v>
          </cell>
          <cell r="I114" t="str">
            <v>Risks: Consolidation of Marine Centres - TfNSW is developing a Cabinet submission to consolidate Marine Centres. The Strategic Business Case indicate upfront capital investment of $32m ($6.5m in 15-16), but could be offset by $39m in asset sale proceeds and operational savings to return to the Waterways Fund. Awaiting final business case.</v>
          </cell>
          <cell r="J114" t="str">
            <v>Unreconciled Assessment Underway -</v>
          </cell>
          <cell r="K114">
            <v>1</v>
          </cell>
          <cell r="M114">
            <v>0</v>
          </cell>
          <cell r="N114">
            <v>21130</v>
          </cell>
          <cell r="O114">
            <v>4280</v>
          </cell>
          <cell r="P114">
            <v>0</v>
          </cell>
          <cell r="Q114">
            <v>0</v>
          </cell>
          <cell r="R114">
            <v>0</v>
          </cell>
          <cell r="S114">
            <v>0</v>
          </cell>
          <cell r="T114">
            <v>0</v>
          </cell>
          <cell r="U114">
            <v>0</v>
          </cell>
          <cell r="V114">
            <v>0</v>
          </cell>
        </row>
        <row r="115">
          <cell r="H115">
            <v>5654</v>
          </cell>
          <cell r="I115" t="str">
            <v>Risks: Restart NSW - Northern Beaches Hospital, Grafton Bridge and Alfords Point widening - Upcoming Treasurer's ERC Minute to allocate $561.2m from Restart NSW for the 3 road projects. The overall cost of these 3 projects totals $734.6m ($485.2m NBH roads, $210m Grafton Bridge, $39.4m Alfords Point), of which $561.2m is from Restart, and the remainder from existing allocations.</v>
          </cell>
          <cell r="J115" t="str">
            <v>Supported -</v>
          </cell>
          <cell r="K115">
            <v>1</v>
          </cell>
          <cell r="M115">
            <v>91000</v>
          </cell>
          <cell r="N115">
            <v>226000</v>
          </cell>
          <cell r="O115">
            <v>203200</v>
          </cell>
          <cell r="P115">
            <v>41000</v>
          </cell>
          <cell r="Q115">
            <v>0</v>
          </cell>
          <cell r="R115">
            <v>91000</v>
          </cell>
          <cell r="S115">
            <v>226000</v>
          </cell>
          <cell r="T115">
            <v>203200</v>
          </cell>
          <cell r="U115">
            <v>41000</v>
          </cell>
          <cell r="V115">
            <v>0</v>
          </cell>
        </row>
        <row r="116">
          <cell r="H116">
            <v>5657</v>
          </cell>
          <cell r="I116" t="str">
            <v>WestConnex: Sydney Gateway Works - The $16.41bn WestConnex ETC includes $398m for Sydney Gateway. Of the $398m, $90m has been budgeted. An enhanced version of the Sydney Gateway is being considered by INSW, which could now cost $800m. There is a funding gap of $710m to be addressed by CIC. Below are interim cashflows at this stage.</v>
          </cell>
          <cell r="J116" t="str">
            <v>Bid - Unreconciled -</v>
          </cell>
          <cell r="K116">
            <v>1</v>
          </cell>
          <cell r="M116">
            <v>0</v>
          </cell>
          <cell r="N116">
            <v>100000</v>
          </cell>
          <cell r="O116">
            <v>200000</v>
          </cell>
          <cell r="P116">
            <v>250000</v>
          </cell>
          <cell r="Q116">
            <v>160000</v>
          </cell>
          <cell r="R116">
            <v>0</v>
          </cell>
          <cell r="S116">
            <v>0</v>
          </cell>
          <cell r="T116">
            <v>0</v>
          </cell>
          <cell r="U116">
            <v>0</v>
          </cell>
          <cell r="V116">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arameters"/>
      <sheetName val="Charts"/>
      <sheetName val="Output"/>
      <sheetName val="Switches"/>
      <sheetName val="GG Sector"/>
      <sheetName val="PTE Sector"/>
      <sheetName val="NFP Sector"/>
      <sheetName val="Assumptions"/>
      <sheetName val="GG Revenues"/>
      <sheetName val="GG Model Inputs"/>
      <sheetName val="PTE Model Inputs"/>
      <sheetName val="Eliminations"/>
      <sheetName val="Debt Deriv"/>
      <sheetName val="Super"/>
      <sheetName val="Workforce"/>
      <sheetName val="Economy"/>
      <sheetName val="Calcs"/>
      <sheetName val="Chart Data"/>
      <sheetName val="Input Fincs"/>
      <sheetName val="Input Fincs (Raw)"/>
    </sheetNames>
    <sheetDataSet>
      <sheetData sheetId="0" refreshError="1"/>
      <sheetData sheetId="1" refreshError="1"/>
      <sheetData sheetId="2" refreshError="1"/>
      <sheetData sheetId="3">
        <row r="5">
          <cell r="A5" t="str">
            <v>General Government Operating Statement</v>
          </cell>
          <cell r="B5">
            <v>1</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v>1</v>
          </cell>
          <cell r="W5">
            <v>2</v>
          </cell>
          <cell r="X5">
            <v>3</v>
          </cell>
          <cell r="Y5">
            <v>4</v>
          </cell>
          <cell r="Z5">
            <v>5</v>
          </cell>
          <cell r="AA5">
            <v>6</v>
          </cell>
          <cell r="AB5">
            <v>7</v>
          </cell>
          <cell r="AC5">
            <v>8</v>
          </cell>
          <cell r="AD5">
            <v>9</v>
          </cell>
          <cell r="AE5">
            <v>10</v>
          </cell>
          <cell r="AF5">
            <v>11</v>
          </cell>
          <cell r="AG5">
            <v>12</v>
          </cell>
        </row>
        <row r="6">
          <cell r="A6" t="str">
            <v>Revenues</v>
          </cell>
          <cell r="B6">
            <v>2</v>
          </cell>
        </row>
        <row r="7">
          <cell r="A7" t="str">
            <v>Commonwealth Revenues</v>
          </cell>
          <cell r="B7">
            <v>3</v>
          </cell>
        </row>
        <row r="8">
          <cell r="A8" t="str">
            <v>General Purpose</v>
          </cell>
          <cell r="B8">
            <v>4</v>
          </cell>
          <cell r="I8">
            <v>4461</v>
          </cell>
          <cell r="J8">
            <v>4596</v>
          </cell>
          <cell r="K8">
            <v>4705</v>
          </cell>
          <cell r="L8">
            <v>5183</v>
          </cell>
          <cell r="M8">
            <v>8421</v>
          </cell>
          <cell r="N8">
            <v>9952</v>
          </cell>
          <cell r="O8">
            <v>9931</v>
          </cell>
          <cell r="P8">
            <v>9939</v>
          </cell>
          <cell r="Q8">
            <v>10181</v>
          </cell>
          <cell r="R8">
            <v>10720</v>
          </cell>
          <cell r="S8">
            <v>10938</v>
          </cell>
          <cell r="T8">
            <v>11942</v>
          </cell>
          <cell r="U8">
            <v>11974</v>
          </cell>
          <cell r="V8">
            <v>13419</v>
          </cell>
          <cell r="W8">
            <v>13900</v>
          </cell>
          <cell r="X8">
            <v>14848</v>
          </cell>
          <cell r="Y8">
            <v>15834</v>
          </cell>
          <cell r="Z8">
            <v>16732</v>
          </cell>
          <cell r="AA8">
            <v>17383</v>
          </cell>
          <cell r="AB8">
            <v>18315.815370842876</v>
          </cell>
          <cell r="AC8">
            <v>19283.19094321243</v>
          </cell>
          <cell r="AD8">
            <v>20283.537230736918</v>
          </cell>
          <cell r="AE8">
            <v>21329.226793495116</v>
          </cell>
          <cell r="AF8">
            <v>22423.383540618404</v>
          </cell>
          <cell r="AG8">
            <v>23560.309940658284</v>
          </cell>
        </row>
        <row r="9">
          <cell r="A9" t="str">
            <v>National Agreements</v>
          </cell>
          <cell r="B9">
            <v>5</v>
          </cell>
          <cell r="I9">
            <v>3882</v>
          </cell>
          <cell r="J9">
            <v>3823</v>
          </cell>
          <cell r="K9">
            <v>4277</v>
          </cell>
          <cell r="L9">
            <v>4341</v>
          </cell>
          <cell r="M9">
            <v>4540</v>
          </cell>
          <cell r="N9">
            <v>5081</v>
          </cell>
          <cell r="O9">
            <v>5295</v>
          </cell>
          <cell r="P9">
            <v>5554</v>
          </cell>
          <cell r="Q9">
            <v>6010</v>
          </cell>
          <cell r="R9">
            <v>7320</v>
          </cell>
          <cell r="S9">
            <v>6813</v>
          </cell>
          <cell r="T9">
            <v>7586</v>
          </cell>
          <cell r="U9">
            <v>6573</v>
          </cell>
          <cell r="V9">
            <v>6555</v>
          </cell>
          <cell r="W9">
            <v>6860</v>
          </cell>
          <cell r="X9">
            <v>6884</v>
          </cell>
          <cell r="Y9">
            <v>7390</v>
          </cell>
          <cell r="Z9">
            <v>7741</v>
          </cell>
          <cell r="AA9">
            <v>8273</v>
          </cell>
          <cell r="AB9">
            <v>9099.4896124685638</v>
          </cell>
          <cell r="AC9">
            <v>9656.2912481942167</v>
          </cell>
          <cell r="AD9">
            <v>10551.173342920129</v>
          </cell>
          <cell r="AE9">
            <v>10801.005872545489</v>
          </cell>
          <cell r="AF9">
            <v>11455.581557840935</v>
          </cell>
          <cell r="AG9">
            <v>11561.218856285863</v>
          </cell>
        </row>
        <row r="10">
          <cell r="A10" t="str">
            <v>Commonwealth National Partnership Payments - Budget - Headline</v>
          </cell>
          <cell r="B10">
            <v>6</v>
          </cell>
          <cell r="I10">
            <v>0</v>
          </cell>
          <cell r="J10">
            <v>0</v>
          </cell>
          <cell r="K10">
            <v>0</v>
          </cell>
          <cell r="L10">
            <v>0</v>
          </cell>
          <cell r="M10">
            <v>0</v>
          </cell>
          <cell r="N10">
            <v>0</v>
          </cell>
          <cell r="O10">
            <v>0</v>
          </cell>
          <cell r="P10">
            <v>0</v>
          </cell>
          <cell r="Q10">
            <v>0</v>
          </cell>
          <cell r="R10">
            <v>0</v>
          </cell>
          <cell r="S10">
            <v>0</v>
          </cell>
          <cell r="T10">
            <v>0</v>
          </cell>
          <cell r="U10">
            <v>3145</v>
          </cell>
          <cell r="V10">
            <v>6345</v>
          </cell>
          <cell r="W10">
            <v>4215</v>
          </cell>
          <cell r="X10">
            <v>5155</v>
          </cell>
          <cell r="Y10">
            <v>2555</v>
          </cell>
          <cell r="Z10">
            <v>2300</v>
          </cell>
          <cell r="AA10">
            <v>1466</v>
          </cell>
          <cell r="AB10">
            <v>2029.4077539701993</v>
          </cell>
          <cell r="AC10">
            <v>1972.1403247630872</v>
          </cell>
          <cell r="AD10">
            <v>1926.0793424232743</v>
          </cell>
          <cell r="AE10">
            <v>1759.8566377397904</v>
          </cell>
          <cell r="AF10">
            <v>1772.6552963375948</v>
          </cell>
          <cell r="AG10">
            <v>1805.8914411923849</v>
          </cell>
        </row>
        <row r="11">
          <cell r="A11" t="str">
            <v>Total Commonwealth Revenues</v>
          </cell>
          <cell r="B11">
            <v>7</v>
          </cell>
          <cell r="I11">
            <v>8343</v>
          </cell>
          <cell r="J11">
            <v>8419</v>
          </cell>
          <cell r="K11">
            <v>8982</v>
          </cell>
          <cell r="L11">
            <v>9524</v>
          </cell>
          <cell r="M11">
            <v>12961</v>
          </cell>
          <cell r="N11">
            <v>15033</v>
          </cell>
          <cell r="O11">
            <v>15226</v>
          </cell>
          <cell r="P11">
            <v>15493</v>
          </cell>
          <cell r="Q11">
            <v>16191</v>
          </cell>
          <cell r="R11">
            <v>18040</v>
          </cell>
          <cell r="S11">
            <v>17751</v>
          </cell>
          <cell r="T11">
            <v>19528</v>
          </cell>
          <cell r="U11">
            <v>21692</v>
          </cell>
          <cell r="V11">
            <v>26319</v>
          </cell>
          <cell r="W11">
            <v>24975</v>
          </cell>
          <cell r="X11">
            <v>26887</v>
          </cell>
          <cell r="Y11">
            <v>25779</v>
          </cell>
          <cell r="Z11">
            <v>26773</v>
          </cell>
          <cell r="AA11">
            <v>27122</v>
          </cell>
          <cell r="AB11">
            <v>29444.712737281639</v>
          </cell>
          <cell r="AC11">
            <v>30911.622516169737</v>
          </cell>
          <cell r="AD11">
            <v>32760.789916080321</v>
          </cell>
          <cell r="AE11">
            <v>33890.089303780391</v>
          </cell>
          <cell r="AF11">
            <v>35651.620394796933</v>
          </cell>
          <cell r="AG11">
            <v>36927.420238136532</v>
          </cell>
        </row>
        <row r="12">
          <cell r="A12" t="str">
            <v>Growth</v>
          </cell>
          <cell r="B12">
            <v>8</v>
          </cell>
          <cell r="J12">
            <v>9.1094330576531046E-3</v>
          </cell>
          <cell r="K12">
            <v>6.6872550184107427E-2</v>
          </cell>
          <cell r="L12">
            <v>6.0342908038298892E-2</v>
          </cell>
          <cell r="M12">
            <v>0.3608777824443512</v>
          </cell>
          <cell r="N12">
            <v>0.15986420800864121</v>
          </cell>
          <cell r="O12">
            <v>1.2838422137963157E-2</v>
          </cell>
          <cell r="P12">
            <v>1.7535794036516394E-2</v>
          </cell>
          <cell r="Q12">
            <v>4.5052604401988106E-2</v>
          </cell>
          <cell r="R12">
            <v>0.11419924649496638</v>
          </cell>
          <cell r="S12">
            <v>-1.6019955654101969E-2</v>
          </cell>
          <cell r="T12">
            <v>0.10010703622331141</v>
          </cell>
          <cell r="U12">
            <v>0.11081523965587881</v>
          </cell>
          <cell r="V12">
            <v>0.2133044440346672</v>
          </cell>
          <cell r="W12">
            <v>-5.1065769976062936E-2</v>
          </cell>
          <cell r="X12">
            <v>7.6556556556556465E-2</v>
          </cell>
          <cell r="Y12">
            <v>-4.1209506452932643E-2</v>
          </cell>
          <cell r="Z12">
            <v>3.8558516622056782E-2</v>
          </cell>
          <cell r="AA12">
            <v>1.3035520860568584E-2</v>
          </cell>
          <cell r="AB12">
            <v>8.5639434307264839E-2</v>
          </cell>
          <cell r="AC12">
            <v>4.9819123452705893E-2</v>
          </cell>
          <cell r="AD12">
            <v>5.9821104471086572E-2</v>
          </cell>
          <cell r="AE12">
            <v>3.4471067107749054E-2</v>
          </cell>
          <cell r="AF12">
            <v>5.1977764803943671E-2</v>
          </cell>
          <cell r="AG12">
            <v>3.5785185335525105E-2</v>
          </cell>
        </row>
        <row r="13">
          <cell r="A13" t="str">
            <v>State Taxes</v>
          </cell>
          <cell r="B13">
            <v>9</v>
          </cell>
          <cell r="I13">
            <v>11724</v>
          </cell>
          <cell r="J13">
            <v>12897</v>
          </cell>
          <cell r="K13">
            <v>14115</v>
          </cell>
          <cell r="L13">
            <v>15185</v>
          </cell>
          <cell r="M13">
            <v>13337</v>
          </cell>
          <cell r="N13">
            <v>13210</v>
          </cell>
          <cell r="O13">
            <v>14146</v>
          </cell>
          <cell r="P13">
            <v>15018</v>
          </cell>
          <cell r="Q13">
            <v>15300</v>
          </cell>
          <cell r="R13">
            <v>15902</v>
          </cell>
          <cell r="S13">
            <v>17697</v>
          </cell>
          <cell r="T13">
            <v>18554</v>
          </cell>
          <cell r="U13">
            <v>17885</v>
          </cell>
          <cell r="V13">
            <v>19129</v>
          </cell>
          <cell r="W13">
            <v>20395</v>
          </cell>
          <cell r="X13">
            <v>20519</v>
          </cell>
          <cell r="Y13">
            <v>21990</v>
          </cell>
          <cell r="Z13">
            <v>23281</v>
          </cell>
          <cell r="AA13">
            <v>24742</v>
          </cell>
          <cell r="AB13">
            <v>26278.039115386648</v>
          </cell>
          <cell r="AC13">
            <v>27746.080997321445</v>
          </cell>
          <cell r="AD13">
            <v>29231.236036057755</v>
          </cell>
          <cell r="AE13">
            <v>30797.430873666126</v>
          </cell>
          <cell r="AF13">
            <v>32464.730065618765</v>
          </cell>
          <cell r="AG13">
            <v>34144.436907848794</v>
          </cell>
        </row>
        <row r="14">
          <cell r="A14" t="str">
            <v>Growth</v>
          </cell>
          <cell r="B14">
            <v>10</v>
          </cell>
          <cell r="J14">
            <v>0.10005117707267153</v>
          </cell>
          <cell r="K14">
            <v>9.4440567573854439E-2</v>
          </cell>
          <cell r="L14">
            <v>7.5805880269217196E-2</v>
          </cell>
          <cell r="M14">
            <v>-0.12169904511030627</v>
          </cell>
          <cell r="N14">
            <v>-9.5223813451300598E-3</v>
          </cell>
          <cell r="O14">
            <v>7.085541256623773E-2</v>
          </cell>
          <cell r="P14">
            <v>6.1642867241623156E-2</v>
          </cell>
          <cell r="Q14">
            <v>1.8777467039552631E-2</v>
          </cell>
          <cell r="R14">
            <v>3.9346405228758208E-2</v>
          </cell>
          <cell r="S14">
            <v>0.11287888315935102</v>
          </cell>
          <cell r="T14">
            <v>4.8426286941289476E-2</v>
          </cell>
          <cell r="U14">
            <v>-3.6056914950953978E-2</v>
          </cell>
          <cell r="V14">
            <v>6.9555493430248916E-2</v>
          </cell>
          <cell r="W14">
            <v>6.6182236395002425E-2</v>
          </cell>
          <cell r="X14">
            <v>6.079921549399403E-3</v>
          </cell>
          <cell r="Y14">
            <v>7.1689653491885608E-2</v>
          </cell>
          <cell r="Z14">
            <v>5.8708503865393391E-2</v>
          </cell>
          <cell r="AA14">
            <v>6.275503629569168E-2</v>
          </cell>
          <cell r="AB14">
            <v>6.2082253471289706E-2</v>
          </cell>
          <cell r="AC14">
            <v>5.5865731666226548E-2</v>
          </cell>
          <cell r="AD14">
            <v>5.3526659814756572E-2</v>
          </cell>
          <cell r="AE14">
            <v>5.3579494061640531E-2</v>
          </cell>
          <cell r="AF14">
            <v>5.4137606438408925E-2</v>
          </cell>
          <cell r="AG14">
            <v>5.1739436577324049E-2</v>
          </cell>
        </row>
        <row r="15">
          <cell r="A15" t="str">
            <v>Sale of Goods and Services</v>
          </cell>
          <cell r="B15">
            <v>11</v>
          </cell>
          <cell r="I15">
            <v>2295</v>
          </cell>
          <cell r="J15">
            <v>2379</v>
          </cell>
          <cell r="K15">
            <v>2463</v>
          </cell>
          <cell r="L15">
            <v>2600</v>
          </cell>
          <cell r="M15">
            <v>2423</v>
          </cell>
          <cell r="N15">
            <v>2500</v>
          </cell>
          <cell r="O15">
            <v>2688</v>
          </cell>
          <cell r="P15">
            <v>2716</v>
          </cell>
          <cell r="Q15">
            <v>2804</v>
          </cell>
          <cell r="R15">
            <v>3037</v>
          </cell>
          <cell r="S15">
            <v>3306</v>
          </cell>
          <cell r="T15">
            <v>3663</v>
          </cell>
          <cell r="U15">
            <v>4024</v>
          </cell>
          <cell r="V15">
            <v>4321</v>
          </cell>
          <cell r="W15">
            <v>4658</v>
          </cell>
          <cell r="X15">
            <v>4891</v>
          </cell>
          <cell r="Y15">
            <v>5045</v>
          </cell>
          <cell r="Z15">
            <v>5212</v>
          </cell>
          <cell r="AA15">
            <v>5392</v>
          </cell>
          <cell r="AB15">
            <v>5594.4805311213504</v>
          </cell>
          <cell r="AC15">
            <v>5804.2692344391098</v>
          </cell>
          <cell r="AD15">
            <v>6022.378766531956</v>
          </cell>
          <cell r="AE15">
            <v>6250.4324800025515</v>
          </cell>
          <cell r="AF15">
            <v>6488.9099300737744</v>
          </cell>
          <cell r="AG15">
            <v>6737.0295619024073</v>
          </cell>
        </row>
        <row r="16">
          <cell r="A16" t="str">
            <v>Growth</v>
          </cell>
          <cell r="B16">
            <v>12</v>
          </cell>
          <cell r="J16">
            <v>3.6601307189542576E-2</v>
          </cell>
          <cell r="K16">
            <v>3.5308953341740335E-2</v>
          </cell>
          <cell r="L16">
            <v>5.5623223710921543E-2</v>
          </cell>
          <cell r="M16">
            <v>-6.8076923076923035E-2</v>
          </cell>
          <cell r="N16">
            <v>3.1778786628146927E-2</v>
          </cell>
          <cell r="O16">
            <v>7.5199999999999934E-2</v>
          </cell>
          <cell r="P16">
            <v>1.0416666666666741E-2</v>
          </cell>
          <cell r="Q16">
            <v>3.2400589101620136E-2</v>
          </cell>
          <cell r="R16">
            <v>8.3095577746077121E-2</v>
          </cell>
          <cell r="S16">
            <v>8.8574250905498753E-2</v>
          </cell>
          <cell r="T16">
            <v>0.10798548094373861</v>
          </cell>
          <cell r="U16">
            <v>9.8553098553098462E-2</v>
          </cell>
          <cell r="V16">
            <v>7.3807157057654171E-2</v>
          </cell>
          <cell r="W16">
            <v>7.7991205739412095E-2</v>
          </cell>
          <cell r="X16">
            <v>5.0021468441391104E-2</v>
          </cell>
          <cell r="Y16">
            <v>3.1486403598446122E-2</v>
          </cell>
          <cell r="Z16">
            <v>3.3102081268582717E-2</v>
          </cell>
          <cell r="AA16">
            <v>3.4535686876439042E-2</v>
          </cell>
          <cell r="AB16">
            <v>3.7552027285116862E-2</v>
          </cell>
          <cell r="AC16">
            <v>3.7499228418212072E-2</v>
          </cell>
          <cell r="AD16">
            <v>3.7577431935567951E-2</v>
          </cell>
          <cell r="AE16">
            <v>3.7867713458667573E-2</v>
          </cell>
          <cell r="AF16">
            <v>3.815375189384107E-2</v>
          </cell>
          <cell r="AG16">
            <v>3.823749050340286E-2</v>
          </cell>
        </row>
        <row r="17">
          <cell r="A17" t="str">
            <v>Dividends and Income Tax Equivalents</v>
          </cell>
          <cell r="B17">
            <v>13</v>
          </cell>
          <cell r="I17">
            <v>1833</v>
          </cell>
          <cell r="J17">
            <v>1579</v>
          </cell>
          <cell r="K17">
            <v>1371</v>
          </cell>
          <cell r="L17">
            <v>1205</v>
          </cell>
          <cell r="M17">
            <v>1222</v>
          </cell>
          <cell r="N17">
            <v>1308</v>
          </cell>
          <cell r="O17">
            <v>1276</v>
          </cell>
          <cell r="P17">
            <v>1533</v>
          </cell>
          <cell r="Q17">
            <v>1444</v>
          </cell>
          <cell r="R17">
            <v>1796</v>
          </cell>
          <cell r="S17">
            <v>1922</v>
          </cell>
          <cell r="T17">
            <v>2028</v>
          </cell>
          <cell r="U17">
            <v>1833</v>
          </cell>
          <cell r="V17">
            <v>2048</v>
          </cell>
          <cell r="W17">
            <v>1971</v>
          </cell>
          <cell r="X17">
            <v>1824.44</v>
          </cell>
          <cell r="Y17">
            <v>2277.8019999999997</v>
          </cell>
          <cell r="Z17">
            <v>2293.0830000000001</v>
          </cell>
          <cell r="AA17">
            <v>2159.982</v>
          </cell>
          <cell r="AB17">
            <v>2385.1882233488595</v>
          </cell>
          <cell r="AC17">
            <v>2525.5101021531532</v>
          </cell>
          <cell r="AD17">
            <v>2683.8878765577151</v>
          </cell>
          <cell r="AE17">
            <v>2851.9233499967054</v>
          </cell>
          <cell r="AF17">
            <v>2979.4551109441945</v>
          </cell>
          <cell r="AG17">
            <v>3183.4713202741978</v>
          </cell>
        </row>
        <row r="18">
          <cell r="A18" t="str">
            <v>Growth</v>
          </cell>
          <cell r="B18">
            <v>14</v>
          </cell>
          <cell r="J18">
            <v>-0.13857064920894713</v>
          </cell>
          <cell r="K18">
            <v>-0.13172894236858768</v>
          </cell>
          <cell r="L18">
            <v>-0.12107950401167034</v>
          </cell>
          <cell r="M18">
            <v>1.4107883817427336E-2</v>
          </cell>
          <cell r="N18">
            <v>7.0376432078559814E-2</v>
          </cell>
          <cell r="O18">
            <v>-2.4464831804281384E-2</v>
          </cell>
          <cell r="P18">
            <v>0.20141065830720994</v>
          </cell>
          <cell r="Q18">
            <v>-5.8056099151989615E-2</v>
          </cell>
          <cell r="R18">
            <v>0.24376731301939047</v>
          </cell>
          <cell r="S18">
            <v>7.0155902004454429E-2</v>
          </cell>
          <cell r="T18">
            <v>5.5150884495317465E-2</v>
          </cell>
          <cell r="U18">
            <v>-9.6153846153846145E-2</v>
          </cell>
          <cell r="V18">
            <v>0.11729405346426613</v>
          </cell>
          <cell r="W18">
            <v>-3.759765625E-2</v>
          </cell>
          <cell r="X18">
            <v>-7.4358193810248552E-2</v>
          </cell>
          <cell r="Y18">
            <v>0.24849378439411529</v>
          </cell>
          <cell r="Z18">
            <v>6.7086603664412436E-3</v>
          </cell>
          <cell r="AA18">
            <v>-5.8044562713168268E-2</v>
          </cell>
          <cell r="AB18">
            <v>0.10426300929769772</v>
          </cell>
          <cell r="AC18">
            <v>5.8830526425825758E-2</v>
          </cell>
          <cell r="AD18">
            <v>6.2711202093206797E-2</v>
          </cell>
          <cell r="AE18">
            <v>6.260897666653209E-2</v>
          </cell>
          <cell r="AF18">
            <v>4.4717808053164054E-2</v>
          </cell>
          <cell r="AG18">
            <v>6.8474335653055052E-2</v>
          </cell>
        </row>
        <row r="19">
          <cell r="A19" t="str">
            <v>Interest Revenue</v>
          </cell>
          <cell r="B19">
            <v>15</v>
          </cell>
          <cell r="I19">
            <v>647</v>
          </cell>
          <cell r="J19">
            <v>424</v>
          </cell>
          <cell r="K19">
            <v>412</v>
          </cell>
          <cell r="L19">
            <v>476</v>
          </cell>
          <cell r="M19">
            <v>471</v>
          </cell>
          <cell r="N19">
            <v>284</v>
          </cell>
          <cell r="O19">
            <v>440</v>
          </cell>
          <cell r="P19">
            <v>862</v>
          </cell>
          <cell r="Q19">
            <v>1050</v>
          </cell>
          <cell r="R19">
            <v>1298</v>
          </cell>
          <cell r="S19">
            <v>1314</v>
          </cell>
          <cell r="T19">
            <v>454</v>
          </cell>
          <cell r="U19">
            <v>416</v>
          </cell>
          <cell r="V19">
            <v>319</v>
          </cell>
          <cell r="W19">
            <v>464</v>
          </cell>
          <cell r="X19">
            <v>496</v>
          </cell>
          <cell r="Y19">
            <v>355</v>
          </cell>
          <cell r="Z19">
            <v>366</v>
          </cell>
          <cell r="AA19">
            <v>388</v>
          </cell>
          <cell r="AB19">
            <v>258.57070172476739</v>
          </cell>
          <cell r="AC19">
            <v>257.99315843305254</v>
          </cell>
          <cell r="AD19">
            <v>257.47724422217919</v>
          </cell>
          <cell r="AE19">
            <v>257.12813774247195</v>
          </cell>
          <cell r="AF19">
            <v>256.89850042787276</v>
          </cell>
          <cell r="AG19">
            <v>256.66963212530896</v>
          </cell>
        </row>
        <row r="20">
          <cell r="A20" t="str">
            <v>Other Revenues</v>
          </cell>
          <cell r="B20">
            <v>16</v>
          </cell>
          <cell r="I20">
            <v>1213</v>
          </cell>
          <cell r="J20">
            <v>1619</v>
          </cell>
          <cell r="K20">
            <v>1593</v>
          </cell>
          <cell r="L20">
            <v>1566</v>
          </cell>
          <cell r="M20">
            <v>1679</v>
          </cell>
          <cell r="N20">
            <v>1508</v>
          </cell>
          <cell r="O20">
            <v>2294</v>
          </cell>
          <cell r="P20">
            <v>2035</v>
          </cell>
          <cell r="Q20">
            <v>2296</v>
          </cell>
          <cell r="R20">
            <v>2563</v>
          </cell>
          <cell r="S20">
            <v>2716</v>
          </cell>
          <cell r="T20">
            <v>3206</v>
          </cell>
          <cell r="U20">
            <v>3820</v>
          </cell>
          <cell r="V20">
            <v>4192</v>
          </cell>
          <cell r="W20">
            <v>4667</v>
          </cell>
          <cell r="X20">
            <v>4732</v>
          </cell>
          <cell r="Y20">
            <v>5264</v>
          </cell>
          <cell r="Z20">
            <v>5400</v>
          </cell>
          <cell r="AA20">
            <v>5528</v>
          </cell>
          <cell r="AB20">
            <v>4768.2537551367423</v>
          </cell>
          <cell r="AC20">
            <v>5057.6897988115088</v>
          </cell>
          <cell r="AD20">
            <v>5107.1605898591515</v>
          </cell>
          <cell r="AE20">
            <v>5971.1986664448923</v>
          </cell>
          <cell r="AF20">
            <v>6337.5353559765354</v>
          </cell>
          <cell r="AG20">
            <v>7307.4374641584145</v>
          </cell>
        </row>
        <row r="21">
          <cell r="A21" t="str">
            <v>Growth</v>
          </cell>
          <cell r="B21">
            <v>17</v>
          </cell>
          <cell r="J21">
            <v>0.33470733718054402</v>
          </cell>
          <cell r="K21">
            <v>-1.6059295861643008E-2</v>
          </cell>
          <cell r="L21">
            <v>-1.6949152542372836E-2</v>
          </cell>
          <cell r="M21">
            <v>7.2158365261813628E-2</v>
          </cell>
          <cell r="N21">
            <v>-0.1018463371054199</v>
          </cell>
          <cell r="O21">
            <v>0.52122015915119357</v>
          </cell>
          <cell r="P21">
            <v>-0.11290322580645162</v>
          </cell>
          <cell r="Q21">
            <v>0.12825552825552822</v>
          </cell>
          <cell r="R21">
            <v>0.11628919860627174</v>
          </cell>
          <cell r="S21">
            <v>5.9695669137729279E-2</v>
          </cell>
          <cell r="T21">
            <v>0.18041237113402064</v>
          </cell>
          <cell r="U21">
            <v>0.191515907673113</v>
          </cell>
          <cell r="V21">
            <v>9.7382198952879584E-2</v>
          </cell>
          <cell r="W21">
            <v>0.11331106870229002</v>
          </cell>
          <cell r="X21">
            <v>1.3927576601671321E-2</v>
          </cell>
          <cell r="Y21">
            <v>0.11242603550295849</v>
          </cell>
          <cell r="Z21">
            <v>2.5835866261398222E-2</v>
          </cell>
          <cell r="AA21">
            <v>2.3703703703703782E-2</v>
          </cell>
          <cell r="AB21">
            <v>-0.13743600666846201</v>
          </cell>
          <cell r="AC21">
            <v>6.0700637704728555E-2</v>
          </cell>
          <cell r="AD21">
            <v>9.7813019413068858E-3</v>
          </cell>
          <cell r="AE21">
            <v>0.16918169330750765</v>
          </cell>
          <cell r="AF21">
            <v>6.1350611492843043E-2</v>
          </cell>
          <cell r="AG21">
            <v>0.15304089897774298</v>
          </cell>
        </row>
        <row r="22">
          <cell r="A22" t="str">
            <v>Total Revenues (Aggregate growth rate used - Components may not sum to total)</v>
          </cell>
          <cell r="B22">
            <v>18</v>
          </cell>
          <cell r="I22">
            <v>26055</v>
          </cell>
          <cell r="J22">
            <v>27317</v>
          </cell>
          <cell r="K22">
            <v>28936</v>
          </cell>
          <cell r="L22">
            <v>30556</v>
          </cell>
          <cell r="M22">
            <v>32093</v>
          </cell>
          <cell r="N22">
            <v>33843</v>
          </cell>
          <cell r="O22">
            <v>36070</v>
          </cell>
          <cell r="P22">
            <v>37657</v>
          </cell>
          <cell r="Q22">
            <v>39085</v>
          </cell>
          <cell r="R22">
            <v>42636</v>
          </cell>
          <cell r="S22">
            <v>44706</v>
          </cell>
          <cell r="T22">
            <v>47433</v>
          </cell>
          <cell r="U22">
            <v>49670</v>
          </cell>
          <cell r="V22">
            <v>56328</v>
          </cell>
          <cell r="W22">
            <v>57130</v>
          </cell>
          <cell r="X22">
            <v>59349.440000000002</v>
          </cell>
          <cell r="Y22">
            <v>60710.801999999996</v>
          </cell>
          <cell r="Z22">
            <v>63325.082999999999</v>
          </cell>
          <cell r="AA22">
            <v>65331.982000000004</v>
          </cell>
          <cell r="AB22">
            <v>68729.245064000002</v>
          </cell>
          <cell r="AC22">
            <v>72303.165807328012</v>
          </cell>
          <cell r="AD22">
            <v>76062.930429309068</v>
          </cell>
          <cell r="AE22">
            <v>80018.202811633149</v>
          </cell>
          <cell r="AF22">
            <v>84179.149357838076</v>
          </cell>
          <cell r="AG22">
            <v>88556.465124445662</v>
          </cell>
        </row>
        <row r="23">
          <cell r="A23" t="str">
            <v>Growth</v>
          </cell>
          <cell r="B23">
            <v>19</v>
          </cell>
          <cell r="J23">
            <v>4.8436000767607013E-2</v>
          </cell>
          <cell r="K23">
            <v>5.9267123036936598E-2</v>
          </cell>
          <cell r="L23">
            <v>5.5985623444843702E-2</v>
          </cell>
          <cell r="M23">
            <v>5.0301086529650485E-2</v>
          </cell>
          <cell r="N23">
            <v>5.4529025021032629E-2</v>
          </cell>
          <cell r="O23">
            <v>6.580385899595198E-2</v>
          </cell>
          <cell r="P23">
            <v>4.3997782090379856E-2</v>
          </cell>
          <cell r="Q23">
            <v>3.7921236423506866E-2</v>
          </cell>
          <cell r="R23">
            <v>9.0853268517333996E-2</v>
          </cell>
          <cell r="S23">
            <v>4.8550520686743592E-2</v>
          </cell>
          <cell r="T23">
            <v>6.0998523688095663E-2</v>
          </cell>
          <cell r="U23">
            <v>4.716125903906554E-2</v>
          </cell>
          <cell r="V23">
            <v>0.13404469498691363</v>
          </cell>
          <cell r="W23">
            <v>1.4238034370117836E-2</v>
          </cell>
          <cell r="X23">
            <v>3.8848941011727645E-2</v>
          </cell>
          <cell r="Y23">
            <v>2.2938076585052869E-2</v>
          </cell>
          <cell r="Z23">
            <v>4.306121668430607E-2</v>
          </cell>
          <cell r="AA23">
            <v>3.169200741513456E-2</v>
          </cell>
          <cell r="AB23">
            <v>5.2000000000000046E-2</v>
          </cell>
          <cell r="AC23">
            <v>5.2000000000000046E-2</v>
          </cell>
          <cell r="AD23">
            <v>5.2000000000000046E-2</v>
          </cell>
          <cell r="AE23">
            <v>5.2000000000000046E-2</v>
          </cell>
          <cell r="AF23">
            <v>5.2000000000000046E-2</v>
          </cell>
          <cell r="AG23">
            <v>5.2000000000000046E-2</v>
          </cell>
        </row>
        <row r="24">
          <cell r="B24">
            <v>20</v>
          </cell>
        </row>
        <row r="25">
          <cell r="A25" t="str">
            <v>Agency Expenses (ex. Depcn, Interest and Super - eliminated)</v>
          </cell>
          <cell r="B25">
            <v>21</v>
          </cell>
        </row>
        <row r="26">
          <cell r="A26" t="str">
            <v>Health</v>
          </cell>
          <cell r="B26">
            <v>22</v>
          </cell>
          <cell r="J26">
            <v>5866.8540000000003</v>
          </cell>
          <cell r="K26">
            <v>6243.2470000000003</v>
          </cell>
          <cell r="L26">
            <v>6454.5360000000001</v>
          </cell>
          <cell r="M26">
            <v>6762.6180000000004</v>
          </cell>
          <cell r="N26">
            <v>7200.4719999999998</v>
          </cell>
          <cell r="O26">
            <v>7992.2650000000003</v>
          </cell>
          <cell r="P26">
            <v>8745.7610000000004</v>
          </cell>
          <cell r="Q26">
            <v>9447.3989999999994</v>
          </cell>
          <cell r="R26">
            <v>10188.378000000001</v>
          </cell>
          <cell r="S26">
            <v>10932.027</v>
          </cell>
          <cell r="T26">
            <v>11962.918</v>
          </cell>
          <cell r="U26">
            <v>12638.481</v>
          </cell>
          <cell r="V26">
            <v>13236.215</v>
          </cell>
          <cell r="W26">
            <v>13920.748</v>
          </cell>
          <cell r="X26">
            <v>14573.566999999999</v>
          </cell>
          <cell r="Y26">
            <v>15323.608</v>
          </cell>
          <cell r="Z26">
            <v>16121.585999999999</v>
          </cell>
          <cell r="AA26">
            <v>16705.095000000001</v>
          </cell>
          <cell r="AB26">
            <v>17913.60881290671</v>
          </cell>
          <cell r="AC26">
            <v>19208.422753315004</v>
          </cell>
          <cell r="AD26">
            <v>20609.516709130032</v>
          </cell>
          <cell r="AE26">
            <v>22102.56575352381</v>
          </cell>
          <cell r="AF26">
            <v>23703.082406433492</v>
          </cell>
          <cell r="AG26">
            <v>25424.923191788192</v>
          </cell>
        </row>
        <row r="27">
          <cell r="A27" t="str">
            <v>Growth</v>
          </cell>
          <cell r="B27">
            <v>23</v>
          </cell>
          <cell r="J27" t="e">
            <v>#DIV/0!</v>
          </cell>
          <cell r="K27">
            <v>6.415584911436345E-2</v>
          </cell>
          <cell r="L27">
            <v>3.3842806475540721E-2</v>
          </cell>
          <cell r="M27">
            <v>4.7731084000461221E-2</v>
          </cell>
          <cell r="N27">
            <v>6.474622697895982E-2</v>
          </cell>
          <cell r="O27">
            <v>0.10996404124618508</v>
          </cell>
          <cell r="P27">
            <v>9.4278155191300561E-2</v>
          </cell>
          <cell r="Q27">
            <v>8.0226066090760773E-2</v>
          </cell>
          <cell r="R27">
            <v>7.8432063682289721E-2</v>
          </cell>
          <cell r="S27">
            <v>7.2989930291161187E-2</v>
          </cell>
          <cell r="T27">
            <v>9.4300078109942342E-2</v>
          </cell>
          <cell r="U27">
            <v>5.647142277494499E-2</v>
          </cell>
          <cell r="V27">
            <v>4.7294765882070822E-2</v>
          </cell>
          <cell r="W27">
            <v>5.1716672779944961E-2</v>
          </cell>
          <cell r="X27">
            <v>4.689539671287779E-2</v>
          </cell>
          <cell r="Y27">
            <v>5.1465849095146066E-2</v>
          </cell>
          <cell r="Z27">
            <v>5.2075072659128363E-2</v>
          </cell>
          <cell r="AA27">
            <v>3.6194267735196961E-2</v>
          </cell>
          <cell r="AB27">
            <v>7.2344025155601344E-2</v>
          </cell>
          <cell r="AC27">
            <v>7.2281021313549187E-2</v>
          </cell>
          <cell r="AD27">
            <v>7.2941645121446852E-2</v>
          </cell>
          <cell r="AE27">
            <v>7.2444641253152531E-2</v>
          </cell>
          <cell r="AF27">
            <v>7.241316102201889E-2</v>
          </cell>
          <cell r="AG27">
            <v>7.2642062151687004E-2</v>
          </cell>
        </row>
        <row r="28">
          <cell r="A28" t="str">
            <v>Education</v>
          </cell>
          <cell r="B28">
            <v>24</v>
          </cell>
          <cell r="J28">
            <v>5113.6989999999996</v>
          </cell>
          <cell r="K28">
            <v>5428.9549999999999</v>
          </cell>
          <cell r="L28">
            <v>5751.7619999999997</v>
          </cell>
          <cell r="M28">
            <v>5944.7669999999998</v>
          </cell>
          <cell r="N28">
            <v>6348.7470000000003</v>
          </cell>
          <cell r="O28">
            <v>7056.2389999999996</v>
          </cell>
          <cell r="P28">
            <v>7351.3860000000004</v>
          </cell>
          <cell r="Q28">
            <v>7902.8280000000004</v>
          </cell>
          <cell r="R28">
            <v>8223.9639999999999</v>
          </cell>
          <cell r="S28">
            <v>8635.8060000000005</v>
          </cell>
          <cell r="T28">
            <v>9056.9770000000008</v>
          </cell>
          <cell r="U28">
            <v>9529.9</v>
          </cell>
          <cell r="V28">
            <v>10244.787</v>
          </cell>
          <cell r="W28">
            <v>10998.731</v>
          </cell>
          <cell r="X28">
            <v>11578.661</v>
          </cell>
          <cell r="Y28">
            <v>12047.224</v>
          </cell>
          <cell r="Z28">
            <v>11910.906999999999</v>
          </cell>
          <cell r="AA28">
            <v>12206.902</v>
          </cell>
          <cell r="AB28">
            <v>12760.575665467164</v>
          </cell>
          <cell r="AC28">
            <v>13344.327313111029</v>
          </cell>
          <cell r="AD28">
            <v>13965.777419382603</v>
          </cell>
          <cell r="AE28">
            <v>14627.671765989064</v>
          </cell>
          <cell r="AF28">
            <v>15323.015922133302</v>
          </cell>
          <cell r="AG28">
            <v>16064.508858368798</v>
          </cell>
        </row>
        <row r="29">
          <cell r="A29" t="str">
            <v>Growth</v>
          </cell>
          <cell r="B29">
            <v>25</v>
          </cell>
          <cell r="J29" t="e">
            <v>#DIV/0!</v>
          </cell>
          <cell r="K29">
            <v>6.1649307086709682E-2</v>
          </cell>
          <cell r="L29">
            <v>5.9460246032615904E-2</v>
          </cell>
          <cell r="M29">
            <v>3.3555804290928526E-2</v>
          </cell>
          <cell r="N29">
            <v>6.7955564953176451E-2</v>
          </cell>
          <cell r="O29">
            <v>0.111438052264486</v>
          </cell>
          <cell r="P29">
            <v>4.1827806569477044E-2</v>
          </cell>
          <cell r="Q29">
            <v>7.5011977333253821E-2</v>
          </cell>
          <cell r="R29">
            <v>4.0635580073361099E-2</v>
          </cell>
          <cell r="S29">
            <v>5.0078283416610248E-2</v>
          </cell>
          <cell r="T29">
            <v>4.8770317443444178E-2</v>
          </cell>
          <cell r="U29">
            <v>5.2216429389187802E-2</v>
          </cell>
          <cell r="V29">
            <v>7.501516280338727E-2</v>
          </cell>
          <cell r="W29">
            <v>7.3592940487684055E-2</v>
          </cell>
          <cell r="X29">
            <v>5.2726991868425666E-2</v>
          </cell>
          <cell r="Y29">
            <v>4.0467805387859546E-2</v>
          </cell>
          <cell r="Z29">
            <v>-1.131522083427694E-2</v>
          </cell>
          <cell r="AA29">
            <v>2.4850752339851345E-2</v>
          </cell>
          <cell r="AB29">
            <v>4.5357426926763589E-2</v>
          </cell>
          <cell r="AC29">
            <v>4.5746497881253179E-2</v>
          </cell>
          <cell r="AD29">
            <v>4.6570358451938576E-2</v>
          </cell>
          <cell r="AE29">
            <v>4.7394020879055532E-2</v>
          </cell>
          <cell r="AF29">
            <v>4.7536215418846783E-2</v>
          </cell>
          <cell r="AG29">
            <v>4.8390795911426698E-2</v>
          </cell>
        </row>
        <row r="30">
          <cell r="A30" t="str">
            <v>Police</v>
          </cell>
          <cell r="B30">
            <v>26</v>
          </cell>
          <cell r="J30">
            <v>1064.6120000000001</v>
          </cell>
          <cell r="K30">
            <v>1102.095</v>
          </cell>
          <cell r="L30">
            <v>1153.546</v>
          </cell>
          <cell r="M30">
            <v>1304.943</v>
          </cell>
          <cell r="N30">
            <v>1280.806</v>
          </cell>
          <cell r="O30">
            <v>1390.8140000000001</v>
          </cell>
          <cell r="P30">
            <v>1467.6759999999999</v>
          </cell>
          <cell r="Q30">
            <v>1534.789</v>
          </cell>
          <cell r="R30">
            <v>1641.6880000000001</v>
          </cell>
          <cell r="S30">
            <v>1815.1980000000001</v>
          </cell>
          <cell r="T30">
            <v>1911.579</v>
          </cell>
          <cell r="U30">
            <v>1983.0440000000001</v>
          </cell>
          <cell r="V30">
            <v>2130.6170000000002</v>
          </cell>
          <cell r="W30">
            <v>2313.0889999999999</v>
          </cell>
          <cell r="X30">
            <v>2382.5509999999999</v>
          </cell>
          <cell r="Y30">
            <v>2250.7840000000001</v>
          </cell>
          <cell r="Z30">
            <v>2279.9549999999999</v>
          </cell>
          <cell r="AA30">
            <v>2340.0149999999999</v>
          </cell>
          <cell r="AB30">
            <v>2449.9818135534647</v>
          </cell>
          <cell r="AC30">
            <v>2554.4569355894901</v>
          </cell>
          <cell r="AD30">
            <v>2663.3336898424077</v>
          </cell>
          <cell r="AE30">
            <v>2776.7604343500093</v>
          </cell>
          <cell r="AF30">
            <v>2894.9249901556932</v>
          </cell>
          <cell r="AG30">
            <v>3017.9852348789841</v>
          </cell>
        </row>
        <row r="31">
          <cell r="A31" t="str">
            <v>Growth</v>
          </cell>
          <cell r="B31">
            <v>27</v>
          </cell>
          <cell r="J31" t="e">
            <v>#DIV/0!</v>
          </cell>
          <cell r="K31">
            <v>3.5208132164582073E-2</v>
          </cell>
          <cell r="L31">
            <v>4.6684723186295241E-2</v>
          </cell>
          <cell r="M31">
            <v>0.13124487450001987</v>
          </cell>
          <cell r="N31">
            <v>-1.8496593337793299E-2</v>
          </cell>
          <cell r="O31">
            <v>8.5889666350719818E-2</v>
          </cell>
          <cell r="P31">
            <v>5.5264039619963512E-2</v>
          </cell>
          <cell r="Q31">
            <v>4.5727394874618188E-2</v>
          </cell>
          <cell r="R31">
            <v>6.9650616469104198E-2</v>
          </cell>
          <cell r="S31">
            <v>0.10568999712491034</v>
          </cell>
          <cell r="T31">
            <v>5.3096686972991192E-2</v>
          </cell>
          <cell r="U31">
            <v>3.738532386053639E-2</v>
          </cell>
          <cell r="V31">
            <v>7.4417410808837348E-2</v>
          </cell>
          <cell r="W31">
            <v>8.5642797368086221E-2</v>
          </cell>
          <cell r="X31">
            <v>3.0029972906360225E-2</v>
          </cell>
          <cell r="Y31">
            <v>-5.5305007112124716E-2</v>
          </cell>
          <cell r="Z31">
            <v>1.296037291894736E-2</v>
          </cell>
          <cell r="AA31">
            <v>2.634262518339181E-2</v>
          </cell>
          <cell r="AB31">
            <v>4.6994063522441065E-2</v>
          </cell>
          <cell r="AC31">
            <v>4.2643223495808069E-2</v>
          </cell>
          <cell r="AD31">
            <v>4.2622270407464136E-2</v>
          </cell>
          <cell r="AE31">
            <v>4.258825882021311E-2</v>
          </cell>
          <cell r="AF31">
            <v>4.2554825523990258E-2</v>
          </cell>
          <cell r="AG31">
            <v>4.2508957966704619E-2</v>
          </cell>
        </row>
        <row r="32">
          <cell r="A32" t="str">
            <v>RTA</v>
          </cell>
          <cell r="B32">
            <v>28</v>
          </cell>
          <cell r="J32">
            <v>914.34799999999996</v>
          </cell>
          <cell r="K32">
            <v>1321.623</v>
          </cell>
          <cell r="L32">
            <v>1042.396</v>
          </cell>
          <cell r="M32">
            <v>972.53499999999997</v>
          </cell>
          <cell r="N32">
            <v>1172.127</v>
          </cell>
          <cell r="O32">
            <v>1248.932</v>
          </cell>
          <cell r="P32">
            <v>1356.9169999999999</v>
          </cell>
          <cell r="Q32">
            <v>1471.3019999999999</v>
          </cell>
          <cell r="R32">
            <v>1274.8050000000001</v>
          </cell>
          <cell r="S32">
            <v>1348.546</v>
          </cell>
          <cell r="T32">
            <v>1665.085</v>
          </cell>
          <cell r="U32">
            <v>1799.2049999999999</v>
          </cell>
          <cell r="V32">
            <v>2218.5839999999998</v>
          </cell>
          <cell r="W32">
            <v>1909.4269999999999</v>
          </cell>
          <cell r="X32">
            <v>2047.3150000000001</v>
          </cell>
          <cell r="Y32">
            <v>1946.886</v>
          </cell>
          <cell r="Z32">
            <v>1866.0940000000001</v>
          </cell>
          <cell r="AA32">
            <v>1931.173</v>
          </cell>
          <cell r="AB32">
            <v>2034.6082456877732</v>
          </cell>
          <cell r="AC32">
            <v>2136.0759043106127</v>
          </cell>
          <cell r="AD32">
            <v>2242.6353048786837</v>
          </cell>
          <cell r="AE32">
            <v>2354.4976460092448</v>
          </cell>
          <cell r="AF32">
            <v>2471.9274591790017</v>
          </cell>
          <cell r="AG32">
            <v>2595.2024873001928</v>
          </cell>
        </row>
        <row r="33">
          <cell r="A33" t="str">
            <v>Growth</v>
          </cell>
          <cell r="B33">
            <v>29</v>
          </cell>
          <cell r="K33">
            <v>0.44542668655697848</v>
          </cell>
          <cell r="L33">
            <v>-0.21127583282070617</v>
          </cell>
          <cell r="M33">
            <v>-6.7019635531985866E-2</v>
          </cell>
          <cell r="N33">
            <v>0.20522860359781392</v>
          </cell>
          <cell r="O33">
            <v>6.5526175917797413E-2</v>
          </cell>
          <cell r="P33">
            <v>8.6461873024311853E-2</v>
          </cell>
          <cell r="Q33">
            <v>8.429771312467893E-2</v>
          </cell>
          <cell r="R33">
            <v>-0.13355313864862539</v>
          </cell>
          <cell r="S33">
            <v>5.7844925302301231E-2</v>
          </cell>
          <cell r="T33">
            <v>0.23472614208191644</v>
          </cell>
          <cell r="U33">
            <v>8.0548440470005866E-2</v>
          </cell>
          <cell r="V33">
            <v>0.23309128198287565</v>
          </cell>
          <cell r="W33">
            <v>-0.13934879184200366</v>
          </cell>
          <cell r="X33">
            <v>7.2214334457405327E-2</v>
          </cell>
          <cell r="Y33">
            <v>-4.9054004879561797E-2</v>
          </cell>
          <cell r="Z33">
            <v>-4.149806408798451E-2</v>
          </cell>
          <cell r="AA33">
            <v>3.4874448982741502E-2</v>
          </cell>
          <cell r="AB33">
            <v>5.3560838768858643E-2</v>
          </cell>
          <cell r="AC33">
            <v>4.9870857860668805E-2</v>
          </cell>
          <cell r="AD33">
            <v>4.9885587095961137E-2</v>
          </cell>
          <cell r="AE33">
            <v>4.9879862716516232E-2</v>
          </cell>
          <cell r="AF33">
            <v>4.9874678519553628E-2</v>
          </cell>
          <cell r="AG33">
            <v>4.9870002318811668E-2</v>
          </cell>
        </row>
        <row r="34">
          <cell r="A34" t="str">
            <v>Transport NSW (ex-RTA)</v>
          </cell>
          <cell r="B34">
            <v>30</v>
          </cell>
          <cell r="J34">
            <v>1907.4069999999999</v>
          </cell>
          <cell r="K34">
            <v>1862.9580000000001</v>
          </cell>
          <cell r="L34">
            <v>1832.365</v>
          </cell>
          <cell r="M34">
            <v>2136.683</v>
          </cell>
          <cell r="N34">
            <v>2224.4699999999998</v>
          </cell>
          <cell r="O34">
            <v>2457.7579999999998</v>
          </cell>
          <cell r="P34">
            <v>2652.86</v>
          </cell>
          <cell r="Q34">
            <v>2897.86</v>
          </cell>
          <cell r="R34">
            <v>3297.1889999999999</v>
          </cell>
          <cell r="S34">
            <v>3423.1019999999999</v>
          </cell>
          <cell r="T34">
            <v>3429.6950000000002</v>
          </cell>
          <cell r="U34">
            <v>4219.7020000000002</v>
          </cell>
          <cell r="V34">
            <v>4771.683</v>
          </cell>
          <cell r="W34">
            <v>4320.9459999999999</v>
          </cell>
          <cell r="X34">
            <v>5024.2380000000003</v>
          </cell>
          <cell r="Y34">
            <v>5476.94</v>
          </cell>
          <cell r="Z34">
            <v>6136.5590000000002</v>
          </cell>
          <cell r="AA34">
            <v>6363.6890000000003</v>
          </cell>
          <cell r="AB34">
            <v>6372.446359999999</v>
          </cell>
          <cell r="AC34">
            <v>6381.4664407999999</v>
          </cell>
          <cell r="AD34">
            <v>6390.7571240240004</v>
          </cell>
          <cell r="AE34">
            <v>6400.3265277447199</v>
          </cell>
          <cell r="AF34">
            <v>6410.1830135770615</v>
          </cell>
          <cell r="AG34">
            <v>6420.3351939843733</v>
          </cell>
        </row>
        <row r="35">
          <cell r="A35" t="str">
            <v>Growth</v>
          </cell>
          <cell r="B35">
            <v>31</v>
          </cell>
          <cell r="J35" t="e">
            <v>#DIV/0!</v>
          </cell>
          <cell r="K35">
            <v>-2.3303364200718435E-2</v>
          </cell>
          <cell r="L35">
            <v>-1.6421733608594558E-2</v>
          </cell>
          <cell r="M35">
            <v>0.16607935646009397</v>
          </cell>
          <cell r="N35">
            <v>4.1085645367141321E-2</v>
          </cell>
          <cell r="O35">
            <v>0.10487352043408094</v>
          </cell>
          <cell r="P35">
            <v>7.9382103526872916E-2</v>
          </cell>
          <cell r="Q35">
            <v>9.2353158478019948E-2</v>
          </cell>
          <cell r="R35">
            <v>0.1378013430600511</v>
          </cell>
          <cell r="S35">
            <v>3.8187983764351952E-2</v>
          </cell>
          <cell r="T35">
            <v>1.9260308340214305E-3</v>
          </cell>
          <cell r="U35">
            <v>0.23034322293964915</v>
          </cell>
          <cell r="V35">
            <v>0.13081042215777305</v>
          </cell>
          <cell r="W35">
            <v>-9.4460801356670232E-2</v>
          </cell>
          <cell r="X35">
            <v>0.16276343189662645</v>
          </cell>
          <cell r="Y35">
            <v>9.0103613722120501E-2</v>
          </cell>
          <cell r="Z35">
            <v>0.12043568123806381</v>
          </cell>
          <cell r="AA35">
            <v>3.7012599406279767E-2</v>
          </cell>
          <cell r="AB35">
            <v>1.3761451887417397E-3</v>
          </cell>
          <cell r="AC35">
            <v>1.4154816361608979E-3</v>
          </cell>
          <cell r="AD35">
            <v>1.4558853063302291E-3</v>
          </cell>
          <cell r="AE35">
            <v>1.4973818492876045E-3</v>
          </cell>
          <cell r="AF35">
            <v>1.5399973407004275E-3</v>
          </cell>
          <cell r="AG35">
            <v>1.5837582773861048E-3</v>
          </cell>
        </row>
        <row r="36">
          <cell r="A36" t="str">
            <v>Housing (Grants to L&amp;HC)</v>
          </cell>
          <cell r="B36">
            <v>32</v>
          </cell>
        </row>
        <row r="37">
          <cell r="A37" t="str">
            <v>Growth</v>
          </cell>
          <cell r="B37">
            <v>33</v>
          </cell>
        </row>
        <row r="38">
          <cell r="A38" t="str">
            <v>Other GG</v>
          </cell>
          <cell r="B38">
            <v>34</v>
          </cell>
          <cell r="J38">
            <v>7265.08</v>
          </cell>
          <cell r="K38">
            <v>7788.1219999999994</v>
          </cell>
          <cell r="L38">
            <v>7962.3950000000004</v>
          </cell>
          <cell r="M38">
            <v>9364.4540000000015</v>
          </cell>
          <cell r="N38">
            <v>9751.377999999997</v>
          </cell>
          <cell r="O38">
            <v>9473.9919999999984</v>
          </cell>
          <cell r="P38">
            <v>9923.3999999999978</v>
          </cell>
          <cell r="Q38">
            <v>9588.8220000000001</v>
          </cell>
          <cell r="R38">
            <v>10064.976000000002</v>
          </cell>
          <cell r="S38">
            <v>11617.321000000004</v>
          </cell>
          <cell r="T38">
            <v>12326.745999999999</v>
          </cell>
          <cell r="U38">
            <v>13614.667999999994</v>
          </cell>
          <cell r="V38">
            <v>15235.114000000001</v>
          </cell>
          <cell r="W38">
            <v>14617.059000000001</v>
          </cell>
          <cell r="X38">
            <v>15648.657000000007</v>
          </cell>
          <cell r="Y38">
            <v>15530.561999999998</v>
          </cell>
          <cell r="Z38">
            <v>15884.896999999997</v>
          </cell>
          <cell r="AA38">
            <v>16422.128999999994</v>
          </cell>
          <cell r="AB38">
            <v>17348.170258384896</v>
          </cell>
          <cell r="AC38">
            <v>18316.370148985865</v>
          </cell>
          <cell r="AD38">
            <v>19290.037462652108</v>
          </cell>
          <cell r="AE38">
            <v>20288.662583208315</v>
          </cell>
          <cell r="AF38">
            <v>21311.976124309527</v>
          </cell>
          <cell r="AG38">
            <v>22342.140665088504</v>
          </cell>
        </row>
        <row r="39">
          <cell r="A39" t="str">
            <v>Growth</v>
          </cell>
          <cell r="B39">
            <v>35</v>
          </cell>
          <cell r="J39" t="e">
            <v>#DIV/0!</v>
          </cell>
          <cell r="K39">
            <v>7.1993976666464787E-2</v>
          </cell>
          <cell r="L39">
            <v>2.2376768109179768E-2</v>
          </cell>
          <cell r="M39">
            <v>0.17608508495245467</v>
          </cell>
          <cell r="N39">
            <v>4.1318372646178325E-2</v>
          </cell>
          <cell r="O39">
            <v>-2.8445825810464842E-2</v>
          </cell>
          <cell r="P39">
            <v>4.7435969969153335E-2</v>
          </cell>
          <cell r="Q39">
            <v>-3.3716065058346678E-2</v>
          </cell>
          <cell r="R39">
            <v>4.9657194595957854E-2</v>
          </cell>
          <cell r="S39">
            <v>0.15423235981884109</v>
          </cell>
          <cell r="T39">
            <v>6.1066144251329169E-2</v>
          </cell>
          <cell r="U39">
            <v>0.1044819127448553</v>
          </cell>
          <cell r="V39">
            <v>0.11902207237077</v>
          </cell>
          <cell r="W39">
            <v>-4.0567796210779883E-2</v>
          </cell>
          <cell r="X39">
            <v>7.0574935765122415E-2</v>
          </cell>
          <cell r="Y39">
            <v>-7.5466540035996621E-3</v>
          </cell>
          <cell r="Z39">
            <v>2.2815336624650184E-2</v>
          </cell>
          <cell r="AA39">
            <v>3.3820301132578834E-2</v>
          </cell>
          <cell r="AB39">
            <v>5.6389841925179374E-2</v>
          </cell>
          <cell r="AC39">
            <v>5.5809914024391505E-2</v>
          </cell>
          <cell r="AD39">
            <v>5.315831170403329E-2</v>
          </cell>
          <cell r="AE39">
            <v>5.1768957032336971E-2</v>
          </cell>
          <cell r="AF39">
            <v>5.0437703170643999E-2</v>
          </cell>
          <cell r="AG39">
            <v>4.8337354301177138E-2</v>
          </cell>
        </row>
        <row r="40">
          <cell r="A40" t="str">
            <v>Total Expenses (Aggregate growth rate used - Components may not sum to total)</v>
          </cell>
          <cell r="B40">
            <v>36</v>
          </cell>
          <cell r="J40">
            <v>22132</v>
          </cell>
          <cell r="K40">
            <v>23747</v>
          </cell>
          <cell r="L40">
            <v>24197</v>
          </cell>
          <cell r="M40">
            <v>26486</v>
          </cell>
          <cell r="N40">
            <v>27978</v>
          </cell>
          <cell r="O40">
            <v>29620</v>
          </cell>
          <cell r="P40">
            <v>31498</v>
          </cell>
          <cell r="Q40">
            <v>32843</v>
          </cell>
          <cell r="R40">
            <v>34691</v>
          </cell>
          <cell r="S40">
            <v>37772</v>
          </cell>
          <cell r="T40">
            <v>40353</v>
          </cell>
          <cell r="U40">
            <v>43785</v>
          </cell>
          <cell r="V40">
            <v>47837</v>
          </cell>
          <cell r="W40">
            <v>48080</v>
          </cell>
          <cell r="X40">
            <v>51254.989000000001</v>
          </cell>
          <cell r="Y40">
            <v>52576.004000000001</v>
          </cell>
          <cell r="Z40">
            <v>54199.997999999992</v>
          </cell>
          <cell r="AA40">
            <v>55969.002999999997</v>
          </cell>
          <cell r="AB40">
            <v>58879.391156000005</v>
          </cell>
          <cell r="AC40">
            <v>61941.119496112005</v>
          </cell>
          <cell r="AD40">
            <v>65162.057709909837</v>
          </cell>
          <cell r="AE40">
            <v>68550.484710825156</v>
          </cell>
          <cell r="AF40">
            <v>72115.109915788067</v>
          </cell>
          <cell r="AG40">
            <v>75865.095631409044</v>
          </cell>
        </row>
        <row r="41">
          <cell r="A41" t="str">
            <v>Growth</v>
          </cell>
          <cell r="B41">
            <v>37</v>
          </cell>
          <cell r="J41" t="e">
            <v>#DIV/0!</v>
          </cell>
          <cell r="K41">
            <v>7.2971263329116187E-2</v>
          </cell>
          <cell r="L41">
            <v>1.8949762075209486E-2</v>
          </cell>
          <cell r="M41">
            <v>9.4598503946770274E-2</v>
          </cell>
          <cell r="N41">
            <v>5.6331646907800348E-2</v>
          </cell>
          <cell r="O41">
            <v>5.8688969904925337E-2</v>
          </cell>
          <cell r="P41">
            <v>6.3403106009453092E-2</v>
          </cell>
          <cell r="Q41">
            <v>4.2701123880881431E-2</v>
          </cell>
          <cell r="R41">
            <v>5.6267697835155062E-2</v>
          </cell>
          <cell r="S41">
            <v>8.8812660344181449E-2</v>
          </cell>
          <cell r="T41">
            <v>6.8331038864767546E-2</v>
          </cell>
          <cell r="U41">
            <v>8.5049438703442171E-2</v>
          </cell>
          <cell r="V41">
            <v>9.2543108370446436E-2</v>
          </cell>
          <cell r="W41">
            <v>5.079749984321813E-3</v>
          </cell>
          <cell r="X41">
            <v>6.6035544925124867E-2</v>
          </cell>
          <cell r="Y41">
            <v>2.577339349346075E-2</v>
          </cell>
          <cell r="Z41">
            <v>3.0888501910491195E-2</v>
          </cell>
          <cell r="AA41">
            <v>3.2638469839058049E-2</v>
          </cell>
          <cell r="AB41">
            <v>5.2000000000000046E-2</v>
          </cell>
          <cell r="AC41">
            <v>5.2000000000000046E-2</v>
          </cell>
          <cell r="AD41">
            <v>5.2000000000000046E-2</v>
          </cell>
          <cell r="AE41">
            <v>5.2000000000000046E-2</v>
          </cell>
          <cell r="AF41">
            <v>5.2000000000000046E-2</v>
          </cell>
          <cell r="AG41">
            <v>5.2000000000000046E-2</v>
          </cell>
        </row>
        <row r="42">
          <cell r="B42">
            <v>38</v>
          </cell>
        </row>
        <row r="43">
          <cell r="A43" t="str">
            <v>Sector-Wide Expenses</v>
          </cell>
          <cell r="B43">
            <v>39</v>
          </cell>
        </row>
        <row r="44">
          <cell r="A44" t="str">
            <v>Superannuation</v>
          </cell>
          <cell r="B44">
            <v>40</v>
          </cell>
          <cell r="I44">
            <v>1669</v>
          </cell>
          <cell r="J44">
            <v>1727</v>
          </cell>
          <cell r="K44">
            <v>1706</v>
          </cell>
          <cell r="L44">
            <v>1513</v>
          </cell>
          <cell r="M44">
            <v>1675</v>
          </cell>
          <cell r="N44">
            <v>1780</v>
          </cell>
          <cell r="O44">
            <v>2114</v>
          </cell>
          <cell r="P44">
            <v>2289</v>
          </cell>
          <cell r="Q44">
            <v>2819</v>
          </cell>
          <cell r="R44">
            <v>2704</v>
          </cell>
          <cell r="S44">
            <v>2573</v>
          </cell>
          <cell r="T44">
            <v>2379</v>
          </cell>
          <cell r="U44">
            <v>2662</v>
          </cell>
          <cell r="V44">
            <v>3073</v>
          </cell>
          <cell r="W44">
            <v>3045</v>
          </cell>
          <cell r="X44">
            <v>3145</v>
          </cell>
          <cell r="Y44">
            <v>3115</v>
          </cell>
          <cell r="Z44">
            <v>3418</v>
          </cell>
          <cell r="AA44">
            <v>3528</v>
          </cell>
          <cell r="AB44">
            <v>3574.1718285374773</v>
          </cell>
          <cell r="AC44">
            <v>3672.0401836534111</v>
          </cell>
          <cell r="AD44">
            <v>3761.2960023513906</v>
          </cell>
          <cell r="AE44">
            <v>3863.3121049276424</v>
          </cell>
          <cell r="AF44">
            <v>3973.2528502413479</v>
          </cell>
          <cell r="AG44">
            <v>4097.1980036511131</v>
          </cell>
        </row>
        <row r="45">
          <cell r="A45" t="str">
            <v>Depreciation &amp; Amortisation</v>
          </cell>
          <cell r="B45">
            <v>41</v>
          </cell>
          <cell r="I45">
            <v>766</v>
          </cell>
          <cell r="J45">
            <v>661</v>
          </cell>
          <cell r="K45">
            <v>1084</v>
          </cell>
          <cell r="L45">
            <v>1472</v>
          </cell>
          <cell r="M45">
            <v>1402</v>
          </cell>
          <cell r="N45">
            <v>1638</v>
          </cell>
          <cell r="O45">
            <v>1779</v>
          </cell>
          <cell r="P45">
            <v>1927</v>
          </cell>
          <cell r="Q45">
            <v>1992</v>
          </cell>
          <cell r="R45">
            <v>2127</v>
          </cell>
          <cell r="S45">
            <v>2308</v>
          </cell>
          <cell r="T45">
            <v>2467</v>
          </cell>
          <cell r="U45">
            <v>2614</v>
          </cell>
          <cell r="V45">
            <v>2777</v>
          </cell>
          <cell r="W45">
            <v>2817</v>
          </cell>
          <cell r="X45">
            <v>3053</v>
          </cell>
          <cell r="Y45">
            <v>3260</v>
          </cell>
          <cell r="Z45">
            <v>3467</v>
          </cell>
          <cell r="AA45">
            <v>3635</v>
          </cell>
          <cell r="AB45">
            <v>3941.3666666666663</v>
          </cell>
          <cell r="AC45">
            <v>4107.619932187913</v>
          </cell>
          <cell r="AD45">
            <v>4276.9427518669581</v>
          </cell>
          <cell r="AE45">
            <v>4450.1389963296579</v>
          </cell>
          <cell r="AF45">
            <v>4615.9470933508928</v>
          </cell>
          <cell r="AG45">
            <v>4782.402647311138</v>
          </cell>
        </row>
        <row r="46">
          <cell r="A46" t="str">
            <v>Interest</v>
          </cell>
          <cell r="B46">
            <v>42</v>
          </cell>
          <cell r="I46">
            <v>1551</v>
          </cell>
          <cell r="J46">
            <v>1490</v>
          </cell>
          <cell r="K46">
            <v>1362</v>
          </cell>
          <cell r="L46">
            <v>1348</v>
          </cell>
          <cell r="M46">
            <v>1021</v>
          </cell>
          <cell r="N46">
            <v>868</v>
          </cell>
          <cell r="O46">
            <v>803</v>
          </cell>
          <cell r="P46">
            <v>789</v>
          </cell>
          <cell r="Q46">
            <v>1190</v>
          </cell>
          <cell r="R46">
            <v>1184</v>
          </cell>
          <cell r="S46">
            <v>1257</v>
          </cell>
          <cell r="T46">
            <v>1300</v>
          </cell>
          <cell r="U46">
            <v>1468</v>
          </cell>
          <cell r="V46">
            <v>1653</v>
          </cell>
          <cell r="W46">
            <v>1826</v>
          </cell>
          <cell r="X46">
            <v>2085.0450000000001</v>
          </cell>
          <cell r="Y46">
            <v>2082.9879999999998</v>
          </cell>
          <cell r="Z46">
            <v>2243.8050000000003</v>
          </cell>
          <cell r="AA46">
            <v>2433.761</v>
          </cell>
          <cell r="AB46">
            <v>2539.2011419917953</v>
          </cell>
          <cell r="AC46">
            <v>2748.3855429765845</v>
          </cell>
          <cell r="AD46">
            <v>2959.0180663453939</v>
          </cell>
          <cell r="AE46">
            <v>3184.9235002367541</v>
          </cell>
          <cell r="AF46">
            <v>3403.5526715604192</v>
          </cell>
          <cell r="AG46">
            <v>3625.3543143306474</v>
          </cell>
        </row>
        <row r="47">
          <cell r="A47" t="str">
            <v>Total  Sector- Wide Expenses</v>
          </cell>
          <cell r="B47">
            <v>43</v>
          </cell>
          <cell r="I47">
            <v>3986</v>
          </cell>
          <cell r="J47">
            <v>3878</v>
          </cell>
          <cell r="K47">
            <v>4152</v>
          </cell>
          <cell r="L47">
            <v>4333</v>
          </cell>
          <cell r="M47">
            <v>4098</v>
          </cell>
          <cell r="N47">
            <v>4286</v>
          </cell>
          <cell r="O47">
            <v>4696</v>
          </cell>
          <cell r="P47">
            <v>5005</v>
          </cell>
          <cell r="Q47">
            <v>6001</v>
          </cell>
          <cell r="R47">
            <v>6015</v>
          </cell>
          <cell r="S47">
            <v>6138</v>
          </cell>
          <cell r="T47">
            <v>6146</v>
          </cell>
          <cell r="U47">
            <v>6744</v>
          </cell>
          <cell r="V47">
            <v>7503</v>
          </cell>
          <cell r="W47">
            <v>7688</v>
          </cell>
          <cell r="X47">
            <v>8283.0450000000001</v>
          </cell>
          <cell r="Y47">
            <v>8457.9879999999994</v>
          </cell>
          <cell r="Z47">
            <v>9128.8050000000003</v>
          </cell>
          <cell r="AA47">
            <v>9596.7610000000004</v>
          </cell>
          <cell r="AB47">
            <v>10054.73963719594</v>
          </cell>
          <cell r="AC47">
            <v>10528.045658817908</v>
          </cell>
          <cell r="AD47">
            <v>10997.256820563744</v>
          </cell>
          <cell r="AE47">
            <v>11498.374601494055</v>
          </cell>
          <cell r="AF47">
            <v>11992.75261515266</v>
          </cell>
          <cell r="AG47">
            <v>12504.954965292898</v>
          </cell>
        </row>
        <row r="48">
          <cell r="A48" t="str">
            <v>Growth</v>
          </cell>
          <cell r="B48">
            <v>44</v>
          </cell>
          <cell r="J48">
            <v>-2.7094831911690931E-2</v>
          </cell>
          <cell r="K48">
            <v>7.0654976792160928E-2</v>
          </cell>
          <cell r="L48">
            <v>4.3593448940269841E-2</v>
          </cell>
          <cell r="M48">
            <v>-5.4234941149319149E-2</v>
          </cell>
          <cell r="N48">
            <v>4.5876037091264088E-2</v>
          </cell>
          <cell r="O48">
            <v>9.5660289314045688E-2</v>
          </cell>
          <cell r="P48">
            <v>6.5800681431005037E-2</v>
          </cell>
          <cell r="Q48">
            <v>0.1990009990009991</v>
          </cell>
          <cell r="R48">
            <v>2.3329445092483692E-3</v>
          </cell>
          <cell r="S48">
            <v>2.0448877805486321E-2</v>
          </cell>
          <cell r="T48">
            <v>1.3033561420658923E-3</v>
          </cell>
          <cell r="U48">
            <v>9.7299056296778375E-2</v>
          </cell>
          <cell r="V48">
            <v>0.11254448398576522</v>
          </cell>
          <cell r="W48">
            <v>2.4656803945088734E-2</v>
          </cell>
          <cell r="X48">
            <v>7.7399193548387091E-2</v>
          </cell>
          <cell r="Y48">
            <v>2.1120614460020448E-2</v>
          </cell>
          <cell r="Z48">
            <v>7.9311651896408542E-2</v>
          </cell>
          <cell r="AA48">
            <v>5.1261473982629813E-2</v>
          </cell>
          <cell r="AB48">
            <v>4.7722209315824271E-2</v>
          </cell>
          <cell r="AC48">
            <v>4.707292666943319E-2</v>
          </cell>
          <cell r="AD48">
            <v>4.4567736211596154E-2</v>
          </cell>
          <cell r="AE48">
            <v>4.5567525529937036E-2</v>
          </cell>
          <cell r="AF48">
            <v>4.299546942872845E-2</v>
          </cell>
          <cell r="AG48">
            <v>4.2709323420302869E-2</v>
          </cell>
        </row>
        <row r="49">
          <cell r="B49">
            <v>45</v>
          </cell>
        </row>
        <row r="50">
          <cell r="A50" t="str">
            <v>Total Expenses (Aggregate growth rate used - Components may not sum to total)</v>
          </cell>
          <cell r="B50">
            <v>46</v>
          </cell>
          <cell r="I50">
            <v>25250</v>
          </cell>
          <cell r="J50">
            <v>26010</v>
          </cell>
          <cell r="K50">
            <v>27899</v>
          </cell>
          <cell r="L50">
            <v>28530</v>
          </cell>
          <cell r="M50">
            <v>30584</v>
          </cell>
          <cell r="N50">
            <v>32264</v>
          </cell>
          <cell r="O50">
            <v>34316</v>
          </cell>
          <cell r="P50">
            <v>36503</v>
          </cell>
          <cell r="Q50">
            <v>38844</v>
          </cell>
          <cell r="R50">
            <v>40706</v>
          </cell>
          <cell r="S50">
            <v>43910</v>
          </cell>
          <cell r="T50">
            <v>46499</v>
          </cell>
          <cell r="U50">
            <v>50529</v>
          </cell>
          <cell r="V50">
            <v>55340</v>
          </cell>
          <cell r="W50">
            <v>55768</v>
          </cell>
          <cell r="X50">
            <v>59538.034</v>
          </cell>
          <cell r="Y50">
            <v>61033.991999999998</v>
          </cell>
          <cell r="Z50">
            <v>63328.802999999993</v>
          </cell>
          <cell r="AA50">
            <v>65565.763999999996</v>
          </cell>
          <cell r="AB50">
            <v>68934.130793195945</v>
          </cell>
          <cell r="AC50">
            <v>72469.165154929913</v>
          </cell>
          <cell r="AD50">
            <v>76159.314530473581</v>
          </cell>
          <cell r="AE50">
            <v>80048.859312319211</v>
          </cell>
          <cell r="AF50">
            <v>84107.862530940722</v>
          </cell>
          <cell r="AG50">
            <v>88370.050596701942</v>
          </cell>
        </row>
        <row r="51">
          <cell r="A51" t="str">
            <v>Growth</v>
          </cell>
          <cell r="B51">
            <v>47</v>
          </cell>
          <cell r="J51">
            <v>3.0099009900990126E-2</v>
          </cell>
          <cell r="K51">
            <v>7.2625913110342166E-2</v>
          </cell>
          <cell r="L51">
            <v>2.2617298111043516E-2</v>
          </cell>
          <cell r="M51">
            <v>7.1994391868208885E-2</v>
          </cell>
          <cell r="N51">
            <v>5.4930682709913636E-2</v>
          </cell>
          <cell r="O51">
            <v>6.3600297545251649E-2</v>
          </cell>
          <cell r="P51">
            <v>6.3731204103042227E-2</v>
          </cell>
          <cell r="Q51">
            <v>6.4131715201490191E-2</v>
          </cell>
          <cell r="R51">
            <v>4.7935331067861187E-2</v>
          </cell>
          <cell r="S51">
            <v>7.8710755171227831E-2</v>
          </cell>
          <cell r="T51">
            <v>5.8961512184012799E-2</v>
          </cell>
          <cell r="U51">
            <v>8.6668530506032404E-2</v>
          </cell>
          <cell r="V51">
            <v>9.5212650161293544E-2</v>
          </cell>
          <cell r="W51">
            <v>7.7340079508492199E-3</v>
          </cell>
          <cell r="X51">
            <v>6.7602101563620787E-2</v>
          </cell>
          <cell r="Y51">
            <v>2.5126089988124267E-2</v>
          </cell>
          <cell r="Z51">
            <v>3.7598900625736453E-2</v>
          </cell>
          <cell r="AA51">
            <v>3.5322963549461184E-2</v>
          </cell>
          <cell r="AB51">
            <v>5.1373866293938919E-2</v>
          </cell>
          <cell r="AC51">
            <v>5.128133656082734E-2</v>
          </cell>
          <cell r="AD51">
            <v>5.0920268884767639E-2</v>
          </cell>
          <cell r="AE51">
            <v>5.1071163203409764E-2</v>
          </cell>
          <cell r="AF51">
            <v>5.0706571630020125E-2</v>
          </cell>
          <cell r="AG51">
            <v>5.0675263138369342E-2</v>
          </cell>
        </row>
        <row r="52">
          <cell r="B52">
            <v>48</v>
          </cell>
        </row>
        <row r="53">
          <cell r="A53" t="str">
            <v>Net Operating Balance</v>
          </cell>
          <cell r="B53">
            <v>49</v>
          </cell>
          <cell r="I53">
            <v>805</v>
          </cell>
          <cell r="J53">
            <v>1307</v>
          </cell>
          <cell r="K53">
            <v>1037</v>
          </cell>
          <cell r="L53">
            <v>2026</v>
          </cell>
          <cell r="M53">
            <v>1509</v>
          </cell>
          <cell r="N53">
            <v>1579</v>
          </cell>
          <cell r="O53">
            <v>1754</v>
          </cell>
          <cell r="P53">
            <v>1154</v>
          </cell>
          <cell r="Q53">
            <v>241</v>
          </cell>
          <cell r="R53">
            <v>1930</v>
          </cell>
          <cell r="S53">
            <v>796</v>
          </cell>
          <cell r="T53">
            <v>934</v>
          </cell>
          <cell r="U53">
            <v>-859</v>
          </cell>
          <cell r="V53">
            <v>988</v>
          </cell>
          <cell r="W53">
            <v>1362</v>
          </cell>
          <cell r="X53">
            <v>-188.59399999999732</v>
          </cell>
          <cell r="Y53">
            <v>-323.19000000000233</v>
          </cell>
          <cell r="Z53">
            <v>-3.7199999999938882</v>
          </cell>
          <cell r="AA53">
            <v>-233.78199999999197</v>
          </cell>
          <cell r="AB53">
            <v>-204.88572919594299</v>
          </cell>
          <cell r="AC53">
            <v>-165.99934760190081</v>
          </cell>
          <cell r="AD53">
            <v>-96.384101164512686</v>
          </cell>
          <cell r="AE53">
            <v>-30.656500686061918</v>
          </cell>
          <cell r="AF53">
            <v>71.286826897354331</v>
          </cell>
          <cell r="AG53">
            <v>186.4145277437201</v>
          </cell>
        </row>
        <row r="54">
          <cell r="B54">
            <v>50</v>
          </cell>
        </row>
        <row r="55">
          <cell r="B55">
            <v>51</v>
          </cell>
        </row>
        <row r="56">
          <cell r="B56">
            <v>52</v>
          </cell>
          <cell r="V56" t="str">
            <v>2009-10</v>
          </cell>
          <cell r="W56" t="str">
            <v>2010-11</v>
          </cell>
          <cell r="X56" t="str">
            <v>2011-12</v>
          </cell>
          <cell r="Y56" t="str">
            <v>2012-13</v>
          </cell>
          <cell r="Z56" t="str">
            <v>2013-14</v>
          </cell>
          <cell r="AA56" t="str">
            <v>2014-15</v>
          </cell>
          <cell r="AB56" t="str">
            <v>2015-16</v>
          </cell>
          <cell r="AC56" t="str">
            <v>2016-17</v>
          </cell>
          <cell r="AD56" t="str">
            <v>2017-18</v>
          </cell>
          <cell r="AE56" t="str">
            <v>2018-19</v>
          </cell>
          <cell r="AF56" t="str">
            <v>2019-20</v>
          </cell>
          <cell r="AG56" t="str">
            <v>2020-21</v>
          </cell>
        </row>
        <row r="57">
          <cell r="B57">
            <v>53</v>
          </cell>
          <cell r="V57" t="str">
            <v>$m</v>
          </cell>
          <cell r="W57" t="str">
            <v>$m</v>
          </cell>
          <cell r="X57" t="str">
            <v>$m</v>
          </cell>
          <cell r="Y57" t="str">
            <v>$m</v>
          </cell>
          <cell r="Z57" t="str">
            <v>$m</v>
          </cell>
          <cell r="AA57" t="str">
            <v>$m</v>
          </cell>
          <cell r="AB57" t="str">
            <v>$m</v>
          </cell>
          <cell r="AC57" t="str">
            <v>$m</v>
          </cell>
          <cell r="AD57" t="str">
            <v>$m</v>
          </cell>
          <cell r="AE57" t="str">
            <v>$m</v>
          </cell>
          <cell r="AF57" t="str">
            <v>$m</v>
          </cell>
          <cell r="AG57" t="str">
            <v>$m</v>
          </cell>
        </row>
        <row r="58">
          <cell r="B58">
            <v>54</v>
          </cell>
          <cell r="V58" t="str">
            <v>Actual</v>
          </cell>
          <cell r="W58" t="str">
            <v>Revised</v>
          </cell>
          <cell r="X58" t="str">
            <v>Budget</v>
          </cell>
          <cell r="Y58" t="str">
            <v>Fwd Est</v>
          </cell>
          <cell r="Z58" t="str">
            <v>Fwd Est</v>
          </cell>
          <cell r="AA58" t="str">
            <v>Fwd Est</v>
          </cell>
          <cell r="AB58" t="str">
            <v>Projections</v>
          </cell>
          <cell r="AC58" t="str">
            <v>Projections</v>
          </cell>
          <cell r="AD58" t="str">
            <v>Projections</v>
          </cell>
          <cell r="AE58" t="str">
            <v>Projections</v>
          </cell>
          <cell r="AF58" t="str">
            <v>Projections</v>
          </cell>
          <cell r="AG58" t="str">
            <v>Projections</v>
          </cell>
        </row>
        <row r="59">
          <cell r="A59" t="str">
            <v>Capex (inc. Finance Leases)</v>
          </cell>
          <cell r="B59">
            <v>55</v>
          </cell>
        </row>
        <row r="60">
          <cell r="A60" t="str">
            <v>Health</v>
          </cell>
          <cell r="B60">
            <v>56</v>
          </cell>
          <cell r="V60">
            <v>676.57299999999998</v>
          </cell>
          <cell r="W60">
            <v>815.97699999999998</v>
          </cell>
          <cell r="X60">
            <v>770.77200000000005</v>
          </cell>
          <cell r="Y60">
            <v>741.31</v>
          </cell>
          <cell r="Z60">
            <v>1221.5809999999999</v>
          </cell>
          <cell r="AA60">
            <v>593.18299999999999</v>
          </cell>
          <cell r="AB60">
            <v>872.45903481349228</v>
          </cell>
          <cell r="AC60">
            <v>928.24111786748824</v>
          </cell>
          <cell r="AD60">
            <v>1032.3143438216703</v>
          </cell>
          <cell r="AE60">
            <v>1093.8728901071486</v>
          </cell>
          <cell r="AF60">
            <v>1189.1223906234702</v>
          </cell>
          <cell r="AG60">
            <v>1230.7416742952917</v>
          </cell>
        </row>
        <row r="61">
          <cell r="A61" t="str">
            <v>Growth</v>
          </cell>
          <cell r="B61">
            <v>57</v>
          </cell>
          <cell r="J61" t="e">
            <v>#DIV/0!</v>
          </cell>
          <cell r="K61" t="e">
            <v>#DIV/0!</v>
          </cell>
          <cell r="L61" t="e">
            <v>#DIV/0!</v>
          </cell>
          <cell r="M61" t="e">
            <v>#DIV/0!</v>
          </cell>
          <cell r="N61" t="e">
            <v>#DIV/0!</v>
          </cell>
          <cell r="O61" t="e">
            <v>#DIV/0!</v>
          </cell>
          <cell r="P61" t="e">
            <v>#DIV/0!</v>
          </cell>
          <cell r="Q61" t="e">
            <v>#DIV/0!</v>
          </cell>
          <cell r="R61" t="e">
            <v>#DIV/0!</v>
          </cell>
          <cell r="S61" t="e">
            <v>#DIV/0!</v>
          </cell>
          <cell r="T61" t="e">
            <v>#DIV/0!</v>
          </cell>
          <cell r="U61" t="e">
            <v>#DIV/0!</v>
          </cell>
          <cell r="V61" t="e">
            <v>#DIV/0!</v>
          </cell>
          <cell r="W61">
            <v>0.2060442849478179</v>
          </cell>
          <cell r="X61">
            <v>-5.5399845828987715E-2</v>
          </cell>
          <cell r="Y61">
            <v>-3.8224014364818815E-2</v>
          </cell>
          <cell r="Z61">
            <v>0.64786796347007325</v>
          </cell>
          <cell r="AA61">
            <v>-0.51441369831390626</v>
          </cell>
          <cell r="AB61">
            <v>0.47080923562120347</v>
          </cell>
          <cell r="AC61">
            <v>6.3936621466611943E-2</v>
          </cell>
          <cell r="AD61">
            <v>0.11211874151112444</v>
          </cell>
          <cell r="AE61">
            <v>5.9631590565317527E-2</v>
          </cell>
          <cell r="AF61">
            <v>8.7075474104666428E-2</v>
          </cell>
          <cell r="AG61">
            <v>3.499999999999992E-2</v>
          </cell>
        </row>
        <row r="62">
          <cell r="A62" t="str">
            <v>Education</v>
          </cell>
          <cell r="B62">
            <v>58</v>
          </cell>
          <cell r="V62">
            <v>2723.2049999999999</v>
          </cell>
          <cell r="W62">
            <v>1914.75</v>
          </cell>
          <cell r="X62">
            <v>752.24199999999996</v>
          </cell>
          <cell r="Y62">
            <v>464.88200000000001</v>
          </cell>
          <cell r="Z62">
            <v>475.25200000000001</v>
          </cell>
          <cell r="AA62">
            <v>540.82899999999995</v>
          </cell>
          <cell r="AB62">
            <v>678.58217464947973</v>
          </cell>
          <cell r="AC62">
            <v>726.55669825989094</v>
          </cell>
          <cell r="AD62">
            <v>786.36011685421977</v>
          </cell>
          <cell r="AE62">
            <v>706.31204782923112</v>
          </cell>
          <cell r="AF62">
            <v>689.70360959860886</v>
          </cell>
          <cell r="AG62">
            <v>713.8432359345602</v>
          </cell>
        </row>
        <row r="63">
          <cell r="A63" t="str">
            <v>Growth</v>
          </cell>
          <cell r="B63">
            <v>59</v>
          </cell>
          <cell r="J63" t="e">
            <v>#DIV/0!</v>
          </cell>
          <cell r="K63" t="e">
            <v>#DIV/0!</v>
          </cell>
          <cell r="L63" t="e">
            <v>#DIV/0!</v>
          </cell>
          <cell r="M63" t="e">
            <v>#DIV/0!</v>
          </cell>
          <cell r="N63" t="e">
            <v>#DIV/0!</v>
          </cell>
          <cell r="O63" t="e">
            <v>#DIV/0!</v>
          </cell>
          <cell r="P63" t="e">
            <v>#DIV/0!</v>
          </cell>
          <cell r="Q63" t="e">
            <v>#DIV/0!</v>
          </cell>
          <cell r="R63" t="e">
            <v>#DIV/0!</v>
          </cell>
          <cell r="S63" t="e">
            <v>#DIV/0!</v>
          </cell>
          <cell r="T63" t="e">
            <v>#DIV/0!</v>
          </cell>
          <cell r="U63" t="e">
            <v>#DIV/0!</v>
          </cell>
          <cell r="V63" t="e">
            <v>#DIV/0!</v>
          </cell>
          <cell r="W63">
            <v>-0.29687629098800861</v>
          </cell>
          <cell r="X63">
            <v>-0.60713304608956786</v>
          </cell>
          <cell r="Y63">
            <v>-0.38200472720215028</v>
          </cell>
          <cell r="Z63">
            <v>2.2306735902874353E-2</v>
          </cell>
          <cell r="AA63">
            <v>0.137983638154074</v>
          </cell>
          <cell r="AB63">
            <v>0.25470744847166071</v>
          </cell>
          <cell r="AC63">
            <v>7.0698178352816887E-2</v>
          </cell>
          <cell r="AD63">
            <v>8.2310738773117675E-2</v>
          </cell>
          <cell r="AE63">
            <v>-0.1017956878907027</v>
          </cell>
          <cell r="AF63">
            <v>-2.3514306858655964E-2</v>
          </cell>
          <cell r="AG63">
            <v>3.5000000000000142E-2</v>
          </cell>
        </row>
        <row r="64">
          <cell r="A64" t="str">
            <v>Police</v>
          </cell>
          <cell r="B64">
            <v>60</v>
          </cell>
          <cell r="V64">
            <v>145.916</v>
          </cell>
          <cell r="W64">
            <v>154.191</v>
          </cell>
          <cell r="X64">
            <v>151.70500000000001</v>
          </cell>
          <cell r="Y64">
            <v>153.05099999999999</v>
          </cell>
          <cell r="Z64">
            <v>152.285</v>
          </cell>
          <cell r="AA64">
            <v>151.70699999999999</v>
          </cell>
          <cell r="AB64">
            <v>152</v>
          </cell>
          <cell r="AC64">
            <v>155</v>
          </cell>
          <cell r="AD64">
            <v>157</v>
          </cell>
          <cell r="AE64">
            <v>159</v>
          </cell>
          <cell r="AF64">
            <v>161</v>
          </cell>
          <cell r="AG64">
            <v>166.63499999999999</v>
          </cell>
        </row>
        <row r="65">
          <cell r="A65" t="str">
            <v>Growth</v>
          </cell>
          <cell r="B65">
            <v>61</v>
          </cell>
          <cell r="J65" t="e">
            <v>#DIV/0!</v>
          </cell>
          <cell r="K65" t="e">
            <v>#DIV/0!</v>
          </cell>
          <cell r="L65" t="e">
            <v>#DIV/0!</v>
          </cell>
          <cell r="M65" t="e">
            <v>#DIV/0!</v>
          </cell>
          <cell r="N65" t="e">
            <v>#DIV/0!</v>
          </cell>
          <cell r="O65" t="e">
            <v>#DIV/0!</v>
          </cell>
          <cell r="P65" t="e">
            <v>#DIV/0!</v>
          </cell>
          <cell r="Q65" t="e">
            <v>#DIV/0!</v>
          </cell>
          <cell r="R65" t="e">
            <v>#DIV/0!</v>
          </cell>
          <cell r="S65" t="e">
            <v>#DIV/0!</v>
          </cell>
          <cell r="T65" t="e">
            <v>#DIV/0!</v>
          </cell>
          <cell r="U65" t="e">
            <v>#DIV/0!</v>
          </cell>
          <cell r="V65" t="e">
            <v>#DIV/0!</v>
          </cell>
          <cell r="W65">
            <v>5.6710710271663078E-2</v>
          </cell>
          <cell r="X65">
            <v>-1.6122860607947209E-2</v>
          </cell>
          <cell r="Y65">
            <v>8.8724827790775951E-3</v>
          </cell>
          <cell r="Z65">
            <v>-5.0048676584928398E-3</v>
          </cell>
          <cell r="AA65">
            <v>-3.7955149883442951E-3</v>
          </cell>
          <cell r="AB65">
            <v>1.9313545189081349E-3</v>
          </cell>
          <cell r="AC65">
            <v>1.9736842105263053E-2</v>
          </cell>
          <cell r="AD65">
            <v>1.2903225806451646E-2</v>
          </cell>
          <cell r="AE65">
            <v>1.2738853503184711E-2</v>
          </cell>
          <cell r="AF65">
            <v>1.2578616352201255E-2</v>
          </cell>
          <cell r="AG65">
            <v>3.499999999999992E-2</v>
          </cell>
        </row>
        <row r="66">
          <cell r="A66" t="str">
            <v>RTA</v>
          </cell>
          <cell r="B66">
            <v>62</v>
          </cell>
          <cell r="V66">
            <v>2321.9850000000001</v>
          </cell>
          <cell r="W66">
            <v>2584.4059999999999</v>
          </cell>
          <cell r="X66">
            <v>3154.953</v>
          </cell>
          <cell r="Y66">
            <v>3194.05</v>
          </cell>
          <cell r="Z66">
            <v>2292.9929999999999</v>
          </cell>
          <cell r="AA66">
            <v>1637.5519999999999</v>
          </cell>
          <cell r="AB66">
            <v>1975.444</v>
          </cell>
          <cell r="AC66">
            <v>2058.2853752637839</v>
          </cell>
          <cell r="AD66">
            <v>2106.8381995216973</v>
          </cell>
          <cell r="AE66">
            <v>2002.9047755073484</v>
          </cell>
          <cell r="AF66">
            <v>2032.9627987725687</v>
          </cell>
          <cell r="AG66">
            <v>2508.9900472475651</v>
          </cell>
        </row>
        <row r="67">
          <cell r="A67" t="str">
            <v>Growth</v>
          </cell>
          <cell r="B67">
            <v>63</v>
          </cell>
          <cell r="J67" t="e">
            <v>#DIV/0!</v>
          </cell>
          <cell r="K67" t="e">
            <v>#DIV/0!</v>
          </cell>
          <cell r="L67" t="e">
            <v>#DIV/0!</v>
          </cell>
          <cell r="M67" t="e">
            <v>#DIV/0!</v>
          </cell>
          <cell r="N67" t="e">
            <v>#DIV/0!</v>
          </cell>
          <cell r="O67" t="e">
            <v>#DIV/0!</v>
          </cell>
          <cell r="P67" t="e">
            <v>#DIV/0!</v>
          </cell>
          <cell r="Q67" t="e">
            <v>#DIV/0!</v>
          </cell>
          <cell r="R67" t="e">
            <v>#DIV/0!</v>
          </cell>
          <cell r="S67" t="e">
            <v>#DIV/0!</v>
          </cell>
          <cell r="T67" t="e">
            <v>#DIV/0!</v>
          </cell>
          <cell r="U67" t="e">
            <v>#DIV/0!</v>
          </cell>
          <cell r="V67" t="e">
            <v>#DIV/0!</v>
          </cell>
          <cell r="W67">
            <v>0.11301580328899608</v>
          </cell>
          <cell r="X67">
            <v>0.22076523580273388</v>
          </cell>
          <cell r="Y67">
            <v>1.2392260677100531E-2</v>
          </cell>
          <cell r="Z67">
            <v>-0.28210485120771445</v>
          </cell>
          <cell r="AA67">
            <v>-0.28584518138520265</v>
          </cell>
          <cell r="AB67">
            <v>0.20633970707495086</v>
          </cell>
          <cell r="AC67">
            <v>4.1935572592178616E-2</v>
          </cell>
          <cell r="AD67">
            <v>2.358896625386131E-2</v>
          </cell>
          <cell r="AE67">
            <v>-4.9331469325904709E-2</v>
          </cell>
          <cell r="AF67">
            <v>1.5007215336838131E-2</v>
          </cell>
          <cell r="AG67">
            <v>0.23415443153332904</v>
          </cell>
        </row>
        <row r="68">
          <cell r="A68" t="str">
            <v>Transport NSW (ex-RTA)</v>
          </cell>
          <cell r="B68">
            <v>64</v>
          </cell>
          <cell r="V68">
            <v>234.91</v>
          </cell>
          <cell r="W68">
            <v>346.81799999999998</v>
          </cell>
          <cell r="X68">
            <v>370.14499999999998</v>
          </cell>
          <cell r="Y68">
            <v>205.96299999999999</v>
          </cell>
          <cell r="Z68">
            <v>227.75299999999999</v>
          </cell>
          <cell r="AA68">
            <v>205.59399999999999</v>
          </cell>
          <cell r="AB68">
            <v>182.51961784109409</v>
          </cell>
          <cell r="AC68">
            <v>188.95406259309738</v>
          </cell>
          <cell r="AD68">
            <v>195.63766455924565</v>
          </cell>
          <cell r="AE68">
            <v>201.02426456053615</v>
          </cell>
          <cell r="AF68">
            <v>207.00714249735225</v>
          </cell>
          <cell r="AG68">
            <v>214.25239248475955</v>
          </cell>
        </row>
        <row r="69">
          <cell r="A69" t="str">
            <v>Growth</v>
          </cell>
          <cell r="B69">
            <v>65</v>
          </cell>
          <cell r="J69" t="e">
            <v>#DIV/0!</v>
          </cell>
          <cell r="K69" t="e">
            <v>#DIV/0!</v>
          </cell>
          <cell r="L69" t="e">
            <v>#DIV/0!</v>
          </cell>
          <cell r="M69" t="e">
            <v>#DIV/0!</v>
          </cell>
          <cell r="N69" t="e">
            <v>#DIV/0!</v>
          </cell>
          <cell r="O69" t="e">
            <v>#DIV/0!</v>
          </cell>
          <cell r="P69" t="e">
            <v>#DIV/0!</v>
          </cell>
          <cell r="Q69" t="e">
            <v>#DIV/0!</v>
          </cell>
          <cell r="R69" t="e">
            <v>#DIV/0!</v>
          </cell>
          <cell r="S69" t="e">
            <v>#DIV/0!</v>
          </cell>
          <cell r="T69" t="e">
            <v>#DIV/0!</v>
          </cell>
          <cell r="U69" t="e">
            <v>#DIV/0!</v>
          </cell>
          <cell r="V69" t="e">
            <v>#DIV/0!</v>
          </cell>
          <cell r="W69">
            <v>0.47638670128985572</v>
          </cell>
          <cell r="X69">
            <v>6.7260061473164656E-2</v>
          </cell>
          <cell r="Y69">
            <v>-0.44356130705534313</v>
          </cell>
          <cell r="Z69">
            <v>0.10579570116962755</v>
          </cell>
          <cell r="AA69">
            <v>-9.7293998322744324E-2</v>
          </cell>
          <cell r="AB69">
            <v>-0.11223276048379771</v>
          </cell>
          <cell r="AC69">
            <v>3.5253441948389641E-2</v>
          </cell>
          <cell r="AD69">
            <v>3.5371570605184921E-2</v>
          </cell>
          <cell r="AE69">
            <v>2.753355297624327E-2</v>
          </cell>
          <cell r="AF69">
            <v>2.9761969033416991E-2</v>
          </cell>
          <cell r="AG69">
            <v>3.499999999999992E-2</v>
          </cell>
        </row>
        <row r="70">
          <cell r="A70" t="str">
            <v>Other GG</v>
          </cell>
          <cell r="B70">
            <v>66</v>
          </cell>
          <cell r="V70">
            <v>1182.4110000000001</v>
          </cell>
          <cell r="W70">
            <v>1228.8579999999999</v>
          </cell>
          <cell r="X70">
            <v>1471.183</v>
          </cell>
          <cell r="Y70">
            <v>1739.7439999999999</v>
          </cell>
          <cell r="Z70">
            <v>2123.136</v>
          </cell>
          <cell r="AA70">
            <v>2138.1350000000002</v>
          </cell>
          <cell r="AB70">
            <v>2212.9697249999995</v>
          </cell>
          <cell r="AC70">
            <v>2290.4236653749995</v>
          </cell>
          <cell r="AD70">
            <v>2370.5884936631242</v>
          </cell>
          <cell r="AE70">
            <v>2453.5590909413331</v>
          </cell>
          <cell r="AF70">
            <v>2539.43365912428</v>
          </cell>
          <cell r="AG70">
            <v>2628.3138371936293</v>
          </cell>
        </row>
        <row r="71">
          <cell r="A71" t="str">
            <v>Growth</v>
          </cell>
          <cell r="B71">
            <v>67</v>
          </cell>
          <cell r="J71" t="e">
            <v>#DIV/0!</v>
          </cell>
          <cell r="K71" t="e">
            <v>#DIV/0!</v>
          </cell>
          <cell r="L71" t="e">
            <v>#DIV/0!</v>
          </cell>
          <cell r="M71" t="e">
            <v>#DIV/0!</v>
          </cell>
          <cell r="N71" t="e">
            <v>#DIV/0!</v>
          </cell>
          <cell r="O71" t="e">
            <v>#DIV/0!</v>
          </cell>
          <cell r="P71" t="e">
            <v>#DIV/0!</v>
          </cell>
          <cell r="Q71" t="e">
            <v>#DIV/0!</v>
          </cell>
          <cell r="R71" t="e">
            <v>#DIV/0!</v>
          </cell>
          <cell r="S71" t="e">
            <v>#DIV/0!</v>
          </cell>
          <cell r="T71" t="e">
            <v>#DIV/0!</v>
          </cell>
          <cell r="U71" t="e">
            <v>#DIV/0!</v>
          </cell>
          <cell r="V71" t="e">
            <v>#DIV/0!</v>
          </cell>
          <cell r="W71">
            <v>3.9281603435691981E-2</v>
          </cell>
          <cell r="X71">
            <v>0.19719528212372794</v>
          </cell>
          <cell r="Y71">
            <v>0.18254765042826082</v>
          </cell>
          <cell r="Z71">
            <v>0.22037265252818816</v>
          </cell>
          <cell r="AA71">
            <v>7.0645497980346139E-3</v>
          </cell>
          <cell r="AB71">
            <v>3.4999999999999698E-2</v>
          </cell>
          <cell r="AC71">
            <v>3.499999999999992E-2</v>
          </cell>
          <cell r="AD71">
            <v>3.499999999999992E-2</v>
          </cell>
          <cell r="AE71">
            <v>3.499999999999992E-2</v>
          </cell>
          <cell r="AF71">
            <v>3.5000000000000142E-2</v>
          </cell>
          <cell r="AG71">
            <v>3.4999999999999698E-2</v>
          </cell>
        </row>
        <row r="72">
          <cell r="A72" t="str">
            <v>Total Capex (inc. Finance Leases)</v>
          </cell>
          <cell r="B72">
            <v>68</v>
          </cell>
          <cell r="V72">
            <v>7285</v>
          </cell>
          <cell r="W72">
            <v>7045</v>
          </cell>
          <cell r="X72">
            <v>6671.0000000000009</v>
          </cell>
          <cell r="Y72">
            <v>6498.9999999999991</v>
          </cell>
          <cell r="Z72">
            <v>6493</v>
          </cell>
          <cell r="AA72">
            <v>5267</v>
          </cell>
          <cell r="AB72">
            <v>6073.9745523040656</v>
          </cell>
          <cell r="AC72">
            <v>6347.4609193592596</v>
          </cell>
          <cell r="AD72">
            <v>6648.7388184199572</v>
          </cell>
          <cell r="AE72">
            <v>6616.6730689455972</v>
          </cell>
          <cell r="AF72">
            <v>6819.2296006162796</v>
          </cell>
          <cell r="AG72">
            <v>7462.776187155805</v>
          </cell>
        </row>
        <row r="73">
          <cell r="A73" t="str">
            <v>Growth</v>
          </cell>
          <cell r="B73">
            <v>69</v>
          </cell>
          <cell r="J73" t="e">
            <v>#DIV/0!</v>
          </cell>
          <cell r="K73" t="e">
            <v>#DIV/0!</v>
          </cell>
          <cell r="L73" t="e">
            <v>#DIV/0!</v>
          </cell>
          <cell r="M73" t="e">
            <v>#DIV/0!</v>
          </cell>
          <cell r="N73" t="e">
            <v>#DIV/0!</v>
          </cell>
          <cell r="O73" t="e">
            <v>#DIV/0!</v>
          </cell>
          <cell r="P73" t="e">
            <v>#DIV/0!</v>
          </cell>
          <cell r="Q73" t="e">
            <v>#DIV/0!</v>
          </cell>
          <cell r="R73" t="e">
            <v>#DIV/0!</v>
          </cell>
          <cell r="S73" t="e">
            <v>#DIV/0!</v>
          </cell>
          <cell r="T73" t="e">
            <v>#DIV/0!</v>
          </cell>
          <cell r="U73" t="e">
            <v>#DIV/0!</v>
          </cell>
          <cell r="V73" t="e">
            <v>#DIV/0!</v>
          </cell>
          <cell r="W73">
            <v>-3.2944406314344588E-2</v>
          </cell>
          <cell r="X73">
            <v>-5.3087295954577618E-2</v>
          </cell>
          <cell r="Y73">
            <v>-2.5783240893419546E-2</v>
          </cell>
          <cell r="Z73">
            <v>-9.2321895676239496E-4</v>
          </cell>
          <cell r="AA73">
            <v>-0.18881872786077314</v>
          </cell>
          <cell r="AB73">
            <v>0.15321331921474579</v>
          </cell>
          <cell r="AC73">
            <v>4.5025932311726802E-2</v>
          </cell>
          <cell r="AD73">
            <v>4.7464317289740876E-2</v>
          </cell>
          <cell r="AE73">
            <v>-4.8228318708389839E-3</v>
          </cell>
          <cell r="AF73">
            <v>3.0613048213210314E-2</v>
          </cell>
          <cell r="AG73">
            <v>9.4372330047570951E-2</v>
          </cell>
        </row>
        <row r="74">
          <cell r="A74" t="str">
            <v>Asset sales</v>
          </cell>
          <cell r="B74">
            <v>70</v>
          </cell>
          <cell r="I74">
            <v>-527</v>
          </cell>
          <cell r="J74">
            <v>-397</v>
          </cell>
          <cell r="K74">
            <v>-753</v>
          </cell>
          <cell r="L74">
            <v>-681</v>
          </cell>
          <cell r="M74">
            <v>-372</v>
          </cell>
          <cell r="N74">
            <v>-596</v>
          </cell>
          <cell r="O74">
            <v>-366</v>
          </cell>
          <cell r="P74">
            <v>-408</v>
          </cell>
          <cell r="Q74">
            <v>-491</v>
          </cell>
          <cell r="R74">
            <v>-396</v>
          </cell>
          <cell r="S74">
            <v>-499</v>
          </cell>
          <cell r="T74">
            <v>-496</v>
          </cell>
          <cell r="U74">
            <v>-368</v>
          </cell>
          <cell r="V74">
            <v>-722</v>
          </cell>
          <cell r="W74">
            <v>-283</v>
          </cell>
          <cell r="X74">
            <v>-629</v>
          </cell>
          <cell r="Y74">
            <v>-742</v>
          </cell>
          <cell r="Z74">
            <v>-406</v>
          </cell>
          <cell r="AA74">
            <v>-450</v>
          </cell>
          <cell r="AB74">
            <v>-449.00992000000002</v>
          </cell>
          <cell r="AC74">
            <v>-464.15639680000004</v>
          </cell>
          <cell r="AD74">
            <v>-479.9087326720001</v>
          </cell>
          <cell r="AE74">
            <v>-496.29116197888004</v>
          </cell>
          <cell r="AF74">
            <v>-513.61588845803533</v>
          </cell>
          <cell r="AG74">
            <v>-531.77262399635674</v>
          </cell>
        </row>
        <row r="75">
          <cell r="A75" t="str">
            <v>Depreciation</v>
          </cell>
          <cell r="B75">
            <v>71</v>
          </cell>
          <cell r="I75">
            <v>-766</v>
          </cell>
          <cell r="J75">
            <v>-661</v>
          </cell>
          <cell r="K75">
            <v>-1084</v>
          </cell>
          <cell r="L75">
            <v>-1472</v>
          </cell>
          <cell r="M75">
            <v>-1402</v>
          </cell>
          <cell r="N75">
            <v>-1638</v>
          </cell>
          <cell r="O75">
            <v>-1779</v>
          </cell>
          <cell r="P75">
            <v>-1927</v>
          </cell>
          <cell r="Q75">
            <v>-1992</v>
          </cell>
          <cell r="R75">
            <v>-2127</v>
          </cell>
          <cell r="S75">
            <v>-2308</v>
          </cell>
          <cell r="T75">
            <v>-2467</v>
          </cell>
          <cell r="U75">
            <v>-2614</v>
          </cell>
          <cell r="V75">
            <v>-2777</v>
          </cell>
          <cell r="W75">
            <v>-2817</v>
          </cell>
          <cell r="X75">
            <v>-3053</v>
          </cell>
          <cell r="Y75">
            <v>-3260</v>
          </cell>
          <cell r="Z75">
            <v>-3467</v>
          </cell>
          <cell r="AA75">
            <v>-3635</v>
          </cell>
          <cell r="AB75">
            <v>-3941.3666666666663</v>
          </cell>
          <cell r="AC75">
            <v>-4107.619932187913</v>
          </cell>
          <cell r="AD75">
            <v>-4276.9427518669581</v>
          </cell>
          <cell r="AE75">
            <v>-4450.1389963296579</v>
          </cell>
          <cell r="AF75">
            <v>-4615.9470933508928</v>
          </cell>
          <cell r="AG75">
            <v>-4782.402647311138</v>
          </cell>
        </row>
        <row r="76">
          <cell r="A76" t="str">
            <v xml:space="preserve">Other Adjustments </v>
          </cell>
          <cell r="B76">
            <v>72</v>
          </cell>
          <cell r="I76">
            <v>79</v>
          </cell>
          <cell r="J76">
            <v>59</v>
          </cell>
          <cell r="K76">
            <v>8</v>
          </cell>
          <cell r="L76">
            <v>100</v>
          </cell>
          <cell r="M76">
            <v>-123</v>
          </cell>
          <cell r="N76">
            <v>124</v>
          </cell>
          <cell r="O76">
            <v>86</v>
          </cell>
          <cell r="P76">
            <v>114</v>
          </cell>
          <cell r="Q76">
            <v>40</v>
          </cell>
          <cell r="R76">
            <v>71</v>
          </cell>
          <cell r="S76">
            <v>356</v>
          </cell>
          <cell r="T76">
            <v>223</v>
          </cell>
          <cell r="U76">
            <v>85</v>
          </cell>
          <cell r="V76">
            <v>-159</v>
          </cell>
          <cell r="W76">
            <v>304</v>
          </cell>
          <cell r="X76">
            <v>118</v>
          </cell>
          <cell r="Y76">
            <v>96</v>
          </cell>
          <cell r="Z76">
            <v>90</v>
          </cell>
          <cell r="AA76">
            <v>85</v>
          </cell>
          <cell r="AB76">
            <v>85</v>
          </cell>
          <cell r="AC76">
            <v>85</v>
          </cell>
          <cell r="AD76">
            <v>85</v>
          </cell>
          <cell r="AE76">
            <v>85</v>
          </cell>
          <cell r="AF76">
            <v>85</v>
          </cell>
          <cell r="AG76">
            <v>85</v>
          </cell>
        </row>
        <row r="77">
          <cell r="A77" t="str">
            <v>Net Acquisition of Non-Financial Assets</v>
          </cell>
          <cell r="B77">
            <v>73</v>
          </cell>
          <cell r="I77">
            <v>-1214</v>
          </cell>
          <cell r="J77">
            <v>-999</v>
          </cell>
          <cell r="K77">
            <v>-1829</v>
          </cell>
          <cell r="L77">
            <v>-2053</v>
          </cell>
          <cell r="M77">
            <v>-1897</v>
          </cell>
          <cell r="N77">
            <v>-2110</v>
          </cell>
          <cell r="O77">
            <v>-2059</v>
          </cell>
          <cell r="P77">
            <v>-2221</v>
          </cell>
          <cell r="Q77">
            <v>-2443</v>
          </cell>
          <cell r="R77">
            <v>-2452</v>
          </cell>
          <cell r="S77">
            <v>-2451</v>
          </cell>
          <cell r="T77">
            <v>-2740</v>
          </cell>
          <cell r="U77">
            <v>-2897</v>
          </cell>
          <cell r="V77">
            <v>3627</v>
          </cell>
          <cell r="W77">
            <v>4249</v>
          </cell>
          <cell r="X77">
            <v>3107.0000000000009</v>
          </cell>
          <cell r="Y77">
            <v>2592.9999999999991</v>
          </cell>
          <cell r="Z77">
            <v>2710</v>
          </cell>
          <cell r="AA77">
            <v>1267</v>
          </cell>
          <cell r="AB77">
            <v>1768.5979656373993</v>
          </cell>
          <cell r="AC77">
            <v>1860.6845903713465</v>
          </cell>
          <cell r="AD77">
            <v>1976.887333880999</v>
          </cell>
          <cell r="AE77">
            <v>1755.2429106370591</v>
          </cell>
          <cell r="AF77">
            <v>1774.6666188073514</v>
          </cell>
          <cell r="AG77">
            <v>2233.6009158483103</v>
          </cell>
        </row>
        <row r="78">
          <cell r="B78">
            <v>74</v>
          </cell>
        </row>
        <row r="79">
          <cell r="A79" t="str">
            <v>Net Lending/Borrowing</v>
          </cell>
          <cell r="B79">
            <v>75</v>
          </cell>
          <cell r="I79">
            <v>2019</v>
          </cell>
          <cell r="J79">
            <v>2306</v>
          </cell>
          <cell r="K79">
            <v>2866</v>
          </cell>
          <cell r="L79">
            <v>4079</v>
          </cell>
          <cell r="M79">
            <v>3406</v>
          </cell>
          <cell r="N79">
            <v>3689</v>
          </cell>
          <cell r="O79">
            <v>3813</v>
          </cell>
          <cell r="P79">
            <v>3375</v>
          </cell>
          <cell r="Q79">
            <v>2684</v>
          </cell>
          <cell r="R79">
            <v>4382</v>
          </cell>
          <cell r="S79">
            <v>3247</v>
          </cell>
          <cell r="T79">
            <v>3674</v>
          </cell>
          <cell r="U79">
            <v>2038</v>
          </cell>
          <cell r="V79">
            <v>-2639</v>
          </cell>
          <cell r="W79">
            <v>-2887</v>
          </cell>
          <cell r="X79">
            <v>-3295.5939999999982</v>
          </cell>
          <cell r="Y79">
            <v>-2916.1900000000014</v>
          </cell>
          <cell r="Z79">
            <v>-2713.7199999999939</v>
          </cell>
          <cell r="AA79">
            <v>-1500.781999999992</v>
          </cell>
          <cell r="AB79">
            <v>-1973.4836948333423</v>
          </cell>
          <cell r="AC79">
            <v>-2026.6839379732473</v>
          </cell>
          <cell r="AD79">
            <v>-2073.2714350455117</v>
          </cell>
          <cell r="AE79">
            <v>-1785.8994113231211</v>
          </cell>
          <cell r="AF79">
            <v>-1703.379791909997</v>
          </cell>
          <cell r="AG79">
            <v>-2047.1863881045902</v>
          </cell>
        </row>
        <row r="82">
          <cell r="A82" t="str">
            <v>General Government Balance Sheet</v>
          </cell>
          <cell r="B82">
            <v>1</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v>1</v>
          </cell>
          <cell r="W82">
            <v>2</v>
          </cell>
          <cell r="X82">
            <v>3</v>
          </cell>
          <cell r="Y82">
            <v>4</v>
          </cell>
          <cell r="Z82">
            <v>5</v>
          </cell>
          <cell r="AA82">
            <v>6</v>
          </cell>
          <cell r="AB82">
            <v>7</v>
          </cell>
          <cell r="AC82">
            <v>8</v>
          </cell>
          <cell r="AD82">
            <v>9</v>
          </cell>
          <cell r="AE82">
            <v>10</v>
          </cell>
          <cell r="AF82">
            <v>11</v>
          </cell>
          <cell r="AG82">
            <v>12</v>
          </cell>
        </row>
        <row r="83">
          <cell r="A83" t="str">
            <v>Non-Financial Assets</v>
          </cell>
          <cell r="B83">
            <v>2</v>
          </cell>
        </row>
        <row r="84">
          <cell r="A84" t="str">
            <v>Property, Plant &amp; Equipment (ex-land)</v>
          </cell>
          <cell r="B84">
            <v>3</v>
          </cell>
          <cell r="I84">
            <v>51240</v>
          </cell>
          <cell r="J84">
            <v>55497</v>
          </cell>
          <cell r="K84">
            <v>55332</v>
          </cell>
          <cell r="L84">
            <v>56618</v>
          </cell>
          <cell r="M84">
            <v>59791</v>
          </cell>
          <cell r="N84">
            <v>61838</v>
          </cell>
          <cell r="O84">
            <v>62190</v>
          </cell>
          <cell r="P84">
            <v>63674</v>
          </cell>
          <cell r="Q84">
            <v>67588</v>
          </cell>
          <cell r="R84">
            <v>69951</v>
          </cell>
          <cell r="S84">
            <v>78196</v>
          </cell>
          <cell r="T84">
            <v>84607</v>
          </cell>
          <cell r="U84">
            <v>94097</v>
          </cell>
          <cell r="V84">
            <v>98977</v>
          </cell>
          <cell r="W84">
            <v>105714</v>
          </cell>
          <cell r="X84">
            <v>109736</v>
          </cell>
          <cell r="Y84">
            <v>114609</v>
          </cell>
          <cell r="Z84">
            <v>118241</v>
          </cell>
          <cell r="AA84">
            <v>123228.5979656374</v>
          </cell>
          <cell r="AB84">
            <v>128308.28255600874</v>
          </cell>
          <cell r="AC84">
            <v>133504.16988988974</v>
          </cell>
          <cell r="AD84">
            <v>138478.4128005268</v>
          </cell>
          <cell r="AE84">
            <v>143472.07941933416</v>
          </cell>
          <cell r="AF84">
            <v>148924.68033518246</v>
          </cell>
          <cell r="AG84">
            <v>154410.71961078726</v>
          </cell>
        </row>
        <row r="85">
          <cell r="A85" t="str">
            <v>Land</v>
          </cell>
          <cell r="B85">
            <v>4</v>
          </cell>
          <cell r="I85">
            <v>8453</v>
          </cell>
          <cell r="J85">
            <v>8776</v>
          </cell>
          <cell r="K85">
            <v>9159</v>
          </cell>
          <cell r="L85">
            <v>9487</v>
          </cell>
          <cell r="M85">
            <v>13790</v>
          </cell>
          <cell r="N85">
            <v>16761</v>
          </cell>
          <cell r="O85">
            <v>17825</v>
          </cell>
          <cell r="P85">
            <v>19448</v>
          </cell>
          <cell r="Q85">
            <v>20670</v>
          </cell>
          <cell r="R85">
            <v>21648</v>
          </cell>
          <cell r="S85">
            <v>22460</v>
          </cell>
          <cell r="T85">
            <v>28926</v>
          </cell>
          <cell r="U85">
            <v>29007</v>
          </cell>
          <cell r="V85">
            <v>28441</v>
          </cell>
          <cell r="W85">
            <v>29385</v>
          </cell>
          <cell r="X85">
            <v>29780</v>
          </cell>
          <cell r="Y85">
            <v>30600</v>
          </cell>
          <cell r="Z85">
            <v>31230</v>
          </cell>
          <cell r="AA85">
            <v>32010.749999999996</v>
          </cell>
          <cell r="AB85">
            <v>32811.018749999996</v>
          </cell>
          <cell r="AC85">
            <v>33631.294218749994</v>
          </cell>
          <cell r="AD85">
            <v>34472.076574218743</v>
          </cell>
          <cell r="AE85">
            <v>35333.878488574206</v>
          </cell>
          <cell r="AF85">
            <v>36217.225450788559</v>
          </cell>
          <cell r="AG85">
            <v>37122.656087058269</v>
          </cell>
        </row>
        <row r="86">
          <cell r="A86" t="str">
            <v>Total Property, Plant &amp; Equipment</v>
          </cell>
          <cell r="B86">
            <v>5</v>
          </cell>
          <cell r="I86">
            <v>59693</v>
          </cell>
          <cell r="J86">
            <v>64273</v>
          </cell>
          <cell r="K86">
            <v>64491</v>
          </cell>
          <cell r="L86">
            <v>66105</v>
          </cell>
          <cell r="M86">
            <v>73581</v>
          </cell>
          <cell r="N86">
            <v>78599</v>
          </cell>
          <cell r="O86">
            <v>80015</v>
          </cell>
          <cell r="P86">
            <v>83122</v>
          </cell>
          <cell r="Q86">
            <v>88258</v>
          </cell>
          <cell r="R86">
            <v>91599</v>
          </cell>
          <cell r="S86">
            <v>100656</v>
          </cell>
          <cell r="T86">
            <v>113533</v>
          </cell>
          <cell r="U86">
            <v>123104</v>
          </cell>
          <cell r="V86">
            <v>127418</v>
          </cell>
          <cell r="W86">
            <v>135099</v>
          </cell>
          <cell r="X86">
            <v>139516</v>
          </cell>
          <cell r="Y86">
            <v>145209</v>
          </cell>
          <cell r="Z86">
            <v>149471</v>
          </cell>
          <cell r="AA86">
            <v>155239.3479656374</v>
          </cell>
          <cell r="AB86">
            <v>161119.30130600874</v>
          </cell>
          <cell r="AC86">
            <v>167135.46410863975</v>
          </cell>
          <cell r="AD86">
            <v>172950.48937474555</v>
          </cell>
          <cell r="AE86">
            <v>178805.95790790836</v>
          </cell>
          <cell r="AF86">
            <v>185141.90578597103</v>
          </cell>
          <cell r="AG86">
            <v>191533.37569784553</v>
          </cell>
        </row>
        <row r="87">
          <cell r="B87">
            <v>6</v>
          </cell>
        </row>
        <row r="88">
          <cell r="A88" t="str">
            <v>Liabilities</v>
          </cell>
          <cell r="B88">
            <v>7</v>
          </cell>
        </row>
        <row r="89">
          <cell r="A89" t="str">
            <v>Borrowings at Amortised Cost</v>
          </cell>
          <cell r="B89">
            <v>8</v>
          </cell>
          <cell r="I89">
            <v>13605</v>
          </cell>
          <cell r="J89">
            <v>14795</v>
          </cell>
          <cell r="K89">
            <v>17680</v>
          </cell>
          <cell r="L89">
            <v>15857</v>
          </cell>
          <cell r="M89">
            <v>12432</v>
          </cell>
          <cell r="N89">
            <v>11211</v>
          </cell>
          <cell r="O89">
            <v>10570</v>
          </cell>
          <cell r="P89">
            <v>11189</v>
          </cell>
          <cell r="Q89">
            <v>11845</v>
          </cell>
          <cell r="R89">
            <v>12363</v>
          </cell>
          <cell r="S89">
            <v>13060</v>
          </cell>
          <cell r="T89">
            <v>13874</v>
          </cell>
          <cell r="U89">
            <v>16641</v>
          </cell>
          <cell r="V89">
            <v>19050</v>
          </cell>
          <cell r="W89">
            <v>22509</v>
          </cell>
          <cell r="X89">
            <v>23035</v>
          </cell>
          <cell r="Y89">
            <v>25261</v>
          </cell>
          <cell r="Z89">
            <v>28149.000000000004</v>
          </cell>
          <cell r="AA89">
            <v>29687.039084223452</v>
          </cell>
          <cell r="AB89">
            <v>32497.137801386874</v>
          </cell>
          <cell r="AC89">
            <v>35329.298638404223</v>
          </cell>
          <cell r="AD89">
            <v>38394.14200708118</v>
          </cell>
          <cell r="AE89">
            <v>41348.131639479681</v>
          </cell>
          <cell r="AF89">
            <v>44350.453820328206</v>
          </cell>
          <cell r="AG89">
            <v>47944.066305561842</v>
          </cell>
        </row>
        <row r="90">
          <cell r="A90" t="str">
            <v>Net Unfunded Superannuation Liabilities - AASB119 (Reporting Method)</v>
          </cell>
          <cell r="B90">
            <v>9</v>
          </cell>
          <cell r="I90">
            <v>11765</v>
          </cell>
          <cell r="J90">
            <v>11852</v>
          </cell>
          <cell r="K90">
            <v>7952</v>
          </cell>
          <cell r="L90">
            <v>5686</v>
          </cell>
          <cell r="M90">
            <v>8127</v>
          </cell>
          <cell r="N90">
            <v>11398</v>
          </cell>
          <cell r="O90">
            <v>14720</v>
          </cell>
          <cell r="P90">
            <v>15460</v>
          </cell>
          <cell r="Q90">
            <v>25654</v>
          </cell>
          <cell r="R90">
            <v>23129</v>
          </cell>
          <cell r="S90">
            <v>14363</v>
          </cell>
          <cell r="T90">
            <v>17624</v>
          </cell>
          <cell r="U90">
            <v>29409</v>
          </cell>
          <cell r="V90">
            <v>32722</v>
          </cell>
          <cell r="W90">
            <v>32332.651275547043</v>
          </cell>
          <cell r="X90">
            <v>36128.224076401617</v>
          </cell>
          <cell r="Y90">
            <v>30206.895226141605</v>
          </cell>
          <cell r="Z90">
            <v>30413.372052720864</v>
          </cell>
          <cell r="AA90">
            <v>30510.027278785667</v>
          </cell>
          <cell r="AB90">
            <v>30498.134612520818</v>
          </cell>
          <cell r="AC90">
            <v>30369.678506419099</v>
          </cell>
          <cell r="AD90">
            <v>30115.970459308613</v>
          </cell>
          <cell r="AE90">
            <v>29731.652576330991</v>
          </cell>
          <cell r="AF90">
            <v>29215.788889603049</v>
          </cell>
          <cell r="AG90">
            <v>28571.920256244997</v>
          </cell>
        </row>
        <row r="91">
          <cell r="A91" t="str">
            <v>Net Debt</v>
          </cell>
          <cell r="B91">
            <v>10</v>
          </cell>
          <cell r="I91">
            <v>11478</v>
          </cell>
          <cell r="J91">
            <v>10822</v>
          </cell>
          <cell r="K91">
            <v>13657</v>
          </cell>
          <cell r="L91">
            <v>12022</v>
          </cell>
          <cell r="M91">
            <v>8071</v>
          </cell>
          <cell r="N91">
            <v>5422</v>
          </cell>
          <cell r="O91">
            <v>1987</v>
          </cell>
          <cell r="P91">
            <v>117</v>
          </cell>
          <cell r="Q91">
            <v>-1175</v>
          </cell>
          <cell r="R91">
            <v>-3823</v>
          </cell>
          <cell r="S91">
            <v>3646</v>
          </cell>
          <cell r="T91">
            <v>5663</v>
          </cell>
          <cell r="U91">
            <v>8170</v>
          </cell>
          <cell r="V91">
            <v>9161</v>
          </cell>
          <cell r="W91">
            <v>7949</v>
          </cell>
          <cell r="X91">
            <v>10795.999999999998</v>
          </cell>
          <cell r="Y91">
            <v>13280.000000000002</v>
          </cell>
          <cell r="Z91">
            <v>15165.000000000004</v>
          </cell>
          <cell r="AA91">
            <v>15754.039084223452</v>
          </cell>
          <cell r="AB91">
            <v>17691.08157841715</v>
          </cell>
          <cell r="AC91">
            <v>19582.221219797255</v>
          </cell>
          <cell r="AD91">
            <v>21632.787538106924</v>
          </cell>
          <cell r="AE91">
            <v>23493.541503050434</v>
          </cell>
          <cell r="AF91">
            <v>25317.52269298039</v>
          </cell>
          <cell r="AG91">
            <v>27641.063653643942</v>
          </cell>
        </row>
        <row r="92">
          <cell r="A92" t="str">
            <v>Net Financial Liabilities</v>
          </cell>
          <cell r="B92">
            <v>11</v>
          </cell>
        </row>
        <row r="120">
          <cell r="A120" t="str">
            <v xml:space="preserve">PTE Balance Sheet </v>
          </cell>
          <cell r="B120">
            <v>1</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v>1</v>
          </cell>
          <cell r="W120">
            <v>2</v>
          </cell>
          <cell r="X120">
            <v>3</v>
          </cell>
          <cell r="Y120">
            <v>4</v>
          </cell>
          <cell r="Z120">
            <v>5</v>
          </cell>
          <cell r="AA120">
            <v>6</v>
          </cell>
          <cell r="AB120">
            <v>7</v>
          </cell>
          <cell r="AC120">
            <v>8</v>
          </cell>
          <cell r="AD120">
            <v>9</v>
          </cell>
          <cell r="AE120">
            <v>10</v>
          </cell>
          <cell r="AF120">
            <v>11</v>
          </cell>
          <cell r="AG120">
            <v>12</v>
          </cell>
        </row>
        <row r="121">
          <cell r="A121" t="str">
            <v>Assets</v>
          </cell>
          <cell r="B121">
            <v>2</v>
          </cell>
        </row>
        <row r="122">
          <cell r="A122" t="str">
            <v>Total Assets</v>
          </cell>
          <cell r="B122">
            <v>3</v>
          </cell>
          <cell r="V122">
            <v>123102.96615286999</v>
          </cell>
          <cell r="W122">
            <v>129723.777</v>
          </cell>
          <cell r="X122">
            <v>132202.9508125</v>
          </cell>
          <cell r="Y122">
            <v>139366.03676171877</v>
          </cell>
          <cell r="Z122">
            <v>146860.26465161133</v>
          </cell>
          <cell r="AA122">
            <v>154630.47154838563</v>
          </cell>
          <cell r="AB122">
            <v>158804.30309763455</v>
          </cell>
          <cell r="AC122">
            <v>167186.35865222456</v>
          </cell>
          <cell r="AD122">
            <v>174702.9685688109</v>
          </cell>
          <cell r="AE122">
            <v>182572.04743222069</v>
          </cell>
          <cell r="AF122">
            <v>192784.16782323521</v>
          </cell>
          <cell r="AG122">
            <v>205933.83501383089</v>
          </cell>
        </row>
        <row r="123">
          <cell r="B123">
            <v>4</v>
          </cell>
        </row>
        <row r="124">
          <cell r="A124" t="str">
            <v>Liabilties</v>
          </cell>
          <cell r="B124">
            <v>5</v>
          </cell>
        </row>
        <row r="125">
          <cell r="A125" t="str">
            <v>Loan Debt</v>
          </cell>
          <cell r="B125">
            <v>6</v>
          </cell>
          <cell r="V125">
            <v>27318.148000000001</v>
          </cell>
          <cell r="W125">
            <v>29389.650524000001</v>
          </cell>
          <cell r="X125">
            <v>33449.953403426</v>
          </cell>
          <cell r="Y125">
            <v>37667.907669959503</v>
          </cell>
          <cell r="Z125">
            <v>41727.87238575529</v>
          </cell>
          <cell r="AA125">
            <v>45960.156417689584</v>
          </cell>
          <cell r="AB125">
            <v>48271.329676400317</v>
          </cell>
          <cell r="AC125">
            <v>51227.319765801571</v>
          </cell>
          <cell r="AD125">
            <v>53480.048499560457</v>
          </cell>
          <cell r="AE125">
            <v>55168.470427914319</v>
          </cell>
          <cell r="AF125">
            <v>57107.414444677539</v>
          </cell>
          <cell r="AG125">
            <v>59193.018958753535</v>
          </cell>
        </row>
        <row r="126">
          <cell r="A126" t="str">
            <v>Net Debt</v>
          </cell>
          <cell r="B126">
            <v>7</v>
          </cell>
          <cell r="I126">
            <v>7641</v>
          </cell>
          <cell r="J126">
            <v>7638</v>
          </cell>
          <cell r="K126">
            <v>7588</v>
          </cell>
          <cell r="L126">
            <v>7643</v>
          </cell>
          <cell r="M126">
            <v>10808</v>
          </cell>
          <cell r="N126">
            <v>10747</v>
          </cell>
          <cell r="O126">
            <v>11707</v>
          </cell>
          <cell r="P126">
            <v>12198</v>
          </cell>
          <cell r="Q126">
            <v>13187</v>
          </cell>
          <cell r="R126">
            <v>13625</v>
          </cell>
          <cell r="S126">
            <v>16836</v>
          </cell>
          <cell r="T126">
            <v>16941</v>
          </cell>
          <cell r="U126">
            <v>20772</v>
          </cell>
          <cell r="V126">
            <v>23505</v>
          </cell>
          <cell r="W126">
            <v>24437</v>
          </cell>
          <cell r="X126">
            <v>29198</v>
          </cell>
          <cell r="Y126">
            <v>33762</v>
          </cell>
          <cell r="Z126">
            <v>38451.000000000007</v>
          </cell>
          <cell r="AA126">
            <v>42700</v>
          </cell>
          <cell r="AB126">
            <v>45011.17325871074</v>
          </cell>
          <cell r="AC126">
            <v>47967.163348112001</v>
          </cell>
          <cell r="AD126">
            <v>50219.892081870879</v>
          </cell>
          <cell r="AE126">
            <v>51908.314010224734</v>
          </cell>
          <cell r="AF126">
            <v>53847.258026987947</v>
          </cell>
          <cell r="AG126">
            <v>55932.862541063936</v>
          </cell>
        </row>
        <row r="127">
          <cell r="A127" t="str">
            <v>Self-Supporting Debt (for Moody's Ratio)</v>
          </cell>
          <cell r="B127">
            <v>8</v>
          </cell>
          <cell r="V127">
            <v>25460.035</v>
          </cell>
          <cell r="W127">
            <v>26890.768</v>
          </cell>
          <cell r="X127">
            <v>29707.232924109998</v>
          </cell>
          <cell r="Y127">
            <v>32963.857000000004</v>
          </cell>
          <cell r="Z127">
            <v>36076.111999999994</v>
          </cell>
          <cell r="AA127">
            <v>39243.298999999992</v>
          </cell>
          <cell r="AB127">
            <v>42201.944905190139</v>
          </cell>
          <cell r="AC127">
            <v>44695.171508069579</v>
          </cell>
          <cell r="AD127">
            <v>46495.512977264261</v>
          </cell>
          <cell r="AE127">
            <v>47720.383818071452</v>
          </cell>
          <cell r="AF127">
            <v>49123.199720080389</v>
          </cell>
          <cell r="AG127">
            <v>50582.192060456291</v>
          </cell>
        </row>
        <row r="128">
          <cell r="A128" t="str">
            <v>Non-Commercial Debt (for Moody's Ratio)</v>
          </cell>
          <cell r="B128">
            <v>9</v>
          </cell>
          <cell r="V128">
            <v>1858.1130000000012</v>
          </cell>
          <cell r="W128">
            <v>2470.8759999999997</v>
          </cell>
          <cell r="X128">
            <v>3679.8260758900005</v>
          </cell>
          <cell r="Y128">
            <v>4717.95</v>
          </cell>
          <cell r="Z128">
            <v>5981.0680000000102</v>
          </cell>
          <cell r="AA128">
            <v>6961.4240000000063</v>
          </cell>
          <cell r="AB128">
            <v>6479.6165053360282</v>
          </cell>
          <cell r="AC128">
            <v>7035.8137392821081</v>
          </cell>
          <cell r="AD128">
            <v>7609.1047303660998</v>
          </cell>
          <cell r="AE128">
            <v>8201.344819661801</v>
          </cell>
          <cell r="AF128">
            <v>8863.0998778411995</v>
          </cell>
          <cell r="AG128">
            <v>9625.3998844977432</v>
          </cell>
        </row>
        <row r="129">
          <cell r="A129" t="str">
            <v>Net Unfunded Superannuation Liabilities - AASB119 (Reporting Method)</v>
          </cell>
          <cell r="B129">
            <v>10</v>
          </cell>
          <cell r="V129">
            <v>1576</v>
          </cell>
          <cell r="W129">
            <v>1807</v>
          </cell>
          <cell r="X129">
            <v>1704.9296518031499</v>
          </cell>
          <cell r="Y129">
            <v>2301.5998167459129</v>
          </cell>
          <cell r="Z129">
            <v>1388.4344645696574</v>
          </cell>
          <cell r="AA129">
            <v>1333.8429058511938</v>
          </cell>
          <cell r="AB129">
            <v>1284.1876734651823</v>
          </cell>
          <cell r="AC129">
            <v>1239.6403892305043</v>
          </cell>
          <cell r="AD129">
            <v>1188.3667215533087</v>
          </cell>
          <cell r="AE129">
            <v>1130.2787714315973</v>
          </cell>
          <cell r="AF129">
            <v>1065.7157259824226</v>
          </cell>
          <cell r="AG129">
            <v>996.92337006827256</v>
          </cell>
        </row>
        <row r="132">
          <cell r="A132" t="str">
            <v>NFPS Operating Statement</v>
          </cell>
          <cell r="B132">
            <v>1</v>
          </cell>
          <cell r="I132" t="str">
            <v>NA</v>
          </cell>
          <cell r="J132" t="str">
            <v>NA</v>
          </cell>
          <cell r="K132" t="str">
            <v>NA</v>
          </cell>
          <cell r="L132" t="str">
            <v>NA</v>
          </cell>
          <cell r="M132" t="str">
            <v>NA</v>
          </cell>
          <cell r="N132" t="str">
            <v>NA</v>
          </cell>
          <cell r="O132" t="str">
            <v>NA</v>
          </cell>
          <cell r="P132" t="str">
            <v>NA</v>
          </cell>
          <cell r="Q132" t="str">
            <v>NA</v>
          </cell>
          <cell r="R132" t="str">
            <v>NA</v>
          </cell>
          <cell r="S132" t="str">
            <v>NA</v>
          </cell>
          <cell r="T132" t="str">
            <v>NA</v>
          </cell>
          <cell r="U132" t="str">
            <v>NA</v>
          </cell>
          <cell r="V132">
            <v>1</v>
          </cell>
          <cell r="W132">
            <v>2</v>
          </cell>
          <cell r="X132">
            <v>3</v>
          </cell>
          <cell r="Y132">
            <v>4</v>
          </cell>
          <cell r="Z132">
            <v>5</v>
          </cell>
          <cell r="AA132">
            <v>6</v>
          </cell>
          <cell r="AB132">
            <v>7</v>
          </cell>
          <cell r="AC132">
            <v>8</v>
          </cell>
          <cell r="AD132">
            <v>9</v>
          </cell>
          <cell r="AE132">
            <v>10</v>
          </cell>
          <cell r="AF132">
            <v>11</v>
          </cell>
          <cell r="AG132">
            <v>12</v>
          </cell>
        </row>
        <row r="133">
          <cell r="A133" t="str">
            <v>Revenues</v>
          </cell>
          <cell r="B133">
            <v>2</v>
          </cell>
          <cell r="I133">
            <v>36565</v>
          </cell>
          <cell r="J133">
            <v>37740</v>
          </cell>
          <cell r="K133">
            <v>36298</v>
          </cell>
          <cell r="L133">
            <v>38852</v>
          </cell>
          <cell r="M133">
            <v>43450</v>
          </cell>
          <cell r="N133">
            <v>42261</v>
          </cell>
          <cell r="O133">
            <v>44508</v>
          </cell>
          <cell r="P133">
            <v>46273</v>
          </cell>
          <cell r="Q133">
            <v>48332</v>
          </cell>
          <cell r="R133">
            <v>51697</v>
          </cell>
          <cell r="S133">
            <v>54519</v>
          </cell>
          <cell r="T133">
            <v>57880</v>
          </cell>
          <cell r="U133">
            <v>59785</v>
          </cell>
          <cell r="V133">
            <v>64697</v>
          </cell>
          <cell r="W133">
            <v>67536</v>
          </cell>
          <cell r="X133">
            <v>69751.973206746014</v>
          </cell>
          <cell r="Y133">
            <v>72654.554602293676</v>
          </cell>
          <cell r="Z133">
            <v>75696.332252898632</v>
          </cell>
          <cell r="AA133">
            <v>78116.508000000002</v>
          </cell>
          <cell r="AB133">
            <v>82080.616442038285</v>
          </cell>
          <cell r="AC133">
            <v>86190.867659787487</v>
          </cell>
          <cell r="AD133">
            <v>90732.962503379444</v>
          </cell>
          <cell r="AE133">
            <v>95386.10919072789</v>
          </cell>
          <cell r="AF133">
            <v>100249.34158944561</v>
          </cell>
          <cell r="AG133">
            <v>105241.53436172937</v>
          </cell>
        </row>
        <row r="134">
          <cell r="A134" t="str">
            <v>Growth</v>
          </cell>
          <cell r="B134">
            <v>3</v>
          </cell>
          <cell r="J134">
            <v>3.213455490222894E-2</v>
          </cell>
          <cell r="K134">
            <v>-3.8208797032326491E-2</v>
          </cell>
          <cell r="L134">
            <v>7.0362003416166274E-2</v>
          </cell>
          <cell r="M134">
            <v>0.11834654586636462</v>
          </cell>
          <cell r="N134">
            <v>-2.7364787111622602E-2</v>
          </cell>
          <cell r="O134">
            <v>5.3169588982750149E-2</v>
          </cell>
          <cell r="P134">
            <v>3.9655792217129449E-2</v>
          </cell>
          <cell r="Q134">
            <v>4.449679078512303E-2</v>
          </cell>
          <cell r="R134">
            <v>6.9622610278904151E-2</v>
          </cell>
          <cell r="S134">
            <v>5.4587306806971325E-2</v>
          </cell>
          <cell r="T134">
            <v>6.1648232726205565E-2</v>
          </cell>
          <cell r="U134">
            <v>3.2912923289564633E-2</v>
          </cell>
          <cell r="V134">
            <v>8.2161077193275922E-2</v>
          </cell>
          <cell r="W134">
            <v>4.3881478275654251E-2</v>
          </cell>
          <cell r="X134">
            <v>3.2811733101546059E-2</v>
          </cell>
          <cell r="Y134">
            <v>4.1612892970702919E-2</v>
          </cell>
          <cell r="Z134">
            <v>4.1866303733543608E-2</v>
          </cell>
          <cell r="AA134">
            <v>3.197216661721014E-2</v>
          </cell>
          <cell r="AB134">
            <v>5.0746104037808326E-2</v>
          </cell>
          <cell r="AC134">
            <v>5.0075783978202448E-2</v>
          </cell>
          <cell r="AD134">
            <v>5.2698098614351041E-2</v>
          </cell>
          <cell r="AE134">
            <v>5.1283971766877379E-2</v>
          </cell>
          <cell r="AF134">
            <v>5.0984702489473843E-2</v>
          </cell>
          <cell r="AG134">
            <v>4.9797761193569157E-2</v>
          </cell>
        </row>
        <row r="136">
          <cell r="A136" t="str">
            <v>NFPS Balance Sheet</v>
          </cell>
          <cell r="B136">
            <v>1</v>
          </cell>
          <cell r="I136" t="str">
            <v>NA</v>
          </cell>
          <cell r="J136" t="str">
            <v>NA</v>
          </cell>
          <cell r="K136" t="str">
            <v>NA</v>
          </cell>
          <cell r="L136" t="str">
            <v>NA</v>
          </cell>
          <cell r="M136" t="str">
            <v>NA</v>
          </cell>
          <cell r="N136" t="str">
            <v>NA</v>
          </cell>
          <cell r="O136" t="str">
            <v>NA</v>
          </cell>
          <cell r="P136" t="str">
            <v>NA</v>
          </cell>
          <cell r="Q136" t="str">
            <v>NA</v>
          </cell>
          <cell r="R136" t="str">
            <v>NA</v>
          </cell>
          <cell r="S136" t="str">
            <v>NA</v>
          </cell>
          <cell r="T136" t="str">
            <v>NA</v>
          </cell>
          <cell r="U136" t="str">
            <v>NA</v>
          </cell>
          <cell r="V136">
            <v>1</v>
          </cell>
          <cell r="W136">
            <v>2</v>
          </cell>
          <cell r="X136">
            <v>3</v>
          </cell>
          <cell r="Y136">
            <v>4</v>
          </cell>
          <cell r="Z136">
            <v>5</v>
          </cell>
          <cell r="AA136">
            <v>6</v>
          </cell>
          <cell r="AB136">
            <v>7</v>
          </cell>
          <cell r="AC136">
            <v>8</v>
          </cell>
          <cell r="AD136">
            <v>9</v>
          </cell>
          <cell r="AE136">
            <v>10</v>
          </cell>
          <cell r="AF136">
            <v>11</v>
          </cell>
          <cell r="AG136">
            <v>12</v>
          </cell>
        </row>
        <row r="137">
          <cell r="A137" t="str">
            <v>Liabilties</v>
          </cell>
          <cell r="B137">
            <v>2</v>
          </cell>
        </row>
        <row r="138">
          <cell r="A138" t="str">
            <v>Net Debt</v>
          </cell>
          <cell r="B138">
            <v>3</v>
          </cell>
          <cell r="I138">
            <v>19119</v>
          </cell>
          <cell r="J138">
            <v>18459</v>
          </cell>
          <cell r="K138">
            <v>21244</v>
          </cell>
          <cell r="L138">
            <v>19667</v>
          </cell>
          <cell r="M138">
            <v>18879</v>
          </cell>
          <cell r="N138">
            <v>16170</v>
          </cell>
          <cell r="O138">
            <v>13694</v>
          </cell>
          <cell r="P138">
            <v>12316</v>
          </cell>
          <cell r="Q138">
            <v>12012</v>
          </cell>
          <cell r="R138">
            <v>9800</v>
          </cell>
          <cell r="S138">
            <v>20480</v>
          </cell>
          <cell r="T138">
            <v>22603</v>
          </cell>
          <cell r="U138">
            <v>28942</v>
          </cell>
          <cell r="V138">
            <v>32666</v>
          </cell>
          <cell r="W138">
            <v>32385</v>
          </cell>
          <cell r="X138">
            <v>39994</v>
          </cell>
          <cell r="Y138">
            <v>47042</v>
          </cell>
          <cell r="Z138">
            <v>53616.000000000015</v>
          </cell>
          <cell r="AA138">
            <v>58454.039084223448</v>
          </cell>
          <cell r="AB138">
            <v>62702.25483712789</v>
          </cell>
          <cell r="AC138">
            <v>67549.384567909263</v>
          </cell>
          <cell r="AD138">
            <v>71852.679619977804</v>
          </cell>
          <cell r="AE138">
            <v>75401.855513275164</v>
          </cell>
          <cell r="AF138">
            <v>79164.780719968345</v>
          </cell>
          <cell r="AG138">
            <v>83573.926194707878</v>
          </cell>
        </row>
        <row r="139">
          <cell r="A139" t="str">
            <v>Net Unfunded Superannuation Liabilities - AASB119 (Reporting Method)</v>
          </cell>
          <cell r="B139">
            <v>4</v>
          </cell>
          <cell r="I139">
            <v>12217</v>
          </cell>
          <cell r="J139">
            <v>11988</v>
          </cell>
          <cell r="K139">
            <v>8179</v>
          </cell>
          <cell r="L139">
            <v>5284</v>
          </cell>
          <cell r="M139">
            <v>7977</v>
          </cell>
          <cell r="N139">
            <v>11723</v>
          </cell>
          <cell r="O139">
            <v>15456</v>
          </cell>
          <cell r="P139">
            <v>15851</v>
          </cell>
          <cell r="Q139">
            <v>26738</v>
          </cell>
          <cell r="R139">
            <v>23556</v>
          </cell>
          <cell r="S139">
            <v>14069</v>
          </cell>
          <cell r="T139">
            <v>17759</v>
          </cell>
          <cell r="U139">
            <v>30985</v>
          </cell>
          <cell r="V139">
            <v>34529</v>
          </cell>
          <cell r="W139">
            <v>34037.580927350195</v>
          </cell>
          <cell r="X139">
            <v>38429.823893147528</v>
          </cell>
          <cell r="Y139">
            <v>31595.329690711264</v>
          </cell>
          <cell r="Z139">
            <v>31747.214958572058</v>
          </cell>
          <cell r="AA139">
            <v>31794.214952250848</v>
          </cell>
          <cell r="AB139">
            <v>31737.775001751324</v>
          </cell>
          <cell r="AC139">
            <v>31558.045227972409</v>
          </cell>
          <cell r="AD139">
            <v>31246.24923074021</v>
          </cell>
          <cell r="AE139">
            <v>30797.368302313414</v>
          </cell>
          <cell r="AF139">
            <v>30212.712259671323</v>
          </cell>
          <cell r="AG139">
            <v>29497.251426442817</v>
          </cell>
        </row>
        <row r="142">
          <cell r="A142" t="str">
            <v>Total State Balance Sheet</v>
          </cell>
          <cell r="B142">
            <v>1</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v>1</v>
          </cell>
          <cell r="W142">
            <v>2</v>
          </cell>
          <cell r="X142">
            <v>3</v>
          </cell>
          <cell r="Y142">
            <v>4</v>
          </cell>
          <cell r="Z142">
            <v>5</v>
          </cell>
          <cell r="AA142">
            <v>6</v>
          </cell>
          <cell r="AB142">
            <v>7</v>
          </cell>
          <cell r="AC142">
            <v>8</v>
          </cell>
          <cell r="AD142">
            <v>9</v>
          </cell>
          <cell r="AE142">
            <v>10</v>
          </cell>
          <cell r="AF142">
            <v>11</v>
          </cell>
          <cell r="AG142">
            <v>12</v>
          </cell>
        </row>
        <row r="143">
          <cell r="A143" t="str">
            <v>Liabilities</v>
          </cell>
          <cell r="B143">
            <v>2</v>
          </cell>
        </row>
        <row r="144">
          <cell r="A144" t="str">
            <v>Total Gross Debt</v>
          </cell>
          <cell r="B144">
            <v>3</v>
          </cell>
          <cell r="P144">
            <v>28526</v>
          </cell>
          <cell r="Q144">
            <v>31474</v>
          </cell>
          <cell r="R144">
            <v>29746</v>
          </cell>
          <cell r="S144">
            <v>32833</v>
          </cell>
          <cell r="T144">
            <v>37814</v>
          </cell>
          <cell r="U144">
            <v>49585</v>
          </cell>
          <cell r="V144">
            <v>57751</v>
          </cell>
          <cell r="W144">
            <v>60238.006523999997</v>
          </cell>
          <cell r="X144">
            <v>65014.894403425998</v>
          </cell>
          <cell r="Y144">
            <v>71086.100669959502</v>
          </cell>
          <cell r="Z144">
            <v>78059.69238575529</v>
          </cell>
          <cell r="AA144">
            <v>83814.472501913042</v>
          </cell>
          <cell r="AB144">
            <v>88935.744477787201</v>
          </cell>
          <cell r="AC144">
            <v>94723.895404205803</v>
          </cell>
          <cell r="AD144">
            <v>100041.46750664164</v>
          </cell>
          <cell r="AE144">
            <v>104683.87906739401</v>
          </cell>
          <cell r="AF144">
            <v>109625.14526500576</v>
          </cell>
          <cell r="AG144">
            <v>115304.36226431539</v>
          </cell>
        </row>
        <row r="145">
          <cell r="A145" t="str">
            <v>'Other' Guaranteed Debt (for Moody's Ratio)</v>
          </cell>
          <cell r="B145">
            <v>4</v>
          </cell>
          <cell r="P145">
            <v>0</v>
          </cell>
          <cell r="Q145">
            <v>0</v>
          </cell>
          <cell r="R145">
            <v>0</v>
          </cell>
          <cell r="S145">
            <v>0</v>
          </cell>
          <cell r="T145">
            <v>0</v>
          </cell>
          <cell r="U145">
            <v>0</v>
          </cell>
          <cell r="V145">
            <v>11384.536999999997</v>
          </cell>
          <cell r="W145">
            <v>8339.3559999999998</v>
          </cell>
          <cell r="X145">
            <v>8529.9410000000062</v>
          </cell>
          <cell r="Y145">
            <v>8157.1929999999993</v>
          </cell>
          <cell r="Z145">
            <v>8182.8199999999924</v>
          </cell>
          <cell r="AA145">
            <v>8167.2770000000019</v>
          </cell>
          <cell r="AB145">
            <v>8167.2770000000019</v>
          </cell>
          <cell r="AC145">
            <v>8167.2770000000019</v>
          </cell>
          <cell r="AD145">
            <v>8167.2770000000019</v>
          </cell>
          <cell r="AE145">
            <v>8167.2770000000019</v>
          </cell>
          <cell r="AF145">
            <v>8167.2770000000019</v>
          </cell>
          <cell r="AG145">
            <v>8167.2770000000019</v>
          </cell>
        </row>
        <row r="151">
          <cell r="A151" t="str">
            <v>Key Metrics</v>
          </cell>
          <cell r="B151">
            <v>1</v>
          </cell>
          <cell r="I151" t="str">
            <v>NA</v>
          </cell>
          <cell r="J151" t="str">
            <v>NA</v>
          </cell>
          <cell r="K151" t="str">
            <v>NA</v>
          </cell>
          <cell r="L151" t="str">
            <v>NA</v>
          </cell>
          <cell r="M151" t="str">
            <v>NA</v>
          </cell>
          <cell r="N151" t="str">
            <v>NA</v>
          </cell>
          <cell r="O151" t="str">
            <v>NA</v>
          </cell>
          <cell r="P151" t="str">
            <v>NA</v>
          </cell>
          <cell r="Q151" t="str">
            <v>NA</v>
          </cell>
          <cell r="R151" t="str">
            <v>NA</v>
          </cell>
          <cell r="S151" t="str">
            <v>NA</v>
          </cell>
          <cell r="T151" t="str">
            <v>NA</v>
          </cell>
          <cell r="U151" t="str">
            <v>NA</v>
          </cell>
          <cell r="V151">
            <v>1</v>
          </cell>
          <cell r="W151">
            <v>2</v>
          </cell>
          <cell r="X151">
            <v>3</v>
          </cell>
          <cell r="Y151">
            <v>4</v>
          </cell>
          <cell r="Z151">
            <v>5</v>
          </cell>
          <cell r="AA151">
            <v>6</v>
          </cell>
          <cell r="AB151">
            <v>7</v>
          </cell>
          <cell r="AC151">
            <v>8</v>
          </cell>
          <cell r="AD151">
            <v>9</v>
          </cell>
          <cell r="AE151">
            <v>10</v>
          </cell>
          <cell r="AF151">
            <v>11</v>
          </cell>
          <cell r="AG151">
            <v>12</v>
          </cell>
        </row>
        <row r="152">
          <cell r="A152" t="str">
            <v>GG Interest Expense/Revenues</v>
          </cell>
          <cell r="B152">
            <v>2</v>
          </cell>
          <cell r="I152">
            <v>5.9527921704087508E-2</v>
          </cell>
          <cell r="J152">
            <v>5.4544788959256144E-2</v>
          </cell>
          <cell r="K152">
            <v>4.7069394525850149E-2</v>
          </cell>
          <cell r="L152">
            <v>4.4115721953135227E-2</v>
          </cell>
          <cell r="M152">
            <v>3.1813791169413894E-2</v>
          </cell>
          <cell r="N152">
            <v>2.5647844458233607E-2</v>
          </cell>
          <cell r="O152">
            <v>2.2262267812586636E-2</v>
          </cell>
          <cell r="P152">
            <v>2.0952279788618317E-2</v>
          </cell>
          <cell r="Q152">
            <v>3.0446462837405656E-2</v>
          </cell>
          <cell r="R152">
            <v>2.776995965850455E-2</v>
          </cell>
          <cell r="S152">
            <v>2.8117031270970341E-2</v>
          </cell>
          <cell r="T152">
            <v>2.7407079459448064E-2</v>
          </cell>
          <cell r="U152">
            <v>2.9555063418562514E-2</v>
          </cell>
          <cell r="V152">
            <v>2.9345973583297828E-2</v>
          </cell>
          <cell r="W152">
            <v>3.1962191493085941E-2</v>
          </cell>
          <cell r="X152">
            <v>3.5131670998075126E-2</v>
          </cell>
          <cell r="Y152">
            <v>3.4310006314856457E-2</v>
          </cell>
          <cell r="Z152">
            <v>3.543311581605034E-2</v>
          </cell>
          <cell r="AA152">
            <v>3.7252214390189477E-2</v>
          </cell>
          <cell r="AB152">
            <v>3.6944988114263673E-2</v>
          </cell>
          <cell r="AC152">
            <v>3.8011966866021131E-2</v>
          </cell>
          <cell r="AD152">
            <v>3.8902235946528897E-2</v>
          </cell>
          <cell r="AE152">
            <v>3.9802487288226447E-2</v>
          </cell>
          <cell r="AF152">
            <v>4.0432253087902083E-2</v>
          </cell>
          <cell r="AG152">
            <v>4.0938335888137008E-2</v>
          </cell>
        </row>
        <row r="153">
          <cell r="A153" t="str">
            <v>GG Net Lending/Revenues</v>
          </cell>
          <cell r="B153">
            <v>3</v>
          </cell>
          <cell r="I153">
            <v>7.7489925158318942E-2</v>
          </cell>
          <cell r="J153">
            <v>8.4416297543654137E-2</v>
          </cell>
          <cell r="K153">
            <v>9.9046170859828586E-2</v>
          </cell>
          <cell r="L153">
            <v>0.13349260374394553</v>
          </cell>
          <cell r="M153">
            <v>0.10612906241236407</v>
          </cell>
          <cell r="N153">
            <v>0.10900333894749284</v>
          </cell>
          <cell r="O153">
            <v>0.10571111727197116</v>
          </cell>
          <cell r="P153">
            <v>8.9624770958918659E-2</v>
          </cell>
          <cell r="Q153">
            <v>6.867084559293847E-2</v>
          </cell>
          <cell r="R153">
            <v>0.10277699596585045</v>
          </cell>
          <cell r="S153">
            <v>7.2630072026126244E-2</v>
          </cell>
          <cell r="T153">
            <v>7.7456623026163227E-2</v>
          </cell>
          <cell r="U153">
            <v>4.1030803301791825E-2</v>
          </cell>
          <cell r="V153">
            <v>-4.6850589404914073E-2</v>
          </cell>
          <cell r="W153">
            <v>-5.0533870120777175E-2</v>
          </cell>
          <cell r="X153">
            <v>-5.5528645257646878E-2</v>
          </cell>
          <cell r="Y153">
            <v>-4.8034120847225865E-2</v>
          </cell>
          <cell r="Z153">
            <v>-4.285379302226882E-2</v>
          </cell>
          <cell r="AA153">
            <v>-2.2971628198881093E-2</v>
          </cell>
          <cell r="AB153">
            <v>-2.8713885813755897E-2</v>
          </cell>
          <cell r="AC153">
            <v>-2.8030362368556765E-2</v>
          </cell>
          <cell r="AD153">
            <v>-2.7257317373176371E-2</v>
          </cell>
          <cell r="AE153">
            <v>-2.2318664360998178E-2</v>
          </cell>
          <cell r="AF153">
            <v>-2.0235174682855028E-2</v>
          </cell>
          <cell r="AG153">
            <v>-2.3117300190649462E-2</v>
          </cell>
        </row>
        <row r="154">
          <cell r="A154" t="str">
            <v>GG Net Debt/Revenues</v>
          </cell>
          <cell r="B154">
            <v>4</v>
          </cell>
          <cell r="I154">
            <v>0.44052964881980428</v>
          </cell>
          <cell r="J154">
            <v>0.39616356115239593</v>
          </cell>
          <cell r="K154">
            <v>0.47197262925076028</v>
          </cell>
          <cell r="L154">
            <v>0.39344154994109176</v>
          </cell>
          <cell r="M154">
            <v>0.25148786339700246</v>
          </cell>
          <cell r="N154">
            <v>0.16021038324025647</v>
          </cell>
          <cell r="O154">
            <v>5.5087330191294706E-2</v>
          </cell>
          <cell r="P154">
            <v>3.1069920599091803E-3</v>
          </cell>
          <cell r="Q154">
            <v>-3.006268389407701E-2</v>
          </cell>
          <cell r="R154">
            <v>-8.9666009944647712E-2</v>
          </cell>
          <cell r="S154">
            <v>8.1555048539345948E-2</v>
          </cell>
          <cell r="T154">
            <v>0.11938945459911876</v>
          </cell>
          <cell r="U154">
            <v>0.1644856049929535</v>
          </cell>
          <cell r="V154">
            <v>0.16263669933248118</v>
          </cell>
          <cell r="W154">
            <v>0.13913880623140207</v>
          </cell>
          <cell r="X154">
            <v>0.18190567594235088</v>
          </cell>
          <cell r="Y154">
            <v>0.21874196292119485</v>
          </cell>
          <cell r="Z154">
            <v>0.2394785649155802</v>
          </cell>
          <cell r="AA154">
            <v>0.24113823891372912</v>
          </cell>
          <cell r="AB154">
            <v>0.25740253020302184</v>
          </cell>
          <cell r="AC154">
            <v>0.2708349074503813</v>
          </cell>
          <cell r="AD154">
            <v>0.28440644366459006</v>
          </cell>
          <cell r="AE154">
            <v>0.2936024639088109</v>
          </cell>
          <cell r="AF154">
            <v>0.30075764469129823</v>
          </cell>
          <cell r="AG154">
            <v>0.3121292569074523</v>
          </cell>
        </row>
        <row r="155">
          <cell r="A155" t="str">
            <v>GG Net Debt/GSP</v>
          </cell>
          <cell r="B155">
            <v>5</v>
          </cell>
          <cell r="I155">
            <v>5.6747336415099006E-2</v>
          </cell>
          <cell r="J155">
            <v>5.0621898110683364E-2</v>
          </cell>
          <cell r="K155">
            <v>6.0476300127532946E-2</v>
          </cell>
          <cell r="L155">
            <v>4.9845554242593862E-2</v>
          </cell>
          <cell r="M155">
            <v>3.16995864246747E-2</v>
          </cell>
          <cell r="N155">
            <v>2.0429078468459642E-2</v>
          </cell>
          <cell r="O155">
            <v>7.0974424917845409E-3</v>
          </cell>
          <cell r="P155">
            <v>3.9275715522971258E-4</v>
          </cell>
          <cell r="Q155">
            <v>-3.7380977377350628E-3</v>
          </cell>
          <cell r="R155">
            <v>-1.1569247529846116E-2</v>
          </cell>
          <cell r="S155">
            <v>1.0395905507320759E-2</v>
          </cell>
          <cell r="T155">
            <v>1.5077490794556874E-2</v>
          </cell>
          <cell r="U155">
            <v>2.0818203824739773E-2</v>
          </cell>
          <cell r="V155">
            <v>2.2301800990325582E-2</v>
          </cell>
          <cell r="W155">
            <v>1.8129527250168774E-2</v>
          </cell>
          <cell r="X155">
            <v>2.3438424890908652E-2</v>
          </cell>
          <cell r="Y155">
            <v>2.7399609504896009E-2</v>
          </cell>
          <cell r="Z155">
            <v>2.9661614832593067E-2</v>
          </cell>
          <cell r="AA155">
            <v>2.9208483012438481E-2</v>
          </cell>
          <cell r="AB155">
            <v>3.1223170986596285E-2</v>
          </cell>
          <cell r="AC155">
            <v>3.2921724551422372E-2</v>
          </cell>
          <cell r="AD155">
            <v>3.4671078902907118E-2</v>
          </cell>
          <cell r="AE155">
            <v>3.590334580143624E-2</v>
          </cell>
          <cell r="AF155">
            <v>3.6899304473370663E-2</v>
          </cell>
          <cell r="AG155">
            <v>3.8447173313242933E-2</v>
          </cell>
        </row>
        <row r="156">
          <cell r="B156">
            <v>6</v>
          </cell>
        </row>
        <row r="157">
          <cell r="A157" t="str">
            <v>S&amp;P Ratio</v>
          </cell>
          <cell r="B157">
            <v>7</v>
          </cell>
          <cell r="I157">
            <v>0.85699439354574047</v>
          </cell>
          <cell r="J157">
            <v>0.80678325384207739</v>
          </cell>
          <cell r="K157">
            <v>0.81062317483056923</v>
          </cell>
          <cell r="L157">
            <v>0.64215484402347367</v>
          </cell>
          <cell r="M157">
            <v>0.6180897583429229</v>
          </cell>
          <cell r="N157">
            <v>0.65999384775561398</v>
          </cell>
          <cell r="O157">
            <v>0.65493843803361185</v>
          </cell>
          <cell r="P157">
            <v>0.60869189376094046</v>
          </cell>
          <cell r="Q157">
            <v>0.80174625506910535</v>
          </cell>
          <cell r="R157">
            <v>0.6452598796835407</v>
          </cell>
          <cell r="S157">
            <v>0.63374236504704773</v>
          </cell>
          <cell r="T157">
            <v>0.697356599861783</v>
          </cell>
          <cell r="U157">
            <v>1.0023751777201639</v>
          </cell>
          <cell r="V157">
            <v>1.0386107547490611</v>
          </cell>
          <cell r="W157">
            <v>0.98352850224102994</v>
          </cell>
          <cell r="X157">
            <v>1.1243240913156392</v>
          </cell>
          <cell r="Y157">
            <v>1.0823454926008</v>
          </cell>
          <cell r="Z157">
            <v>1.1277060911402779</v>
          </cell>
          <cell r="AA157">
            <v>1.1553032303552828</v>
          </cell>
          <cell r="AB157">
            <v>1.15057651772838</v>
          </cell>
          <cell r="AC157">
            <v>1.1498599850169557</v>
          </cell>
          <cell r="AD157">
            <v>1.1362896791436516</v>
          </cell>
          <cell r="AE157">
            <v>1.1133615231463052</v>
          </cell>
          <cell r="AF157">
            <v>1.0910544772211757</v>
          </cell>
          <cell r="AG157">
            <v>1.0743968938395538</v>
          </cell>
        </row>
        <row r="158">
          <cell r="A158" t="str">
            <v>S&amp;P Ratio - Component Contributions</v>
          </cell>
          <cell r="B158">
            <v>8</v>
          </cell>
        </row>
        <row r="159">
          <cell r="A159" t="str">
            <v>GG Net Debt</v>
          </cell>
          <cell r="B159">
            <v>9</v>
          </cell>
          <cell r="I159">
            <v>0.31390674141939012</v>
          </cell>
          <cell r="J159">
            <v>0.28675145733969265</v>
          </cell>
          <cell r="K159">
            <v>0.37624662515841095</v>
          </cell>
          <cell r="L159">
            <v>0.30943065994028623</v>
          </cell>
          <cell r="M159">
            <v>0.18575373993095512</v>
          </cell>
          <cell r="N159">
            <v>0.12829795792811338</v>
          </cell>
          <cell r="O159">
            <v>4.4643659566819448E-2</v>
          </cell>
          <cell r="P159">
            <v>2.528472327275085E-3</v>
          </cell>
          <cell r="Q159">
            <v>-2.4311015476289E-2</v>
          </cell>
          <cell r="R159">
            <v>-7.3950132502853164E-2</v>
          </cell>
          <cell r="S159">
            <v>6.6875768080852549E-2</v>
          </cell>
          <cell r="T159">
            <v>9.7840359364201795E-2</v>
          </cell>
          <cell r="U159">
            <v>0.13665635192774106</v>
          </cell>
          <cell r="V159">
            <v>0.14159852852527938</v>
          </cell>
          <cell r="W159">
            <v>0.11770018952854774</v>
          </cell>
          <cell r="X159">
            <v>0.15477698341236132</v>
          </cell>
          <cell r="Y159">
            <v>0.18278275976907243</v>
          </cell>
          <cell r="Z159">
            <v>0.20033995767898374</v>
          </cell>
          <cell r="AA159">
            <v>0.20167362171672409</v>
          </cell>
          <cell r="AB159">
            <v>0.21553300091148575</v>
          </cell>
          <cell r="AC159">
            <v>0.22719600987302019</v>
          </cell>
          <cell r="AD159">
            <v>0.23842258580834047</v>
          </cell>
          <cell r="AE159">
            <v>0.24629940043024787</v>
          </cell>
          <cell r="AF159">
            <v>0.25254552590144747</v>
          </cell>
          <cell r="AG159">
            <v>0.26264405798796009</v>
          </cell>
        </row>
        <row r="160">
          <cell r="A160" t="str">
            <v>PTE Net Debt</v>
          </cell>
          <cell r="B160">
            <v>10</v>
          </cell>
          <cell r="I160">
            <v>0.20897032681526048</v>
          </cell>
          <cell r="J160">
            <v>0.20238473767885531</v>
          </cell>
          <cell r="K160">
            <v>0.20904733043142873</v>
          </cell>
          <cell r="L160">
            <v>0.19672088952949654</v>
          </cell>
          <cell r="M160">
            <v>0.24874568469505179</v>
          </cell>
          <cell r="N160">
            <v>0.25430065545065189</v>
          </cell>
          <cell r="O160">
            <v>0.26303136514783859</v>
          </cell>
          <cell r="P160">
            <v>0.26360944827437166</v>
          </cell>
          <cell r="Q160">
            <v>0.27284200943474302</v>
          </cell>
          <cell r="R160">
            <v>0.2635549451612279</v>
          </cell>
          <cell r="S160">
            <v>0.30880977273977878</v>
          </cell>
          <cell r="T160">
            <v>0.29269177608845887</v>
          </cell>
          <cell r="U160">
            <v>0.34744501129045746</v>
          </cell>
          <cell r="V160">
            <v>0.36330896332132867</v>
          </cell>
          <cell r="W160">
            <v>0.36183665008291876</v>
          </cell>
          <cell r="X160">
            <v>0.41859747699834443</v>
          </cell>
          <cell r="Y160">
            <v>0.4646921336839927</v>
          </cell>
          <cell r="Z160">
            <v>0.50796384521692073</v>
          </cell>
          <cell r="AA160">
            <v>0.5466194162186564</v>
          </cell>
          <cell r="AB160">
            <v>0.54837762202353402</v>
          </cell>
          <cell r="AC160">
            <v>0.55652257194402477</v>
          </cell>
          <cell r="AD160">
            <v>0.55349115355954992</v>
          </cell>
          <cell r="AE160">
            <v>0.54419154372291489</v>
          </cell>
          <cell r="AF160">
            <v>0.53713328360310209</v>
          </cell>
          <cell r="AG160">
            <v>0.53147137088305019</v>
          </cell>
        </row>
        <row r="161">
          <cell r="A161" t="str">
            <v>Net Unfunded Super</v>
          </cell>
          <cell r="B161">
            <v>11</v>
          </cell>
          <cell r="I161">
            <v>0.33411732531108984</v>
          </cell>
          <cell r="J161">
            <v>0.31764705882352939</v>
          </cell>
          <cell r="K161">
            <v>0.22532921924072952</v>
          </cell>
          <cell r="L161">
            <v>0.13600329455369092</v>
          </cell>
          <cell r="M161">
            <v>0.18359033371691599</v>
          </cell>
          <cell r="N161">
            <v>0.27739523437684865</v>
          </cell>
          <cell r="O161">
            <v>0.34726341331895388</v>
          </cell>
          <cell r="P161">
            <v>0.34255397315929376</v>
          </cell>
          <cell r="Q161">
            <v>0.55321526111065134</v>
          </cell>
          <cell r="R161">
            <v>0.45565506702516589</v>
          </cell>
          <cell r="S161">
            <v>0.25805682422641646</v>
          </cell>
          <cell r="T161">
            <v>0.30682446440912231</v>
          </cell>
          <cell r="U161">
            <v>0.51827381450196541</v>
          </cell>
          <cell r="V161">
            <v>0.53370326290245296</v>
          </cell>
          <cell r="W161">
            <v>0.50399166262956341</v>
          </cell>
          <cell r="X161">
            <v>0.55094963090493354</v>
          </cell>
          <cell r="Y161">
            <v>0.43487059914773479</v>
          </cell>
          <cell r="Z161">
            <v>0.41940228824437348</v>
          </cell>
          <cell r="AA161">
            <v>0.40701019241990244</v>
          </cell>
          <cell r="AB161">
            <v>0.38666589479336017</v>
          </cell>
          <cell r="AC161">
            <v>0.36614140319991084</v>
          </cell>
          <cell r="AD161">
            <v>0.34437593977576131</v>
          </cell>
          <cell r="AE161">
            <v>0.32287057899314237</v>
          </cell>
          <cell r="AF161">
            <v>0.30137566771662627</v>
          </cell>
          <cell r="AG161">
            <v>0.2802814649685435</v>
          </cell>
        </row>
        <row r="162">
          <cell r="B162">
            <v>12</v>
          </cell>
        </row>
        <row r="163">
          <cell r="A163" t="str">
            <v>Moody's Ratio</v>
          </cell>
          <cell r="B163">
            <v>13</v>
          </cell>
          <cell r="I163">
            <v>0.52216465169833048</v>
          </cell>
          <cell r="J163">
            <v>0.54160412929677493</v>
          </cell>
          <cell r="K163">
            <v>0.61100359413878902</v>
          </cell>
          <cell r="L163">
            <v>0.5189488152899594</v>
          </cell>
          <cell r="M163">
            <v>0.38737419374941578</v>
          </cell>
          <cell r="N163">
            <v>0.33126495878024997</v>
          </cell>
          <cell r="O163">
            <v>0.29304130856667593</v>
          </cell>
          <cell r="P163">
            <v>0.29712935178054545</v>
          </cell>
          <cell r="Q163">
            <v>0.30305743891518483</v>
          </cell>
          <cell r="R163">
            <v>0.28996622572473968</v>
          </cell>
          <cell r="S163">
            <v>0.29213081018207848</v>
          </cell>
          <cell r="T163">
            <v>0.29249678493875569</v>
          </cell>
          <cell r="U163">
            <v>0.33503120595933161</v>
          </cell>
          <cell r="V163">
            <v>0.57329658429200392</v>
          </cell>
          <cell r="W163">
            <v>0.58321778400140034</v>
          </cell>
          <cell r="X163">
            <v>0.5938517208568439</v>
          </cell>
          <cell r="Y163">
            <v>0.62816075136019456</v>
          </cell>
          <cell r="Z163">
            <v>0.66818527501969494</v>
          </cell>
          <cell r="AA163">
            <v>0.68596939373771726</v>
          </cell>
          <cell r="AB163">
            <v>0.68593844240283497</v>
          </cell>
          <cell r="AC163">
            <v>0.69889594478261174</v>
          </cell>
          <cell r="AD163">
            <v>0.71218034108996076</v>
          </cell>
          <cell r="AE163">
            <v>0.72129529820870386</v>
          </cell>
          <cell r="AF163">
            <v>0.72916905393335529</v>
          </cell>
          <cell r="AG163">
            <v>0.74231444421005033</v>
          </cell>
        </row>
        <row r="164">
          <cell r="A164" t="str">
            <v>Moody's Ratio - Component Contributions</v>
          </cell>
          <cell r="B164">
            <v>14</v>
          </cell>
        </row>
        <row r="165">
          <cell r="A165" t="str">
            <v>GG Debt</v>
          </cell>
          <cell r="B165">
            <v>15</v>
          </cell>
          <cell r="I165">
            <v>0.52216465169833048</v>
          </cell>
          <cell r="J165">
            <v>0.54160412929677493</v>
          </cell>
          <cell r="K165">
            <v>0.61100359413878902</v>
          </cell>
          <cell r="L165">
            <v>0.5189488152899594</v>
          </cell>
          <cell r="M165">
            <v>0.38737419374941578</v>
          </cell>
          <cell r="N165">
            <v>0.33126495878024997</v>
          </cell>
          <cell r="O165">
            <v>0.29304130856667593</v>
          </cell>
          <cell r="P165">
            <v>0.29712935178054545</v>
          </cell>
          <cell r="Q165">
            <v>0.30305743891518483</v>
          </cell>
          <cell r="R165">
            <v>0.28996622572473968</v>
          </cell>
          <cell r="S165">
            <v>0.29213081018207848</v>
          </cell>
          <cell r="T165">
            <v>0.29249678493875569</v>
          </cell>
          <cell r="U165">
            <v>0.33503120595933161</v>
          </cell>
          <cell r="V165">
            <v>0.33819769919045589</v>
          </cell>
          <cell r="W165">
            <v>0.39399614913355507</v>
          </cell>
          <cell r="X165">
            <v>0.38812497641089788</v>
          </cell>
          <cell r="Y165">
            <v>0.41608740401749267</v>
          </cell>
          <cell r="Z165">
            <v>0.44451580110838551</v>
          </cell>
          <cell r="AA165">
            <v>0.45440285409102465</v>
          </cell>
          <cell r="AB165">
            <v>0.47282838289764212</v>
          </cell>
          <cell r="AC165">
            <v>0.48862727162665343</v>
          </cell>
          <cell r="AD165">
            <v>0.50476811490669171</v>
          </cell>
          <cell r="AE165">
            <v>0.51673407033166252</v>
          </cell>
          <cell r="AF165">
            <v>0.52685794711227563</v>
          </cell>
          <cell r="AG165">
            <v>0.54139543892348829</v>
          </cell>
        </row>
        <row r="166">
          <cell r="A166" t="str">
            <v>Non-Commercial PTE Debt</v>
          </cell>
          <cell r="B166">
            <v>16</v>
          </cell>
          <cell r="I166">
            <v>0</v>
          </cell>
          <cell r="J166">
            <v>0</v>
          </cell>
          <cell r="K166">
            <v>0</v>
          </cell>
          <cell r="L166">
            <v>0</v>
          </cell>
          <cell r="M166">
            <v>0</v>
          </cell>
          <cell r="N166">
            <v>0</v>
          </cell>
          <cell r="O166">
            <v>0</v>
          </cell>
          <cell r="P166">
            <v>0</v>
          </cell>
          <cell r="Q166">
            <v>0</v>
          </cell>
          <cell r="R166">
            <v>0</v>
          </cell>
          <cell r="S166">
            <v>0</v>
          </cell>
          <cell r="T166">
            <v>0</v>
          </cell>
          <cell r="U166">
            <v>0</v>
          </cell>
          <cell r="V166">
            <v>3.2987377503195588E-2</v>
          </cell>
          <cell r="W166">
            <v>4.3250061263784348E-2</v>
          </cell>
          <cell r="X166">
            <v>6.2002709307619419E-2</v>
          </cell>
          <cell r="Y166">
            <v>7.7711870780425532E-2</v>
          </cell>
          <cell r="Z166">
            <v>9.4450219670458399E-2</v>
          </cell>
          <cell r="AA166">
            <v>0.10655461210406882</v>
          </cell>
          <cell r="AB166">
            <v>9.4277428761254001E-2</v>
          </cell>
          <cell r="AC166">
            <v>9.7309898684533394E-2</v>
          </cell>
          <cell r="AD166">
            <v>0.10003696527887268</v>
          </cell>
          <cell r="AE166">
            <v>0.1024934893747636</v>
          </cell>
          <cell r="AF166">
            <v>0.10528854170484606</v>
          </cell>
          <cell r="AG166">
            <v>0.10869223236238558</v>
          </cell>
        </row>
        <row r="167">
          <cell r="A167" t="str">
            <v>Other Debt</v>
          </cell>
          <cell r="B167">
            <v>17</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0.20211150759835245</v>
          </cell>
          <cell r="W167">
            <v>0.14597157360406091</v>
          </cell>
          <cell r="X167">
            <v>0.1437240351383266</v>
          </cell>
          <cell r="Y167">
            <v>0.13436147656227634</v>
          </cell>
          <cell r="Z167">
            <v>0.12921925424085101</v>
          </cell>
          <cell r="AA167">
            <v>0.12501192754262377</v>
          </cell>
          <cell r="AB167">
            <v>0.11883263074393896</v>
          </cell>
          <cell r="AC167">
            <v>0.11295877447142486</v>
          </cell>
          <cell r="AD167">
            <v>0.10737526090439625</v>
          </cell>
          <cell r="AE167">
            <v>0.10206773850227779</v>
          </cell>
          <cell r="AF167">
            <v>9.7022565116233639E-2</v>
          </cell>
          <cell r="AG167">
            <v>9.2226772924176456E-2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Actual</v>
          </cell>
          <cell r="N3" t="str">
            <v>Actual</v>
          </cell>
          <cell r="O3" t="str">
            <v>Actual</v>
          </cell>
          <cell r="P3" t="str">
            <v>Actual</v>
          </cell>
          <cell r="Q3" t="str">
            <v>Actual</v>
          </cell>
          <cell r="R3" t="str">
            <v>Actual</v>
          </cell>
          <cell r="S3" t="str">
            <v>Actual</v>
          </cell>
          <cell r="T3" t="str">
            <v>Actual</v>
          </cell>
          <cell r="U3" t="str">
            <v>Actual</v>
          </cell>
          <cell r="V3" t="str">
            <v>Actual</v>
          </cell>
          <cell r="W3" t="str">
            <v>Revised</v>
          </cell>
          <cell r="X3" t="str">
            <v>Budget</v>
          </cell>
          <cell r="Y3" t="str">
            <v>Fwd Est</v>
          </cell>
          <cell r="Z3" t="str">
            <v>Fwd Est</v>
          </cell>
          <cell r="AA3" t="str">
            <v>Fwd Est</v>
          </cell>
          <cell r="AB3" t="str">
            <v>Projections</v>
          </cell>
          <cell r="AC3" t="str">
            <v>Projections</v>
          </cell>
          <cell r="AD3" t="str">
            <v>Projections</v>
          </cell>
          <cell r="AE3" t="str">
            <v>Projections</v>
          </cell>
          <cell r="AF3" t="str">
            <v>Projections</v>
          </cell>
          <cell r="AG3" t="str">
            <v>Projections</v>
          </cell>
          <cell r="AH3" t="str">
            <v>Spare</v>
          </cell>
          <cell r="AI3" t="str">
            <v>Spare</v>
          </cell>
          <cell r="AJ3" t="str">
            <v>Spare</v>
          </cell>
          <cell r="AK3"/>
          <cell r="AL3"/>
          <cell r="AM3"/>
          <cell r="AN3"/>
          <cell r="AO3"/>
          <cell r="AP3"/>
          <cell r="AQ3"/>
        </row>
        <row r="4">
          <cell r="B4" t="str">
            <v>1989-90</v>
          </cell>
          <cell r="C4" t="str">
            <v>1990-91</v>
          </cell>
          <cell r="D4" t="str">
            <v>1991-92</v>
          </cell>
          <cell r="E4" t="str">
            <v>1992-93</v>
          </cell>
          <cell r="F4" t="str">
            <v>1993-94</v>
          </cell>
          <cell r="G4" t="str">
            <v>1994-95</v>
          </cell>
          <cell r="H4" t="str">
            <v>1995-96</v>
          </cell>
          <cell r="I4" t="str">
            <v>1996-97</v>
          </cell>
          <cell r="J4" t="str">
            <v>1997-98</v>
          </cell>
          <cell r="K4" t="str">
            <v>1998-99</v>
          </cell>
          <cell r="L4" t="str">
            <v>1999-00</v>
          </cell>
          <cell r="M4" t="str">
            <v>2000-01</v>
          </cell>
          <cell r="N4" t="str">
            <v>2001-02</v>
          </cell>
          <cell r="O4" t="str">
            <v>2002-03</v>
          </cell>
          <cell r="P4" t="str">
            <v>2003-04</v>
          </cell>
          <cell r="Q4" t="str">
            <v>2004-05</v>
          </cell>
          <cell r="R4" t="str">
            <v>2005-06</v>
          </cell>
          <cell r="S4" t="str">
            <v>2006-07</v>
          </cell>
          <cell r="T4" t="str">
            <v>2007-08</v>
          </cell>
          <cell r="U4" t="str">
            <v>2008-09</v>
          </cell>
          <cell r="V4" t="str">
            <v>2009-10</v>
          </cell>
          <cell r="W4" t="str">
            <v>2010-11</v>
          </cell>
          <cell r="X4" t="str">
            <v>2011-12</v>
          </cell>
          <cell r="Y4" t="str">
            <v>2012-13</v>
          </cell>
          <cell r="Z4" t="str">
            <v>2013-14</v>
          </cell>
          <cell r="AA4" t="str">
            <v>2014-15</v>
          </cell>
          <cell r="AB4" t="str">
            <v>2015-16</v>
          </cell>
          <cell r="AC4" t="str">
            <v>2016-17</v>
          </cell>
          <cell r="AD4" t="str">
            <v>2017-18</v>
          </cell>
          <cell r="AE4" t="str">
            <v>2018-19</v>
          </cell>
          <cell r="AF4" t="str">
            <v>2019-20</v>
          </cell>
          <cell r="AG4" t="str">
            <v>2020-21</v>
          </cell>
          <cell r="AH4" t="str">
            <v>2021-22</v>
          </cell>
          <cell r="AI4" t="str">
            <v>2022-23</v>
          </cell>
          <cell r="AJ4" t="str">
            <v>2023-24</v>
          </cell>
          <cell r="AK4"/>
          <cell r="AL4"/>
          <cell r="AM4"/>
          <cell r="AN4"/>
          <cell r="AO4"/>
          <cell r="AP4"/>
          <cell r="AQ4"/>
        </row>
        <row r="5">
          <cell r="B5" t="str">
            <v>$m</v>
          </cell>
          <cell r="C5" t="str">
            <v>$m</v>
          </cell>
          <cell r="D5" t="str">
            <v>$m</v>
          </cell>
          <cell r="E5" t="str">
            <v>$m</v>
          </cell>
          <cell r="F5" t="str">
            <v>$m</v>
          </cell>
          <cell r="G5" t="str">
            <v>$m</v>
          </cell>
          <cell r="H5" t="str">
            <v>$m</v>
          </cell>
          <cell r="I5" t="str">
            <v>$m</v>
          </cell>
          <cell r="J5" t="str">
            <v>$m</v>
          </cell>
          <cell r="K5" t="str">
            <v>$m</v>
          </cell>
          <cell r="L5" t="str">
            <v>$m</v>
          </cell>
          <cell r="M5" t="str">
            <v>$m</v>
          </cell>
          <cell r="N5" t="str">
            <v>$m</v>
          </cell>
          <cell r="O5" t="str">
            <v>$m</v>
          </cell>
          <cell r="P5" t="str">
            <v>$m</v>
          </cell>
          <cell r="Q5" t="str">
            <v>$m</v>
          </cell>
          <cell r="R5" t="str">
            <v>$m</v>
          </cell>
          <cell r="S5" t="str">
            <v>$m</v>
          </cell>
          <cell r="T5" t="str">
            <v>$m</v>
          </cell>
          <cell r="U5" t="str">
            <v>$m</v>
          </cell>
          <cell r="V5" t="str">
            <v>$m</v>
          </cell>
          <cell r="W5" t="str">
            <v>$m</v>
          </cell>
          <cell r="X5" t="str">
            <v>$m</v>
          </cell>
          <cell r="Y5" t="str">
            <v>$m</v>
          </cell>
          <cell r="Z5" t="str">
            <v>$m</v>
          </cell>
          <cell r="AA5" t="str">
            <v>$m</v>
          </cell>
          <cell r="AB5" t="str">
            <v>$m</v>
          </cell>
          <cell r="AC5" t="str">
            <v>$m</v>
          </cell>
          <cell r="AD5" t="str">
            <v>$m</v>
          </cell>
          <cell r="AE5" t="str">
            <v>$m</v>
          </cell>
          <cell r="AF5" t="str">
            <v>$m</v>
          </cell>
          <cell r="AG5" t="str">
            <v>$m</v>
          </cell>
          <cell r="AH5" t="str">
            <v>$m</v>
          </cell>
          <cell r="AI5" t="str">
            <v>$m</v>
          </cell>
          <cell r="AJ5" t="str">
            <v>$m</v>
          </cell>
          <cell r="AK5"/>
          <cell r="AL5"/>
          <cell r="AM5"/>
          <cell r="AN5"/>
          <cell r="AO5"/>
          <cell r="AP5"/>
          <cell r="AQ5"/>
        </row>
        <row r="122">
          <cell r="B122" t="str">
            <v>1989-90</v>
          </cell>
          <cell r="C122" t="str">
            <v>1990-91</v>
          </cell>
          <cell r="D122" t="str">
            <v>1991-92</v>
          </cell>
          <cell r="E122" t="str">
            <v>1992-93</v>
          </cell>
          <cell r="F122" t="str">
            <v>1993-94</v>
          </cell>
          <cell r="G122" t="str">
            <v>1994-95</v>
          </cell>
          <cell r="H122" t="str">
            <v>1995-96</v>
          </cell>
          <cell r="I122" t="str">
            <v>1996-97</v>
          </cell>
          <cell r="J122" t="str">
            <v>1997-98</v>
          </cell>
          <cell r="K122" t="str">
            <v>1998-99</v>
          </cell>
          <cell r="L122" t="str">
            <v>1999-00</v>
          </cell>
          <cell r="M122" t="str">
            <v>2000-01</v>
          </cell>
          <cell r="N122" t="str">
            <v>2001-02</v>
          </cell>
          <cell r="O122" t="str">
            <v>2002-03</v>
          </cell>
          <cell r="P122" t="str">
            <v>2003-04</v>
          </cell>
          <cell r="Q122" t="str">
            <v>2004-05</v>
          </cell>
          <cell r="R122" t="str">
            <v>2005-06</v>
          </cell>
          <cell r="S122" t="str">
            <v>2006-07</v>
          </cell>
          <cell r="T122" t="str">
            <v>2007-08</v>
          </cell>
          <cell r="U122" t="str">
            <v>2008-09</v>
          </cell>
          <cell r="V122" t="str">
            <v>2009-10</v>
          </cell>
          <cell r="W122" t="str">
            <v>2010-11</v>
          </cell>
          <cell r="X122" t="str">
            <v>2011-12</v>
          </cell>
          <cell r="Y122" t="str">
            <v>2012-13</v>
          </cell>
          <cell r="Z122" t="str">
            <v>2013-14</v>
          </cell>
          <cell r="AA122" t="str">
            <v>2014-15</v>
          </cell>
          <cell r="AB122" t="str">
            <v>2015-16</v>
          </cell>
          <cell r="AC122" t="str">
            <v>2016-17</v>
          </cell>
          <cell r="AD122" t="str">
            <v>2017-18</v>
          </cell>
          <cell r="AE122" t="str">
            <v>2018-19</v>
          </cell>
          <cell r="AF122" t="str">
            <v>2019-20</v>
          </cell>
          <cell r="AG122" t="str">
            <v>2020-21</v>
          </cell>
          <cell r="AH122" t="str">
            <v>2021-22</v>
          </cell>
          <cell r="AI122" t="str">
            <v>2022-23</v>
          </cell>
          <cell r="AJ122" t="str">
            <v>2023-24</v>
          </cell>
          <cell r="AK122"/>
          <cell r="AL122"/>
          <cell r="AM122"/>
          <cell r="AN122"/>
          <cell r="AO122"/>
          <cell r="AP122"/>
          <cell r="AQ122"/>
        </row>
        <row r="123">
          <cell r="C123" t="str">
            <v>NA</v>
          </cell>
          <cell r="D123" t="str">
            <v>NA</v>
          </cell>
          <cell r="E123" t="str">
            <v>NA</v>
          </cell>
          <cell r="F123" t="str">
            <v>NA</v>
          </cell>
          <cell r="G123" t="str">
            <v>NA</v>
          </cell>
          <cell r="H123" t="str">
            <v>NA</v>
          </cell>
          <cell r="I123" t="str">
            <v>NA</v>
          </cell>
          <cell r="J123" t="str">
            <v>NA</v>
          </cell>
          <cell r="K123" t="str">
            <v>NA</v>
          </cell>
          <cell r="L123" t="str">
            <v>NA</v>
          </cell>
          <cell r="M123" t="str">
            <v>NA</v>
          </cell>
          <cell r="N123" t="str">
            <v>NA</v>
          </cell>
          <cell r="O123" t="str">
            <v>NA</v>
          </cell>
          <cell r="P123" t="str">
            <v>NA</v>
          </cell>
          <cell r="Q123" t="str">
            <v>NA</v>
          </cell>
          <cell r="R123" t="str">
            <v>NA</v>
          </cell>
          <cell r="S123" t="str">
            <v>NA</v>
          </cell>
          <cell r="T123" t="str">
            <v>NA</v>
          </cell>
          <cell r="U123" t="str">
            <v>NA</v>
          </cell>
          <cell r="V123">
            <v>1</v>
          </cell>
          <cell r="W123">
            <v>2</v>
          </cell>
          <cell r="X123">
            <v>3</v>
          </cell>
          <cell r="Y123">
            <v>4</v>
          </cell>
          <cell r="Z123">
            <v>5</v>
          </cell>
          <cell r="AA123">
            <v>6</v>
          </cell>
          <cell r="AB123">
            <v>7</v>
          </cell>
          <cell r="AC123">
            <v>8</v>
          </cell>
          <cell r="AD123">
            <v>9</v>
          </cell>
          <cell r="AE123">
            <v>10</v>
          </cell>
          <cell r="AF123">
            <v>11</v>
          </cell>
          <cell r="AG123">
            <v>12</v>
          </cell>
          <cell r="AH123">
            <v>13</v>
          </cell>
          <cell r="AI123">
            <v>14</v>
          </cell>
          <cell r="AJ123">
            <v>15</v>
          </cell>
          <cell r="AK123">
            <v>16</v>
          </cell>
          <cell r="AL123">
            <v>17</v>
          </cell>
          <cell r="AM123">
            <v>18</v>
          </cell>
          <cell r="AN123">
            <v>19</v>
          </cell>
          <cell r="AO123">
            <v>20</v>
          </cell>
          <cell r="AP123">
            <v>21</v>
          </cell>
          <cell r="AQ123">
            <v>22</v>
          </cell>
        </row>
      </sheetData>
      <sheetData sheetId="18" refreshError="1"/>
      <sheetData sheetId="19" refreshError="1"/>
      <sheetData sheetId="20">
        <row r="17">
          <cell r="A17" t="str">
            <v>Revenue from Transactions</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row>
        <row r="18">
          <cell r="A18" t="str">
            <v>Taxation</v>
          </cell>
          <cell r="I18">
            <v>11724</v>
          </cell>
          <cell r="J18">
            <v>12897</v>
          </cell>
          <cell r="K18">
            <v>14115</v>
          </cell>
          <cell r="L18">
            <v>15185</v>
          </cell>
          <cell r="M18">
            <v>13337</v>
          </cell>
          <cell r="N18">
            <v>13210</v>
          </cell>
          <cell r="O18">
            <v>14146</v>
          </cell>
          <cell r="P18">
            <v>15018</v>
          </cell>
          <cell r="Q18">
            <v>15300</v>
          </cell>
          <cell r="R18">
            <v>15902</v>
          </cell>
          <cell r="S18">
            <v>17697</v>
          </cell>
          <cell r="T18">
            <v>18554</v>
          </cell>
          <cell r="U18">
            <v>17885</v>
          </cell>
          <cell r="V18">
            <v>19129</v>
          </cell>
          <cell r="W18">
            <v>20395</v>
          </cell>
          <cell r="X18">
            <v>20519</v>
          </cell>
          <cell r="Y18">
            <v>21990</v>
          </cell>
          <cell r="Z18">
            <v>23281</v>
          </cell>
          <cell r="AA18">
            <v>24742</v>
          </cell>
        </row>
        <row r="19">
          <cell r="A19" t="str">
            <v>Grants and Subsidies</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row>
        <row r="20">
          <cell r="A20" t="str">
            <v xml:space="preserve">   Commonwealth General Purpose</v>
          </cell>
          <cell r="I20">
            <v>4461</v>
          </cell>
          <cell r="J20">
            <v>4596</v>
          </cell>
          <cell r="K20">
            <v>4705</v>
          </cell>
          <cell r="L20">
            <v>5183</v>
          </cell>
          <cell r="M20">
            <v>8421</v>
          </cell>
          <cell r="N20">
            <v>9952</v>
          </cell>
          <cell r="O20">
            <v>9931</v>
          </cell>
          <cell r="P20">
            <v>9939</v>
          </cell>
          <cell r="Q20">
            <v>10181</v>
          </cell>
          <cell r="R20">
            <v>10720</v>
          </cell>
          <cell r="S20">
            <v>10938</v>
          </cell>
          <cell r="T20">
            <v>11942</v>
          </cell>
          <cell r="U20">
            <v>11974</v>
          </cell>
          <cell r="V20">
            <v>13419</v>
          </cell>
          <cell r="W20">
            <v>13900</v>
          </cell>
          <cell r="X20">
            <v>14848</v>
          </cell>
          <cell r="Y20">
            <v>15834</v>
          </cell>
          <cell r="Z20">
            <v>16732</v>
          </cell>
          <cell r="AA20">
            <v>17383</v>
          </cell>
        </row>
        <row r="21">
          <cell r="A21" t="str">
            <v xml:space="preserve">   Commonwealth National Agreements</v>
          </cell>
          <cell r="I21">
            <v>3882</v>
          </cell>
          <cell r="J21">
            <v>3823</v>
          </cell>
          <cell r="K21">
            <v>4277</v>
          </cell>
          <cell r="L21">
            <v>4341</v>
          </cell>
          <cell r="M21">
            <v>4540</v>
          </cell>
          <cell r="N21">
            <v>5081</v>
          </cell>
          <cell r="O21">
            <v>5295</v>
          </cell>
          <cell r="P21">
            <v>5554</v>
          </cell>
          <cell r="Q21">
            <v>6010</v>
          </cell>
          <cell r="R21">
            <v>7320</v>
          </cell>
          <cell r="S21">
            <v>6813</v>
          </cell>
          <cell r="T21">
            <v>7586</v>
          </cell>
          <cell r="U21">
            <v>6573</v>
          </cell>
          <cell r="V21">
            <v>6555</v>
          </cell>
          <cell r="W21">
            <v>6860</v>
          </cell>
          <cell r="X21">
            <v>6884</v>
          </cell>
          <cell r="Y21">
            <v>7390</v>
          </cell>
          <cell r="Z21">
            <v>7741</v>
          </cell>
          <cell r="AA21">
            <v>8273</v>
          </cell>
        </row>
        <row r="22">
          <cell r="A22" t="str">
            <v xml:space="preserve">   Commonwealth National Partnership Payments</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v>3145</v>
          </cell>
          <cell r="V22">
            <v>6345</v>
          </cell>
          <cell r="W22">
            <v>4215</v>
          </cell>
          <cell r="X22">
            <v>5155</v>
          </cell>
          <cell r="Y22">
            <v>2555</v>
          </cell>
          <cell r="Z22">
            <v>2300</v>
          </cell>
          <cell r="AA22">
            <v>1466</v>
          </cell>
        </row>
        <row r="23">
          <cell r="A23" t="str">
            <v xml:space="preserve">   Other Grants and Subsidies</v>
          </cell>
          <cell r="I23">
            <v>96</v>
          </cell>
          <cell r="J23">
            <v>329</v>
          </cell>
          <cell r="K23">
            <v>87</v>
          </cell>
          <cell r="L23">
            <v>104</v>
          </cell>
          <cell r="M23">
            <v>96</v>
          </cell>
          <cell r="N23">
            <v>37</v>
          </cell>
          <cell r="O23">
            <v>572</v>
          </cell>
          <cell r="P23">
            <v>353</v>
          </cell>
          <cell r="Q23">
            <v>511</v>
          </cell>
          <cell r="R23">
            <v>460</v>
          </cell>
          <cell r="S23">
            <v>458</v>
          </cell>
          <cell r="T23">
            <v>559</v>
          </cell>
          <cell r="U23">
            <v>604</v>
          </cell>
          <cell r="V23">
            <v>671</v>
          </cell>
          <cell r="W23">
            <v>642</v>
          </cell>
          <cell r="X23">
            <v>604</v>
          </cell>
          <cell r="Y23">
            <v>722</v>
          </cell>
          <cell r="Z23">
            <v>907</v>
          </cell>
          <cell r="AA23">
            <v>824</v>
          </cell>
        </row>
        <row r="24">
          <cell r="A24" t="str">
            <v>Sale of Goods and Services</v>
          </cell>
          <cell r="I24">
            <v>2295</v>
          </cell>
          <cell r="J24">
            <v>2379</v>
          </cell>
          <cell r="K24">
            <v>2463</v>
          </cell>
          <cell r="L24">
            <v>2600</v>
          </cell>
          <cell r="M24">
            <v>2423</v>
          </cell>
          <cell r="N24">
            <v>2500</v>
          </cell>
          <cell r="O24">
            <v>2688</v>
          </cell>
          <cell r="P24">
            <v>2716</v>
          </cell>
          <cell r="Q24">
            <v>2804</v>
          </cell>
          <cell r="R24">
            <v>3037</v>
          </cell>
          <cell r="S24">
            <v>3306</v>
          </cell>
          <cell r="T24">
            <v>3663</v>
          </cell>
          <cell r="U24">
            <v>4024</v>
          </cell>
          <cell r="V24">
            <v>4321</v>
          </cell>
          <cell r="W24">
            <v>4658</v>
          </cell>
          <cell r="X24">
            <v>4891</v>
          </cell>
          <cell r="Y24">
            <v>5045</v>
          </cell>
          <cell r="Z24">
            <v>5212</v>
          </cell>
          <cell r="AA24">
            <v>5392</v>
          </cell>
        </row>
        <row r="25">
          <cell r="A25" t="str">
            <v>Interest Revenue</v>
          </cell>
          <cell r="I25">
            <v>647</v>
          </cell>
          <cell r="J25">
            <v>424</v>
          </cell>
          <cell r="K25">
            <v>412</v>
          </cell>
          <cell r="L25">
            <v>476</v>
          </cell>
          <cell r="M25">
            <v>471</v>
          </cell>
          <cell r="N25">
            <v>284</v>
          </cell>
          <cell r="O25">
            <v>440</v>
          </cell>
          <cell r="P25">
            <v>862</v>
          </cell>
          <cell r="Q25">
            <v>1050</v>
          </cell>
          <cell r="R25">
            <v>1298</v>
          </cell>
          <cell r="S25">
            <v>1314</v>
          </cell>
          <cell r="T25">
            <v>454</v>
          </cell>
          <cell r="U25">
            <v>416</v>
          </cell>
          <cell r="V25">
            <v>319</v>
          </cell>
          <cell r="W25">
            <v>464</v>
          </cell>
          <cell r="X25">
            <v>496</v>
          </cell>
          <cell r="Y25">
            <v>355</v>
          </cell>
          <cell r="Z25">
            <v>366</v>
          </cell>
          <cell r="AA25">
            <v>388</v>
          </cell>
        </row>
        <row r="26">
          <cell r="A26" t="str">
            <v>Dividend and Income Tax Equivalents from Other Sectors</v>
          </cell>
          <cell r="I26">
            <v>1833</v>
          </cell>
          <cell r="J26">
            <v>1579</v>
          </cell>
          <cell r="K26">
            <v>1371</v>
          </cell>
          <cell r="L26">
            <v>1205</v>
          </cell>
          <cell r="M26">
            <v>1222</v>
          </cell>
          <cell r="N26">
            <v>1308</v>
          </cell>
          <cell r="O26">
            <v>1276</v>
          </cell>
          <cell r="P26">
            <v>1533</v>
          </cell>
          <cell r="Q26">
            <v>1444</v>
          </cell>
          <cell r="R26">
            <v>1796</v>
          </cell>
          <cell r="S26">
            <v>1922</v>
          </cell>
          <cell r="T26">
            <v>2028</v>
          </cell>
          <cell r="U26">
            <v>1833</v>
          </cell>
          <cell r="V26">
            <v>2048</v>
          </cell>
          <cell r="W26">
            <v>1971</v>
          </cell>
          <cell r="X26">
            <v>1824</v>
          </cell>
          <cell r="Y26">
            <v>2278</v>
          </cell>
          <cell r="Z26">
            <v>2293</v>
          </cell>
          <cell r="AA26">
            <v>2160</v>
          </cell>
        </row>
        <row r="27">
          <cell r="A27" t="str">
            <v>Other Dividends and Distributions</v>
          </cell>
          <cell r="I27">
            <v>3</v>
          </cell>
          <cell r="J27">
            <v>4</v>
          </cell>
          <cell r="K27" t="str">
            <v>-</v>
          </cell>
          <cell r="L27" t="str">
            <v>-</v>
          </cell>
          <cell r="M27" t="str">
            <v>-</v>
          </cell>
          <cell r="N27">
            <v>-2</v>
          </cell>
          <cell r="O27" t="str">
            <v>-</v>
          </cell>
          <cell r="P27">
            <v>81</v>
          </cell>
          <cell r="Q27">
            <v>64</v>
          </cell>
          <cell r="R27">
            <v>41</v>
          </cell>
          <cell r="S27">
            <v>29</v>
          </cell>
          <cell r="T27">
            <v>292</v>
          </cell>
          <cell r="U27">
            <v>196</v>
          </cell>
          <cell r="V27">
            <v>285</v>
          </cell>
          <cell r="W27">
            <v>430</v>
          </cell>
          <cell r="X27">
            <v>390</v>
          </cell>
          <cell r="Y27">
            <v>540</v>
          </cell>
          <cell r="Z27">
            <v>435</v>
          </cell>
          <cell r="AA27">
            <v>460</v>
          </cell>
        </row>
        <row r="28">
          <cell r="A28" t="str">
            <v>Fines, Regulatory Fees and Other</v>
          </cell>
          <cell r="I28">
            <v>1114</v>
          </cell>
          <cell r="J28">
            <v>1286</v>
          </cell>
          <cell r="K28">
            <v>1506</v>
          </cell>
          <cell r="L28">
            <v>1462</v>
          </cell>
          <cell r="M28">
            <v>1583</v>
          </cell>
          <cell r="N28">
            <v>1473</v>
          </cell>
          <cell r="O28">
            <v>1722</v>
          </cell>
          <cell r="P28">
            <v>1601</v>
          </cell>
          <cell r="Q28">
            <v>1721</v>
          </cell>
          <cell r="R28">
            <v>2062</v>
          </cell>
          <cell r="S28">
            <v>2229</v>
          </cell>
          <cell r="T28">
            <v>2355</v>
          </cell>
          <cell r="U28">
            <v>3020</v>
          </cell>
          <cell r="V28">
            <v>3236</v>
          </cell>
          <cell r="W28">
            <v>3595</v>
          </cell>
          <cell r="X28">
            <v>3738</v>
          </cell>
          <cell r="Y28">
            <v>4002</v>
          </cell>
          <cell r="Z28">
            <v>4058</v>
          </cell>
          <cell r="AA28">
            <v>4244</v>
          </cell>
        </row>
        <row r="29">
          <cell r="A29" t="str">
            <v>Total Revenue from Transactions</v>
          </cell>
          <cell r="I29">
            <v>26055</v>
          </cell>
          <cell r="J29">
            <v>27319</v>
          </cell>
          <cell r="K29">
            <v>28937</v>
          </cell>
          <cell r="L29">
            <v>30556</v>
          </cell>
          <cell r="M29">
            <v>32091</v>
          </cell>
          <cell r="N29">
            <v>33843</v>
          </cell>
          <cell r="O29">
            <v>36070</v>
          </cell>
          <cell r="P29">
            <v>37657</v>
          </cell>
          <cell r="Q29">
            <v>39085</v>
          </cell>
          <cell r="R29">
            <v>42634</v>
          </cell>
          <cell r="S29">
            <v>44705</v>
          </cell>
          <cell r="T29">
            <v>47434</v>
          </cell>
          <cell r="U29">
            <v>49669</v>
          </cell>
          <cell r="V29">
            <v>56328</v>
          </cell>
          <cell r="W29">
            <v>57131</v>
          </cell>
          <cell r="X29">
            <v>59351</v>
          </cell>
          <cell r="Y29">
            <v>60712</v>
          </cell>
          <cell r="Z29">
            <v>63325</v>
          </cell>
          <cell r="AA29">
            <v>65331</v>
          </cell>
        </row>
        <row r="31">
          <cell r="A31" t="str">
            <v>Expenses from Transactions</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row>
        <row r="32">
          <cell r="A32" t="str">
            <v>Employee</v>
          </cell>
          <cell r="I32">
            <v>10062</v>
          </cell>
          <cell r="J32">
            <v>10902</v>
          </cell>
          <cell r="K32">
            <v>12071</v>
          </cell>
          <cell r="L32">
            <v>12543</v>
          </cell>
          <cell r="M32">
            <v>12884</v>
          </cell>
          <cell r="N32">
            <v>13980</v>
          </cell>
          <cell r="O32">
            <v>14862</v>
          </cell>
          <cell r="P32">
            <v>16111</v>
          </cell>
          <cell r="Q32">
            <v>17112</v>
          </cell>
          <cell r="R32">
            <v>18066</v>
          </cell>
          <cell r="S32">
            <v>18884</v>
          </cell>
          <cell r="T32">
            <v>20517</v>
          </cell>
          <cell r="U32">
            <v>22078</v>
          </cell>
          <cell r="V32">
            <v>23094</v>
          </cell>
          <cell r="W32">
            <v>24435</v>
          </cell>
          <cell r="X32">
            <v>25784</v>
          </cell>
          <cell r="Y32">
            <v>26263</v>
          </cell>
          <cell r="Z32">
            <v>26992</v>
          </cell>
          <cell r="AA32">
            <v>28024</v>
          </cell>
        </row>
        <row r="33">
          <cell r="A33" t="str">
            <v>Superannuation</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row>
        <row r="34">
          <cell r="A34" t="str">
            <v xml:space="preserve">   Superannuation Interest Cost</v>
          </cell>
          <cell r="I34">
            <v>863</v>
          </cell>
          <cell r="J34">
            <v>821</v>
          </cell>
          <cell r="K34">
            <v>691</v>
          </cell>
          <cell r="L34">
            <v>479</v>
          </cell>
          <cell r="M34">
            <v>438</v>
          </cell>
          <cell r="N34">
            <v>564</v>
          </cell>
          <cell r="O34">
            <v>745</v>
          </cell>
          <cell r="P34">
            <v>860</v>
          </cell>
          <cell r="Q34">
            <v>1114</v>
          </cell>
          <cell r="R34">
            <v>933</v>
          </cell>
          <cell r="S34">
            <v>749</v>
          </cell>
          <cell r="T34">
            <v>477</v>
          </cell>
          <cell r="U34">
            <v>701</v>
          </cell>
          <cell r="V34">
            <v>951</v>
          </cell>
          <cell r="W34">
            <v>835</v>
          </cell>
          <cell r="X34">
            <v>874</v>
          </cell>
          <cell r="Y34">
            <v>831</v>
          </cell>
          <cell r="Z34">
            <v>1064</v>
          </cell>
          <cell r="AA34">
            <v>1079</v>
          </cell>
        </row>
        <row r="35">
          <cell r="A35" t="str">
            <v xml:space="preserve">   Other Superannuation</v>
          </cell>
          <cell r="I35">
            <v>806</v>
          </cell>
          <cell r="J35">
            <v>906</v>
          </cell>
          <cell r="K35">
            <v>1015</v>
          </cell>
          <cell r="L35">
            <v>1034</v>
          </cell>
          <cell r="M35">
            <v>1237</v>
          </cell>
          <cell r="N35">
            <v>1216</v>
          </cell>
          <cell r="O35">
            <v>1369</v>
          </cell>
          <cell r="P35">
            <v>1429</v>
          </cell>
          <cell r="Q35">
            <v>1705</v>
          </cell>
          <cell r="R35">
            <v>1771</v>
          </cell>
          <cell r="S35">
            <v>1824</v>
          </cell>
          <cell r="T35">
            <v>1902</v>
          </cell>
          <cell r="U35">
            <v>1961</v>
          </cell>
          <cell r="V35">
            <v>2122</v>
          </cell>
          <cell r="W35">
            <v>2210</v>
          </cell>
          <cell r="X35">
            <v>2271</v>
          </cell>
          <cell r="Y35">
            <v>2284</v>
          </cell>
          <cell r="Z35">
            <v>2354</v>
          </cell>
          <cell r="AA35">
            <v>2449</v>
          </cell>
        </row>
        <row r="36">
          <cell r="A36" t="str">
            <v>Depreciation and Amortisation</v>
          </cell>
          <cell r="I36">
            <v>766</v>
          </cell>
          <cell r="J36">
            <v>661</v>
          </cell>
          <cell r="K36">
            <v>1084</v>
          </cell>
          <cell r="L36">
            <v>1472</v>
          </cell>
          <cell r="M36">
            <v>1402</v>
          </cell>
          <cell r="N36">
            <v>1638</v>
          </cell>
          <cell r="O36">
            <v>1779</v>
          </cell>
          <cell r="P36">
            <v>1927</v>
          </cell>
          <cell r="Q36">
            <v>1992</v>
          </cell>
          <cell r="R36">
            <v>2127</v>
          </cell>
          <cell r="S36">
            <v>2308</v>
          </cell>
          <cell r="T36">
            <v>2467</v>
          </cell>
          <cell r="U36">
            <v>2614</v>
          </cell>
          <cell r="V36">
            <v>2777</v>
          </cell>
          <cell r="W36">
            <v>2817</v>
          </cell>
          <cell r="X36">
            <v>3053</v>
          </cell>
          <cell r="Y36">
            <v>3260</v>
          </cell>
          <cell r="Z36">
            <v>3467</v>
          </cell>
          <cell r="AA36">
            <v>3635</v>
          </cell>
        </row>
        <row r="37">
          <cell r="A37" t="str">
            <v>Interest Expense</v>
          </cell>
          <cell r="I37">
            <v>1551</v>
          </cell>
          <cell r="J37">
            <v>1490</v>
          </cell>
          <cell r="K37">
            <v>1362</v>
          </cell>
          <cell r="L37">
            <v>1348</v>
          </cell>
          <cell r="M37">
            <v>1021</v>
          </cell>
          <cell r="N37">
            <v>868</v>
          </cell>
          <cell r="O37">
            <v>803</v>
          </cell>
          <cell r="P37">
            <v>789</v>
          </cell>
          <cell r="Q37">
            <v>1190</v>
          </cell>
          <cell r="R37">
            <v>1184</v>
          </cell>
          <cell r="S37">
            <v>1257</v>
          </cell>
          <cell r="T37">
            <v>1300</v>
          </cell>
          <cell r="U37">
            <v>1468</v>
          </cell>
          <cell r="V37">
            <v>1653</v>
          </cell>
          <cell r="W37">
            <v>1826</v>
          </cell>
          <cell r="X37">
            <v>2085</v>
          </cell>
          <cell r="Y37">
            <v>2083</v>
          </cell>
          <cell r="Z37">
            <v>2244</v>
          </cell>
          <cell r="AA37">
            <v>2434</v>
          </cell>
        </row>
        <row r="38">
          <cell r="A38" t="str">
            <v>Income Tax Expense (PNFC &amp; PFC Sectors only) - otherwise --&gt; Other Pro</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row>
        <row r="39">
          <cell r="A39" t="str">
            <v>Other Property</v>
          </cell>
          <cell r="I39" t="str">
            <v>-</v>
          </cell>
          <cell r="J39" t="str">
            <v>-</v>
          </cell>
          <cell r="K39" t="str">
            <v>-</v>
          </cell>
          <cell r="L39" t="str">
            <v>-</v>
          </cell>
          <cell r="M39" t="str">
            <v>-</v>
          </cell>
          <cell r="N39" t="str">
            <v>-</v>
          </cell>
          <cell r="O39" t="str">
            <v>-</v>
          </cell>
          <cell r="P39" t="str">
            <v>-</v>
          </cell>
          <cell r="Q39" t="str">
            <v>-</v>
          </cell>
          <cell r="R39" t="str">
            <v>-</v>
          </cell>
          <cell r="S39">
            <v>2</v>
          </cell>
          <cell r="T39" t="str">
            <v>-</v>
          </cell>
          <cell r="U39">
            <v>1</v>
          </cell>
          <cell r="V39">
            <v>1</v>
          </cell>
          <cell r="W39">
            <v>1</v>
          </cell>
          <cell r="X39">
            <v>1</v>
          </cell>
          <cell r="Y39">
            <v>0</v>
          </cell>
          <cell r="Z39">
            <v>0</v>
          </cell>
          <cell r="AA39">
            <v>0</v>
          </cell>
        </row>
        <row r="40">
          <cell r="A40" t="str">
            <v>Other Operating</v>
          </cell>
          <cell r="I40">
            <v>6794</v>
          </cell>
          <cell r="J40">
            <v>6778</v>
          </cell>
          <cell r="K40">
            <v>7103</v>
          </cell>
          <cell r="L40">
            <v>7166</v>
          </cell>
          <cell r="M40">
            <v>7542</v>
          </cell>
          <cell r="N40">
            <v>7859</v>
          </cell>
          <cell r="O40">
            <v>8649</v>
          </cell>
          <cell r="P40">
            <v>8791</v>
          </cell>
          <cell r="Q40">
            <v>8886</v>
          </cell>
          <cell r="R40">
            <v>8864</v>
          </cell>
          <cell r="S40">
            <v>9424</v>
          </cell>
          <cell r="T40">
            <v>10220</v>
          </cell>
          <cell r="U40">
            <v>10959</v>
          </cell>
          <cell r="V40">
            <v>11543</v>
          </cell>
          <cell r="W40">
            <v>12283</v>
          </cell>
          <cell r="X40">
            <v>13289</v>
          </cell>
          <cell r="Y40">
            <v>14198</v>
          </cell>
          <cell r="Z40">
            <v>14466</v>
          </cell>
          <cell r="AA40">
            <v>14671</v>
          </cell>
        </row>
        <row r="41">
          <cell r="A41" t="str">
            <v>Grants and Transfers</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row>
        <row r="42">
          <cell r="A42" t="str">
            <v xml:space="preserve">   Current Grants and Transfers</v>
          </cell>
          <cell r="I42">
            <v>3497</v>
          </cell>
          <cell r="J42">
            <v>3444</v>
          </cell>
          <cell r="K42">
            <v>3547</v>
          </cell>
          <cell r="L42">
            <v>3518</v>
          </cell>
          <cell r="M42">
            <v>3809</v>
          </cell>
          <cell r="N42">
            <v>4313</v>
          </cell>
          <cell r="O42">
            <v>4805</v>
          </cell>
          <cell r="P42">
            <v>5381</v>
          </cell>
          <cell r="Q42">
            <v>5477</v>
          </cell>
          <cell r="R42">
            <v>6140</v>
          </cell>
          <cell r="S42">
            <v>6623</v>
          </cell>
          <cell r="T42">
            <v>7348</v>
          </cell>
          <cell r="U42">
            <v>7703</v>
          </cell>
          <cell r="V42">
            <v>7988</v>
          </cell>
          <cell r="W42">
            <v>8868</v>
          </cell>
          <cell r="X42">
            <v>9579</v>
          </cell>
          <cell r="Y42">
            <v>9099</v>
          </cell>
          <cell r="Z42">
            <v>9177</v>
          </cell>
          <cell r="AA42">
            <v>9612</v>
          </cell>
        </row>
        <row r="43">
          <cell r="A43" t="str">
            <v xml:space="preserve">   Capital Grants and Transfers</v>
          </cell>
          <cell r="I43">
            <v>911</v>
          </cell>
          <cell r="J43">
            <v>1008</v>
          </cell>
          <cell r="K43">
            <v>1026</v>
          </cell>
          <cell r="L43">
            <v>970</v>
          </cell>
          <cell r="M43">
            <v>2251</v>
          </cell>
          <cell r="N43">
            <v>1826</v>
          </cell>
          <cell r="O43">
            <v>1304</v>
          </cell>
          <cell r="P43">
            <v>1215</v>
          </cell>
          <cell r="Q43">
            <v>1368</v>
          </cell>
          <cell r="R43">
            <v>1621</v>
          </cell>
          <cell r="S43">
            <v>2839</v>
          </cell>
          <cell r="T43">
            <v>2268</v>
          </cell>
          <cell r="U43">
            <v>3044</v>
          </cell>
          <cell r="V43">
            <v>5211</v>
          </cell>
          <cell r="W43">
            <v>2493</v>
          </cell>
          <cell r="X43">
            <v>2601</v>
          </cell>
          <cell r="Y43">
            <v>3016</v>
          </cell>
          <cell r="Z43">
            <v>3565</v>
          </cell>
          <cell r="AA43">
            <v>3662</v>
          </cell>
        </row>
        <row r="44">
          <cell r="A44" t="str">
            <v>Total Expenses from Transactions</v>
          </cell>
          <cell r="I44">
            <v>25251</v>
          </cell>
          <cell r="J44">
            <v>26010</v>
          </cell>
          <cell r="K44">
            <v>27899</v>
          </cell>
          <cell r="L44">
            <v>28530</v>
          </cell>
          <cell r="M44">
            <v>30584</v>
          </cell>
          <cell r="N44">
            <v>32263</v>
          </cell>
          <cell r="O44">
            <v>34315</v>
          </cell>
          <cell r="P44">
            <v>36502</v>
          </cell>
          <cell r="Q44">
            <v>38844</v>
          </cell>
          <cell r="R44">
            <v>40706</v>
          </cell>
          <cell r="S44">
            <v>43910</v>
          </cell>
          <cell r="T44">
            <v>46499</v>
          </cell>
          <cell r="U44">
            <v>50530</v>
          </cell>
          <cell r="V44">
            <v>55340</v>
          </cell>
          <cell r="W44">
            <v>55768</v>
          </cell>
          <cell r="X44">
            <v>59536</v>
          </cell>
          <cell r="Y44">
            <v>61033</v>
          </cell>
          <cell r="Z44">
            <v>63329</v>
          </cell>
          <cell r="AA44">
            <v>65566</v>
          </cell>
        </row>
        <row r="46">
          <cell r="A46" t="str">
            <v>TRANSACTIONS FROM DISCONTINUING OPERATIONS</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row>
        <row r="48">
          <cell r="A48" t="str">
            <v>NET RESULT FROM TRANSACTIONS - NOB - BUDGET RESULT FOR GG SECTOR</v>
          </cell>
          <cell r="I48">
            <v>804</v>
          </cell>
          <cell r="J48">
            <v>1309</v>
          </cell>
          <cell r="K48">
            <v>1038</v>
          </cell>
          <cell r="L48">
            <v>2026</v>
          </cell>
          <cell r="M48">
            <v>1507</v>
          </cell>
          <cell r="N48">
            <v>1580</v>
          </cell>
          <cell r="O48">
            <v>1755</v>
          </cell>
          <cell r="P48">
            <v>1155</v>
          </cell>
          <cell r="Q48">
            <v>241</v>
          </cell>
          <cell r="R48">
            <v>1928</v>
          </cell>
          <cell r="S48">
            <v>795</v>
          </cell>
          <cell r="T48">
            <v>935</v>
          </cell>
          <cell r="U48">
            <v>-862</v>
          </cell>
          <cell r="V48">
            <v>988</v>
          </cell>
          <cell r="W48">
            <v>1363</v>
          </cell>
          <cell r="X48">
            <v>-185</v>
          </cell>
          <cell r="Y48">
            <v>-321</v>
          </cell>
          <cell r="Z48">
            <v>-4</v>
          </cell>
          <cell r="AA48">
            <v>-234</v>
          </cell>
        </row>
        <row r="50">
          <cell r="A50" t="str">
            <v>OTHER ECONOMIC FLOWS - INCLUDED IN THE OPERATING RESULT</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row>
        <row r="51">
          <cell r="A51" t="str">
            <v>Gain/(Loss) from Superannuation</v>
          </cell>
          <cell r="I51" t="str">
            <v>-</v>
          </cell>
          <cell r="J51" t="str">
            <v>-</v>
          </cell>
          <cell r="K51" t="str">
            <v>-</v>
          </cell>
          <cell r="L51" t="str">
            <v>-</v>
          </cell>
          <cell r="M51" t="str">
            <v>-</v>
          </cell>
          <cell r="N51" t="str">
            <v>-</v>
          </cell>
          <cell r="O51" t="str">
            <v>-</v>
          </cell>
          <cell r="P51" t="str">
            <v>-</v>
          </cell>
          <cell r="Q51" t="str">
            <v>-</v>
          </cell>
          <cell r="R51" t="str">
            <v>-</v>
          </cell>
          <cell r="S51" t="str">
            <v>-</v>
          </cell>
          <cell r="T51">
            <v>7</v>
          </cell>
          <cell r="U51" t="str">
            <v>-</v>
          </cell>
          <cell r="V51" t="str">
            <v>-</v>
          </cell>
          <cell r="W51" t="str">
            <v>-</v>
          </cell>
          <cell r="X51" t="str">
            <v>-</v>
          </cell>
          <cell r="Y51" t="str">
            <v>-</v>
          </cell>
          <cell r="Z51" t="str">
            <v>-</v>
          </cell>
          <cell r="AA51" t="str">
            <v>-</v>
          </cell>
        </row>
        <row r="52">
          <cell r="A52" t="str">
            <v>Gain/(Loss) from Other Liabilities</v>
          </cell>
          <cell r="I52">
            <v>44</v>
          </cell>
          <cell r="J52" t="str">
            <v>-</v>
          </cell>
          <cell r="K52" t="str">
            <v>-</v>
          </cell>
          <cell r="L52" t="str">
            <v>-</v>
          </cell>
          <cell r="M52" t="str">
            <v>-</v>
          </cell>
          <cell r="N52">
            <v>514</v>
          </cell>
          <cell r="O52">
            <v>-402</v>
          </cell>
          <cell r="P52">
            <v>-166</v>
          </cell>
          <cell r="Q52" t="str">
            <v>-</v>
          </cell>
          <cell r="R52" t="str">
            <v>-</v>
          </cell>
          <cell r="S52" t="str">
            <v>-</v>
          </cell>
          <cell r="T52">
            <v>21</v>
          </cell>
          <cell r="U52">
            <v>-434</v>
          </cell>
          <cell r="V52">
            <v>-238</v>
          </cell>
          <cell r="W52">
            <v>87</v>
          </cell>
          <cell r="X52">
            <v>17</v>
          </cell>
          <cell r="Y52">
            <v>392</v>
          </cell>
          <cell r="Z52">
            <v>-4</v>
          </cell>
          <cell r="AA52">
            <v>-3</v>
          </cell>
        </row>
        <row r="53">
          <cell r="A53" t="str">
            <v>Other - BkValue of Privatised Assets Sold--&gt;Net GL Equity Invs?or OEF</v>
          </cell>
          <cell r="I53" t="str">
            <v>-</v>
          </cell>
          <cell r="J53" t="str">
            <v>-</v>
          </cell>
          <cell r="K53" t="str">
            <v>-</v>
          </cell>
          <cell r="L53" t="str">
            <v>-</v>
          </cell>
          <cell r="M53" t="str">
            <v>-</v>
          </cell>
          <cell r="N53">
            <v>-41</v>
          </cell>
          <cell r="O53" t="str">
            <v>-</v>
          </cell>
          <cell r="P53" t="str">
            <v>-</v>
          </cell>
          <cell r="Q53" t="str">
            <v>-</v>
          </cell>
          <cell r="R53" t="str">
            <v>-</v>
          </cell>
          <cell r="S53" t="str">
            <v>-</v>
          </cell>
          <cell r="T53" t="str">
            <v>-</v>
          </cell>
          <cell r="U53" t="str">
            <v>-</v>
          </cell>
          <cell r="V53">
            <v>43</v>
          </cell>
          <cell r="W53">
            <v>-245</v>
          </cell>
          <cell r="X53" t="str">
            <v>-</v>
          </cell>
          <cell r="Y53" t="str">
            <v>-</v>
          </cell>
          <cell r="Z53" t="str">
            <v>-</v>
          </cell>
          <cell r="AA53" t="str">
            <v>-</v>
          </cell>
        </row>
        <row r="54">
          <cell r="A54" t="str">
            <v>Other Net Gains/(Losses)</v>
          </cell>
          <cell r="I54">
            <v>-256</v>
          </cell>
          <cell r="J54">
            <v>629</v>
          </cell>
          <cell r="K54">
            <v>337</v>
          </cell>
          <cell r="L54">
            <v>-28</v>
          </cell>
          <cell r="M54">
            <v>-557</v>
          </cell>
          <cell r="N54">
            <v>4402</v>
          </cell>
          <cell r="O54">
            <v>605</v>
          </cell>
          <cell r="P54">
            <v>-2028</v>
          </cell>
          <cell r="Q54">
            <v>-21</v>
          </cell>
          <cell r="R54">
            <v>-68</v>
          </cell>
          <cell r="S54">
            <v>-52</v>
          </cell>
          <cell r="T54">
            <v>-1214</v>
          </cell>
          <cell r="U54">
            <v>-701</v>
          </cell>
          <cell r="V54">
            <v>759</v>
          </cell>
          <cell r="W54">
            <v>320</v>
          </cell>
          <cell r="X54">
            <v>37</v>
          </cell>
          <cell r="Y54">
            <v>564</v>
          </cell>
          <cell r="Z54">
            <v>470</v>
          </cell>
          <cell r="AA54">
            <v>453</v>
          </cell>
        </row>
        <row r="55">
          <cell r="A55" t="str">
            <v>Share of Earnings from Associates (excluding Dividends)</v>
          </cell>
          <cell r="I55" t="str">
            <v>-</v>
          </cell>
          <cell r="J55" t="str">
            <v>-</v>
          </cell>
          <cell r="K55" t="str">
            <v>-</v>
          </cell>
          <cell r="L55" t="str">
            <v>-</v>
          </cell>
          <cell r="M55" t="str">
            <v>-</v>
          </cell>
          <cell r="N55" t="str">
            <v>-</v>
          </cell>
          <cell r="O55">
            <v>81</v>
          </cell>
          <cell r="P55">
            <v>11</v>
          </cell>
          <cell r="Q55">
            <v>21</v>
          </cell>
          <cell r="R55">
            <v>178</v>
          </cell>
          <cell r="S55">
            <v>7</v>
          </cell>
          <cell r="T55">
            <v>76</v>
          </cell>
          <cell r="U55">
            <v>19</v>
          </cell>
          <cell r="V55">
            <v>153</v>
          </cell>
          <cell r="W55">
            <v>153</v>
          </cell>
          <cell r="X55">
            <v>-91</v>
          </cell>
          <cell r="Y55">
            <v>39</v>
          </cell>
          <cell r="Z55">
            <v>36</v>
          </cell>
          <cell r="AA55">
            <v>29</v>
          </cell>
        </row>
        <row r="56">
          <cell r="A56" t="str">
            <v>Dividends from Asset Sale Proceeds</v>
          </cell>
          <cell r="I56">
            <v>469</v>
          </cell>
          <cell r="J56">
            <v>185</v>
          </cell>
          <cell r="K56">
            <v>4</v>
          </cell>
          <cell r="L56">
            <v>22</v>
          </cell>
          <cell r="M56">
            <v>15</v>
          </cell>
          <cell r="N56">
            <v>12</v>
          </cell>
          <cell r="O56">
            <v>188</v>
          </cell>
          <cell r="P56">
            <v>12</v>
          </cell>
          <cell r="Q56" t="str">
            <v>-</v>
          </cell>
          <cell r="R56" t="str">
            <v>-</v>
          </cell>
          <cell r="S56" t="str">
            <v>-</v>
          </cell>
          <cell r="T56" t="str">
            <v>-</v>
          </cell>
          <cell r="U56">
            <v>11</v>
          </cell>
          <cell r="V56" t="str">
            <v>-</v>
          </cell>
          <cell r="W56">
            <v>3406</v>
          </cell>
          <cell r="X56">
            <v>12</v>
          </cell>
          <cell r="Y56" t="str">
            <v>-</v>
          </cell>
          <cell r="Z56" t="str">
            <v>-</v>
          </cell>
          <cell r="AA56" t="str">
            <v>-</v>
          </cell>
        </row>
        <row r="57">
          <cell r="A57" t="str">
            <v>Other (inc deferred inc.tax of S0002)</v>
          </cell>
          <cell r="I57">
            <v>-1037</v>
          </cell>
          <cell r="J57">
            <v>-308</v>
          </cell>
          <cell r="K57">
            <v>-256</v>
          </cell>
          <cell r="L57">
            <v>-231</v>
          </cell>
          <cell r="M57">
            <v>-656</v>
          </cell>
          <cell r="N57">
            <v>-103</v>
          </cell>
          <cell r="O57">
            <v>-141</v>
          </cell>
          <cell r="P57">
            <v>-840</v>
          </cell>
          <cell r="Q57">
            <v>2910</v>
          </cell>
          <cell r="R57">
            <v>-429</v>
          </cell>
          <cell r="S57">
            <v>-180</v>
          </cell>
          <cell r="T57">
            <v>818</v>
          </cell>
          <cell r="U57">
            <v>-1110</v>
          </cell>
          <cell r="V57">
            <v>784</v>
          </cell>
          <cell r="W57">
            <v>-447</v>
          </cell>
          <cell r="X57">
            <v>-651</v>
          </cell>
          <cell r="Y57">
            <v>119</v>
          </cell>
          <cell r="Z57">
            <v>55</v>
          </cell>
          <cell r="AA57">
            <v>42</v>
          </cell>
        </row>
        <row r="58">
          <cell r="A58" t="str">
            <v>Discontinuing Operations - Other Economic Flows</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row>
        <row r="59">
          <cell r="A59" t="str">
            <v>Other Economic Flows - included in Operating Result</v>
          </cell>
          <cell r="I59">
            <v>-780</v>
          </cell>
          <cell r="J59">
            <v>505</v>
          </cell>
          <cell r="K59">
            <v>85</v>
          </cell>
          <cell r="L59">
            <v>-238</v>
          </cell>
          <cell r="M59">
            <v>-1198</v>
          </cell>
          <cell r="N59">
            <v>4784</v>
          </cell>
          <cell r="O59">
            <v>331</v>
          </cell>
          <cell r="P59">
            <v>-3011</v>
          </cell>
          <cell r="Q59">
            <v>2910</v>
          </cell>
          <cell r="R59">
            <v>-319</v>
          </cell>
          <cell r="S59">
            <v>-225</v>
          </cell>
          <cell r="T59">
            <v>-291</v>
          </cell>
          <cell r="U59">
            <v>-2215</v>
          </cell>
          <cell r="V59">
            <v>1501</v>
          </cell>
          <cell r="W59">
            <v>3274</v>
          </cell>
          <cell r="X59">
            <v>-676</v>
          </cell>
          <cell r="Y59">
            <v>1114</v>
          </cell>
          <cell r="Z59">
            <v>557</v>
          </cell>
          <cell r="AA59">
            <v>521</v>
          </cell>
        </row>
        <row r="61">
          <cell r="A61" t="str">
            <v>OPERATING RESULT</v>
          </cell>
          <cell r="I61">
            <v>24</v>
          </cell>
          <cell r="J61">
            <v>1814</v>
          </cell>
          <cell r="K61">
            <v>1123</v>
          </cell>
          <cell r="L61">
            <v>1788</v>
          </cell>
          <cell r="M61">
            <v>309</v>
          </cell>
          <cell r="N61">
            <v>6364</v>
          </cell>
          <cell r="O61">
            <v>2086</v>
          </cell>
          <cell r="P61">
            <v>-1855</v>
          </cell>
          <cell r="Q61">
            <v>3150</v>
          </cell>
          <cell r="R61">
            <v>1609</v>
          </cell>
          <cell r="S61">
            <v>570</v>
          </cell>
          <cell r="T61">
            <v>644</v>
          </cell>
          <cell r="U61">
            <v>-3077</v>
          </cell>
          <cell r="V61">
            <v>2490</v>
          </cell>
          <cell r="W61">
            <v>4637</v>
          </cell>
          <cell r="X61">
            <v>-861</v>
          </cell>
          <cell r="Y61">
            <v>794</v>
          </cell>
          <cell r="Z61">
            <v>553</v>
          </cell>
          <cell r="AA61">
            <v>286</v>
          </cell>
        </row>
        <row r="63">
          <cell r="A63" t="str">
            <v>OTHER ECONOMIC FLOWS - OTHER NON OWNER MOVEMENTS IN EQUITY</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row>
        <row r="64">
          <cell r="A64" t="str">
            <v>Superannuation Actuarial gain/(loss)</v>
          </cell>
          <cell r="I64">
            <v>2522</v>
          </cell>
          <cell r="J64">
            <v>211</v>
          </cell>
          <cell r="K64">
            <v>857</v>
          </cell>
          <cell r="L64">
            <v>2697</v>
          </cell>
          <cell r="M64">
            <v>-1530</v>
          </cell>
          <cell r="N64">
            <v>-2110</v>
          </cell>
          <cell r="O64">
            <v>-2030</v>
          </cell>
          <cell r="P64">
            <v>770</v>
          </cell>
          <cell r="Q64">
            <v>-3364</v>
          </cell>
          <cell r="R64">
            <v>4094</v>
          </cell>
          <cell r="S64">
            <v>3316</v>
          </cell>
          <cell r="T64">
            <v>-3116</v>
          </cell>
          <cell r="U64">
            <v>-11463</v>
          </cell>
          <cell r="V64">
            <v>-3156</v>
          </cell>
          <cell r="W64">
            <v>447</v>
          </cell>
          <cell r="X64">
            <v>-3785</v>
          </cell>
          <cell r="Y64">
            <v>5778</v>
          </cell>
          <cell r="Z64">
            <v>-236</v>
          </cell>
          <cell r="AA64">
            <v>-278</v>
          </cell>
        </row>
        <row r="65">
          <cell r="A65" t="str">
            <v>Deferred Tax direct to Equity</v>
          </cell>
          <cell r="I65" t="str">
            <v>-</v>
          </cell>
          <cell r="J65" t="str">
            <v>-</v>
          </cell>
          <cell r="K65" t="str">
            <v>-</v>
          </cell>
          <cell r="L65" t="str">
            <v>-</v>
          </cell>
          <cell r="M65" t="str">
            <v>-</v>
          </cell>
          <cell r="N65" t="str">
            <v>-</v>
          </cell>
          <cell r="O65" t="str">
            <v>-</v>
          </cell>
          <cell r="P65" t="str">
            <v>-</v>
          </cell>
          <cell r="Q65">
            <v>27</v>
          </cell>
          <cell r="R65" t="str">
            <v>-</v>
          </cell>
          <cell r="S65" t="str">
            <v>-</v>
          </cell>
          <cell r="T65" t="str">
            <v>-</v>
          </cell>
          <cell r="U65" t="str">
            <v>-</v>
          </cell>
          <cell r="V65" t="str">
            <v>-</v>
          </cell>
          <cell r="W65" t="str">
            <v>-</v>
          </cell>
          <cell r="X65" t="str">
            <v>-</v>
          </cell>
          <cell r="Y65" t="str">
            <v>-</v>
          </cell>
          <cell r="Z65" t="str">
            <v>-</v>
          </cell>
          <cell r="AA65" t="str">
            <v>-</v>
          </cell>
        </row>
        <row r="66">
          <cell r="A66" t="str">
            <v>Revaluations</v>
          </cell>
          <cell r="I66">
            <v>922</v>
          </cell>
          <cell r="J66">
            <v>4345</v>
          </cell>
          <cell r="K66">
            <v>1823</v>
          </cell>
          <cell r="L66">
            <v>4084</v>
          </cell>
          <cell r="M66">
            <v>1488</v>
          </cell>
          <cell r="N66">
            <v>2872</v>
          </cell>
          <cell r="O66">
            <v>3719</v>
          </cell>
          <cell r="P66">
            <v>3208</v>
          </cell>
          <cell r="Q66">
            <v>4007</v>
          </cell>
          <cell r="R66">
            <v>4236</v>
          </cell>
          <cell r="S66">
            <v>1793</v>
          </cell>
          <cell r="T66">
            <v>9245</v>
          </cell>
          <cell r="U66">
            <v>5503</v>
          </cell>
          <cell r="V66">
            <v>5619</v>
          </cell>
          <cell r="W66">
            <v>663</v>
          </cell>
          <cell r="X66">
            <v>3629</v>
          </cell>
          <cell r="Y66">
            <v>3163</v>
          </cell>
          <cell r="Z66">
            <v>3050</v>
          </cell>
          <cell r="AA66">
            <v>3219</v>
          </cell>
        </row>
        <row r="67">
          <cell r="A67" t="str">
            <v>Net Gain/(loss) on equity investments in other sectors</v>
          </cell>
          <cell r="I67">
            <v>2873</v>
          </cell>
          <cell r="J67">
            <v>232</v>
          </cell>
          <cell r="K67">
            <v>248</v>
          </cell>
          <cell r="L67">
            <v>5062</v>
          </cell>
          <cell r="M67">
            <v>3315</v>
          </cell>
          <cell r="N67">
            <v>519</v>
          </cell>
          <cell r="O67">
            <v>18857</v>
          </cell>
          <cell r="P67">
            <v>1090</v>
          </cell>
          <cell r="Q67">
            <v>-4619</v>
          </cell>
          <cell r="R67">
            <v>1180</v>
          </cell>
          <cell r="S67">
            <v>3459</v>
          </cell>
          <cell r="T67">
            <v>6421</v>
          </cell>
          <cell r="U67">
            <v>-1680</v>
          </cell>
          <cell r="V67">
            <v>5685</v>
          </cell>
          <cell r="W67">
            <v>4349</v>
          </cell>
          <cell r="X67">
            <v>-1500</v>
          </cell>
          <cell r="Y67">
            <v>3574</v>
          </cell>
          <cell r="Z67">
            <v>3512</v>
          </cell>
          <cell r="AA67">
            <v>3525</v>
          </cell>
        </row>
        <row r="68">
          <cell r="A68" t="str">
            <v>Net Gain/(loss) on financial instruments at fair value</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row>
        <row r="69">
          <cell r="A69" t="str">
            <v>Other (Review this line for bugs? - balances vs Mvts)</v>
          </cell>
          <cell r="I69">
            <v>-1</v>
          </cell>
          <cell r="J69">
            <v>1</v>
          </cell>
          <cell r="K69">
            <v>1</v>
          </cell>
          <cell r="L69">
            <v>3</v>
          </cell>
          <cell r="M69">
            <v>5</v>
          </cell>
          <cell r="N69">
            <v>-1</v>
          </cell>
          <cell r="O69">
            <v>2</v>
          </cell>
          <cell r="P69">
            <v>-9</v>
          </cell>
          <cell r="Q69">
            <v>148</v>
          </cell>
          <cell r="R69">
            <v>-98</v>
          </cell>
          <cell r="S69">
            <v>-36</v>
          </cell>
          <cell r="T69" t="str">
            <v>-</v>
          </cell>
          <cell r="U69">
            <v>-12</v>
          </cell>
          <cell r="V69">
            <v>107</v>
          </cell>
          <cell r="W69">
            <v>56</v>
          </cell>
          <cell r="X69">
            <v>-7</v>
          </cell>
          <cell r="Y69">
            <v>2</v>
          </cell>
          <cell r="Z69">
            <v>2</v>
          </cell>
          <cell r="AA69">
            <v>15</v>
          </cell>
        </row>
        <row r="70">
          <cell r="A70" t="str">
            <v>Other Economic Flows - other non owner movements in equity</v>
          </cell>
          <cell r="I70">
            <v>6317</v>
          </cell>
          <cell r="J70">
            <v>4789</v>
          </cell>
          <cell r="K70">
            <v>2928</v>
          </cell>
          <cell r="L70">
            <v>11846</v>
          </cell>
          <cell r="M70">
            <v>3277</v>
          </cell>
          <cell r="N70">
            <v>1280</v>
          </cell>
          <cell r="O70">
            <v>20548</v>
          </cell>
          <cell r="P70">
            <v>5059</v>
          </cell>
          <cell r="Q70">
            <v>-3801</v>
          </cell>
          <cell r="R70">
            <v>9413</v>
          </cell>
          <cell r="S70">
            <v>8532</v>
          </cell>
          <cell r="T70">
            <v>12549</v>
          </cell>
          <cell r="U70">
            <v>-7652</v>
          </cell>
          <cell r="V70">
            <v>8255</v>
          </cell>
          <cell r="W70">
            <v>5515</v>
          </cell>
          <cell r="X70">
            <v>-1663</v>
          </cell>
          <cell r="Y70">
            <v>12517</v>
          </cell>
          <cell r="Z70">
            <v>6328</v>
          </cell>
          <cell r="AA70">
            <v>6481</v>
          </cell>
        </row>
        <row r="72">
          <cell r="A72" t="str">
            <v>COMPREHENSIVE RESULT-TOTAL CHANGE IN NET WORTH BEFORE TRANS WITH OWNER</v>
          </cell>
          <cell r="I72">
            <v>6340</v>
          </cell>
          <cell r="J72">
            <v>6603</v>
          </cell>
          <cell r="K72">
            <v>4051</v>
          </cell>
          <cell r="L72">
            <v>13634</v>
          </cell>
          <cell r="M72">
            <v>3586</v>
          </cell>
          <cell r="N72">
            <v>7644</v>
          </cell>
          <cell r="O72">
            <v>22635</v>
          </cell>
          <cell r="P72">
            <v>3204</v>
          </cell>
          <cell r="Q72">
            <v>-651</v>
          </cell>
          <cell r="R72">
            <v>11022</v>
          </cell>
          <cell r="S72">
            <v>9102</v>
          </cell>
          <cell r="T72">
            <v>13193</v>
          </cell>
          <cell r="U72">
            <v>-10729</v>
          </cell>
          <cell r="V72">
            <v>10745</v>
          </cell>
          <cell r="W72">
            <v>10152</v>
          </cell>
          <cell r="X72">
            <v>-2525</v>
          </cell>
          <cell r="Y72">
            <v>13311</v>
          </cell>
          <cell r="Z72">
            <v>6881</v>
          </cell>
          <cell r="AA72">
            <v>6768</v>
          </cell>
        </row>
        <row r="75">
          <cell r="A75" t="str">
            <v>KEY FISCAL AGGREGATES</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row>
        <row r="76">
          <cell r="A76" t="str">
            <v>COMPREHENSIVE RESULT-TOTAL CHANGE IN NET WORTH BEFORE TRANS WITH OWNER</v>
          </cell>
          <cell r="I76">
            <v>6340</v>
          </cell>
          <cell r="J76">
            <v>6603</v>
          </cell>
          <cell r="K76">
            <v>4051</v>
          </cell>
          <cell r="L76">
            <v>13634</v>
          </cell>
          <cell r="M76">
            <v>3586</v>
          </cell>
          <cell r="N76">
            <v>7644</v>
          </cell>
          <cell r="O76">
            <v>22635</v>
          </cell>
          <cell r="P76">
            <v>3204</v>
          </cell>
          <cell r="Q76">
            <v>-651</v>
          </cell>
          <cell r="R76">
            <v>11022</v>
          </cell>
          <cell r="S76">
            <v>9102</v>
          </cell>
          <cell r="T76">
            <v>13193</v>
          </cell>
          <cell r="U76">
            <v>-10729</v>
          </cell>
          <cell r="V76">
            <v>10745</v>
          </cell>
          <cell r="W76">
            <v>10152</v>
          </cell>
          <cell r="X76">
            <v>-2525</v>
          </cell>
          <cell r="Y76">
            <v>13311</v>
          </cell>
          <cell r="Z76">
            <v>6881</v>
          </cell>
          <cell r="AA76">
            <v>6768</v>
          </cell>
        </row>
        <row r="77">
          <cell r="A77" t="str">
            <v>Less: Net Other Economic Flows (to operating result and to equity)</v>
          </cell>
          <cell r="I77">
            <v>-5536</v>
          </cell>
          <cell r="J77">
            <v>-5294</v>
          </cell>
          <cell r="K77">
            <v>-3013</v>
          </cell>
          <cell r="L77">
            <v>-11608</v>
          </cell>
          <cell r="M77">
            <v>-2079</v>
          </cell>
          <cell r="N77">
            <v>-6063</v>
          </cell>
          <cell r="O77">
            <v>-20880</v>
          </cell>
          <cell r="P77">
            <v>-2049</v>
          </cell>
          <cell r="Q77">
            <v>891</v>
          </cell>
          <cell r="R77">
            <v>-9093</v>
          </cell>
          <cell r="S77">
            <v>-8307</v>
          </cell>
          <cell r="T77">
            <v>-12258</v>
          </cell>
          <cell r="U77">
            <v>9868</v>
          </cell>
          <cell r="V77">
            <v>-9756</v>
          </cell>
          <cell r="W77">
            <v>-8789</v>
          </cell>
          <cell r="X77">
            <v>2339</v>
          </cell>
          <cell r="Y77">
            <v>-13631</v>
          </cell>
          <cell r="Z77">
            <v>-6887</v>
          </cell>
          <cell r="AA77">
            <v>-7001</v>
          </cell>
        </row>
        <row r="78">
          <cell r="A78" t="str">
            <v>NET OPERATING BALANCE</v>
          </cell>
          <cell r="I78">
            <v>804</v>
          </cell>
          <cell r="J78">
            <v>1309</v>
          </cell>
          <cell r="K78">
            <v>1038</v>
          </cell>
          <cell r="L78">
            <v>2026</v>
          </cell>
          <cell r="M78">
            <v>1507</v>
          </cell>
          <cell r="N78">
            <v>1580</v>
          </cell>
          <cell r="O78">
            <v>1755</v>
          </cell>
          <cell r="P78">
            <v>1155</v>
          </cell>
          <cell r="Q78">
            <v>241</v>
          </cell>
          <cell r="R78">
            <v>1928</v>
          </cell>
          <cell r="S78">
            <v>795</v>
          </cell>
          <cell r="T78">
            <v>935</v>
          </cell>
          <cell r="U78">
            <v>-862</v>
          </cell>
          <cell r="V78">
            <v>988</v>
          </cell>
          <cell r="W78">
            <v>1363</v>
          </cell>
          <cell r="X78">
            <v>-185</v>
          </cell>
          <cell r="Y78">
            <v>-321</v>
          </cell>
          <cell r="Z78">
            <v>-4</v>
          </cell>
          <cell r="AA78">
            <v>-234</v>
          </cell>
        </row>
        <row r="79">
          <cell r="A79" t="str">
            <v>Less: Net Acquisition of Non-Financial Assets</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row>
        <row r="80">
          <cell r="A80" t="str">
            <v xml:space="preserve">     Purchases of Non-Financial Assets</v>
          </cell>
          <cell r="I80">
            <v>2402</v>
          </cell>
          <cell r="J80">
            <v>2524</v>
          </cell>
          <cell r="K80">
            <v>2494</v>
          </cell>
          <cell r="L80">
            <v>2450</v>
          </cell>
          <cell r="M80">
            <v>2569</v>
          </cell>
          <cell r="N80">
            <v>2751</v>
          </cell>
          <cell r="O80">
            <v>3004</v>
          </cell>
          <cell r="P80">
            <v>3021</v>
          </cell>
          <cell r="Q80">
            <v>3156</v>
          </cell>
          <cell r="R80">
            <v>3869</v>
          </cell>
          <cell r="S80">
            <v>4164</v>
          </cell>
          <cell r="T80">
            <v>4438</v>
          </cell>
          <cell r="U80">
            <v>4825</v>
          </cell>
          <cell r="V80">
            <v>7034</v>
          </cell>
          <cell r="W80">
            <v>6535</v>
          </cell>
          <cell r="X80">
            <v>6523</v>
          </cell>
          <cell r="Y80">
            <v>6338</v>
          </cell>
          <cell r="Z80">
            <v>5764</v>
          </cell>
          <cell r="AA80">
            <v>5075</v>
          </cell>
        </row>
        <row r="81">
          <cell r="A81" t="str">
            <v xml:space="preserve">     Sales of Non-financial Assets</v>
          </cell>
          <cell r="I81">
            <v>-527</v>
          </cell>
          <cell r="J81">
            <v>-397</v>
          </cell>
          <cell r="K81">
            <v>-753</v>
          </cell>
          <cell r="L81">
            <v>-681</v>
          </cell>
          <cell r="M81">
            <v>-372</v>
          </cell>
          <cell r="N81">
            <v>-596</v>
          </cell>
          <cell r="O81">
            <v>-366</v>
          </cell>
          <cell r="P81">
            <v>-408</v>
          </cell>
          <cell r="Q81">
            <v>-491</v>
          </cell>
          <cell r="R81">
            <v>-396</v>
          </cell>
          <cell r="S81">
            <v>-499</v>
          </cell>
          <cell r="T81">
            <v>-496</v>
          </cell>
          <cell r="U81">
            <v>-368</v>
          </cell>
          <cell r="V81">
            <v>-722</v>
          </cell>
          <cell r="W81">
            <v>-283</v>
          </cell>
          <cell r="X81">
            <v>-631</v>
          </cell>
          <cell r="Y81">
            <v>-742</v>
          </cell>
          <cell r="Z81">
            <v>-406</v>
          </cell>
          <cell r="AA81">
            <v>-450</v>
          </cell>
        </row>
        <row r="82">
          <cell r="A82" t="str">
            <v xml:space="preserve">     Less: Depreciation</v>
          </cell>
          <cell r="I82">
            <v>-766</v>
          </cell>
          <cell r="J82">
            <v>-661</v>
          </cell>
          <cell r="K82">
            <v>-1084</v>
          </cell>
          <cell r="L82">
            <v>-1472</v>
          </cell>
          <cell r="M82">
            <v>-1402</v>
          </cell>
          <cell r="N82">
            <v>-1638</v>
          </cell>
          <cell r="O82">
            <v>-1779</v>
          </cell>
          <cell r="P82">
            <v>-1927</v>
          </cell>
          <cell r="Q82">
            <v>-1992</v>
          </cell>
          <cell r="R82">
            <v>-2127</v>
          </cell>
          <cell r="S82">
            <v>-2308</v>
          </cell>
          <cell r="T82">
            <v>-2467</v>
          </cell>
          <cell r="U82">
            <v>-2614</v>
          </cell>
          <cell r="V82">
            <v>-2777</v>
          </cell>
          <cell r="W82">
            <v>-2817</v>
          </cell>
          <cell r="X82">
            <v>-3053</v>
          </cell>
          <cell r="Y82">
            <v>-3260</v>
          </cell>
          <cell r="Z82">
            <v>-3467</v>
          </cell>
          <cell r="AA82">
            <v>-3635</v>
          </cell>
        </row>
        <row r="83">
          <cell r="A83" t="str">
            <v xml:space="preserve">     Plus: Change in inventories</v>
          </cell>
          <cell r="I83">
            <v>-17</v>
          </cell>
          <cell r="J83">
            <v>-11</v>
          </cell>
          <cell r="K83">
            <v>13</v>
          </cell>
          <cell r="L83">
            <v>-3</v>
          </cell>
          <cell r="M83">
            <v>11</v>
          </cell>
          <cell r="N83" t="str">
            <v>-</v>
          </cell>
          <cell r="O83">
            <v>4</v>
          </cell>
          <cell r="P83">
            <v>21</v>
          </cell>
          <cell r="Q83">
            <v>-25</v>
          </cell>
          <cell r="R83">
            <v>6</v>
          </cell>
          <cell r="S83">
            <v>36</v>
          </cell>
          <cell r="T83">
            <v>-8</v>
          </cell>
          <cell r="U83">
            <v>31</v>
          </cell>
          <cell r="V83">
            <v>-11</v>
          </cell>
          <cell r="W83">
            <v>5</v>
          </cell>
          <cell r="X83">
            <v>-5</v>
          </cell>
          <cell r="Y83">
            <v>8</v>
          </cell>
          <cell r="Z83">
            <v>-14</v>
          </cell>
          <cell r="AA83">
            <v>4</v>
          </cell>
        </row>
        <row r="84">
          <cell r="A84" t="str">
            <v xml:space="preserve">     Plus: Other Movements in Non-financial Assets</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row>
        <row r="85">
          <cell r="A85" t="str">
            <v xml:space="preserve">              - assets aquired using finance leases</v>
          </cell>
          <cell r="I85">
            <v>204</v>
          </cell>
          <cell r="J85">
            <v>212</v>
          </cell>
          <cell r="K85">
            <v>508</v>
          </cell>
          <cell r="L85">
            <v>284</v>
          </cell>
          <cell r="M85">
            <v>290</v>
          </cell>
          <cell r="N85">
            <v>351</v>
          </cell>
          <cell r="O85">
            <v>345</v>
          </cell>
          <cell r="P85">
            <v>312</v>
          </cell>
          <cell r="Q85">
            <v>187</v>
          </cell>
          <cell r="R85">
            <v>81</v>
          </cell>
          <cell r="S85">
            <v>131</v>
          </cell>
          <cell r="T85">
            <v>251</v>
          </cell>
          <cell r="U85">
            <v>439</v>
          </cell>
          <cell r="V85">
            <v>251</v>
          </cell>
          <cell r="W85">
            <v>510</v>
          </cell>
          <cell r="X85">
            <v>148</v>
          </cell>
          <cell r="Y85">
            <v>161</v>
          </cell>
          <cell r="Z85">
            <v>729</v>
          </cell>
          <cell r="AA85">
            <v>192</v>
          </cell>
        </row>
        <row r="86">
          <cell r="A86" t="str">
            <v xml:space="preserve">              - other</v>
          </cell>
          <cell r="I86">
            <v>96</v>
          </cell>
          <cell r="J86">
            <v>70</v>
          </cell>
          <cell r="K86">
            <v>-5</v>
          </cell>
          <cell r="L86">
            <v>103</v>
          </cell>
          <cell r="M86">
            <v>-134</v>
          </cell>
          <cell r="N86">
            <v>124</v>
          </cell>
          <cell r="O86">
            <v>82</v>
          </cell>
          <cell r="P86">
            <v>93</v>
          </cell>
          <cell r="Q86">
            <v>65</v>
          </cell>
          <cell r="R86">
            <v>65</v>
          </cell>
          <cell r="S86">
            <v>320</v>
          </cell>
          <cell r="T86">
            <v>231</v>
          </cell>
          <cell r="U86">
            <v>54</v>
          </cell>
          <cell r="V86">
            <v>-148</v>
          </cell>
          <cell r="W86">
            <v>299</v>
          </cell>
          <cell r="X86">
            <v>123</v>
          </cell>
          <cell r="Y86">
            <v>88</v>
          </cell>
          <cell r="Z86">
            <v>104</v>
          </cell>
          <cell r="AA86">
            <v>81</v>
          </cell>
        </row>
        <row r="87">
          <cell r="A87" t="str">
            <v xml:space="preserve">    Equals Total Net Acquisition of Non-Financial Assets</v>
          </cell>
          <cell r="I87">
            <v>1392</v>
          </cell>
          <cell r="J87">
            <v>1737</v>
          </cell>
          <cell r="K87">
            <v>1173</v>
          </cell>
          <cell r="L87">
            <v>681</v>
          </cell>
          <cell r="M87">
            <v>962</v>
          </cell>
          <cell r="N87">
            <v>993</v>
          </cell>
          <cell r="O87">
            <v>1291</v>
          </cell>
          <cell r="P87">
            <v>1111</v>
          </cell>
          <cell r="Q87">
            <v>901</v>
          </cell>
          <cell r="R87">
            <v>1497</v>
          </cell>
          <cell r="S87">
            <v>1844</v>
          </cell>
          <cell r="T87">
            <v>1949</v>
          </cell>
          <cell r="U87">
            <v>2367</v>
          </cell>
          <cell r="V87">
            <v>3627</v>
          </cell>
          <cell r="W87">
            <v>4249</v>
          </cell>
          <cell r="X87">
            <v>3106</v>
          </cell>
          <cell r="Y87">
            <v>2593</v>
          </cell>
          <cell r="Z87">
            <v>2710</v>
          </cell>
          <cell r="AA87">
            <v>1267</v>
          </cell>
        </row>
        <row r="89">
          <cell r="A89" t="str">
            <v>EQUALS: NET LENDING/(BORROWING)</v>
          </cell>
          <cell r="I89">
            <v>-588</v>
          </cell>
          <cell r="J89">
            <v>-428</v>
          </cell>
          <cell r="K89">
            <v>-135</v>
          </cell>
          <cell r="L89">
            <v>1345</v>
          </cell>
          <cell r="M89">
            <v>545</v>
          </cell>
          <cell r="N89">
            <v>588</v>
          </cell>
          <cell r="O89">
            <v>464</v>
          </cell>
          <cell r="P89">
            <v>44</v>
          </cell>
          <cell r="Q89">
            <v>-660</v>
          </cell>
          <cell r="R89">
            <v>431</v>
          </cell>
          <cell r="S89">
            <v>-1049</v>
          </cell>
          <cell r="T89">
            <v>-1014</v>
          </cell>
          <cell r="U89">
            <v>-3228</v>
          </cell>
          <cell r="V89">
            <v>-2639</v>
          </cell>
          <cell r="W89">
            <v>-2886</v>
          </cell>
          <cell r="X89">
            <v>-3291</v>
          </cell>
          <cell r="Y89">
            <v>-2915</v>
          </cell>
          <cell r="Z89">
            <v>-2714</v>
          </cell>
          <cell r="AA89">
            <v>-1501</v>
          </cell>
        </row>
        <row r="91">
          <cell r="A91" t="str">
            <v>CAPITAL EXPENDITURE  (= purchase of NFA plus new finance leased assets</v>
          </cell>
          <cell r="I91">
            <v>2607</v>
          </cell>
          <cell r="J91">
            <v>2736</v>
          </cell>
          <cell r="K91">
            <v>3002</v>
          </cell>
          <cell r="L91">
            <v>2733</v>
          </cell>
          <cell r="M91">
            <v>2859</v>
          </cell>
          <cell r="N91">
            <v>3102</v>
          </cell>
          <cell r="O91">
            <v>3349</v>
          </cell>
          <cell r="P91">
            <v>3332</v>
          </cell>
          <cell r="Q91">
            <v>3343</v>
          </cell>
          <cell r="R91">
            <v>3949</v>
          </cell>
          <cell r="S91">
            <v>4295</v>
          </cell>
          <cell r="T91">
            <v>4689</v>
          </cell>
          <cell r="U91">
            <v>5264</v>
          </cell>
          <cell r="V91">
            <v>7286</v>
          </cell>
          <cell r="W91">
            <v>7044</v>
          </cell>
          <cell r="X91">
            <v>6671</v>
          </cell>
          <cell r="Y91">
            <v>6499</v>
          </cell>
          <cell r="Z91">
            <v>6493</v>
          </cell>
          <cell r="AA91">
            <v>5267</v>
          </cell>
        </row>
        <row r="99">
          <cell r="A99" t="str">
            <v>ASSETS</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row>
        <row r="100">
          <cell r="A100" t="str">
            <v>Financial Assets</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row>
        <row r="101">
          <cell r="A101" t="str">
            <v>Cash and Cash Equivalent Assets (*)</v>
          </cell>
          <cell r="I101">
            <v>40</v>
          </cell>
          <cell r="J101">
            <v>1224</v>
          </cell>
          <cell r="K101">
            <v>1015</v>
          </cell>
          <cell r="L101">
            <v>481</v>
          </cell>
          <cell r="M101">
            <v>1096</v>
          </cell>
          <cell r="N101">
            <v>1719</v>
          </cell>
          <cell r="O101">
            <v>1091</v>
          </cell>
          <cell r="P101">
            <v>1869</v>
          </cell>
          <cell r="Q101">
            <v>1429</v>
          </cell>
          <cell r="R101">
            <v>2458</v>
          </cell>
          <cell r="S101">
            <v>2438</v>
          </cell>
          <cell r="T101">
            <v>2299</v>
          </cell>
          <cell r="U101">
            <v>3350</v>
          </cell>
          <cell r="V101">
            <v>3071</v>
          </cell>
          <cell r="W101">
            <v>8261</v>
          </cell>
          <cell r="X101">
            <v>5000</v>
          </cell>
          <cell r="Y101">
            <v>3297</v>
          </cell>
          <cell r="Z101">
            <v>3173</v>
          </cell>
          <cell r="AA101">
            <v>3151</v>
          </cell>
        </row>
        <row r="102">
          <cell r="A102" t="str">
            <v>Receivables</v>
          </cell>
          <cell r="I102">
            <v>2905</v>
          </cell>
          <cell r="J102">
            <v>2772</v>
          </cell>
          <cell r="K102">
            <v>2759</v>
          </cell>
          <cell r="L102">
            <v>2794</v>
          </cell>
          <cell r="M102">
            <v>3179</v>
          </cell>
          <cell r="N102">
            <v>3514</v>
          </cell>
          <cell r="O102">
            <v>3587</v>
          </cell>
          <cell r="P102">
            <v>3844</v>
          </cell>
          <cell r="Q102">
            <v>4018</v>
          </cell>
          <cell r="R102">
            <v>4278</v>
          </cell>
          <cell r="S102">
            <v>4997</v>
          </cell>
          <cell r="T102">
            <v>5213</v>
          </cell>
          <cell r="U102">
            <v>5557</v>
          </cell>
          <cell r="V102">
            <v>6211</v>
          </cell>
          <cell r="W102">
            <v>5818</v>
          </cell>
          <cell r="X102">
            <v>5611</v>
          </cell>
          <cell r="Y102">
            <v>5980</v>
          </cell>
          <cell r="Z102">
            <v>5969</v>
          </cell>
          <cell r="AA102">
            <v>5881</v>
          </cell>
        </row>
        <row r="103">
          <cell r="A103" t="str">
            <v>Tax Equivalents Receivable</v>
          </cell>
          <cell r="I103">
            <v>113</v>
          </cell>
          <cell r="J103">
            <v>184</v>
          </cell>
          <cell r="K103">
            <v>166</v>
          </cell>
          <cell r="L103">
            <v>214</v>
          </cell>
          <cell r="M103">
            <v>149</v>
          </cell>
          <cell r="N103">
            <v>182</v>
          </cell>
          <cell r="O103">
            <v>102</v>
          </cell>
          <cell r="P103">
            <v>170</v>
          </cell>
          <cell r="Q103">
            <v>153</v>
          </cell>
          <cell r="R103">
            <v>235</v>
          </cell>
          <cell r="S103">
            <v>265</v>
          </cell>
          <cell r="T103">
            <v>235</v>
          </cell>
          <cell r="U103">
            <v>242</v>
          </cell>
          <cell r="V103">
            <v>304</v>
          </cell>
          <cell r="W103">
            <v>410</v>
          </cell>
          <cell r="X103">
            <v>294</v>
          </cell>
          <cell r="Y103">
            <v>310</v>
          </cell>
          <cell r="Z103">
            <v>315</v>
          </cell>
          <cell r="AA103">
            <v>262</v>
          </cell>
        </row>
        <row r="104">
          <cell r="A104" t="str">
            <v>Financial Assets at Fair Value (*)</v>
          </cell>
          <cell r="I104">
            <v>4443</v>
          </cell>
          <cell r="J104">
            <v>3448</v>
          </cell>
          <cell r="K104">
            <v>3655</v>
          </cell>
          <cell r="L104">
            <v>3859</v>
          </cell>
          <cell r="M104">
            <v>3899</v>
          </cell>
          <cell r="N104">
            <v>4409</v>
          </cell>
          <cell r="O104">
            <v>7940</v>
          </cell>
          <cell r="P104">
            <v>9575</v>
          </cell>
          <cell r="Q104">
            <v>12042</v>
          </cell>
          <cell r="R104">
            <v>13927</v>
          </cell>
          <cell r="S104">
            <v>7165</v>
          </cell>
          <cell r="T104">
            <v>6090</v>
          </cell>
          <cell r="U104">
            <v>5271</v>
          </cell>
          <cell r="V104">
            <v>6823</v>
          </cell>
          <cell r="W104">
            <v>7577</v>
          </cell>
          <cell r="X104">
            <v>8275</v>
          </cell>
          <cell r="Y104">
            <v>9506</v>
          </cell>
          <cell r="Z104">
            <v>10405</v>
          </cell>
          <cell r="AA104">
            <v>11215</v>
          </cell>
        </row>
        <row r="105">
          <cell r="A105" t="str">
            <v>Advances paid (*)</v>
          </cell>
          <cell r="I105">
            <v>1686</v>
          </cell>
          <cell r="J105">
            <v>1670</v>
          </cell>
          <cell r="K105">
            <v>1653</v>
          </cell>
          <cell r="L105">
            <v>1693</v>
          </cell>
          <cell r="M105">
            <v>1439</v>
          </cell>
          <cell r="N105">
            <v>1515</v>
          </cell>
          <cell r="O105">
            <v>1381</v>
          </cell>
          <cell r="P105">
            <v>1337</v>
          </cell>
          <cell r="Q105">
            <v>1259</v>
          </cell>
          <cell r="R105">
            <v>837</v>
          </cell>
          <cell r="S105">
            <v>795</v>
          </cell>
          <cell r="T105">
            <v>784</v>
          </cell>
          <cell r="U105">
            <v>778</v>
          </cell>
          <cell r="V105">
            <v>904</v>
          </cell>
          <cell r="W105">
            <v>891</v>
          </cell>
          <cell r="X105">
            <v>970</v>
          </cell>
          <cell r="Y105">
            <v>1038</v>
          </cell>
          <cell r="Z105">
            <v>1169</v>
          </cell>
          <cell r="AA105">
            <v>1201</v>
          </cell>
        </row>
        <row r="106">
          <cell r="A106" t="str">
            <v>Deferred Tax Equivalents</v>
          </cell>
          <cell r="I106">
            <v>725</v>
          </cell>
          <cell r="J106">
            <v>957</v>
          </cell>
          <cell r="K106">
            <v>1147</v>
          </cell>
          <cell r="L106">
            <v>1033</v>
          </cell>
          <cell r="M106">
            <v>1026</v>
          </cell>
          <cell r="N106">
            <v>1274</v>
          </cell>
          <cell r="O106">
            <v>1435</v>
          </cell>
          <cell r="P106">
            <v>1575</v>
          </cell>
          <cell r="Q106">
            <v>4735</v>
          </cell>
          <cell r="R106">
            <v>4641</v>
          </cell>
          <cell r="S106">
            <v>5925</v>
          </cell>
          <cell r="T106">
            <v>5520</v>
          </cell>
          <cell r="U106">
            <v>4752</v>
          </cell>
          <cell r="V106">
            <v>5681</v>
          </cell>
          <cell r="W106">
            <v>5368</v>
          </cell>
          <cell r="X106">
            <v>5034</v>
          </cell>
          <cell r="Y106">
            <v>5226</v>
          </cell>
          <cell r="Z106">
            <v>5339</v>
          </cell>
          <cell r="AA106">
            <v>5449</v>
          </cell>
        </row>
        <row r="107">
          <cell r="A107" t="str">
            <v>Equity</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row>
        <row r="108">
          <cell r="A108" t="str">
            <v xml:space="preserve">   Investments in Other Public Sector Entities</v>
          </cell>
          <cell r="I108">
            <v>40702</v>
          </cell>
          <cell r="J108">
            <v>40917</v>
          </cell>
          <cell r="K108">
            <v>41306</v>
          </cell>
          <cell r="L108">
            <v>46352</v>
          </cell>
          <cell r="M108">
            <v>47328</v>
          </cell>
          <cell r="N108">
            <v>47741</v>
          </cell>
          <cell r="O108">
            <v>66112</v>
          </cell>
          <cell r="P108">
            <v>67386</v>
          </cell>
          <cell r="Q108">
            <v>63080</v>
          </cell>
          <cell r="R108">
            <v>64206</v>
          </cell>
          <cell r="S108">
            <v>68003</v>
          </cell>
          <cell r="T108">
            <v>74366</v>
          </cell>
          <cell r="U108">
            <v>72646</v>
          </cell>
          <cell r="V108">
            <v>78912</v>
          </cell>
          <cell r="W108">
            <v>84232</v>
          </cell>
          <cell r="X108">
            <v>82558</v>
          </cell>
          <cell r="Y108">
            <v>86115</v>
          </cell>
          <cell r="Z108">
            <v>89563</v>
          </cell>
          <cell r="AA108">
            <v>93060</v>
          </cell>
        </row>
        <row r="109">
          <cell r="A109" t="str">
            <v xml:space="preserve">   Investments in Associates</v>
          </cell>
          <cell r="I109" t="str">
            <v>-</v>
          </cell>
          <cell r="J109" t="str">
            <v>-</v>
          </cell>
          <cell r="K109" t="str">
            <v>-</v>
          </cell>
          <cell r="L109" t="str">
            <v>-</v>
          </cell>
          <cell r="M109" t="str">
            <v>-</v>
          </cell>
          <cell r="N109">
            <v>469</v>
          </cell>
          <cell r="O109">
            <v>550</v>
          </cell>
          <cell r="P109">
            <v>561</v>
          </cell>
          <cell r="Q109">
            <v>1039</v>
          </cell>
          <cell r="R109">
            <v>1486</v>
          </cell>
          <cell r="S109">
            <v>1519</v>
          </cell>
          <cell r="T109">
            <v>1622</v>
          </cell>
          <cell r="U109">
            <v>1050</v>
          </cell>
          <cell r="V109">
            <v>1219</v>
          </cell>
          <cell r="W109">
            <v>1336</v>
          </cell>
          <cell r="X109">
            <v>1244</v>
          </cell>
          <cell r="Y109">
            <v>1282</v>
          </cell>
          <cell r="Z109">
            <v>1319</v>
          </cell>
          <cell r="AA109">
            <v>1348</v>
          </cell>
        </row>
        <row r="110">
          <cell r="A110" t="str">
            <v xml:space="preserve">   Other</v>
          </cell>
          <cell r="I110">
            <v>106</v>
          </cell>
          <cell r="J110">
            <v>105</v>
          </cell>
          <cell r="K110">
            <v>104</v>
          </cell>
          <cell r="L110">
            <v>122</v>
          </cell>
          <cell r="M110">
            <v>73</v>
          </cell>
          <cell r="N110">
            <v>13</v>
          </cell>
          <cell r="O110">
            <v>14</v>
          </cell>
          <cell r="P110">
            <v>11</v>
          </cell>
          <cell r="Q110">
            <v>6</v>
          </cell>
          <cell r="R110">
            <v>4</v>
          </cell>
          <cell r="S110">
            <v>4</v>
          </cell>
          <cell r="T110">
            <v>4</v>
          </cell>
          <cell r="U110" t="str">
            <v>-</v>
          </cell>
          <cell r="V110" t="str">
            <v>-</v>
          </cell>
          <cell r="W110" t="str">
            <v>-</v>
          </cell>
          <cell r="X110">
            <v>0</v>
          </cell>
          <cell r="Y110">
            <v>0</v>
          </cell>
          <cell r="Z110">
            <v>0</v>
          </cell>
          <cell r="AA110">
            <v>0</v>
          </cell>
        </row>
        <row r="111">
          <cell r="A111" t="str">
            <v>Total Financial Assets</v>
          </cell>
          <cell r="I111">
            <v>50720</v>
          </cell>
          <cell r="J111">
            <v>51277</v>
          </cell>
          <cell r="K111">
            <v>51804</v>
          </cell>
          <cell r="L111">
            <v>56548</v>
          </cell>
          <cell r="M111">
            <v>58189</v>
          </cell>
          <cell r="N111">
            <v>60835</v>
          </cell>
          <cell r="O111">
            <v>82211</v>
          </cell>
          <cell r="P111">
            <v>86326</v>
          </cell>
          <cell r="Q111">
            <v>87759</v>
          </cell>
          <cell r="R111">
            <v>92072</v>
          </cell>
          <cell r="S111">
            <v>91112</v>
          </cell>
          <cell r="T111">
            <v>96133</v>
          </cell>
          <cell r="U111">
            <v>93647</v>
          </cell>
          <cell r="V111">
            <v>103126</v>
          </cell>
          <cell r="W111">
            <v>113894</v>
          </cell>
          <cell r="X111">
            <v>108986</v>
          </cell>
          <cell r="Y111">
            <v>112754</v>
          </cell>
          <cell r="Z111">
            <v>117253</v>
          </cell>
          <cell r="AA111">
            <v>121566</v>
          </cell>
        </row>
        <row r="113">
          <cell r="A113" t="str">
            <v>Non-Financial Assets</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row>
        <row r="114">
          <cell r="A114" t="str">
            <v>Inventories</v>
          </cell>
          <cell r="I114">
            <v>271</v>
          </cell>
          <cell r="J114">
            <v>231</v>
          </cell>
          <cell r="K114">
            <v>287</v>
          </cell>
          <cell r="L114">
            <v>213</v>
          </cell>
          <cell r="M114">
            <v>194</v>
          </cell>
          <cell r="N114">
            <v>134</v>
          </cell>
          <cell r="O114">
            <v>154</v>
          </cell>
          <cell r="P114">
            <v>174</v>
          </cell>
          <cell r="Q114">
            <v>150</v>
          </cell>
          <cell r="R114">
            <v>157</v>
          </cell>
          <cell r="S114">
            <v>173</v>
          </cell>
          <cell r="T114">
            <v>165</v>
          </cell>
          <cell r="U114">
            <v>250</v>
          </cell>
          <cell r="V114">
            <v>282</v>
          </cell>
          <cell r="W114">
            <v>276</v>
          </cell>
          <cell r="X114">
            <v>271</v>
          </cell>
          <cell r="Y114">
            <v>279</v>
          </cell>
          <cell r="Z114">
            <v>265</v>
          </cell>
          <cell r="AA114">
            <v>270</v>
          </cell>
        </row>
        <row r="115">
          <cell r="A115" t="str">
            <v>Forestry Stock and Other Biological Assets</v>
          </cell>
          <cell r="I115" t="str">
            <v>-</v>
          </cell>
          <cell r="J115" t="str">
            <v>-</v>
          </cell>
          <cell r="K115" t="str">
            <v>-</v>
          </cell>
          <cell r="L115" t="str">
            <v>-</v>
          </cell>
          <cell r="M115" t="str">
            <v>-</v>
          </cell>
          <cell r="N115" t="str">
            <v>-</v>
          </cell>
          <cell r="O115" t="str">
            <v>-</v>
          </cell>
          <cell r="P115" t="str">
            <v>-</v>
          </cell>
          <cell r="Q115" t="str">
            <v>-</v>
          </cell>
          <cell r="R115" t="str">
            <v>-</v>
          </cell>
          <cell r="S115">
            <v>6</v>
          </cell>
          <cell r="T115">
            <v>7</v>
          </cell>
          <cell r="U115">
            <v>7</v>
          </cell>
          <cell r="V115">
            <v>7</v>
          </cell>
          <cell r="W115">
            <v>9</v>
          </cell>
          <cell r="X115">
            <v>9</v>
          </cell>
          <cell r="Y115">
            <v>9</v>
          </cell>
          <cell r="Z115">
            <v>9</v>
          </cell>
          <cell r="AA115">
            <v>9</v>
          </cell>
        </row>
        <row r="116">
          <cell r="A116" t="str">
            <v>Assets Classified as Held for Sale</v>
          </cell>
          <cell r="I116" t="str">
            <v>-</v>
          </cell>
          <cell r="J116" t="str">
            <v>-</v>
          </cell>
          <cell r="K116" t="str">
            <v>-</v>
          </cell>
          <cell r="L116" t="str">
            <v>-</v>
          </cell>
          <cell r="M116" t="str">
            <v>-</v>
          </cell>
          <cell r="N116">
            <v>193</v>
          </cell>
          <cell r="O116">
            <v>177</v>
          </cell>
          <cell r="P116">
            <v>204</v>
          </cell>
          <cell r="Q116">
            <v>449</v>
          </cell>
          <cell r="R116">
            <v>231</v>
          </cell>
          <cell r="S116">
            <v>208</v>
          </cell>
          <cell r="T116">
            <v>145</v>
          </cell>
          <cell r="U116">
            <v>114</v>
          </cell>
          <cell r="V116">
            <v>133</v>
          </cell>
          <cell r="W116">
            <v>248</v>
          </cell>
          <cell r="X116">
            <v>328</v>
          </cell>
          <cell r="Y116">
            <v>161</v>
          </cell>
          <cell r="Z116">
            <v>152</v>
          </cell>
          <cell r="AA116">
            <v>117</v>
          </cell>
        </row>
        <row r="117">
          <cell r="A117" t="str">
            <v>Investment Properties</v>
          </cell>
          <cell r="I117" t="str">
            <v>-</v>
          </cell>
          <cell r="J117" t="str">
            <v>-</v>
          </cell>
          <cell r="K117" t="str">
            <v>-</v>
          </cell>
          <cell r="L117" t="str">
            <v>-</v>
          </cell>
          <cell r="M117" t="str">
            <v>-</v>
          </cell>
          <cell r="N117" t="str">
            <v>-</v>
          </cell>
          <cell r="O117" t="str">
            <v>-</v>
          </cell>
          <cell r="P117" t="str">
            <v>-</v>
          </cell>
          <cell r="Q117">
            <v>240</v>
          </cell>
          <cell r="R117">
            <v>351</v>
          </cell>
          <cell r="S117">
            <v>312</v>
          </cell>
          <cell r="T117">
            <v>298</v>
          </cell>
          <cell r="U117">
            <v>274</v>
          </cell>
          <cell r="V117">
            <v>269</v>
          </cell>
          <cell r="W117">
            <v>221</v>
          </cell>
          <cell r="X117">
            <v>230</v>
          </cell>
          <cell r="Y117">
            <v>230</v>
          </cell>
          <cell r="Z117">
            <v>230</v>
          </cell>
          <cell r="AA117">
            <v>230</v>
          </cell>
        </row>
        <row r="118">
          <cell r="A118" t="str">
            <v>Property, Plant and Equipment</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row>
        <row r="119">
          <cell r="A119" t="str">
            <v xml:space="preserve">      Land and Buildings</v>
          </cell>
          <cell r="I119">
            <v>25505</v>
          </cell>
          <cell r="J119">
            <v>30171</v>
          </cell>
          <cell r="K119">
            <v>30729</v>
          </cell>
          <cell r="L119">
            <v>31946</v>
          </cell>
          <cell r="M119">
            <v>32335</v>
          </cell>
          <cell r="N119">
            <v>37501</v>
          </cell>
          <cell r="O119">
            <v>38544</v>
          </cell>
          <cell r="P119">
            <v>40586</v>
          </cell>
          <cell r="Q119">
            <v>42807</v>
          </cell>
          <cell r="R119">
            <v>45284</v>
          </cell>
          <cell r="S119">
            <v>46422</v>
          </cell>
          <cell r="T119">
            <v>48249</v>
          </cell>
          <cell r="U119">
            <v>53421</v>
          </cell>
          <cell r="V119">
            <v>56430</v>
          </cell>
          <cell r="W119">
            <v>58403</v>
          </cell>
          <cell r="X119">
            <v>60144</v>
          </cell>
          <cell r="Y119">
            <v>61184</v>
          </cell>
          <cell r="Z119">
            <v>63125</v>
          </cell>
          <cell r="AA119">
            <v>64098</v>
          </cell>
        </row>
        <row r="120">
          <cell r="A120" t="str">
            <v xml:space="preserve">      Plant and Equipment</v>
          </cell>
          <cell r="I120">
            <v>2366</v>
          </cell>
          <cell r="J120">
            <v>2448</v>
          </cell>
          <cell r="K120">
            <v>4642</v>
          </cell>
          <cell r="L120">
            <v>4589</v>
          </cell>
          <cell r="M120">
            <v>4685</v>
          </cell>
          <cell r="N120">
            <v>4788</v>
          </cell>
          <cell r="O120">
            <v>5595</v>
          </cell>
          <cell r="P120">
            <v>5823</v>
          </cell>
          <cell r="Q120">
            <v>6117</v>
          </cell>
          <cell r="R120">
            <v>6357</v>
          </cell>
          <cell r="S120">
            <v>6701</v>
          </cell>
          <cell r="T120">
            <v>6910</v>
          </cell>
          <cell r="U120">
            <v>7447</v>
          </cell>
          <cell r="V120">
            <v>7983</v>
          </cell>
          <cell r="W120">
            <v>8525</v>
          </cell>
          <cell r="X120">
            <v>9142</v>
          </cell>
          <cell r="Y120">
            <v>9547</v>
          </cell>
          <cell r="Z120">
            <v>9909</v>
          </cell>
          <cell r="AA120">
            <v>10129</v>
          </cell>
        </row>
        <row r="121">
          <cell r="A121" t="str">
            <v xml:space="preserve">      Infrastructure Systems</v>
          </cell>
          <cell r="I121">
            <v>25773</v>
          </cell>
          <cell r="J121">
            <v>27074</v>
          </cell>
          <cell r="K121">
            <v>28902</v>
          </cell>
          <cell r="L121">
            <v>27956</v>
          </cell>
          <cell r="M121">
            <v>29085</v>
          </cell>
          <cell r="N121">
            <v>31292</v>
          </cell>
          <cell r="O121">
            <v>34460</v>
          </cell>
          <cell r="P121">
            <v>33606</v>
          </cell>
          <cell r="Q121">
            <v>34198</v>
          </cell>
          <cell r="R121">
            <v>36617</v>
          </cell>
          <cell r="S121">
            <v>38476</v>
          </cell>
          <cell r="T121">
            <v>45497</v>
          </cell>
          <cell r="U121">
            <v>52665</v>
          </cell>
          <cell r="V121">
            <v>58691</v>
          </cell>
          <cell r="W121">
            <v>60490</v>
          </cell>
          <cell r="X121">
            <v>64543</v>
          </cell>
          <cell r="Y121">
            <v>68835</v>
          </cell>
          <cell r="Z121">
            <v>72226</v>
          </cell>
          <cell r="AA121">
            <v>75294</v>
          </cell>
        </row>
        <row r="122">
          <cell r="A122" t="str">
            <v>Intangibles</v>
          </cell>
          <cell r="I122" t="str">
            <v>-</v>
          </cell>
          <cell r="J122" t="str">
            <v>-</v>
          </cell>
          <cell r="K122" t="str">
            <v>-</v>
          </cell>
          <cell r="L122">
            <v>5</v>
          </cell>
          <cell r="M122">
            <v>6</v>
          </cell>
          <cell r="N122">
            <v>8</v>
          </cell>
          <cell r="O122">
            <v>7</v>
          </cell>
          <cell r="P122">
            <v>9</v>
          </cell>
          <cell r="Q122">
            <v>445</v>
          </cell>
          <cell r="R122">
            <v>533</v>
          </cell>
          <cell r="S122">
            <v>545</v>
          </cell>
          <cell r="T122">
            <v>696</v>
          </cell>
          <cell r="U122">
            <v>977</v>
          </cell>
          <cell r="V122">
            <v>1245</v>
          </cell>
          <cell r="W122">
            <v>1422</v>
          </cell>
          <cell r="X122">
            <v>1571</v>
          </cell>
          <cell r="Y122">
            <v>1560</v>
          </cell>
          <cell r="Z122">
            <v>1480</v>
          </cell>
          <cell r="AA122">
            <v>1512</v>
          </cell>
        </row>
        <row r="123">
          <cell r="A123" t="str">
            <v>Other</v>
          </cell>
          <cell r="I123">
            <v>644</v>
          </cell>
          <cell r="J123">
            <v>586</v>
          </cell>
          <cell r="K123">
            <v>733</v>
          </cell>
          <cell r="L123">
            <v>850</v>
          </cell>
          <cell r="M123">
            <v>925</v>
          </cell>
          <cell r="N123">
            <v>1028</v>
          </cell>
          <cell r="O123">
            <v>1140</v>
          </cell>
          <cell r="P123">
            <v>1277</v>
          </cell>
          <cell r="Q123">
            <v>1214</v>
          </cell>
          <cell r="R123">
            <v>1299</v>
          </cell>
          <cell r="S123">
            <v>1465</v>
          </cell>
          <cell r="T123">
            <v>931</v>
          </cell>
          <cell r="U123">
            <v>1026</v>
          </cell>
          <cell r="V123">
            <v>1111</v>
          </cell>
          <cell r="W123">
            <v>1236</v>
          </cell>
          <cell r="X123">
            <v>1409</v>
          </cell>
          <cell r="Y123">
            <v>1622</v>
          </cell>
          <cell r="Z123">
            <v>1847</v>
          </cell>
          <cell r="AA123">
            <v>2082</v>
          </cell>
        </row>
        <row r="124">
          <cell r="A124" t="str">
            <v>Total Non-financial Assets</v>
          </cell>
          <cell r="I124">
            <v>54559</v>
          </cell>
          <cell r="J124">
            <v>60509</v>
          </cell>
          <cell r="K124">
            <v>65292</v>
          </cell>
          <cell r="L124">
            <v>65560</v>
          </cell>
          <cell r="M124">
            <v>67230</v>
          </cell>
          <cell r="N124">
            <v>74944</v>
          </cell>
          <cell r="O124">
            <v>80075</v>
          </cell>
          <cell r="P124">
            <v>81680</v>
          </cell>
          <cell r="Q124">
            <v>85619</v>
          </cell>
          <cell r="R124">
            <v>90829</v>
          </cell>
          <cell r="S124">
            <v>94309</v>
          </cell>
          <cell r="T124">
            <v>102898</v>
          </cell>
          <cell r="U124">
            <v>116181</v>
          </cell>
          <cell r="V124">
            <v>126150</v>
          </cell>
          <cell r="W124">
            <v>130830</v>
          </cell>
          <cell r="X124">
            <v>137637</v>
          </cell>
          <cell r="Y124">
            <v>143418</v>
          </cell>
          <cell r="Z124">
            <v>149234</v>
          </cell>
          <cell r="AA124">
            <v>153731</v>
          </cell>
        </row>
        <row r="126">
          <cell r="A126" t="str">
            <v>TOTAL ASSETS</v>
          </cell>
          <cell r="I126">
            <v>105279</v>
          </cell>
          <cell r="J126">
            <v>111786</v>
          </cell>
          <cell r="K126">
            <v>117097</v>
          </cell>
          <cell r="L126">
            <v>122108</v>
          </cell>
          <cell r="M126">
            <v>125419</v>
          </cell>
          <cell r="N126">
            <v>135779</v>
          </cell>
          <cell r="O126">
            <v>162287</v>
          </cell>
          <cell r="P126">
            <v>168006</v>
          </cell>
          <cell r="Q126">
            <v>173379</v>
          </cell>
          <cell r="R126">
            <v>182901</v>
          </cell>
          <cell r="S126">
            <v>185422</v>
          </cell>
          <cell r="T126">
            <v>199031</v>
          </cell>
          <cell r="U126">
            <v>209828</v>
          </cell>
          <cell r="V126">
            <v>229276</v>
          </cell>
          <cell r="W126">
            <v>244723</v>
          </cell>
          <cell r="X126">
            <v>246632</v>
          </cell>
          <cell r="Y126">
            <v>256181</v>
          </cell>
          <cell r="Z126">
            <v>266496</v>
          </cell>
          <cell r="AA126">
            <v>275306</v>
          </cell>
        </row>
        <row r="128">
          <cell r="A128" t="str">
            <v>LIABILITIES</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row>
        <row r="129">
          <cell r="A129" t="str">
            <v>Deposits Held (*)</v>
          </cell>
          <cell r="I129">
            <v>137</v>
          </cell>
          <cell r="J129">
            <v>29</v>
          </cell>
          <cell r="K129">
            <v>30</v>
          </cell>
          <cell r="L129">
            <v>56</v>
          </cell>
          <cell r="M129">
            <v>32</v>
          </cell>
          <cell r="N129">
            <v>28</v>
          </cell>
          <cell r="O129">
            <v>21</v>
          </cell>
          <cell r="P129">
            <v>28</v>
          </cell>
          <cell r="Q129">
            <v>42</v>
          </cell>
          <cell r="R129">
            <v>75</v>
          </cell>
          <cell r="S129">
            <v>92</v>
          </cell>
          <cell r="T129">
            <v>98</v>
          </cell>
          <cell r="U129">
            <v>72</v>
          </cell>
          <cell r="V129">
            <v>78</v>
          </cell>
          <cell r="W129">
            <v>1378</v>
          </cell>
          <cell r="X129">
            <v>1211</v>
          </cell>
          <cell r="Y129">
            <v>1068</v>
          </cell>
          <cell r="Z129">
            <v>944</v>
          </cell>
          <cell r="AA129">
            <v>838</v>
          </cell>
        </row>
        <row r="130">
          <cell r="A130" t="str">
            <v>Payables</v>
          </cell>
          <cell r="I130">
            <v>1464</v>
          </cell>
          <cell r="J130">
            <v>1637</v>
          </cell>
          <cell r="K130">
            <v>1904</v>
          </cell>
          <cell r="L130">
            <v>1860</v>
          </cell>
          <cell r="M130">
            <v>1753</v>
          </cell>
          <cell r="N130">
            <v>2167</v>
          </cell>
          <cell r="O130">
            <v>2134</v>
          </cell>
          <cell r="P130">
            <v>2336</v>
          </cell>
          <cell r="Q130">
            <v>2327</v>
          </cell>
          <cell r="R130">
            <v>2570</v>
          </cell>
          <cell r="S130">
            <v>3035</v>
          </cell>
          <cell r="T130">
            <v>3093</v>
          </cell>
          <cell r="U130">
            <v>3299</v>
          </cell>
          <cell r="V130">
            <v>3687</v>
          </cell>
          <cell r="W130">
            <v>3936</v>
          </cell>
          <cell r="X130">
            <v>3807</v>
          </cell>
          <cell r="Y130">
            <v>3918</v>
          </cell>
          <cell r="Z130">
            <v>3929</v>
          </cell>
          <cell r="AA130">
            <v>3920</v>
          </cell>
        </row>
        <row r="131">
          <cell r="A131" t="str">
            <v>Tax Equivalents Payable</v>
          </cell>
          <cell r="I131">
            <v>23</v>
          </cell>
          <cell r="J131">
            <v>3</v>
          </cell>
          <cell r="K131">
            <v>2</v>
          </cell>
          <cell r="L131">
            <v>2</v>
          </cell>
          <cell r="M131">
            <v>13</v>
          </cell>
          <cell r="N131">
            <v>12</v>
          </cell>
          <cell r="O131">
            <v>9</v>
          </cell>
          <cell r="P131">
            <v>39</v>
          </cell>
          <cell r="Q131" t="str">
            <v>-</v>
          </cell>
          <cell r="R131">
            <v>3</v>
          </cell>
          <cell r="S131">
            <v>3</v>
          </cell>
          <cell r="T131">
            <v>36</v>
          </cell>
          <cell r="U131">
            <v>5</v>
          </cell>
          <cell r="V131">
            <v>22</v>
          </cell>
          <cell r="W131">
            <v>37</v>
          </cell>
          <cell r="X131">
            <v>0</v>
          </cell>
          <cell r="Y131">
            <v>0</v>
          </cell>
          <cell r="Z131">
            <v>0</v>
          </cell>
          <cell r="AA131">
            <v>0</v>
          </cell>
        </row>
        <row r="132">
          <cell r="A132" t="str">
            <v>Liabilities Directly Associated with Assets Held for Sale</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row>
        <row r="133">
          <cell r="A133" t="str">
            <v>Borrowings and Derivatives at Fair Value (*)</v>
          </cell>
          <cell r="I133">
            <v>-1</v>
          </cell>
          <cell r="J133" t="str">
            <v>-</v>
          </cell>
          <cell r="K133" t="str">
            <v>-</v>
          </cell>
          <cell r="L133" t="str">
            <v>-</v>
          </cell>
          <cell r="M133" t="str">
            <v>-</v>
          </cell>
          <cell r="N133" t="str">
            <v>-</v>
          </cell>
          <cell r="O133" t="str">
            <v>-</v>
          </cell>
          <cell r="P133" t="str">
            <v>-</v>
          </cell>
          <cell r="Q133">
            <v>27</v>
          </cell>
          <cell r="R133">
            <v>41</v>
          </cell>
          <cell r="S133" t="str">
            <v>-</v>
          </cell>
          <cell r="T133" t="str">
            <v>-</v>
          </cell>
          <cell r="U133">
            <v>21</v>
          </cell>
          <cell r="V133">
            <v>24</v>
          </cell>
          <cell r="W133">
            <v>21</v>
          </cell>
          <cell r="X133">
            <v>39</v>
          </cell>
          <cell r="Y133">
            <v>40</v>
          </cell>
          <cell r="Z133">
            <v>40</v>
          </cell>
          <cell r="AA133">
            <v>41</v>
          </cell>
        </row>
        <row r="134">
          <cell r="A134" t="str">
            <v>Borrowings at Amortised Cost (*)</v>
          </cell>
          <cell r="I134">
            <v>13605</v>
          </cell>
          <cell r="J134">
            <v>14795</v>
          </cell>
          <cell r="K134">
            <v>17680</v>
          </cell>
          <cell r="L134">
            <v>15857</v>
          </cell>
          <cell r="M134">
            <v>12432</v>
          </cell>
          <cell r="N134">
            <v>11211</v>
          </cell>
          <cell r="O134">
            <v>10570</v>
          </cell>
          <cell r="P134">
            <v>11189</v>
          </cell>
          <cell r="Q134">
            <v>11845</v>
          </cell>
          <cell r="R134">
            <v>12363</v>
          </cell>
          <cell r="S134">
            <v>13060</v>
          </cell>
          <cell r="T134">
            <v>13874</v>
          </cell>
          <cell r="U134">
            <v>16641</v>
          </cell>
          <cell r="V134">
            <v>19050</v>
          </cell>
          <cell r="W134">
            <v>22509</v>
          </cell>
          <cell r="X134">
            <v>23035</v>
          </cell>
          <cell r="Y134">
            <v>25261</v>
          </cell>
          <cell r="Z134">
            <v>28149</v>
          </cell>
          <cell r="AA134">
            <v>29687</v>
          </cell>
        </row>
        <row r="135">
          <cell r="A135" t="str">
            <v>Advances Received(*)</v>
          </cell>
          <cell r="I135">
            <v>3906</v>
          </cell>
          <cell r="J135">
            <v>2340</v>
          </cell>
          <cell r="K135">
            <v>2270</v>
          </cell>
          <cell r="L135">
            <v>2142</v>
          </cell>
          <cell r="M135">
            <v>2041</v>
          </cell>
          <cell r="N135">
            <v>1826</v>
          </cell>
          <cell r="O135">
            <v>1808</v>
          </cell>
          <cell r="P135">
            <v>1681</v>
          </cell>
          <cell r="Q135">
            <v>1641</v>
          </cell>
          <cell r="R135">
            <v>920</v>
          </cell>
          <cell r="S135">
            <v>892</v>
          </cell>
          <cell r="T135">
            <v>864</v>
          </cell>
          <cell r="U135">
            <v>835</v>
          </cell>
          <cell r="V135">
            <v>807</v>
          </cell>
          <cell r="W135">
            <v>770</v>
          </cell>
          <cell r="X135">
            <v>756</v>
          </cell>
          <cell r="Y135">
            <v>752</v>
          </cell>
          <cell r="Z135">
            <v>779</v>
          </cell>
          <cell r="AA135">
            <v>755</v>
          </cell>
        </row>
        <row r="136">
          <cell r="A136" t="str">
            <v>Employee Provisions</v>
          </cell>
          <cell r="I136">
            <v>3829</v>
          </cell>
          <cell r="J136">
            <v>3980</v>
          </cell>
          <cell r="K136">
            <v>4377</v>
          </cell>
          <cell r="L136">
            <v>4633</v>
          </cell>
          <cell r="M136">
            <v>4876</v>
          </cell>
          <cell r="N136">
            <v>5505</v>
          </cell>
          <cell r="O136">
            <v>6440</v>
          </cell>
          <cell r="P136">
            <v>7041</v>
          </cell>
          <cell r="Q136">
            <v>7518</v>
          </cell>
          <cell r="R136">
            <v>8116</v>
          </cell>
          <cell r="S136">
            <v>8402</v>
          </cell>
          <cell r="T136">
            <v>8745</v>
          </cell>
          <cell r="U136">
            <v>9913</v>
          </cell>
          <cell r="V136">
            <v>10929</v>
          </cell>
          <cell r="W136">
            <v>11628</v>
          </cell>
          <cell r="X136">
            <v>11930</v>
          </cell>
          <cell r="Y136">
            <v>11866</v>
          </cell>
          <cell r="Z136">
            <v>12199</v>
          </cell>
          <cell r="AA136">
            <v>12553</v>
          </cell>
        </row>
        <row r="137">
          <cell r="A137" t="str">
            <v>Superannuation Provision</v>
          </cell>
          <cell r="I137">
            <v>11765</v>
          </cell>
          <cell r="J137">
            <v>11852</v>
          </cell>
          <cell r="K137">
            <v>7952</v>
          </cell>
          <cell r="L137">
            <v>5686</v>
          </cell>
          <cell r="M137">
            <v>8127</v>
          </cell>
          <cell r="N137">
            <v>11398</v>
          </cell>
          <cell r="O137">
            <v>14720</v>
          </cell>
          <cell r="P137">
            <v>15460</v>
          </cell>
          <cell r="Q137">
            <v>25654</v>
          </cell>
          <cell r="R137">
            <v>23129</v>
          </cell>
          <cell r="S137">
            <v>14363</v>
          </cell>
          <cell r="T137">
            <v>17624</v>
          </cell>
          <cell r="U137">
            <v>29409</v>
          </cell>
          <cell r="V137">
            <v>32722</v>
          </cell>
          <cell r="W137">
            <v>32333</v>
          </cell>
          <cell r="X137">
            <v>36128</v>
          </cell>
          <cell r="Y137">
            <v>30207</v>
          </cell>
          <cell r="Z137">
            <v>30413</v>
          </cell>
          <cell r="AA137">
            <v>30510</v>
          </cell>
        </row>
        <row r="138">
          <cell r="A138" t="str">
            <v>Deferred Tax Equivalent Provision</v>
          </cell>
          <cell r="I138">
            <v>383</v>
          </cell>
          <cell r="J138">
            <v>393</v>
          </cell>
          <cell r="K138">
            <v>407</v>
          </cell>
          <cell r="L138">
            <v>342</v>
          </cell>
          <cell r="M138">
            <v>361</v>
          </cell>
          <cell r="N138">
            <v>366</v>
          </cell>
          <cell r="O138">
            <v>369</v>
          </cell>
          <cell r="P138">
            <v>345</v>
          </cell>
          <cell r="Q138">
            <v>660</v>
          </cell>
          <cell r="R138">
            <v>614</v>
          </cell>
          <cell r="S138">
            <v>1755</v>
          </cell>
          <cell r="T138">
            <v>638</v>
          </cell>
          <cell r="U138">
            <v>922</v>
          </cell>
          <cell r="V138">
            <v>828</v>
          </cell>
          <cell r="W138">
            <v>659</v>
          </cell>
          <cell r="X138">
            <v>652</v>
          </cell>
          <cell r="Y138">
            <v>663</v>
          </cell>
          <cell r="Z138">
            <v>677</v>
          </cell>
          <cell r="AA138">
            <v>704</v>
          </cell>
        </row>
        <row r="139">
          <cell r="A139" t="str">
            <v>Other Provisions</v>
          </cell>
          <cell r="I139">
            <v>3393</v>
          </cell>
          <cell r="J139">
            <v>3566</v>
          </cell>
          <cell r="K139">
            <v>3604</v>
          </cell>
          <cell r="L139">
            <v>3588</v>
          </cell>
          <cell r="M139">
            <v>4296</v>
          </cell>
          <cell r="N139">
            <v>4467</v>
          </cell>
          <cell r="O139">
            <v>4708</v>
          </cell>
          <cell r="P139">
            <v>5047</v>
          </cell>
          <cell r="Q139">
            <v>5251</v>
          </cell>
          <cell r="R139">
            <v>5144</v>
          </cell>
          <cell r="S139">
            <v>5060</v>
          </cell>
          <cell r="T139">
            <v>4946</v>
          </cell>
          <cell r="U139">
            <v>5461</v>
          </cell>
          <cell r="V139">
            <v>5718</v>
          </cell>
          <cell r="W139">
            <v>5885</v>
          </cell>
          <cell r="X139">
            <v>6095</v>
          </cell>
          <cell r="Y139">
            <v>6269</v>
          </cell>
          <cell r="Z139">
            <v>6456</v>
          </cell>
          <cell r="AA139">
            <v>6711</v>
          </cell>
        </row>
        <row r="140">
          <cell r="A140" t="str">
            <v>Other (GG_BS)</v>
          </cell>
          <cell r="I140">
            <v>1373</v>
          </cell>
          <cell r="J140">
            <v>1206</v>
          </cell>
          <cell r="K140">
            <v>650</v>
          </cell>
          <cell r="L140">
            <v>619</v>
          </cell>
          <cell r="M140">
            <v>579</v>
          </cell>
          <cell r="N140">
            <v>616</v>
          </cell>
          <cell r="O140">
            <v>739</v>
          </cell>
          <cell r="P140">
            <v>845</v>
          </cell>
          <cell r="Q140">
            <v>1078</v>
          </cell>
          <cell r="R140">
            <v>2417</v>
          </cell>
          <cell r="S140">
            <v>2133</v>
          </cell>
          <cell r="T140">
            <v>2211</v>
          </cell>
          <cell r="U140">
            <v>2636</v>
          </cell>
          <cell r="V140">
            <v>2519</v>
          </cell>
          <cell r="W140">
            <v>2533</v>
          </cell>
          <cell r="X140">
            <v>2218</v>
          </cell>
          <cell r="Y140">
            <v>2064</v>
          </cell>
          <cell r="Z140">
            <v>1955</v>
          </cell>
          <cell r="AA140">
            <v>1865</v>
          </cell>
        </row>
        <row r="141">
          <cell r="A141" t="str">
            <v>TOTAL LIABILITIES</v>
          </cell>
          <cell r="I141">
            <v>39878</v>
          </cell>
          <cell r="J141">
            <v>39801</v>
          </cell>
          <cell r="K141">
            <v>38876</v>
          </cell>
          <cell r="L141">
            <v>34786</v>
          </cell>
          <cell r="M141">
            <v>34512</v>
          </cell>
          <cell r="N141">
            <v>37596</v>
          </cell>
          <cell r="O141">
            <v>41518</v>
          </cell>
          <cell r="P141">
            <v>44012</v>
          </cell>
          <cell r="Q141">
            <v>56042</v>
          </cell>
          <cell r="R141">
            <v>55392</v>
          </cell>
          <cell r="S141">
            <v>48795</v>
          </cell>
          <cell r="T141">
            <v>52128</v>
          </cell>
          <cell r="U141">
            <v>69214</v>
          </cell>
          <cell r="V141">
            <v>76384</v>
          </cell>
          <cell r="W141">
            <v>81689</v>
          </cell>
          <cell r="X141">
            <v>85870</v>
          </cell>
          <cell r="Y141">
            <v>82107</v>
          </cell>
          <cell r="Z141">
            <v>85542</v>
          </cell>
          <cell r="AA141">
            <v>87584</v>
          </cell>
        </row>
        <row r="143">
          <cell r="A143" t="str">
            <v>NET ASSETS</v>
          </cell>
          <cell r="I143">
            <v>65401</v>
          </cell>
          <cell r="J143">
            <v>71985</v>
          </cell>
          <cell r="K143">
            <v>78221</v>
          </cell>
          <cell r="L143">
            <v>87322</v>
          </cell>
          <cell r="M143">
            <v>90908</v>
          </cell>
          <cell r="N143">
            <v>98183</v>
          </cell>
          <cell r="O143">
            <v>120769</v>
          </cell>
          <cell r="P143">
            <v>123994</v>
          </cell>
          <cell r="Q143">
            <v>117337</v>
          </cell>
          <cell r="R143">
            <v>127509</v>
          </cell>
          <cell r="S143">
            <v>136627</v>
          </cell>
          <cell r="T143">
            <v>146903</v>
          </cell>
          <cell r="U143">
            <v>140614</v>
          </cell>
          <cell r="V143">
            <v>152892</v>
          </cell>
          <cell r="W143">
            <v>163035</v>
          </cell>
          <cell r="X143">
            <v>160762</v>
          </cell>
          <cell r="Y143">
            <v>174073</v>
          </cell>
          <cell r="Z143">
            <v>180954</v>
          </cell>
          <cell r="AA143">
            <v>187722</v>
          </cell>
        </row>
        <row r="145">
          <cell r="A145" t="str">
            <v>NET WORTH</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row>
        <row r="146">
          <cell r="A146" t="str">
            <v>Accumulated Funds</v>
          </cell>
          <cell r="I146">
            <v>19499</v>
          </cell>
          <cell r="J146">
            <v>21509</v>
          </cell>
          <cell r="K146">
            <v>25928</v>
          </cell>
          <cell r="L146">
            <v>25988</v>
          </cell>
          <cell r="M146">
            <v>27234</v>
          </cell>
          <cell r="N146">
            <v>32024</v>
          </cell>
          <cell r="O146">
            <v>32892</v>
          </cell>
          <cell r="P146">
            <v>31692</v>
          </cell>
          <cell r="Q146">
            <v>26809</v>
          </cell>
          <cell r="R146">
            <v>31903</v>
          </cell>
          <cell r="S146">
            <v>35628</v>
          </cell>
          <cell r="T146">
            <v>33656</v>
          </cell>
          <cell r="U146">
            <v>23605</v>
          </cell>
          <cell r="V146">
            <v>24330</v>
          </cell>
          <cell r="W146">
            <v>30498</v>
          </cell>
          <cell r="X146">
            <v>26397</v>
          </cell>
          <cell r="Y146">
            <v>33092</v>
          </cell>
          <cell r="Z146">
            <v>33560</v>
          </cell>
          <cell r="AA146">
            <v>33697</v>
          </cell>
        </row>
        <row r="147">
          <cell r="A147" t="str">
            <v>Reserves - In GG inc. BUG to be fixed (see Line 998 below)</v>
          </cell>
          <cell r="I147">
            <v>45902</v>
          </cell>
          <cell r="J147">
            <v>50476</v>
          </cell>
          <cell r="K147">
            <v>52292</v>
          </cell>
          <cell r="L147">
            <v>61334</v>
          </cell>
          <cell r="M147">
            <v>63673</v>
          </cell>
          <cell r="N147">
            <v>66159</v>
          </cell>
          <cell r="O147">
            <v>87877</v>
          </cell>
          <cell r="P147">
            <v>92302</v>
          </cell>
          <cell r="Q147">
            <v>90528</v>
          </cell>
          <cell r="R147">
            <v>95606</v>
          </cell>
          <cell r="S147">
            <v>100999</v>
          </cell>
          <cell r="T147">
            <v>113246</v>
          </cell>
          <cell r="U147">
            <v>117009</v>
          </cell>
          <cell r="V147">
            <v>128563</v>
          </cell>
          <cell r="W147">
            <v>132537</v>
          </cell>
          <cell r="X147">
            <v>134365</v>
          </cell>
          <cell r="Y147">
            <v>140981</v>
          </cell>
          <cell r="Z147">
            <v>147394</v>
          </cell>
          <cell r="AA147">
            <v>154025</v>
          </cell>
        </row>
        <row r="148">
          <cell r="A148" t="str">
            <v>TOTAL NET WORTH</v>
          </cell>
          <cell r="I148">
            <v>65401</v>
          </cell>
          <cell r="J148">
            <v>71985</v>
          </cell>
          <cell r="K148">
            <v>78220</v>
          </cell>
          <cell r="L148">
            <v>87322</v>
          </cell>
          <cell r="M148">
            <v>90908</v>
          </cell>
          <cell r="N148">
            <v>98183</v>
          </cell>
          <cell r="O148">
            <v>120769</v>
          </cell>
          <cell r="P148">
            <v>123994</v>
          </cell>
          <cell r="Q148">
            <v>117337</v>
          </cell>
          <cell r="R148">
            <v>127509</v>
          </cell>
          <cell r="S148">
            <v>136627</v>
          </cell>
          <cell r="T148">
            <v>146903</v>
          </cell>
          <cell r="U148">
            <v>140614</v>
          </cell>
          <cell r="V148">
            <v>152892</v>
          </cell>
          <cell r="W148">
            <v>163035</v>
          </cell>
          <cell r="X148">
            <v>160762</v>
          </cell>
          <cell r="Y148">
            <v>174073</v>
          </cell>
          <cell r="Z148">
            <v>180954</v>
          </cell>
          <cell r="AA148">
            <v>187722</v>
          </cell>
        </row>
        <row r="156">
          <cell r="A156" t="str">
            <v>Cash Receipts from Operating Activities</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row>
        <row r="157">
          <cell r="A157" t="str">
            <v xml:space="preserve">     Taxes received</v>
          </cell>
          <cell r="I157">
            <v>11797</v>
          </cell>
          <cell r="J157">
            <v>12901</v>
          </cell>
          <cell r="K157">
            <v>14181</v>
          </cell>
          <cell r="L157">
            <v>15193</v>
          </cell>
          <cell r="M157">
            <v>13170</v>
          </cell>
          <cell r="N157">
            <v>13341</v>
          </cell>
          <cell r="O157">
            <v>13945</v>
          </cell>
          <cell r="P157">
            <v>14982</v>
          </cell>
          <cell r="Q157">
            <v>15018</v>
          </cell>
          <cell r="R157">
            <v>15972</v>
          </cell>
          <cell r="S157">
            <v>17466</v>
          </cell>
          <cell r="T157">
            <v>18148</v>
          </cell>
          <cell r="U157">
            <v>17650</v>
          </cell>
          <cell r="V157">
            <v>18899</v>
          </cell>
          <cell r="W157">
            <v>20432</v>
          </cell>
          <cell r="X157">
            <v>20828</v>
          </cell>
          <cell r="Y157">
            <v>21890</v>
          </cell>
          <cell r="Z157">
            <v>23299</v>
          </cell>
          <cell r="AA157">
            <v>24745</v>
          </cell>
        </row>
        <row r="158">
          <cell r="A158" t="str">
            <v xml:space="preserve">     Receipts from sales of goods and services</v>
          </cell>
          <cell r="I158">
            <v>2563</v>
          </cell>
          <cell r="J158">
            <v>2562</v>
          </cell>
          <cell r="K158">
            <v>2657</v>
          </cell>
          <cell r="L158">
            <v>2830</v>
          </cell>
          <cell r="M158">
            <v>2518</v>
          </cell>
          <cell r="N158">
            <v>2635</v>
          </cell>
          <cell r="O158">
            <v>2998</v>
          </cell>
          <cell r="P158">
            <v>2859</v>
          </cell>
          <cell r="Q158">
            <v>3184</v>
          </cell>
          <cell r="R158">
            <v>3395</v>
          </cell>
          <cell r="S158">
            <v>3439</v>
          </cell>
          <cell r="T158">
            <v>3831</v>
          </cell>
          <cell r="U158">
            <v>4482</v>
          </cell>
          <cell r="V158">
            <v>4585</v>
          </cell>
          <cell r="W158">
            <v>5355</v>
          </cell>
          <cell r="X158">
            <v>4981</v>
          </cell>
          <cell r="Y158">
            <v>5294</v>
          </cell>
          <cell r="Z158">
            <v>5452</v>
          </cell>
          <cell r="AA158">
            <v>5717</v>
          </cell>
        </row>
        <row r="159">
          <cell r="A159" t="str">
            <v xml:space="preserve">     Grants and subsidies received</v>
          </cell>
          <cell r="I159">
            <v>8421</v>
          </cell>
          <cell r="J159">
            <v>8652</v>
          </cell>
          <cell r="K159">
            <v>9075</v>
          </cell>
          <cell r="L159">
            <v>9609</v>
          </cell>
          <cell r="M159">
            <v>13056</v>
          </cell>
          <cell r="N159">
            <v>15073</v>
          </cell>
          <cell r="O159">
            <v>15858</v>
          </cell>
          <cell r="P159">
            <v>15856</v>
          </cell>
          <cell r="Q159">
            <v>16376</v>
          </cell>
          <cell r="R159">
            <v>18588</v>
          </cell>
          <cell r="S159">
            <v>18157</v>
          </cell>
          <cell r="T159">
            <v>20009</v>
          </cell>
          <cell r="U159">
            <v>22272</v>
          </cell>
          <cell r="V159">
            <v>26976</v>
          </cell>
          <cell r="W159">
            <v>25425</v>
          </cell>
          <cell r="X159">
            <v>27513</v>
          </cell>
          <cell r="Y159">
            <v>26503</v>
          </cell>
          <cell r="Z159">
            <v>27652</v>
          </cell>
          <cell r="AA159">
            <v>27983</v>
          </cell>
        </row>
        <row r="160">
          <cell r="A160" t="str">
            <v xml:space="preserve">     Interest receipts</v>
          </cell>
          <cell r="I160">
            <v>649</v>
          </cell>
          <cell r="J160">
            <v>439</v>
          </cell>
          <cell r="K160">
            <v>419</v>
          </cell>
          <cell r="L160">
            <v>495</v>
          </cell>
          <cell r="M160">
            <v>485</v>
          </cell>
          <cell r="N160">
            <v>293</v>
          </cell>
          <cell r="O160">
            <v>436</v>
          </cell>
          <cell r="P160">
            <v>855</v>
          </cell>
          <cell r="Q160">
            <v>1008</v>
          </cell>
          <cell r="R160">
            <v>1358</v>
          </cell>
          <cell r="S160">
            <v>1332</v>
          </cell>
          <cell r="T160">
            <v>455</v>
          </cell>
          <cell r="U160">
            <v>413</v>
          </cell>
          <cell r="V160">
            <v>324</v>
          </cell>
          <cell r="W160">
            <v>461</v>
          </cell>
          <cell r="X160">
            <v>502</v>
          </cell>
          <cell r="Y160">
            <v>353</v>
          </cell>
          <cell r="Z160">
            <v>363</v>
          </cell>
          <cell r="AA160">
            <v>379</v>
          </cell>
        </row>
        <row r="161">
          <cell r="A161" t="str">
            <v xml:space="preserve">     Dividends and income tax equivalents</v>
          </cell>
          <cell r="I161">
            <v>1418</v>
          </cell>
          <cell r="J161">
            <v>1414</v>
          </cell>
          <cell r="K161">
            <v>1273</v>
          </cell>
          <cell r="L161">
            <v>1361</v>
          </cell>
          <cell r="M161">
            <v>1198</v>
          </cell>
          <cell r="N161">
            <v>977</v>
          </cell>
          <cell r="O161">
            <v>1126</v>
          </cell>
          <cell r="P161">
            <v>997</v>
          </cell>
          <cell r="Q161">
            <v>1813</v>
          </cell>
          <cell r="R161">
            <v>1412</v>
          </cell>
          <cell r="S161">
            <v>1709</v>
          </cell>
          <cell r="T161">
            <v>1891</v>
          </cell>
          <cell r="U161">
            <v>1792</v>
          </cell>
          <cell r="V161">
            <v>1867</v>
          </cell>
          <cell r="W161">
            <v>2068</v>
          </cell>
          <cell r="X161">
            <v>1976</v>
          </cell>
          <cell r="Y161">
            <v>1984</v>
          </cell>
          <cell r="Z161">
            <v>2305</v>
          </cell>
          <cell r="AA161">
            <v>2288</v>
          </cell>
        </row>
        <row r="162">
          <cell r="A162" t="str">
            <v xml:space="preserve">     Other receipts</v>
          </cell>
          <cell r="I162">
            <v>781</v>
          </cell>
          <cell r="J162">
            <v>835</v>
          </cell>
          <cell r="K162">
            <v>990</v>
          </cell>
          <cell r="L162">
            <v>972</v>
          </cell>
          <cell r="M162">
            <v>2364</v>
          </cell>
          <cell r="N162">
            <v>2422</v>
          </cell>
          <cell r="O162">
            <v>2680</v>
          </cell>
          <cell r="P162">
            <v>3271</v>
          </cell>
          <cell r="Q162">
            <v>3256</v>
          </cell>
          <cell r="R162">
            <v>3764</v>
          </cell>
          <cell r="S162">
            <v>3800</v>
          </cell>
          <cell r="T162">
            <v>4384</v>
          </cell>
          <cell r="U162">
            <v>5052</v>
          </cell>
          <cell r="V162">
            <v>5102</v>
          </cell>
          <cell r="W162">
            <v>5298</v>
          </cell>
          <cell r="X162">
            <v>6011</v>
          </cell>
          <cell r="Y162">
            <v>6254</v>
          </cell>
          <cell r="Z162">
            <v>6249</v>
          </cell>
          <cell r="AA162">
            <v>6371</v>
          </cell>
        </row>
        <row r="163">
          <cell r="A163" t="str">
            <v xml:space="preserve">  Total Operating Receipts</v>
          </cell>
          <cell r="I163">
            <v>25627</v>
          </cell>
          <cell r="J163">
            <v>26805</v>
          </cell>
          <cell r="K163">
            <v>28595</v>
          </cell>
          <cell r="L163">
            <v>30460</v>
          </cell>
          <cell r="M163">
            <v>32791</v>
          </cell>
          <cell r="N163">
            <v>34741</v>
          </cell>
          <cell r="O163">
            <v>37042</v>
          </cell>
          <cell r="P163">
            <v>38819</v>
          </cell>
          <cell r="Q163">
            <v>40655</v>
          </cell>
          <cell r="R163">
            <v>44489</v>
          </cell>
          <cell r="S163">
            <v>45903</v>
          </cell>
          <cell r="T163">
            <v>48718</v>
          </cell>
          <cell r="U163">
            <v>51661</v>
          </cell>
          <cell r="V163">
            <v>57755</v>
          </cell>
          <cell r="W163">
            <v>59039</v>
          </cell>
          <cell r="X163">
            <v>61810</v>
          </cell>
          <cell r="Y163">
            <v>62279</v>
          </cell>
          <cell r="Z163">
            <v>65319</v>
          </cell>
          <cell r="AA163">
            <v>67483</v>
          </cell>
        </row>
        <row r="165">
          <cell r="A165" t="str">
            <v>Cash Payments for Operating Activities</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row>
        <row r="166">
          <cell r="A166" t="str">
            <v xml:space="preserve">     Payments for employees</v>
          </cell>
          <cell r="I166">
            <v>-9795</v>
          </cell>
          <cell r="J166">
            <v>-10526</v>
          </cell>
          <cell r="K166">
            <v>-11620</v>
          </cell>
          <cell r="L166">
            <v>-12142</v>
          </cell>
          <cell r="M166">
            <v>-12616</v>
          </cell>
          <cell r="N166">
            <v>-13209</v>
          </cell>
          <cell r="O166">
            <v>-14183</v>
          </cell>
          <cell r="P166">
            <v>-15710</v>
          </cell>
          <cell r="Q166">
            <v>-16716</v>
          </cell>
          <cell r="R166">
            <v>-17673</v>
          </cell>
          <cell r="S166">
            <v>-19117</v>
          </cell>
          <cell r="T166">
            <v>-20086</v>
          </cell>
          <cell r="U166">
            <v>-20978</v>
          </cell>
          <cell r="V166">
            <v>-22424</v>
          </cell>
          <cell r="W166">
            <v>-23540</v>
          </cell>
          <cell r="X166">
            <v>-25300</v>
          </cell>
          <cell r="Y166">
            <v>-25888</v>
          </cell>
          <cell r="Z166">
            <v>-26686</v>
          </cell>
          <cell r="AA166">
            <v>-27718</v>
          </cell>
        </row>
        <row r="167">
          <cell r="A167" t="str">
            <v xml:space="preserve">     Payments for superannuation</v>
          </cell>
          <cell r="I167">
            <v>-1053</v>
          </cell>
          <cell r="J167">
            <v>-1543</v>
          </cell>
          <cell r="K167">
            <v>-4779</v>
          </cell>
          <cell r="L167">
            <v>-1082</v>
          </cell>
          <cell r="M167">
            <v>-799</v>
          </cell>
          <cell r="N167">
            <v>-615</v>
          </cell>
          <cell r="O167">
            <v>-849</v>
          </cell>
          <cell r="P167">
            <v>-798</v>
          </cell>
          <cell r="Q167">
            <v>-1016</v>
          </cell>
          <cell r="R167">
            <v>-1135</v>
          </cell>
          <cell r="S167">
            <v>-8025</v>
          </cell>
          <cell r="T167">
            <v>-2227</v>
          </cell>
          <cell r="U167">
            <v>-2401</v>
          </cell>
          <cell r="V167">
            <v>-2918</v>
          </cell>
          <cell r="W167">
            <v>-2988</v>
          </cell>
          <cell r="X167">
            <v>-3136</v>
          </cell>
          <cell r="Y167">
            <v>-3258</v>
          </cell>
          <cell r="Z167">
            <v>-3448</v>
          </cell>
          <cell r="AA167">
            <v>-3710</v>
          </cell>
        </row>
        <row r="168">
          <cell r="A168" t="str">
            <v xml:space="preserve">     Payments for goods and services</v>
          </cell>
          <cell r="I168">
            <v>-7060</v>
          </cell>
          <cell r="J168">
            <v>-7006</v>
          </cell>
          <cell r="K168">
            <v>-7394</v>
          </cell>
          <cell r="L168">
            <v>-7786</v>
          </cell>
          <cell r="M168">
            <v>-7828</v>
          </cell>
          <cell r="N168">
            <v>-7995</v>
          </cell>
          <cell r="O168">
            <v>-8921</v>
          </cell>
          <cell r="P168">
            <v>-9147</v>
          </cell>
          <cell r="Q168">
            <v>-9229</v>
          </cell>
          <cell r="R168">
            <v>-9674</v>
          </cell>
          <cell r="S168">
            <v>-10370</v>
          </cell>
          <cell r="T168">
            <v>-10906</v>
          </cell>
          <cell r="U168">
            <v>-12209</v>
          </cell>
          <cell r="V168">
            <v>-12591</v>
          </cell>
          <cell r="W168">
            <v>-13509</v>
          </cell>
          <cell r="X168">
            <v>-15216</v>
          </cell>
          <cell r="Y168">
            <v>-15918</v>
          </cell>
          <cell r="Z168">
            <v>-16113</v>
          </cell>
          <cell r="AA168">
            <v>-16307</v>
          </cell>
        </row>
        <row r="169">
          <cell r="A169" t="str">
            <v xml:space="preserve">     Grants and subsidies paid</v>
          </cell>
          <cell r="I169">
            <v>-3893</v>
          </cell>
          <cell r="J169">
            <v>-3776</v>
          </cell>
          <cell r="K169">
            <v>-3761</v>
          </cell>
          <cell r="L169">
            <v>-3904</v>
          </cell>
          <cell r="M169">
            <v>-4460</v>
          </cell>
          <cell r="N169">
            <v>-5120</v>
          </cell>
          <cell r="O169">
            <v>-5152</v>
          </cell>
          <cell r="P169">
            <v>-5502</v>
          </cell>
          <cell r="Q169">
            <v>-5821</v>
          </cell>
          <cell r="R169">
            <v>-6770</v>
          </cell>
          <cell r="S169">
            <v>-8494</v>
          </cell>
          <cell r="T169">
            <v>-8454</v>
          </cell>
          <cell r="U169">
            <v>-9337</v>
          </cell>
          <cell r="V169">
            <v>-11061</v>
          </cell>
          <cell r="W169">
            <v>-9588</v>
          </cell>
          <cell r="X169">
            <v>-10225</v>
          </cell>
          <cell r="Y169">
            <v>-9957</v>
          </cell>
          <cell r="Z169">
            <v>-10570</v>
          </cell>
          <cell r="AA169">
            <v>-11035</v>
          </cell>
        </row>
        <row r="170">
          <cell r="A170" t="str">
            <v xml:space="preserve">     Interest paid</v>
          </cell>
          <cell r="I170">
            <v>-1452</v>
          </cell>
          <cell r="J170">
            <v>-1553</v>
          </cell>
          <cell r="K170">
            <v>-1454</v>
          </cell>
          <cell r="L170">
            <v>-1289</v>
          </cell>
          <cell r="M170">
            <v>-1073</v>
          </cell>
          <cell r="N170">
            <v>-848</v>
          </cell>
          <cell r="O170">
            <v>-818</v>
          </cell>
          <cell r="P170">
            <v>-864</v>
          </cell>
          <cell r="Q170">
            <v>-777</v>
          </cell>
          <cell r="R170">
            <v>-1007</v>
          </cell>
          <cell r="S170">
            <v>-864</v>
          </cell>
          <cell r="T170">
            <v>-937</v>
          </cell>
          <cell r="U170">
            <v>-1020</v>
          </cell>
          <cell r="V170">
            <v>-1120</v>
          </cell>
          <cell r="W170">
            <v>-1230</v>
          </cell>
          <cell r="X170">
            <v>-1499</v>
          </cell>
          <cell r="Y170">
            <v>-1486</v>
          </cell>
          <cell r="Z170">
            <v>-1624</v>
          </cell>
          <cell r="AA170">
            <v>-1799</v>
          </cell>
        </row>
        <row r="171">
          <cell r="A171" t="str">
            <v xml:space="preserve">     Other payments</v>
          </cell>
          <cell r="I171">
            <v>-75</v>
          </cell>
          <cell r="J171">
            <v>-230</v>
          </cell>
          <cell r="K171">
            <v>-223</v>
          </cell>
          <cell r="L171">
            <v>-237</v>
          </cell>
          <cell r="M171">
            <v>-1652</v>
          </cell>
          <cell r="N171">
            <v>-1842</v>
          </cell>
          <cell r="O171">
            <v>-1602</v>
          </cell>
          <cell r="P171">
            <v>-2310</v>
          </cell>
          <cell r="Q171">
            <v>-3006</v>
          </cell>
          <cell r="R171">
            <v>-2558</v>
          </cell>
          <cell r="S171">
            <v>-2757</v>
          </cell>
          <cell r="T171">
            <v>-2868</v>
          </cell>
          <cell r="U171">
            <v>-2662</v>
          </cell>
          <cell r="V171">
            <v>-3239</v>
          </cell>
          <cell r="W171">
            <v>-3097</v>
          </cell>
          <cell r="X171">
            <v>-3096</v>
          </cell>
          <cell r="Y171">
            <v>-2905</v>
          </cell>
          <cell r="Z171">
            <v>-2939</v>
          </cell>
          <cell r="AA171">
            <v>-2945</v>
          </cell>
        </row>
        <row r="172">
          <cell r="A172" t="str">
            <v xml:space="preserve">  Total Operating Payments</v>
          </cell>
          <cell r="I172">
            <v>-23327</v>
          </cell>
          <cell r="J172">
            <v>-24635</v>
          </cell>
          <cell r="K172">
            <v>-29231</v>
          </cell>
          <cell r="L172">
            <v>-26441</v>
          </cell>
          <cell r="M172">
            <v>-28428</v>
          </cell>
          <cell r="N172">
            <v>-29630</v>
          </cell>
          <cell r="O172">
            <v>-31524</v>
          </cell>
          <cell r="P172">
            <v>-34331</v>
          </cell>
          <cell r="Q172">
            <v>-36565</v>
          </cell>
          <cell r="R172">
            <v>-38816</v>
          </cell>
          <cell r="S172">
            <v>-49626</v>
          </cell>
          <cell r="T172">
            <v>-45477</v>
          </cell>
          <cell r="U172">
            <v>-48607</v>
          </cell>
          <cell r="V172">
            <v>-53354</v>
          </cell>
          <cell r="W172">
            <v>-53952</v>
          </cell>
          <cell r="X172">
            <v>-58471</v>
          </cell>
          <cell r="Y172">
            <v>-59412</v>
          </cell>
          <cell r="Z172">
            <v>-61380</v>
          </cell>
          <cell r="AA172">
            <v>-63513</v>
          </cell>
        </row>
        <row r="173">
          <cell r="A173" t="str">
            <v>Net Cash Flows from Operating Activities (a)</v>
          </cell>
          <cell r="I173">
            <v>2300</v>
          </cell>
          <cell r="J173">
            <v>2170</v>
          </cell>
          <cell r="K173">
            <v>-636</v>
          </cell>
          <cell r="L173">
            <v>4019</v>
          </cell>
          <cell r="M173">
            <v>4363</v>
          </cell>
          <cell r="N173">
            <v>5111</v>
          </cell>
          <cell r="O173">
            <v>5518</v>
          </cell>
          <cell r="P173">
            <v>4488</v>
          </cell>
          <cell r="Q173">
            <v>4090</v>
          </cell>
          <cell r="R173">
            <v>5673</v>
          </cell>
          <cell r="S173">
            <v>-3723</v>
          </cell>
          <cell r="T173">
            <v>3241</v>
          </cell>
          <cell r="U173">
            <v>3053</v>
          </cell>
          <cell r="V173">
            <v>4401</v>
          </cell>
          <cell r="W173">
            <v>5088</v>
          </cell>
          <cell r="X173">
            <v>3339</v>
          </cell>
          <cell r="Y173">
            <v>2867</v>
          </cell>
          <cell r="Z173">
            <v>3939</v>
          </cell>
          <cell r="AA173">
            <v>3970</v>
          </cell>
        </row>
        <row r="175">
          <cell r="A175" t="str">
            <v>Net Cash Flows from Investments in Non-financial Assets</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row>
        <row r="176">
          <cell r="A176" t="str">
            <v xml:space="preserve">     Sale of non-financial assets</v>
          </cell>
          <cell r="I176">
            <v>472</v>
          </cell>
          <cell r="J176">
            <v>497</v>
          </cell>
          <cell r="K176">
            <v>784</v>
          </cell>
          <cell r="L176">
            <v>626</v>
          </cell>
          <cell r="M176">
            <v>344</v>
          </cell>
          <cell r="N176">
            <v>424</v>
          </cell>
          <cell r="O176">
            <v>497</v>
          </cell>
          <cell r="P176">
            <v>410</v>
          </cell>
          <cell r="Q176">
            <v>485</v>
          </cell>
          <cell r="R176">
            <v>430</v>
          </cell>
          <cell r="S176">
            <v>524</v>
          </cell>
          <cell r="T176">
            <v>511</v>
          </cell>
          <cell r="U176">
            <v>351</v>
          </cell>
          <cell r="V176">
            <v>748</v>
          </cell>
          <cell r="W176">
            <v>271</v>
          </cell>
          <cell r="X176">
            <v>641</v>
          </cell>
          <cell r="Y176">
            <v>742</v>
          </cell>
          <cell r="Z176">
            <v>418</v>
          </cell>
          <cell r="AA176">
            <v>450</v>
          </cell>
        </row>
        <row r="177">
          <cell r="A177" t="str">
            <v xml:space="preserve">     Purchases of non-financial assets</v>
          </cell>
          <cell r="I177">
            <v>-2297</v>
          </cell>
          <cell r="J177">
            <v>-2451</v>
          </cell>
          <cell r="K177">
            <v>-2496</v>
          </cell>
          <cell r="L177">
            <v>-2483</v>
          </cell>
          <cell r="M177">
            <v>-2609</v>
          </cell>
          <cell r="N177">
            <v>-2766</v>
          </cell>
          <cell r="O177">
            <v>-3078</v>
          </cell>
          <cell r="P177">
            <v>-2917</v>
          </cell>
          <cell r="Q177">
            <v>-3164</v>
          </cell>
          <cell r="R177">
            <v>-3859</v>
          </cell>
          <cell r="S177">
            <v>-4140</v>
          </cell>
          <cell r="T177">
            <v>-4310</v>
          </cell>
          <cell r="U177">
            <v>-4843</v>
          </cell>
          <cell r="V177">
            <v>-7070</v>
          </cell>
          <cell r="W177">
            <v>-6488</v>
          </cell>
          <cell r="X177">
            <v>-6535</v>
          </cell>
          <cell r="Y177">
            <v>-6335</v>
          </cell>
          <cell r="Z177">
            <v>-5871</v>
          </cell>
          <cell r="AA177">
            <v>-5156</v>
          </cell>
        </row>
        <row r="178">
          <cell r="A178" t="str">
            <v>Net Cash Flows from Investments in Non-Financial Assets (b)</v>
          </cell>
          <cell r="I178">
            <v>-1824</v>
          </cell>
          <cell r="J178">
            <v>-1954</v>
          </cell>
          <cell r="K178">
            <v>-1712</v>
          </cell>
          <cell r="L178">
            <v>-1856</v>
          </cell>
          <cell r="M178">
            <v>-2265</v>
          </cell>
          <cell r="N178">
            <v>-2342</v>
          </cell>
          <cell r="O178">
            <v>-2580</v>
          </cell>
          <cell r="P178">
            <v>-2507</v>
          </cell>
          <cell r="Q178">
            <v>-2679</v>
          </cell>
          <cell r="R178">
            <v>-3429</v>
          </cell>
          <cell r="S178">
            <v>-3616</v>
          </cell>
          <cell r="T178">
            <v>-3800</v>
          </cell>
          <cell r="U178">
            <v>-4492</v>
          </cell>
          <cell r="V178">
            <v>-6322</v>
          </cell>
          <cell r="W178">
            <v>-6217</v>
          </cell>
          <cell r="X178">
            <v>-5893</v>
          </cell>
          <cell r="Y178">
            <v>-5593</v>
          </cell>
          <cell r="Z178">
            <v>-5453</v>
          </cell>
          <cell r="AA178">
            <v>-4706</v>
          </cell>
        </row>
        <row r="180">
          <cell r="A180" t="str">
            <v>Net Cash Flows from Investments from</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row>
        <row r="181">
          <cell r="A181" t="str">
            <v xml:space="preserve">     Financial Assets for Policy Purposes</v>
          </cell>
          <cell r="I181" t="str">
            <v>-</v>
          </cell>
          <cell r="J181" t="str">
            <v>-</v>
          </cell>
          <cell r="K181" t="str">
            <v>-</v>
          </cell>
          <cell r="L181" t="str">
            <v>-</v>
          </cell>
          <cell r="M181" t="str">
            <v>-</v>
          </cell>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cell r="AA181" t="str">
            <v>-</v>
          </cell>
        </row>
        <row r="182">
          <cell r="A182" t="str">
            <v xml:space="preserve">     Receipts (from advances repaid and equity disposals)</v>
          </cell>
          <cell r="I182">
            <v>539</v>
          </cell>
          <cell r="J182">
            <v>1248</v>
          </cell>
          <cell r="K182">
            <v>61</v>
          </cell>
          <cell r="L182">
            <v>109</v>
          </cell>
          <cell r="M182">
            <v>3328</v>
          </cell>
          <cell r="N182">
            <v>937</v>
          </cell>
          <cell r="O182">
            <v>874</v>
          </cell>
          <cell r="P182">
            <v>229</v>
          </cell>
          <cell r="Q182">
            <v>205</v>
          </cell>
          <cell r="R182">
            <v>107</v>
          </cell>
          <cell r="S182">
            <v>291</v>
          </cell>
          <cell r="T182">
            <v>110</v>
          </cell>
          <cell r="U182">
            <v>79</v>
          </cell>
          <cell r="V182">
            <v>781</v>
          </cell>
          <cell r="W182">
            <v>3775</v>
          </cell>
          <cell r="X182">
            <v>273</v>
          </cell>
          <cell r="Y182">
            <v>231</v>
          </cell>
          <cell r="Z182">
            <v>227</v>
          </cell>
          <cell r="AA182">
            <v>296</v>
          </cell>
        </row>
        <row r="183">
          <cell r="A183" t="str">
            <v xml:space="preserve">     Payments (for advances made and equity acquisitions)</v>
          </cell>
          <cell r="I183">
            <v>-150</v>
          </cell>
          <cell r="J183">
            <v>-172</v>
          </cell>
          <cell r="K183">
            <v>-61</v>
          </cell>
          <cell r="L183">
            <v>-151</v>
          </cell>
          <cell r="M183">
            <v>-100</v>
          </cell>
          <cell r="N183">
            <v>-180</v>
          </cell>
          <cell r="O183">
            <v>-35</v>
          </cell>
          <cell r="P183">
            <v>-43</v>
          </cell>
          <cell r="Q183">
            <v>-75</v>
          </cell>
          <cell r="R183">
            <v>-51</v>
          </cell>
          <cell r="S183">
            <v>-51</v>
          </cell>
          <cell r="T183">
            <v>-58</v>
          </cell>
          <cell r="U183">
            <v>-84</v>
          </cell>
          <cell r="V183">
            <v>-294</v>
          </cell>
          <cell r="W183">
            <v>-158</v>
          </cell>
          <cell r="X183">
            <v>-253</v>
          </cell>
          <cell r="Y183">
            <v>-497</v>
          </cell>
          <cell r="Z183">
            <v>-211</v>
          </cell>
          <cell r="AA183">
            <v>-183</v>
          </cell>
        </row>
        <row r="184">
          <cell r="A184" t="str">
            <v>Net CFs from Investments in Financial Assets for Policy Purposes (c)</v>
          </cell>
          <cell r="I184">
            <v>390</v>
          </cell>
          <cell r="J184">
            <v>1076</v>
          </cell>
          <cell r="K184">
            <v>1</v>
          </cell>
          <cell r="L184">
            <v>-42</v>
          </cell>
          <cell r="M184">
            <v>3228</v>
          </cell>
          <cell r="N184">
            <v>756</v>
          </cell>
          <cell r="O184">
            <v>839</v>
          </cell>
          <cell r="P184">
            <v>186</v>
          </cell>
          <cell r="Q184">
            <v>130</v>
          </cell>
          <cell r="R184">
            <v>56</v>
          </cell>
          <cell r="S184">
            <v>239</v>
          </cell>
          <cell r="T184">
            <v>51</v>
          </cell>
          <cell r="U184">
            <v>-5</v>
          </cell>
          <cell r="V184">
            <v>487</v>
          </cell>
          <cell r="W184">
            <v>3617</v>
          </cell>
          <cell r="X184">
            <v>20</v>
          </cell>
          <cell r="Y184">
            <v>-266</v>
          </cell>
          <cell r="Z184">
            <v>17</v>
          </cell>
          <cell r="AA184">
            <v>114</v>
          </cell>
        </row>
        <row r="186">
          <cell r="A186" t="str">
            <v>Net Cash Flows from Investments from</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row>
        <row r="187">
          <cell r="A187" t="str">
            <v xml:space="preserve">  Financial Assets for Liquidity Purposes</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row>
        <row r="188">
          <cell r="A188" t="str">
            <v xml:space="preserve">     Receipts from sale/maturity of investments</v>
          </cell>
          <cell r="I188">
            <v>1009</v>
          </cell>
          <cell r="J188">
            <v>550</v>
          </cell>
          <cell r="K188">
            <v>471</v>
          </cell>
          <cell r="L188">
            <v>596</v>
          </cell>
          <cell r="M188">
            <v>1206</v>
          </cell>
          <cell r="N188">
            <v>523</v>
          </cell>
          <cell r="O188">
            <v>504</v>
          </cell>
          <cell r="P188">
            <v>2592</v>
          </cell>
          <cell r="Q188">
            <v>354</v>
          </cell>
          <cell r="R188">
            <v>2111</v>
          </cell>
          <cell r="S188">
            <v>8448</v>
          </cell>
          <cell r="T188">
            <v>969</v>
          </cell>
          <cell r="U188">
            <v>675</v>
          </cell>
          <cell r="V188">
            <v>373</v>
          </cell>
          <cell r="W188">
            <v>485</v>
          </cell>
          <cell r="X188">
            <v>91</v>
          </cell>
          <cell r="Y188">
            <v>46</v>
          </cell>
          <cell r="Z188">
            <v>21</v>
          </cell>
          <cell r="AA188">
            <v>97</v>
          </cell>
        </row>
        <row r="189">
          <cell r="A189" t="str">
            <v xml:space="preserve">     Payments for purchases of investments</v>
          </cell>
          <cell r="I189">
            <v>-1465</v>
          </cell>
          <cell r="J189">
            <v>-646</v>
          </cell>
          <cell r="K189">
            <v>-703</v>
          </cell>
          <cell r="L189">
            <v>-890</v>
          </cell>
          <cell r="M189">
            <v>-1582</v>
          </cell>
          <cell r="N189">
            <v>-1089</v>
          </cell>
          <cell r="O189">
            <v>-1639</v>
          </cell>
          <cell r="P189">
            <v>-4154</v>
          </cell>
          <cell r="Q189">
            <v>-2851</v>
          </cell>
          <cell r="R189">
            <v>-4003</v>
          </cell>
          <cell r="S189">
            <v>-1753</v>
          </cell>
          <cell r="T189">
            <v>-821</v>
          </cell>
          <cell r="U189">
            <v>-494</v>
          </cell>
          <cell r="V189">
            <v>-1312</v>
          </cell>
          <cell r="W189">
            <v>-960</v>
          </cell>
          <cell r="X189">
            <v>-785</v>
          </cell>
          <cell r="Y189">
            <v>-570</v>
          </cell>
          <cell r="Z189">
            <v>-584</v>
          </cell>
          <cell r="AA189">
            <v>-569</v>
          </cell>
        </row>
        <row r="190">
          <cell r="A190" t="str">
            <v>Net CFs from Investments in Financial Assets for Liquidity Purposes(d)</v>
          </cell>
          <cell r="I190">
            <v>-455</v>
          </cell>
          <cell r="J190">
            <v>-96</v>
          </cell>
          <cell r="K190">
            <v>-232</v>
          </cell>
          <cell r="L190">
            <v>-294</v>
          </cell>
          <cell r="M190">
            <v>-376</v>
          </cell>
          <cell r="N190">
            <v>-567</v>
          </cell>
          <cell r="O190">
            <v>-1134</v>
          </cell>
          <cell r="P190">
            <v>-1562</v>
          </cell>
          <cell r="Q190">
            <v>-2497</v>
          </cell>
          <cell r="R190">
            <v>-1893</v>
          </cell>
          <cell r="S190">
            <v>6696</v>
          </cell>
          <cell r="T190">
            <v>148</v>
          </cell>
          <cell r="U190">
            <v>180</v>
          </cell>
          <cell r="V190">
            <v>-938</v>
          </cell>
          <cell r="W190">
            <v>-475</v>
          </cell>
          <cell r="X190">
            <v>-694</v>
          </cell>
          <cell r="Y190">
            <v>-524</v>
          </cell>
          <cell r="Z190">
            <v>-563</v>
          </cell>
          <cell r="AA190">
            <v>-473</v>
          </cell>
        </row>
        <row r="192">
          <cell r="A192" t="str">
            <v>Net Cash Flows from Financing Activities</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row>
        <row r="193">
          <cell r="A193" t="str">
            <v xml:space="preserve">     Advances received</v>
          </cell>
          <cell r="I193" t="str">
            <v>-</v>
          </cell>
          <cell r="J193" t="str">
            <v>-</v>
          </cell>
          <cell r="K193" t="str">
            <v>-</v>
          </cell>
          <cell r="L193" t="str">
            <v>-</v>
          </cell>
          <cell r="M193">
            <v>14</v>
          </cell>
          <cell r="N193" t="str">
            <v>-</v>
          </cell>
          <cell r="O193">
            <v>23</v>
          </cell>
          <cell r="P193">
            <v>3</v>
          </cell>
          <cell r="Q193">
            <v>19</v>
          </cell>
          <cell r="R193">
            <v>5</v>
          </cell>
          <cell r="S193" t="str">
            <v>-</v>
          </cell>
          <cell r="T193">
            <v>1</v>
          </cell>
          <cell r="U193" t="str">
            <v>-</v>
          </cell>
          <cell r="V193" t="str">
            <v>-</v>
          </cell>
          <cell r="W193" t="str">
            <v>-</v>
          </cell>
          <cell r="X193">
            <v>15</v>
          </cell>
          <cell r="Y193">
            <v>40</v>
          </cell>
          <cell r="Z193">
            <v>57</v>
          </cell>
          <cell r="AA193">
            <v>59</v>
          </cell>
        </row>
        <row r="194">
          <cell r="A194" t="str">
            <v xml:space="preserve">     Advances repaid</v>
          </cell>
          <cell r="I194">
            <v>-450</v>
          </cell>
          <cell r="J194">
            <v>-1566</v>
          </cell>
          <cell r="K194">
            <v>-76</v>
          </cell>
          <cell r="L194">
            <v>-133</v>
          </cell>
          <cell r="M194">
            <v>-102</v>
          </cell>
          <cell r="N194">
            <v>-220</v>
          </cell>
          <cell r="O194">
            <v>-54</v>
          </cell>
          <cell r="P194">
            <v>-143</v>
          </cell>
          <cell r="Q194">
            <v>-44</v>
          </cell>
          <cell r="R194">
            <v>-140</v>
          </cell>
          <cell r="S194">
            <v>-45</v>
          </cell>
          <cell r="T194">
            <v>-48</v>
          </cell>
          <cell r="U194">
            <v>-49</v>
          </cell>
          <cell r="V194">
            <v>-53</v>
          </cell>
          <cell r="W194">
            <v>-53</v>
          </cell>
          <cell r="X194">
            <v>-54</v>
          </cell>
          <cell r="Y194">
            <v>-67</v>
          </cell>
          <cell r="Z194">
            <v>-58</v>
          </cell>
          <cell r="AA194">
            <v>-111</v>
          </cell>
        </row>
        <row r="195">
          <cell r="A195" t="str">
            <v xml:space="preserve">     Proceeds from borrowings</v>
          </cell>
          <cell r="I195">
            <v>303</v>
          </cell>
          <cell r="J195">
            <v>695</v>
          </cell>
          <cell r="K195">
            <v>3131</v>
          </cell>
          <cell r="L195">
            <v>6</v>
          </cell>
          <cell r="M195">
            <v>-39</v>
          </cell>
          <cell r="N195">
            <v>-248</v>
          </cell>
          <cell r="O195">
            <v>12</v>
          </cell>
          <cell r="P195">
            <v>988</v>
          </cell>
          <cell r="Q195">
            <v>1148</v>
          </cell>
          <cell r="R195">
            <v>1516</v>
          </cell>
          <cell r="S195">
            <v>537</v>
          </cell>
          <cell r="T195">
            <v>376</v>
          </cell>
          <cell r="U195">
            <v>3161</v>
          </cell>
          <cell r="V195">
            <v>3015</v>
          </cell>
          <cell r="W195">
            <v>3375</v>
          </cell>
          <cell r="X195">
            <v>685</v>
          </cell>
          <cell r="Y195">
            <v>2502</v>
          </cell>
          <cell r="Z195">
            <v>2588</v>
          </cell>
          <cell r="AA195">
            <v>1851</v>
          </cell>
        </row>
        <row r="196">
          <cell r="A196" t="str">
            <v xml:space="preserve">     Repayments of borrowings</v>
          </cell>
          <cell r="I196">
            <v>-585</v>
          </cell>
          <cell r="J196">
            <v>-102</v>
          </cell>
          <cell r="K196">
            <v>-686</v>
          </cell>
          <cell r="L196">
            <v>-2285</v>
          </cell>
          <cell r="M196">
            <v>-4441</v>
          </cell>
          <cell r="N196">
            <v>-1874</v>
          </cell>
          <cell r="O196">
            <v>-1029</v>
          </cell>
          <cell r="P196">
            <v>-621</v>
          </cell>
          <cell r="Q196">
            <v>-646</v>
          </cell>
          <cell r="R196">
            <v>-869</v>
          </cell>
          <cell r="S196">
            <v>-153</v>
          </cell>
          <cell r="T196">
            <v>-167</v>
          </cell>
          <cell r="U196">
            <v>-949</v>
          </cell>
          <cell r="V196">
            <v>-1025</v>
          </cell>
          <cell r="W196">
            <v>-1820</v>
          </cell>
          <cell r="X196">
            <v>-467</v>
          </cell>
          <cell r="Y196">
            <v>-538</v>
          </cell>
          <cell r="Z196">
            <v>-540</v>
          </cell>
          <cell r="AA196">
            <v>-636</v>
          </cell>
        </row>
        <row r="197">
          <cell r="A197" t="str">
            <v xml:space="preserve">     Dividends paid (n.a. for GG/TS sectors) [needs recoding for PTE]</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row>
        <row r="198">
          <cell r="A198" t="str">
            <v xml:space="preserve">     Deposits received (net)</v>
          </cell>
          <cell r="I198">
            <v>-87</v>
          </cell>
          <cell r="J198">
            <v>-70</v>
          </cell>
          <cell r="K198">
            <v>34</v>
          </cell>
          <cell r="L198">
            <v>63</v>
          </cell>
          <cell r="M198">
            <v>10</v>
          </cell>
          <cell r="N198">
            <v>16</v>
          </cell>
          <cell r="O198">
            <v>21</v>
          </cell>
          <cell r="P198">
            <v>46</v>
          </cell>
          <cell r="Q198">
            <v>50</v>
          </cell>
          <cell r="R198">
            <v>70</v>
          </cell>
          <cell r="S198">
            <v>61</v>
          </cell>
          <cell r="T198">
            <v>21</v>
          </cell>
          <cell r="U198">
            <v>59</v>
          </cell>
          <cell r="V198">
            <v>54</v>
          </cell>
          <cell r="W198">
            <v>1362</v>
          </cell>
          <cell r="X198">
            <v>-169</v>
          </cell>
          <cell r="Y198">
            <v>-144</v>
          </cell>
          <cell r="Z198">
            <v>-125</v>
          </cell>
          <cell r="AA198">
            <v>-107</v>
          </cell>
        </row>
        <row r="199">
          <cell r="A199" t="str">
            <v xml:space="preserve">     Other financing (net)</v>
          </cell>
          <cell r="I199">
            <v>40</v>
          </cell>
          <cell r="J199">
            <v>-5</v>
          </cell>
          <cell r="K199" t="str">
            <v>-</v>
          </cell>
          <cell r="L199" t="str">
            <v>-</v>
          </cell>
          <cell r="M199" t="str">
            <v>-</v>
          </cell>
          <cell r="N199" t="str">
            <v>-</v>
          </cell>
          <cell r="O199" t="str">
            <v>-</v>
          </cell>
          <cell r="P199">
            <v>-1</v>
          </cell>
          <cell r="Q199">
            <v>24</v>
          </cell>
          <cell r="R199">
            <v>-6</v>
          </cell>
          <cell r="S199">
            <v>-1</v>
          </cell>
          <cell r="T199" t="str">
            <v>-</v>
          </cell>
          <cell r="U199">
            <v>102</v>
          </cell>
          <cell r="V199">
            <v>144</v>
          </cell>
          <cell r="W199">
            <v>-36</v>
          </cell>
          <cell r="X199">
            <v>0</v>
          </cell>
          <cell r="Y199">
            <v>0</v>
          </cell>
          <cell r="Z199">
            <v>0</v>
          </cell>
          <cell r="AA199">
            <v>0</v>
          </cell>
        </row>
        <row r="200">
          <cell r="A200" t="str">
            <v>Net Cash Flows from Financing Activities (e)</v>
          </cell>
          <cell r="I200">
            <v>-779</v>
          </cell>
          <cell r="J200">
            <v>-1049</v>
          </cell>
          <cell r="K200">
            <v>2402</v>
          </cell>
          <cell r="L200">
            <v>-2349</v>
          </cell>
          <cell r="M200">
            <v>-4557</v>
          </cell>
          <cell r="N200">
            <v>-2326</v>
          </cell>
          <cell r="O200">
            <v>-1028</v>
          </cell>
          <cell r="P200">
            <v>273</v>
          </cell>
          <cell r="Q200">
            <v>552</v>
          </cell>
          <cell r="R200">
            <v>577</v>
          </cell>
          <cell r="S200">
            <v>399</v>
          </cell>
          <cell r="T200">
            <v>182</v>
          </cell>
          <cell r="U200">
            <v>2324</v>
          </cell>
          <cell r="V200">
            <v>2134</v>
          </cell>
          <cell r="W200">
            <v>2828</v>
          </cell>
          <cell r="X200">
            <v>11</v>
          </cell>
          <cell r="Y200">
            <v>1792</v>
          </cell>
          <cell r="Z200">
            <v>1923</v>
          </cell>
          <cell r="AA200">
            <v>1057</v>
          </cell>
        </row>
        <row r="202">
          <cell r="A202" t="str">
            <v>Net Increase/(Decrease) in Cash Held (a+b+c+d+e)</v>
          </cell>
          <cell r="I202">
            <v>-369</v>
          </cell>
          <cell r="J202">
            <v>147</v>
          </cell>
          <cell r="K202">
            <v>-177</v>
          </cell>
          <cell r="L202">
            <v>-523</v>
          </cell>
          <cell r="M202">
            <v>393</v>
          </cell>
          <cell r="N202">
            <v>633</v>
          </cell>
          <cell r="O202">
            <v>1614</v>
          </cell>
          <cell r="P202">
            <v>878</v>
          </cell>
          <cell r="Q202">
            <v>-405</v>
          </cell>
          <cell r="R202">
            <v>985</v>
          </cell>
          <cell r="S202">
            <v>-5</v>
          </cell>
          <cell r="T202">
            <v>-177</v>
          </cell>
          <cell r="U202">
            <v>1061</v>
          </cell>
          <cell r="V202">
            <v>-238</v>
          </cell>
          <cell r="W202">
            <v>4841</v>
          </cell>
          <cell r="X202">
            <v>-3218</v>
          </cell>
          <cell r="Y202">
            <v>-1723</v>
          </cell>
          <cell r="Z202">
            <v>-137</v>
          </cell>
          <cell r="AA202">
            <v>-39</v>
          </cell>
        </row>
        <row r="204">
          <cell r="A204" t="str">
            <v>KEY FISCAL AGGREGATES</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row>
        <row r="205">
          <cell r="A205" t="str">
            <v xml:space="preserve">     Net cash flows from operating activities</v>
          </cell>
          <cell r="I205">
            <v>2300</v>
          </cell>
          <cell r="J205">
            <v>2170</v>
          </cell>
          <cell r="K205">
            <v>-636</v>
          </cell>
          <cell r="L205">
            <v>4019</v>
          </cell>
          <cell r="M205">
            <v>4363</v>
          </cell>
          <cell r="N205">
            <v>5111</v>
          </cell>
          <cell r="O205">
            <v>5518</v>
          </cell>
          <cell r="P205">
            <v>4488</v>
          </cell>
          <cell r="Q205">
            <v>4090</v>
          </cell>
          <cell r="R205">
            <v>5673</v>
          </cell>
          <cell r="S205">
            <v>-3723</v>
          </cell>
          <cell r="T205">
            <v>3241</v>
          </cell>
          <cell r="U205">
            <v>3053</v>
          </cell>
          <cell r="V205">
            <v>4401</v>
          </cell>
          <cell r="W205">
            <v>5088</v>
          </cell>
          <cell r="X205">
            <v>3339</v>
          </cell>
          <cell r="Y205">
            <v>2867</v>
          </cell>
          <cell r="Z205">
            <v>3939</v>
          </cell>
          <cell r="AA205">
            <v>3970</v>
          </cell>
        </row>
        <row r="206">
          <cell r="A206" t="str">
            <v xml:space="preserve">     Net cash flows from investments in non-financial assets</v>
          </cell>
          <cell r="I206">
            <v>-1824</v>
          </cell>
          <cell r="J206">
            <v>-1954</v>
          </cell>
          <cell r="K206">
            <v>-1712</v>
          </cell>
          <cell r="L206">
            <v>-1856</v>
          </cell>
          <cell r="M206">
            <v>-2265</v>
          </cell>
          <cell r="N206">
            <v>-2342</v>
          </cell>
          <cell r="O206">
            <v>-2580</v>
          </cell>
          <cell r="P206">
            <v>-2507</v>
          </cell>
          <cell r="Q206">
            <v>-2679</v>
          </cell>
          <cell r="R206">
            <v>-3429</v>
          </cell>
          <cell r="S206">
            <v>-3616</v>
          </cell>
          <cell r="T206">
            <v>-3800</v>
          </cell>
          <cell r="U206">
            <v>-4492</v>
          </cell>
          <cell r="V206">
            <v>-6322</v>
          </cell>
          <cell r="W206">
            <v>-6217</v>
          </cell>
          <cell r="X206">
            <v>-5893</v>
          </cell>
          <cell r="Y206">
            <v>-5593</v>
          </cell>
          <cell r="Z206">
            <v>-5453</v>
          </cell>
          <cell r="AA206">
            <v>-4706</v>
          </cell>
        </row>
        <row r="207">
          <cell r="A207" t="str">
            <v xml:space="preserve">     Dividends paid (n.a. for GG/TS sectors) [needs recoding for PTE]</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row>
        <row r="208">
          <cell r="A208" t="str">
            <v>CASH SURPLUS/(DEFICIT) -  [AASB1049 harmonised basis]</v>
          </cell>
          <cell r="I208">
            <v>475</v>
          </cell>
          <cell r="J208">
            <v>216</v>
          </cell>
          <cell r="K208">
            <v>-2348</v>
          </cell>
          <cell r="L208">
            <v>2162</v>
          </cell>
          <cell r="M208">
            <v>2098</v>
          </cell>
          <cell r="N208">
            <v>2769</v>
          </cell>
          <cell r="O208">
            <v>2937</v>
          </cell>
          <cell r="P208">
            <v>1981</v>
          </cell>
          <cell r="Q208">
            <v>1411</v>
          </cell>
          <cell r="R208">
            <v>2244</v>
          </cell>
          <cell r="S208">
            <v>-7340</v>
          </cell>
          <cell r="T208">
            <v>-558</v>
          </cell>
          <cell r="U208">
            <v>-1439</v>
          </cell>
          <cell r="V208">
            <v>-1921</v>
          </cell>
          <cell r="W208">
            <v>-1129</v>
          </cell>
          <cell r="X208">
            <v>-2554</v>
          </cell>
          <cell r="Y208">
            <v>-2726</v>
          </cell>
          <cell r="Z208">
            <v>-1514</v>
          </cell>
          <cell r="AA208">
            <v>-736</v>
          </cell>
        </row>
        <row r="209">
          <cell r="A209" t="str">
            <v xml:space="preserve">     Acquisitions under finance leases</v>
          </cell>
          <cell r="I209">
            <v>-204</v>
          </cell>
          <cell r="J209">
            <v>-212</v>
          </cell>
          <cell r="K209">
            <v>-508</v>
          </cell>
          <cell r="L209">
            <v>-284</v>
          </cell>
          <cell r="M209">
            <v>-290</v>
          </cell>
          <cell r="N209">
            <v>-351</v>
          </cell>
          <cell r="O209">
            <v>-345</v>
          </cell>
          <cell r="P209">
            <v>-312</v>
          </cell>
          <cell r="Q209">
            <v>-187</v>
          </cell>
          <cell r="R209">
            <v>-81</v>
          </cell>
          <cell r="S209">
            <v>-131</v>
          </cell>
          <cell r="T209">
            <v>-251</v>
          </cell>
          <cell r="U209">
            <v>-439</v>
          </cell>
          <cell r="V209">
            <v>-251</v>
          </cell>
          <cell r="W209">
            <v>-510</v>
          </cell>
          <cell r="X209">
            <v>-148</v>
          </cell>
          <cell r="Y209">
            <v>-161</v>
          </cell>
          <cell r="Z209">
            <v>-729</v>
          </cell>
          <cell r="AA209">
            <v>-192</v>
          </cell>
        </row>
        <row r="210">
          <cell r="A210" t="str">
            <v xml:space="preserve">     Similar financing arrangements</v>
          </cell>
          <cell r="I210">
            <v>-51</v>
          </cell>
          <cell r="J210">
            <v>-173</v>
          </cell>
          <cell r="K210">
            <v>-29</v>
          </cell>
          <cell r="L210">
            <v>88</v>
          </cell>
          <cell r="M210">
            <v>67</v>
          </cell>
          <cell r="N210">
            <v>187</v>
          </cell>
          <cell r="O210">
            <v>-58</v>
          </cell>
          <cell r="P210">
            <v>-106</v>
          </cell>
          <cell r="Q210">
            <v>14</v>
          </cell>
          <cell r="R210">
            <v>-44</v>
          </cell>
          <cell r="S210">
            <v>-48</v>
          </cell>
          <cell r="T210">
            <v>-142</v>
          </cell>
          <cell r="U210">
            <v>35</v>
          </cell>
          <cell r="V210">
            <v>10</v>
          </cell>
          <cell r="W210">
            <v>-35</v>
          </cell>
          <cell r="X210">
            <v>1</v>
          </cell>
          <cell r="Y210">
            <v>-3</v>
          </cell>
          <cell r="Z210">
            <v>95</v>
          </cell>
          <cell r="AA210">
            <v>81</v>
          </cell>
        </row>
        <row r="211">
          <cell r="A211" t="str">
            <v>ABS GFS CASH SURPLUS/(DEFICIT) - inc. finance leases</v>
          </cell>
          <cell r="I211">
            <v>220</v>
          </cell>
          <cell r="J211">
            <v>-169</v>
          </cell>
          <cell r="K211">
            <v>-2885</v>
          </cell>
          <cell r="L211">
            <v>1967</v>
          </cell>
          <cell r="M211">
            <v>1875</v>
          </cell>
          <cell r="N211">
            <v>2605</v>
          </cell>
          <cell r="O211">
            <v>2535</v>
          </cell>
          <cell r="P211">
            <v>1563</v>
          </cell>
          <cell r="Q211">
            <v>1238</v>
          </cell>
          <cell r="R211">
            <v>2120</v>
          </cell>
          <cell r="S211">
            <v>-7519</v>
          </cell>
          <cell r="T211">
            <v>-951</v>
          </cell>
          <cell r="U211">
            <v>-1843</v>
          </cell>
          <cell r="V211">
            <v>-2163</v>
          </cell>
          <cell r="W211">
            <v>-1674</v>
          </cell>
          <cell r="X211">
            <v>-2701</v>
          </cell>
          <cell r="Y211">
            <v>-2890</v>
          </cell>
          <cell r="Z211">
            <v>-2148</v>
          </cell>
          <cell r="AA211">
            <v>-847</v>
          </cell>
        </row>
        <row r="219">
          <cell r="A219" t="str">
            <v>Revenue from Transactions</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row>
        <row r="220">
          <cell r="A220" t="str">
            <v>Taxation</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row>
        <row r="221">
          <cell r="A221" t="str">
            <v>Grants and Subsidies</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row>
        <row r="222">
          <cell r="A222" t="str">
            <v xml:space="preserve">   Commonwealth General Purpose</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row>
        <row r="223">
          <cell r="A223" t="str">
            <v xml:space="preserve">   Commonwealth National Agreements</v>
          </cell>
          <cell r="I223">
            <v>1</v>
          </cell>
          <cell r="J223">
            <v>1</v>
          </cell>
          <cell r="K223">
            <v>1</v>
          </cell>
          <cell r="L223" t="str">
            <v>-</v>
          </cell>
          <cell r="M223" t="str">
            <v>-</v>
          </cell>
          <cell r="N223" t="str">
            <v>-</v>
          </cell>
          <cell r="O223" t="str">
            <v>-</v>
          </cell>
          <cell r="P223" t="str">
            <v>-</v>
          </cell>
          <cell r="Q223" t="str">
            <v>-</v>
          </cell>
          <cell r="R223" t="str">
            <v>-</v>
          </cell>
          <cell r="S223" t="str">
            <v>-</v>
          </cell>
          <cell r="T223">
            <v>9</v>
          </cell>
          <cell r="U223">
            <v>36</v>
          </cell>
          <cell r="V223" t="str">
            <v>-</v>
          </cell>
          <cell r="W223" t="str">
            <v>-</v>
          </cell>
          <cell r="X223" t="str">
            <v>-</v>
          </cell>
          <cell r="Y223" t="str">
            <v>-</v>
          </cell>
          <cell r="Z223" t="str">
            <v>-</v>
          </cell>
          <cell r="AA223" t="str">
            <v>-</v>
          </cell>
        </row>
        <row r="224">
          <cell r="A224" t="str">
            <v xml:space="preserve">   Commonwealth National Partnership Payments</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row>
        <row r="225">
          <cell r="A225" t="str">
            <v xml:space="preserve">   Other Grants and Subsidies</v>
          </cell>
          <cell r="I225">
            <v>1590</v>
          </cell>
          <cell r="J225">
            <v>1575</v>
          </cell>
          <cell r="K225">
            <v>1708</v>
          </cell>
          <cell r="L225">
            <v>1524</v>
          </cell>
          <cell r="M225">
            <v>1832</v>
          </cell>
          <cell r="N225">
            <v>2040</v>
          </cell>
          <cell r="O225">
            <v>2087</v>
          </cell>
          <cell r="P225">
            <v>2369</v>
          </cell>
          <cell r="Q225">
            <v>2501</v>
          </cell>
          <cell r="R225">
            <v>3115</v>
          </cell>
          <cell r="S225">
            <v>4258</v>
          </cell>
          <cell r="T225">
            <v>3574</v>
          </cell>
          <cell r="U225">
            <v>4235</v>
          </cell>
          <cell r="V225">
            <v>5722</v>
          </cell>
          <cell r="W225">
            <v>4266</v>
          </cell>
          <cell r="X225">
            <v>4194</v>
          </cell>
          <cell r="Y225">
            <v>4940</v>
          </cell>
          <cell r="Z225">
            <v>5646</v>
          </cell>
          <cell r="AA225">
            <v>5714</v>
          </cell>
        </row>
        <row r="226">
          <cell r="A226" t="str">
            <v>Sale of Goods and Services</v>
          </cell>
          <cell r="I226">
            <v>12641</v>
          </cell>
          <cell r="J226">
            <v>12472</v>
          </cell>
          <cell r="K226">
            <v>8829</v>
          </cell>
          <cell r="L226">
            <v>9707</v>
          </cell>
          <cell r="M226">
            <v>10128</v>
          </cell>
          <cell r="N226">
            <v>10214</v>
          </cell>
          <cell r="O226">
            <v>10315</v>
          </cell>
          <cell r="P226">
            <v>10856</v>
          </cell>
          <cell r="Q226">
            <v>11265</v>
          </cell>
          <cell r="R226">
            <v>11416</v>
          </cell>
          <cell r="S226">
            <v>11913</v>
          </cell>
          <cell r="T226">
            <v>13104</v>
          </cell>
          <cell r="U226">
            <v>12791</v>
          </cell>
          <cell r="V226">
            <v>12015</v>
          </cell>
          <cell r="W226">
            <v>13720</v>
          </cell>
          <cell r="X226">
            <v>13995</v>
          </cell>
          <cell r="Y226">
            <v>15840</v>
          </cell>
          <cell r="Z226">
            <v>16232</v>
          </cell>
          <cell r="AA226">
            <v>16617</v>
          </cell>
        </row>
        <row r="227">
          <cell r="A227" t="str">
            <v>Interest Revenue</v>
          </cell>
          <cell r="I227">
            <v>203</v>
          </cell>
          <cell r="J227">
            <v>149</v>
          </cell>
          <cell r="K227">
            <v>110</v>
          </cell>
          <cell r="L227">
            <v>97</v>
          </cell>
          <cell r="M227">
            <v>99</v>
          </cell>
          <cell r="N227">
            <v>78</v>
          </cell>
          <cell r="O227">
            <v>85</v>
          </cell>
          <cell r="P227">
            <v>83</v>
          </cell>
          <cell r="Q227">
            <v>74</v>
          </cell>
          <cell r="R227">
            <v>112</v>
          </cell>
          <cell r="S227">
            <v>125</v>
          </cell>
          <cell r="T227">
            <v>136</v>
          </cell>
          <cell r="U227">
            <v>162</v>
          </cell>
          <cell r="V227">
            <v>137</v>
          </cell>
          <cell r="W227">
            <v>192</v>
          </cell>
          <cell r="X227">
            <v>185</v>
          </cell>
          <cell r="Y227">
            <v>177</v>
          </cell>
          <cell r="Z227">
            <v>175</v>
          </cell>
          <cell r="AA227">
            <v>176</v>
          </cell>
        </row>
        <row r="228">
          <cell r="A228" t="str">
            <v>Dividend and Income Tax Equivalents from Other Sectors</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row>
        <row r="229">
          <cell r="A229" t="str">
            <v>Other Dividends and Distributions</v>
          </cell>
          <cell r="I229" t="str">
            <v>-</v>
          </cell>
          <cell r="J229" t="str">
            <v>-</v>
          </cell>
          <cell r="K229" t="str">
            <v>-</v>
          </cell>
          <cell r="L229" t="str">
            <v>-</v>
          </cell>
          <cell r="M229">
            <v>3</v>
          </cell>
          <cell r="N229" t="str">
            <v>-</v>
          </cell>
          <cell r="O229" t="str">
            <v>-</v>
          </cell>
          <cell r="P229" t="str">
            <v>-</v>
          </cell>
          <cell r="Q229" t="str">
            <v>-</v>
          </cell>
          <cell r="R229" t="str">
            <v>-</v>
          </cell>
          <cell r="S229" t="str">
            <v>-</v>
          </cell>
          <cell r="T229" t="str">
            <v>-</v>
          </cell>
          <cell r="U229" t="str">
            <v>-</v>
          </cell>
          <cell r="V229" t="str">
            <v>-</v>
          </cell>
          <cell r="W229" t="str">
            <v>-</v>
          </cell>
          <cell r="X229">
            <v>4</v>
          </cell>
          <cell r="Y229">
            <v>6</v>
          </cell>
          <cell r="Z229">
            <v>1</v>
          </cell>
          <cell r="AA229" t="str">
            <v>-</v>
          </cell>
        </row>
        <row r="230">
          <cell r="A230" t="str">
            <v>Fines, Regulatory Fees and Other</v>
          </cell>
          <cell r="I230">
            <v>897</v>
          </cell>
          <cell r="J230">
            <v>901</v>
          </cell>
          <cell r="K230">
            <v>1008</v>
          </cell>
          <cell r="L230">
            <v>1136</v>
          </cell>
          <cell r="M230">
            <v>3849</v>
          </cell>
          <cell r="N230">
            <v>768</v>
          </cell>
          <cell r="O230">
            <v>746</v>
          </cell>
          <cell r="P230">
            <v>750</v>
          </cell>
          <cell r="Q230">
            <v>650</v>
          </cell>
          <cell r="R230">
            <v>742</v>
          </cell>
          <cell r="S230">
            <v>768</v>
          </cell>
          <cell r="T230">
            <v>858</v>
          </cell>
          <cell r="U230">
            <v>737</v>
          </cell>
          <cell r="V230">
            <v>639</v>
          </cell>
          <cell r="W230">
            <v>708</v>
          </cell>
          <cell r="X230">
            <v>636</v>
          </cell>
          <cell r="Y230">
            <v>632</v>
          </cell>
          <cell r="Z230">
            <v>660</v>
          </cell>
          <cell r="AA230">
            <v>666</v>
          </cell>
        </row>
        <row r="231">
          <cell r="A231" t="str">
            <v>Total Revenue from Transactions</v>
          </cell>
          <cell r="I231">
            <v>15333</v>
          </cell>
          <cell r="J231">
            <v>15099</v>
          </cell>
          <cell r="K231">
            <v>11656</v>
          </cell>
          <cell r="L231">
            <v>12464</v>
          </cell>
          <cell r="M231">
            <v>15911</v>
          </cell>
          <cell r="N231">
            <v>13099</v>
          </cell>
          <cell r="O231">
            <v>13233</v>
          </cell>
          <cell r="P231">
            <v>14058</v>
          </cell>
          <cell r="Q231">
            <v>14490</v>
          </cell>
          <cell r="R231">
            <v>15385</v>
          </cell>
          <cell r="S231">
            <v>17065</v>
          </cell>
          <cell r="T231">
            <v>17680</v>
          </cell>
          <cell r="U231">
            <v>17963</v>
          </cell>
          <cell r="V231">
            <v>18514</v>
          </cell>
          <cell r="W231">
            <v>18886</v>
          </cell>
          <cell r="X231">
            <v>19013</v>
          </cell>
          <cell r="Y231">
            <v>21595</v>
          </cell>
          <cell r="Z231">
            <v>22714</v>
          </cell>
          <cell r="AA231">
            <v>23173</v>
          </cell>
        </row>
        <row r="233">
          <cell r="A233" t="str">
            <v>Expenses from Transactions</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row>
        <row r="234">
          <cell r="A234" t="str">
            <v>Employee</v>
          </cell>
          <cell r="I234">
            <v>2913</v>
          </cell>
          <cell r="J234">
            <v>2930</v>
          </cell>
          <cell r="K234">
            <v>2884</v>
          </cell>
          <cell r="L234">
            <v>3041</v>
          </cell>
          <cell r="M234">
            <v>3056</v>
          </cell>
          <cell r="N234">
            <v>3074</v>
          </cell>
          <cell r="O234">
            <v>3065</v>
          </cell>
          <cell r="P234">
            <v>3069</v>
          </cell>
          <cell r="Q234">
            <v>3272</v>
          </cell>
          <cell r="R234">
            <v>3403</v>
          </cell>
          <cell r="S234">
            <v>3275</v>
          </cell>
          <cell r="T234">
            <v>3523</v>
          </cell>
          <cell r="U234">
            <v>3737</v>
          </cell>
          <cell r="V234">
            <v>3625</v>
          </cell>
          <cell r="W234">
            <v>3731</v>
          </cell>
          <cell r="X234">
            <v>3947</v>
          </cell>
          <cell r="Y234">
            <v>4105</v>
          </cell>
          <cell r="Z234">
            <v>4285</v>
          </cell>
          <cell r="AA234">
            <v>4429</v>
          </cell>
        </row>
        <row r="235">
          <cell r="A235" t="str">
            <v>Superannuation</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row>
        <row r="236">
          <cell r="A236" t="str">
            <v xml:space="preserve">   Superannuation Interest Cost</v>
          </cell>
          <cell r="I236" t="str">
            <v>-</v>
          </cell>
          <cell r="J236" t="str">
            <v>-</v>
          </cell>
          <cell r="K236" t="str">
            <v>-</v>
          </cell>
          <cell r="L236" t="str">
            <v>-</v>
          </cell>
          <cell r="M236" t="str">
            <v>-</v>
          </cell>
          <cell r="N236" t="str">
            <v>-</v>
          </cell>
          <cell r="O236" t="str">
            <v>-</v>
          </cell>
          <cell r="P236" t="str">
            <v>-</v>
          </cell>
          <cell r="Q236">
            <v>-3</v>
          </cell>
          <cell r="R236">
            <v>-42</v>
          </cell>
          <cell r="S236">
            <v>-108</v>
          </cell>
          <cell r="T236">
            <v>-129</v>
          </cell>
          <cell r="U236">
            <v>-91</v>
          </cell>
          <cell r="V236">
            <v>-48</v>
          </cell>
          <cell r="W236">
            <v>-61</v>
          </cell>
          <cell r="X236">
            <v>-30</v>
          </cell>
          <cell r="Y236">
            <v>-37</v>
          </cell>
          <cell r="Z236">
            <v>-39</v>
          </cell>
          <cell r="AA236">
            <v>-41</v>
          </cell>
        </row>
        <row r="237">
          <cell r="A237" t="str">
            <v xml:space="preserve">   Other Superannuation</v>
          </cell>
          <cell r="I237">
            <v>182</v>
          </cell>
          <cell r="J237">
            <v>191</v>
          </cell>
          <cell r="K237">
            <v>230</v>
          </cell>
          <cell r="L237">
            <v>241</v>
          </cell>
          <cell r="M237">
            <v>248</v>
          </cell>
          <cell r="N237">
            <v>242</v>
          </cell>
          <cell r="O237">
            <v>250</v>
          </cell>
          <cell r="P237">
            <v>264</v>
          </cell>
          <cell r="Q237">
            <v>496</v>
          </cell>
          <cell r="R237">
            <v>263</v>
          </cell>
          <cell r="S237">
            <v>262</v>
          </cell>
          <cell r="T237">
            <v>341</v>
          </cell>
          <cell r="U237">
            <v>358</v>
          </cell>
          <cell r="V237">
            <v>396</v>
          </cell>
          <cell r="W237">
            <v>408</v>
          </cell>
          <cell r="X237">
            <v>400</v>
          </cell>
          <cell r="Y237">
            <v>411</v>
          </cell>
          <cell r="Z237">
            <v>420</v>
          </cell>
          <cell r="AA237">
            <v>423</v>
          </cell>
        </row>
        <row r="238">
          <cell r="A238" t="str">
            <v>Depreciation and Amortisation</v>
          </cell>
          <cell r="I238">
            <v>1426</v>
          </cell>
          <cell r="J238">
            <v>1422</v>
          </cell>
          <cell r="K238">
            <v>1371</v>
          </cell>
          <cell r="L238">
            <v>1389</v>
          </cell>
          <cell r="M238">
            <v>1499</v>
          </cell>
          <cell r="N238">
            <v>1563</v>
          </cell>
          <cell r="O238">
            <v>2068</v>
          </cell>
          <cell r="P238">
            <v>2164</v>
          </cell>
          <cell r="Q238">
            <v>2050</v>
          </cell>
          <cell r="R238">
            <v>2076</v>
          </cell>
          <cell r="S238">
            <v>2154</v>
          </cell>
          <cell r="T238">
            <v>2250</v>
          </cell>
          <cell r="U238">
            <v>2637</v>
          </cell>
          <cell r="V238">
            <v>2807</v>
          </cell>
          <cell r="W238">
            <v>3133</v>
          </cell>
          <cell r="X238">
            <v>3195</v>
          </cell>
          <cell r="Y238">
            <v>3372</v>
          </cell>
          <cell r="Z238">
            <v>3590</v>
          </cell>
          <cell r="AA238">
            <v>3794</v>
          </cell>
        </row>
        <row r="239">
          <cell r="A239" t="str">
            <v>Interest Expense</v>
          </cell>
          <cell r="I239">
            <v>944</v>
          </cell>
          <cell r="J239">
            <v>866</v>
          </cell>
          <cell r="K239">
            <v>791</v>
          </cell>
          <cell r="L239">
            <v>694</v>
          </cell>
          <cell r="M239">
            <v>828</v>
          </cell>
          <cell r="N239">
            <v>813</v>
          </cell>
          <cell r="O239">
            <v>822</v>
          </cell>
          <cell r="P239">
            <v>790</v>
          </cell>
          <cell r="Q239">
            <v>856</v>
          </cell>
          <cell r="R239">
            <v>879</v>
          </cell>
          <cell r="S239">
            <v>951</v>
          </cell>
          <cell r="T239">
            <v>1079</v>
          </cell>
          <cell r="U239">
            <v>1319</v>
          </cell>
          <cell r="V239">
            <v>1520</v>
          </cell>
          <cell r="W239">
            <v>1788</v>
          </cell>
          <cell r="X239">
            <v>2060</v>
          </cell>
          <cell r="Y239">
            <v>2341</v>
          </cell>
          <cell r="Z239">
            <v>2605</v>
          </cell>
          <cell r="AA239">
            <v>2869</v>
          </cell>
        </row>
        <row r="240">
          <cell r="A240" t="str">
            <v>Income Tax Expense (PNFC &amp; PFC Sectors only) - otherwise</v>
          </cell>
          <cell r="I240">
            <v>726</v>
          </cell>
          <cell r="J240">
            <v>539</v>
          </cell>
          <cell r="K240">
            <v>416</v>
          </cell>
          <cell r="L240">
            <v>279</v>
          </cell>
          <cell r="M240">
            <v>321</v>
          </cell>
          <cell r="N240">
            <v>613</v>
          </cell>
          <cell r="O240">
            <v>492</v>
          </cell>
          <cell r="P240">
            <v>573</v>
          </cell>
          <cell r="Q240">
            <v>475</v>
          </cell>
          <cell r="R240">
            <v>598</v>
          </cell>
          <cell r="S240">
            <v>714</v>
          </cell>
          <cell r="T240">
            <v>685</v>
          </cell>
          <cell r="U240">
            <v>624</v>
          </cell>
          <cell r="V240">
            <v>544</v>
          </cell>
          <cell r="W240">
            <v>716</v>
          </cell>
          <cell r="X240">
            <v>674</v>
          </cell>
          <cell r="Y240">
            <v>818</v>
          </cell>
          <cell r="Z240">
            <v>869</v>
          </cell>
          <cell r="AA240">
            <v>817</v>
          </cell>
        </row>
        <row r="241">
          <cell r="A241" t="str">
            <v>Other Property</v>
          </cell>
          <cell r="I241">
            <v>33</v>
          </cell>
          <cell r="J241">
            <v>43</v>
          </cell>
          <cell r="K241">
            <v>48</v>
          </cell>
          <cell r="L241">
            <v>54</v>
          </cell>
          <cell r="M241">
            <v>1</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row>
        <row r="242">
          <cell r="A242" t="str">
            <v>Other Operating</v>
          </cell>
          <cell r="I242">
            <v>7616</v>
          </cell>
          <cell r="J242">
            <v>7763</v>
          </cell>
          <cell r="K242">
            <v>4721</v>
          </cell>
          <cell r="L242">
            <v>5268</v>
          </cell>
          <cell r="M242">
            <v>8287</v>
          </cell>
          <cell r="N242">
            <v>5191</v>
          </cell>
          <cell r="O242">
            <v>5798</v>
          </cell>
          <cell r="P242">
            <v>6116</v>
          </cell>
          <cell r="Q242">
            <v>6240</v>
          </cell>
          <cell r="R242">
            <v>6364</v>
          </cell>
          <cell r="S242">
            <v>6441</v>
          </cell>
          <cell r="T242">
            <v>7324</v>
          </cell>
          <cell r="U242">
            <v>6728</v>
          </cell>
          <cell r="V242">
            <v>5739</v>
          </cell>
          <cell r="W242">
            <v>7171</v>
          </cell>
          <cell r="X242">
            <v>6916</v>
          </cell>
          <cell r="Y242">
            <v>7842</v>
          </cell>
          <cell r="Z242">
            <v>7861</v>
          </cell>
          <cell r="AA242">
            <v>7950</v>
          </cell>
        </row>
        <row r="243">
          <cell r="A243" t="str">
            <v>Grants and Transfers</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row>
        <row r="244">
          <cell r="A244" t="str">
            <v xml:space="preserve">   Current Grants and Transfers</v>
          </cell>
          <cell r="I244">
            <v>169</v>
          </cell>
          <cell r="J244">
            <v>185</v>
          </cell>
          <cell r="K244">
            <v>56</v>
          </cell>
          <cell r="L244">
            <v>70</v>
          </cell>
          <cell r="M244">
            <v>73</v>
          </cell>
          <cell r="N244">
            <v>78</v>
          </cell>
          <cell r="O244">
            <v>85</v>
          </cell>
          <cell r="P244">
            <v>105</v>
          </cell>
          <cell r="Q244">
            <v>112</v>
          </cell>
          <cell r="R244">
            <v>187</v>
          </cell>
          <cell r="S244">
            <v>217</v>
          </cell>
          <cell r="T244">
            <v>198</v>
          </cell>
          <cell r="U244">
            <v>254</v>
          </cell>
          <cell r="V244">
            <v>435</v>
          </cell>
          <cell r="W244">
            <v>372</v>
          </cell>
          <cell r="X244">
            <v>355</v>
          </cell>
          <cell r="Y244">
            <v>355</v>
          </cell>
          <cell r="Z244">
            <v>321</v>
          </cell>
          <cell r="AA244">
            <v>313</v>
          </cell>
        </row>
        <row r="245">
          <cell r="A245" t="str">
            <v xml:space="preserve">   Capital Grants and Transfers</v>
          </cell>
          <cell r="I245">
            <v>113</v>
          </cell>
          <cell r="J245">
            <v>7</v>
          </cell>
          <cell r="K245">
            <v>185</v>
          </cell>
          <cell r="L245">
            <v>63</v>
          </cell>
          <cell r="M245">
            <v>56</v>
          </cell>
          <cell r="N245">
            <v>92</v>
          </cell>
          <cell r="O245">
            <v>32</v>
          </cell>
          <cell r="P245">
            <v>18</v>
          </cell>
          <cell r="Q245">
            <v>16</v>
          </cell>
          <cell r="R245">
            <v>2</v>
          </cell>
          <cell r="S245">
            <v>2</v>
          </cell>
          <cell r="T245">
            <v>3</v>
          </cell>
          <cell r="U245">
            <v>2</v>
          </cell>
          <cell r="V245">
            <v>16</v>
          </cell>
          <cell r="W245">
            <v>1036</v>
          </cell>
          <cell r="X245">
            <v>1104</v>
          </cell>
          <cell r="Y245" t="str">
            <v>-</v>
          </cell>
          <cell r="Z245" t="str">
            <v>-</v>
          </cell>
          <cell r="AA245" t="str">
            <v>-</v>
          </cell>
        </row>
        <row r="246">
          <cell r="A246" t="str">
            <v>Total Expenses from Transactions</v>
          </cell>
          <cell r="I246">
            <v>14122</v>
          </cell>
          <cell r="J246">
            <v>13946</v>
          </cell>
          <cell r="K246">
            <v>10703</v>
          </cell>
          <cell r="L246">
            <v>11098</v>
          </cell>
          <cell r="M246">
            <v>14370</v>
          </cell>
          <cell r="N246">
            <v>11667</v>
          </cell>
          <cell r="O246">
            <v>12611</v>
          </cell>
          <cell r="P246">
            <v>13099</v>
          </cell>
          <cell r="Q246">
            <v>13514</v>
          </cell>
          <cell r="R246">
            <v>13730</v>
          </cell>
          <cell r="S246">
            <v>13908</v>
          </cell>
          <cell r="T246">
            <v>15274</v>
          </cell>
          <cell r="U246">
            <v>15568</v>
          </cell>
          <cell r="V246">
            <v>15034</v>
          </cell>
          <cell r="W246">
            <v>18294</v>
          </cell>
          <cell r="X246">
            <v>18621</v>
          </cell>
          <cell r="Y246">
            <v>19206</v>
          </cell>
          <cell r="Z246">
            <v>19912</v>
          </cell>
          <cell r="AA246">
            <v>20554</v>
          </cell>
        </row>
        <row r="248">
          <cell r="A248" t="str">
            <v>TRANSACTIONS FROM DISCONTINUING OPERATIONS</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v>47</v>
          </cell>
          <cell r="V248">
            <v>547</v>
          </cell>
          <cell r="W248">
            <v>193</v>
          </cell>
          <cell r="X248" t="str">
            <v>-</v>
          </cell>
          <cell r="Y248" t="str">
            <v>-</v>
          </cell>
          <cell r="Z248" t="str">
            <v>-</v>
          </cell>
          <cell r="AA248" t="str">
            <v>-</v>
          </cell>
        </row>
        <row r="250">
          <cell r="A250" t="str">
            <v>NET RESULT FROM TRANSACTIONS - NOB - BUDGET RESULT FOR GG SECTOR</v>
          </cell>
          <cell r="I250">
            <v>1210</v>
          </cell>
          <cell r="J250">
            <v>1153</v>
          </cell>
          <cell r="K250">
            <v>953</v>
          </cell>
          <cell r="L250">
            <v>1366</v>
          </cell>
          <cell r="M250">
            <v>1542</v>
          </cell>
          <cell r="N250">
            <v>1432</v>
          </cell>
          <cell r="O250">
            <v>622</v>
          </cell>
          <cell r="P250">
            <v>959</v>
          </cell>
          <cell r="Q250">
            <v>976</v>
          </cell>
          <cell r="R250">
            <v>1655</v>
          </cell>
          <cell r="S250">
            <v>3156</v>
          </cell>
          <cell r="T250">
            <v>2405</v>
          </cell>
          <cell r="U250">
            <v>2441</v>
          </cell>
          <cell r="V250">
            <v>4026</v>
          </cell>
          <cell r="W250">
            <v>786</v>
          </cell>
          <cell r="X250">
            <v>392</v>
          </cell>
          <cell r="Y250">
            <v>2389</v>
          </cell>
          <cell r="Z250">
            <v>2802</v>
          </cell>
          <cell r="AA250">
            <v>2619</v>
          </cell>
        </row>
        <row r="252">
          <cell r="A252" t="str">
            <v>OTHER ECONOMIC FLOWS - INCLUDED IN THE OPERATING RESULT</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row>
        <row r="253">
          <cell r="A253" t="str">
            <v>Gain/(Loss) from Superannuation</v>
          </cell>
          <cell r="I253" t="str">
            <v>-</v>
          </cell>
          <cell r="J253" t="str">
            <v>-</v>
          </cell>
          <cell r="K253" t="str">
            <v>-</v>
          </cell>
          <cell r="L253" t="str">
            <v>-</v>
          </cell>
          <cell r="M253" t="str">
            <v>-</v>
          </cell>
          <cell r="N253" t="str">
            <v>-</v>
          </cell>
          <cell r="O253" t="str">
            <v>-</v>
          </cell>
          <cell r="P253" t="str">
            <v>-</v>
          </cell>
          <cell r="Q253" t="str">
            <v>-</v>
          </cell>
          <cell r="R253" t="str">
            <v>-</v>
          </cell>
          <cell r="S253">
            <v>-26</v>
          </cell>
          <cell r="T253">
            <v>1</v>
          </cell>
          <cell r="U253" t="str">
            <v>-</v>
          </cell>
          <cell r="V253" t="str">
            <v>-</v>
          </cell>
          <cell r="W253">
            <v>3</v>
          </cell>
          <cell r="X253" t="str">
            <v>-</v>
          </cell>
          <cell r="Y253" t="str">
            <v>-</v>
          </cell>
          <cell r="Z253" t="str">
            <v>-</v>
          </cell>
          <cell r="AA253" t="str">
            <v>-</v>
          </cell>
        </row>
        <row r="254">
          <cell r="A254" t="str">
            <v>Gain/(Loss) from Other Liabilities</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v>-33</v>
          </cell>
          <cell r="V254">
            <v>-4</v>
          </cell>
          <cell r="W254" t="str">
            <v>-</v>
          </cell>
          <cell r="X254" t="str">
            <v>-</v>
          </cell>
          <cell r="Y254" t="str">
            <v>-</v>
          </cell>
          <cell r="Z254" t="str">
            <v>-</v>
          </cell>
          <cell r="AA254" t="str">
            <v>-</v>
          </cell>
        </row>
        <row r="255">
          <cell r="A255" t="str">
            <v>Other - BkValue of Privatised Assets Sold</v>
          </cell>
          <cell r="I255" t="str">
            <v>-</v>
          </cell>
          <cell r="J255">
            <v>-107</v>
          </cell>
          <cell r="K255" t="str">
            <v>-</v>
          </cell>
          <cell r="L255" t="str">
            <v>-</v>
          </cell>
          <cell r="M255" t="str">
            <v>-</v>
          </cell>
          <cell r="N255">
            <v>-674</v>
          </cell>
          <cell r="O255">
            <v>-142</v>
          </cell>
          <cell r="P255" t="str">
            <v>-</v>
          </cell>
          <cell r="Q255" t="str">
            <v>-</v>
          </cell>
          <cell r="R255" t="str">
            <v>-</v>
          </cell>
          <cell r="S255" t="str">
            <v>-</v>
          </cell>
          <cell r="T255" t="str">
            <v>-</v>
          </cell>
          <cell r="U255" t="str">
            <v>-</v>
          </cell>
          <cell r="V255" t="str">
            <v>-</v>
          </cell>
          <cell r="W255">
            <v>-434</v>
          </cell>
          <cell r="X255" t="str">
            <v>-</v>
          </cell>
          <cell r="Y255" t="str">
            <v>-</v>
          </cell>
          <cell r="Z255" t="str">
            <v>-</v>
          </cell>
          <cell r="AA255" t="str">
            <v>-</v>
          </cell>
        </row>
        <row r="256">
          <cell r="A256" t="str">
            <v>Other Net Gains/(Losses)</v>
          </cell>
          <cell r="I256">
            <v>200</v>
          </cell>
          <cell r="J256">
            <v>-105</v>
          </cell>
          <cell r="K256">
            <v>-250</v>
          </cell>
          <cell r="L256">
            <v>-548</v>
          </cell>
          <cell r="M256">
            <v>-458</v>
          </cell>
          <cell r="N256">
            <v>391</v>
          </cell>
          <cell r="O256">
            <v>435</v>
          </cell>
          <cell r="P256">
            <v>-2878</v>
          </cell>
          <cell r="Q256">
            <v>131</v>
          </cell>
          <cell r="R256">
            <v>121</v>
          </cell>
          <cell r="S256">
            <v>-13</v>
          </cell>
          <cell r="T256">
            <v>279</v>
          </cell>
          <cell r="U256">
            <v>-345</v>
          </cell>
          <cell r="V256">
            <v>-464</v>
          </cell>
          <cell r="W256">
            <v>3911</v>
          </cell>
          <cell r="X256">
            <v>-261</v>
          </cell>
          <cell r="Y256">
            <v>180</v>
          </cell>
          <cell r="Z256">
            <v>279</v>
          </cell>
          <cell r="AA256">
            <v>283</v>
          </cell>
        </row>
        <row r="257">
          <cell r="A257" t="str">
            <v>Share of Earnings from Associates (excluding Dividends)</v>
          </cell>
          <cell r="I257" t="str">
            <v>-</v>
          </cell>
          <cell r="J257" t="str">
            <v>-</v>
          </cell>
          <cell r="K257" t="str">
            <v>-</v>
          </cell>
          <cell r="L257" t="str">
            <v>-</v>
          </cell>
          <cell r="M257">
            <v>2</v>
          </cell>
          <cell r="N257">
            <v>9</v>
          </cell>
          <cell r="O257">
            <v>11</v>
          </cell>
          <cell r="P257">
            <v>1</v>
          </cell>
          <cell r="Q257" t="str">
            <v>-</v>
          </cell>
          <cell r="R257">
            <v>6</v>
          </cell>
          <cell r="S257">
            <v>33</v>
          </cell>
          <cell r="T257">
            <v>1</v>
          </cell>
          <cell r="U257" t="str">
            <v>-</v>
          </cell>
          <cell r="V257" t="str">
            <v>-</v>
          </cell>
          <cell r="W257" t="str">
            <v>-</v>
          </cell>
          <cell r="X257" t="str">
            <v>-</v>
          </cell>
          <cell r="Y257" t="str">
            <v>-</v>
          </cell>
          <cell r="Z257" t="str">
            <v>-</v>
          </cell>
          <cell r="AA257" t="str">
            <v>-</v>
          </cell>
        </row>
        <row r="258">
          <cell r="A258" t="str">
            <v>Dividends from Asset Sale Proceeds</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row>
        <row r="259">
          <cell r="A259" t="str">
            <v>Other</v>
          </cell>
          <cell r="I259">
            <v>391</v>
          </cell>
          <cell r="J259">
            <v>-27</v>
          </cell>
          <cell r="K259">
            <v>-22</v>
          </cell>
          <cell r="L259">
            <v>61</v>
          </cell>
          <cell r="M259">
            <v>-32</v>
          </cell>
          <cell r="N259">
            <v>-32</v>
          </cell>
          <cell r="O259">
            <v>-46</v>
          </cell>
          <cell r="P259">
            <v>-25</v>
          </cell>
          <cell r="Q259">
            <v>-14</v>
          </cell>
          <cell r="R259">
            <v>-261</v>
          </cell>
          <cell r="S259">
            <v>-79</v>
          </cell>
          <cell r="T259">
            <v>-22</v>
          </cell>
          <cell r="U259">
            <v>317</v>
          </cell>
          <cell r="V259">
            <v>-265</v>
          </cell>
          <cell r="W259">
            <v>103</v>
          </cell>
          <cell r="X259">
            <v>-216</v>
          </cell>
          <cell r="Y259">
            <v>-106</v>
          </cell>
          <cell r="Z259">
            <v>50</v>
          </cell>
          <cell r="AA259">
            <v>138</v>
          </cell>
        </row>
        <row r="260">
          <cell r="A260" t="str">
            <v>Discontinuing Operations - Other Economic Flows</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v>-83</v>
          </cell>
          <cell r="W260">
            <v>7</v>
          </cell>
          <cell r="X260" t="str">
            <v>-</v>
          </cell>
          <cell r="Y260" t="str">
            <v>-</v>
          </cell>
          <cell r="Z260" t="str">
            <v>-</v>
          </cell>
          <cell r="AA260" t="str">
            <v>-</v>
          </cell>
        </row>
        <row r="261">
          <cell r="A261" t="str">
            <v>Other Economic Flows - included in Operating Result</v>
          </cell>
          <cell r="I261">
            <v>591</v>
          </cell>
          <cell r="J261">
            <v>-238</v>
          </cell>
          <cell r="K261">
            <v>-273</v>
          </cell>
          <cell r="L261">
            <v>-487</v>
          </cell>
          <cell r="M261">
            <v>-488</v>
          </cell>
          <cell r="N261">
            <v>-306</v>
          </cell>
          <cell r="O261">
            <v>258</v>
          </cell>
          <cell r="P261">
            <v>-2902</v>
          </cell>
          <cell r="Q261">
            <v>118</v>
          </cell>
          <cell r="R261">
            <v>-133</v>
          </cell>
          <cell r="S261">
            <v>-84</v>
          </cell>
          <cell r="T261">
            <v>259</v>
          </cell>
          <cell r="U261">
            <v>-61</v>
          </cell>
          <cell r="V261">
            <v>-816</v>
          </cell>
          <cell r="W261">
            <v>3590</v>
          </cell>
          <cell r="X261">
            <v>-477</v>
          </cell>
          <cell r="Y261">
            <v>74</v>
          </cell>
          <cell r="Z261">
            <v>329</v>
          </cell>
          <cell r="AA261">
            <v>421</v>
          </cell>
        </row>
        <row r="263">
          <cell r="A263" t="str">
            <v>OPERATING RESULT</v>
          </cell>
          <cell r="I263">
            <v>1801</v>
          </cell>
          <cell r="J263">
            <v>914</v>
          </cell>
          <cell r="K263">
            <v>681</v>
          </cell>
          <cell r="L263">
            <v>879</v>
          </cell>
          <cell r="M263">
            <v>1053</v>
          </cell>
          <cell r="N263">
            <v>1127</v>
          </cell>
          <cell r="O263">
            <v>879</v>
          </cell>
          <cell r="P263">
            <v>-1943</v>
          </cell>
          <cell r="Q263">
            <v>1094</v>
          </cell>
          <cell r="R263">
            <v>1521</v>
          </cell>
          <cell r="S263">
            <v>3072</v>
          </cell>
          <cell r="T263">
            <v>2664</v>
          </cell>
          <cell r="U263">
            <v>2380</v>
          </cell>
          <cell r="V263">
            <v>3210</v>
          </cell>
          <cell r="W263">
            <v>4376</v>
          </cell>
          <cell r="X263">
            <v>-85</v>
          </cell>
          <cell r="Y263">
            <v>2463</v>
          </cell>
          <cell r="Z263">
            <v>3131</v>
          </cell>
          <cell r="AA263">
            <v>3040</v>
          </cell>
        </row>
        <row r="265">
          <cell r="A265" t="str">
            <v>OTHER ECONOMIC FLOWS - OTHER NON OWNER MOVEMENTS IN EQUITY</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row>
        <row r="266">
          <cell r="A266" t="str">
            <v>Superannuation Actuarial gain/(loss)</v>
          </cell>
          <cell r="I266">
            <v>195</v>
          </cell>
          <cell r="J266">
            <v>230</v>
          </cell>
          <cell r="K266">
            <v>-47</v>
          </cell>
          <cell r="L266">
            <v>606</v>
          </cell>
          <cell r="M266">
            <v>-182</v>
          </cell>
          <cell r="N266">
            <v>-407</v>
          </cell>
          <cell r="O266">
            <v>-359</v>
          </cell>
          <cell r="P266">
            <v>96</v>
          </cell>
          <cell r="Q266">
            <v>-19</v>
          </cell>
          <cell r="R266">
            <v>649</v>
          </cell>
          <cell r="S266">
            <v>210</v>
          </cell>
          <cell r="T266">
            <v>-544</v>
          </cell>
          <cell r="U266">
            <v>-1545</v>
          </cell>
          <cell r="V266">
            <v>-393</v>
          </cell>
          <cell r="W266">
            <v>-21</v>
          </cell>
          <cell r="X266">
            <v>-679</v>
          </cell>
          <cell r="Y266">
            <v>884</v>
          </cell>
          <cell r="Z266">
            <v>37</v>
          </cell>
          <cell r="AA266">
            <v>36</v>
          </cell>
        </row>
        <row r="267">
          <cell r="A267" t="str">
            <v>Deferred Tax direct to Equity</v>
          </cell>
          <cell r="I267" t="str">
            <v>-</v>
          </cell>
          <cell r="J267" t="str">
            <v>-</v>
          </cell>
          <cell r="K267" t="str">
            <v>-</v>
          </cell>
          <cell r="L267" t="str">
            <v>-</v>
          </cell>
          <cell r="M267" t="str">
            <v>-</v>
          </cell>
          <cell r="N267" t="str">
            <v>-</v>
          </cell>
          <cell r="O267" t="str">
            <v>-</v>
          </cell>
          <cell r="P267" t="str">
            <v>-</v>
          </cell>
          <cell r="Q267">
            <v>-3220</v>
          </cell>
          <cell r="R267">
            <v>401</v>
          </cell>
          <cell r="S267">
            <v>-11</v>
          </cell>
          <cell r="T267">
            <v>-826</v>
          </cell>
          <cell r="U267">
            <v>744</v>
          </cell>
          <cell r="V267">
            <v>-612</v>
          </cell>
          <cell r="W267">
            <v>40</v>
          </cell>
          <cell r="X267">
            <v>261</v>
          </cell>
          <cell r="Y267">
            <v>-168</v>
          </cell>
          <cell r="Z267">
            <v>-171</v>
          </cell>
          <cell r="AA267">
            <v>-184</v>
          </cell>
        </row>
        <row r="268">
          <cell r="A268" t="str">
            <v>Revaluations</v>
          </cell>
          <cell r="I268">
            <v>3451</v>
          </cell>
          <cell r="J268">
            <v>484</v>
          </cell>
          <cell r="K268">
            <v>590</v>
          </cell>
          <cell r="L268">
            <v>4092</v>
          </cell>
          <cell r="M268">
            <v>2524</v>
          </cell>
          <cell r="N268">
            <v>440</v>
          </cell>
          <cell r="O268">
            <v>11567</v>
          </cell>
          <cell r="P268">
            <v>2210</v>
          </cell>
          <cell r="Q268">
            <v>24</v>
          </cell>
          <cell r="R268">
            <v>-752</v>
          </cell>
          <cell r="S268">
            <v>2620</v>
          </cell>
          <cell r="T268">
            <v>4974</v>
          </cell>
          <cell r="U268">
            <v>-1267</v>
          </cell>
          <cell r="V268">
            <v>5727</v>
          </cell>
          <cell r="W268">
            <v>3980</v>
          </cell>
          <cell r="X268">
            <v>-185</v>
          </cell>
          <cell r="Y268">
            <v>1657</v>
          </cell>
          <cell r="Z268">
            <v>1671</v>
          </cell>
          <cell r="AA268">
            <v>1712</v>
          </cell>
        </row>
        <row r="269">
          <cell r="A269" t="str">
            <v>Net Gain/(loss) on equity investments in other sectors</v>
          </cell>
          <cell r="I269" t="str">
            <v>-</v>
          </cell>
          <cell r="J269" t="str">
            <v>-</v>
          </cell>
          <cell r="K269" t="str">
            <v>-</v>
          </cell>
          <cell r="L269" t="str">
            <v>-</v>
          </cell>
          <cell r="M269" t="str">
            <v>-</v>
          </cell>
          <cell r="N269" t="str">
            <v>-</v>
          </cell>
          <cell r="O269" t="str">
            <v>-</v>
          </cell>
          <cell r="P269" t="str">
            <v>-</v>
          </cell>
          <cell r="Q269" t="str">
            <v>-</v>
          </cell>
          <cell r="R269" t="str">
            <v>-</v>
          </cell>
          <cell r="S269" t="str">
            <v>-</v>
          </cell>
          <cell r="T269" t="str">
            <v>-</v>
          </cell>
          <cell r="U269" t="str">
            <v>-</v>
          </cell>
          <cell r="V269" t="str">
            <v>-</v>
          </cell>
          <cell r="W269" t="str">
            <v>-</v>
          </cell>
          <cell r="X269" t="str">
            <v>-</v>
          </cell>
          <cell r="Y269" t="str">
            <v>-</v>
          </cell>
          <cell r="Z269" t="str">
            <v>-</v>
          </cell>
          <cell r="AA269" t="str">
            <v>-</v>
          </cell>
        </row>
        <row r="270">
          <cell r="A270" t="str">
            <v>Net Gain/(loss) on financial instruments at fair value</v>
          </cell>
          <cell r="I270" t="str">
            <v>-</v>
          </cell>
          <cell r="J270" t="str">
            <v>-</v>
          </cell>
          <cell r="K270" t="str">
            <v>-</v>
          </cell>
          <cell r="L270" t="str">
            <v>-</v>
          </cell>
          <cell r="M270" t="str">
            <v>-</v>
          </cell>
          <cell r="N270" t="str">
            <v>-</v>
          </cell>
          <cell r="O270" t="str">
            <v>-</v>
          </cell>
          <cell r="P270" t="str">
            <v>-</v>
          </cell>
          <cell r="Q270" t="str">
            <v>-</v>
          </cell>
          <cell r="R270">
            <v>-119</v>
          </cell>
          <cell r="S270">
            <v>-1928</v>
          </cell>
          <cell r="T270">
            <v>1867</v>
          </cell>
          <cell r="U270">
            <v>98</v>
          </cell>
          <cell r="V270">
            <v>-25</v>
          </cell>
          <cell r="W270">
            <v>71</v>
          </cell>
          <cell r="X270">
            <v>-5</v>
          </cell>
          <cell r="Y270">
            <v>-7</v>
          </cell>
          <cell r="Z270">
            <v>-8</v>
          </cell>
          <cell r="AA270">
            <v>-8</v>
          </cell>
        </row>
        <row r="271">
          <cell r="A271" t="str">
            <v>Other (Review this line for bugs? - balances vs Mvts)</v>
          </cell>
          <cell r="I271">
            <v>-469</v>
          </cell>
          <cell r="J271">
            <v>48</v>
          </cell>
          <cell r="K271">
            <v>4</v>
          </cell>
          <cell r="L271">
            <v>10</v>
          </cell>
          <cell r="M271">
            <v>27</v>
          </cell>
          <cell r="N271">
            <v>3</v>
          </cell>
          <cell r="O271">
            <v>-4</v>
          </cell>
          <cell r="P271">
            <v>1713</v>
          </cell>
          <cell r="Q271">
            <v>-3</v>
          </cell>
          <cell r="R271">
            <v>-1</v>
          </cell>
          <cell r="S271">
            <v>-2</v>
          </cell>
          <cell r="T271">
            <v>-9</v>
          </cell>
          <cell r="U271" t="str">
            <v>-</v>
          </cell>
          <cell r="V271">
            <v>133</v>
          </cell>
          <cell r="W271">
            <v>117</v>
          </cell>
          <cell r="X271">
            <v>7</v>
          </cell>
          <cell r="Y271" t="str">
            <v>-</v>
          </cell>
          <cell r="Z271" t="str">
            <v>-</v>
          </cell>
          <cell r="AA271" t="str">
            <v>-</v>
          </cell>
        </row>
        <row r="272">
          <cell r="A272" t="str">
            <v>Other Economic Flows - other non owner movements in equity</v>
          </cell>
          <cell r="I272">
            <v>3177</v>
          </cell>
          <cell r="J272">
            <v>762</v>
          </cell>
          <cell r="K272">
            <v>547</v>
          </cell>
          <cell r="L272">
            <v>4708</v>
          </cell>
          <cell r="M272">
            <v>2369</v>
          </cell>
          <cell r="N272">
            <v>35</v>
          </cell>
          <cell r="O272">
            <v>11204</v>
          </cell>
          <cell r="P272">
            <v>4019</v>
          </cell>
          <cell r="Q272">
            <v>-3217</v>
          </cell>
          <cell r="R272">
            <v>178</v>
          </cell>
          <cell r="S272">
            <v>889</v>
          </cell>
          <cell r="T272">
            <v>5462</v>
          </cell>
          <cell r="U272">
            <v>-1970</v>
          </cell>
          <cell r="V272">
            <v>4830</v>
          </cell>
          <cell r="W272">
            <v>4187</v>
          </cell>
          <cell r="X272">
            <v>-601</v>
          </cell>
          <cell r="Y272">
            <v>2366</v>
          </cell>
          <cell r="Z272">
            <v>1528</v>
          </cell>
          <cell r="AA272">
            <v>1556</v>
          </cell>
        </row>
        <row r="274">
          <cell r="A274" t="str">
            <v>COMPREHENSIVE RESULT-TOTAL CHANGE IN NET WORTH BEFORE TRANS WITH OWNER</v>
          </cell>
          <cell r="I274">
            <v>4978</v>
          </cell>
          <cell r="J274">
            <v>1676</v>
          </cell>
          <cell r="K274">
            <v>1228</v>
          </cell>
          <cell r="L274">
            <v>5587</v>
          </cell>
          <cell r="M274">
            <v>3422</v>
          </cell>
          <cell r="N274">
            <v>1162</v>
          </cell>
          <cell r="O274">
            <v>12084</v>
          </cell>
          <cell r="P274">
            <v>2076</v>
          </cell>
          <cell r="Q274">
            <v>-2124</v>
          </cell>
          <cell r="R274">
            <v>1699</v>
          </cell>
          <cell r="S274">
            <v>3961</v>
          </cell>
          <cell r="T274">
            <v>8127</v>
          </cell>
          <cell r="U274">
            <v>410</v>
          </cell>
          <cell r="V274">
            <v>8040</v>
          </cell>
          <cell r="W274">
            <v>8563</v>
          </cell>
          <cell r="X274">
            <v>-686</v>
          </cell>
          <cell r="Y274">
            <v>4829</v>
          </cell>
          <cell r="Z274">
            <v>4659</v>
          </cell>
          <cell r="AA274">
            <v>4596</v>
          </cell>
        </row>
        <row r="277">
          <cell r="A277" t="str">
            <v>KEY FISCAL AGGREGATES</v>
          </cell>
          <cell r="I277" t="str">
            <v>-</v>
          </cell>
          <cell r="J277" t="str">
            <v>-</v>
          </cell>
          <cell r="K277" t="str">
            <v>-</v>
          </cell>
          <cell r="L277" t="str">
            <v>-</v>
          </cell>
          <cell r="M277" t="str">
            <v>-</v>
          </cell>
          <cell r="N277" t="str">
            <v>-</v>
          </cell>
          <cell r="O277" t="str">
            <v>-</v>
          </cell>
          <cell r="P277" t="str">
            <v>-</v>
          </cell>
          <cell r="Q277" t="str">
            <v>-</v>
          </cell>
          <cell r="R277" t="str">
            <v>-</v>
          </cell>
          <cell r="S277" t="str">
            <v>-</v>
          </cell>
          <cell r="T277" t="str">
            <v>-</v>
          </cell>
          <cell r="U277" t="str">
            <v>-</v>
          </cell>
          <cell r="V277" t="str">
            <v>-</v>
          </cell>
          <cell r="W277" t="str">
            <v>-</v>
          </cell>
          <cell r="X277" t="str">
            <v>-</v>
          </cell>
          <cell r="Y277" t="str">
            <v>-</v>
          </cell>
          <cell r="Z277" t="str">
            <v>-</v>
          </cell>
          <cell r="AA277" t="str">
            <v>-</v>
          </cell>
        </row>
        <row r="278">
          <cell r="A278" t="str">
            <v>COMPREHENSIVE RESULT-TOTAL CHANGE IN NET WORTH BEFORE TRANS WITH OWNER</v>
          </cell>
          <cell r="I278">
            <v>4978</v>
          </cell>
          <cell r="J278">
            <v>1676</v>
          </cell>
          <cell r="K278">
            <v>1228</v>
          </cell>
          <cell r="L278">
            <v>5587</v>
          </cell>
          <cell r="M278">
            <v>3422</v>
          </cell>
          <cell r="N278">
            <v>1162</v>
          </cell>
          <cell r="O278">
            <v>12084</v>
          </cell>
          <cell r="P278">
            <v>2076</v>
          </cell>
          <cell r="Q278">
            <v>-2124</v>
          </cell>
          <cell r="R278">
            <v>1699</v>
          </cell>
          <cell r="S278">
            <v>3961</v>
          </cell>
          <cell r="T278">
            <v>8127</v>
          </cell>
          <cell r="U278">
            <v>410</v>
          </cell>
          <cell r="V278">
            <v>8040</v>
          </cell>
          <cell r="W278">
            <v>8563</v>
          </cell>
          <cell r="X278">
            <v>-686</v>
          </cell>
          <cell r="Y278">
            <v>4829</v>
          </cell>
          <cell r="Z278">
            <v>4659</v>
          </cell>
          <cell r="AA278">
            <v>4596</v>
          </cell>
        </row>
        <row r="279">
          <cell r="A279" t="str">
            <v>Less: Net Other Economic Flows (to operating result and to equity)</v>
          </cell>
          <cell r="I279">
            <v>-3767</v>
          </cell>
          <cell r="J279">
            <v>-523</v>
          </cell>
          <cell r="K279">
            <v>-275</v>
          </cell>
          <cell r="L279">
            <v>-4221</v>
          </cell>
          <cell r="M279">
            <v>-1881</v>
          </cell>
          <cell r="N279">
            <v>270</v>
          </cell>
          <cell r="O279">
            <v>-11462</v>
          </cell>
          <cell r="P279">
            <v>-1117</v>
          </cell>
          <cell r="Q279">
            <v>3100</v>
          </cell>
          <cell r="R279">
            <v>-44</v>
          </cell>
          <cell r="S279">
            <v>-805</v>
          </cell>
          <cell r="T279">
            <v>-5721</v>
          </cell>
          <cell r="U279">
            <v>2031</v>
          </cell>
          <cell r="V279">
            <v>-4014</v>
          </cell>
          <cell r="W279">
            <v>-7778</v>
          </cell>
          <cell r="X279">
            <v>1078</v>
          </cell>
          <cell r="Y279">
            <v>-2440</v>
          </cell>
          <cell r="Z279">
            <v>-1857</v>
          </cell>
          <cell r="AA279">
            <v>-1977</v>
          </cell>
        </row>
        <row r="280">
          <cell r="A280" t="str">
            <v>NET OPERATING BALANCE</v>
          </cell>
          <cell r="I280">
            <v>1210</v>
          </cell>
          <cell r="J280">
            <v>1153</v>
          </cell>
          <cell r="K280">
            <v>953</v>
          </cell>
          <cell r="L280">
            <v>1366</v>
          </cell>
          <cell r="M280">
            <v>1542</v>
          </cell>
          <cell r="N280">
            <v>1432</v>
          </cell>
          <cell r="O280">
            <v>622</v>
          </cell>
          <cell r="P280">
            <v>959</v>
          </cell>
          <cell r="Q280">
            <v>976</v>
          </cell>
          <cell r="R280">
            <v>1655</v>
          </cell>
          <cell r="S280">
            <v>3156</v>
          </cell>
          <cell r="T280">
            <v>2405</v>
          </cell>
          <cell r="U280">
            <v>2441</v>
          </cell>
          <cell r="V280">
            <v>4026</v>
          </cell>
          <cell r="W280">
            <v>786</v>
          </cell>
          <cell r="X280">
            <v>392</v>
          </cell>
          <cell r="Y280">
            <v>2389</v>
          </cell>
          <cell r="Z280">
            <v>2802</v>
          </cell>
          <cell r="AA280">
            <v>2619</v>
          </cell>
        </row>
        <row r="281">
          <cell r="A281" t="str">
            <v>Less: Net Acquisition of Non-Financial Assets</v>
          </cell>
          <cell r="I281" t="str">
            <v>-</v>
          </cell>
          <cell r="J281" t="str">
            <v>-</v>
          </cell>
          <cell r="K281" t="str">
            <v>-</v>
          </cell>
          <cell r="L281" t="str">
            <v>-</v>
          </cell>
          <cell r="M281" t="str">
            <v>-</v>
          </cell>
          <cell r="N281" t="str">
            <v>-</v>
          </cell>
          <cell r="O281" t="str">
            <v>-</v>
          </cell>
          <cell r="P281" t="str">
            <v>-</v>
          </cell>
          <cell r="Q281" t="str">
            <v>-</v>
          </cell>
          <cell r="R281" t="str">
            <v>-</v>
          </cell>
          <cell r="S281" t="str">
            <v>-</v>
          </cell>
          <cell r="T281" t="str">
            <v>-</v>
          </cell>
          <cell r="U281" t="str">
            <v>-</v>
          </cell>
          <cell r="V281" t="str">
            <v>-</v>
          </cell>
          <cell r="W281" t="str">
            <v>-</v>
          </cell>
          <cell r="X281" t="str">
            <v>-</v>
          </cell>
          <cell r="Y281" t="str">
            <v>-</v>
          </cell>
          <cell r="Z281" t="str">
            <v>-</v>
          </cell>
          <cell r="AA281" t="str">
            <v>-</v>
          </cell>
        </row>
        <row r="282">
          <cell r="A282" t="str">
            <v xml:space="preserve">     Purchases of Non-Financial Assets</v>
          </cell>
          <cell r="I282">
            <v>1664</v>
          </cell>
          <cell r="J282">
            <v>1676</v>
          </cell>
          <cell r="K282">
            <v>2139</v>
          </cell>
          <cell r="L282">
            <v>2726</v>
          </cell>
          <cell r="M282">
            <v>2499</v>
          </cell>
          <cell r="N282">
            <v>2978</v>
          </cell>
          <cell r="O282">
            <v>3338</v>
          </cell>
          <cell r="P282">
            <v>3354</v>
          </cell>
          <cell r="Q282">
            <v>3596</v>
          </cell>
          <cell r="R282">
            <v>4374</v>
          </cell>
          <cell r="S282">
            <v>5417</v>
          </cell>
          <cell r="T282">
            <v>6455</v>
          </cell>
          <cell r="U282">
            <v>7908</v>
          </cell>
          <cell r="V282">
            <v>8811</v>
          </cell>
          <cell r="W282">
            <v>7769</v>
          </cell>
          <cell r="X282">
            <v>8069</v>
          </cell>
          <cell r="Y282">
            <v>8599</v>
          </cell>
          <cell r="Z282">
            <v>9585</v>
          </cell>
          <cell r="AA282">
            <v>9613</v>
          </cell>
        </row>
        <row r="283">
          <cell r="A283" t="str">
            <v xml:space="preserve">     Sales of Non-financial Assets</v>
          </cell>
          <cell r="I283">
            <v>-335</v>
          </cell>
          <cell r="J283">
            <v>-307</v>
          </cell>
          <cell r="K283">
            <v>-334</v>
          </cell>
          <cell r="L283">
            <v>-388</v>
          </cell>
          <cell r="M283">
            <v>-315</v>
          </cell>
          <cell r="N283">
            <v>-302</v>
          </cell>
          <cell r="O283">
            <v>-332</v>
          </cell>
          <cell r="P283">
            <v>-201</v>
          </cell>
          <cell r="Q283">
            <v>-202</v>
          </cell>
          <cell r="R283">
            <v>-264</v>
          </cell>
          <cell r="S283">
            <v>-426</v>
          </cell>
          <cell r="T283">
            <v>-572</v>
          </cell>
          <cell r="U283">
            <v>-312</v>
          </cell>
          <cell r="V283">
            <v>-371</v>
          </cell>
          <cell r="W283">
            <v>-497</v>
          </cell>
          <cell r="X283">
            <v>-300</v>
          </cell>
          <cell r="Y283">
            <v>-325</v>
          </cell>
          <cell r="Z283">
            <v>-263</v>
          </cell>
          <cell r="AA283">
            <v>-271</v>
          </cell>
        </row>
        <row r="284">
          <cell r="A284" t="str">
            <v xml:space="preserve">     Less: Depreciation</v>
          </cell>
          <cell r="I284">
            <v>-1426</v>
          </cell>
          <cell r="J284">
            <v>-1422</v>
          </cell>
          <cell r="K284">
            <v>-1371</v>
          </cell>
          <cell r="L284">
            <v>-1389</v>
          </cell>
          <cell r="M284">
            <v>-1499</v>
          </cell>
          <cell r="N284">
            <v>-1563</v>
          </cell>
          <cell r="O284">
            <v>-2068</v>
          </cell>
          <cell r="P284">
            <v>-2164</v>
          </cell>
          <cell r="Q284">
            <v>-2050</v>
          </cell>
          <cell r="R284">
            <v>-2076</v>
          </cell>
          <cell r="S284">
            <v>-2154</v>
          </cell>
          <cell r="T284">
            <v>-2250</v>
          </cell>
          <cell r="U284">
            <v>-2637</v>
          </cell>
          <cell r="V284">
            <v>-2807</v>
          </cell>
          <cell r="W284">
            <v>-3133</v>
          </cell>
          <cell r="X284">
            <v>-3195</v>
          </cell>
          <cell r="Y284">
            <v>-3372</v>
          </cell>
          <cell r="Z284">
            <v>-3590</v>
          </cell>
          <cell r="AA284">
            <v>-3794</v>
          </cell>
        </row>
        <row r="285">
          <cell r="A285" t="str">
            <v xml:space="preserve">     Plus: Change in inventories</v>
          </cell>
          <cell r="I285">
            <v>190</v>
          </cell>
          <cell r="J285">
            <v>202</v>
          </cell>
          <cell r="K285">
            <v>147</v>
          </cell>
          <cell r="L285">
            <v>252</v>
          </cell>
          <cell r="M285">
            <v>-651</v>
          </cell>
          <cell r="N285">
            <v>58</v>
          </cell>
          <cell r="O285">
            <v>47</v>
          </cell>
          <cell r="P285">
            <v>47</v>
          </cell>
          <cell r="Q285">
            <v>97</v>
          </cell>
          <cell r="R285">
            <v>-3</v>
          </cell>
          <cell r="S285">
            <v>63</v>
          </cell>
          <cell r="T285">
            <v>63</v>
          </cell>
          <cell r="U285">
            <v>89</v>
          </cell>
          <cell r="V285">
            <v>108</v>
          </cell>
          <cell r="W285">
            <v>32</v>
          </cell>
          <cell r="X285">
            <v>117</v>
          </cell>
          <cell r="Y285">
            <v>120</v>
          </cell>
          <cell r="Z285">
            <v>24</v>
          </cell>
          <cell r="AA285">
            <v>-102</v>
          </cell>
        </row>
        <row r="286">
          <cell r="A286" t="str">
            <v xml:space="preserve">     Plus: Other Movements in Non-financial Assets</v>
          </cell>
          <cell r="I286" t="str">
            <v>-</v>
          </cell>
          <cell r="J286" t="str">
            <v>-</v>
          </cell>
          <cell r="K286" t="str">
            <v>-</v>
          </cell>
          <cell r="L286" t="str">
            <v>-</v>
          </cell>
          <cell r="M286" t="str">
            <v>-</v>
          </cell>
          <cell r="N286" t="str">
            <v>-</v>
          </cell>
          <cell r="O286" t="str">
            <v>-</v>
          </cell>
          <cell r="P286" t="str">
            <v>-</v>
          </cell>
          <cell r="Q286" t="str">
            <v>-</v>
          </cell>
          <cell r="R286" t="str">
            <v>-</v>
          </cell>
          <cell r="S286" t="str">
            <v>-</v>
          </cell>
          <cell r="T286" t="str">
            <v>-</v>
          </cell>
          <cell r="U286" t="str">
            <v>-</v>
          </cell>
          <cell r="V286" t="str">
            <v>-</v>
          </cell>
          <cell r="W286" t="str">
            <v>-</v>
          </cell>
          <cell r="X286" t="str">
            <v>-</v>
          </cell>
          <cell r="Y286" t="str">
            <v>-</v>
          </cell>
          <cell r="Z286" t="str">
            <v>-</v>
          </cell>
          <cell r="AA286" t="str">
            <v>-</v>
          </cell>
        </row>
        <row r="287">
          <cell r="A287" t="str">
            <v xml:space="preserve">              - assets aquired using finance leases</v>
          </cell>
          <cell r="I287" t="str">
            <v>-</v>
          </cell>
          <cell r="J287" t="str">
            <v>-</v>
          </cell>
          <cell r="K287">
            <v>2</v>
          </cell>
          <cell r="L287" t="str">
            <v>-</v>
          </cell>
          <cell r="M287" t="str">
            <v>-</v>
          </cell>
          <cell r="N287" t="str">
            <v>-</v>
          </cell>
          <cell r="O287" t="str">
            <v>-</v>
          </cell>
          <cell r="P287" t="str">
            <v>-</v>
          </cell>
          <cell r="Q287">
            <v>3</v>
          </cell>
          <cell r="R287" t="str">
            <v>-</v>
          </cell>
          <cell r="S287" t="str">
            <v>-</v>
          </cell>
          <cell r="T287" t="str">
            <v>-</v>
          </cell>
          <cell r="U287">
            <v>104</v>
          </cell>
          <cell r="V287">
            <v>219</v>
          </cell>
          <cell r="W287">
            <v>38</v>
          </cell>
          <cell r="X287">
            <v>358</v>
          </cell>
          <cell r="Y287">
            <v>570</v>
          </cell>
          <cell r="Z287">
            <v>571</v>
          </cell>
          <cell r="AA287">
            <v>333</v>
          </cell>
        </row>
        <row r="288">
          <cell r="A288" t="str">
            <v xml:space="preserve">              - other</v>
          </cell>
          <cell r="I288">
            <v>110</v>
          </cell>
          <cell r="J288">
            <v>63</v>
          </cell>
          <cell r="K288">
            <v>149</v>
          </cell>
          <cell r="L288">
            <v>97</v>
          </cell>
          <cell r="M288">
            <v>161</v>
          </cell>
          <cell r="N288">
            <v>166</v>
          </cell>
          <cell r="O288">
            <v>119</v>
          </cell>
          <cell r="P288">
            <v>78</v>
          </cell>
          <cell r="Q288">
            <v>126</v>
          </cell>
          <cell r="R288">
            <v>148</v>
          </cell>
          <cell r="S288">
            <v>241</v>
          </cell>
          <cell r="T288">
            <v>234</v>
          </cell>
          <cell r="U288">
            <v>227</v>
          </cell>
          <cell r="V288">
            <v>135</v>
          </cell>
          <cell r="W288">
            <v>-855</v>
          </cell>
          <cell r="X288">
            <v>-907</v>
          </cell>
          <cell r="Y288">
            <v>192</v>
          </cell>
          <cell r="Z288">
            <v>198</v>
          </cell>
          <cell r="AA288">
            <v>204</v>
          </cell>
        </row>
        <row r="289">
          <cell r="A289" t="str">
            <v xml:space="preserve">    Equals Total Net Acquisition of Non-Financial Assets</v>
          </cell>
          <cell r="I289">
            <v>203</v>
          </cell>
          <cell r="J289">
            <v>213</v>
          </cell>
          <cell r="K289">
            <v>732</v>
          </cell>
          <cell r="L289">
            <v>1298</v>
          </cell>
          <cell r="M289">
            <v>195</v>
          </cell>
          <cell r="N289">
            <v>1336</v>
          </cell>
          <cell r="O289">
            <v>1104</v>
          </cell>
          <cell r="P289">
            <v>1114</v>
          </cell>
          <cell r="Q289">
            <v>1571</v>
          </cell>
          <cell r="R289">
            <v>2178</v>
          </cell>
          <cell r="S289">
            <v>3141</v>
          </cell>
          <cell r="T289">
            <v>3931</v>
          </cell>
          <cell r="U289">
            <v>5381</v>
          </cell>
          <cell r="V289">
            <v>6096</v>
          </cell>
          <cell r="W289">
            <v>3354</v>
          </cell>
          <cell r="X289">
            <v>4142</v>
          </cell>
          <cell r="Y289">
            <v>5784</v>
          </cell>
          <cell r="Z289">
            <v>6526</v>
          </cell>
          <cell r="AA289">
            <v>5983</v>
          </cell>
        </row>
        <row r="291">
          <cell r="A291" t="str">
            <v>EQUALS: NET LENDING/(BORROWING)</v>
          </cell>
          <cell r="I291">
            <v>1007</v>
          </cell>
          <cell r="J291">
            <v>940</v>
          </cell>
          <cell r="K291">
            <v>221</v>
          </cell>
          <cell r="L291">
            <v>68</v>
          </cell>
          <cell r="M291">
            <v>1347</v>
          </cell>
          <cell r="N291">
            <v>96</v>
          </cell>
          <cell r="O291">
            <v>-483</v>
          </cell>
          <cell r="P291">
            <v>-156</v>
          </cell>
          <cell r="Q291">
            <v>-595</v>
          </cell>
          <cell r="R291">
            <v>-523</v>
          </cell>
          <cell r="S291">
            <v>15</v>
          </cell>
          <cell r="T291">
            <v>-1525</v>
          </cell>
          <cell r="U291">
            <v>-2939</v>
          </cell>
          <cell r="V291">
            <v>-2070</v>
          </cell>
          <cell r="W291">
            <v>-2568</v>
          </cell>
          <cell r="X291">
            <v>-3749</v>
          </cell>
          <cell r="Y291">
            <v>-3396</v>
          </cell>
          <cell r="Z291">
            <v>-3723</v>
          </cell>
          <cell r="AA291">
            <v>-3364</v>
          </cell>
        </row>
        <row r="293">
          <cell r="A293" t="str">
            <v>CAPITAL EXPENDITURE  (= purchase of NFA plus new finance leased assets</v>
          </cell>
          <cell r="I293">
            <v>1664</v>
          </cell>
          <cell r="J293">
            <v>1676</v>
          </cell>
          <cell r="K293">
            <v>2142</v>
          </cell>
          <cell r="L293">
            <v>2726</v>
          </cell>
          <cell r="M293">
            <v>2499</v>
          </cell>
          <cell r="N293">
            <v>2978</v>
          </cell>
          <cell r="O293">
            <v>3338</v>
          </cell>
          <cell r="P293">
            <v>3354</v>
          </cell>
          <cell r="Q293">
            <v>3599</v>
          </cell>
          <cell r="R293">
            <v>4374</v>
          </cell>
          <cell r="S293">
            <v>5417</v>
          </cell>
          <cell r="T293">
            <v>6455</v>
          </cell>
          <cell r="U293">
            <v>8012</v>
          </cell>
          <cell r="V293">
            <v>9030</v>
          </cell>
          <cell r="W293">
            <v>7807</v>
          </cell>
          <cell r="X293">
            <v>8427</v>
          </cell>
          <cell r="Y293">
            <v>9170</v>
          </cell>
          <cell r="Z293">
            <v>10157</v>
          </cell>
          <cell r="AA293">
            <v>9947</v>
          </cell>
        </row>
        <row r="301">
          <cell r="A301" t="str">
            <v>ASSETS</v>
          </cell>
          <cell r="I301" t="str">
            <v>-</v>
          </cell>
          <cell r="J301" t="str">
            <v>-</v>
          </cell>
          <cell r="K301" t="str">
            <v>-</v>
          </cell>
          <cell r="L301" t="str">
            <v>-</v>
          </cell>
          <cell r="M301" t="str">
            <v>-</v>
          </cell>
          <cell r="N301" t="str">
            <v>-</v>
          </cell>
          <cell r="O301" t="str">
            <v>-</v>
          </cell>
          <cell r="P301" t="str">
            <v>-</v>
          </cell>
          <cell r="Q301" t="str">
            <v>-</v>
          </cell>
          <cell r="R301" t="str">
            <v>-</v>
          </cell>
          <cell r="S301" t="str">
            <v>-</v>
          </cell>
          <cell r="T301" t="str">
            <v>-</v>
          </cell>
          <cell r="U301" t="str">
            <v>-</v>
          </cell>
          <cell r="V301" t="str">
            <v>-</v>
          </cell>
          <cell r="W301" t="str">
            <v>-</v>
          </cell>
          <cell r="X301" t="str">
            <v>-</v>
          </cell>
          <cell r="Y301" t="str">
            <v>-</v>
          </cell>
          <cell r="Z301" t="str">
            <v>-</v>
          </cell>
          <cell r="AA301" t="str">
            <v>-</v>
          </cell>
        </row>
        <row r="302">
          <cell r="A302" t="str">
            <v>Financial Assets</v>
          </cell>
          <cell r="I302" t="str">
            <v>-</v>
          </cell>
          <cell r="J302" t="str">
            <v>-</v>
          </cell>
          <cell r="K302" t="str">
            <v>-</v>
          </cell>
          <cell r="L302" t="str">
            <v>-</v>
          </cell>
          <cell r="M302" t="str">
            <v>-</v>
          </cell>
          <cell r="N302" t="str">
            <v>-</v>
          </cell>
          <cell r="O302" t="str">
            <v>-</v>
          </cell>
          <cell r="P302" t="str">
            <v>-</v>
          </cell>
          <cell r="Q302" t="str">
            <v>-</v>
          </cell>
          <cell r="R302" t="str">
            <v>-</v>
          </cell>
          <cell r="S302" t="str">
            <v>-</v>
          </cell>
          <cell r="T302" t="str">
            <v>-</v>
          </cell>
          <cell r="U302" t="str">
            <v>-</v>
          </cell>
          <cell r="V302" t="str">
            <v>-</v>
          </cell>
          <cell r="W302" t="str">
            <v>-</v>
          </cell>
          <cell r="X302" t="str">
            <v>-</v>
          </cell>
          <cell r="Y302" t="str">
            <v>-</v>
          </cell>
          <cell r="Z302" t="str">
            <v>-</v>
          </cell>
          <cell r="AA302" t="str">
            <v>-</v>
          </cell>
        </row>
        <row r="303">
          <cell r="A303" t="str">
            <v>Cash and Cash Equivalent Assets (*)</v>
          </cell>
          <cell r="I303">
            <v>428</v>
          </cell>
          <cell r="J303">
            <v>920</v>
          </cell>
          <cell r="K303">
            <v>1026</v>
          </cell>
          <cell r="L303">
            <v>1324</v>
          </cell>
          <cell r="M303">
            <v>960</v>
          </cell>
          <cell r="N303">
            <v>1289</v>
          </cell>
          <cell r="O303">
            <v>1163</v>
          </cell>
          <cell r="P303">
            <v>1202</v>
          </cell>
          <cell r="Q303">
            <v>1476</v>
          </cell>
          <cell r="R303">
            <v>1806</v>
          </cell>
          <cell r="S303">
            <v>1675</v>
          </cell>
          <cell r="T303">
            <v>2063</v>
          </cell>
          <cell r="U303">
            <v>2146</v>
          </cell>
          <cell r="V303">
            <v>2549</v>
          </cell>
          <cell r="W303">
            <v>2396</v>
          </cell>
          <cell r="X303">
            <v>1895</v>
          </cell>
          <cell r="Y303">
            <v>1827</v>
          </cell>
          <cell r="Z303">
            <v>1647</v>
          </cell>
          <cell r="AA303">
            <v>1675</v>
          </cell>
        </row>
        <row r="304">
          <cell r="A304" t="str">
            <v>Receivables</v>
          </cell>
          <cell r="I304">
            <v>1760</v>
          </cell>
          <cell r="J304">
            <v>1631</v>
          </cell>
          <cell r="K304">
            <v>1852</v>
          </cell>
          <cell r="L304">
            <v>2051</v>
          </cell>
          <cell r="M304">
            <v>1801</v>
          </cell>
          <cell r="N304">
            <v>1792</v>
          </cell>
          <cell r="O304">
            <v>1671</v>
          </cell>
          <cell r="P304">
            <v>1939</v>
          </cell>
          <cell r="Q304">
            <v>2014</v>
          </cell>
          <cell r="R304">
            <v>2049</v>
          </cell>
          <cell r="S304">
            <v>2756</v>
          </cell>
          <cell r="T304">
            <v>1976</v>
          </cell>
          <cell r="U304">
            <v>2258</v>
          </cell>
          <cell r="V304">
            <v>2293</v>
          </cell>
          <cell r="W304">
            <v>2254</v>
          </cell>
          <cell r="X304">
            <v>2168</v>
          </cell>
          <cell r="Y304">
            <v>2399</v>
          </cell>
          <cell r="Z304">
            <v>2465</v>
          </cell>
          <cell r="AA304">
            <v>2535</v>
          </cell>
        </row>
        <row r="305">
          <cell r="A305" t="str">
            <v>Tax Equivalents Receivable</v>
          </cell>
          <cell r="I305">
            <v>22</v>
          </cell>
          <cell r="J305" t="str">
            <v>-</v>
          </cell>
          <cell r="K305" t="str">
            <v>-</v>
          </cell>
          <cell r="L305" t="str">
            <v>-</v>
          </cell>
          <cell r="M305">
            <v>13</v>
          </cell>
          <cell r="N305">
            <v>12</v>
          </cell>
          <cell r="O305">
            <v>9</v>
          </cell>
          <cell r="P305">
            <v>37</v>
          </cell>
          <cell r="Q305" t="str">
            <v>-</v>
          </cell>
          <cell r="R305">
            <v>4</v>
          </cell>
          <cell r="S305">
            <v>3</v>
          </cell>
          <cell r="T305">
            <v>36</v>
          </cell>
          <cell r="U305">
            <v>5</v>
          </cell>
          <cell r="V305">
            <v>22</v>
          </cell>
          <cell r="W305">
            <v>37</v>
          </cell>
          <cell r="X305" t="str">
            <v>-</v>
          </cell>
          <cell r="Y305">
            <v>10</v>
          </cell>
          <cell r="Z305">
            <v>10</v>
          </cell>
          <cell r="AA305">
            <v>10</v>
          </cell>
        </row>
        <row r="306">
          <cell r="A306" t="str">
            <v>Financial Assets at Fair Value (*)</v>
          </cell>
          <cell r="I306">
            <v>2559</v>
          </cell>
          <cell r="J306">
            <v>1557</v>
          </cell>
          <cell r="K306">
            <v>1363</v>
          </cell>
          <cell r="L306">
            <v>877</v>
          </cell>
          <cell r="M306">
            <v>920</v>
          </cell>
          <cell r="N306">
            <v>900</v>
          </cell>
          <cell r="O306">
            <v>568</v>
          </cell>
          <cell r="P306">
            <v>518</v>
          </cell>
          <cell r="Q306">
            <v>358</v>
          </cell>
          <cell r="R306">
            <v>535</v>
          </cell>
          <cell r="S306">
            <v>1334</v>
          </cell>
          <cell r="T306">
            <v>925</v>
          </cell>
          <cell r="U306">
            <v>974</v>
          </cell>
          <cell r="V306">
            <v>1233</v>
          </cell>
          <cell r="W306">
            <v>2504</v>
          </cell>
          <cell r="X306">
            <v>2267</v>
          </cell>
          <cell r="Y306">
            <v>2078</v>
          </cell>
          <cell r="Z306">
            <v>1952</v>
          </cell>
          <cell r="AA306">
            <v>1829</v>
          </cell>
        </row>
        <row r="307">
          <cell r="A307" t="str">
            <v>Advances paid (*)</v>
          </cell>
          <cell r="I307">
            <v>-55</v>
          </cell>
          <cell r="J307">
            <v>1</v>
          </cell>
          <cell r="K307">
            <v>-2</v>
          </cell>
          <cell r="L307">
            <v>-2</v>
          </cell>
          <cell r="M307" t="str">
            <v>-</v>
          </cell>
          <cell r="N307" t="str">
            <v>-</v>
          </cell>
          <cell r="O307" t="str">
            <v>-</v>
          </cell>
          <cell r="P307" t="str">
            <v>-</v>
          </cell>
          <cell r="Q307" t="str">
            <v>-</v>
          </cell>
          <cell r="R307" t="str">
            <v>-</v>
          </cell>
          <cell r="S307" t="str">
            <v>-</v>
          </cell>
          <cell r="T307">
            <v>18</v>
          </cell>
          <cell r="U307">
            <v>51</v>
          </cell>
          <cell r="V307">
            <v>31</v>
          </cell>
          <cell r="W307">
            <v>34</v>
          </cell>
          <cell r="X307">
            <v>27</v>
          </cell>
          <cell r="Y307">
            <v>14</v>
          </cell>
          <cell r="Z307">
            <v>7</v>
          </cell>
          <cell r="AA307" t="str">
            <v>-</v>
          </cell>
        </row>
        <row r="308">
          <cell r="A308" t="str">
            <v>Deferred Tax Equivalents</v>
          </cell>
          <cell r="I308">
            <v>390</v>
          </cell>
          <cell r="J308">
            <v>393</v>
          </cell>
          <cell r="K308">
            <v>407</v>
          </cell>
          <cell r="L308">
            <v>341</v>
          </cell>
          <cell r="M308">
            <v>361</v>
          </cell>
          <cell r="N308">
            <v>369</v>
          </cell>
          <cell r="O308">
            <v>369</v>
          </cell>
          <cell r="P308">
            <v>345</v>
          </cell>
          <cell r="Q308">
            <v>660</v>
          </cell>
          <cell r="R308">
            <v>612</v>
          </cell>
          <cell r="S308">
            <v>1755</v>
          </cell>
          <cell r="T308">
            <v>638</v>
          </cell>
          <cell r="U308">
            <v>934</v>
          </cell>
          <cell r="V308">
            <v>828</v>
          </cell>
          <cell r="W308">
            <v>659</v>
          </cell>
          <cell r="X308">
            <v>652</v>
          </cell>
          <cell r="Y308">
            <v>663</v>
          </cell>
          <cell r="Z308">
            <v>677</v>
          </cell>
          <cell r="AA308">
            <v>704</v>
          </cell>
        </row>
        <row r="309">
          <cell r="A309" t="str">
            <v>Equity</v>
          </cell>
          <cell r="I309" t="str">
            <v>-</v>
          </cell>
          <cell r="J309" t="str">
            <v>-</v>
          </cell>
          <cell r="K309" t="str">
            <v>-</v>
          </cell>
          <cell r="L309" t="str">
            <v>-</v>
          </cell>
          <cell r="M309" t="str">
            <v>-</v>
          </cell>
          <cell r="N309" t="str">
            <v>-</v>
          </cell>
          <cell r="O309" t="str">
            <v>-</v>
          </cell>
          <cell r="P309" t="str">
            <v>-</v>
          </cell>
          <cell r="Q309" t="str">
            <v>-</v>
          </cell>
          <cell r="R309" t="str">
            <v>-</v>
          </cell>
          <cell r="S309" t="str">
            <v>-</v>
          </cell>
          <cell r="T309" t="str">
            <v>-</v>
          </cell>
          <cell r="U309" t="str">
            <v>-</v>
          </cell>
          <cell r="V309" t="str">
            <v>-</v>
          </cell>
          <cell r="W309" t="str">
            <v>-</v>
          </cell>
          <cell r="X309" t="str">
            <v>-</v>
          </cell>
          <cell r="Y309" t="str">
            <v>-</v>
          </cell>
          <cell r="Z309" t="str">
            <v>-</v>
          </cell>
          <cell r="AA309" t="str">
            <v>-</v>
          </cell>
        </row>
        <row r="310">
          <cell r="A310" t="str">
            <v xml:space="preserve">   Investments in Other Public Sector Entities</v>
          </cell>
          <cell r="I310" t="str">
            <v>-</v>
          </cell>
          <cell r="J310" t="str">
            <v>-</v>
          </cell>
          <cell r="K310" t="str">
            <v>-</v>
          </cell>
          <cell r="L310" t="str">
            <v>-</v>
          </cell>
          <cell r="M310" t="str">
            <v>-</v>
          </cell>
          <cell r="N310" t="str">
            <v>-</v>
          </cell>
          <cell r="O310" t="str">
            <v>-</v>
          </cell>
          <cell r="P310" t="str">
            <v>-</v>
          </cell>
          <cell r="Q310" t="str">
            <v>-</v>
          </cell>
          <cell r="R310" t="str">
            <v>-</v>
          </cell>
          <cell r="S310" t="str">
            <v>-</v>
          </cell>
          <cell r="T310" t="str">
            <v>-</v>
          </cell>
          <cell r="U310" t="str">
            <v>-</v>
          </cell>
          <cell r="V310" t="str">
            <v>-</v>
          </cell>
          <cell r="W310" t="str">
            <v>-</v>
          </cell>
          <cell r="X310" t="str">
            <v>-</v>
          </cell>
          <cell r="Y310" t="str">
            <v>-</v>
          </cell>
          <cell r="Z310" t="str">
            <v>-</v>
          </cell>
          <cell r="AA310" t="str">
            <v>-</v>
          </cell>
        </row>
        <row r="311">
          <cell r="A311" t="str">
            <v xml:space="preserve">   Investments in Associates</v>
          </cell>
          <cell r="I311" t="str">
            <v>-</v>
          </cell>
          <cell r="J311" t="str">
            <v>-</v>
          </cell>
          <cell r="K311" t="str">
            <v>-</v>
          </cell>
          <cell r="L311" t="str">
            <v>-</v>
          </cell>
          <cell r="M311">
            <v>34</v>
          </cell>
          <cell r="N311">
            <v>35</v>
          </cell>
          <cell r="O311">
            <v>19</v>
          </cell>
          <cell r="P311">
            <v>6</v>
          </cell>
          <cell r="Q311">
            <v>5</v>
          </cell>
          <cell r="R311">
            <v>16</v>
          </cell>
          <cell r="S311" t="str">
            <v>-</v>
          </cell>
          <cell r="T311" t="str">
            <v>-</v>
          </cell>
          <cell r="U311" t="str">
            <v>-</v>
          </cell>
          <cell r="V311">
            <v>85</v>
          </cell>
          <cell r="W311" t="str">
            <v>-</v>
          </cell>
          <cell r="X311" t="str">
            <v>-</v>
          </cell>
          <cell r="Y311" t="str">
            <v>-</v>
          </cell>
          <cell r="Z311" t="str">
            <v>-</v>
          </cell>
          <cell r="AA311" t="str">
            <v>-</v>
          </cell>
        </row>
        <row r="312">
          <cell r="A312" t="str">
            <v xml:space="preserve">   Other</v>
          </cell>
          <cell r="I312">
            <v>55</v>
          </cell>
          <cell r="J312">
            <v>2</v>
          </cell>
          <cell r="K312">
            <v>23</v>
          </cell>
          <cell r="L312">
            <v>38</v>
          </cell>
          <cell r="M312">
            <v>76</v>
          </cell>
          <cell r="N312">
            <v>15</v>
          </cell>
          <cell r="O312">
            <v>13</v>
          </cell>
          <cell r="P312">
            <v>1</v>
          </cell>
          <cell r="Q312" t="str">
            <v>-</v>
          </cell>
          <cell r="R312" t="str">
            <v>-</v>
          </cell>
          <cell r="S312" t="str">
            <v>-</v>
          </cell>
          <cell r="T312" t="str">
            <v>-</v>
          </cell>
          <cell r="U312" t="str">
            <v>-</v>
          </cell>
          <cell r="V312" t="str">
            <v>-</v>
          </cell>
          <cell r="W312">
            <v>7</v>
          </cell>
          <cell r="X312">
            <v>7</v>
          </cell>
          <cell r="Y312">
            <v>7</v>
          </cell>
          <cell r="Z312">
            <v>7</v>
          </cell>
          <cell r="AA312">
            <v>7</v>
          </cell>
        </row>
        <row r="313">
          <cell r="A313" t="str">
            <v>Total Financial Assets</v>
          </cell>
          <cell r="I313">
            <v>5159</v>
          </cell>
          <cell r="J313">
            <v>4505</v>
          </cell>
          <cell r="K313">
            <v>4670</v>
          </cell>
          <cell r="L313">
            <v>4629</v>
          </cell>
          <cell r="M313">
            <v>4165</v>
          </cell>
          <cell r="N313">
            <v>4413</v>
          </cell>
          <cell r="O313">
            <v>3811</v>
          </cell>
          <cell r="P313">
            <v>4048</v>
          </cell>
          <cell r="Q313">
            <v>4514</v>
          </cell>
          <cell r="R313">
            <v>5022</v>
          </cell>
          <cell r="S313">
            <v>7524</v>
          </cell>
          <cell r="T313">
            <v>5656</v>
          </cell>
          <cell r="U313">
            <v>6368</v>
          </cell>
          <cell r="V313">
            <v>7042</v>
          </cell>
          <cell r="W313">
            <v>7892</v>
          </cell>
          <cell r="X313">
            <v>7016</v>
          </cell>
          <cell r="Y313">
            <v>6999</v>
          </cell>
          <cell r="Z313">
            <v>6765</v>
          </cell>
          <cell r="AA313">
            <v>6761</v>
          </cell>
        </row>
        <row r="315">
          <cell r="A315" t="str">
            <v>Non-Financial Assets</v>
          </cell>
          <cell r="I315" t="str">
            <v>-</v>
          </cell>
          <cell r="J315" t="str">
            <v>-</v>
          </cell>
          <cell r="K315" t="str">
            <v>-</v>
          </cell>
          <cell r="L315" t="str">
            <v>-</v>
          </cell>
          <cell r="M315" t="str">
            <v>-</v>
          </cell>
          <cell r="N315" t="str">
            <v>-</v>
          </cell>
          <cell r="O315" t="str">
            <v>-</v>
          </cell>
          <cell r="P315" t="str">
            <v>-</v>
          </cell>
          <cell r="Q315" t="str">
            <v>-</v>
          </cell>
          <cell r="R315" t="str">
            <v>-</v>
          </cell>
          <cell r="S315" t="str">
            <v>-</v>
          </cell>
          <cell r="T315" t="str">
            <v>-</v>
          </cell>
          <cell r="U315" t="str">
            <v>-</v>
          </cell>
          <cell r="V315" t="str">
            <v>-</v>
          </cell>
          <cell r="W315" t="str">
            <v>-</v>
          </cell>
          <cell r="X315" t="str">
            <v>-</v>
          </cell>
          <cell r="Y315" t="str">
            <v>-</v>
          </cell>
          <cell r="Z315" t="str">
            <v>-</v>
          </cell>
          <cell r="AA315" t="str">
            <v>-</v>
          </cell>
        </row>
        <row r="316">
          <cell r="A316" t="str">
            <v>Inventories</v>
          </cell>
          <cell r="I316">
            <v>1076</v>
          </cell>
          <cell r="J316">
            <v>1140</v>
          </cell>
          <cell r="K316">
            <v>871</v>
          </cell>
          <cell r="L316">
            <v>721</v>
          </cell>
          <cell r="M316">
            <v>828</v>
          </cell>
          <cell r="N316">
            <v>933</v>
          </cell>
          <cell r="O316">
            <v>899</v>
          </cell>
          <cell r="P316">
            <v>916</v>
          </cell>
          <cell r="Q316">
            <v>971</v>
          </cell>
          <cell r="R316">
            <v>919</v>
          </cell>
          <cell r="S316">
            <v>937</v>
          </cell>
          <cell r="T316">
            <v>964</v>
          </cell>
          <cell r="U316">
            <v>1039</v>
          </cell>
          <cell r="V316">
            <v>1085</v>
          </cell>
          <cell r="W316">
            <v>1084</v>
          </cell>
          <cell r="X316">
            <v>1196</v>
          </cell>
          <cell r="Y316">
            <v>1310</v>
          </cell>
          <cell r="Z316">
            <v>1329</v>
          </cell>
          <cell r="AA316">
            <v>1222</v>
          </cell>
        </row>
        <row r="317">
          <cell r="A317" t="str">
            <v>Forestry Stock and Other Biological Assets</v>
          </cell>
          <cell r="I317">
            <v>1465</v>
          </cell>
          <cell r="J317">
            <v>1454</v>
          </cell>
          <cell r="K317">
            <v>1442</v>
          </cell>
          <cell r="L317">
            <v>1533</v>
          </cell>
          <cell r="M317">
            <v>1431</v>
          </cell>
          <cell r="N317">
            <v>1493</v>
          </cell>
          <cell r="O317">
            <v>1573</v>
          </cell>
          <cell r="P317">
            <v>1609</v>
          </cell>
          <cell r="Q317">
            <v>1595</v>
          </cell>
          <cell r="R317">
            <v>1559</v>
          </cell>
          <cell r="S317">
            <v>1404</v>
          </cell>
          <cell r="T317">
            <v>527</v>
          </cell>
          <cell r="U317">
            <v>553</v>
          </cell>
          <cell r="V317">
            <v>662</v>
          </cell>
          <cell r="W317">
            <v>751</v>
          </cell>
          <cell r="X317">
            <v>662</v>
          </cell>
          <cell r="Y317">
            <v>662</v>
          </cell>
          <cell r="Z317">
            <v>662</v>
          </cell>
          <cell r="AA317">
            <v>662</v>
          </cell>
        </row>
        <row r="318">
          <cell r="A318" t="str">
            <v>Assets Classified as Held for Sale</v>
          </cell>
          <cell r="I318">
            <v>121</v>
          </cell>
          <cell r="J318">
            <v>114</v>
          </cell>
          <cell r="K318">
            <v>179</v>
          </cell>
          <cell r="L318" t="str">
            <v>-</v>
          </cell>
          <cell r="M318">
            <v>21</v>
          </cell>
          <cell r="N318">
            <v>22</v>
          </cell>
          <cell r="O318">
            <v>4</v>
          </cell>
          <cell r="P318" t="str">
            <v>-</v>
          </cell>
          <cell r="Q318">
            <v>82</v>
          </cell>
          <cell r="R318">
            <v>95</v>
          </cell>
          <cell r="S318">
            <v>186</v>
          </cell>
          <cell r="T318">
            <v>52</v>
          </cell>
          <cell r="U318">
            <v>56</v>
          </cell>
          <cell r="V318">
            <v>144</v>
          </cell>
          <cell r="W318">
            <v>45</v>
          </cell>
          <cell r="X318">
            <v>51</v>
          </cell>
          <cell r="Y318">
            <v>53</v>
          </cell>
          <cell r="Z318">
            <v>60</v>
          </cell>
          <cell r="AA318">
            <v>53</v>
          </cell>
        </row>
        <row r="319">
          <cell r="A319" t="str">
            <v>Investment Properties</v>
          </cell>
          <cell r="I319" t="str">
            <v>-</v>
          </cell>
          <cell r="J319" t="str">
            <v>-</v>
          </cell>
          <cell r="K319" t="str">
            <v>-</v>
          </cell>
          <cell r="L319" t="str">
            <v>-</v>
          </cell>
          <cell r="M319" t="str">
            <v>-</v>
          </cell>
          <cell r="N319" t="str">
            <v>-</v>
          </cell>
          <cell r="O319" t="str">
            <v>-</v>
          </cell>
          <cell r="P319" t="str">
            <v>-</v>
          </cell>
          <cell r="Q319">
            <v>1053</v>
          </cell>
          <cell r="R319">
            <v>1162</v>
          </cell>
          <cell r="S319">
            <v>1088</v>
          </cell>
          <cell r="T319">
            <v>1241</v>
          </cell>
          <cell r="U319">
            <v>751</v>
          </cell>
          <cell r="V319">
            <v>555</v>
          </cell>
          <cell r="W319">
            <v>546</v>
          </cell>
          <cell r="X319">
            <v>540</v>
          </cell>
          <cell r="Y319">
            <v>570</v>
          </cell>
          <cell r="Z319">
            <v>580</v>
          </cell>
          <cell r="AA319">
            <v>580</v>
          </cell>
        </row>
        <row r="320">
          <cell r="A320" t="str">
            <v>Property, Plant and Equipment</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row>
        <row r="321">
          <cell r="A321" t="str">
            <v xml:space="preserve">      Land and Buildings</v>
          </cell>
          <cell r="I321">
            <v>19526</v>
          </cell>
          <cell r="J321">
            <v>19110</v>
          </cell>
          <cell r="K321">
            <v>19521</v>
          </cell>
          <cell r="L321">
            <v>23838</v>
          </cell>
          <cell r="M321">
            <v>25065</v>
          </cell>
          <cell r="N321">
            <v>25283</v>
          </cell>
          <cell r="O321">
            <v>36007</v>
          </cell>
          <cell r="P321">
            <v>39761</v>
          </cell>
          <cell r="Q321">
            <v>38603</v>
          </cell>
          <cell r="R321">
            <v>39204</v>
          </cell>
          <cell r="S321">
            <v>40468</v>
          </cell>
          <cell r="T321">
            <v>42606</v>
          </cell>
          <cell r="U321">
            <v>43260</v>
          </cell>
          <cell r="V321">
            <v>47649</v>
          </cell>
          <cell r="W321">
            <v>49998</v>
          </cell>
          <cell r="X321">
            <v>49380</v>
          </cell>
          <cell r="Y321">
            <v>50295</v>
          </cell>
          <cell r="Z321">
            <v>50847</v>
          </cell>
          <cell r="AA321">
            <v>51389</v>
          </cell>
        </row>
        <row r="322">
          <cell r="A322" t="str">
            <v xml:space="preserve">      Plant and Equipment</v>
          </cell>
          <cell r="I322">
            <v>3430</v>
          </cell>
          <cell r="J322">
            <v>3377</v>
          </cell>
          <cell r="K322">
            <v>4171</v>
          </cell>
          <cell r="L322">
            <v>4142</v>
          </cell>
          <cell r="M322">
            <v>4109</v>
          </cell>
          <cell r="N322">
            <v>3534</v>
          </cell>
          <cell r="O322">
            <v>3587</v>
          </cell>
          <cell r="P322">
            <v>4235</v>
          </cell>
          <cell r="Q322">
            <v>3996</v>
          </cell>
          <cell r="R322">
            <v>3838</v>
          </cell>
          <cell r="S322">
            <v>3827</v>
          </cell>
          <cell r="T322">
            <v>4013</v>
          </cell>
          <cell r="U322">
            <v>4116</v>
          </cell>
          <cell r="V322">
            <v>4135</v>
          </cell>
          <cell r="W322">
            <v>4312</v>
          </cell>
          <cell r="X322">
            <v>4668</v>
          </cell>
          <cell r="Y322">
            <v>5558</v>
          </cell>
          <cell r="Z322">
            <v>6402</v>
          </cell>
          <cell r="AA322">
            <v>7030</v>
          </cell>
        </row>
        <row r="323">
          <cell r="A323" t="str">
            <v xml:space="preserve">      Infrastructure Systems</v>
          </cell>
          <cell r="I323">
            <v>27098</v>
          </cell>
          <cell r="J323">
            <v>27750</v>
          </cell>
          <cell r="K323">
            <v>27749</v>
          </cell>
          <cell r="L323">
            <v>27844</v>
          </cell>
          <cell r="M323">
            <v>30253</v>
          </cell>
          <cell r="N323">
            <v>31300</v>
          </cell>
          <cell r="O323">
            <v>40821</v>
          </cell>
          <cell r="P323">
            <v>38236</v>
          </cell>
          <cell r="Q323">
            <v>38746</v>
          </cell>
          <cell r="R323">
            <v>39435</v>
          </cell>
          <cell r="S323">
            <v>43813</v>
          </cell>
          <cell r="T323">
            <v>50332</v>
          </cell>
          <cell r="U323">
            <v>53353</v>
          </cell>
          <cell r="V323">
            <v>60060</v>
          </cell>
          <cell r="W323">
            <v>63094</v>
          </cell>
          <cell r="X323">
            <v>66525</v>
          </cell>
          <cell r="Y323">
            <v>71800</v>
          </cell>
          <cell r="Z323">
            <v>78292</v>
          </cell>
          <cell r="AA323">
            <v>84742</v>
          </cell>
        </row>
        <row r="324">
          <cell r="A324" t="str">
            <v>Intangibles</v>
          </cell>
          <cell r="I324">
            <v>44</v>
          </cell>
          <cell r="J324">
            <v>39</v>
          </cell>
          <cell r="K324">
            <v>40</v>
          </cell>
          <cell r="L324">
            <v>44</v>
          </cell>
          <cell r="M324">
            <v>44</v>
          </cell>
          <cell r="N324">
            <v>82</v>
          </cell>
          <cell r="O324">
            <v>30</v>
          </cell>
          <cell r="P324">
            <v>48</v>
          </cell>
          <cell r="Q324">
            <v>888</v>
          </cell>
          <cell r="R324">
            <v>886</v>
          </cell>
          <cell r="S324">
            <v>1024</v>
          </cell>
          <cell r="T324">
            <v>1072</v>
          </cell>
          <cell r="U324">
            <v>1258</v>
          </cell>
          <cell r="V324">
            <v>1375</v>
          </cell>
          <cell r="W324">
            <v>1527</v>
          </cell>
          <cell r="X324">
            <v>1795</v>
          </cell>
          <cell r="Y324">
            <v>1926</v>
          </cell>
          <cell r="Z324">
            <v>2109</v>
          </cell>
          <cell r="AA324">
            <v>2231</v>
          </cell>
        </row>
        <row r="325">
          <cell r="A325" t="str">
            <v>Other (PTE NFA)</v>
          </cell>
          <cell r="I325">
            <v>185</v>
          </cell>
          <cell r="J325">
            <v>182</v>
          </cell>
          <cell r="K325">
            <v>206</v>
          </cell>
          <cell r="L325">
            <v>591</v>
          </cell>
          <cell r="M325">
            <v>395</v>
          </cell>
          <cell r="N325">
            <v>357</v>
          </cell>
          <cell r="O325">
            <v>321</v>
          </cell>
          <cell r="P325">
            <v>397</v>
          </cell>
          <cell r="Q325">
            <v>287</v>
          </cell>
          <cell r="R325">
            <v>259</v>
          </cell>
          <cell r="S325">
            <v>489</v>
          </cell>
          <cell r="T325">
            <v>342</v>
          </cell>
          <cell r="U325">
            <v>435</v>
          </cell>
          <cell r="V325">
            <v>486</v>
          </cell>
          <cell r="W325">
            <v>449</v>
          </cell>
          <cell r="X325">
            <v>397</v>
          </cell>
          <cell r="Y325">
            <v>392</v>
          </cell>
          <cell r="Z325">
            <v>405</v>
          </cell>
          <cell r="AA325">
            <v>409</v>
          </cell>
        </row>
        <row r="326">
          <cell r="A326" t="str">
            <v>Total Non-financial Assets</v>
          </cell>
          <cell r="I326">
            <v>52945</v>
          </cell>
          <cell r="J326">
            <v>53165</v>
          </cell>
          <cell r="K326">
            <v>54180</v>
          </cell>
          <cell r="L326">
            <v>58713</v>
          </cell>
          <cell r="M326">
            <v>62147</v>
          </cell>
          <cell r="N326">
            <v>63004</v>
          </cell>
          <cell r="O326">
            <v>83243</v>
          </cell>
          <cell r="P326">
            <v>85203</v>
          </cell>
          <cell r="Q326">
            <v>86221</v>
          </cell>
          <cell r="R326">
            <v>87356</v>
          </cell>
          <cell r="S326">
            <v>93236</v>
          </cell>
          <cell r="T326">
            <v>101148</v>
          </cell>
          <cell r="U326">
            <v>104823</v>
          </cell>
          <cell r="V326">
            <v>116151</v>
          </cell>
          <cell r="W326">
            <v>121805</v>
          </cell>
          <cell r="X326">
            <v>125214</v>
          </cell>
          <cell r="Y326">
            <v>132567</v>
          </cell>
          <cell r="Z326">
            <v>140687</v>
          </cell>
          <cell r="AA326">
            <v>148318</v>
          </cell>
        </row>
        <row r="328">
          <cell r="A328" t="str">
            <v>TOTAL ASSETS</v>
          </cell>
          <cell r="I328">
            <v>58104</v>
          </cell>
          <cell r="J328">
            <v>57670</v>
          </cell>
          <cell r="K328">
            <v>58850</v>
          </cell>
          <cell r="L328">
            <v>63342</v>
          </cell>
          <cell r="M328">
            <v>66312</v>
          </cell>
          <cell r="N328">
            <v>67417</v>
          </cell>
          <cell r="O328">
            <v>87053</v>
          </cell>
          <cell r="P328">
            <v>89251</v>
          </cell>
          <cell r="Q328">
            <v>90735</v>
          </cell>
          <cell r="R328">
            <v>92378</v>
          </cell>
          <cell r="S328">
            <v>100760</v>
          </cell>
          <cell r="T328">
            <v>106804</v>
          </cell>
          <cell r="U328">
            <v>111190</v>
          </cell>
          <cell r="V328">
            <v>123193</v>
          </cell>
          <cell r="W328">
            <v>129697</v>
          </cell>
          <cell r="X328">
            <v>132230</v>
          </cell>
          <cell r="Y328">
            <v>139566</v>
          </cell>
          <cell r="Z328">
            <v>147452</v>
          </cell>
          <cell r="AA328">
            <v>155078</v>
          </cell>
        </row>
        <row r="330">
          <cell r="A330" t="str">
            <v>LIABILITIES</v>
          </cell>
          <cell r="I330" t="str">
            <v>-</v>
          </cell>
          <cell r="J330" t="str">
            <v>-</v>
          </cell>
          <cell r="K330" t="str">
            <v>-</v>
          </cell>
          <cell r="L330" t="str">
            <v>-</v>
          </cell>
          <cell r="M330" t="str">
            <v>-</v>
          </cell>
          <cell r="N330" t="str">
            <v>-</v>
          </cell>
          <cell r="O330" t="str">
            <v>-</v>
          </cell>
          <cell r="P330" t="str">
            <v>-</v>
          </cell>
          <cell r="Q330" t="str">
            <v>-</v>
          </cell>
          <cell r="R330" t="str">
            <v>-</v>
          </cell>
          <cell r="S330" t="str">
            <v>-</v>
          </cell>
          <cell r="T330" t="str">
            <v>-</v>
          </cell>
          <cell r="U330" t="str">
            <v>-</v>
          </cell>
          <cell r="V330" t="str">
            <v>-</v>
          </cell>
          <cell r="W330" t="str">
            <v>-</v>
          </cell>
          <cell r="X330" t="str">
            <v>-</v>
          </cell>
          <cell r="Y330" t="str">
            <v>-</v>
          </cell>
          <cell r="Z330" t="str">
            <v>-</v>
          </cell>
          <cell r="AA330" t="str">
            <v>-</v>
          </cell>
        </row>
        <row r="331">
          <cell r="A331" t="str">
            <v>Deposits Held (*)</v>
          </cell>
          <cell r="I331">
            <v>177</v>
          </cell>
          <cell r="J331">
            <v>10</v>
          </cell>
          <cell r="K331">
            <v>11</v>
          </cell>
          <cell r="L331">
            <v>10</v>
          </cell>
          <cell r="M331">
            <v>25</v>
          </cell>
          <cell r="N331">
            <v>62</v>
          </cell>
          <cell r="O331">
            <v>66</v>
          </cell>
          <cell r="P331">
            <v>82</v>
          </cell>
          <cell r="Q331">
            <v>120</v>
          </cell>
          <cell r="R331">
            <v>98</v>
          </cell>
          <cell r="S331">
            <v>131</v>
          </cell>
          <cell r="T331">
            <v>114</v>
          </cell>
          <cell r="U331">
            <v>99</v>
          </cell>
          <cell r="V331">
            <v>121</v>
          </cell>
          <cell r="W331">
            <v>90</v>
          </cell>
          <cell r="X331">
            <v>84</v>
          </cell>
          <cell r="Y331">
            <v>75</v>
          </cell>
          <cell r="Z331">
            <v>76</v>
          </cell>
          <cell r="AA331">
            <v>76</v>
          </cell>
        </row>
        <row r="332">
          <cell r="A332" t="str">
            <v>Payables</v>
          </cell>
          <cell r="I332">
            <v>1738</v>
          </cell>
          <cell r="J332">
            <v>1359</v>
          </cell>
          <cell r="K332">
            <v>1701</v>
          </cell>
          <cell r="L332">
            <v>2180</v>
          </cell>
          <cell r="M332">
            <v>1829</v>
          </cell>
          <cell r="N332">
            <v>1694</v>
          </cell>
          <cell r="O332">
            <v>1882</v>
          </cell>
          <cell r="P332">
            <v>2168</v>
          </cell>
          <cell r="Q332">
            <v>2327</v>
          </cell>
          <cell r="R332">
            <v>2471</v>
          </cell>
          <cell r="S332">
            <v>3416</v>
          </cell>
          <cell r="T332">
            <v>2908</v>
          </cell>
          <cell r="U332">
            <v>3488</v>
          </cell>
          <cell r="V332">
            <v>3893</v>
          </cell>
          <cell r="W332">
            <v>3429</v>
          </cell>
          <cell r="X332">
            <v>3547</v>
          </cell>
          <cell r="Y332">
            <v>3635</v>
          </cell>
          <cell r="Z332">
            <v>3744</v>
          </cell>
          <cell r="AA332">
            <v>3911</v>
          </cell>
        </row>
        <row r="333">
          <cell r="A333" t="str">
            <v>Tax Equivalents Payable</v>
          </cell>
          <cell r="I333">
            <v>93</v>
          </cell>
          <cell r="J333">
            <v>159</v>
          </cell>
          <cell r="K333">
            <v>141</v>
          </cell>
          <cell r="L333">
            <v>199</v>
          </cell>
          <cell r="M333">
            <v>147</v>
          </cell>
          <cell r="N333">
            <v>180</v>
          </cell>
          <cell r="O333">
            <v>100</v>
          </cell>
          <cell r="P333">
            <v>167</v>
          </cell>
          <cell r="Q333">
            <v>151</v>
          </cell>
          <cell r="R333">
            <v>236</v>
          </cell>
          <cell r="S333">
            <v>262</v>
          </cell>
          <cell r="T333">
            <v>233</v>
          </cell>
          <cell r="U333">
            <v>240</v>
          </cell>
          <cell r="V333">
            <v>296</v>
          </cell>
          <cell r="W333">
            <v>397</v>
          </cell>
          <cell r="X333">
            <v>288</v>
          </cell>
          <cell r="Y333">
            <v>304</v>
          </cell>
          <cell r="Z333">
            <v>308</v>
          </cell>
          <cell r="AA333">
            <v>255</v>
          </cell>
        </row>
        <row r="334">
          <cell r="A334" t="str">
            <v>Liabilities Directly Associated with Assets Held for Sale</v>
          </cell>
          <cell r="I334" t="str">
            <v>-</v>
          </cell>
          <cell r="J334" t="str">
            <v>-</v>
          </cell>
          <cell r="K334" t="str">
            <v>-</v>
          </cell>
          <cell r="L334" t="str">
            <v>-</v>
          </cell>
          <cell r="M334" t="str">
            <v>-</v>
          </cell>
          <cell r="N334" t="str">
            <v>-</v>
          </cell>
          <cell r="O334" t="str">
            <v>-</v>
          </cell>
          <cell r="P334" t="str">
            <v>-</v>
          </cell>
          <cell r="Q334">
            <v>19</v>
          </cell>
          <cell r="R334">
            <v>5</v>
          </cell>
          <cell r="S334" t="str">
            <v>-</v>
          </cell>
          <cell r="T334" t="str">
            <v>-</v>
          </cell>
          <cell r="U334" t="str">
            <v>-</v>
          </cell>
          <cell r="V334" t="str">
            <v>-</v>
          </cell>
          <cell r="W334" t="str">
            <v>-</v>
          </cell>
          <cell r="X334" t="str">
            <v>-</v>
          </cell>
          <cell r="Y334" t="str">
            <v>-</v>
          </cell>
          <cell r="Z334" t="str">
            <v>-</v>
          </cell>
          <cell r="AA334" t="str">
            <v>-</v>
          </cell>
        </row>
        <row r="335">
          <cell r="A335" t="str">
            <v>Borrowings and Derivatives at Fair Value (*)</v>
          </cell>
          <cell r="I335" t="str">
            <v>-</v>
          </cell>
          <cell r="J335" t="str">
            <v>-</v>
          </cell>
          <cell r="K335" t="str">
            <v>-</v>
          </cell>
          <cell r="L335" t="str">
            <v>-</v>
          </cell>
          <cell r="M335" t="str">
            <v>-</v>
          </cell>
          <cell r="N335" t="str">
            <v>-</v>
          </cell>
          <cell r="O335" t="str">
            <v>-</v>
          </cell>
          <cell r="P335" t="str">
            <v>-</v>
          </cell>
          <cell r="Q335" t="str">
            <v>-</v>
          </cell>
          <cell r="R335">
            <v>151</v>
          </cell>
          <cell r="S335">
            <v>2983</v>
          </cell>
          <cell r="T335">
            <v>442</v>
          </cell>
          <cell r="U335">
            <v>257</v>
          </cell>
          <cell r="V335">
            <v>241</v>
          </cell>
          <cell r="W335">
            <v>489</v>
          </cell>
          <cell r="X335">
            <v>299</v>
          </cell>
          <cell r="Y335">
            <v>251</v>
          </cell>
          <cell r="Z335">
            <v>210</v>
          </cell>
          <cell r="AA335">
            <v>167</v>
          </cell>
        </row>
        <row r="336">
          <cell r="A336" t="str">
            <v>Borrowings at Amortised Cost (*)</v>
          </cell>
          <cell r="I336">
            <v>8986</v>
          </cell>
          <cell r="J336">
            <v>8672</v>
          </cell>
          <cell r="K336">
            <v>8558</v>
          </cell>
          <cell r="L336">
            <v>8453</v>
          </cell>
          <cell r="M336">
            <v>11508</v>
          </cell>
          <cell r="N336">
            <v>11721</v>
          </cell>
          <cell r="O336">
            <v>12256</v>
          </cell>
          <cell r="P336">
            <v>12748</v>
          </cell>
          <cell r="Q336">
            <v>13860</v>
          </cell>
          <cell r="R336">
            <v>15118</v>
          </cell>
          <cell r="S336">
            <v>16158</v>
          </cell>
          <cell r="T336">
            <v>18829</v>
          </cell>
          <cell r="U336">
            <v>23075</v>
          </cell>
          <cell r="V336">
            <v>26459</v>
          </cell>
          <cell r="W336">
            <v>28314</v>
          </cell>
          <cell r="X336">
            <v>32534</v>
          </cell>
          <cell r="Y336">
            <v>36899</v>
          </cell>
          <cell r="Z336">
            <v>41331</v>
          </cell>
          <cell r="AA336">
            <v>45540</v>
          </cell>
        </row>
        <row r="337">
          <cell r="A337" t="str">
            <v>Advances Received(*)</v>
          </cell>
          <cell r="I337">
            <v>1410</v>
          </cell>
          <cell r="J337">
            <v>1434</v>
          </cell>
          <cell r="K337">
            <v>1406</v>
          </cell>
          <cell r="L337">
            <v>1379</v>
          </cell>
          <cell r="M337">
            <v>1155</v>
          </cell>
          <cell r="N337">
            <v>1153</v>
          </cell>
          <cell r="O337">
            <v>1116</v>
          </cell>
          <cell r="P337">
            <v>1088</v>
          </cell>
          <cell r="Q337">
            <v>1041</v>
          </cell>
          <cell r="R337">
            <v>599</v>
          </cell>
          <cell r="S337">
            <v>573</v>
          </cell>
          <cell r="T337">
            <v>562</v>
          </cell>
          <cell r="U337">
            <v>512</v>
          </cell>
          <cell r="V337">
            <v>497</v>
          </cell>
          <cell r="W337">
            <v>478</v>
          </cell>
          <cell r="X337">
            <v>470</v>
          </cell>
          <cell r="Y337">
            <v>456</v>
          </cell>
          <cell r="Z337">
            <v>441</v>
          </cell>
          <cell r="AA337">
            <v>421</v>
          </cell>
        </row>
        <row r="338">
          <cell r="A338" t="str">
            <v>Employee Provisions</v>
          </cell>
          <cell r="I338">
            <v>1514</v>
          </cell>
          <cell r="J338">
            <v>1556</v>
          </cell>
          <cell r="K338">
            <v>1489</v>
          </cell>
          <cell r="L338">
            <v>1471</v>
          </cell>
          <cell r="M338">
            <v>1510</v>
          </cell>
          <cell r="N338">
            <v>1647</v>
          </cell>
          <cell r="O338">
            <v>1634</v>
          </cell>
          <cell r="P338">
            <v>1729</v>
          </cell>
          <cell r="Q338">
            <v>1857</v>
          </cell>
          <cell r="R338">
            <v>2078</v>
          </cell>
          <cell r="S338">
            <v>1917</v>
          </cell>
          <cell r="T338">
            <v>1995</v>
          </cell>
          <cell r="U338">
            <v>2067</v>
          </cell>
          <cell r="V338">
            <v>2067</v>
          </cell>
          <cell r="W338">
            <v>2141</v>
          </cell>
          <cell r="X338">
            <v>2215</v>
          </cell>
          <cell r="Y338">
            <v>2258</v>
          </cell>
          <cell r="Z338">
            <v>2301</v>
          </cell>
          <cell r="AA338">
            <v>2341</v>
          </cell>
        </row>
        <row r="339">
          <cell r="A339" t="str">
            <v>Superannuation Provision</v>
          </cell>
          <cell r="I339">
            <v>452</v>
          </cell>
          <cell r="J339">
            <v>136</v>
          </cell>
          <cell r="K339">
            <v>227</v>
          </cell>
          <cell r="L339">
            <v>-402</v>
          </cell>
          <cell r="M339">
            <v>-150</v>
          </cell>
          <cell r="N339">
            <v>325</v>
          </cell>
          <cell r="O339">
            <v>736</v>
          </cell>
          <cell r="P339">
            <v>391</v>
          </cell>
          <cell r="Q339">
            <v>1084</v>
          </cell>
          <cell r="R339">
            <v>427</v>
          </cell>
          <cell r="S339">
            <v>-294</v>
          </cell>
          <cell r="T339">
            <v>135</v>
          </cell>
          <cell r="U339">
            <v>1576</v>
          </cell>
          <cell r="V339">
            <v>1807</v>
          </cell>
          <cell r="W339">
            <v>1720</v>
          </cell>
          <cell r="X339">
            <v>2301</v>
          </cell>
          <cell r="Y339">
            <v>1387</v>
          </cell>
          <cell r="Z339">
            <v>1333</v>
          </cell>
          <cell r="AA339">
            <v>1283</v>
          </cell>
        </row>
        <row r="340">
          <cell r="A340" t="str">
            <v>Deferred Tax Equivalent Provision</v>
          </cell>
          <cell r="I340">
            <v>731</v>
          </cell>
          <cell r="J340">
            <v>957</v>
          </cell>
          <cell r="K340">
            <v>1147</v>
          </cell>
          <cell r="L340">
            <v>1033</v>
          </cell>
          <cell r="M340">
            <v>1025</v>
          </cell>
          <cell r="N340">
            <v>1274</v>
          </cell>
          <cell r="O340">
            <v>1435</v>
          </cell>
          <cell r="P340">
            <v>1572</v>
          </cell>
          <cell r="Q340">
            <v>4735</v>
          </cell>
          <cell r="R340">
            <v>4641</v>
          </cell>
          <cell r="S340">
            <v>5925</v>
          </cell>
          <cell r="T340">
            <v>5520</v>
          </cell>
          <cell r="U340">
            <v>4764</v>
          </cell>
          <cell r="V340">
            <v>5681</v>
          </cell>
          <cell r="W340">
            <v>5368</v>
          </cell>
          <cell r="X340">
            <v>5071</v>
          </cell>
          <cell r="Y340">
            <v>5263</v>
          </cell>
          <cell r="Z340">
            <v>5376</v>
          </cell>
          <cell r="AA340">
            <v>5486</v>
          </cell>
        </row>
        <row r="341">
          <cell r="A341" t="str">
            <v>Other Provisions</v>
          </cell>
          <cell r="I341">
            <v>1164</v>
          </cell>
          <cell r="J341">
            <v>1081</v>
          </cell>
          <cell r="K341">
            <v>1046</v>
          </cell>
          <cell r="L341">
            <v>1140</v>
          </cell>
          <cell r="M341">
            <v>1131</v>
          </cell>
          <cell r="N341">
            <v>1038</v>
          </cell>
          <cell r="O341">
            <v>1072</v>
          </cell>
          <cell r="P341">
            <v>1272</v>
          </cell>
          <cell r="Q341">
            <v>1290</v>
          </cell>
          <cell r="R341">
            <v>1517</v>
          </cell>
          <cell r="S341">
            <v>1573</v>
          </cell>
          <cell r="T341">
            <v>1860</v>
          </cell>
          <cell r="U341">
            <v>1642</v>
          </cell>
          <cell r="V341">
            <v>1828</v>
          </cell>
          <cell r="W341">
            <v>1767</v>
          </cell>
          <cell r="X341">
            <v>1610</v>
          </cell>
          <cell r="Y341">
            <v>1781</v>
          </cell>
          <cell r="Z341">
            <v>1740</v>
          </cell>
          <cell r="AA341">
            <v>1639</v>
          </cell>
        </row>
        <row r="342">
          <cell r="A342" t="str">
            <v>Other (PTE Liability)</v>
          </cell>
          <cell r="I342">
            <v>459</v>
          </cell>
          <cell r="J342">
            <v>458</v>
          </cell>
          <cell r="K342">
            <v>645</v>
          </cell>
          <cell r="L342">
            <v>769</v>
          </cell>
          <cell r="M342">
            <v>393</v>
          </cell>
          <cell r="N342">
            <v>274</v>
          </cell>
          <cell r="O342">
            <v>208</v>
          </cell>
          <cell r="P342">
            <v>285</v>
          </cell>
          <cell r="Q342">
            <v>802</v>
          </cell>
          <cell r="R342">
            <v>893</v>
          </cell>
          <cell r="S342">
            <v>828</v>
          </cell>
          <cell r="T342">
            <v>892</v>
          </cell>
          <cell r="U342">
            <v>924</v>
          </cell>
          <cell r="V342">
            <v>385</v>
          </cell>
          <cell r="W342">
            <v>450</v>
          </cell>
          <cell r="X342">
            <v>473</v>
          </cell>
          <cell r="Y342">
            <v>471</v>
          </cell>
          <cell r="Z342">
            <v>485</v>
          </cell>
          <cell r="AA342">
            <v>501</v>
          </cell>
        </row>
        <row r="343">
          <cell r="A343" t="str">
            <v>TOTAL LIABILITIES</v>
          </cell>
          <cell r="I343">
            <v>16724</v>
          </cell>
          <cell r="J343">
            <v>15822</v>
          </cell>
          <cell r="K343">
            <v>16370</v>
          </cell>
          <cell r="L343">
            <v>16232</v>
          </cell>
          <cell r="M343">
            <v>18574</v>
          </cell>
          <cell r="N343">
            <v>19368</v>
          </cell>
          <cell r="O343">
            <v>20505</v>
          </cell>
          <cell r="P343">
            <v>21502</v>
          </cell>
          <cell r="Q343">
            <v>27286</v>
          </cell>
          <cell r="R343">
            <v>28234</v>
          </cell>
          <cell r="S343">
            <v>33472</v>
          </cell>
          <cell r="T343">
            <v>33490</v>
          </cell>
          <cell r="U343">
            <v>38644</v>
          </cell>
          <cell r="V343">
            <v>43276</v>
          </cell>
          <cell r="W343">
            <v>44645</v>
          </cell>
          <cell r="X343">
            <v>48892</v>
          </cell>
          <cell r="Y343">
            <v>52780</v>
          </cell>
          <cell r="Z343">
            <v>57344</v>
          </cell>
          <cell r="AA343">
            <v>61620</v>
          </cell>
        </row>
        <row r="345">
          <cell r="A345" t="str">
            <v>NET ASSETS</v>
          </cell>
          <cell r="I345">
            <v>41380</v>
          </cell>
          <cell r="J345">
            <v>41848</v>
          </cell>
          <cell r="K345">
            <v>42480</v>
          </cell>
          <cell r="L345">
            <v>47110</v>
          </cell>
          <cell r="M345">
            <v>47738</v>
          </cell>
          <cell r="N345">
            <v>48049</v>
          </cell>
          <cell r="O345">
            <v>66548</v>
          </cell>
          <cell r="P345">
            <v>67749</v>
          </cell>
          <cell r="Q345">
            <v>63448</v>
          </cell>
          <cell r="R345">
            <v>64144</v>
          </cell>
          <cell r="S345">
            <v>67288</v>
          </cell>
          <cell r="T345">
            <v>73313</v>
          </cell>
          <cell r="U345">
            <v>72546</v>
          </cell>
          <cell r="V345">
            <v>79917</v>
          </cell>
          <cell r="W345">
            <v>85052</v>
          </cell>
          <cell r="X345">
            <v>83338</v>
          </cell>
          <cell r="Y345">
            <v>86786</v>
          </cell>
          <cell r="Z345">
            <v>90109</v>
          </cell>
          <cell r="AA345">
            <v>93458</v>
          </cell>
        </row>
        <row r="348">
          <cell r="A348" t="str">
            <v>NET WORTH</v>
          </cell>
          <cell r="I348" t="str">
            <v>-</v>
          </cell>
          <cell r="J348" t="str">
            <v>-</v>
          </cell>
          <cell r="K348" t="str">
            <v>-</v>
          </cell>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v>
          </cell>
          <cell r="X348" t="str">
            <v>-</v>
          </cell>
          <cell r="Y348" t="str">
            <v>-</v>
          </cell>
          <cell r="Z348" t="str">
            <v>-</v>
          </cell>
          <cell r="AA348" t="str">
            <v>-</v>
          </cell>
        </row>
        <row r="349">
          <cell r="A349" t="str">
            <v>Accumulated Funds</v>
          </cell>
          <cell r="I349">
            <v>20214</v>
          </cell>
          <cell r="J349">
            <v>20618</v>
          </cell>
          <cell r="K349">
            <v>20826</v>
          </cell>
          <cell r="L349">
            <v>21254</v>
          </cell>
          <cell r="M349">
            <v>23172</v>
          </cell>
          <cell r="N349">
            <v>23786</v>
          </cell>
          <cell r="O349">
            <v>30953</v>
          </cell>
          <cell r="P349">
            <v>34148</v>
          </cell>
          <cell r="Q349">
            <v>35039</v>
          </cell>
          <cell r="R349">
            <v>36398</v>
          </cell>
          <cell r="S349">
            <v>39246</v>
          </cell>
          <cell r="T349">
            <v>39577</v>
          </cell>
          <cell r="U349">
            <v>39840</v>
          </cell>
          <cell r="V349">
            <v>42581</v>
          </cell>
          <cell r="W349">
            <v>44309</v>
          </cell>
          <cell r="X349">
            <v>42543</v>
          </cell>
          <cell r="Y349">
            <v>44508</v>
          </cell>
          <cell r="Z349">
            <v>46339</v>
          </cell>
          <cell r="AA349">
            <v>48167</v>
          </cell>
        </row>
        <row r="350">
          <cell r="A350" t="str">
            <v>Reserves</v>
          </cell>
          <cell r="I350">
            <v>21166</v>
          </cell>
          <cell r="J350">
            <v>21230</v>
          </cell>
          <cell r="K350">
            <v>21654</v>
          </cell>
          <cell r="L350">
            <v>25856</v>
          </cell>
          <cell r="M350">
            <v>24566</v>
          </cell>
          <cell r="N350">
            <v>24263</v>
          </cell>
          <cell r="O350">
            <v>35595</v>
          </cell>
          <cell r="P350">
            <v>33600</v>
          </cell>
          <cell r="Q350">
            <v>28409</v>
          </cell>
          <cell r="R350">
            <v>27746</v>
          </cell>
          <cell r="S350">
            <v>28042</v>
          </cell>
          <cell r="T350">
            <v>33737</v>
          </cell>
          <cell r="U350">
            <v>32706</v>
          </cell>
          <cell r="V350">
            <v>37336</v>
          </cell>
          <cell r="W350">
            <v>40743</v>
          </cell>
          <cell r="X350">
            <v>40795</v>
          </cell>
          <cell r="Y350">
            <v>42278</v>
          </cell>
          <cell r="Z350">
            <v>43770</v>
          </cell>
          <cell r="AA350">
            <v>45291</v>
          </cell>
        </row>
        <row r="351">
          <cell r="A351" t="str">
            <v>TOTAL NET WORTH</v>
          </cell>
          <cell r="I351">
            <v>41380</v>
          </cell>
          <cell r="J351">
            <v>41848</v>
          </cell>
          <cell r="K351">
            <v>42480</v>
          </cell>
          <cell r="L351">
            <v>47110</v>
          </cell>
          <cell r="M351">
            <v>47738</v>
          </cell>
          <cell r="N351">
            <v>48049</v>
          </cell>
          <cell r="O351">
            <v>66548</v>
          </cell>
          <cell r="P351">
            <v>67749</v>
          </cell>
          <cell r="Q351">
            <v>63448</v>
          </cell>
          <cell r="R351">
            <v>64144</v>
          </cell>
          <cell r="S351">
            <v>67288</v>
          </cell>
          <cell r="T351">
            <v>73313</v>
          </cell>
          <cell r="U351">
            <v>72546</v>
          </cell>
          <cell r="V351">
            <v>79917</v>
          </cell>
          <cell r="W351">
            <v>85052</v>
          </cell>
          <cell r="X351">
            <v>83338</v>
          </cell>
          <cell r="Y351">
            <v>86786</v>
          </cell>
          <cell r="Z351">
            <v>90109</v>
          </cell>
          <cell r="AA351">
            <v>93458</v>
          </cell>
        </row>
        <row r="359">
          <cell r="A359" t="str">
            <v>Cash Receipts from Operating Activities</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row>
        <row r="360">
          <cell r="A360" t="str">
            <v xml:space="preserve">     Taxes received</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row>
        <row r="361">
          <cell r="A361" t="str">
            <v xml:space="preserve">     Receipts from sales of goods and services</v>
          </cell>
          <cell r="I361">
            <v>9949</v>
          </cell>
          <cell r="J361">
            <v>9689</v>
          </cell>
          <cell r="K361">
            <v>9320</v>
          </cell>
          <cell r="L361">
            <v>10256</v>
          </cell>
          <cell r="M361">
            <v>11421</v>
          </cell>
          <cell r="N361">
            <v>10151</v>
          </cell>
          <cell r="O361">
            <v>10391</v>
          </cell>
          <cell r="P361">
            <v>10808</v>
          </cell>
          <cell r="Q361">
            <v>11360</v>
          </cell>
          <cell r="R361">
            <v>11425</v>
          </cell>
          <cell r="S361">
            <v>11105</v>
          </cell>
          <cell r="T361">
            <v>14084</v>
          </cell>
          <cell r="U361">
            <v>14228</v>
          </cell>
          <cell r="V361">
            <v>17871</v>
          </cell>
          <cell r="W361">
            <v>15847</v>
          </cell>
          <cell r="X361">
            <v>14250</v>
          </cell>
          <cell r="Y361">
            <v>15679</v>
          </cell>
          <cell r="Z361">
            <v>16311</v>
          </cell>
          <cell r="AA361">
            <v>16658</v>
          </cell>
        </row>
        <row r="362">
          <cell r="A362" t="str">
            <v xml:space="preserve">     Grants and subsidies received</v>
          </cell>
          <cell r="I362">
            <v>1775</v>
          </cell>
          <cell r="J362">
            <v>1641</v>
          </cell>
          <cell r="K362">
            <v>1796</v>
          </cell>
          <cell r="L362">
            <v>1866</v>
          </cell>
          <cell r="M362">
            <v>1957</v>
          </cell>
          <cell r="N362">
            <v>2022</v>
          </cell>
          <cell r="O362">
            <v>2124</v>
          </cell>
          <cell r="P362">
            <v>2404</v>
          </cell>
          <cell r="Q362">
            <v>2512</v>
          </cell>
          <cell r="R362">
            <v>3108</v>
          </cell>
          <cell r="S362">
            <v>4402</v>
          </cell>
          <cell r="T362">
            <v>3583</v>
          </cell>
          <cell r="U362">
            <v>4272</v>
          </cell>
          <cell r="V362">
            <v>5722</v>
          </cell>
          <cell r="W362">
            <v>4389</v>
          </cell>
          <cell r="X362">
            <v>4194</v>
          </cell>
          <cell r="Y362">
            <v>4940</v>
          </cell>
          <cell r="Z362">
            <v>5646</v>
          </cell>
          <cell r="AA362">
            <v>5714</v>
          </cell>
        </row>
        <row r="363">
          <cell r="A363" t="str">
            <v xml:space="preserve">     Interest receipts</v>
          </cell>
          <cell r="I363">
            <v>175</v>
          </cell>
          <cell r="J363">
            <v>178</v>
          </cell>
          <cell r="K363">
            <v>119</v>
          </cell>
          <cell r="L363">
            <v>121</v>
          </cell>
          <cell r="M363">
            <v>110</v>
          </cell>
          <cell r="N363">
            <v>78</v>
          </cell>
          <cell r="O363">
            <v>86</v>
          </cell>
          <cell r="P363">
            <v>82</v>
          </cell>
          <cell r="Q363">
            <v>75</v>
          </cell>
          <cell r="R363">
            <v>113</v>
          </cell>
          <cell r="S363">
            <v>125</v>
          </cell>
          <cell r="T363">
            <v>136</v>
          </cell>
          <cell r="U363">
            <v>161</v>
          </cell>
          <cell r="V363">
            <v>138</v>
          </cell>
          <cell r="W363">
            <v>191</v>
          </cell>
          <cell r="X363">
            <v>187</v>
          </cell>
          <cell r="Y363">
            <v>177</v>
          </cell>
          <cell r="Z363">
            <v>175</v>
          </cell>
          <cell r="AA363">
            <v>176</v>
          </cell>
        </row>
        <row r="364">
          <cell r="A364" t="str">
            <v xml:space="preserve">     Dividends and income tax equivalents</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row>
        <row r="365">
          <cell r="A365" t="str">
            <v xml:space="preserve">     Other receipts</v>
          </cell>
          <cell r="I365">
            <v>969</v>
          </cell>
          <cell r="J365">
            <v>776</v>
          </cell>
          <cell r="K365">
            <v>887</v>
          </cell>
          <cell r="L365">
            <v>1088</v>
          </cell>
          <cell r="M365">
            <v>1873</v>
          </cell>
          <cell r="N365">
            <v>1884</v>
          </cell>
          <cell r="O365">
            <v>2063</v>
          </cell>
          <cell r="P365">
            <v>2213</v>
          </cell>
          <cell r="Q365">
            <v>2145</v>
          </cell>
          <cell r="R365">
            <v>2170</v>
          </cell>
          <cell r="S365">
            <v>2156</v>
          </cell>
          <cell r="T365">
            <v>2464</v>
          </cell>
          <cell r="U365">
            <v>2408</v>
          </cell>
          <cell r="V365">
            <v>2509</v>
          </cell>
          <cell r="W365">
            <v>1553</v>
          </cell>
          <cell r="X365">
            <v>1966</v>
          </cell>
          <cell r="Y365">
            <v>2049</v>
          </cell>
          <cell r="Z365">
            <v>2202</v>
          </cell>
          <cell r="AA365">
            <v>2231</v>
          </cell>
        </row>
        <row r="366">
          <cell r="A366" t="str">
            <v xml:space="preserve">  Total Operating Receipts</v>
          </cell>
          <cell r="I366">
            <v>12868</v>
          </cell>
          <cell r="J366">
            <v>12285</v>
          </cell>
          <cell r="K366">
            <v>12122</v>
          </cell>
          <cell r="L366">
            <v>13331</v>
          </cell>
          <cell r="M366">
            <v>15361</v>
          </cell>
          <cell r="N366">
            <v>14134</v>
          </cell>
          <cell r="O366">
            <v>14664</v>
          </cell>
          <cell r="P366">
            <v>15506</v>
          </cell>
          <cell r="Q366">
            <v>16093</v>
          </cell>
          <cell r="R366">
            <v>16818</v>
          </cell>
          <cell r="S366">
            <v>17788</v>
          </cell>
          <cell r="T366">
            <v>20267</v>
          </cell>
          <cell r="U366">
            <v>21069</v>
          </cell>
          <cell r="V366">
            <v>26239</v>
          </cell>
          <cell r="W366">
            <v>21979</v>
          </cell>
          <cell r="X366">
            <v>20597</v>
          </cell>
          <cell r="Y366">
            <v>22845</v>
          </cell>
          <cell r="Z366">
            <v>24335</v>
          </cell>
          <cell r="AA366">
            <v>24779</v>
          </cell>
        </row>
        <row r="368">
          <cell r="A368" t="str">
            <v>Cash Payments for Operating Activities</v>
          </cell>
          <cell r="I368" t="str">
            <v>-</v>
          </cell>
          <cell r="J368" t="str">
            <v>-</v>
          </cell>
          <cell r="K368" t="str">
            <v>-</v>
          </cell>
          <cell r="L368" t="str">
            <v>-</v>
          </cell>
          <cell r="M368" t="str">
            <v>-</v>
          </cell>
          <cell r="N368" t="str">
            <v>-</v>
          </cell>
          <cell r="O368" t="str">
            <v>-</v>
          </cell>
          <cell r="P368" t="str">
            <v>-</v>
          </cell>
          <cell r="Q368" t="str">
            <v>-</v>
          </cell>
          <cell r="R368" t="str">
            <v>-</v>
          </cell>
          <cell r="S368" t="str">
            <v>-</v>
          </cell>
          <cell r="T368" t="str">
            <v>-</v>
          </cell>
          <cell r="U368" t="str">
            <v>-</v>
          </cell>
          <cell r="V368" t="str">
            <v>-</v>
          </cell>
          <cell r="W368" t="str">
            <v>-</v>
          </cell>
          <cell r="X368" t="str">
            <v>-</v>
          </cell>
          <cell r="Y368" t="str">
            <v>-</v>
          </cell>
          <cell r="Z368" t="str">
            <v>-</v>
          </cell>
          <cell r="AA368" t="str">
            <v>-</v>
          </cell>
        </row>
        <row r="369">
          <cell r="A369" t="str">
            <v xml:space="preserve">     Payments for employees</v>
          </cell>
          <cell r="I369">
            <v>-3262</v>
          </cell>
          <cell r="J369">
            <v>-3036</v>
          </cell>
          <cell r="K369">
            <v>-3172</v>
          </cell>
          <cell r="L369">
            <v>-3348</v>
          </cell>
          <cell r="M369">
            <v>-3397</v>
          </cell>
          <cell r="N369">
            <v>-3103</v>
          </cell>
          <cell r="O369">
            <v>-3202</v>
          </cell>
          <cell r="P369">
            <v>-2912</v>
          </cell>
          <cell r="Q369">
            <v>-3070</v>
          </cell>
          <cell r="R369">
            <v>-3328</v>
          </cell>
          <cell r="S369">
            <v>-3096</v>
          </cell>
          <cell r="T369">
            <v>-3643</v>
          </cell>
          <cell r="U369">
            <v>-3933</v>
          </cell>
          <cell r="V369">
            <v>-3826</v>
          </cell>
          <cell r="W369">
            <v>-3956</v>
          </cell>
          <cell r="X369">
            <v>-4158</v>
          </cell>
          <cell r="Y369">
            <v>-4338</v>
          </cell>
          <cell r="Z369">
            <v>-4523</v>
          </cell>
          <cell r="AA369">
            <v>-4674</v>
          </cell>
        </row>
        <row r="370">
          <cell r="A370" t="str">
            <v xml:space="preserve">     Payments for superannuation</v>
          </cell>
          <cell r="I370">
            <v>-1070</v>
          </cell>
          <cell r="J370">
            <v>-276</v>
          </cell>
          <cell r="K370">
            <v>-186</v>
          </cell>
          <cell r="L370">
            <v>-265</v>
          </cell>
          <cell r="M370">
            <v>-177</v>
          </cell>
          <cell r="N370">
            <v>-175</v>
          </cell>
          <cell r="O370">
            <v>-198</v>
          </cell>
          <cell r="P370">
            <v>-513</v>
          </cell>
          <cell r="Q370">
            <v>-444</v>
          </cell>
          <cell r="R370">
            <v>-230</v>
          </cell>
          <cell r="S370">
            <v>-691</v>
          </cell>
          <cell r="T370">
            <v>-326</v>
          </cell>
          <cell r="U370">
            <v>-309</v>
          </cell>
          <cell r="V370">
            <v>-500</v>
          </cell>
          <cell r="W370">
            <v>-451</v>
          </cell>
          <cell r="X370">
            <v>-469</v>
          </cell>
          <cell r="Y370">
            <v>-403</v>
          </cell>
          <cell r="Z370">
            <v>-399</v>
          </cell>
          <cell r="AA370">
            <v>-396</v>
          </cell>
        </row>
        <row r="371">
          <cell r="A371" t="str">
            <v xml:space="preserve">     Payments for goods and services</v>
          </cell>
          <cell r="I371">
            <v>-3911</v>
          </cell>
          <cell r="J371">
            <v>-4666</v>
          </cell>
          <cell r="K371">
            <v>-4718</v>
          </cell>
          <cell r="L371">
            <v>-5378</v>
          </cell>
          <cell r="M371">
            <v>-6472</v>
          </cell>
          <cell r="N371">
            <v>-5062</v>
          </cell>
          <cell r="O371">
            <v>-5356</v>
          </cell>
          <cell r="P371">
            <v>-5854</v>
          </cell>
          <cell r="Q371">
            <v>-6078</v>
          </cell>
          <cell r="R371">
            <v>-6239</v>
          </cell>
          <cell r="S371">
            <v>-5582</v>
          </cell>
          <cell r="T371">
            <v>-7686</v>
          </cell>
          <cell r="U371">
            <v>-7732</v>
          </cell>
          <cell r="V371">
            <v>-10314</v>
          </cell>
          <cell r="W371">
            <v>-8569</v>
          </cell>
          <cell r="X371">
            <v>-6799</v>
          </cell>
          <cell r="Y371">
            <v>-7490</v>
          </cell>
          <cell r="Z371">
            <v>-7340</v>
          </cell>
          <cell r="AA371">
            <v>-7243</v>
          </cell>
        </row>
        <row r="372">
          <cell r="A372" t="str">
            <v xml:space="preserve">     Grants and subsidies paid</v>
          </cell>
          <cell r="I372">
            <v>-173</v>
          </cell>
          <cell r="J372">
            <v>-406</v>
          </cell>
          <cell r="K372">
            <v>-71</v>
          </cell>
          <cell r="L372">
            <v>-70</v>
          </cell>
          <cell r="M372">
            <v>-144</v>
          </cell>
          <cell r="N372">
            <v>8</v>
          </cell>
          <cell r="O372">
            <v>-99</v>
          </cell>
          <cell r="P372">
            <v>-120</v>
          </cell>
          <cell r="Q372">
            <v>-109</v>
          </cell>
          <cell r="R372">
            <v>-185</v>
          </cell>
          <cell r="S372">
            <v>-193</v>
          </cell>
          <cell r="T372">
            <v>-193</v>
          </cell>
          <cell r="U372">
            <v>-254</v>
          </cell>
          <cell r="V372">
            <v>-448</v>
          </cell>
          <cell r="W372">
            <v>-375</v>
          </cell>
          <cell r="X372">
            <v>-355</v>
          </cell>
          <cell r="Y372">
            <v>-355</v>
          </cell>
          <cell r="Z372">
            <v>-321</v>
          </cell>
          <cell r="AA372">
            <v>-313</v>
          </cell>
        </row>
        <row r="373">
          <cell r="A373" t="str">
            <v xml:space="preserve">     Interest paid</v>
          </cell>
          <cell r="I373">
            <v>-775</v>
          </cell>
          <cell r="J373">
            <v>-861</v>
          </cell>
          <cell r="K373">
            <v>-779</v>
          </cell>
          <cell r="L373">
            <v>-716</v>
          </cell>
          <cell r="M373">
            <v>-735</v>
          </cell>
          <cell r="N373">
            <v>-832</v>
          </cell>
          <cell r="O373">
            <v>-824</v>
          </cell>
          <cell r="P373">
            <v>-840</v>
          </cell>
          <cell r="Q373">
            <v>-880</v>
          </cell>
          <cell r="R373">
            <v>-940</v>
          </cell>
          <cell r="S373">
            <v>-1064</v>
          </cell>
          <cell r="T373">
            <v>-1138</v>
          </cell>
          <cell r="U373">
            <v>-1186</v>
          </cell>
          <cell r="V373">
            <v>-1450</v>
          </cell>
          <cell r="W373">
            <v>-1680</v>
          </cell>
          <cell r="X373">
            <v>-1917</v>
          </cell>
          <cell r="Y373">
            <v>-2233</v>
          </cell>
          <cell r="Z373">
            <v>-2492</v>
          </cell>
          <cell r="AA373">
            <v>-2758</v>
          </cell>
        </row>
        <row r="374">
          <cell r="A374" t="str">
            <v xml:space="preserve">     Income Tax Equivalents paid</v>
          </cell>
          <cell r="I374">
            <v>-596</v>
          </cell>
          <cell r="J374">
            <v>-299</v>
          </cell>
          <cell r="K374">
            <v>-355</v>
          </cell>
          <cell r="L374">
            <v>-322</v>
          </cell>
          <cell r="M374">
            <v>-415</v>
          </cell>
          <cell r="N374">
            <v>-338</v>
          </cell>
          <cell r="O374">
            <v>-360</v>
          </cell>
          <cell r="P374">
            <v>-325</v>
          </cell>
          <cell r="Q374">
            <v>-827</v>
          </cell>
          <cell r="R374">
            <v>-405</v>
          </cell>
          <cell r="S374">
            <v>-599</v>
          </cell>
          <cell r="T374">
            <v>-720</v>
          </cell>
          <cell r="U374">
            <v>-650</v>
          </cell>
          <cell r="V374">
            <v>-676</v>
          </cell>
          <cell r="W374">
            <v>-743</v>
          </cell>
          <cell r="X374">
            <v>-762</v>
          </cell>
          <cell r="Y374">
            <v>-800</v>
          </cell>
          <cell r="Z374">
            <v>-856</v>
          </cell>
          <cell r="AA374">
            <v>-866</v>
          </cell>
        </row>
        <row r="375">
          <cell r="A375" t="str">
            <v xml:space="preserve">     Other payments</v>
          </cell>
          <cell r="I375">
            <v>112</v>
          </cell>
          <cell r="J375">
            <v>-101</v>
          </cell>
          <cell r="K375">
            <v>-3</v>
          </cell>
          <cell r="L375">
            <v>51</v>
          </cell>
          <cell r="M375">
            <v>-1413</v>
          </cell>
          <cell r="N375">
            <v>-1533</v>
          </cell>
          <cell r="O375">
            <v>-1400</v>
          </cell>
          <cell r="P375">
            <v>-1514</v>
          </cell>
          <cell r="Q375">
            <v>-1353</v>
          </cell>
          <cell r="R375">
            <v>-1534</v>
          </cell>
          <cell r="S375">
            <v>-1774</v>
          </cell>
          <cell r="T375">
            <v>-1905</v>
          </cell>
          <cell r="U375">
            <v>-1939</v>
          </cell>
          <cell r="V375">
            <v>-2078</v>
          </cell>
          <cell r="W375">
            <v>-1075</v>
          </cell>
          <cell r="X375">
            <v>-1532</v>
          </cell>
          <cell r="Y375">
            <v>-1633</v>
          </cell>
          <cell r="Z375">
            <v>-1729</v>
          </cell>
          <cell r="AA375">
            <v>-1758</v>
          </cell>
        </row>
        <row r="376">
          <cell r="A376" t="str">
            <v xml:space="preserve">  Total Operating Payments</v>
          </cell>
          <cell r="I376">
            <v>-9676</v>
          </cell>
          <cell r="J376">
            <v>-9646</v>
          </cell>
          <cell r="K376">
            <v>-9284</v>
          </cell>
          <cell r="L376">
            <v>-10048</v>
          </cell>
          <cell r="M376">
            <v>-12752</v>
          </cell>
          <cell r="N376">
            <v>-11035</v>
          </cell>
          <cell r="O376">
            <v>-11439</v>
          </cell>
          <cell r="P376">
            <v>-12078</v>
          </cell>
          <cell r="Q376">
            <v>-12761</v>
          </cell>
          <cell r="R376">
            <v>-12861</v>
          </cell>
          <cell r="S376">
            <v>-12998</v>
          </cell>
          <cell r="T376">
            <v>-15611</v>
          </cell>
          <cell r="U376">
            <v>-16004</v>
          </cell>
          <cell r="V376">
            <v>-19291</v>
          </cell>
          <cell r="W376">
            <v>-16849</v>
          </cell>
          <cell r="X376">
            <v>-15992</v>
          </cell>
          <cell r="Y376">
            <v>-17252</v>
          </cell>
          <cell r="Z376">
            <v>-17660</v>
          </cell>
          <cell r="AA376">
            <v>-18009</v>
          </cell>
        </row>
        <row r="377">
          <cell r="A377" t="str">
            <v>Net Cash Flows from Operating Activities (a)</v>
          </cell>
          <cell r="I377">
            <v>3192</v>
          </cell>
          <cell r="J377">
            <v>2639</v>
          </cell>
          <cell r="K377">
            <v>2838</v>
          </cell>
          <cell r="L377">
            <v>3283</v>
          </cell>
          <cell r="M377">
            <v>2609</v>
          </cell>
          <cell r="N377">
            <v>3099</v>
          </cell>
          <cell r="O377">
            <v>3226</v>
          </cell>
          <cell r="P377">
            <v>3428</v>
          </cell>
          <cell r="Q377">
            <v>3332</v>
          </cell>
          <cell r="R377">
            <v>3956</v>
          </cell>
          <cell r="S377">
            <v>4790</v>
          </cell>
          <cell r="T377">
            <v>4657</v>
          </cell>
          <cell r="U377">
            <v>5065</v>
          </cell>
          <cell r="V377">
            <v>6948</v>
          </cell>
          <cell r="W377">
            <v>5130</v>
          </cell>
          <cell r="X377">
            <v>4605</v>
          </cell>
          <cell r="Y377">
            <v>5594</v>
          </cell>
          <cell r="Z377">
            <v>6675</v>
          </cell>
          <cell r="AA377">
            <v>6770</v>
          </cell>
        </row>
        <row r="379">
          <cell r="A379" t="str">
            <v>Net Cash Flows from Investments in Non-financial Assets</v>
          </cell>
          <cell r="I379" t="str">
            <v>-</v>
          </cell>
          <cell r="J379" t="str">
            <v>-</v>
          </cell>
          <cell r="K379" t="str">
            <v>-</v>
          </cell>
          <cell r="L379" t="str">
            <v>-</v>
          </cell>
          <cell r="M379" t="str">
            <v>-</v>
          </cell>
          <cell r="N379" t="str">
            <v>-</v>
          </cell>
          <cell r="O379" t="str">
            <v>-</v>
          </cell>
          <cell r="P379" t="str">
            <v>-</v>
          </cell>
          <cell r="Q379" t="str">
            <v>-</v>
          </cell>
          <cell r="R379" t="str">
            <v>-</v>
          </cell>
          <cell r="S379" t="str">
            <v>-</v>
          </cell>
          <cell r="T379" t="str">
            <v>-</v>
          </cell>
          <cell r="U379" t="str">
            <v>-</v>
          </cell>
          <cell r="V379" t="str">
            <v>-</v>
          </cell>
          <cell r="W379" t="str">
            <v>-</v>
          </cell>
          <cell r="X379" t="str">
            <v>-</v>
          </cell>
          <cell r="Y379" t="str">
            <v>-</v>
          </cell>
          <cell r="Z379" t="str">
            <v>-</v>
          </cell>
          <cell r="AA379" t="str">
            <v>-</v>
          </cell>
        </row>
        <row r="380">
          <cell r="A380" t="str">
            <v xml:space="preserve">     Sale of non-financial assets</v>
          </cell>
          <cell r="I380">
            <v>357</v>
          </cell>
          <cell r="J380">
            <v>313</v>
          </cell>
          <cell r="K380">
            <v>334</v>
          </cell>
          <cell r="L380">
            <v>391</v>
          </cell>
          <cell r="M380">
            <v>282</v>
          </cell>
          <cell r="N380">
            <v>358</v>
          </cell>
          <cell r="O380">
            <v>280</v>
          </cell>
          <cell r="P380">
            <v>207</v>
          </cell>
          <cell r="Q380">
            <v>157</v>
          </cell>
          <cell r="R380">
            <v>308</v>
          </cell>
          <cell r="S380">
            <v>449</v>
          </cell>
          <cell r="T380">
            <v>573</v>
          </cell>
          <cell r="U380">
            <v>216</v>
          </cell>
          <cell r="V380">
            <v>467</v>
          </cell>
          <cell r="W380">
            <v>494</v>
          </cell>
          <cell r="X380">
            <v>301</v>
          </cell>
          <cell r="Y380">
            <v>326</v>
          </cell>
          <cell r="Z380">
            <v>263</v>
          </cell>
          <cell r="AA380">
            <v>270</v>
          </cell>
        </row>
        <row r="381">
          <cell r="A381" t="str">
            <v xml:space="preserve">     Purchases of non-financial assets</v>
          </cell>
          <cell r="I381">
            <v>-1655</v>
          </cell>
          <cell r="J381">
            <v>-1703</v>
          </cell>
          <cell r="K381">
            <v>-2037</v>
          </cell>
          <cell r="L381">
            <v>-2812</v>
          </cell>
          <cell r="M381">
            <v>-2455</v>
          </cell>
          <cell r="N381">
            <v>-2933</v>
          </cell>
          <cell r="O381">
            <v>-3329</v>
          </cell>
          <cell r="P381">
            <v>-3353</v>
          </cell>
          <cell r="Q381">
            <v>-3497</v>
          </cell>
          <cell r="R381">
            <v>-4252</v>
          </cell>
          <cell r="S381">
            <v>-5303</v>
          </cell>
          <cell r="T381">
            <v>-6365</v>
          </cell>
          <cell r="U381">
            <v>-7621</v>
          </cell>
          <cell r="V381">
            <v>-8692</v>
          </cell>
          <cell r="W381">
            <v>-8162</v>
          </cell>
          <cell r="X381">
            <v>-8099</v>
          </cell>
          <cell r="Y381">
            <v>-8629</v>
          </cell>
          <cell r="Z381">
            <v>-9589</v>
          </cell>
          <cell r="AA381">
            <v>-9583</v>
          </cell>
        </row>
        <row r="382">
          <cell r="A382" t="str">
            <v>Net Cash Flows from Investments in Non-Financial Assets (b)</v>
          </cell>
          <cell r="I382">
            <v>-1299</v>
          </cell>
          <cell r="J382">
            <v>-1389</v>
          </cell>
          <cell r="K382">
            <v>-1704</v>
          </cell>
          <cell r="L382">
            <v>-2421</v>
          </cell>
          <cell r="M382">
            <v>-2173</v>
          </cell>
          <cell r="N382">
            <v>-2575</v>
          </cell>
          <cell r="O382">
            <v>-3049</v>
          </cell>
          <cell r="P382">
            <v>-3146</v>
          </cell>
          <cell r="Q382">
            <v>-3340</v>
          </cell>
          <cell r="R382">
            <v>-3944</v>
          </cell>
          <cell r="S382">
            <v>-4854</v>
          </cell>
          <cell r="T382">
            <v>-5792</v>
          </cell>
          <cell r="U382">
            <v>-7405</v>
          </cell>
          <cell r="V382">
            <v>-8225</v>
          </cell>
          <cell r="W382">
            <v>-7667</v>
          </cell>
          <cell r="X382">
            <v>-7799</v>
          </cell>
          <cell r="Y382">
            <v>-8304</v>
          </cell>
          <cell r="Z382">
            <v>-9327</v>
          </cell>
          <cell r="AA382">
            <v>-9313</v>
          </cell>
        </row>
        <row r="384">
          <cell r="A384" t="str">
            <v>Net Cash Flows from Investments from</v>
          </cell>
          <cell r="I384" t="str">
            <v>-</v>
          </cell>
          <cell r="J384" t="str">
            <v>-</v>
          </cell>
          <cell r="K384" t="str">
            <v>-</v>
          </cell>
          <cell r="L384" t="str">
            <v>-</v>
          </cell>
          <cell r="M384" t="str">
            <v>-</v>
          </cell>
          <cell r="N384" t="str">
            <v>-</v>
          </cell>
          <cell r="O384" t="str">
            <v>-</v>
          </cell>
          <cell r="P384" t="str">
            <v>-</v>
          </cell>
          <cell r="Q384" t="str">
            <v>-</v>
          </cell>
          <cell r="R384" t="str">
            <v>-</v>
          </cell>
          <cell r="S384" t="str">
            <v>-</v>
          </cell>
          <cell r="T384" t="str">
            <v>-</v>
          </cell>
          <cell r="U384" t="str">
            <v>-</v>
          </cell>
          <cell r="V384" t="str">
            <v>-</v>
          </cell>
          <cell r="W384" t="str">
            <v>-</v>
          </cell>
          <cell r="X384" t="str">
            <v>-</v>
          </cell>
          <cell r="Y384" t="str">
            <v>-</v>
          </cell>
          <cell r="Z384" t="str">
            <v>-</v>
          </cell>
          <cell r="AA384" t="str">
            <v>-</v>
          </cell>
        </row>
        <row r="385">
          <cell r="A385" t="str">
            <v xml:space="preserve">     Financial Assets for Policy Purposes</v>
          </cell>
          <cell r="I385" t="str">
            <v>-</v>
          </cell>
          <cell r="J385" t="str">
            <v>-</v>
          </cell>
          <cell r="K385" t="str">
            <v>-</v>
          </cell>
          <cell r="L385" t="str">
            <v>-</v>
          </cell>
          <cell r="M385" t="str">
            <v>-</v>
          </cell>
          <cell r="N385" t="str">
            <v>-</v>
          </cell>
          <cell r="O385" t="str">
            <v>-</v>
          </cell>
          <cell r="P385" t="str">
            <v>-</v>
          </cell>
          <cell r="Q385" t="str">
            <v>-</v>
          </cell>
          <cell r="R385" t="str">
            <v>-</v>
          </cell>
          <cell r="S385" t="str">
            <v>-</v>
          </cell>
          <cell r="T385" t="str">
            <v>-</v>
          </cell>
          <cell r="U385" t="str">
            <v>-</v>
          </cell>
          <cell r="V385" t="str">
            <v>-</v>
          </cell>
          <cell r="W385" t="str">
            <v>-</v>
          </cell>
          <cell r="X385" t="str">
            <v>-</v>
          </cell>
          <cell r="Y385" t="str">
            <v>-</v>
          </cell>
          <cell r="Z385" t="str">
            <v>-</v>
          </cell>
          <cell r="AA385" t="str">
            <v>-</v>
          </cell>
        </row>
        <row r="386">
          <cell r="A386" t="str">
            <v xml:space="preserve">     Receipts (from advances repaid and equity disposals)</v>
          </cell>
          <cell r="I386" t="str">
            <v>-</v>
          </cell>
          <cell r="J386" t="str">
            <v>-</v>
          </cell>
          <cell r="K386">
            <v>15</v>
          </cell>
          <cell r="L386">
            <v>4</v>
          </cell>
          <cell r="M386">
            <v>12</v>
          </cell>
          <cell r="N386">
            <v>608</v>
          </cell>
          <cell r="O386">
            <v>326</v>
          </cell>
          <cell r="P386">
            <v>4</v>
          </cell>
          <cell r="Q386" t="str">
            <v>-</v>
          </cell>
          <cell r="R386">
            <v>1</v>
          </cell>
          <cell r="S386" t="str">
            <v>-</v>
          </cell>
          <cell r="T386" t="str">
            <v>-</v>
          </cell>
          <cell r="U386" t="str">
            <v>-</v>
          </cell>
          <cell r="V386" t="str">
            <v>-</v>
          </cell>
          <cell r="W386">
            <v>3795</v>
          </cell>
          <cell r="X386">
            <v>8</v>
          </cell>
          <cell r="Y386">
            <v>12</v>
          </cell>
          <cell r="Z386">
            <v>12</v>
          </cell>
          <cell r="AA386">
            <v>7</v>
          </cell>
        </row>
        <row r="387">
          <cell r="A387" t="str">
            <v xml:space="preserve">     Payments (for advances made and equity acquisitions)</v>
          </cell>
          <cell r="I387" t="str">
            <v>-</v>
          </cell>
          <cell r="J387" t="str">
            <v>-</v>
          </cell>
          <cell r="K387">
            <v>-1</v>
          </cell>
          <cell r="L387" t="str">
            <v>-</v>
          </cell>
          <cell r="M387">
            <v>-12</v>
          </cell>
          <cell r="N387">
            <v>-18</v>
          </cell>
          <cell r="O387">
            <v>-15</v>
          </cell>
          <cell r="P387">
            <v>-12</v>
          </cell>
          <cell r="Q387">
            <v>-2</v>
          </cell>
          <cell r="R387" t="str">
            <v>-</v>
          </cell>
          <cell r="S387" t="str">
            <v>-</v>
          </cell>
          <cell r="T387">
            <v>-18</v>
          </cell>
          <cell r="U387">
            <v>-33</v>
          </cell>
          <cell r="V387">
            <v>-13</v>
          </cell>
          <cell r="W387">
            <v>-30</v>
          </cell>
          <cell r="X387">
            <v>-14</v>
          </cell>
          <cell r="Y387">
            <v>-14</v>
          </cell>
          <cell r="Z387">
            <v>-20</v>
          </cell>
          <cell r="AA387">
            <v>-15</v>
          </cell>
        </row>
        <row r="388">
          <cell r="A388" t="str">
            <v>Net CFs from Investments in Financial Assets for Policy Purposes (c)</v>
          </cell>
          <cell r="I388" t="str">
            <v>-</v>
          </cell>
          <cell r="J388" t="str">
            <v>-</v>
          </cell>
          <cell r="K388">
            <v>14</v>
          </cell>
          <cell r="L388">
            <v>4</v>
          </cell>
          <cell r="M388">
            <v>-1</v>
          </cell>
          <cell r="N388">
            <v>590</v>
          </cell>
          <cell r="O388">
            <v>312</v>
          </cell>
          <cell r="P388">
            <v>-8</v>
          </cell>
          <cell r="Q388">
            <v>-2</v>
          </cell>
          <cell r="R388">
            <v>1</v>
          </cell>
          <cell r="S388" t="str">
            <v>-</v>
          </cell>
          <cell r="T388">
            <v>-18</v>
          </cell>
          <cell r="U388">
            <v>-33</v>
          </cell>
          <cell r="V388">
            <v>-13</v>
          </cell>
          <cell r="W388">
            <v>3765</v>
          </cell>
          <cell r="X388">
            <v>-7</v>
          </cell>
          <cell r="Y388">
            <v>-2</v>
          </cell>
          <cell r="Z388">
            <v>-7</v>
          </cell>
          <cell r="AA388">
            <v>-8</v>
          </cell>
        </row>
        <row r="390">
          <cell r="A390" t="str">
            <v>Net Cash Flows from Investments from</v>
          </cell>
          <cell r="I390" t="str">
            <v>-</v>
          </cell>
          <cell r="J390" t="str">
            <v>-</v>
          </cell>
          <cell r="K390" t="str">
            <v>-</v>
          </cell>
          <cell r="L390" t="str">
            <v>-</v>
          </cell>
          <cell r="M390" t="str">
            <v>-</v>
          </cell>
          <cell r="N390" t="str">
            <v>-</v>
          </cell>
          <cell r="O390" t="str">
            <v>-</v>
          </cell>
          <cell r="P390" t="str">
            <v>-</v>
          </cell>
          <cell r="Q390" t="str">
            <v>-</v>
          </cell>
          <cell r="R390" t="str">
            <v>-</v>
          </cell>
          <cell r="S390" t="str">
            <v>-</v>
          </cell>
          <cell r="T390" t="str">
            <v>-</v>
          </cell>
          <cell r="U390" t="str">
            <v>-</v>
          </cell>
          <cell r="V390" t="str">
            <v>-</v>
          </cell>
          <cell r="W390" t="str">
            <v>-</v>
          </cell>
          <cell r="X390" t="str">
            <v>-</v>
          </cell>
          <cell r="Y390" t="str">
            <v>-</v>
          </cell>
          <cell r="Z390" t="str">
            <v>-</v>
          </cell>
          <cell r="AA390" t="str">
            <v>-</v>
          </cell>
        </row>
        <row r="391">
          <cell r="A391" t="str">
            <v xml:space="preserve">  Financial Assets for Liquidity Purposes</v>
          </cell>
          <cell r="I391" t="str">
            <v>-</v>
          </cell>
          <cell r="J391" t="str">
            <v>-</v>
          </cell>
          <cell r="K391" t="str">
            <v>-</v>
          </cell>
          <cell r="L391" t="str">
            <v>-</v>
          </cell>
          <cell r="M391" t="str">
            <v>-</v>
          </cell>
          <cell r="N391" t="str">
            <v>-</v>
          </cell>
          <cell r="O391" t="str">
            <v>-</v>
          </cell>
          <cell r="P391" t="str">
            <v>-</v>
          </cell>
          <cell r="Q391" t="str">
            <v>-</v>
          </cell>
          <cell r="R391" t="str">
            <v>-</v>
          </cell>
          <cell r="S391" t="str">
            <v>-</v>
          </cell>
          <cell r="T391" t="str">
            <v>-</v>
          </cell>
          <cell r="U391" t="str">
            <v>-</v>
          </cell>
          <cell r="V391" t="str">
            <v>-</v>
          </cell>
          <cell r="W391" t="str">
            <v>-</v>
          </cell>
          <cell r="X391" t="str">
            <v>-</v>
          </cell>
          <cell r="Y391" t="str">
            <v>-</v>
          </cell>
          <cell r="Z391" t="str">
            <v>-</v>
          </cell>
          <cell r="AA391" t="str">
            <v>-</v>
          </cell>
        </row>
        <row r="392">
          <cell r="A392" t="str">
            <v xml:space="preserve">     Receipts from sale/maturity of investments</v>
          </cell>
          <cell r="I392">
            <v>1719</v>
          </cell>
          <cell r="J392">
            <v>496</v>
          </cell>
          <cell r="K392">
            <v>447</v>
          </cell>
          <cell r="L392">
            <v>681</v>
          </cell>
          <cell r="M392">
            <v>492</v>
          </cell>
          <cell r="N392">
            <v>615</v>
          </cell>
          <cell r="O392">
            <v>422</v>
          </cell>
          <cell r="P392">
            <v>233</v>
          </cell>
          <cell r="Q392">
            <v>439</v>
          </cell>
          <cell r="R392">
            <v>258</v>
          </cell>
          <cell r="S392">
            <v>282</v>
          </cell>
          <cell r="T392">
            <v>404</v>
          </cell>
          <cell r="U392">
            <v>159</v>
          </cell>
          <cell r="V392">
            <v>42</v>
          </cell>
          <cell r="W392">
            <v>604</v>
          </cell>
          <cell r="X392">
            <v>302</v>
          </cell>
          <cell r="Y392">
            <v>254</v>
          </cell>
          <cell r="Z392">
            <v>283</v>
          </cell>
          <cell r="AA392">
            <v>302</v>
          </cell>
        </row>
        <row r="393">
          <cell r="A393" t="str">
            <v xml:space="preserve">     Payments for purchases of investments</v>
          </cell>
          <cell r="I393">
            <v>-1826</v>
          </cell>
          <cell r="J393">
            <v>-537</v>
          </cell>
          <cell r="K393">
            <v>-331</v>
          </cell>
          <cell r="L393">
            <v>-318</v>
          </cell>
          <cell r="M393">
            <v>-574</v>
          </cell>
          <cell r="N393">
            <v>-592</v>
          </cell>
          <cell r="O393">
            <v>-149</v>
          </cell>
          <cell r="P393">
            <v>-179</v>
          </cell>
          <cell r="Q393">
            <v>-270</v>
          </cell>
          <cell r="R393">
            <v>-198</v>
          </cell>
          <cell r="S393">
            <v>-184</v>
          </cell>
          <cell r="T393">
            <v>-278</v>
          </cell>
          <cell r="U393">
            <v>-425</v>
          </cell>
          <cell r="V393">
            <v>-431</v>
          </cell>
          <cell r="W393">
            <v>-287</v>
          </cell>
          <cell r="X393">
            <v>-124</v>
          </cell>
          <cell r="Y393">
            <v>-62</v>
          </cell>
          <cell r="Z393">
            <v>-95</v>
          </cell>
          <cell r="AA393">
            <v>-71</v>
          </cell>
        </row>
        <row r="394">
          <cell r="A394" t="str">
            <v>Net CFs from Investments in Financial Assets for Liquidity Purposes(d)</v>
          </cell>
          <cell r="I394">
            <v>-107</v>
          </cell>
          <cell r="J394">
            <v>-41</v>
          </cell>
          <cell r="K394">
            <v>116</v>
          </cell>
          <cell r="L394">
            <v>363</v>
          </cell>
          <cell r="M394">
            <v>-82</v>
          </cell>
          <cell r="N394">
            <v>24</v>
          </cell>
          <cell r="O394">
            <v>273</v>
          </cell>
          <cell r="P394">
            <v>54</v>
          </cell>
          <cell r="Q394">
            <v>169</v>
          </cell>
          <cell r="R394">
            <v>60</v>
          </cell>
          <cell r="S394">
            <v>98</v>
          </cell>
          <cell r="T394">
            <v>126</v>
          </cell>
          <cell r="U394">
            <v>-266</v>
          </cell>
          <cell r="V394">
            <v>-389</v>
          </cell>
          <cell r="W394">
            <v>317</v>
          </cell>
          <cell r="X394">
            <v>178</v>
          </cell>
          <cell r="Y394">
            <v>192</v>
          </cell>
          <cell r="Z394">
            <v>188</v>
          </cell>
          <cell r="AA394">
            <v>231</v>
          </cell>
        </row>
        <row r="396">
          <cell r="A396" t="str">
            <v>Net Cash Flows from Financing Activities</v>
          </cell>
          <cell r="I396" t="str">
            <v>-</v>
          </cell>
          <cell r="J396" t="str">
            <v>-</v>
          </cell>
          <cell r="K396" t="str">
            <v>-</v>
          </cell>
          <cell r="L396" t="str">
            <v>-</v>
          </cell>
          <cell r="M396" t="str">
            <v>-</v>
          </cell>
          <cell r="N396" t="str">
            <v>-</v>
          </cell>
          <cell r="O396" t="str">
            <v>-</v>
          </cell>
          <cell r="P396" t="str">
            <v>-</v>
          </cell>
          <cell r="Q396" t="str">
            <v>-</v>
          </cell>
          <cell r="R396" t="str">
            <v>-</v>
          </cell>
          <cell r="S396" t="str">
            <v>-</v>
          </cell>
          <cell r="T396" t="str">
            <v>-</v>
          </cell>
          <cell r="U396" t="str">
            <v>-</v>
          </cell>
          <cell r="V396" t="str">
            <v>-</v>
          </cell>
          <cell r="W396" t="str">
            <v>-</v>
          </cell>
          <cell r="X396" t="str">
            <v>-</v>
          </cell>
          <cell r="Y396" t="str">
            <v>-</v>
          </cell>
          <cell r="Z396" t="str">
            <v>-</v>
          </cell>
          <cell r="AA396" t="str">
            <v>-</v>
          </cell>
        </row>
        <row r="397">
          <cell r="A397" t="str">
            <v xml:space="preserve">     Advances received</v>
          </cell>
          <cell r="I397" t="str">
            <v>-</v>
          </cell>
          <cell r="J397" t="str">
            <v>-</v>
          </cell>
          <cell r="K397" t="str">
            <v>-</v>
          </cell>
          <cell r="L397">
            <v>6</v>
          </cell>
          <cell r="M397">
            <v>2</v>
          </cell>
          <cell r="N397">
            <v>5</v>
          </cell>
          <cell r="O397">
            <v>14</v>
          </cell>
          <cell r="P397">
            <v>6</v>
          </cell>
          <cell r="Q397">
            <v>2</v>
          </cell>
          <cell r="R397" t="str">
            <v>-</v>
          </cell>
          <cell r="S397" t="str">
            <v>-</v>
          </cell>
          <cell r="T397">
            <v>8</v>
          </cell>
          <cell r="U397" t="str">
            <v>-</v>
          </cell>
          <cell r="V397" t="str">
            <v>-</v>
          </cell>
          <cell r="W397" t="str">
            <v>-</v>
          </cell>
          <cell r="X397">
            <v>5</v>
          </cell>
          <cell r="Y397" t="str">
            <v>-</v>
          </cell>
          <cell r="Z397" t="str">
            <v>-</v>
          </cell>
          <cell r="AA397" t="str">
            <v>-</v>
          </cell>
        </row>
        <row r="398">
          <cell r="A398" t="str">
            <v xml:space="preserve">     Advances repaid</v>
          </cell>
          <cell r="I398">
            <v>-345</v>
          </cell>
          <cell r="J398">
            <v>-245</v>
          </cell>
          <cell r="K398">
            <v>-43</v>
          </cell>
          <cell r="L398">
            <v>-33</v>
          </cell>
          <cell r="M398">
            <v>-3237</v>
          </cell>
          <cell r="N398">
            <v>-815</v>
          </cell>
          <cell r="O398">
            <v>-768</v>
          </cell>
          <cell r="P398">
            <v>-163</v>
          </cell>
          <cell r="Q398">
            <v>-123</v>
          </cell>
          <cell r="R398">
            <v>-81</v>
          </cell>
          <cell r="S398">
            <v>-242</v>
          </cell>
          <cell r="T398">
            <v>-129</v>
          </cell>
          <cell r="U398">
            <v>-101</v>
          </cell>
          <cell r="V398">
            <v>-171</v>
          </cell>
          <cell r="W398">
            <v>-3495</v>
          </cell>
          <cell r="X398">
            <v>-236</v>
          </cell>
          <cell r="Y398">
            <v>-176</v>
          </cell>
          <cell r="Z398">
            <v>-158</v>
          </cell>
          <cell r="AA398">
            <v>-143</v>
          </cell>
        </row>
        <row r="399">
          <cell r="A399" t="str">
            <v xml:space="preserve">     Proceeds from borrowings</v>
          </cell>
          <cell r="I399">
            <v>2238</v>
          </cell>
          <cell r="J399">
            <v>854</v>
          </cell>
          <cell r="K399">
            <v>702</v>
          </cell>
          <cell r="L399">
            <v>1356</v>
          </cell>
          <cell r="M399">
            <v>4850</v>
          </cell>
          <cell r="N399">
            <v>1429</v>
          </cell>
          <cell r="O399">
            <v>1716</v>
          </cell>
          <cell r="P399">
            <v>1810</v>
          </cell>
          <cell r="Q399">
            <v>2189</v>
          </cell>
          <cell r="R399">
            <v>2736</v>
          </cell>
          <cell r="S399">
            <v>3341</v>
          </cell>
          <cell r="T399">
            <v>4910</v>
          </cell>
          <cell r="U399">
            <v>7271</v>
          </cell>
          <cell r="V399">
            <v>14296</v>
          </cell>
          <cell r="W399">
            <v>8147</v>
          </cell>
          <cell r="X399">
            <v>4656</v>
          </cell>
          <cell r="Y399">
            <v>4219</v>
          </cell>
          <cell r="Z399">
            <v>4460</v>
          </cell>
          <cell r="AA399">
            <v>4650</v>
          </cell>
        </row>
        <row r="400">
          <cell r="A400" t="str">
            <v xml:space="preserve">     Repayments of borrowings</v>
          </cell>
          <cell r="I400">
            <v>-2734</v>
          </cell>
          <cell r="J400">
            <v>-994</v>
          </cell>
          <cell r="K400">
            <v>-914</v>
          </cell>
          <cell r="L400">
            <v>-1466</v>
          </cell>
          <cell r="M400">
            <v>-1597</v>
          </cell>
          <cell r="N400">
            <v>-789</v>
          </cell>
          <cell r="O400">
            <v>-1125</v>
          </cell>
          <cell r="P400">
            <v>-1304</v>
          </cell>
          <cell r="Q400">
            <v>-1082</v>
          </cell>
          <cell r="R400">
            <v>-1455</v>
          </cell>
          <cell r="S400">
            <v>-2125</v>
          </cell>
          <cell r="T400">
            <v>-2205</v>
          </cell>
          <cell r="U400">
            <v>-3110</v>
          </cell>
          <cell r="V400">
            <v>-11035</v>
          </cell>
          <cell r="W400">
            <v>-5042</v>
          </cell>
          <cell r="X400">
            <v>-825</v>
          </cell>
          <cell r="Y400">
            <v>-442</v>
          </cell>
          <cell r="Z400">
            <v>-641</v>
          </cell>
          <cell r="AA400">
            <v>-824</v>
          </cell>
        </row>
        <row r="401">
          <cell r="A401" t="str">
            <v xml:space="preserve">     Dividends paid (n.a. for GG/TS sectors)</v>
          </cell>
          <cell r="I401">
            <v>-805</v>
          </cell>
          <cell r="J401">
            <v>-1077</v>
          </cell>
          <cell r="K401">
            <v>-896</v>
          </cell>
          <cell r="L401">
            <v>-824</v>
          </cell>
          <cell r="M401">
            <v>-758</v>
          </cell>
          <cell r="N401">
            <v>-671</v>
          </cell>
          <cell r="O401">
            <v>-738</v>
          </cell>
          <cell r="P401">
            <v>-666</v>
          </cell>
          <cell r="Q401">
            <v>-925</v>
          </cell>
          <cell r="R401">
            <v>-918</v>
          </cell>
          <cell r="S401">
            <v>-1157</v>
          </cell>
          <cell r="T401">
            <v>-1163</v>
          </cell>
          <cell r="U401">
            <v>-1323</v>
          </cell>
          <cell r="V401">
            <v>-1058</v>
          </cell>
          <cell r="W401">
            <v>-1264</v>
          </cell>
          <cell r="X401">
            <v>-1029</v>
          </cell>
          <cell r="Y401">
            <v>-1134</v>
          </cell>
          <cell r="Z401">
            <v>-1368</v>
          </cell>
          <cell r="AA401">
            <v>-1334</v>
          </cell>
        </row>
        <row r="402">
          <cell r="A402" t="str">
            <v xml:space="preserve">     Deposits received (net)</v>
          </cell>
          <cell r="I402">
            <v>6</v>
          </cell>
          <cell r="J402">
            <v>1</v>
          </cell>
          <cell r="K402">
            <v>1</v>
          </cell>
          <cell r="L402">
            <v>1</v>
          </cell>
          <cell r="M402">
            <v>10</v>
          </cell>
          <cell r="N402">
            <v>42</v>
          </cell>
          <cell r="O402">
            <v>4</v>
          </cell>
          <cell r="P402">
            <v>16</v>
          </cell>
          <cell r="Q402">
            <v>38</v>
          </cell>
          <cell r="R402">
            <v>-17</v>
          </cell>
          <cell r="S402">
            <v>33</v>
          </cell>
          <cell r="T402">
            <v>-17</v>
          </cell>
          <cell r="U402">
            <v>-15</v>
          </cell>
          <cell r="V402">
            <v>23</v>
          </cell>
          <cell r="W402">
            <v>-31</v>
          </cell>
          <cell r="X402">
            <v>-6</v>
          </cell>
          <cell r="Y402">
            <v>-9</v>
          </cell>
          <cell r="Z402">
            <v>1</v>
          </cell>
          <cell r="AA402">
            <v>1</v>
          </cell>
        </row>
        <row r="403">
          <cell r="A403" t="str">
            <v xml:space="preserve">     Other financing (net)</v>
          </cell>
          <cell r="I403">
            <v>33</v>
          </cell>
          <cell r="J403">
            <v>-43</v>
          </cell>
          <cell r="K403">
            <v>11</v>
          </cell>
          <cell r="L403">
            <v>-33</v>
          </cell>
          <cell r="M403">
            <v>25</v>
          </cell>
          <cell r="N403">
            <v>-19</v>
          </cell>
          <cell r="O403">
            <v>3</v>
          </cell>
          <cell r="P403">
            <v>5</v>
          </cell>
          <cell r="Q403">
            <v>-14</v>
          </cell>
          <cell r="R403" t="str">
            <v>-</v>
          </cell>
          <cell r="S403" t="str">
            <v>-</v>
          </cell>
          <cell r="T403" t="str">
            <v>-</v>
          </cell>
          <cell r="U403" t="str">
            <v>-</v>
          </cell>
          <cell r="V403" t="str">
            <v>-</v>
          </cell>
          <cell r="W403" t="str">
            <v>-</v>
          </cell>
          <cell r="X403" t="str">
            <v>-</v>
          </cell>
          <cell r="Y403" t="str">
            <v>-</v>
          </cell>
          <cell r="Z403" t="str">
            <v>-</v>
          </cell>
          <cell r="AA403" t="str">
            <v>-</v>
          </cell>
        </row>
        <row r="404">
          <cell r="A404" t="str">
            <v>Net Cash Flows from Financing Activities (e)</v>
          </cell>
          <cell r="I404">
            <v>-1606</v>
          </cell>
          <cell r="J404">
            <v>-1504</v>
          </cell>
          <cell r="K404">
            <v>-1140</v>
          </cell>
          <cell r="L404">
            <v>-993</v>
          </cell>
          <cell r="M404">
            <v>-704</v>
          </cell>
          <cell r="N404">
            <v>-818</v>
          </cell>
          <cell r="O404">
            <v>-895</v>
          </cell>
          <cell r="P404">
            <v>-297</v>
          </cell>
          <cell r="Q404">
            <v>85</v>
          </cell>
          <cell r="R404">
            <v>265</v>
          </cell>
          <cell r="S404">
            <v>-150</v>
          </cell>
          <cell r="T404">
            <v>1403</v>
          </cell>
          <cell r="U404">
            <v>2723</v>
          </cell>
          <cell r="V404">
            <v>2054</v>
          </cell>
          <cell r="W404">
            <v>-1685</v>
          </cell>
          <cell r="X404">
            <v>2564</v>
          </cell>
          <cell r="Y404">
            <v>2458</v>
          </cell>
          <cell r="Z404">
            <v>2294</v>
          </cell>
          <cell r="AA404">
            <v>2350</v>
          </cell>
        </row>
        <row r="406">
          <cell r="A406" t="str">
            <v>Net Increase/(Decrease) in Cash Held (a+b+c+d+e)</v>
          </cell>
          <cell r="I406">
            <v>181</v>
          </cell>
          <cell r="J406">
            <v>-296</v>
          </cell>
          <cell r="K406">
            <v>125</v>
          </cell>
          <cell r="L406">
            <v>236</v>
          </cell>
          <cell r="M406">
            <v>-351</v>
          </cell>
          <cell r="N406">
            <v>320</v>
          </cell>
          <cell r="O406">
            <v>-133</v>
          </cell>
          <cell r="P406">
            <v>31</v>
          </cell>
          <cell r="Q406">
            <v>244</v>
          </cell>
          <cell r="R406">
            <v>338</v>
          </cell>
          <cell r="S406">
            <v>-117</v>
          </cell>
          <cell r="T406">
            <v>375</v>
          </cell>
          <cell r="U406">
            <v>84</v>
          </cell>
          <cell r="V406">
            <v>376</v>
          </cell>
          <cell r="W406">
            <v>-139</v>
          </cell>
          <cell r="X406">
            <v>-457</v>
          </cell>
          <cell r="Y406">
            <v>-62</v>
          </cell>
          <cell r="Z406">
            <v>-177</v>
          </cell>
          <cell r="AA406">
            <v>30</v>
          </cell>
        </row>
        <row r="408">
          <cell r="A408" t="str">
            <v>KEY FISCAL AGGREGATES</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row>
        <row r="409">
          <cell r="A409" t="str">
            <v xml:space="preserve">     Net cash flows from operating activities</v>
          </cell>
          <cell r="I409">
            <v>3192</v>
          </cell>
          <cell r="J409">
            <v>2639</v>
          </cell>
          <cell r="K409">
            <v>2838</v>
          </cell>
          <cell r="L409">
            <v>3283</v>
          </cell>
          <cell r="M409">
            <v>2609</v>
          </cell>
          <cell r="N409">
            <v>3099</v>
          </cell>
          <cell r="O409">
            <v>3226</v>
          </cell>
          <cell r="P409">
            <v>3428</v>
          </cell>
          <cell r="Q409">
            <v>3332</v>
          </cell>
          <cell r="R409">
            <v>3956</v>
          </cell>
          <cell r="S409">
            <v>4790</v>
          </cell>
          <cell r="T409">
            <v>4657</v>
          </cell>
          <cell r="U409">
            <v>5065</v>
          </cell>
          <cell r="V409">
            <v>6948</v>
          </cell>
          <cell r="W409">
            <v>5130</v>
          </cell>
          <cell r="X409">
            <v>4605</v>
          </cell>
          <cell r="Y409">
            <v>5594</v>
          </cell>
          <cell r="Z409">
            <v>6675</v>
          </cell>
          <cell r="AA409">
            <v>6770</v>
          </cell>
        </row>
        <row r="410">
          <cell r="A410" t="str">
            <v xml:space="preserve">     Net cash flows from investments in non-financial assets</v>
          </cell>
          <cell r="I410">
            <v>-1299</v>
          </cell>
          <cell r="J410">
            <v>-1389</v>
          </cell>
          <cell r="K410">
            <v>-1704</v>
          </cell>
          <cell r="L410">
            <v>-2421</v>
          </cell>
          <cell r="M410">
            <v>-2173</v>
          </cell>
          <cell r="N410">
            <v>-2575</v>
          </cell>
          <cell r="O410">
            <v>-3049</v>
          </cell>
          <cell r="P410">
            <v>-3146</v>
          </cell>
          <cell r="Q410">
            <v>-3340</v>
          </cell>
          <cell r="R410">
            <v>-3944</v>
          </cell>
          <cell r="S410">
            <v>-4854</v>
          </cell>
          <cell r="T410">
            <v>-5792</v>
          </cell>
          <cell r="U410">
            <v>-7405</v>
          </cell>
          <cell r="V410">
            <v>-8225</v>
          </cell>
          <cell r="W410">
            <v>-7667</v>
          </cell>
          <cell r="X410">
            <v>-7799</v>
          </cell>
          <cell r="Y410">
            <v>-8304</v>
          </cell>
          <cell r="Z410">
            <v>-9327</v>
          </cell>
          <cell r="AA410">
            <v>-9313</v>
          </cell>
        </row>
        <row r="411">
          <cell r="A411" t="str">
            <v xml:space="preserve">     Dividends paid (n.a. for GG/TS sectors)</v>
          </cell>
          <cell r="I411">
            <v>-805</v>
          </cell>
          <cell r="J411">
            <v>-1077</v>
          </cell>
          <cell r="K411">
            <v>-896</v>
          </cell>
          <cell r="L411">
            <v>-824</v>
          </cell>
          <cell r="M411">
            <v>-758</v>
          </cell>
          <cell r="N411">
            <v>-671</v>
          </cell>
          <cell r="O411">
            <v>-738</v>
          </cell>
          <cell r="P411">
            <v>-666</v>
          </cell>
          <cell r="Q411">
            <v>-925</v>
          </cell>
          <cell r="R411">
            <v>-918</v>
          </cell>
          <cell r="S411">
            <v>-1157</v>
          </cell>
          <cell r="T411">
            <v>-1163</v>
          </cell>
          <cell r="U411">
            <v>-1323</v>
          </cell>
          <cell r="V411">
            <v>-1058</v>
          </cell>
          <cell r="W411">
            <v>-1264</v>
          </cell>
          <cell r="X411">
            <v>-1029</v>
          </cell>
          <cell r="Y411">
            <v>-1134</v>
          </cell>
          <cell r="Z411">
            <v>-1368</v>
          </cell>
          <cell r="AA411">
            <v>-1334</v>
          </cell>
        </row>
        <row r="412">
          <cell r="A412" t="str">
            <v>CASH SURPLUS/(DEFICIT) -  [AASB1049 harmonised basis]</v>
          </cell>
          <cell r="I412">
            <v>1089</v>
          </cell>
          <cell r="J412">
            <v>172</v>
          </cell>
          <cell r="K412">
            <v>238</v>
          </cell>
          <cell r="L412">
            <v>37</v>
          </cell>
          <cell r="M412">
            <v>-321</v>
          </cell>
          <cell r="N412">
            <v>-147</v>
          </cell>
          <cell r="O412">
            <v>-561</v>
          </cell>
          <cell r="P412">
            <v>-384</v>
          </cell>
          <cell r="Q412">
            <v>-933</v>
          </cell>
          <cell r="R412">
            <v>-906</v>
          </cell>
          <cell r="S412">
            <v>-1221</v>
          </cell>
          <cell r="T412">
            <v>-2299</v>
          </cell>
          <cell r="U412">
            <v>-3663</v>
          </cell>
          <cell r="V412">
            <v>-2335</v>
          </cell>
          <cell r="W412">
            <v>-3801</v>
          </cell>
          <cell r="X412">
            <v>-4222</v>
          </cell>
          <cell r="Y412">
            <v>-3844</v>
          </cell>
          <cell r="Z412">
            <v>-4020</v>
          </cell>
          <cell r="AA412">
            <v>-3877</v>
          </cell>
        </row>
        <row r="413">
          <cell r="A413" t="str">
            <v xml:space="preserve">     Acquisitions under finance leases</v>
          </cell>
          <cell r="I413" t="str">
            <v>-</v>
          </cell>
          <cell r="J413" t="str">
            <v>-</v>
          </cell>
          <cell r="K413">
            <v>-2</v>
          </cell>
          <cell r="L413" t="str">
            <v>-</v>
          </cell>
          <cell r="M413" t="str">
            <v>-</v>
          </cell>
          <cell r="N413" t="str">
            <v>-</v>
          </cell>
          <cell r="O413" t="str">
            <v>-</v>
          </cell>
          <cell r="P413" t="str">
            <v>-</v>
          </cell>
          <cell r="Q413">
            <v>-3</v>
          </cell>
          <cell r="R413" t="str">
            <v>-</v>
          </cell>
          <cell r="S413" t="str">
            <v>-</v>
          </cell>
          <cell r="T413" t="str">
            <v>-</v>
          </cell>
          <cell r="U413">
            <v>-104</v>
          </cell>
          <cell r="V413">
            <v>-219</v>
          </cell>
          <cell r="W413">
            <v>-38</v>
          </cell>
          <cell r="X413">
            <v>-358</v>
          </cell>
          <cell r="Y413">
            <v>-570</v>
          </cell>
          <cell r="Z413">
            <v>-571</v>
          </cell>
          <cell r="AA413">
            <v>-333</v>
          </cell>
        </row>
        <row r="414">
          <cell r="A414" t="str">
            <v xml:space="preserve">     Similar financing arrangements</v>
          </cell>
          <cell r="I414">
            <v>-30</v>
          </cell>
          <cell r="J414">
            <v>20</v>
          </cell>
          <cell r="K414">
            <v>-102</v>
          </cell>
          <cell r="L414">
            <v>84</v>
          </cell>
          <cell r="M414">
            <v>-11</v>
          </cell>
          <cell r="N414">
            <v>-100</v>
          </cell>
          <cell r="O414">
            <v>42</v>
          </cell>
          <cell r="P414">
            <v>-7</v>
          </cell>
          <cell r="Q414">
            <v>-54</v>
          </cell>
          <cell r="R414">
            <v>-166</v>
          </cell>
          <cell r="S414">
            <v>-137</v>
          </cell>
          <cell r="T414">
            <v>-91</v>
          </cell>
          <cell r="U414">
            <v>-191</v>
          </cell>
          <cell r="V414">
            <v>-215</v>
          </cell>
          <cell r="W414">
            <v>395</v>
          </cell>
          <cell r="X414">
            <v>30</v>
          </cell>
          <cell r="Y414">
            <v>30</v>
          </cell>
          <cell r="Z414">
            <v>4</v>
          </cell>
          <cell r="AA414">
            <v>-30</v>
          </cell>
        </row>
        <row r="415">
          <cell r="A415" t="str">
            <v>ABS GFS CASH SURPLUS/(DEFICIT) - inc. finance leases</v>
          </cell>
          <cell r="I415">
            <v>1059</v>
          </cell>
          <cell r="J415">
            <v>192</v>
          </cell>
          <cell r="K415">
            <v>134</v>
          </cell>
          <cell r="L415">
            <v>121</v>
          </cell>
          <cell r="M415">
            <v>-332</v>
          </cell>
          <cell r="N415">
            <v>-247</v>
          </cell>
          <cell r="O415">
            <v>-519</v>
          </cell>
          <cell r="P415">
            <v>-391</v>
          </cell>
          <cell r="Q415">
            <v>-990</v>
          </cell>
          <cell r="R415">
            <v>-1072</v>
          </cell>
          <cell r="S415">
            <v>-1358</v>
          </cell>
          <cell r="T415">
            <v>-2390</v>
          </cell>
          <cell r="U415">
            <v>-3958</v>
          </cell>
          <cell r="V415">
            <v>-2770</v>
          </cell>
          <cell r="W415">
            <v>-3444</v>
          </cell>
          <cell r="X415">
            <v>-4551</v>
          </cell>
          <cell r="Y415">
            <v>-4384</v>
          </cell>
          <cell r="Z415">
            <v>-4587</v>
          </cell>
          <cell r="AA415">
            <v>-4240</v>
          </cell>
        </row>
        <row r="423">
          <cell r="A423" t="str">
            <v>Revenue from Transactions</v>
          </cell>
          <cell r="I423" t="str">
            <v>-</v>
          </cell>
          <cell r="J423" t="str">
            <v>-</v>
          </cell>
          <cell r="K423" t="str">
            <v>-</v>
          </cell>
          <cell r="L423" t="str">
            <v>-</v>
          </cell>
          <cell r="M423" t="str">
            <v>-</v>
          </cell>
          <cell r="N423" t="str">
            <v>-</v>
          </cell>
          <cell r="O423" t="str">
            <v>-</v>
          </cell>
          <cell r="P423" t="str">
            <v>-</v>
          </cell>
          <cell r="Q423" t="str">
            <v>-</v>
          </cell>
          <cell r="R423" t="str">
            <v>-</v>
          </cell>
          <cell r="S423" t="str">
            <v>-</v>
          </cell>
          <cell r="T423" t="str">
            <v>-</v>
          </cell>
          <cell r="U423" t="str">
            <v>-</v>
          </cell>
          <cell r="V423" t="str">
            <v>-</v>
          </cell>
          <cell r="W423" t="str">
            <v>-</v>
          </cell>
          <cell r="X423" t="str">
            <v>-</v>
          </cell>
          <cell r="Y423" t="str">
            <v>-</v>
          </cell>
          <cell r="Z423" t="str">
            <v>-</v>
          </cell>
          <cell r="AA423" t="str">
            <v>-</v>
          </cell>
        </row>
        <row r="424">
          <cell r="A424" t="str">
            <v>Taxation</v>
          </cell>
          <cell r="I424">
            <v>10954</v>
          </cell>
          <cell r="J424">
            <v>12062</v>
          </cell>
          <cell r="K424">
            <v>13497</v>
          </cell>
          <cell r="L424">
            <v>14541</v>
          </cell>
          <cell r="M424">
            <v>12650</v>
          </cell>
          <cell r="N424">
            <v>12591</v>
          </cell>
          <cell r="O424">
            <v>13430</v>
          </cell>
          <cell r="P424">
            <v>14210</v>
          </cell>
          <cell r="Q424">
            <v>14724</v>
          </cell>
          <cell r="R424">
            <v>15218</v>
          </cell>
          <cell r="S424">
            <v>17269</v>
          </cell>
          <cell r="T424">
            <v>17799</v>
          </cell>
          <cell r="U424">
            <v>16970</v>
          </cell>
          <cell r="V424">
            <v>18027</v>
          </cell>
          <cell r="W424">
            <v>19363</v>
          </cell>
          <cell r="X424">
            <v>19694</v>
          </cell>
          <cell r="Y424">
            <v>21056</v>
          </cell>
          <cell r="Z424">
            <v>22296</v>
          </cell>
          <cell r="AA424">
            <v>23688</v>
          </cell>
        </row>
        <row r="425">
          <cell r="A425" t="str">
            <v>Grants and Subsidies</v>
          </cell>
          <cell r="I425" t="str">
            <v>-</v>
          </cell>
          <cell r="J425" t="str">
            <v>-</v>
          </cell>
          <cell r="K425" t="str">
            <v>-</v>
          </cell>
          <cell r="L425" t="str">
            <v>-</v>
          </cell>
          <cell r="M425" t="str">
            <v>-</v>
          </cell>
          <cell r="N425" t="str">
            <v>-</v>
          </cell>
          <cell r="O425" t="str">
            <v>-</v>
          </cell>
          <cell r="P425" t="str">
            <v>-</v>
          </cell>
          <cell r="Q425" t="str">
            <v>-</v>
          </cell>
          <cell r="R425" t="str">
            <v>-</v>
          </cell>
          <cell r="S425" t="str">
            <v>-</v>
          </cell>
          <cell r="T425" t="str">
            <v>-</v>
          </cell>
          <cell r="U425" t="str">
            <v>-</v>
          </cell>
          <cell r="V425" t="str">
            <v>-</v>
          </cell>
          <cell r="W425" t="str">
            <v>-</v>
          </cell>
          <cell r="X425" t="str">
            <v>-</v>
          </cell>
          <cell r="Y425" t="str">
            <v>-</v>
          </cell>
          <cell r="Z425" t="str">
            <v>-</v>
          </cell>
          <cell r="AA425" t="str">
            <v>-</v>
          </cell>
        </row>
        <row r="426">
          <cell r="A426" t="str">
            <v xml:space="preserve">   Commonwealth General Purpose</v>
          </cell>
          <cell r="I426">
            <v>4461</v>
          </cell>
          <cell r="J426">
            <v>4596</v>
          </cell>
          <cell r="K426">
            <v>4705</v>
          </cell>
          <cell r="L426">
            <v>5183</v>
          </cell>
          <cell r="M426">
            <v>8421</v>
          </cell>
          <cell r="N426">
            <v>9952</v>
          </cell>
          <cell r="O426">
            <v>9931</v>
          </cell>
          <cell r="P426">
            <v>9939</v>
          </cell>
          <cell r="Q426">
            <v>10181</v>
          </cell>
          <cell r="R426">
            <v>10720</v>
          </cell>
          <cell r="S426">
            <v>10938</v>
          </cell>
          <cell r="T426">
            <v>11942</v>
          </cell>
          <cell r="U426">
            <v>11974</v>
          </cell>
          <cell r="V426">
            <v>13419</v>
          </cell>
          <cell r="W426">
            <v>13900</v>
          </cell>
          <cell r="X426">
            <v>14848</v>
          </cell>
          <cell r="Y426">
            <v>15834</v>
          </cell>
          <cell r="Z426">
            <v>16732</v>
          </cell>
          <cell r="AA426">
            <v>17383</v>
          </cell>
        </row>
        <row r="427">
          <cell r="A427" t="str">
            <v xml:space="preserve">   Commonwealth National Agreements</v>
          </cell>
          <cell r="I427">
            <v>3883</v>
          </cell>
          <cell r="J427">
            <v>3824</v>
          </cell>
          <cell r="K427">
            <v>4277</v>
          </cell>
          <cell r="L427">
            <v>4341</v>
          </cell>
          <cell r="M427">
            <v>4540</v>
          </cell>
          <cell r="N427">
            <v>5081</v>
          </cell>
          <cell r="O427">
            <v>5295</v>
          </cell>
          <cell r="P427">
            <v>5554</v>
          </cell>
          <cell r="Q427">
            <v>6010</v>
          </cell>
          <cell r="R427">
            <v>7320</v>
          </cell>
          <cell r="S427">
            <v>6813</v>
          </cell>
          <cell r="T427">
            <v>7595</v>
          </cell>
          <cell r="U427">
            <v>6609</v>
          </cell>
          <cell r="V427">
            <v>6556</v>
          </cell>
          <cell r="W427">
            <v>6861</v>
          </cell>
          <cell r="X427">
            <v>6885</v>
          </cell>
          <cell r="Y427">
            <v>7391</v>
          </cell>
          <cell r="Z427">
            <v>7742</v>
          </cell>
          <cell r="AA427">
            <v>8273</v>
          </cell>
        </row>
        <row r="428">
          <cell r="A428" t="str">
            <v xml:space="preserve">   Commonwealth National Partnership Payments</v>
          </cell>
          <cell r="I428" t="str">
            <v>-</v>
          </cell>
          <cell r="J428" t="str">
            <v>-</v>
          </cell>
          <cell r="K428" t="str">
            <v>-</v>
          </cell>
          <cell r="L428" t="str">
            <v>-</v>
          </cell>
          <cell r="M428" t="str">
            <v>-</v>
          </cell>
          <cell r="N428" t="str">
            <v>-</v>
          </cell>
          <cell r="O428" t="str">
            <v>-</v>
          </cell>
          <cell r="P428" t="str">
            <v>-</v>
          </cell>
          <cell r="Q428" t="str">
            <v>-</v>
          </cell>
          <cell r="R428" t="str">
            <v>-</v>
          </cell>
          <cell r="S428" t="str">
            <v>-</v>
          </cell>
          <cell r="T428" t="str">
            <v>-</v>
          </cell>
          <cell r="U428">
            <v>3145</v>
          </cell>
          <cell r="V428">
            <v>6345</v>
          </cell>
          <cell r="W428">
            <v>4215</v>
          </cell>
          <cell r="X428">
            <v>5155</v>
          </cell>
          <cell r="Y428">
            <v>2555</v>
          </cell>
          <cell r="Z428">
            <v>2300</v>
          </cell>
          <cell r="AA428">
            <v>1466</v>
          </cell>
        </row>
        <row r="429">
          <cell r="A429" t="str">
            <v xml:space="preserve">   Other Grants and Subsidies</v>
          </cell>
          <cell r="I429">
            <v>98</v>
          </cell>
          <cell r="J429">
            <v>102</v>
          </cell>
          <cell r="K429">
            <v>117</v>
          </cell>
          <cell r="L429">
            <v>-7</v>
          </cell>
          <cell r="M429">
            <v>6</v>
          </cell>
          <cell r="N429">
            <v>133</v>
          </cell>
          <cell r="O429">
            <v>538</v>
          </cell>
          <cell r="P429">
            <v>328</v>
          </cell>
          <cell r="Q429">
            <v>518</v>
          </cell>
          <cell r="R429">
            <v>383</v>
          </cell>
          <cell r="S429">
            <v>364</v>
          </cell>
          <cell r="T429">
            <v>485</v>
          </cell>
          <cell r="U429">
            <v>511</v>
          </cell>
          <cell r="V429">
            <v>495</v>
          </cell>
          <cell r="W429">
            <v>439</v>
          </cell>
          <cell r="X429">
            <v>32</v>
          </cell>
          <cell r="Y429">
            <v>263</v>
          </cell>
          <cell r="Z429">
            <v>521</v>
          </cell>
          <cell r="AA429">
            <v>402</v>
          </cell>
        </row>
        <row r="430">
          <cell r="A430" t="str">
            <v>Sale of Goods and Services</v>
          </cell>
          <cell r="I430">
            <v>14414</v>
          </cell>
          <cell r="J430">
            <v>14283</v>
          </cell>
          <cell r="K430">
            <v>10728</v>
          </cell>
          <cell r="L430">
            <v>11695</v>
          </cell>
          <cell r="M430">
            <v>11834</v>
          </cell>
          <cell r="N430">
            <v>12059</v>
          </cell>
          <cell r="O430">
            <v>12368</v>
          </cell>
          <cell r="P430">
            <v>12875</v>
          </cell>
          <cell r="Q430">
            <v>13371</v>
          </cell>
          <cell r="R430">
            <v>13835</v>
          </cell>
          <cell r="S430">
            <v>14677</v>
          </cell>
          <cell r="T430">
            <v>16019</v>
          </cell>
          <cell r="U430">
            <v>16023</v>
          </cell>
          <cell r="V430">
            <v>15274</v>
          </cell>
          <cell r="W430">
            <v>17396</v>
          </cell>
          <cell r="X430">
            <v>17811</v>
          </cell>
          <cell r="Y430">
            <v>19838</v>
          </cell>
          <cell r="Z430">
            <v>20392</v>
          </cell>
          <cell r="AA430">
            <v>20948</v>
          </cell>
        </row>
        <row r="431">
          <cell r="A431" t="str">
            <v>Interest Revenue</v>
          </cell>
          <cell r="I431">
            <v>781</v>
          </cell>
          <cell r="J431">
            <v>503</v>
          </cell>
          <cell r="K431">
            <v>457</v>
          </cell>
          <cell r="L431">
            <v>507</v>
          </cell>
          <cell r="M431">
            <v>507</v>
          </cell>
          <cell r="N431">
            <v>308</v>
          </cell>
          <cell r="O431">
            <v>473</v>
          </cell>
          <cell r="P431">
            <v>892</v>
          </cell>
          <cell r="Q431">
            <v>1073</v>
          </cell>
          <cell r="R431">
            <v>1361</v>
          </cell>
          <cell r="S431">
            <v>1410</v>
          </cell>
          <cell r="T431">
            <v>538</v>
          </cell>
          <cell r="U431">
            <v>520</v>
          </cell>
          <cell r="V431">
            <v>390</v>
          </cell>
          <cell r="W431">
            <v>592</v>
          </cell>
          <cell r="X431">
            <v>614</v>
          </cell>
          <cell r="Y431">
            <v>464</v>
          </cell>
          <cell r="Z431">
            <v>472</v>
          </cell>
          <cell r="AA431">
            <v>494</v>
          </cell>
        </row>
        <row r="432">
          <cell r="A432" t="str">
            <v>Dividend and Income Tax Equivalents from Other Sectors</v>
          </cell>
          <cell r="I432">
            <v>37</v>
          </cell>
          <cell r="J432">
            <v>43</v>
          </cell>
          <cell r="K432">
            <v>197</v>
          </cell>
          <cell r="L432">
            <v>33</v>
          </cell>
          <cell r="M432">
            <v>38</v>
          </cell>
          <cell r="N432">
            <v>24</v>
          </cell>
          <cell r="O432">
            <v>33</v>
          </cell>
          <cell r="P432">
            <v>45</v>
          </cell>
          <cell r="Q432">
            <v>39</v>
          </cell>
          <cell r="R432">
            <v>26</v>
          </cell>
          <cell r="S432">
            <v>46</v>
          </cell>
          <cell r="T432">
            <v>32</v>
          </cell>
          <cell r="U432">
            <v>136</v>
          </cell>
          <cell r="V432">
            <v>56</v>
          </cell>
          <cell r="W432">
            <v>136</v>
          </cell>
          <cell r="X432">
            <v>52</v>
          </cell>
          <cell r="Y432">
            <v>79</v>
          </cell>
          <cell r="Z432">
            <v>86</v>
          </cell>
          <cell r="AA432">
            <v>96</v>
          </cell>
        </row>
        <row r="433">
          <cell r="A433" t="str">
            <v>Other Dividends and Distributions</v>
          </cell>
          <cell r="I433" t="str">
            <v>-</v>
          </cell>
          <cell r="J433" t="str">
            <v>-</v>
          </cell>
          <cell r="K433" t="str">
            <v>-</v>
          </cell>
          <cell r="L433" t="str">
            <v>-</v>
          </cell>
          <cell r="M433">
            <v>3</v>
          </cell>
          <cell r="N433">
            <v>-2</v>
          </cell>
          <cell r="O433" t="str">
            <v>-</v>
          </cell>
          <cell r="P433">
            <v>81</v>
          </cell>
          <cell r="Q433">
            <v>64</v>
          </cell>
          <cell r="R433">
            <v>41</v>
          </cell>
          <cell r="S433">
            <v>29</v>
          </cell>
          <cell r="T433">
            <v>292</v>
          </cell>
          <cell r="U433">
            <v>196</v>
          </cell>
          <cell r="V433">
            <v>285</v>
          </cell>
          <cell r="W433">
            <v>430</v>
          </cell>
          <cell r="X433">
            <v>394</v>
          </cell>
          <cell r="Y433">
            <v>546</v>
          </cell>
          <cell r="Z433">
            <v>437</v>
          </cell>
          <cell r="AA433">
            <v>460</v>
          </cell>
        </row>
        <row r="434">
          <cell r="A434" t="str">
            <v>Fines, Regulatory Fees and Other</v>
          </cell>
          <cell r="I434">
            <v>1937</v>
          </cell>
          <cell r="J434">
            <v>2327</v>
          </cell>
          <cell r="K434">
            <v>2320</v>
          </cell>
          <cell r="L434">
            <v>2559</v>
          </cell>
          <cell r="M434">
            <v>5451</v>
          </cell>
          <cell r="N434">
            <v>2115</v>
          </cell>
          <cell r="O434">
            <v>2440</v>
          </cell>
          <cell r="P434">
            <v>2349</v>
          </cell>
          <cell r="Q434">
            <v>2352</v>
          </cell>
          <cell r="R434">
            <v>2793</v>
          </cell>
          <cell r="S434">
            <v>2973</v>
          </cell>
          <cell r="T434">
            <v>3178</v>
          </cell>
          <cell r="U434">
            <v>3701</v>
          </cell>
          <cell r="V434">
            <v>3850</v>
          </cell>
          <cell r="W434">
            <v>4204</v>
          </cell>
          <cell r="X434">
            <v>4268</v>
          </cell>
          <cell r="Y434">
            <v>4631</v>
          </cell>
          <cell r="Z434">
            <v>4716</v>
          </cell>
          <cell r="AA434">
            <v>4907</v>
          </cell>
        </row>
        <row r="435">
          <cell r="A435" t="str">
            <v>Total Revenue from Transactions</v>
          </cell>
          <cell r="I435">
            <v>36564</v>
          </cell>
          <cell r="J435">
            <v>37741</v>
          </cell>
          <cell r="K435">
            <v>36298</v>
          </cell>
          <cell r="L435">
            <v>38852</v>
          </cell>
          <cell r="M435">
            <v>43449</v>
          </cell>
          <cell r="N435">
            <v>42261</v>
          </cell>
          <cell r="O435">
            <v>44507</v>
          </cell>
          <cell r="P435">
            <v>46274</v>
          </cell>
          <cell r="Q435">
            <v>48332</v>
          </cell>
          <cell r="R435">
            <v>51698</v>
          </cell>
          <cell r="S435">
            <v>54519</v>
          </cell>
          <cell r="T435">
            <v>57881</v>
          </cell>
          <cell r="U435">
            <v>59784</v>
          </cell>
          <cell r="V435">
            <v>64696</v>
          </cell>
          <cell r="W435">
            <v>67535</v>
          </cell>
          <cell r="X435">
            <v>69753</v>
          </cell>
          <cell r="Y435">
            <v>72657</v>
          </cell>
          <cell r="Z435">
            <v>75692</v>
          </cell>
          <cell r="AA435">
            <v>78116</v>
          </cell>
        </row>
        <row r="437">
          <cell r="A437" t="str">
            <v>Expenses from Transactions</v>
          </cell>
          <cell r="I437" t="str">
            <v>-</v>
          </cell>
          <cell r="J437" t="str">
            <v>-</v>
          </cell>
          <cell r="K437" t="str">
            <v>-</v>
          </cell>
          <cell r="L437" t="str">
            <v>-</v>
          </cell>
          <cell r="M437" t="str">
            <v>-</v>
          </cell>
          <cell r="N437" t="str">
            <v>-</v>
          </cell>
          <cell r="O437" t="str">
            <v>-</v>
          </cell>
          <cell r="P437" t="str">
            <v>-</v>
          </cell>
          <cell r="Q437" t="str">
            <v>-</v>
          </cell>
          <cell r="R437" t="str">
            <v>-</v>
          </cell>
          <cell r="S437" t="str">
            <v>-</v>
          </cell>
          <cell r="T437" t="str">
            <v>-</v>
          </cell>
          <cell r="U437" t="str">
            <v>-</v>
          </cell>
          <cell r="V437" t="str">
            <v>-</v>
          </cell>
          <cell r="W437" t="str">
            <v>-</v>
          </cell>
          <cell r="X437" t="str">
            <v>-</v>
          </cell>
          <cell r="Y437" t="str">
            <v>-</v>
          </cell>
          <cell r="Z437" t="str">
            <v>-</v>
          </cell>
          <cell r="AA437" t="str">
            <v>-</v>
          </cell>
        </row>
        <row r="438">
          <cell r="A438" t="str">
            <v>Employee</v>
          </cell>
          <cell r="I438">
            <v>12973</v>
          </cell>
          <cell r="J438">
            <v>13832</v>
          </cell>
          <cell r="K438">
            <v>14953</v>
          </cell>
          <cell r="L438">
            <v>15581</v>
          </cell>
          <cell r="M438">
            <v>15937</v>
          </cell>
          <cell r="N438">
            <v>17064</v>
          </cell>
          <cell r="O438">
            <v>17933</v>
          </cell>
          <cell r="P438">
            <v>19204</v>
          </cell>
          <cell r="Q438">
            <v>20388</v>
          </cell>
          <cell r="R438">
            <v>21463</v>
          </cell>
          <cell r="S438">
            <v>22152</v>
          </cell>
          <cell r="T438">
            <v>24029</v>
          </cell>
          <cell r="U438">
            <v>25801</v>
          </cell>
          <cell r="V438">
            <v>26678</v>
          </cell>
          <cell r="W438">
            <v>28149</v>
          </cell>
          <cell r="X438">
            <v>29691</v>
          </cell>
          <cell r="Y438">
            <v>30324</v>
          </cell>
          <cell r="Z438">
            <v>31231</v>
          </cell>
          <cell r="AA438">
            <v>32403</v>
          </cell>
        </row>
        <row r="439">
          <cell r="A439" t="str">
            <v>Superannuation</v>
          </cell>
          <cell r="I439" t="str">
            <v>-</v>
          </cell>
          <cell r="J439" t="str">
            <v>-</v>
          </cell>
          <cell r="K439" t="str">
            <v>-</v>
          </cell>
          <cell r="L439" t="str">
            <v>-</v>
          </cell>
          <cell r="M439" t="str">
            <v>-</v>
          </cell>
          <cell r="N439" t="str">
            <v>-</v>
          </cell>
          <cell r="O439" t="str">
            <v>-</v>
          </cell>
          <cell r="P439" t="str">
            <v>-</v>
          </cell>
          <cell r="Q439" t="str">
            <v>-</v>
          </cell>
          <cell r="R439" t="str">
            <v>-</v>
          </cell>
          <cell r="S439" t="str">
            <v>-</v>
          </cell>
          <cell r="T439" t="str">
            <v>-</v>
          </cell>
          <cell r="U439" t="str">
            <v>-</v>
          </cell>
          <cell r="V439" t="str">
            <v>-</v>
          </cell>
          <cell r="W439" t="str">
            <v>-</v>
          </cell>
          <cell r="X439" t="str">
            <v>-</v>
          </cell>
          <cell r="Y439" t="str">
            <v>-</v>
          </cell>
          <cell r="Z439" t="str">
            <v>-</v>
          </cell>
          <cell r="AA439" t="str">
            <v>-</v>
          </cell>
        </row>
        <row r="440">
          <cell r="A440" t="str">
            <v xml:space="preserve">   Superannuation Interest Cost</v>
          </cell>
          <cell r="I440">
            <v>863</v>
          </cell>
          <cell r="J440">
            <v>821</v>
          </cell>
          <cell r="K440">
            <v>691</v>
          </cell>
          <cell r="L440">
            <v>479</v>
          </cell>
          <cell r="M440">
            <v>438</v>
          </cell>
          <cell r="N440">
            <v>564</v>
          </cell>
          <cell r="O440">
            <v>745</v>
          </cell>
          <cell r="P440">
            <v>860</v>
          </cell>
          <cell r="Q440">
            <v>1110</v>
          </cell>
          <cell r="R440">
            <v>891</v>
          </cell>
          <cell r="S440">
            <v>641</v>
          </cell>
          <cell r="T440">
            <v>347</v>
          </cell>
          <cell r="U440">
            <v>610</v>
          </cell>
          <cell r="V440">
            <v>902</v>
          </cell>
          <cell r="W440">
            <v>773</v>
          </cell>
          <cell r="X440">
            <v>844</v>
          </cell>
          <cell r="Y440">
            <v>793</v>
          </cell>
          <cell r="Z440">
            <v>1025</v>
          </cell>
          <cell r="AA440">
            <v>1038</v>
          </cell>
        </row>
        <row r="441">
          <cell r="A441" t="str">
            <v xml:space="preserve">   Other Superannuation</v>
          </cell>
          <cell r="I441">
            <v>1196</v>
          </cell>
          <cell r="J441">
            <v>730</v>
          </cell>
          <cell r="K441">
            <v>1245</v>
          </cell>
          <cell r="L441">
            <v>1275</v>
          </cell>
          <cell r="M441">
            <v>1485</v>
          </cell>
          <cell r="N441">
            <v>1458</v>
          </cell>
          <cell r="O441">
            <v>1618</v>
          </cell>
          <cell r="P441">
            <v>1693</v>
          </cell>
          <cell r="Q441">
            <v>2201</v>
          </cell>
          <cell r="R441">
            <v>2035</v>
          </cell>
          <cell r="S441">
            <v>2086</v>
          </cell>
          <cell r="T441">
            <v>2244</v>
          </cell>
          <cell r="U441">
            <v>2319</v>
          </cell>
          <cell r="V441">
            <v>2518</v>
          </cell>
          <cell r="W441">
            <v>2617</v>
          </cell>
          <cell r="X441">
            <v>2671</v>
          </cell>
          <cell r="Y441">
            <v>2695</v>
          </cell>
          <cell r="Z441">
            <v>2774</v>
          </cell>
          <cell r="AA441">
            <v>2872</v>
          </cell>
        </row>
        <row r="442">
          <cell r="A442" t="str">
            <v>Depreciation and Amortisation</v>
          </cell>
          <cell r="I442">
            <v>2192</v>
          </cell>
          <cell r="J442">
            <v>2083</v>
          </cell>
          <cell r="K442">
            <v>2455</v>
          </cell>
          <cell r="L442">
            <v>2860</v>
          </cell>
          <cell r="M442">
            <v>2901</v>
          </cell>
          <cell r="N442">
            <v>3201</v>
          </cell>
          <cell r="O442">
            <v>3847</v>
          </cell>
          <cell r="P442">
            <v>4091</v>
          </cell>
          <cell r="Q442">
            <v>4041</v>
          </cell>
          <cell r="R442">
            <v>4203</v>
          </cell>
          <cell r="S442">
            <v>4461</v>
          </cell>
          <cell r="T442">
            <v>4717</v>
          </cell>
          <cell r="U442">
            <v>5251</v>
          </cell>
          <cell r="V442">
            <v>5584</v>
          </cell>
          <cell r="W442">
            <v>5951</v>
          </cell>
          <cell r="X442">
            <v>6248</v>
          </cell>
          <cell r="Y442">
            <v>6632</v>
          </cell>
          <cell r="Z442">
            <v>7057</v>
          </cell>
          <cell r="AA442">
            <v>7429</v>
          </cell>
        </row>
        <row r="443">
          <cell r="A443" t="str">
            <v>Interest Expense</v>
          </cell>
          <cell r="I443">
            <v>2426</v>
          </cell>
          <cell r="J443">
            <v>2285</v>
          </cell>
          <cell r="K443">
            <v>2087</v>
          </cell>
          <cell r="L443">
            <v>1977</v>
          </cell>
          <cell r="M443">
            <v>1786</v>
          </cell>
          <cell r="N443">
            <v>1627</v>
          </cell>
          <cell r="O443">
            <v>1572</v>
          </cell>
          <cell r="P443">
            <v>1527</v>
          </cell>
          <cell r="Q443">
            <v>1995</v>
          </cell>
          <cell r="R443">
            <v>2014</v>
          </cell>
          <cell r="S443">
            <v>2179</v>
          </cell>
          <cell r="T443">
            <v>2326</v>
          </cell>
          <cell r="U443">
            <v>2728</v>
          </cell>
          <cell r="V443">
            <v>3106</v>
          </cell>
          <cell r="W443">
            <v>3550</v>
          </cell>
          <cell r="X443">
            <v>4078</v>
          </cell>
          <cell r="Y443">
            <v>4355</v>
          </cell>
          <cell r="Z443">
            <v>4779</v>
          </cell>
          <cell r="AA443">
            <v>5233</v>
          </cell>
        </row>
        <row r="444">
          <cell r="A444" t="str">
            <v>Income Tax Expense (PNFC &amp; PFC Sectors only) - otherwise</v>
          </cell>
          <cell r="I444" t="str">
            <v>-</v>
          </cell>
          <cell r="J444" t="str">
            <v>-</v>
          </cell>
          <cell r="K444" t="str">
            <v>-</v>
          </cell>
          <cell r="L444" t="str">
            <v>-</v>
          </cell>
          <cell r="M444" t="str">
            <v>-</v>
          </cell>
          <cell r="N444" t="str">
            <v>-</v>
          </cell>
          <cell r="O444" t="str">
            <v>-</v>
          </cell>
          <cell r="P444" t="str">
            <v>-</v>
          </cell>
          <cell r="Q444" t="str">
            <v>-</v>
          </cell>
          <cell r="R444" t="str">
            <v>-</v>
          </cell>
          <cell r="S444" t="str">
            <v>-</v>
          </cell>
          <cell r="T444" t="str">
            <v>-</v>
          </cell>
          <cell r="U444" t="str">
            <v>-</v>
          </cell>
          <cell r="V444" t="str">
            <v>-</v>
          </cell>
          <cell r="W444" t="str">
            <v>-</v>
          </cell>
          <cell r="X444" t="str">
            <v>-</v>
          </cell>
          <cell r="Y444" t="str">
            <v>-</v>
          </cell>
          <cell r="Z444" t="str">
            <v>-</v>
          </cell>
          <cell r="AA444" t="str">
            <v>-</v>
          </cell>
        </row>
        <row r="445">
          <cell r="A445" t="str">
            <v>Other Property</v>
          </cell>
          <cell r="I445" t="str">
            <v>-</v>
          </cell>
          <cell r="J445" t="str">
            <v>-</v>
          </cell>
          <cell r="K445" t="str">
            <v>-</v>
          </cell>
          <cell r="L445" t="str">
            <v>-</v>
          </cell>
          <cell r="M445" t="str">
            <v>-</v>
          </cell>
          <cell r="N445" t="str">
            <v>-</v>
          </cell>
          <cell r="O445" t="str">
            <v>-</v>
          </cell>
          <cell r="P445" t="str">
            <v>-</v>
          </cell>
          <cell r="Q445" t="str">
            <v>-</v>
          </cell>
          <cell r="R445" t="str">
            <v>-</v>
          </cell>
          <cell r="S445">
            <v>2</v>
          </cell>
          <cell r="T445" t="str">
            <v>-</v>
          </cell>
          <cell r="U445">
            <v>1</v>
          </cell>
          <cell r="V445">
            <v>1</v>
          </cell>
          <cell r="W445">
            <v>1</v>
          </cell>
          <cell r="X445">
            <v>1</v>
          </cell>
          <cell r="Y445">
            <v>0</v>
          </cell>
          <cell r="Z445">
            <v>0</v>
          </cell>
          <cell r="AA445">
            <v>0</v>
          </cell>
        </row>
        <row r="446">
          <cell r="A446" t="str">
            <v>Other Operating</v>
          </cell>
          <cell r="I446">
            <v>13150</v>
          </cell>
          <cell r="J446">
            <v>13153</v>
          </cell>
          <cell r="K446">
            <v>10632</v>
          </cell>
          <cell r="L446">
            <v>11162</v>
          </cell>
          <cell r="M446">
            <v>14265</v>
          </cell>
          <cell r="N446">
            <v>11799</v>
          </cell>
          <cell r="O446">
            <v>13092</v>
          </cell>
          <cell r="P446">
            <v>13407</v>
          </cell>
          <cell r="Q446">
            <v>13858</v>
          </cell>
          <cell r="R446">
            <v>13943</v>
          </cell>
          <cell r="S446">
            <v>14918</v>
          </cell>
          <cell r="T446">
            <v>16046</v>
          </cell>
          <cell r="U446">
            <v>16297</v>
          </cell>
          <cell r="V446">
            <v>15460</v>
          </cell>
          <cell r="W446">
            <v>17456</v>
          </cell>
          <cell r="X446">
            <v>18382</v>
          </cell>
          <cell r="Y446">
            <v>20142</v>
          </cell>
          <cell r="Z446">
            <v>20358</v>
          </cell>
          <cell r="AA446">
            <v>20574</v>
          </cell>
        </row>
        <row r="447">
          <cell r="A447" t="str">
            <v>Grants and Transfers</v>
          </cell>
          <cell r="I447" t="str">
            <v>-</v>
          </cell>
          <cell r="J447" t="str">
            <v>-</v>
          </cell>
          <cell r="K447" t="str">
            <v>-</v>
          </cell>
          <cell r="L447" t="str">
            <v>-</v>
          </cell>
          <cell r="M447" t="str">
            <v>-</v>
          </cell>
          <cell r="N447" t="str">
            <v>-</v>
          </cell>
          <cell r="O447" t="str">
            <v>-</v>
          </cell>
          <cell r="P447" t="str">
            <v>-</v>
          </cell>
          <cell r="Q447" t="str">
            <v>-</v>
          </cell>
          <cell r="R447" t="str">
            <v>-</v>
          </cell>
          <cell r="S447" t="str">
            <v>-</v>
          </cell>
          <cell r="T447" t="str">
            <v>-</v>
          </cell>
          <cell r="U447" t="str">
            <v>-</v>
          </cell>
          <cell r="V447" t="str">
            <v>-</v>
          </cell>
          <cell r="W447" t="str">
            <v>-</v>
          </cell>
          <cell r="X447" t="str">
            <v>-</v>
          </cell>
          <cell r="Y447" t="str">
            <v>-</v>
          </cell>
          <cell r="Z447" t="str">
            <v>-</v>
          </cell>
          <cell r="AA447" t="str">
            <v>-</v>
          </cell>
        </row>
        <row r="448">
          <cell r="A448" t="str">
            <v xml:space="preserve">   Current Grants and Transfers</v>
          </cell>
          <cell r="I448">
            <v>2590</v>
          </cell>
          <cell r="J448">
            <v>2569</v>
          </cell>
          <cell r="K448">
            <v>2502</v>
          </cell>
          <cell r="L448">
            <v>2622</v>
          </cell>
          <cell r="M448">
            <v>2732</v>
          </cell>
          <cell r="N448">
            <v>3294</v>
          </cell>
          <cell r="O448">
            <v>3461</v>
          </cell>
          <cell r="P448">
            <v>3751</v>
          </cell>
          <cell r="Q448">
            <v>3830</v>
          </cell>
          <cell r="R448">
            <v>4082</v>
          </cell>
          <cell r="S448">
            <v>4553</v>
          </cell>
          <cell r="T448">
            <v>5317</v>
          </cell>
          <cell r="U448">
            <v>5499</v>
          </cell>
          <cell r="V448">
            <v>5949</v>
          </cell>
          <cell r="W448">
            <v>6617</v>
          </cell>
          <cell r="X448">
            <v>6893</v>
          </cell>
          <cell r="Y448">
            <v>6274</v>
          </cell>
          <cell r="Z448">
            <v>6282</v>
          </cell>
          <cell r="AA448">
            <v>6664</v>
          </cell>
        </row>
        <row r="449">
          <cell r="A449" t="str">
            <v xml:space="preserve">   Capital Grants and Transfers</v>
          </cell>
          <cell r="I449">
            <v>411</v>
          </cell>
          <cell r="J449">
            <v>381</v>
          </cell>
          <cell r="K449">
            <v>503</v>
          </cell>
          <cell r="L449">
            <v>367</v>
          </cell>
          <cell r="M449">
            <v>1530</v>
          </cell>
          <cell r="N449">
            <v>930</v>
          </cell>
          <cell r="O449">
            <v>607</v>
          </cell>
          <cell r="P449">
            <v>540</v>
          </cell>
          <cell r="Q449">
            <v>621</v>
          </cell>
          <cell r="R449">
            <v>656</v>
          </cell>
          <cell r="S449">
            <v>737</v>
          </cell>
          <cell r="T449">
            <v>833</v>
          </cell>
          <cell r="U449">
            <v>1155</v>
          </cell>
          <cell r="V449">
            <v>1758</v>
          </cell>
          <cell r="W449">
            <v>1615</v>
          </cell>
          <cell r="X449">
            <v>1838</v>
          </cell>
          <cell r="Y449">
            <v>755</v>
          </cell>
          <cell r="Z449">
            <v>725</v>
          </cell>
          <cell r="AA449">
            <v>766</v>
          </cell>
        </row>
        <row r="450">
          <cell r="A450" t="str">
            <v>Total Expenses from Transactions</v>
          </cell>
          <cell r="I450">
            <v>35800</v>
          </cell>
          <cell r="J450">
            <v>35855</v>
          </cell>
          <cell r="K450">
            <v>35069</v>
          </cell>
          <cell r="L450">
            <v>36324</v>
          </cell>
          <cell r="M450">
            <v>41072</v>
          </cell>
          <cell r="N450">
            <v>39937</v>
          </cell>
          <cell r="O450">
            <v>42875</v>
          </cell>
          <cell r="P450">
            <v>45074</v>
          </cell>
          <cell r="Q450">
            <v>48045</v>
          </cell>
          <cell r="R450">
            <v>49287</v>
          </cell>
          <cell r="S450">
            <v>51729</v>
          </cell>
          <cell r="T450">
            <v>55859</v>
          </cell>
          <cell r="U450">
            <v>59660</v>
          </cell>
          <cell r="V450">
            <v>61957</v>
          </cell>
          <cell r="W450">
            <v>66729</v>
          </cell>
          <cell r="X450">
            <v>70645</v>
          </cell>
          <cell r="Y450">
            <v>71971</v>
          </cell>
          <cell r="Z450">
            <v>74231</v>
          </cell>
          <cell r="AA450">
            <v>76979</v>
          </cell>
        </row>
        <row r="452">
          <cell r="A452" t="str">
            <v>TRANSACTIONS FROM DISCONTINUING OPERATIONS</v>
          </cell>
          <cell r="I452" t="str">
            <v>-</v>
          </cell>
          <cell r="J452" t="str">
            <v>-</v>
          </cell>
          <cell r="K452" t="str">
            <v>-</v>
          </cell>
          <cell r="L452" t="str">
            <v>-</v>
          </cell>
          <cell r="M452" t="str">
            <v>-</v>
          </cell>
          <cell r="N452" t="str">
            <v>-</v>
          </cell>
          <cell r="O452" t="str">
            <v>-</v>
          </cell>
          <cell r="P452" t="str">
            <v>-</v>
          </cell>
          <cell r="Q452" t="str">
            <v>-</v>
          </cell>
          <cell r="R452" t="str">
            <v>-</v>
          </cell>
          <cell r="S452" t="str">
            <v>-</v>
          </cell>
          <cell r="T452" t="str">
            <v>-</v>
          </cell>
          <cell r="U452">
            <v>402</v>
          </cell>
          <cell r="V452">
            <v>1037</v>
          </cell>
          <cell r="W452">
            <v>337</v>
          </cell>
          <cell r="X452" t="str">
            <v>-</v>
          </cell>
          <cell r="Y452" t="str">
            <v>-</v>
          </cell>
          <cell r="Z452" t="str">
            <v>-</v>
          </cell>
          <cell r="AA452" t="str">
            <v>-</v>
          </cell>
        </row>
        <row r="454">
          <cell r="A454" t="str">
            <v>NET RESULT FROM TRANSACTIONS - NOB - BUDGET RESULT FOR GG SECTOR</v>
          </cell>
          <cell r="I454">
            <v>764</v>
          </cell>
          <cell r="J454">
            <v>1886</v>
          </cell>
          <cell r="K454">
            <v>1228</v>
          </cell>
          <cell r="L454">
            <v>2528</v>
          </cell>
          <cell r="M454">
            <v>2376</v>
          </cell>
          <cell r="N454">
            <v>2323</v>
          </cell>
          <cell r="O454">
            <v>1631</v>
          </cell>
          <cell r="P454">
            <v>1200</v>
          </cell>
          <cell r="Q454">
            <v>287</v>
          </cell>
          <cell r="R454">
            <v>2411</v>
          </cell>
          <cell r="S454">
            <v>2789</v>
          </cell>
          <cell r="T454">
            <v>2022</v>
          </cell>
          <cell r="U454">
            <v>526</v>
          </cell>
          <cell r="V454">
            <v>3776</v>
          </cell>
          <cell r="W454">
            <v>1142</v>
          </cell>
          <cell r="X454">
            <v>-891</v>
          </cell>
          <cell r="Y454">
            <v>687</v>
          </cell>
          <cell r="Z454">
            <v>1461</v>
          </cell>
          <cell r="AA454">
            <v>1137</v>
          </cell>
        </row>
        <row r="456">
          <cell r="A456" t="str">
            <v>OTHER ECONOMIC FLOWS - INCLUDED IN THE OPERATING RESULT</v>
          </cell>
          <cell r="I456" t="str">
            <v>-</v>
          </cell>
          <cell r="J456" t="str">
            <v>-</v>
          </cell>
          <cell r="K456" t="str">
            <v>-</v>
          </cell>
          <cell r="L456" t="str">
            <v>-</v>
          </cell>
          <cell r="M456" t="str">
            <v>-</v>
          </cell>
          <cell r="N456" t="str">
            <v>-</v>
          </cell>
          <cell r="O456" t="str">
            <v>-</v>
          </cell>
          <cell r="P456" t="str">
            <v>-</v>
          </cell>
          <cell r="Q456" t="str">
            <v>-</v>
          </cell>
          <cell r="R456" t="str">
            <v>-</v>
          </cell>
          <cell r="S456" t="str">
            <v>-</v>
          </cell>
          <cell r="T456" t="str">
            <v>-</v>
          </cell>
          <cell r="U456" t="str">
            <v>-</v>
          </cell>
          <cell r="V456" t="str">
            <v>-</v>
          </cell>
          <cell r="W456" t="str">
            <v>-</v>
          </cell>
          <cell r="X456" t="str">
            <v>-</v>
          </cell>
          <cell r="Y456" t="str">
            <v>-</v>
          </cell>
          <cell r="Z456" t="str">
            <v>-</v>
          </cell>
          <cell r="AA456" t="str">
            <v>-</v>
          </cell>
        </row>
        <row r="457">
          <cell r="A457" t="str">
            <v>Gain/(Loss) from Superannuation</v>
          </cell>
          <cell r="I457">
            <v>-511</v>
          </cell>
          <cell r="J457" t="str">
            <v>-</v>
          </cell>
          <cell r="K457" t="str">
            <v>-</v>
          </cell>
          <cell r="L457" t="str">
            <v>-</v>
          </cell>
          <cell r="M457" t="str">
            <v>-</v>
          </cell>
          <cell r="N457" t="str">
            <v>-</v>
          </cell>
          <cell r="O457" t="str">
            <v>-</v>
          </cell>
          <cell r="P457" t="str">
            <v>-</v>
          </cell>
          <cell r="Q457" t="str">
            <v>-</v>
          </cell>
          <cell r="R457" t="str">
            <v>-</v>
          </cell>
          <cell r="S457">
            <v>-26</v>
          </cell>
          <cell r="T457">
            <v>8</v>
          </cell>
          <cell r="U457" t="str">
            <v>-</v>
          </cell>
          <cell r="V457" t="str">
            <v>-</v>
          </cell>
          <cell r="W457">
            <v>3</v>
          </cell>
          <cell r="X457">
            <v>0</v>
          </cell>
          <cell r="Y457">
            <v>0</v>
          </cell>
          <cell r="Z457">
            <v>0</v>
          </cell>
          <cell r="AA457">
            <v>0</v>
          </cell>
        </row>
        <row r="458">
          <cell r="A458" t="str">
            <v>Gain/(Loss) from Other Liabilities</v>
          </cell>
          <cell r="I458">
            <v>44</v>
          </cell>
          <cell r="J458" t="str">
            <v>-</v>
          </cell>
          <cell r="K458" t="str">
            <v>-</v>
          </cell>
          <cell r="L458" t="str">
            <v>-</v>
          </cell>
          <cell r="M458" t="str">
            <v>-</v>
          </cell>
          <cell r="N458">
            <v>514</v>
          </cell>
          <cell r="O458">
            <v>-402</v>
          </cell>
          <cell r="P458">
            <v>-166</v>
          </cell>
          <cell r="Q458" t="str">
            <v>-</v>
          </cell>
          <cell r="R458" t="str">
            <v>-</v>
          </cell>
          <cell r="S458" t="str">
            <v>-</v>
          </cell>
          <cell r="T458">
            <v>21</v>
          </cell>
          <cell r="U458">
            <v>-467</v>
          </cell>
          <cell r="V458">
            <v>-242</v>
          </cell>
          <cell r="W458">
            <v>87</v>
          </cell>
          <cell r="X458">
            <v>17</v>
          </cell>
          <cell r="Y458">
            <v>392</v>
          </cell>
          <cell r="Z458">
            <v>-4</v>
          </cell>
          <cell r="AA458">
            <v>-3</v>
          </cell>
        </row>
        <row r="459">
          <cell r="A459" t="str">
            <v>Other - Book Value of Privatised Assets Sold</v>
          </cell>
          <cell r="I459" t="str">
            <v>-</v>
          </cell>
          <cell r="J459">
            <v>-107</v>
          </cell>
          <cell r="K459" t="str">
            <v>-</v>
          </cell>
          <cell r="L459" t="str">
            <v>-</v>
          </cell>
          <cell r="M459" t="str">
            <v>-</v>
          </cell>
          <cell r="N459">
            <v>-714</v>
          </cell>
          <cell r="O459">
            <v>-142</v>
          </cell>
          <cell r="P459" t="str">
            <v>-</v>
          </cell>
          <cell r="Q459" t="str">
            <v>-</v>
          </cell>
          <cell r="R459" t="str">
            <v>-</v>
          </cell>
          <cell r="S459" t="str">
            <v>-</v>
          </cell>
          <cell r="T459" t="str">
            <v>-</v>
          </cell>
          <cell r="U459" t="str">
            <v>-</v>
          </cell>
          <cell r="V459">
            <v>43</v>
          </cell>
          <cell r="W459">
            <v>-679</v>
          </cell>
          <cell r="X459" t="str">
            <v>-</v>
          </cell>
          <cell r="Y459" t="str">
            <v>-</v>
          </cell>
          <cell r="Z459" t="str">
            <v>-</v>
          </cell>
          <cell r="AA459" t="str">
            <v>-</v>
          </cell>
        </row>
        <row r="460">
          <cell r="A460" t="str">
            <v>Other Net Gains/(Losses)</v>
          </cell>
          <cell r="I460">
            <v>-57</v>
          </cell>
          <cell r="J460">
            <v>596</v>
          </cell>
          <cell r="K460">
            <v>137</v>
          </cell>
          <cell r="L460">
            <v>-532</v>
          </cell>
          <cell r="M460">
            <v>-1015</v>
          </cell>
          <cell r="N460">
            <v>4793</v>
          </cell>
          <cell r="O460">
            <v>1042</v>
          </cell>
          <cell r="P460">
            <v>-4906</v>
          </cell>
          <cell r="Q460">
            <v>115</v>
          </cell>
          <cell r="R460">
            <v>61</v>
          </cell>
          <cell r="S460">
            <v>-65</v>
          </cell>
          <cell r="T460">
            <v>-935</v>
          </cell>
          <cell r="U460">
            <v>-1047</v>
          </cell>
          <cell r="V460">
            <v>281</v>
          </cell>
          <cell r="W460">
            <v>4232</v>
          </cell>
          <cell r="X460">
            <v>-225</v>
          </cell>
          <cell r="Y460">
            <v>744</v>
          </cell>
          <cell r="Z460">
            <v>748</v>
          </cell>
          <cell r="AA460">
            <v>736</v>
          </cell>
        </row>
        <row r="461">
          <cell r="A461" t="str">
            <v>Share of Earnings from Associates (excluding Dividends)</v>
          </cell>
          <cell r="I461" t="str">
            <v>-</v>
          </cell>
          <cell r="J461" t="str">
            <v>-</v>
          </cell>
          <cell r="K461" t="str">
            <v>-</v>
          </cell>
          <cell r="L461" t="str">
            <v>-</v>
          </cell>
          <cell r="M461">
            <v>2</v>
          </cell>
          <cell r="N461">
            <v>9</v>
          </cell>
          <cell r="O461">
            <v>92</v>
          </cell>
          <cell r="P461">
            <v>12</v>
          </cell>
          <cell r="Q461">
            <v>21</v>
          </cell>
          <cell r="R461">
            <v>184</v>
          </cell>
          <cell r="S461">
            <v>41</v>
          </cell>
          <cell r="T461">
            <v>77</v>
          </cell>
          <cell r="U461">
            <v>19</v>
          </cell>
          <cell r="V461">
            <v>153</v>
          </cell>
          <cell r="W461">
            <v>153</v>
          </cell>
          <cell r="X461">
            <v>-91</v>
          </cell>
          <cell r="Y461">
            <v>39</v>
          </cell>
          <cell r="Z461">
            <v>36</v>
          </cell>
          <cell r="AA461">
            <v>29</v>
          </cell>
        </row>
        <row r="462">
          <cell r="A462" t="str">
            <v>Dividends from Asset Sale Proceeds</v>
          </cell>
          <cell r="I462">
            <v>199</v>
          </cell>
          <cell r="J462">
            <v>9</v>
          </cell>
          <cell r="K462">
            <v>-13</v>
          </cell>
          <cell r="L462">
            <v>17</v>
          </cell>
          <cell r="M462">
            <v>10</v>
          </cell>
          <cell r="N462" t="str">
            <v>-</v>
          </cell>
          <cell r="O462" t="str">
            <v>-</v>
          </cell>
          <cell r="P462">
            <v>5</v>
          </cell>
          <cell r="Q462" t="str">
            <v>-</v>
          </cell>
          <cell r="R462" t="str">
            <v>-</v>
          </cell>
          <cell r="S462" t="str">
            <v>-</v>
          </cell>
          <cell r="T462" t="str">
            <v>-</v>
          </cell>
          <cell r="U462" t="str">
            <v>-</v>
          </cell>
          <cell r="V462" t="str">
            <v>-</v>
          </cell>
          <cell r="W462" t="str">
            <v>-</v>
          </cell>
          <cell r="X462" t="str">
            <v>-</v>
          </cell>
          <cell r="Y462" t="str">
            <v>-</v>
          </cell>
          <cell r="Z462" t="str">
            <v>-</v>
          </cell>
          <cell r="AA462" t="str">
            <v>-</v>
          </cell>
        </row>
        <row r="463">
          <cell r="A463" t="str">
            <v>Other</v>
          </cell>
          <cell r="I463">
            <v>-158</v>
          </cell>
          <cell r="J463">
            <v>-336</v>
          </cell>
          <cell r="K463">
            <v>-328</v>
          </cell>
          <cell r="L463">
            <v>-220</v>
          </cell>
          <cell r="M463">
            <v>-657</v>
          </cell>
          <cell r="N463">
            <v>-127</v>
          </cell>
          <cell r="O463">
            <v>-195</v>
          </cell>
          <cell r="P463">
            <v>-865</v>
          </cell>
          <cell r="Q463">
            <v>-297</v>
          </cell>
          <cell r="R463">
            <v>-263</v>
          </cell>
          <cell r="S463">
            <v>-217</v>
          </cell>
          <cell r="T463">
            <v>-44</v>
          </cell>
          <cell r="U463">
            <v>-42</v>
          </cell>
          <cell r="V463">
            <v>-90</v>
          </cell>
          <cell r="W463">
            <v>-304</v>
          </cell>
          <cell r="X463">
            <v>-97</v>
          </cell>
          <cell r="Y463">
            <v>-138</v>
          </cell>
          <cell r="Z463">
            <v>0</v>
          </cell>
          <cell r="AA463">
            <v>24</v>
          </cell>
        </row>
        <row r="464">
          <cell r="A464" t="str">
            <v>Discontinuing Operations - Other Economic Flows</v>
          </cell>
          <cell r="I464" t="str">
            <v>-</v>
          </cell>
          <cell r="J464" t="str">
            <v>-</v>
          </cell>
          <cell r="K464" t="str">
            <v>-</v>
          </cell>
          <cell r="L464" t="str">
            <v>-</v>
          </cell>
          <cell r="M464" t="str">
            <v>-</v>
          </cell>
          <cell r="N464" t="str">
            <v>-</v>
          </cell>
          <cell r="O464" t="str">
            <v>-</v>
          </cell>
          <cell r="P464" t="str">
            <v>-</v>
          </cell>
          <cell r="Q464" t="str">
            <v>-</v>
          </cell>
          <cell r="R464" t="str">
            <v>-</v>
          </cell>
          <cell r="S464" t="str">
            <v>-</v>
          </cell>
          <cell r="T464" t="str">
            <v>-</v>
          </cell>
          <cell r="U464" t="str">
            <v>-</v>
          </cell>
          <cell r="V464">
            <v>-84</v>
          </cell>
          <cell r="W464">
            <v>7</v>
          </cell>
          <cell r="X464" t="str">
            <v>-</v>
          </cell>
          <cell r="Y464" t="str">
            <v>-</v>
          </cell>
          <cell r="Z464" t="str">
            <v>-</v>
          </cell>
          <cell r="AA464" t="str">
            <v>-</v>
          </cell>
        </row>
        <row r="465">
          <cell r="A465" t="str">
            <v>Other Economic Flows - included in Operating Result</v>
          </cell>
          <cell r="I465">
            <v>-481</v>
          </cell>
          <cell r="J465">
            <v>163</v>
          </cell>
          <cell r="K465">
            <v>-204</v>
          </cell>
          <cell r="L465">
            <v>-736</v>
          </cell>
          <cell r="M465">
            <v>-1660</v>
          </cell>
          <cell r="N465">
            <v>4475</v>
          </cell>
          <cell r="O465">
            <v>394</v>
          </cell>
          <cell r="P465">
            <v>-5920</v>
          </cell>
          <cell r="Q465">
            <v>-161</v>
          </cell>
          <cell r="R465">
            <v>-18</v>
          </cell>
          <cell r="S465">
            <v>-268</v>
          </cell>
          <cell r="T465">
            <v>-873</v>
          </cell>
          <cell r="U465">
            <v>-1537</v>
          </cell>
          <cell r="V465">
            <v>60</v>
          </cell>
          <cell r="W465">
            <v>3498</v>
          </cell>
          <cell r="X465">
            <v>-396</v>
          </cell>
          <cell r="Y465">
            <v>1037</v>
          </cell>
          <cell r="Z465">
            <v>780</v>
          </cell>
          <cell r="AA465">
            <v>786</v>
          </cell>
        </row>
        <row r="467">
          <cell r="A467" t="str">
            <v>OPERATING RESULT</v>
          </cell>
          <cell r="I467">
            <v>283</v>
          </cell>
          <cell r="J467">
            <v>2049</v>
          </cell>
          <cell r="K467">
            <v>1024</v>
          </cell>
          <cell r="L467">
            <v>1792</v>
          </cell>
          <cell r="M467">
            <v>716</v>
          </cell>
          <cell r="N467">
            <v>6798</v>
          </cell>
          <cell r="O467">
            <v>2026</v>
          </cell>
          <cell r="P467">
            <v>-4720</v>
          </cell>
          <cell r="Q467">
            <v>126</v>
          </cell>
          <cell r="R467">
            <v>2392</v>
          </cell>
          <cell r="S467">
            <v>2522</v>
          </cell>
          <cell r="T467">
            <v>1149</v>
          </cell>
          <cell r="U467">
            <v>-1010</v>
          </cell>
          <cell r="V467">
            <v>3837</v>
          </cell>
          <cell r="W467">
            <v>4640</v>
          </cell>
          <cell r="X467">
            <v>-1287</v>
          </cell>
          <cell r="Y467">
            <v>1724</v>
          </cell>
          <cell r="Z467">
            <v>2241</v>
          </cell>
          <cell r="AA467">
            <v>1923</v>
          </cell>
        </row>
        <row r="469">
          <cell r="A469" t="str">
            <v>OTHER ECONOMIC FLOWS - OTHER NON OWNER MOVEMENTS IN EQUITY</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row>
        <row r="470">
          <cell r="A470" t="str">
            <v>Superannuation Actuarial gain/(loss)</v>
          </cell>
          <cell r="I470">
            <v>2925</v>
          </cell>
          <cell r="J470">
            <v>74</v>
          </cell>
          <cell r="K470">
            <v>810</v>
          </cell>
          <cell r="L470">
            <v>3303</v>
          </cell>
          <cell r="M470">
            <v>-1712</v>
          </cell>
          <cell r="N470">
            <v>-2517</v>
          </cell>
          <cell r="O470">
            <v>-2389</v>
          </cell>
          <cell r="P470">
            <v>866</v>
          </cell>
          <cell r="Q470">
            <v>-3383</v>
          </cell>
          <cell r="R470">
            <v>4743</v>
          </cell>
          <cell r="S470">
            <v>3526</v>
          </cell>
          <cell r="T470">
            <v>-3660</v>
          </cell>
          <cell r="U470">
            <v>-13008</v>
          </cell>
          <cell r="V470">
            <v>-3540</v>
          </cell>
          <cell r="W470">
            <v>425</v>
          </cell>
          <cell r="X470">
            <v>-4464</v>
          </cell>
          <cell r="Y470">
            <v>6662</v>
          </cell>
          <cell r="Z470">
            <v>-200</v>
          </cell>
          <cell r="AA470">
            <v>-242</v>
          </cell>
        </row>
        <row r="471">
          <cell r="A471" t="str">
            <v>Deferred Tax direct to Equity</v>
          </cell>
          <cell r="I471" t="str">
            <v>-</v>
          </cell>
          <cell r="J471" t="str">
            <v>-</v>
          </cell>
          <cell r="K471" t="str">
            <v>-</v>
          </cell>
          <cell r="L471" t="str">
            <v>-</v>
          </cell>
          <cell r="M471" t="str">
            <v>-</v>
          </cell>
          <cell r="N471" t="str">
            <v>-</v>
          </cell>
          <cell r="O471" t="str">
            <v>-</v>
          </cell>
          <cell r="P471" t="str">
            <v>-</v>
          </cell>
          <cell r="Q471" t="str">
            <v>-</v>
          </cell>
          <cell r="R471">
            <v>-25</v>
          </cell>
          <cell r="S471">
            <v>-52</v>
          </cell>
          <cell r="T471">
            <v>14</v>
          </cell>
          <cell r="U471">
            <v>-7</v>
          </cell>
          <cell r="V471">
            <v>-1</v>
          </cell>
          <cell r="W471">
            <v>1</v>
          </cell>
        </row>
        <row r="472">
          <cell r="A472" t="str">
            <v>Revaluations</v>
          </cell>
          <cell r="I472">
            <v>4373</v>
          </cell>
          <cell r="J472">
            <v>4829</v>
          </cell>
          <cell r="K472">
            <v>2412</v>
          </cell>
          <cell r="L472">
            <v>8176</v>
          </cell>
          <cell r="M472">
            <v>4012</v>
          </cell>
          <cell r="N472">
            <v>3311</v>
          </cell>
          <cell r="O472">
            <v>15287</v>
          </cell>
          <cell r="P472">
            <v>5418</v>
          </cell>
          <cell r="Q472">
            <v>4031</v>
          </cell>
          <cell r="R472">
            <v>3484</v>
          </cell>
          <cell r="S472">
            <v>4413</v>
          </cell>
          <cell r="T472">
            <v>14219</v>
          </cell>
          <cell r="U472">
            <v>4236</v>
          </cell>
          <cell r="V472">
            <v>11347</v>
          </cell>
          <cell r="W472">
            <v>4643</v>
          </cell>
          <cell r="X472">
            <v>3444</v>
          </cell>
          <cell r="Y472">
            <v>4821</v>
          </cell>
          <cell r="Z472">
            <v>4721</v>
          </cell>
          <cell r="AA472">
            <v>4931</v>
          </cell>
        </row>
        <row r="473">
          <cell r="A473" t="str">
            <v>Net Gain/(loss) on equity investments in PFC sector [SRES agency 701]</v>
          </cell>
          <cell r="I473">
            <v>-349</v>
          </cell>
          <cell r="J473">
            <v>-254</v>
          </cell>
          <cell r="K473">
            <v>-243</v>
          </cell>
          <cell r="L473">
            <v>416</v>
          </cell>
          <cell r="M473">
            <v>349</v>
          </cell>
          <cell r="N473">
            <v>101</v>
          </cell>
          <cell r="O473">
            <v>-128</v>
          </cell>
          <cell r="P473">
            <v>74</v>
          </cell>
          <cell r="Q473">
            <v>-6</v>
          </cell>
          <cell r="R473">
            <v>430</v>
          </cell>
          <cell r="S473">
            <v>653</v>
          </cell>
          <cell r="T473">
            <v>337</v>
          </cell>
          <cell r="U473">
            <v>-953</v>
          </cell>
          <cell r="V473">
            <v>-1105</v>
          </cell>
          <cell r="W473">
            <v>115</v>
          </cell>
          <cell r="X473">
            <v>109</v>
          </cell>
          <cell r="Y473">
            <v>110</v>
          </cell>
          <cell r="Z473">
            <v>125</v>
          </cell>
          <cell r="AA473">
            <v>147</v>
          </cell>
        </row>
        <row r="474">
          <cell r="A474" t="str">
            <v>Net Gain/(loss) on financial instruments at fair value</v>
          </cell>
          <cell r="I474" t="str">
            <v>-</v>
          </cell>
          <cell r="J474" t="str">
            <v>-</v>
          </cell>
          <cell r="K474" t="str">
            <v>-</v>
          </cell>
          <cell r="L474" t="str">
            <v>-</v>
          </cell>
          <cell r="M474" t="str">
            <v>-</v>
          </cell>
          <cell r="N474" t="str">
            <v>-</v>
          </cell>
          <cell r="O474" t="str">
            <v>-</v>
          </cell>
          <cell r="P474" t="str">
            <v>-</v>
          </cell>
          <cell r="Q474" t="str">
            <v>-</v>
          </cell>
          <cell r="R474">
            <v>-119</v>
          </cell>
          <cell r="S474">
            <v>-1928</v>
          </cell>
          <cell r="T474">
            <v>1867</v>
          </cell>
          <cell r="U474">
            <v>98</v>
          </cell>
          <cell r="V474">
            <v>-25</v>
          </cell>
          <cell r="W474">
            <v>71</v>
          </cell>
          <cell r="X474">
            <v>-5</v>
          </cell>
          <cell r="Y474">
            <v>-7</v>
          </cell>
          <cell r="Z474">
            <v>-8</v>
          </cell>
          <cell r="AA474">
            <v>-8</v>
          </cell>
        </row>
        <row r="475">
          <cell r="A475" t="str">
            <v>Other (Review this line for bugs? - balances vs Mvts)</v>
          </cell>
          <cell r="I475">
            <v>-470</v>
          </cell>
          <cell r="J475">
            <v>-1</v>
          </cell>
          <cell r="K475" t="str">
            <v>-</v>
          </cell>
          <cell r="L475">
            <v>1</v>
          </cell>
          <cell r="M475">
            <v>14</v>
          </cell>
          <cell r="N475">
            <v>2</v>
          </cell>
          <cell r="O475">
            <v>-2</v>
          </cell>
          <cell r="P475">
            <v>1704</v>
          </cell>
          <cell r="Q475">
            <v>145</v>
          </cell>
          <cell r="R475">
            <v>-99</v>
          </cell>
          <cell r="S475">
            <v>-38</v>
          </cell>
          <cell r="T475">
            <v>-9</v>
          </cell>
          <cell r="U475">
            <v>-12</v>
          </cell>
          <cell r="V475">
            <v>240</v>
          </cell>
          <cell r="W475">
            <v>173</v>
          </cell>
          <cell r="X475">
            <v>0</v>
          </cell>
          <cell r="Y475">
            <v>2</v>
          </cell>
          <cell r="Z475">
            <v>2</v>
          </cell>
          <cell r="AA475">
            <v>15</v>
          </cell>
        </row>
        <row r="476">
          <cell r="A476" t="str">
            <v>Other Economic Flows - other non owner movements in equity</v>
          </cell>
          <cell r="I476">
            <v>6479</v>
          </cell>
          <cell r="J476">
            <v>4648</v>
          </cell>
          <cell r="K476">
            <v>2979</v>
          </cell>
          <cell r="L476">
            <v>11896</v>
          </cell>
          <cell r="M476">
            <v>2663</v>
          </cell>
          <cell r="N476">
            <v>897</v>
          </cell>
          <cell r="O476">
            <v>12768</v>
          </cell>
          <cell r="P476">
            <v>8062</v>
          </cell>
          <cell r="Q476">
            <v>788</v>
          </cell>
          <cell r="R476">
            <v>8415</v>
          </cell>
          <cell r="S476">
            <v>6574</v>
          </cell>
          <cell r="T476">
            <v>12768</v>
          </cell>
          <cell r="U476">
            <v>-9646</v>
          </cell>
          <cell r="V476">
            <v>6915</v>
          </cell>
          <cell r="W476">
            <v>5428</v>
          </cell>
          <cell r="X476">
            <v>-916</v>
          </cell>
          <cell r="Y476">
            <v>11588</v>
          </cell>
          <cell r="Z476">
            <v>4640</v>
          </cell>
          <cell r="AA476">
            <v>4843</v>
          </cell>
        </row>
        <row r="478">
          <cell r="A478" t="str">
            <v>COMPREHENSIVE RESULT-TOTAL CHANGE IN NET WORTH BEFORE TRANS WITH OWNER</v>
          </cell>
          <cell r="I478">
            <v>6762</v>
          </cell>
          <cell r="J478">
            <v>6698</v>
          </cell>
          <cell r="K478">
            <v>4003</v>
          </cell>
          <cell r="L478">
            <v>13688</v>
          </cell>
          <cell r="M478">
            <v>3379</v>
          </cell>
          <cell r="N478">
            <v>7695</v>
          </cell>
          <cell r="O478">
            <v>14794</v>
          </cell>
          <cell r="P478">
            <v>3343</v>
          </cell>
          <cell r="Q478">
            <v>914</v>
          </cell>
          <cell r="R478">
            <v>10807</v>
          </cell>
          <cell r="S478">
            <v>9095</v>
          </cell>
          <cell r="T478">
            <v>13918</v>
          </cell>
          <cell r="U478">
            <v>-10656</v>
          </cell>
          <cell r="V478">
            <v>10752</v>
          </cell>
          <cell r="W478">
            <v>10068</v>
          </cell>
          <cell r="X478">
            <v>-2203</v>
          </cell>
          <cell r="Y478">
            <v>13311</v>
          </cell>
          <cell r="Z478">
            <v>6881</v>
          </cell>
          <cell r="AA478">
            <v>6768</v>
          </cell>
        </row>
        <row r="481">
          <cell r="A481" t="str">
            <v>KEY FISCAL AGGREGATES</v>
          </cell>
          <cell r="I481" t="str">
            <v>-</v>
          </cell>
          <cell r="J481" t="str">
            <v>-</v>
          </cell>
          <cell r="K481" t="str">
            <v>-</v>
          </cell>
          <cell r="L481" t="str">
            <v>-</v>
          </cell>
          <cell r="M481" t="str">
            <v>-</v>
          </cell>
          <cell r="N481" t="str">
            <v>-</v>
          </cell>
          <cell r="O481" t="str">
            <v>-</v>
          </cell>
          <cell r="P481" t="str">
            <v>-</v>
          </cell>
          <cell r="Q481" t="str">
            <v>-</v>
          </cell>
          <cell r="R481" t="str">
            <v>-</v>
          </cell>
          <cell r="S481" t="str">
            <v>-</v>
          </cell>
          <cell r="T481" t="str">
            <v>-</v>
          </cell>
          <cell r="U481" t="str">
            <v>-</v>
          </cell>
          <cell r="V481" t="str">
            <v>-</v>
          </cell>
          <cell r="W481" t="str">
            <v>-</v>
          </cell>
          <cell r="X481" t="str">
            <v>-</v>
          </cell>
          <cell r="Y481" t="str">
            <v>-</v>
          </cell>
          <cell r="Z481" t="str">
            <v>-</v>
          </cell>
          <cell r="AA481" t="str">
            <v>-</v>
          </cell>
        </row>
        <row r="482">
          <cell r="A482" t="str">
            <v>COMPREHENSIVE RESULT-TOTAL CHANGE IN NET WORTH BEFORE TRANS WITH OWNER</v>
          </cell>
          <cell r="I482">
            <v>6762</v>
          </cell>
          <cell r="J482">
            <v>6698</v>
          </cell>
          <cell r="K482">
            <v>4003</v>
          </cell>
          <cell r="L482">
            <v>13688</v>
          </cell>
          <cell r="M482">
            <v>3379</v>
          </cell>
          <cell r="N482">
            <v>7695</v>
          </cell>
          <cell r="O482">
            <v>14794</v>
          </cell>
          <cell r="P482">
            <v>3343</v>
          </cell>
          <cell r="Q482">
            <v>914</v>
          </cell>
          <cell r="R482">
            <v>10807</v>
          </cell>
          <cell r="S482">
            <v>9095</v>
          </cell>
          <cell r="T482">
            <v>13918</v>
          </cell>
          <cell r="U482">
            <v>-10656</v>
          </cell>
          <cell r="V482">
            <v>10752</v>
          </cell>
          <cell r="W482">
            <v>10068</v>
          </cell>
          <cell r="X482">
            <v>-2203</v>
          </cell>
          <cell r="Y482">
            <v>13311</v>
          </cell>
          <cell r="Z482">
            <v>6881</v>
          </cell>
          <cell r="AA482">
            <v>6768</v>
          </cell>
        </row>
        <row r="483">
          <cell r="A483" t="str">
            <v>Less: Net Other Economic Flows (to operating result and to equity)</v>
          </cell>
          <cell r="I483">
            <v>-5998</v>
          </cell>
          <cell r="J483">
            <v>-4812</v>
          </cell>
          <cell r="K483">
            <v>-2775</v>
          </cell>
          <cell r="L483">
            <v>-11160</v>
          </cell>
          <cell r="M483">
            <v>-1003</v>
          </cell>
          <cell r="N483">
            <v>-5372</v>
          </cell>
          <cell r="O483">
            <v>-13162</v>
          </cell>
          <cell r="P483">
            <v>-2143</v>
          </cell>
          <cell r="Q483">
            <v>-627</v>
          </cell>
          <cell r="R483">
            <v>-8396</v>
          </cell>
          <cell r="S483">
            <v>-6306</v>
          </cell>
          <cell r="T483">
            <v>-11896</v>
          </cell>
          <cell r="U483">
            <v>11182</v>
          </cell>
          <cell r="V483">
            <v>-6976</v>
          </cell>
          <cell r="W483">
            <v>-8925</v>
          </cell>
          <cell r="X483">
            <v>1312</v>
          </cell>
          <cell r="Y483">
            <v>-12624</v>
          </cell>
          <cell r="Z483">
            <v>-5421</v>
          </cell>
          <cell r="AA483">
            <v>-5631</v>
          </cell>
        </row>
        <row r="484">
          <cell r="A484" t="str">
            <v>NET OPERATING BALANCE</v>
          </cell>
          <cell r="I484">
            <v>764</v>
          </cell>
          <cell r="J484">
            <v>1886</v>
          </cell>
          <cell r="K484">
            <v>1228</v>
          </cell>
          <cell r="L484">
            <v>2528</v>
          </cell>
          <cell r="M484">
            <v>2376</v>
          </cell>
          <cell r="N484">
            <v>2323</v>
          </cell>
          <cell r="O484">
            <v>1631</v>
          </cell>
          <cell r="P484">
            <v>1200</v>
          </cell>
          <cell r="Q484">
            <v>287</v>
          </cell>
          <cell r="R484">
            <v>2411</v>
          </cell>
          <cell r="S484">
            <v>2789</v>
          </cell>
          <cell r="T484">
            <v>2022</v>
          </cell>
          <cell r="U484">
            <v>526</v>
          </cell>
          <cell r="V484">
            <v>3776</v>
          </cell>
          <cell r="W484">
            <v>1142</v>
          </cell>
          <cell r="X484">
            <v>-891</v>
          </cell>
          <cell r="Y484">
            <v>687</v>
          </cell>
          <cell r="Z484">
            <v>1461</v>
          </cell>
          <cell r="AA484">
            <v>1137</v>
          </cell>
        </row>
        <row r="485">
          <cell r="A485" t="str">
            <v>Less: Net Acquisition of Non-Financial Assets</v>
          </cell>
          <cell r="I485" t="str">
            <v>-</v>
          </cell>
          <cell r="J485" t="str">
            <v>-</v>
          </cell>
          <cell r="K485" t="str">
            <v>-</v>
          </cell>
          <cell r="L485" t="str">
            <v>-</v>
          </cell>
          <cell r="M485" t="str">
            <v>-</v>
          </cell>
          <cell r="N485" t="str">
            <v>-</v>
          </cell>
          <cell r="O485" t="str">
            <v>-</v>
          </cell>
          <cell r="P485" t="str">
            <v>-</v>
          </cell>
          <cell r="Q485" t="str">
            <v>-</v>
          </cell>
          <cell r="R485" t="str">
            <v>-</v>
          </cell>
          <cell r="S485" t="str">
            <v>-</v>
          </cell>
          <cell r="T485" t="str">
            <v>-</v>
          </cell>
          <cell r="U485" t="str">
            <v>-</v>
          </cell>
          <cell r="V485" t="str">
            <v>-</v>
          </cell>
          <cell r="W485" t="str">
            <v>-</v>
          </cell>
          <cell r="X485" t="str">
            <v>-</v>
          </cell>
          <cell r="Y485" t="str">
            <v>-</v>
          </cell>
          <cell r="Z485" t="str">
            <v>-</v>
          </cell>
          <cell r="AA485" t="str">
            <v>-</v>
          </cell>
        </row>
        <row r="486">
          <cell r="A486" t="str">
            <v xml:space="preserve">     Purchases of Non-Financial Assets</v>
          </cell>
          <cell r="I486">
            <v>4057</v>
          </cell>
          <cell r="J486">
            <v>4228</v>
          </cell>
          <cell r="K486">
            <v>4637</v>
          </cell>
          <cell r="L486">
            <v>5178</v>
          </cell>
          <cell r="M486">
            <v>5062</v>
          </cell>
          <cell r="N486">
            <v>5724</v>
          </cell>
          <cell r="O486">
            <v>6339</v>
          </cell>
          <cell r="P486">
            <v>6371</v>
          </cell>
          <cell r="Q486">
            <v>6747</v>
          </cell>
          <cell r="R486">
            <v>8237</v>
          </cell>
          <cell r="S486">
            <v>9575</v>
          </cell>
          <cell r="T486">
            <v>10887</v>
          </cell>
          <cell r="U486">
            <v>12724</v>
          </cell>
          <cell r="V486">
            <v>15870</v>
          </cell>
          <cell r="W486">
            <v>14295</v>
          </cell>
          <cell r="X486">
            <v>14582</v>
          </cell>
          <cell r="Y486">
            <v>14927</v>
          </cell>
          <cell r="Z486">
            <v>15335</v>
          </cell>
          <cell r="AA486">
            <v>14679</v>
          </cell>
        </row>
        <row r="487">
          <cell r="A487" t="str">
            <v xml:space="preserve">     Sales of Non-financial Assets</v>
          </cell>
          <cell r="I487">
            <v>-844</v>
          </cell>
          <cell r="J487">
            <v>-707</v>
          </cell>
          <cell r="K487">
            <v>-1086</v>
          </cell>
          <cell r="L487">
            <v>-1069</v>
          </cell>
          <cell r="M487">
            <v>-685</v>
          </cell>
          <cell r="N487">
            <v>-898</v>
          </cell>
          <cell r="O487">
            <v>-698</v>
          </cell>
          <cell r="P487">
            <v>-608</v>
          </cell>
          <cell r="Q487">
            <v>-693</v>
          </cell>
          <cell r="R487">
            <v>-660</v>
          </cell>
          <cell r="S487">
            <v>-925</v>
          </cell>
          <cell r="T487">
            <v>-1068</v>
          </cell>
          <cell r="U487">
            <v>-678</v>
          </cell>
          <cell r="V487">
            <v>-1017</v>
          </cell>
          <cell r="W487">
            <v>-779</v>
          </cell>
          <cell r="X487">
            <v>-930</v>
          </cell>
          <cell r="Y487">
            <v>-1067</v>
          </cell>
          <cell r="Z487">
            <v>-664</v>
          </cell>
          <cell r="AA487">
            <v>-721</v>
          </cell>
        </row>
        <row r="488">
          <cell r="A488" t="str">
            <v xml:space="preserve">     Less: Depreciation</v>
          </cell>
          <cell r="I488">
            <v>-2192</v>
          </cell>
          <cell r="J488">
            <v>-2083</v>
          </cell>
          <cell r="K488">
            <v>-2455</v>
          </cell>
          <cell r="L488">
            <v>-2860</v>
          </cell>
          <cell r="M488">
            <v>-2901</v>
          </cell>
          <cell r="N488">
            <v>-3201</v>
          </cell>
          <cell r="O488">
            <v>-3847</v>
          </cell>
          <cell r="P488">
            <v>-4091</v>
          </cell>
          <cell r="Q488">
            <v>-4041</v>
          </cell>
          <cell r="R488">
            <v>-4203</v>
          </cell>
          <cell r="S488">
            <v>-4461</v>
          </cell>
          <cell r="T488">
            <v>-4717</v>
          </cell>
          <cell r="U488">
            <v>-5251</v>
          </cell>
          <cell r="V488">
            <v>-5584</v>
          </cell>
          <cell r="W488">
            <v>-5951</v>
          </cell>
          <cell r="X488">
            <v>-6248</v>
          </cell>
          <cell r="Y488">
            <v>-6632</v>
          </cell>
          <cell r="Z488">
            <v>-7057</v>
          </cell>
          <cell r="AA488">
            <v>-7429</v>
          </cell>
        </row>
        <row r="489">
          <cell r="A489" t="str">
            <v xml:space="preserve">     Plus: Change in inventories</v>
          </cell>
          <cell r="I489">
            <v>173</v>
          </cell>
          <cell r="J489">
            <v>192</v>
          </cell>
          <cell r="K489">
            <v>160</v>
          </cell>
          <cell r="L489">
            <v>249</v>
          </cell>
          <cell r="M489">
            <v>-641</v>
          </cell>
          <cell r="N489">
            <v>58</v>
          </cell>
          <cell r="O489">
            <v>51</v>
          </cell>
          <cell r="P489">
            <v>67</v>
          </cell>
          <cell r="Q489">
            <v>72</v>
          </cell>
          <cell r="R489">
            <v>3</v>
          </cell>
          <cell r="S489">
            <v>98</v>
          </cell>
          <cell r="T489">
            <v>55</v>
          </cell>
          <cell r="U489">
            <v>120</v>
          </cell>
          <cell r="V489">
            <v>96</v>
          </cell>
          <cell r="W489">
            <v>37</v>
          </cell>
          <cell r="X489">
            <v>112</v>
          </cell>
          <cell r="Y489">
            <v>128</v>
          </cell>
          <cell r="Z489">
            <v>10</v>
          </cell>
          <cell r="AA489">
            <v>-98</v>
          </cell>
        </row>
        <row r="490">
          <cell r="A490" t="str">
            <v xml:space="preserve">     Plus: Other Movements in Non-financial Assets</v>
          </cell>
          <cell r="I490" t="str">
            <v>-</v>
          </cell>
          <cell r="J490" t="str">
            <v>-</v>
          </cell>
          <cell r="K490" t="str">
            <v>-</v>
          </cell>
          <cell r="L490" t="str">
            <v>-</v>
          </cell>
          <cell r="M490" t="str">
            <v>-</v>
          </cell>
          <cell r="N490" t="str">
            <v>-</v>
          </cell>
          <cell r="O490" t="str">
            <v>-</v>
          </cell>
          <cell r="P490" t="str">
            <v>-</v>
          </cell>
          <cell r="Q490" t="str">
            <v>-</v>
          </cell>
          <cell r="R490" t="str">
            <v>-</v>
          </cell>
          <cell r="S490" t="str">
            <v>-</v>
          </cell>
          <cell r="T490" t="str">
            <v>-</v>
          </cell>
          <cell r="U490" t="str">
            <v>-</v>
          </cell>
          <cell r="V490" t="str">
            <v>-</v>
          </cell>
          <cell r="W490" t="str">
            <v>-</v>
          </cell>
          <cell r="X490" t="str">
            <v>-</v>
          </cell>
          <cell r="Y490" t="str">
            <v>-</v>
          </cell>
          <cell r="Z490" t="str">
            <v>-</v>
          </cell>
          <cell r="AA490" t="str">
            <v>-</v>
          </cell>
        </row>
        <row r="491">
          <cell r="A491" t="str">
            <v xml:space="preserve">              - assets aquired using finance leases</v>
          </cell>
          <cell r="I491">
            <v>204</v>
          </cell>
          <cell r="J491">
            <v>212</v>
          </cell>
          <cell r="K491">
            <v>510</v>
          </cell>
          <cell r="L491">
            <v>284</v>
          </cell>
          <cell r="M491">
            <v>290</v>
          </cell>
          <cell r="N491">
            <v>351</v>
          </cell>
          <cell r="O491">
            <v>345</v>
          </cell>
          <cell r="P491">
            <v>312</v>
          </cell>
          <cell r="Q491">
            <v>190</v>
          </cell>
          <cell r="R491">
            <v>81</v>
          </cell>
          <cell r="S491">
            <v>131</v>
          </cell>
          <cell r="T491">
            <v>251</v>
          </cell>
          <cell r="U491">
            <v>544</v>
          </cell>
          <cell r="V491">
            <v>471</v>
          </cell>
          <cell r="W491">
            <v>547</v>
          </cell>
          <cell r="X491">
            <v>506</v>
          </cell>
          <cell r="Y491">
            <v>731</v>
          </cell>
          <cell r="Z491">
            <v>1300</v>
          </cell>
          <cell r="AA491">
            <v>525</v>
          </cell>
        </row>
        <row r="492">
          <cell r="A492" t="str">
            <v xml:space="preserve">              - other</v>
          </cell>
          <cell r="I492">
            <v>206</v>
          </cell>
          <cell r="J492">
            <v>133</v>
          </cell>
          <cell r="K492">
            <v>144</v>
          </cell>
          <cell r="L492">
            <v>200</v>
          </cell>
          <cell r="M492">
            <v>26</v>
          </cell>
          <cell r="N492">
            <v>290</v>
          </cell>
          <cell r="O492">
            <v>202</v>
          </cell>
          <cell r="P492">
            <v>171</v>
          </cell>
          <cell r="Q492">
            <v>192</v>
          </cell>
          <cell r="R492">
            <v>213</v>
          </cell>
          <cell r="S492">
            <v>562</v>
          </cell>
          <cell r="T492">
            <v>465</v>
          </cell>
          <cell r="U492">
            <v>281</v>
          </cell>
          <cell r="V492">
            <v>-13</v>
          </cell>
          <cell r="W492">
            <v>-556</v>
          </cell>
          <cell r="X492">
            <v>-784</v>
          </cell>
          <cell r="Y492">
            <v>281</v>
          </cell>
          <cell r="Z492">
            <v>302</v>
          </cell>
          <cell r="AA492">
            <v>285</v>
          </cell>
        </row>
        <row r="493">
          <cell r="A493" t="str">
            <v xml:space="preserve">    Equals Total Net Acquisition of Non-Financial Assets</v>
          </cell>
          <cell r="I493">
            <v>1605</v>
          </cell>
          <cell r="J493">
            <v>1973</v>
          </cell>
          <cell r="K493">
            <v>1910</v>
          </cell>
          <cell r="L493">
            <v>1982</v>
          </cell>
          <cell r="M493">
            <v>1153</v>
          </cell>
          <cell r="N493">
            <v>2324</v>
          </cell>
          <cell r="O493">
            <v>2392</v>
          </cell>
          <cell r="P493">
            <v>2222</v>
          </cell>
          <cell r="Q493">
            <v>2467</v>
          </cell>
          <cell r="R493">
            <v>3670</v>
          </cell>
          <cell r="S493">
            <v>4980</v>
          </cell>
          <cell r="T493">
            <v>5874</v>
          </cell>
          <cell r="U493">
            <v>7740</v>
          </cell>
          <cell r="V493">
            <v>9823</v>
          </cell>
          <cell r="W493">
            <v>7594</v>
          </cell>
          <cell r="X493">
            <v>7238</v>
          </cell>
          <cell r="Y493">
            <v>8368</v>
          </cell>
          <cell r="Z493">
            <v>9226</v>
          </cell>
          <cell r="AA493">
            <v>7240</v>
          </cell>
        </row>
        <row r="495">
          <cell r="A495" t="str">
            <v>EQUALS: NET LENDING/(BORROWING)</v>
          </cell>
          <cell r="I495">
            <v>-841</v>
          </cell>
          <cell r="J495">
            <v>-88</v>
          </cell>
          <cell r="K495">
            <v>-681</v>
          </cell>
          <cell r="L495">
            <v>546</v>
          </cell>
          <cell r="M495">
            <v>1223</v>
          </cell>
          <cell r="N495">
            <v>-1</v>
          </cell>
          <cell r="O495">
            <v>-760</v>
          </cell>
          <cell r="P495">
            <v>-1022</v>
          </cell>
          <cell r="Q495">
            <v>-2180</v>
          </cell>
          <cell r="R495">
            <v>-1260</v>
          </cell>
          <cell r="S495">
            <v>-2191</v>
          </cell>
          <cell r="T495">
            <v>-3851</v>
          </cell>
          <cell r="U495">
            <v>-7214</v>
          </cell>
          <cell r="V495">
            <v>-6047</v>
          </cell>
          <cell r="W495">
            <v>-6452</v>
          </cell>
          <cell r="X495">
            <v>-8130</v>
          </cell>
          <cell r="Y495">
            <v>-7682</v>
          </cell>
          <cell r="Z495">
            <v>-7765</v>
          </cell>
          <cell r="AA495">
            <v>-6103</v>
          </cell>
        </row>
        <row r="497">
          <cell r="A497" t="str">
            <v>CAPITAL EXPENDITURE  (= purchase of NFA plus new finance leased assets</v>
          </cell>
          <cell r="I497">
            <v>4261</v>
          </cell>
          <cell r="J497">
            <v>4440</v>
          </cell>
          <cell r="K497">
            <v>5148</v>
          </cell>
          <cell r="L497">
            <v>5462</v>
          </cell>
          <cell r="M497">
            <v>5352</v>
          </cell>
          <cell r="N497">
            <v>6075</v>
          </cell>
          <cell r="O497">
            <v>6684</v>
          </cell>
          <cell r="P497">
            <v>6683</v>
          </cell>
          <cell r="Q497">
            <v>6937</v>
          </cell>
          <cell r="R497">
            <v>8318</v>
          </cell>
          <cell r="S497">
            <v>9706</v>
          </cell>
          <cell r="T497">
            <v>11138</v>
          </cell>
          <cell r="U497">
            <v>13268</v>
          </cell>
          <cell r="V497">
            <v>16340</v>
          </cell>
          <cell r="W497">
            <v>14843</v>
          </cell>
          <cell r="X497">
            <v>15088</v>
          </cell>
          <cell r="Y497">
            <v>15659</v>
          </cell>
          <cell r="Z497">
            <v>16635</v>
          </cell>
          <cell r="AA497">
            <v>15204</v>
          </cell>
        </row>
        <row r="505">
          <cell r="A505" t="str">
            <v>ASSETS</v>
          </cell>
          <cell r="I505" t="str">
            <v>-</v>
          </cell>
          <cell r="J505" t="str">
            <v>-</v>
          </cell>
          <cell r="K505" t="str">
            <v>-</v>
          </cell>
          <cell r="L505" t="str">
            <v>-</v>
          </cell>
          <cell r="M505" t="str">
            <v>-</v>
          </cell>
          <cell r="N505" t="str">
            <v>-</v>
          </cell>
          <cell r="O505" t="str">
            <v>-</v>
          </cell>
          <cell r="P505" t="str">
            <v>-</v>
          </cell>
          <cell r="Q505" t="str">
            <v>-</v>
          </cell>
          <cell r="R505" t="str">
            <v>-</v>
          </cell>
          <cell r="S505" t="str">
            <v>-</v>
          </cell>
          <cell r="T505" t="str">
            <v>-</v>
          </cell>
          <cell r="U505" t="str">
            <v>-</v>
          </cell>
          <cell r="V505" t="str">
            <v>-</v>
          </cell>
          <cell r="W505" t="str">
            <v>-</v>
          </cell>
          <cell r="X505" t="str">
            <v>-</v>
          </cell>
          <cell r="Y505" t="str">
            <v>-</v>
          </cell>
          <cell r="Z505" t="str">
            <v>-</v>
          </cell>
          <cell r="AA505" t="str">
            <v>-</v>
          </cell>
        </row>
        <row r="506">
          <cell r="A506" t="str">
            <v>Financial Assets</v>
          </cell>
          <cell r="I506" t="str">
            <v>-</v>
          </cell>
          <cell r="J506" t="str">
            <v>-</v>
          </cell>
          <cell r="K506" t="str">
            <v>-</v>
          </cell>
          <cell r="L506" t="str">
            <v>-</v>
          </cell>
          <cell r="M506" t="str">
            <v>-</v>
          </cell>
          <cell r="N506" t="str">
            <v>-</v>
          </cell>
          <cell r="O506" t="str">
            <v>-</v>
          </cell>
          <cell r="P506" t="str">
            <v>-</v>
          </cell>
          <cell r="Q506" t="str">
            <v>-</v>
          </cell>
          <cell r="R506" t="str">
            <v>-</v>
          </cell>
          <cell r="S506" t="str">
            <v>-</v>
          </cell>
          <cell r="T506" t="str">
            <v>-</v>
          </cell>
          <cell r="U506" t="str">
            <v>-</v>
          </cell>
          <cell r="V506" t="str">
            <v>-</v>
          </cell>
          <cell r="W506" t="str">
            <v>-</v>
          </cell>
          <cell r="X506" t="str">
            <v>-</v>
          </cell>
          <cell r="Y506" t="str">
            <v>-</v>
          </cell>
          <cell r="Z506" t="str">
            <v>-</v>
          </cell>
          <cell r="AA506" t="str">
            <v>-</v>
          </cell>
        </row>
        <row r="507">
          <cell r="A507" t="str">
            <v>Cash and Cash Equivalent Assets (*)</v>
          </cell>
          <cell r="I507">
            <v>469</v>
          </cell>
          <cell r="J507">
            <v>2144</v>
          </cell>
          <cell r="K507">
            <v>2041</v>
          </cell>
          <cell r="L507">
            <v>1805</v>
          </cell>
          <cell r="M507">
            <v>2056</v>
          </cell>
          <cell r="N507">
            <v>3008</v>
          </cell>
          <cell r="O507">
            <v>2254</v>
          </cell>
          <cell r="P507">
            <v>3070</v>
          </cell>
          <cell r="Q507">
            <v>2905</v>
          </cell>
          <cell r="R507">
            <v>4265</v>
          </cell>
          <cell r="S507">
            <v>4113</v>
          </cell>
          <cell r="T507">
            <v>4362</v>
          </cell>
          <cell r="U507">
            <v>5496</v>
          </cell>
          <cell r="V507">
            <v>5620</v>
          </cell>
          <cell r="W507">
            <v>10657</v>
          </cell>
          <cell r="X507">
            <v>6895</v>
          </cell>
          <cell r="Y507">
            <v>5124</v>
          </cell>
          <cell r="Z507">
            <v>4820</v>
          </cell>
          <cell r="AA507">
            <v>4826</v>
          </cell>
        </row>
        <row r="508">
          <cell r="A508" t="str">
            <v>Receivables</v>
          </cell>
          <cell r="I508">
            <v>3405</v>
          </cell>
          <cell r="J508">
            <v>3257</v>
          </cell>
          <cell r="K508">
            <v>3652</v>
          </cell>
          <cell r="L508">
            <v>3785</v>
          </cell>
          <cell r="M508">
            <v>4049</v>
          </cell>
          <cell r="N508">
            <v>4298</v>
          </cell>
          <cell r="O508">
            <v>4200</v>
          </cell>
          <cell r="P508">
            <v>4452</v>
          </cell>
          <cell r="Q508">
            <v>4719</v>
          </cell>
          <cell r="R508">
            <v>4755</v>
          </cell>
          <cell r="S508">
            <v>5815</v>
          </cell>
          <cell r="T508">
            <v>5546</v>
          </cell>
          <cell r="U508">
            <v>6173</v>
          </cell>
          <cell r="V508">
            <v>6615</v>
          </cell>
          <cell r="W508">
            <v>6348</v>
          </cell>
          <cell r="X508">
            <v>5922</v>
          </cell>
          <cell r="Y508">
            <v>6170</v>
          </cell>
          <cell r="Z508">
            <v>6182</v>
          </cell>
          <cell r="AA508">
            <v>6188</v>
          </cell>
        </row>
        <row r="509">
          <cell r="A509" t="str">
            <v>Financial Assets at Fair Value (*)</v>
          </cell>
          <cell r="I509">
            <v>7001</v>
          </cell>
          <cell r="J509">
            <v>5005</v>
          </cell>
          <cell r="K509">
            <v>5009</v>
          </cell>
          <cell r="L509">
            <v>4726</v>
          </cell>
          <cell r="M509">
            <v>4819</v>
          </cell>
          <cell r="N509">
            <v>5309</v>
          </cell>
          <cell r="O509">
            <v>8506</v>
          </cell>
          <cell r="P509">
            <v>10092</v>
          </cell>
          <cell r="Q509">
            <v>12400</v>
          </cell>
          <cell r="R509">
            <v>14462</v>
          </cell>
          <cell r="S509">
            <v>8423</v>
          </cell>
          <cell r="T509">
            <v>6917</v>
          </cell>
          <cell r="U509">
            <v>6014</v>
          </cell>
          <cell r="V509">
            <v>7779</v>
          </cell>
          <cell r="W509">
            <v>9661</v>
          </cell>
          <cell r="X509">
            <v>10029</v>
          </cell>
          <cell r="Y509">
            <v>10991</v>
          </cell>
          <cell r="Z509">
            <v>11710</v>
          </cell>
          <cell r="AA509">
            <v>12345</v>
          </cell>
        </row>
        <row r="510">
          <cell r="A510" t="str">
            <v>Advances paid (*)</v>
          </cell>
          <cell r="I510">
            <v>222</v>
          </cell>
          <cell r="J510">
            <v>239</v>
          </cell>
          <cell r="K510">
            <v>246</v>
          </cell>
          <cell r="L510">
            <v>312</v>
          </cell>
          <cell r="M510">
            <v>284</v>
          </cell>
          <cell r="N510">
            <v>362</v>
          </cell>
          <cell r="O510">
            <v>265</v>
          </cell>
          <cell r="P510">
            <v>249</v>
          </cell>
          <cell r="Q510">
            <v>217</v>
          </cell>
          <cell r="R510">
            <v>242</v>
          </cell>
          <cell r="S510">
            <v>223</v>
          </cell>
          <cell r="T510">
            <v>240</v>
          </cell>
          <cell r="U510">
            <v>318</v>
          </cell>
          <cell r="V510">
            <v>438</v>
          </cell>
          <cell r="W510">
            <v>447</v>
          </cell>
          <cell r="X510">
            <v>526</v>
          </cell>
          <cell r="Y510">
            <v>597</v>
          </cell>
          <cell r="Z510">
            <v>736</v>
          </cell>
          <cell r="AA510">
            <v>780</v>
          </cell>
        </row>
        <row r="511">
          <cell r="A511" t="str">
            <v>Deferred Tax Equivalents</v>
          </cell>
          <cell r="I511" t="str">
            <v>-</v>
          </cell>
          <cell r="J511" t="str">
            <v>-</v>
          </cell>
          <cell r="K511" t="str">
            <v>-</v>
          </cell>
          <cell r="L511" t="str">
            <v>-</v>
          </cell>
          <cell r="M511" t="str">
            <v>-</v>
          </cell>
          <cell r="N511" t="str">
            <v>-</v>
          </cell>
          <cell r="O511" t="str">
            <v>-</v>
          </cell>
          <cell r="P511" t="str">
            <v>-</v>
          </cell>
          <cell r="Q511" t="str">
            <v>-</v>
          </cell>
          <cell r="R511" t="str">
            <v>-</v>
          </cell>
          <cell r="S511" t="str">
            <v>-</v>
          </cell>
          <cell r="T511" t="str">
            <v>-</v>
          </cell>
          <cell r="U511" t="str">
            <v>-</v>
          </cell>
          <cell r="V511" t="str">
            <v>-</v>
          </cell>
          <cell r="W511" t="str">
            <v>-</v>
          </cell>
          <cell r="X511" t="str">
            <v>-</v>
          </cell>
          <cell r="Y511" t="str">
            <v>-</v>
          </cell>
          <cell r="Z511" t="str">
            <v>-</v>
          </cell>
          <cell r="AA511" t="str">
            <v>-</v>
          </cell>
        </row>
        <row r="512">
          <cell r="A512" t="str">
            <v>Equity</v>
          </cell>
          <cell r="I512" t="str">
            <v>-</v>
          </cell>
          <cell r="J512" t="str">
            <v>-</v>
          </cell>
          <cell r="K512" t="str">
            <v>-</v>
          </cell>
          <cell r="L512" t="str">
            <v>-</v>
          </cell>
          <cell r="M512" t="str">
            <v>-</v>
          </cell>
          <cell r="N512" t="str">
            <v>-</v>
          </cell>
          <cell r="O512" t="str">
            <v>-</v>
          </cell>
          <cell r="P512" t="str">
            <v>-</v>
          </cell>
          <cell r="Q512" t="str">
            <v>-</v>
          </cell>
          <cell r="R512" t="str">
            <v>-</v>
          </cell>
          <cell r="S512" t="str">
            <v>-</v>
          </cell>
          <cell r="T512" t="str">
            <v>-</v>
          </cell>
          <cell r="U512" t="str">
            <v>-</v>
          </cell>
          <cell r="V512" t="str">
            <v>-</v>
          </cell>
          <cell r="W512" t="str">
            <v>-</v>
          </cell>
          <cell r="X512" t="str">
            <v>-</v>
          </cell>
          <cell r="Y512" t="str">
            <v>-</v>
          </cell>
          <cell r="Z512" t="str">
            <v>-</v>
          </cell>
          <cell r="AA512" t="str">
            <v>-</v>
          </cell>
        </row>
        <row r="513">
          <cell r="A513" t="str">
            <v xml:space="preserve">   Investments in Other Public Sector Entities</v>
          </cell>
          <cell r="I513">
            <v>-678</v>
          </cell>
          <cell r="J513">
            <v>-932</v>
          </cell>
          <cell r="K513">
            <v>-1174</v>
          </cell>
          <cell r="L513">
            <v>-758</v>
          </cell>
          <cell r="M513">
            <v>-409</v>
          </cell>
          <cell r="N513">
            <v>-308</v>
          </cell>
          <cell r="O513">
            <v>-436</v>
          </cell>
          <cell r="P513">
            <v>-362</v>
          </cell>
          <cell r="Q513">
            <v>-368</v>
          </cell>
          <cell r="R513">
            <v>62</v>
          </cell>
          <cell r="S513">
            <v>715</v>
          </cell>
          <cell r="T513">
            <v>1053</v>
          </cell>
          <cell r="U513">
            <v>100</v>
          </cell>
          <cell r="V513">
            <v>-1005</v>
          </cell>
          <cell r="W513">
            <v>-890</v>
          </cell>
          <cell r="X513">
            <v>-780</v>
          </cell>
          <cell r="Y513">
            <v>-671</v>
          </cell>
          <cell r="Z513">
            <v>-546</v>
          </cell>
          <cell r="AA513">
            <v>-398</v>
          </cell>
        </row>
        <row r="514">
          <cell r="A514" t="str">
            <v xml:space="preserve">   Investments in Associates</v>
          </cell>
          <cell r="I514" t="str">
            <v>-</v>
          </cell>
          <cell r="J514" t="str">
            <v>-</v>
          </cell>
          <cell r="K514" t="str">
            <v>-</v>
          </cell>
          <cell r="L514" t="str">
            <v>-</v>
          </cell>
          <cell r="M514">
            <v>34</v>
          </cell>
          <cell r="N514">
            <v>504</v>
          </cell>
          <cell r="O514">
            <v>569</v>
          </cell>
          <cell r="P514">
            <v>567</v>
          </cell>
          <cell r="Q514">
            <v>1044</v>
          </cell>
          <cell r="R514">
            <v>1501</v>
          </cell>
          <cell r="S514">
            <v>1519</v>
          </cell>
          <cell r="T514">
            <v>1623</v>
          </cell>
          <cell r="U514">
            <v>1051</v>
          </cell>
          <cell r="V514">
            <v>1304</v>
          </cell>
          <cell r="W514">
            <v>1336</v>
          </cell>
          <cell r="X514">
            <v>1244</v>
          </cell>
          <cell r="Y514">
            <v>1282</v>
          </cell>
          <cell r="Z514">
            <v>1319</v>
          </cell>
          <cell r="AA514">
            <v>1348</v>
          </cell>
        </row>
        <row r="515">
          <cell r="A515" t="str">
            <v xml:space="preserve">   Other</v>
          </cell>
          <cell r="I515">
            <v>161</v>
          </cell>
          <cell r="J515">
            <v>107</v>
          </cell>
          <cell r="K515">
            <v>127</v>
          </cell>
          <cell r="L515">
            <v>159</v>
          </cell>
          <cell r="M515">
            <v>149</v>
          </cell>
          <cell r="N515">
            <v>28</v>
          </cell>
          <cell r="O515">
            <v>26</v>
          </cell>
          <cell r="P515">
            <v>12</v>
          </cell>
          <cell r="Q515">
            <v>6</v>
          </cell>
          <cell r="R515">
            <v>5</v>
          </cell>
          <cell r="S515">
            <v>4</v>
          </cell>
          <cell r="T515">
            <v>4</v>
          </cell>
          <cell r="U515" t="str">
            <v>-</v>
          </cell>
          <cell r="V515" t="str">
            <v>-</v>
          </cell>
          <cell r="W515">
            <v>7</v>
          </cell>
          <cell r="X515">
            <v>7</v>
          </cell>
          <cell r="Y515">
            <v>7</v>
          </cell>
          <cell r="Z515">
            <v>7</v>
          </cell>
          <cell r="AA515">
            <v>7</v>
          </cell>
        </row>
        <row r="516">
          <cell r="A516" t="str">
            <v>Total Financial Assets</v>
          </cell>
          <cell r="I516">
            <v>10580</v>
          </cell>
          <cell r="J516">
            <v>9820</v>
          </cell>
          <cell r="K516">
            <v>9900</v>
          </cell>
          <cell r="L516">
            <v>10029</v>
          </cell>
          <cell r="M516">
            <v>10981</v>
          </cell>
          <cell r="N516">
            <v>13201</v>
          </cell>
          <cell r="O516">
            <v>15384</v>
          </cell>
          <cell r="P516">
            <v>18079</v>
          </cell>
          <cell r="Q516">
            <v>20923</v>
          </cell>
          <cell r="R516">
            <v>25292</v>
          </cell>
          <cell r="S516">
            <v>20812</v>
          </cell>
          <cell r="T516">
            <v>19743</v>
          </cell>
          <cell r="U516">
            <v>19151</v>
          </cell>
          <cell r="V516">
            <v>20752</v>
          </cell>
          <cell r="W516">
            <v>27567</v>
          </cell>
          <cell r="X516">
            <v>23843</v>
          </cell>
          <cell r="Y516">
            <v>23501</v>
          </cell>
          <cell r="Z516">
            <v>24228</v>
          </cell>
          <cell r="AA516">
            <v>25096</v>
          </cell>
        </row>
        <row r="518">
          <cell r="A518" t="str">
            <v>Non-Financial Assets</v>
          </cell>
          <cell r="I518" t="str">
            <v>-</v>
          </cell>
          <cell r="J518" t="str">
            <v>-</v>
          </cell>
          <cell r="K518" t="str">
            <v>-</v>
          </cell>
          <cell r="L518" t="str">
            <v>-</v>
          </cell>
          <cell r="M518" t="str">
            <v>-</v>
          </cell>
          <cell r="N518" t="str">
            <v>-</v>
          </cell>
          <cell r="O518" t="str">
            <v>-</v>
          </cell>
          <cell r="P518" t="str">
            <v>-</v>
          </cell>
          <cell r="Q518" t="str">
            <v>-</v>
          </cell>
          <cell r="R518" t="str">
            <v>-</v>
          </cell>
          <cell r="S518" t="str">
            <v>-</v>
          </cell>
          <cell r="T518" t="str">
            <v>-</v>
          </cell>
          <cell r="U518" t="str">
            <v>-</v>
          </cell>
          <cell r="V518" t="str">
            <v>-</v>
          </cell>
          <cell r="W518" t="str">
            <v>-</v>
          </cell>
          <cell r="X518" t="str">
            <v>-</v>
          </cell>
          <cell r="Y518" t="str">
            <v>-</v>
          </cell>
          <cell r="Z518" t="str">
            <v>-</v>
          </cell>
          <cell r="AA518" t="str">
            <v>-</v>
          </cell>
        </row>
        <row r="519">
          <cell r="A519" t="str">
            <v>Inventories</v>
          </cell>
          <cell r="I519">
            <v>1348</v>
          </cell>
          <cell r="J519">
            <v>1371</v>
          </cell>
          <cell r="K519">
            <v>1158</v>
          </cell>
          <cell r="L519">
            <v>934</v>
          </cell>
          <cell r="M519">
            <v>1022</v>
          </cell>
          <cell r="N519">
            <v>1067</v>
          </cell>
          <cell r="O519">
            <v>1053</v>
          </cell>
          <cell r="P519">
            <v>1090</v>
          </cell>
          <cell r="Q519">
            <v>1121</v>
          </cell>
          <cell r="R519">
            <v>1076</v>
          </cell>
          <cell r="S519">
            <v>1111</v>
          </cell>
          <cell r="T519">
            <v>1129</v>
          </cell>
          <cell r="U519">
            <v>1289</v>
          </cell>
          <cell r="V519">
            <v>1367</v>
          </cell>
          <cell r="W519">
            <v>1360</v>
          </cell>
          <cell r="X519">
            <v>1467</v>
          </cell>
          <cell r="Y519">
            <v>1589</v>
          </cell>
          <cell r="Z519">
            <v>1595</v>
          </cell>
          <cell r="AA519">
            <v>1492</v>
          </cell>
        </row>
        <row r="520">
          <cell r="A520" t="str">
            <v>Forestry Stock and Other Biological Assets</v>
          </cell>
          <cell r="I520">
            <v>1465</v>
          </cell>
          <cell r="J520">
            <v>1454</v>
          </cell>
          <cell r="K520">
            <v>1442</v>
          </cell>
          <cell r="L520">
            <v>1533</v>
          </cell>
          <cell r="M520">
            <v>1431</v>
          </cell>
          <cell r="N520">
            <v>1493</v>
          </cell>
          <cell r="O520">
            <v>1573</v>
          </cell>
          <cell r="P520">
            <v>1609</v>
          </cell>
          <cell r="Q520">
            <v>1595</v>
          </cell>
          <cell r="R520">
            <v>1559</v>
          </cell>
          <cell r="S520">
            <v>1409</v>
          </cell>
          <cell r="T520">
            <v>534</v>
          </cell>
          <cell r="U520">
            <v>560</v>
          </cell>
          <cell r="V520">
            <v>669</v>
          </cell>
          <cell r="W520">
            <v>759</v>
          </cell>
          <cell r="X520">
            <v>671</v>
          </cell>
          <cell r="Y520">
            <v>671</v>
          </cell>
          <cell r="Z520">
            <v>671</v>
          </cell>
          <cell r="AA520">
            <v>671</v>
          </cell>
        </row>
        <row r="521">
          <cell r="A521" t="str">
            <v>Assets Classified as Held for Sale</v>
          </cell>
          <cell r="I521">
            <v>121</v>
          </cell>
          <cell r="J521">
            <v>114</v>
          </cell>
          <cell r="K521">
            <v>179</v>
          </cell>
          <cell r="L521" t="str">
            <v>-</v>
          </cell>
          <cell r="M521">
            <v>21</v>
          </cell>
          <cell r="N521">
            <v>216</v>
          </cell>
          <cell r="O521">
            <v>182</v>
          </cell>
          <cell r="P521">
            <v>204</v>
          </cell>
          <cell r="Q521">
            <v>531</v>
          </cell>
          <cell r="R521">
            <v>326</v>
          </cell>
          <cell r="S521">
            <v>395</v>
          </cell>
          <cell r="T521">
            <v>197</v>
          </cell>
          <cell r="U521">
            <v>170</v>
          </cell>
          <cell r="V521">
            <v>277</v>
          </cell>
          <cell r="W521">
            <v>293</v>
          </cell>
          <cell r="X521">
            <v>379</v>
          </cell>
          <cell r="Y521">
            <v>214</v>
          </cell>
          <cell r="Z521">
            <v>212</v>
          </cell>
          <cell r="AA521">
            <v>169</v>
          </cell>
        </row>
        <row r="522">
          <cell r="A522" t="str">
            <v>Investment Properties</v>
          </cell>
          <cell r="I522" t="str">
            <v>-</v>
          </cell>
          <cell r="J522" t="str">
            <v>-</v>
          </cell>
          <cell r="K522" t="str">
            <v>-</v>
          </cell>
          <cell r="L522" t="str">
            <v>-</v>
          </cell>
          <cell r="M522" t="str">
            <v>-</v>
          </cell>
          <cell r="N522" t="str">
            <v>-</v>
          </cell>
          <cell r="O522" t="str">
            <v>-</v>
          </cell>
          <cell r="P522" t="str">
            <v>-</v>
          </cell>
          <cell r="Q522">
            <v>1293</v>
          </cell>
          <cell r="R522">
            <v>1513</v>
          </cell>
          <cell r="S522">
            <v>1400</v>
          </cell>
          <cell r="T522">
            <v>1539</v>
          </cell>
          <cell r="U522">
            <v>1025</v>
          </cell>
          <cell r="V522">
            <v>824</v>
          </cell>
          <cell r="W522">
            <v>767</v>
          </cell>
          <cell r="X522">
            <v>770</v>
          </cell>
          <cell r="Y522">
            <v>801</v>
          </cell>
          <cell r="Z522">
            <v>811</v>
          </cell>
          <cell r="AA522">
            <v>811</v>
          </cell>
        </row>
        <row r="523">
          <cell r="A523" t="str">
            <v>Property, Plant and Equipment</v>
          </cell>
          <cell r="I523" t="str">
            <v>-</v>
          </cell>
          <cell r="J523" t="str">
            <v>-</v>
          </cell>
          <cell r="K523" t="str">
            <v>-</v>
          </cell>
          <cell r="L523" t="str">
            <v>-</v>
          </cell>
          <cell r="M523" t="str">
            <v>-</v>
          </cell>
          <cell r="N523" t="str">
            <v>-</v>
          </cell>
          <cell r="O523" t="str">
            <v>-</v>
          </cell>
          <cell r="P523" t="str">
            <v>-</v>
          </cell>
          <cell r="Q523" t="str">
            <v>-</v>
          </cell>
          <cell r="R523" t="str">
            <v>-</v>
          </cell>
          <cell r="S523" t="str">
            <v>-</v>
          </cell>
          <cell r="T523" t="str">
            <v>-</v>
          </cell>
          <cell r="U523" t="str">
            <v>-</v>
          </cell>
          <cell r="V523" t="str">
            <v>-</v>
          </cell>
          <cell r="W523" t="str">
            <v>-</v>
          </cell>
          <cell r="X523" t="str">
            <v>-</v>
          </cell>
          <cell r="Y523" t="str">
            <v>-</v>
          </cell>
          <cell r="Z523" t="str">
            <v>-</v>
          </cell>
          <cell r="AA523" t="str">
            <v>-</v>
          </cell>
        </row>
        <row r="524">
          <cell r="A524" t="str">
            <v xml:space="preserve">      Land and Buildings</v>
          </cell>
          <cell r="I524">
            <v>45030</v>
          </cell>
          <cell r="J524">
            <v>49280</v>
          </cell>
          <cell r="K524">
            <v>50251</v>
          </cell>
          <cell r="L524">
            <v>55784</v>
          </cell>
          <cell r="M524">
            <v>57400</v>
          </cell>
          <cell r="N524">
            <v>62784</v>
          </cell>
          <cell r="O524">
            <v>74551</v>
          </cell>
          <cell r="P524">
            <v>80348</v>
          </cell>
          <cell r="Q524">
            <v>81410</v>
          </cell>
          <cell r="R524">
            <v>84488</v>
          </cell>
          <cell r="S524">
            <v>86890</v>
          </cell>
          <cell r="T524">
            <v>90855</v>
          </cell>
          <cell r="U524">
            <v>96682</v>
          </cell>
          <cell r="V524">
            <v>104079</v>
          </cell>
          <cell r="W524">
            <v>108401</v>
          </cell>
          <cell r="X524">
            <v>109524</v>
          </cell>
          <cell r="Y524">
            <v>111479</v>
          </cell>
          <cell r="Z524">
            <v>113972</v>
          </cell>
          <cell r="AA524">
            <v>115487</v>
          </cell>
        </row>
        <row r="525">
          <cell r="A525" t="str">
            <v xml:space="preserve">      Plant and Equipment</v>
          </cell>
          <cell r="I525">
            <v>5796</v>
          </cell>
          <cell r="J525">
            <v>5825</v>
          </cell>
          <cell r="K525">
            <v>8813</v>
          </cell>
          <cell r="L525">
            <v>8732</v>
          </cell>
          <cell r="M525">
            <v>8794</v>
          </cell>
          <cell r="N525">
            <v>8322</v>
          </cell>
          <cell r="O525">
            <v>9182</v>
          </cell>
          <cell r="P525">
            <v>10058</v>
          </cell>
          <cell r="Q525">
            <v>10113</v>
          </cell>
          <cell r="R525">
            <v>10195</v>
          </cell>
          <cell r="S525">
            <v>10529</v>
          </cell>
          <cell r="T525">
            <v>10923</v>
          </cell>
          <cell r="U525">
            <v>11563</v>
          </cell>
          <cell r="V525">
            <v>12118</v>
          </cell>
          <cell r="W525">
            <v>12836</v>
          </cell>
          <cell r="X525">
            <v>13810</v>
          </cell>
          <cell r="Y525">
            <v>15105</v>
          </cell>
          <cell r="Z525">
            <v>16311</v>
          </cell>
          <cell r="AA525">
            <v>17159</v>
          </cell>
        </row>
        <row r="526">
          <cell r="A526" t="str">
            <v xml:space="preserve">      Infrastructure Systems</v>
          </cell>
          <cell r="I526">
            <v>52871</v>
          </cell>
          <cell r="J526">
            <v>54824</v>
          </cell>
          <cell r="K526">
            <v>56651</v>
          </cell>
          <cell r="L526">
            <v>55800</v>
          </cell>
          <cell r="M526">
            <v>59339</v>
          </cell>
          <cell r="N526">
            <v>62592</v>
          </cell>
          <cell r="O526">
            <v>75280</v>
          </cell>
          <cell r="P526">
            <v>71842</v>
          </cell>
          <cell r="Q526">
            <v>72944</v>
          </cell>
          <cell r="R526">
            <v>76052</v>
          </cell>
          <cell r="S526">
            <v>82289</v>
          </cell>
          <cell r="T526">
            <v>95828</v>
          </cell>
          <cell r="U526">
            <v>106019</v>
          </cell>
          <cell r="V526">
            <v>118751</v>
          </cell>
          <cell r="W526">
            <v>123584</v>
          </cell>
          <cell r="X526">
            <v>131068</v>
          </cell>
          <cell r="Y526">
            <v>140635</v>
          </cell>
          <cell r="Z526">
            <v>150518</v>
          </cell>
          <cell r="AA526">
            <v>160035</v>
          </cell>
        </row>
        <row r="527">
          <cell r="A527" t="str">
            <v>Intangibles</v>
          </cell>
          <cell r="I527">
            <v>44</v>
          </cell>
          <cell r="J527">
            <v>39</v>
          </cell>
          <cell r="K527">
            <v>40</v>
          </cell>
          <cell r="L527">
            <v>49</v>
          </cell>
          <cell r="M527">
            <v>51</v>
          </cell>
          <cell r="N527">
            <v>90</v>
          </cell>
          <cell r="O527">
            <v>37</v>
          </cell>
          <cell r="P527">
            <v>57</v>
          </cell>
          <cell r="Q527">
            <v>1333</v>
          </cell>
          <cell r="R527">
            <v>1419</v>
          </cell>
          <cell r="S527">
            <v>1569</v>
          </cell>
          <cell r="T527">
            <v>1768</v>
          </cell>
          <cell r="U527">
            <v>2235</v>
          </cell>
          <cell r="V527">
            <v>2620</v>
          </cell>
          <cell r="W527">
            <v>2950</v>
          </cell>
          <cell r="X527">
            <v>3366</v>
          </cell>
          <cell r="Y527">
            <v>3486</v>
          </cell>
          <cell r="Z527">
            <v>3589</v>
          </cell>
          <cell r="AA527">
            <v>3743</v>
          </cell>
        </row>
        <row r="528">
          <cell r="A528" t="str">
            <v>Other (NFPS (NFA)</v>
          </cell>
          <cell r="I528">
            <v>846</v>
          </cell>
          <cell r="J528">
            <v>781</v>
          </cell>
          <cell r="K528">
            <v>943</v>
          </cell>
          <cell r="L528">
            <v>1446</v>
          </cell>
          <cell r="M528">
            <v>1320</v>
          </cell>
          <cell r="N528">
            <v>1385</v>
          </cell>
          <cell r="O528">
            <v>1470</v>
          </cell>
          <cell r="P528">
            <v>1673</v>
          </cell>
          <cell r="Q528">
            <v>1493</v>
          </cell>
          <cell r="R528">
            <v>1543</v>
          </cell>
          <cell r="S528">
            <v>1947</v>
          </cell>
          <cell r="T528">
            <v>1219</v>
          </cell>
          <cell r="U528">
            <v>1418</v>
          </cell>
          <cell r="V528">
            <v>1470</v>
          </cell>
          <cell r="W528">
            <v>1533</v>
          </cell>
          <cell r="X528">
            <v>1642</v>
          </cell>
          <cell r="Y528">
            <v>1863</v>
          </cell>
          <cell r="Z528">
            <v>2094</v>
          </cell>
          <cell r="AA528">
            <v>2335</v>
          </cell>
        </row>
        <row r="529">
          <cell r="A529" t="str">
            <v>Total Non-financial Assets</v>
          </cell>
          <cell r="I529">
            <v>107521</v>
          </cell>
          <cell r="J529">
            <v>113688</v>
          </cell>
          <cell r="K529">
            <v>119476</v>
          </cell>
          <cell r="L529">
            <v>124277</v>
          </cell>
          <cell r="M529">
            <v>129377</v>
          </cell>
          <cell r="N529">
            <v>137948</v>
          </cell>
          <cell r="O529">
            <v>163327</v>
          </cell>
          <cell r="P529">
            <v>166881</v>
          </cell>
          <cell r="Q529">
            <v>171832</v>
          </cell>
          <cell r="R529">
            <v>178170</v>
          </cell>
          <cell r="S529">
            <v>187539</v>
          </cell>
          <cell r="T529">
            <v>203992</v>
          </cell>
          <cell r="U529">
            <v>220960</v>
          </cell>
          <cell r="V529">
            <v>242174</v>
          </cell>
          <cell r="W529">
            <v>252483</v>
          </cell>
          <cell r="X529">
            <v>262696</v>
          </cell>
          <cell r="Y529">
            <v>275842</v>
          </cell>
          <cell r="Z529">
            <v>289773</v>
          </cell>
          <cell r="AA529">
            <v>301901</v>
          </cell>
        </row>
        <row r="531">
          <cell r="A531" t="str">
            <v>TOTAL ASSETS</v>
          </cell>
          <cell r="I531">
            <v>118100</v>
          </cell>
          <cell r="J531">
            <v>123507</v>
          </cell>
          <cell r="K531">
            <v>129375</v>
          </cell>
          <cell r="L531">
            <v>134306</v>
          </cell>
          <cell r="M531">
            <v>140358</v>
          </cell>
          <cell r="N531">
            <v>151149</v>
          </cell>
          <cell r="O531">
            <v>178711</v>
          </cell>
          <cell r="P531">
            <v>184960</v>
          </cell>
          <cell r="Q531">
            <v>192755</v>
          </cell>
          <cell r="R531">
            <v>203462</v>
          </cell>
          <cell r="S531">
            <v>208351</v>
          </cell>
          <cell r="T531">
            <v>223735</v>
          </cell>
          <cell r="U531">
            <v>240111</v>
          </cell>
          <cell r="V531">
            <v>262925</v>
          </cell>
          <cell r="W531">
            <v>280050</v>
          </cell>
          <cell r="X531">
            <v>286540</v>
          </cell>
          <cell r="Y531">
            <v>299343</v>
          </cell>
          <cell r="Z531">
            <v>314001</v>
          </cell>
          <cell r="AA531">
            <v>326997</v>
          </cell>
        </row>
        <row r="533">
          <cell r="A533" t="str">
            <v>LIABILITIES</v>
          </cell>
          <cell r="I533" t="str">
            <v>-</v>
          </cell>
          <cell r="J533" t="str">
            <v>-</v>
          </cell>
          <cell r="K533" t="str">
            <v>-</v>
          </cell>
          <cell r="L533" t="str">
            <v>-</v>
          </cell>
          <cell r="M533" t="str">
            <v>-</v>
          </cell>
          <cell r="N533" t="str">
            <v>-</v>
          </cell>
          <cell r="O533" t="str">
            <v>-</v>
          </cell>
          <cell r="P533" t="str">
            <v>-</v>
          </cell>
          <cell r="Q533" t="str">
            <v>-</v>
          </cell>
          <cell r="R533" t="str">
            <v>-</v>
          </cell>
          <cell r="S533" t="str">
            <v>-</v>
          </cell>
          <cell r="T533" t="str">
            <v>-</v>
          </cell>
          <cell r="U533" t="str">
            <v>-</v>
          </cell>
          <cell r="V533" t="str">
            <v>-</v>
          </cell>
          <cell r="W533" t="str">
            <v>-</v>
          </cell>
          <cell r="X533" t="str">
            <v>-</v>
          </cell>
          <cell r="Y533" t="str">
            <v>-</v>
          </cell>
          <cell r="Z533" t="str">
            <v>-</v>
          </cell>
          <cell r="AA533" t="str">
            <v>-</v>
          </cell>
        </row>
        <row r="534">
          <cell r="A534" t="str">
            <v>Deposits Held (*)</v>
          </cell>
          <cell r="I534">
            <v>315</v>
          </cell>
          <cell r="J534">
            <v>39</v>
          </cell>
          <cell r="K534">
            <v>41</v>
          </cell>
          <cell r="L534">
            <v>67</v>
          </cell>
          <cell r="M534">
            <v>57</v>
          </cell>
          <cell r="N534">
            <v>91</v>
          </cell>
          <cell r="O534">
            <v>87</v>
          </cell>
          <cell r="P534">
            <v>110</v>
          </cell>
          <cell r="Q534">
            <v>162</v>
          </cell>
          <cell r="R534">
            <v>173</v>
          </cell>
          <cell r="S534">
            <v>222</v>
          </cell>
          <cell r="T534">
            <v>211</v>
          </cell>
          <cell r="U534">
            <v>171</v>
          </cell>
          <cell r="V534">
            <v>199</v>
          </cell>
          <cell r="W534">
            <v>1469</v>
          </cell>
          <cell r="X534">
            <v>1295</v>
          </cell>
          <cell r="Y534">
            <v>1143</v>
          </cell>
          <cell r="Z534">
            <v>1020</v>
          </cell>
          <cell r="AA534">
            <v>914</v>
          </cell>
        </row>
        <row r="535">
          <cell r="A535" t="str">
            <v>Payables</v>
          </cell>
          <cell r="I535">
            <v>3083</v>
          </cell>
          <cell r="J535">
            <v>2933</v>
          </cell>
          <cell r="K535">
            <v>3578</v>
          </cell>
          <cell r="L535">
            <v>3994</v>
          </cell>
          <cell r="M535">
            <v>3482</v>
          </cell>
          <cell r="N535">
            <v>3680</v>
          </cell>
          <cell r="O535">
            <v>3837</v>
          </cell>
          <cell r="P535">
            <v>4299</v>
          </cell>
          <cell r="Q535">
            <v>4457</v>
          </cell>
          <cell r="R535">
            <v>4854</v>
          </cell>
          <cell r="S535">
            <v>5778</v>
          </cell>
          <cell r="T535">
            <v>5773</v>
          </cell>
          <cell r="U535">
            <v>6332</v>
          </cell>
          <cell r="V535">
            <v>7086</v>
          </cell>
          <cell r="W535">
            <v>6894</v>
          </cell>
          <cell r="X535">
            <v>6810</v>
          </cell>
          <cell r="Y535">
            <v>6924</v>
          </cell>
          <cell r="Z535">
            <v>7022</v>
          </cell>
          <cell r="AA535">
            <v>7121</v>
          </cell>
        </row>
        <row r="536">
          <cell r="A536" t="str">
            <v>Liabilities Directly Associated with Assets Held for Sale</v>
          </cell>
          <cell r="I536" t="str">
            <v>-</v>
          </cell>
          <cell r="J536" t="str">
            <v>-</v>
          </cell>
          <cell r="K536" t="str">
            <v>-</v>
          </cell>
          <cell r="L536" t="str">
            <v>-</v>
          </cell>
          <cell r="M536" t="str">
            <v>-</v>
          </cell>
          <cell r="N536" t="str">
            <v>-</v>
          </cell>
          <cell r="O536" t="str">
            <v>-</v>
          </cell>
          <cell r="P536" t="str">
            <v>-</v>
          </cell>
          <cell r="Q536">
            <v>19</v>
          </cell>
          <cell r="R536">
            <v>5</v>
          </cell>
          <cell r="S536" t="str">
            <v>-</v>
          </cell>
          <cell r="T536" t="str">
            <v>-</v>
          </cell>
          <cell r="U536" t="str">
            <v>-</v>
          </cell>
          <cell r="V536" t="str">
            <v>-</v>
          </cell>
          <cell r="W536" t="str">
            <v>-</v>
          </cell>
          <cell r="X536" t="str">
            <v>-</v>
          </cell>
          <cell r="Y536" t="str">
            <v>-</v>
          </cell>
          <cell r="Z536" t="str">
            <v>-</v>
          </cell>
          <cell r="AA536" t="str">
            <v>-</v>
          </cell>
        </row>
        <row r="537">
          <cell r="A537" t="str">
            <v>Borrowings and Derivatives at Fair Value (*)</v>
          </cell>
          <cell r="I537">
            <v>-2</v>
          </cell>
          <cell r="J537">
            <v>-1</v>
          </cell>
          <cell r="K537" t="str">
            <v>-</v>
          </cell>
          <cell r="L537" t="str">
            <v>-</v>
          </cell>
          <cell r="M537" t="str">
            <v>-</v>
          </cell>
          <cell r="N537" t="str">
            <v>-</v>
          </cell>
          <cell r="O537" t="str">
            <v>-</v>
          </cell>
          <cell r="P537" t="str">
            <v>-</v>
          </cell>
          <cell r="Q537">
            <v>27</v>
          </cell>
          <cell r="R537">
            <v>192</v>
          </cell>
          <cell r="S537">
            <v>2983</v>
          </cell>
          <cell r="T537">
            <v>442</v>
          </cell>
          <cell r="U537">
            <v>278</v>
          </cell>
          <cell r="V537">
            <v>265</v>
          </cell>
          <cell r="W537">
            <v>509</v>
          </cell>
          <cell r="X537">
            <v>338</v>
          </cell>
          <cell r="Y537">
            <v>291</v>
          </cell>
          <cell r="Z537">
            <v>250</v>
          </cell>
          <cell r="AA537">
            <v>209</v>
          </cell>
        </row>
        <row r="538">
          <cell r="A538" t="str">
            <v>Borrowings at Amortised Cost (*)</v>
          </cell>
          <cell r="I538">
            <v>22590</v>
          </cell>
          <cell r="J538">
            <v>23467</v>
          </cell>
          <cell r="K538">
            <v>26229</v>
          </cell>
          <cell r="L538">
            <v>24301</v>
          </cell>
          <cell r="M538">
            <v>23940</v>
          </cell>
          <cell r="N538">
            <v>22932</v>
          </cell>
          <cell r="O538">
            <v>22824</v>
          </cell>
          <cell r="P538">
            <v>23936</v>
          </cell>
          <cell r="Q538">
            <v>25704</v>
          </cell>
          <cell r="R538">
            <v>27481</v>
          </cell>
          <cell r="S538">
            <v>29142</v>
          </cell>
          <cell r="T538">
            <v>32605</v>
          </cell>
          <cell r="U538">
            <v>39485</v>
          </cell>
          <cell r="V538">
            <v>45232</v>
          </cell>
          <cell r="W538">
            <v>50402</v>
          </cell>
          <cell r="X538">
            <v>55054</v>
          </cell>
          <cell r="Y538">
            <v>61568</v>
          </cell>
          <cell r="Z538">
            <v>68832</v>
          </cell>
          <cell r="AA538">
            <v>74528</v>
          </cell>
        </row>
        <row r="539">
          <cell r="A539" t="str">
            <v>Advances Received(*)</v>
          </cell>
          <cell r="I539">
            <v>3908</v>
          </cell>
          <cell r="J539">
            <v>2342</v>
          </cell>
          <cell r="K539">
            <v>2270</v>
          </cell>
          <cell r="L539">
            <v>2142</v>
          </cell>
          <cell r="M539">
            <v>2041</v>
          </cell>
          <cell r="N539">
            <v>1826</v>
          </cell>
          <cell r="O539">
            <v>1808</v>
          </cell>
          <cell r="P539">
            <v>1681</v>
          </cell>
          <cell r="Q539">
            <v>1641</v>
          </cell>
          <cell r="R539">
            <v>923</v>
          </cell>
          <cell r="S539">
            <v>892</v>
          </cell>
          <cell r="T539">
            <v>864</v>
          </cell>
          <cell r="U539">
            <v>836</v>
          </cell>
          <cell r="V539">
            <v>807</v>
          </cell>
          <cell r="W539">
            <v>770</v>
          </cell>
          <cell r="X539">
            <v>756</v>
          </cell>
          <cell r="Y539">
            <v>752</v>
          </cell>
          <cell r="Z539">
            <v>779</v>
          </cell>
          <cell r="AA539">
            <v>755</v>
          </cell>
        </row>
        <row r="540">
          <cell r="A540" t="str">
            <v>Employee Provisions</v>
          </cell>
          <cell r="I540">
            <v>5343</v>
          </cell>
          <cell r="J540">
            <v>5536</v>
          </cell>
          <cell r="K540">
            <v>5865</v>
          </cell>
          <cell r="L540">
            <v>6105</v>
          </cell>
          <cell r="M540">
            <v>6386</v>
          </cell>
          <cell r="N540">
            <v>7152</v>
          </cell>
          <cell r="O540">
            <v>8047</v>
          </cell>
          <cell r="P540">
            <v>8744</v>
          </cell>
          <cell r="Q540">
            <v>9341</v>
          </cell>
          <cell r="R540">
            <v>10169</v>
          </cell>
          <cell r="S540">
            <v>10265</v>
          </cell>
          <cell r="T540">
            <v>10685</v>
          </cell>
          <cell r="U540">
            <v>11923</v>
          </cell>
          <cell r="V540">
            <v>12961</v>
          </cell>
          <cell r="W540">
            <v>13732</v>
          </cell>
          <cell r="X540">
            <v>14114</v>
          </cell>
          <cell r="Y540">
            <v>14092</v>
          </cell>
          <cell r="Z540">
            <v>14468</v>
          </cell>
          <cell r="AA540">
            <v>14861</v>
          </cell>
        </row>
        <row r="541">
          <cell r="A541" t="str">
            <v>Superannuation Provision</v>
          </cell>
          <cell r="I541">
            <v>12216</v>
          </cell>
          <cell r="J541">
            <v>11988</v>
          </cell>
          <cell r="K541">
            <v>8179</v>
          </cell>
          <cell r="L541">
            <v>5284</v>
          </cell>
          <cell r="M541">
            <v>7978</v>
          </cell>
          <cell r="N541">
            <v>11723</v>
          </cell>
          <cell r="O541">
            <v>15456</v>
          </cell>
          <cell r="P541">
            <v>15851</v>
          </cell>
          <cell r="Q541">
            <v>26737</v>
          </cell>
          <cell r="R541">
            <v>23556</v>
          </cell>
          <cell r="S541">
            <v>14068</v>
          </cell>
          <cell r="T541">
            <v>17759</v>
          </cell>
          <cell r="U541">
            <v>30985</v>
          </cell>
          <cell r="V541">
            <v>34529</v>
          </cell>
          <cell r="W541">
            <v>34053</v>
          </cell>
          <cell r="X541">
            <v>38429</v>
          </cell>
          <cell r="Y541">
            <v>31594</v>
          </cell>
          <cell r="Z541">
            <v>31746</v>
          </cell>
          <cell r="AA541">
            <v>31793</v>
          </cell>
        </row>
        <row r="542">
          <cell r="A542" t="str">
            <v>Deferred Tax Equivalent Provision</v>
          </cell>
          <cell r="I542">
            <v>-1</v>
          </cell>
          <cell r="J542" t="str">
            <v>-</v>
          </cell>
          <cell r="K542" t="str">
            <v>-</v>
          </cell>
          <cell r="L542">
            <v>1</v>
          </cell>
          <cell r="M542" t="str">
            <v>-</v>
          </cell>
          <cell r="N542">
            <v>-2</v>
          </cell>
          <cell r="O542" t="str">
            <v>-</v>
          </cell>
          <cell r="P542">
            <v>-2</v>
          </cell>
          <cell r="Q542" t="str">
            <v>-</v>
          </cell>
          <cell r="R542">
            <v>2</v>
          </cell>
          <cell r="S542" t="str">
            <v>-</v>
          </cell>
          <cell r="T542" t="str">
            <v>-</v>
          </cell>
          <cell r="U542" t="str">
            <v>-</v>
          </cell>
          <cell r="V542" t="str">
            <v>-</v>
          </cell>
          <cell r="W542" t="str">
            <v>-</v>
          </cell>
          <cell r="X542">
            <v>37</v>
          </cell>
          <cell r="Y542">
            <v>37</v>
          </cell>
          <cell r="Z542">
            <v>37</v>
          </cell>
          <cell r="AA542">
            <v>37</v>
          </cell>
        </row>
        <row r="543">
          <cell r="A543" t="str">
            <v>Other Provisions</v>
          </cell>
          <cell r="I543">
            <v>3657</v>
          </cell>
          <cell r="J543">
            <v>3844</v>
          </cell>
          <cell r="K543">
            <v>3978</v>
          </cell>
          <cell r="L543">
            <v>3990</v>
          </cell>
          <cell r="M543">
            <v>4795</v>
          </cell>
          <cell r="N543">
            <v>4865</v>
          </cell>
          <cell r="O543">
            <v>5120</v>
          </cell>
          <cell r="P543">
            <v>5408</v>
          </cell>
          <cell r="Q543">
            <v>5621</v>
          </cell>
          <cell r="R543">
            <v>5466</v>
          </cell>
          <cell r="S543">
            <v>5448</v>
          </cell>
          <cell r="T543">
            <v>5466</v>
          </cell>
          <cell r="U543">
            <v>5984</v>
          </cell>
          <cell r="V543">
            <v>6204</v>
          </cell>
          <cell r="W543">
            <v>6487</v>
          </cell>
          <cell r="X543">
            <v>6448</v>
          </cell>
          <cell r="Y543">
            <v>6526</v>
          </cell>
          <cell r="Z543">
            <v>6643</v>
          </cell>
          <cell r="AA543">
            <v>6880</v>
          </cell>
        </row>
        <row r="544">
          <cell r="A544" t="str">
            <v>Other (NFPS Liability)</v>
          </cell>
          <cell r="I544">
            <v>1589</v>
          </cell>
          <cell r="J544">
            <v>1374</v>
          </cell>
          <cell r="K544">
            <v>1015</v>
          </cell>
          <cell r="L544">
            <v>1103</v>
          </cell>
          <cell r="M544">
            <v>771</v>
          </cell>
          <cell r="N544">
            <v>700</v>
          </cell>
          <cell r="O544">
            <v>764</v>
          </cell>
          <cell r="P544">
            <v>941</v>
          </cell>
          <cell r="Q544">
            <v>1707</v>
          </cell>
          <cell r="R544">
            <v>3131</v>
          </cell>
          <cell r="S544">
            <v>2925</v>
          </cell>
          <cell r="T544">
            <v>3027</v>
          </cell>
          <cell r="U544">
            <v>3503</v>
          </cell>
          <cell r="V544">
            <v>2751</v>
          </cell>
          <cell r="W544">
            <v>2767</v>
          </cell>
          <cell r="X544">
            <v>2497</v>
          </cell>
          <cell r="Y544">
            <v>2342</v>
          </cell>
          <cell r="Z544">
            <v>2249</v>
          </cell>
          <cell r="AA544">
            <v>2176</v>
          </cell>
        </row>
        <row r="545">
          <cell r="A545" t="str">
            <v>TOTAL LIABILITIES</v>
          </cell>
          <cell r="I545">
            <v>52699</v>
          </cell>
          <cell r="J545">
            <v>51522</v>
          </cell>
          <cell r="K545">
            <v>51155</v>
          </cell>
          <cell r="L545">
            <v>46985</v>
          </cell>
          <cell r="M545">
            <v>49450</v>
          </cell>
          <cell r="N545">
            <v>52966</v>
          </cell>
          <cell r="O545">
            <v>57942</v>
          </cell>
          <cell r="P545">
            <v>60966</v>
          </cell>
          <cell r="Q545">
            <v>75418</v>
          </cell>
          <cell r="R545">
            <v>75953</v>
          </cell>
          <cell r="S545">
            <v>71724</v>
          </cell>
          <cell r="T545">
            <v>76833</v>
          </cell>
          <cell r="U545">
            <v>99498</v>
          </cell>
          <cell r="V545">
            <v>110033</v>
          </cell>
          <cell r="W545">
            <v>117084</v>
          </cell>
          <cell r="X545">
            <v>125778</v>
          </cell>
          <cell r="Y545">
            <v>125270</v>
          </cell>
          <cell r="Z545">
            <v>133047</v>
          </cell>
          <cell r="AA545">
            <v>139274</v>
          </cell>
        </row>
        <row r="547">
          <cell r="A547" t="str">
            <v>NET ASSETS</v>
          </cell>
          <cell r="I547">
            <v>65401</v>
          </cell>
          <cell r="J547">
            <v>71985</v>
          </cell>
          <cell r="K547">
            <v>78221</v>
          </cell>
          <cell r="L547">
            <v>87322</v>
          </cell>
          <cell r="M547">
            <v>90908</v>
          </cell>
          <cell r="N547">
            <v>98183</v>
          </cell>
          <cell r="O547">
            <v>120769</v>
          </cell>
          <cell r="P547">
            <v>123994</v>
          </cell>
          <cell r="Q547">
            <v>117337</v>
          </cell>
          <cell r="R547">
            <v>127509</v>
          </cell>
          <cell r="S547">
            <v>136627</v>
          </cell>
          <cell r="T547">
            <v>146903</v>
          </cell>
          <cell r="U547">
            <v>140613</v>
          </cell>
          <cell r="V547">
            <v>152892</v>
          </cell>
          <cell r="W547">
            <v>162965</v>
          </cell>
          <cell r="X547">
            <v>160762</v>
          </cell>
          <cell r="Y547">
            <v>174073</v>
          </cell>
          <cell r="Z547">
            <v>180954</v>
          </cell>
          <cell r="AA547">
            <v>187722</v>
          </cell>
        </row>
        <row r="549">
          <cell r="A549" t="str">
            <v>NET WORTH</v>
          </cell>
          <cell r="I549" t="str">
            <v>-</v>
          </cell>
          <cell r="J549" t="str">
            <v>-</v>
          </cell>
          <cell r="K549" t="str">
            <v>-</v>
          </cell>
          <cell r="L549" t="str">
            <v>-</v>
          </cell>
          <cell r="M549" t="str">
            <v>-</v>
          </cell>
          <cell r="N549" t="str">
            <v>-</v>
          </cell>
          <cell r="O549" t="str">
            <v>-</v>
          </cell>
          <cell r="P549" t="str">
            <v>-</v>
          </cell>
          <cell r="Q549" t="str">
            <v>-</v>
          </cell>
          <cell r="R549" t="str">
            <v>-</v>
          </cell>
          <cell r="S549" t="str">
            <v>-</v>
          </cell>
          <cell r="T549" t="str">
            <v>-</v>
          </cell>
          <cell r="U549" t="str">
            <v>-</v>
          </cell>
          <cell r="V549" t="str">
            <v>-</v>
          </cell>
          <cell r="W549" t="str">
            <v>-</v>
          </cell>
          <cell r="X549" t="str">
            <v>-</v>
          </cell>
          <cell r="Y549" t="str">
            <v>-</v>
          </cell>
          <cell r="Z549" t="str">
            <v>-</v>
          </cell>
          <cell r="AA549" t="str">
            <v>-</v>
          </cell>
        </row>
        <row r="550">
          <cell r="A550" t="str">
            <v>Accumulated Funds</v>
          </cell>
          <cell r="I550">
            <v>39713</v>
          </cell>
          <cell r="J550">
            <v>42127</v>
          </cell>
          <cell r="K550">
            <v>46754</v>
          </cell>
          <cell r="L550">
            <v>47242</v>
          </cell>
          <cell r="M550">
            <v>50406</v>
          </cell>
          <cell r="N550">
            <v>55810</v>
          </cell>
          <cell r="O550">
            <v>63845</v>
          </cell>
          <cell r="P550">
            <v>65840</v>
          </cell>
          <cell r="Q550">
            <v>58629</v>
          </cell>
          <cell r="R550">
            <v>65507</v>
          </cell>
          <cell r="S550">
            <v>72059</v>
          </cell>
          <cell r="T550">
            <v>69544</v>
          </cell>
          <cell r="U550">
            <v>60150</v>
          </cell>
          <cell r="V550">
            <v>62923</v>
          </cell>
          <cell r="W550">
            <v>70871</v>
          </cell>
          <cell r="X550">
            <v>65264</v>
          </cell>
          <cell r="Y550">
            <v>73757</v>
          </cell>
          <cell r="Z550">
            <v>75885</v>
          </cell>
          <cell r="AA550">
            <v>77666</v>
          </cell>
        </row>
        <row r="551">
          <cell r="A551" t="str">
            <v>Reserves</v>
          </cell>
          <cell r="I551">
            <v>25688</v>
          </cell>
          <cell r="J551">
            <v>29858</v>
          </cell>
          <cell r="K551">
            <v>31466</v>
          </cell>
          <cell r="L551">
            <v>40080</v>
          </cell>
          <cell r="M551">
            <v>40502</v>
          </cell>
          <cell r="N551">
            <v>42373</v>
          </cell>
          <cell r="O551">
            <v>56924</v>
          </cell>
          <cell r="P551">
            <v>58154</v>
          </cell>
          <cell r="Q551">
            <v>58709</v>
          </cell>
          <cell r="R551">
            <v>62065</v>
          </cell>
          <cell r="S551">
            <v>64568</v>
          </cell>
          <cell r="T551">
            <v>77359</v>
          </cell>
          <cell r="U551">
            <v>80463</v>
          </cell>
          <cell r="V551">
            <v>89970</v>
          </cell>
          <cell r="W551">
            <v>92094</v>
          </cell>
          <cell r="X551">
            <v>95498</v>
          </cell>
          <cell r="Y551">
            <v>100316</v>
          </cell>
          <cell r="Z551">
            <v>105069</v>
          </cell>
          <cell r="AA551">
            <v>110056</v>
          </cell>
        </row>
        <row r="552">
          <cell r="A552" t="str">
            <v>TOTAL NET WORTH</v>
          </cell>
          <cell r="I552">
            <v>65401</v>
          </cell>
          <cell r="J552">
            <v>71985</v>
          </cell>
          <cell r="K552">
            <v>78220</v>
          </cell>
          <cell r="L552">
            <v>87322</v>
          </cell>
          <cell r="M552">
            <v>90908</v>
          </cell>
          <cell r="N552">
            <v>98183</v>
          </cell>
          <cell r="O552">
            <v>120769</v>
          </cell>
          <cell r="P552">
            <v>123994</v>
          </cell>
          <cell r="Q552">
            <v>117337</v>
          </cell>
          <cell r="R552">
            <v>127572</v>
          </cell>
          <cell r="S552">
            <v>136627</v>
          </cell>
          <cell r="T552">
            <v>146903</v>
          </cell>
          <cell r="U552">
            <v>140613</v>
          </cell>
          <cell r="V552">
            <v>152892</v>
          </cell>
          <cell r="W552">
            <v>162965</v>
          </cell>
          <cell r="X552">
            <v>160762</v>
          </cell>
          <cell r="Y552">
            <v>174073</v>
          </cell>
          <cell r="Z552">
            <v>180954</v>
          </cell>
          <cell r="AA552">
            <v>187722</v>
          </cell>
        </row>
        <row r="560">
          <cell r="A560" t="str">
            <v>Cash Receipts from Operating Activities</v>
          </cell>
          <cell r="I560" t="str">
            <v>-</v>
          </cell>
          <cell r="J560" t="str">
            <v>-</v>
          </cell>
          <cell r="K560" t="str">
            <v>-</v>
          </cell>
          <cell r="L560" t="str">
            <v>-</v>
          </cell>
          <cell r="M560" t="str">
            <v>-</v>
          </cell>
          <cell r="N560" t="str">
            <v>-</v>
          </cell>
          <cell r="O560" t="str">
            <v>-</v>
          </cell>
          <cell r="P560" t="str">
            <v>-</v>
          </cell>
          <cell r="Q560" t="str">
            <v>-</v>
          </cell>
          <cell r="R560" t="str">
            <v>-</v>
          </cell>
          <cell r="S560" t="str">
            <v>-</v>
          </cell>
          <cell r="T560" t="str">
            <v>-</v>
          </cell>
          <cell r="U560" t="str">
            <v>-</v>
          </cell>
          <cell r="V560" t="str">
            <v>-</v>
          </cell>
          <cell r="W560" t="str">
            <v>-</v>
          </cell>
          <cell r="X560" t="str">
            <v>-</v>
          </cell>
          <cell r="Y560" t="str">
            <v>-</v>
          </cell>
          <cell r="Z560" t="str">
            <v>-</v>
          </cell>
          <cell r="AA560" t="str">
            <v>-</v>
          </cell>
        </row>
        <row r="561">
          <cell r="A561" t="str">
            <v xml:space="preserve">     Taxes received</v>
          </cell>
          <cell r="I561">
            <v>11041</v>
          </cell>
          <cell r="J561">
            <v>12065</v>
          </cell>
          <cell r="K561">
            <v>13564</v>
          </cell>
          <cell r="L561">
            <v>14543</v>
          </cell>
          <cell r="M561">
            <v>12569</v>
          </cell>
          <cell r="N561">
            <v>12522</v>
          </cell>
          <cell r="O561">
            <v>13390</v>
          </cell>
          <cell r="P561">
            <v>14293</v>
          </cell>
          <cell r="Q561">
            <v>14420</v>
          </cell>
          <cell r="R561">
            <v>15277</v>
          </cell>
          <cell r="S561">
            <v>16748</v>
          </cell>
          <cell r="T561">
            <v>17724</v>
          </cell>
          <cell r="U561">
            <v>16789</v>
          </cell>
          <cell r="V561">
            <v>18007</v>
          </cell>
          <cell r="W561">
            <v>19348</v>
          </cell>
          <cell r="X561">
            <v>20071</v>
          </cell>
          <cell r="Y561">
            <v>21031</v>
          </cell>
          <cell r="Z561">
            <v>22337</v>
          </cell>
          <cell r="AA561">
            <v>23741</v>
          </cell>
        </row>
        <row r="562">
          <cell r="A562" t="str">
            <v xml:space="preserve">     Receipts from sales of goods and services</v>
          </cell>
          <cell r="I562">
            <v>12438</v>
          </cell>
          <cell r="J562">
            <v>12163</v>
          </cell>
          <cell r="K562">
            <v>11878</v>
          </cell>
          <cell r="L562">
            <v>12956</v>
          </cell>
          <cell r="M562">
            <v>13673</v>
          </cell>
          <cell r="N562">
            <v>12763</v>
          </cell>
          <cell r="O562">
            <v>13232</v>
          </cell>
          <cell r="P562">
            <v>13477</v>
          </cell>
          <cell r="Q562">
            <v>14366</v>
          </cell>
          <cell r="R562">
            <v>14591</v>
          </cell>
          <cell r="S562">
            <v>14836</v>
          </cell>
          <cell r="T562">
            <v>17157</v>
          </cell>
          <cell r="U562">
            <v>18276</v>
          </cell>
          <cell r="V562">
            <v>21651</v>
          </cell>
          <cell r="W562">
            <v>20608</v>
          </cell>
          <cell r="X562">
            <v>18578</v>
          </cell>
          <cell r="Y562">
            <v>20394</v>
          </cell>
          <cell r="Z562">
            <v>21228</v>
          </cell>
          <cell r="AA562">
            <v>21763</v>
          </cell>
        </row>
        <row r="563">
          <cell r="A563" t="str">
            <v xml:space="preserve">     Grants and subsidies received</v>
          </cell>
          <cell r="I563">
            <v>8384</v>
          </cell>
          <cell r="J563">
            <v>8403</v>
          </cell>
          <cell r="K563">
            <v>9059</v>
          </cell>
          <cell r="L563">
            <v>9658</v>
          </cell>
          <cell r="M563">
            <v>13049</v>
          </cell>
          <cell r="N563">
            <v>15050</v>
          </cell>
          <cell r="O563">
            <v>15828</v>
          </cell>
          <cell r="P563">
            <v>15780</v>
          </cell>
          <cell r="Q563">
            <v>16337</v>
          </cell>
          <cell r="R563">
            <v>18495</v>
          </cell>
          <cell r="S563">
            <v>18000</v>
          </cell>
          <cell r="T563">
            <v>19884</v>
          </cell>
          <cell r="U563">
            <v>22161</v>
          </cell>
          <cell r="V563">
            <v>26723</v>
          </cell>
          <cell r="W563">
            <v>25369</v>
          </cell>
          <cell r="X563">
            <v>27274</v>
          </cell>
          <cell r="Y563">
            <v>26186</v>
          </cell>
          <cell r="Z563">
            <v>27164</v>
          </cell>
          <cell r="AA563">
            <v>27523</v>
          </cell>
        </row>
        <row r="564">
          <cell r="A564" t="str">
            <v xml:space="preserve">     Interest receipts</v>
          </cell>
          <cell r="I564">
            <v>814</v>
          </cell>
          <cell r="J564">
            <v>533</v>
          </cell>
          <cell r="K564">
            <v>428</v>
          </cell>
          <cell r="L564">
            <v>551</v>
          </cell>
          <cell r="M564">
            <v>530</v>
          </cell>
          <cell r="N564">
            <v>316</v>
          </cell>
          <cell r="O564">
            <v>469</v>
          </cell>
          <cell r="P564">
            <v>886</v>
          </cell>
          <cell r="Q564">
            <v>1033</v>
          </cell>
          <cell r="R564">
            <v>1423</v>
          </cell>
          <cell r="S564">
            <v>1429</v>
          </cell>
          <cell r="T564">
            <v>538</v>
          </cell>
          <cell r="U564">
            <v>556</v>
          </cell>
          <cell r="V564">
            <v>353</v>
          </cell>
          <cell r="W564">
            <v>588</v>
          </cell>
          <cell r="X564">
            <v>623</v>
          </cell>
          <cell r="Y564">
            <v>462</v>
          </cell>
          <cell r="Z564">
            <v>468</v>
          </cell>
          <cell r="AA564">
            <v>485</v>
          </cell>
        </row>
        <row r="565">
          <cell r="A565" t="str">
            <v xml:space="preserve">     Dividends and income tax equivalents</v>
          </cell>
          <cell r="I565">
            <v>48</v>
          </cell>
          <cell r="J565">
            <v>37</v>
          </cell>
          <cell r="K565">
            <v>42</v>
          </cell>
          <cell r="L565">
            <v>195</v>
          </cell>
          <cell r="M565">
            <v>-151</v>
          </cell>
          <cell r="N565">
            <v>69</v>
          </cell>
          <cell r="O565">
            <v>-29</v>
          </cell>
          <cell r="P565">
            <v>35</v>
          </cell>
          <cell r="Q565">
            <v>49</v>
          </cell>
          <cell r="R565">
            <v>101</v>
          </cell>
          <cell r="S565">
            <v>24</v>
          </cell>
          <cell r="T565">
            <v>50</v>
          </cell>
          <cell r="U565">
            <v>67</v>
          </cell>
          <cell r="V565">
            <v>104</v>
          </cell>
          <cell r="W565">
            <v>78</v>
          </cell>
          <cell r="X565">
            <v>114</v>
          </cell>
          <cell r="Y565">
            <v>60</v>
          </cell>
          <cell r="Z565">
            <v>80</v>
          </cell>
          <cell r="AA565">
            <v>89</v>
          </cell>
        </row>
        <row r="566">
          <cell r="A566" t="str">
            <v xml:space="preserve">     Other receipts</v>
          </cell>
          <cell r="I566">
            <v>1508</v>
          </cell>
          <cell r="J566">
            <v>1833</v>
          </cell>
          <cell r="K566">
            <v>1902</v>
          </cell>
          <cell r="L566">
            <v>2180</v>
          </cell>
          <cell r="M566">
            <v>4249</v>
          </cell>
          <cell r="N566">
            <v>4351</v>
          </cell>
          <cell r="O566">
            <v>4763</v>
          </cell>
          <cell r="P566">
            <v>5566</v>
          </cell>
          <cell r="Q566">
            <v>5429</v>
          </cell>
          <cell r="R566">
            <v>5940</v>
          </cell>
          <cell r="S566">
            <v>5987</v>
          </cell>
          <cell r="T566">
            <v>6879</v>
          </cell>
          <cell r="U566">
            <v>7481</v>
          </cell>
          <cell r="V566">
            <v>7676</v>
          </cell>
          <cell r="W566">
            <v>6816</v>
          </cell>
          <cell r="X566">
            <v>7636</v>
          </cell>
          <cell r="Y566">
            <v>8154</v>
          </cell>
          <cell r="Z566">
            <v>8544</v>
          </cell>
          <cell r="AA566">
            <v>8631</v>
          </cell>
        </row>
        <row r="567">
          <cell r="A567" t="str">
            <v xml:space="preserve">  Total Operating Receipts</v>
          </cell>
          <cell r="I567">
            <v>34232</v>
          </cell>
          <cell r="J567">
            <v>35033</v>
          </cell>
          <cell r="K567">
            <v>36873</v>
          </cell>
          <cell r="L567">
            <v>40083</v>
          </cell>
          <cell r="M567">
            <v>43920</v>
          </cell>
          <cell r="N567">
            <v>45071</v>
          </cell>
          <cell r="O567">
            <v>47653</v>
          </cell>
          <cell r="P567">
            <v>50038</v>
          </cell>
          <cell r="Q567">
            <v>51635</v>
          </cell>
          <cell r="R567">
            <v>55827</v>
          </cell>
          <cell r="S567">
            <v>57023</v>
          </cell>
          <cell r="T567">
            <v>62232</v>
          </cell>
          <cell r="U567">
            <v>65329</v>
          </cell>
          <cell r="V567">
            <v>74514</v>
          </cell>
          <cell r="W567">
            <v>72808</v>
          </cell>
          <cell r="X567">
            <v>74296</v>
          </cell>
          <cell r="Y567">
            <v>76287</v>
          </cell>
          <cell r="Z567">
            <v>79822</v>
          </cell>
          <cell r="AA567">
            <v>82231</v>
          </cell>
        </row>
        <row r="569">
          <cell r="A569" t="str">
            <v>Cash Payments for Operating Activities</v>
          </cell>
          <cell r="I569" t="str">
            <v>-</v>
          </cell>
          <cell r="J569" t="str">
            <v>-</v>
          </cell>
          <cell r="K569" t="str">
            <v>-</v>
          </cell>
          <cell r="L569" t="str">
            <v>-</v>
          </cell>
          <cell r="M569" t="str">
            <v>-</v>
          </cell>
          <cell r="N569" t="str">
            <v>-</v>
          </cell>
          <cell r="O569" t="str">
            <v>-</v>
          </cell>
          <cell r="P569" t="str">
            <v>-</v>
          </cell>
          <cell r="Q569" t="str">
            <v>-</v>
          </cell>
          <cell r="R569" t="str">
            <v>-</v>
          </cell>
          <cell r="S569" t="str">
            <v>-</v>
          </cell>
          <cell r="T569" t="str">
            <v>-</v>
          </cell>
          <cell r="U569" t="str">
            <v>-</v>
          </cell>
          <cell r="V569" t="str">
            <v>-</v>
          </cell>
          <cell r="W569" t="str">
            <v>-</v>
          </cell>
          <cell r="X569" t="str">
            <v>-</v>
          </cell>
          <cell r="Y569" t="str">
            <v>-</v>
          </cell>
          <cell r="Z569" t="str">
            <v>-</v>
          </cell>
          <cell r="AA569" t="str">
            <v>-</v>
          </cell>
        </row>
        <row r="570">
          <cell r="A570" t="str">
            <v xml:space="preserve">     Payments for employees</v>
          </cell>
          <cell r="I570">
            <v>-12917</v>
          </cell>
          <cell r="J570">
            <v>-13384</v>
          </cell>
          <cell r="K570">
            <v>-14629</v>
          </cell>
          <cell r="L570">
            <v>-15321</v>
          </cell>
          <cell r="M570">
            <v>-15849</v>
          </cell>
          <cell r="N570">
            <v>-16143</v>
          </cell>
          <cell r="O570">
            <v>-17237</v>
          </cell>
          <cell r="P570">
            <v>-18439</v>
          </cell>
          <cell r="Q570">
            <v>-19625</v>
          </cell>
          <cell r="R570">
            <v>-20855</v>
          </cell>
          <cell r="S570">
            <v>-22018</v>
          </cell>
          <cell r="T570">
            <v>-23497</v>
          </cell>
          <cell r="U570">
            <v>-24685</v>
          </cell>
          <cell r="V570">
            <v>-26003</v>
          </cell>
          <cell r="W570">
            <v>-27276</v>
          </cell>
          <cell r="X570">
            <v>-29177</v>
          </cell>
          <cell r="Y570">
            <v>-29946</v>
          </cell>
          <cell r="Z570">
            <v>-30921</v>
          </cell>
          <cell r="AA570">
            <v>-32099</v>
          </cell>
        </row>
        <row r="571">
          <cell r="A571" t="str">
            <v xml:space="preserve">     Payments for superannuation</v>
          </cell>
          <cell r="I571">
            <v>-2123</v>
          </cell>
          <cell r="J571">
            <v>-1820</v>
          </cell>
          <cell r="K571">
            <v>-4966</v>
          </cell>
          <cell r="L571">
            <v>-1347</v>
          </cell>
          <cell r="M571">
            <v>-976</v>
          </cell>
          <cell r="N571">
            <v>-789</v>
          </cell>
          <cell r="O571">
            <v>-1047</v>
          </cell>
          <cell r="P571">
            <v>-1311</v>
          </cell>
          <cell r="Q571">
            <v>-1460</v>
          </cell>
          <cell r="R571">
            <v>-1365</v>
          </cell>
          <cell r="S571">
            <v>-8715</v>
          </cell>
          <cell r="T571">
            <v>-2553</v>
          </cell>
          <cell r="U571">
            <v>-2710</v>
          </cell>
          <cell r="V571">
            <v>-3418</v>
          </cell>
          <cell r="W571">
            <v>-3438</v>
          </cell>
          <cell r="X571">
            <v>-3604</v>
          </cell>
          <cell r="Y571">
            <v>-3661</v>
          </cell>
          <cell r="Z571">
            <v>-3847</v>
          </cell>
          <cell r="AA571">
            <v>-4106</v>
          </cell>
        </row>
        <row r="572">
          <cell r="A572" t="str">
            <v xml:space="preserve">     Payments for goods and services</v>
          </cell>
          <cell r="I572">
            <v>-11168</v>
          </cell>
          <cell r="J572">
            <v>-10962</v>
          </cell>
          <cell r="K572">
            <v>-11620</v>
          </cell>
          <cell r="L572">
            <v>-12583</v>
          </cell>
          <cell r="M572">
            <v>-13633</v>
          </cell>
          <cell r="N572">
            <v>-12417</v>
          </cell>
          <cell r="O572">
            <v>-13717</v>
          </cell>
          <cell r="P572">
            <v>-14316</v>
          </cell>
          <cell r="Q572">
            <v>-14708</v>
          </cell>
          <cell r="R572">
            <v>-15156</v>
          </cell>
          <cell r="S572">
            <v>-15623</v>
          </cell>
          <cell r="T572">
            <v>-17665</v>
          </cell>
          <cell r="U572">
            <v>-18621</v>
          </cell>
          <cell r="V572">
            <v>-21134</v>
          </cell>
          <cell r="W572">
            <v>-20399</v>
          </cell>
          <cell r="X572">
            <v>-20745</v>
          </cell>
          <cell r="Y572">
            <v>-22062</v>
          </cell>
          <cell r="Z572">
            <v>-22007</v>
          </cell>
          <cell r="AA572">
            <v>-22003</v>
          </cell>
        </row>
        <row r="573">
          <cell r="A573" t="str">
            <v xml:space="preserve">     Grants and subsidies paid</v>
          </cell>
          <cell r="I573">
            <v>-1948</v>
          </cell>
          <cell r="J573">
            <v>-2272</v>
          </cell>
          <cell r="K573">
            <v>-2038</v>
          </cell>
          <cell r="L573">
            <v>-2125</v>
          </cell>
          <cell r="M573">
            <v>-2647</v>
          </cell>
          <cell r="N573">
            <v>-3209</v>
          </cell>
          <cell r="O573">
            <v>-3138</v>
          </cell>
          <cell r="P573">
            <v>-3226</v>
          </cell>
          <cell r="Q573">
            <v>-3409</v>
          </cell>
          <cell r="R573">
            <v>-3757</v>
          </cell>
          <cell r="S573">
            <v>-4339</v>
          </cell>
          <cell r="T573">
            <v>-5012</v>
          </cell>
          <cell r="U573">
            <v>-5484</v>
          </cell>
          <cell r="V573">
            <v>-5877</v>
          </cell>
          <cell r="W573">
            <v>-5745</v>
          </cell>
          <cell r="X573">
            <v>-5943</v>
          </cell>
          <cell r="Y573">
            <v>-5181</v>
          </cell>
          <cell r="Z573">
            <v>-5157</v>
          </cell>
          <cell r="AA573">
            <v>-5506</v>
          </cell>
        </row>
        <row r="574">
          <cell r="A574" t="str">
            <v xml:space="preserve">     Interest paid</v>
          </cell>
          <cell r="I574">
            <v>-2217</v>
          </cell>
          <cell r="J574">
            <v>-2329</v>
          </cell>
          <cell r="K574">
            <v>-2123</v>
          </cell>
          <cell r="L574">
            <v>-1941</v>
          </cell>
          <cell r="M574">
            <v>-1742</v>
          </cell>
          <cell r="N574">
            <v>-1626</v>
          </cell>
          <cell r="O574">
            <v>-1589</v>
          </cell>
          <cell r="P574">
            <v>-1654</v>
          </cell>
          <cell r="Q574">
            <v>-1608</v>
          </cell>
          <cell r="R574">
            <v>-1899</v>
          </cell>
          <cell r="S574">
            <v>-1899</v>
          </cell>
          <cell r="T574">
            <v>-2021</v>
          </cell>
          <cell r="U574">
            <v>-2188</v>
          </cell>
          <cell r="V574">
            <v>-2462</v>
          </cell>
          <cell r="W574">
            <v>-2846</v>
          </cell>
          <cell r="X574">
            <v>-3349</v>
          </cell>
          <cell r="Y574">
            <v>-3650</v>
          </cell>
          <cell r="Z574">
            <v>-4046</v>
          </cell>
          <cell r="AA574">
            <v>-4487</v>
          </cell>
        </row>
        <row r="575">
          <cell r="A575" t="str">
            <v xml:space="preserve">     Other payments</v>
          </cell>
          <cell r="I575">
            <v>863</v>
          </cell>
          <cell r="J575">
            <v>-509</v>
          </cell>
          <cell r="K575">
            <v>-188</v>
          </cell>
          <cell r="L575">
            <v>-293</v>
          </cell>
          <cell r="M575">
            <v>-2864</v>
          </cell>
          <cell r="N575">
            <v>-3285</v>
          </cell>
          <cell r="O575">
            <v>-2970</v>
          </cell>
          <cell r="P575">
            <v>-3844</v>
          </cell>
          <cell r="Q575">
            <v>-1114</v>
          </cell>
          <cell r="R575">
            <v>-4513</v>
          </cell>
          <cell r="S575">
            <v>-4472</v>
          </cell>
          <cell r="T575">
            <v>-4776</v>
          </cell>
          <cell r="U575">
            <v>-4736</v>
          </cell>
          <cell r="V575">
            <v>-5128</v>
          </cell>
          <cell r="W575">
            <v>-4156</v>
          </cell>
          <cell r="X575">
            <v>-4572</v>
          </cell>
          <cell r="Y575">
            <v>-4471</v>
          </cell>
          <cell r="Z575">
            <v>-4608</v>
          </cell>
          <cell r="AA575">
            <v>-4634</v>
          </cell>
        </row>
        <row r="576">
          <cell r="A576" t="str">
            <v xml:space="preserve">  Total Operating Payments</v>
          </cell>
          <cell r="I576">
            <v>-29509</v>
          </cell>
          <cell r="J576">
            <v>-31276</v>
          </cell>
          <cell r="K576">
            <v>-35563</v>
          </cell>
          <cell r="L576">
            <v>-33610</v>
          </cell>
          <cell r="M576">
            <v>-37710</v>
          </cell>
          <cell r="N576">
            <v>-37470</v>
          </cell>
          <cell r="O576">
            <v>-39697</v>
          </cell>
          <cell r="P576">
            <v>-42791</v>
          </cell>
          <cell r="Q576">
            <v>-41923</v>
          </cell>
          <cell r="R576">
            <v>-47544</v>
          </cell>
          <cell r="S576">
            <v>-57067</v>
          </cell>
          <cell r="T576">
            <v>-55524</v>
          </cell>
          <cell r="U576">
            <v>-58424</v>
          </cell>
          <cell r="V576">
            <v>-64021</v>
          </cell>
          <cell r="W576">
            <v>-63860</v>
          </cell>
          <cell r="X576">
            <v>-67390</v>
          </cell>
          <cell r="Y576">
            <v>-68970</v>
          </cell>
          <cell r="Z576">
            <v>-70586</v>
          </cell>
          <cell r="AA576">
            <v>-72835</v>
          </cell>
        </row>
        <row r="577">
          <cell r="A577" t="str">
            <v>Net Cash Flows from Operating Activities (a)</v>
          </cell>
          <cell r="I577">
            <v>4723</v>
          </cell>
          <cell r="J577">
            <v>3757</v>
          </cell>
          <cell r="K577">
            <v>1310</v>
          </cell>
          <cell r="L577">
            <v>6473</v>
          </cell>
          <cell r="M577">
            <v>6209</v>
          </cell>
          <cell r="N577">
            <v>7602</v>
          </cell>
          <cell r="O577">
            <v>7955</v>
          </cell>
          <cell r="P577">
            <v>7246</v>
          </cell>
          <cell r="Q577">
            <v>9712</v>
          </cell>
          <cell r="R577">
            <v>8283</v>
          </cell>
          <cell r="S577">
            <v>-44</v>
          </cell>
          <cell r="T577">
            <v>6708</v>
          </cell>
          <cell r="U577">
            <v>6905</v>
          </cell>
          <cell r="V577">
            <v>10493</v>
          </cell>
          <cell r="W577">
            <v>8948</v>
          </cell>
          <cell r="X577">
            <v>6906</v>
          </cell>
          <cell r="Y577">
            <v>7317</v>
          </cell>
          <cell r="Z577">
            <v>9236</v>
          </cell>
          <cell r="AA577">
            <v>9396</v>
          </cell>
        </row>
        <row r="579">
          <cell r="A579" t="str">
            <v>Net Cash Flows from Investments in Non-financial Assets</v>
          </cell>
          <cell r="I579" t="str">
            <v>-</v>
          </cell>
          <cell r="J579" t="str">
            <v>-</v>
          </cell>
          <cell r="K579" t="str">
            <v>-</v>
          </cell>
          <cell r="L579" t="str">
            <v>-</v>
          </cell>
          <cell r="M579" t="str">
            <v>-</v>
          </cell>
          <cell r="N579" t="str">
            <v>-</v>
          </cell>
          <cell r="O579" t="str">
            <v>-</v>
          </cell>
          <cell r="P579" t="str">
            <v>-</v>
          </cell>
          <cell r="Q579" t="str">
            <v>-</v>
          </cell>
          <cell r="R579" t="str">
            <v>-</v>
          </cell>
          <cell r="S579" t="str">
            <v>-</v>
          </cell>
          <cell r="T579" t="str">
            <v>-</v>
          </cell>
          <cell r="U579" t="str">
            <v>-</v>
          </cell>
          <cell r="V579" t="str">
            <v>-</v>
          </cell>
          <cell r="W579" t="str">
            <v>-</v>
          </cell>
          <cell r="X579" t="str">
            <v>-</v>
          </cell>
          <cell r="Y579" t="str">
            <v>-</v>
          </cell>
          <cell r="Z579" t="str">
            <v>-</v>
          </cell>
          <cell r="AA579" t="str">
            <v>-</v>
          </cell>
        </row>
        <row r="580">
          <cell r="A580" t="str">
            <v xml:space="preserve">     Sale of non-financial assets</v>
          </cell>
          <cell r="I580">
            <v>811</v>
          </cell>
          <cell r="J580">
            <v>814</v>
          </cell>
          <cell r="K580">
            <v>1117</v>
          </cell>
          <cell r="L580">
            <v>1016</v>
          </cell>
          <cell r="M580">
            <v>624</v>
          </cell>
          <cell r="N580">
            <v>781</v>
          </cell>
          <cell r="O580">
            <v>778</v>
          </cell>
          <cell r="P580">
            <v>616</v>
          </cell>
          <cell r="Q580">
            <v>641</v>
          </cell>
          <cell r="R580">
            <v>738</v>
          </cell>
          <cell r="S580">
            <v>972</v>
          </cell>
          <cell r="T580">
            <v>1083</v>
          </cell>
          <cell r="U580">
            <v>663</v>
          </cell>
          <cell r="V580">
            <v>1053</v>
          </cell>
          <cell r="W580">
            <v>765</v>
          </cell>
          <cell r="X580">
            <v>942</v>
          </cell>
          <cell r="Y580">
            <v>1067</v>
          </cell>
          <cell r="Z580">
            <v>664</v>
          </cell>
          <cell r="AA580">
            <v>720</v>
          </cell>
        </row>
        <row r="581">
          <cell r="A581" t="str">
            <v xml:space="preserve">     Purchases of non-financial assets</v>
          </cell>
          <cell r="I581">
            <v>-3943</v>
          </cell>
          <cell r="J581">
            <v>-4181</v>
          </cell>
          <cell r="K581">
            <v>-4537</v>
          </cell>
          <cell r="L581">
            <v>-5297</v>
          </cell>
          <cell r="M581">
            <v>-5058</v>
          </cell>
          <cell r="N581">
            <v>-5694</v>
          </cell>
          <cell r="O581">
            <v>-6403</v>
          </cell>
          <cell r="P581">
            <v>-6266</v>
          </cell>
          <cell r="Q581">
            <v>-6656</v>
          </cell>
          <cell r="R581">
            <v>-8106</v>
          </cell>
          <cell r="S581">
            <v>-9437</v>
          </cell>
          <cell r="T581">
            <v>-10669</v>
          </cell>
          <cell r="U581">
            <v>-12553</v>
          </cell>
          <cell r="V581">
            <v>-15700</v>
          </cell>
          <cell r="W581">
            <v>-14641</v>
          </cell>
          <cell r="X581">
            <v>-14625</v>
          </cell>
          <cell r="Y581">
            <v>-14955</v>
          </cell>
          <cell r="Z581">
            <v>-15434</v>
          </cell>
          <cell r="AA581">
            <v>-14730</v>
          </cell>
        </row>
        <row r="582">
          <cell r="A582" t="str">
            <v>Net Cash Flows from Investments in Non-Financial Assets (b)</v>
          </cell>
          <cell r="I582">
            <v>-3132</v>
          </cell>
          <cell r="J582">
            <v>-3367</v>
          </cell>
          <cell r="K582">
            <v>-3420</v>
          </cell>
          <cell r="L582">
            <v>-4281</v>
          </cell>
          <cell r="M582">
            <v>-4435</v>
          </cell>
          <cell r="N582">
            <v>-4913</v>
          </cell>
          <cell r="O582">
            <v>-5625</v>
          </cell>
          <cell r="P582">
            <v>-5650</v>
          </cell>
          <cell r="Q582">
            <v>-6014</v>
          </cell>
          <cell r="R582">
            <v>-7368</v>
          </cell>
          <cell r="S582">
            <v>-8465</v>
          </cell>
          <cell r="T582">
            <v>-9586</v>
          </cell>
          <cell r="U582">
            <v>-11889</v>
          </cell>
          <cell r="V582">
            <v>-14647</v>
          </cell>
          <cell r="W582">
            <v>-13876</v>
          </cell>
          <cell r="X582">
            <v>-13683</v>
          </cell>
          <cell r="Y582">
            <v>-13887</v>
          </cell>
          <cell r="Z582">
            <v>-14770</v>
          </cell>
          <cell r="AA582">
            <v>-14009</v>
          </cell>
        </row>
        <row r="584">
          <cell r="A584" t="str">
            <v>Net Cash Flows from Investments from</v>
          </cell>
          <cell r="I584" t="str">
            <v>-</v>
          </cell>
          <cell r="J584" t="str">
            <v>-</v>
          </cell>
          <cell r="K584" t="str">
            <v>-</v>
          </cell>
          <cell r="L584" t="str">
            <v>-</v>
          </cell>
          <cell r="M584" t="str">
            <v>-</v>
          </cell>
          <cell r="N584" t="str">
            <v>-</v>
          </cell>
          <cell r="O584" t="str">
            <v>-</v>
          </cell>
          <cell r="P584" t="str">
            <v>-</v>
          </cell>
          <cell r="Q584" t="str">
            <v>-</v>
          </cell>
          <cell r="R584" t="str">
            <v>-</v>
          </cell>
          <cell r="S584" t="str">
            <v>-</v>
          </cell>
          <cell r="T584" t="str">
            <v>-</v>
          </cell>
          <cell r="U584" t="str">
            <v>-</v>
          </cell>
          <cell r="V584" t="str">
            <v>-</v>
          </cell>
          <cell r="W584" t="str">
            <v>-</v>
          </cell>
          <cell r="X584" t="str">
            <v>-</v>
          </cell>
          <cell r="Y584" t="str">
            <v>-</v>
          </cell>
          <cell r="Z584" t="str">
            <v>-</v>
          </cell>
          <cell r="AA584" t="str">
            <v>-</v>
          </cell>
        </row>
        <row r="585">
          <cell r="A585" t="str">
            <v xml:space="preserve">     Financial Assets for Policy Purposes</v>
          </cell>
          <cell r="I585" t="str">
            <v>-</v>
          </cell>
          <cell r="J585" t="str">
            <v>-</v>
          </cell>
          <cell r="K585" t="str">
            <v>-</v>
          </cell>
          <cell r="L585" t="str">
            <v>-</v>
          </cell>
          <cell r="M585" t="str">
            <v>-</v>
          </cell>
          <cell r="N585" t="str">
            <v>-</v>
          </cell>
          <cell r="O585" t="str">
            <v>-</v>
          </cell>
          <cell r="P585" t="str">
            <v>-</v>
          </cell>
          <cell r="Q585" t="str">
            <v>-</v>
          </cell>
          <cell r="R585" t="str">
            <v>-</v>
          </cell>
          <cell r="S585" t="str">
            <v>-</v>
          </cell>
          <cell r="T585" t="str">
            <v>-</v>
          </cell>
          <cell r="U585" t="str">
            <v>-</v>
          </cell>
          <cell r="V585" t="str">
            <v>-</v>
          </cell>
          <cell r="W585" t="str">
            <v>-</v>
          </cell>
          <cell r="X585" t="str">
            <v>-</v>
          </cell>
          <cell r="Y585" t="str">
            <v>-</v>
          </cell>
          <cell r="Z585" t="str">
            <v>-</v>
          </cell>
          <cell r="AA585" t="str">
            <v>-</v>
          </cell>
        </row>
        <row r="586">
          <cell r="A586" t="str">
            <v xml:space="preserve">     Receipts (from advances repaid and equity disposals)</v>
          </cell>
          <cell r="I586">
            <v>195</v>
          </cell>
          <cell r="J586">
            <v>1042</v>
          </cell>
          <cell r="K586">
            <v>43</v>
          </cell>
          <cell r="L586">
            <v>64</v>
          </cell>
          <cell r="M586">
            <v>103</v>
          </cell>
          <cell r="N586">
            <v>730</v>
          </cell>
          <cell r="O586">
            <v>426</v>
          </cell>
          <cell r="P586">
            <v>63</v>
          </cell>
          <cell r="Q586">
            <v>101</v>
          </cell>
          <cell r="R586">
            <v>29</v>
          </cell>
          <cell r="S586">
            <v>65</v>
          </cell>
          <cell r="T586">
            <v>7</v>
          </cell>
          <cell r="U586">
            <v>38</v>
          </cell>
          <cell r="V586">
            <v>630</v>
          </cell>
          <cell r="W586">
            <v>4073</v>
          </cell>
          <cell r="X586">
            <v>44</v>
          </cell>
          <cell r="Y586">
            <v>66</v>
          </cell>
          <cell r="Z586">
            <v>81</v>
          </cell>
          <cell r="AA586">
            <v>160</v>
          </cell>
        </row>
        <row r="587">
          <cell r="A587" t="str">
            <v xml:space="preserve">     Payments (for advances made and equity acquisitions)</v>
          </cell>
          <cell r="I587">
            <v>-150</v>
          </cell>
          <cell r="J587">
            <v>-172</v>
          </cell>
          <cell r="K587">
            <v>-62</v>
          </cell>
          <cell r="L587">
            <v>-151</v>
          </cell>
          <cell r="M587">
            <v>-110</v>
          </cell>
          <cell r="N587">
            <v>-193</v>
          </cell>
          <cell r="O587">
            <v>-31</v>
          </cell>
          <cell r="P587">
            <v>-41</v>
          </cell>
          <cell r="Q587">
            <v>-75</v>
          </cell>
          <cell r="R587">
            <v>-51</v>
          </cell>
          <cell r="S587">
            <v>-51</v>
          </cell>
          <cell r="T587">
            <v>-75</v>
          </cell>
          <cell r="U587">
            <v>-117</v>
          </cell>
          <cell r="V587">
            <v>-307</v>
          </cell>
          <cell r="W587">
            <v>-188</v>
          </cell>
          <cell r="X587">
            <v>-267</v>
          </cell>
          <cell r="Y587">
            <v>-511</v>
          </cell>
          <cell r="Z587">
            <v>-230</v>
          </cell>
          <cell r="AA587">
            <v>-198</v>
          </cell>
        </row>
        <row r="588">
          <cell r="A588" t="str">
            <v>Net CFs from Investments in Financial Assets for Policy Purposes (c)</v>
          </cell>
          <cell r="I588">
            <v>45</v>
          </cell>
          <cell r="J588">
            <v>870</v>
          </cell>
          <cell r="K588">
            <v>-19</v>
          </cell>
          <cell r="L588">
            <v>-88</v>
          </cell>
          <cell r="M588">
            <v>-7</v>
          </cell>
          <cell r="N588">
            <v>537</v>
          </cell>
          <cell r="O588">
            <v>395</v>
          </cell>
          <cell r="P588">
            <v>22</v>
          </cell>
          <cell r="Q588">
            <v>26</v>
          </cell>
          <cell r="R588">
            <v>-22</v>
          </cell>
          <cell r="S588">
            <v>14</v>
          </cell>
          <cell r="T588">
            <v>-69</v>
          </cell>
          <cell r="U588">
            <v>-79</v>
          </cell>
          <cell r="V588">
            <v>323</v>
          </cell>
          <cell r="W588">
            <v>3885</v>
          </cell>
          <cell r="X588">
            <v>-223</v>
          </cell>
          <cell r="Y588">
            <v>-445</v>
          </cell>
          <cell r="Z588">
            <v>-150</v>
          </cell>
          <cell r="AA588">
            <v>-38</v>
          </cell>
        </row>
        <row r="590">
          <cell r="A590" t="str">
            <v>Net Cash Flows from Investments from</v>
          </cell>
          <cell r="I590" t="str">
            <v>-</v>
          </cell>
          <cell r="J590" t="str">
            <v>-</v>
          </cell>
          <cell r="K590" t="str">
            <v>-</v>
          </cell>
          <cell r="L590" t="str">
            <v>-</v>
          </cell>
          <cell r="M590" t="str">
            <v>-</v>
          </cell>
          <cell r="N590" t="str">
            <v>-</v>
          </cell>
          <cell r="O590" t="str">
            <v>-</v>
          </cell>
          <cell r="P590" t="str">
            <v>-</v>
          </cell>
          <cell r="Q590" t="str">
            <v>-</v>
          </cell>
          <cell r="R590" t="str">
            <v>-</v>
          </cell>
          <cell r="S590" t="str">
            <v>-</v>
          </cell>
          <cell r="T590" t="str">
            <v>-</v>
          </cell>
          <cell r="U590" t="str">
            <v>-</v>
          </cell>
          <cell r="V590" t="str">
            <v>-</v>
          </cell>
          <cell r="W590" t="str">
            <v>-</v>
          </cell>
          <cell r="X590" t="str">
            <v>-</v>
          </cell>
          <cell r="Y590" t="str">
            <v>-</v>
          </cell>
          <cell r="Z590" t="str">
            <v>-</v>
          </cell>
          <cell r="AA590" t="str">
            <v>-</v>
          </cell>
        </row>
        <row r="591">
          <cell r="A591" t="str">
            <v xml:space="preserve">  Financial Assets for Liquidity Purposes</v>
          </cell>
          <cell r="I591" t="str">
            <v>-</v>
          </cell>
          <cell r="J591" t="str">
            <v>-</v>
          </cell>
          <cell r="K591" t="str">
            <v>-</v>
          </cell>
          <cell r="L591" t="str">
            <v>-</v>
          </cell>
          <cell r="M591" t="str">
            <v>-</v>
          </cell>
          <cell r="N591" t="str">
            <v>-</v>
          </cell>
          <cell r="O591" t="str">
            <v>-</v>
          </cell>
          <cell r="P591" t="str">
            <v>-</v>
          </cell>
          <cell r="Q591" t="str">
            <v>-</v>
          </cell>
          <cell r="R591" t="str">
            <v>-</v>
          </cell>
          <cell r="S591" t="str">
            <v>-</v>
          </cell>
          <cell r="T591" t="str">
            <v>-</v>
          </cell>
          <cell r="U591" t="str">
            <v>-</v>
          </cell>
          <cell r="V591" t="str">
            <v>-</v>
          </cell>
          <cell r="W591" t="str">
            <v>-</v>
          </cell>
          <cell r="X591" t="str">
            <v>-</v>
          </cell>
          <cell r="Y591" t="str">
            <v>-</v>
          </cell>
          <cell r="Z591" t="str">
            <v>-</v>
          </cell>
          <cell r="AA591" t="str">
            <v>-</v>
          </cell>
        </row>
        <row r="592">
          <cell r="A592" t="str">
            <v xml:space="preserve">     Receipts from sale/maturity of investments</v>
          </cell>
          <cell r="I592">
            <v>2715</v>
          </cell>
          <cell r="J592">
            <v>1045</v>
          </cell>
          <cell r="K592">
            <v>891</v>
          </cell>
          <cell r="L592">
            <v>1277</v>
          </cell>
          <cell r="M592">
            <v>1642</v>
          </cell>
          <cell r="N592">
            <v>1040</v>
          </cell>
          <cell r="O592">
            <v>926</v>
          </cell>
          <cell r="P592">
            <v>2825</v>
          </cell>
          <cell r="Q592">
            <v>691</v>
          </cell>
          <cell r="R592">
            <v>2366</v>
          </cell>
          <cell r="S592">
            <v>8708</v>
          </cell>
          <cell r="T592">
            <v>1222</v>
          </cell>
          <cell r="U592">
            <v>825</v>
          </cell>
          <cell r="V592">
            <v>304</v>
          </cell>
          <cell r="W592">
            <v>1058</v>
          </cell>
          <cell r="X592">
            <v>348</v>
          </cell>
          <cell r="Y592">
            <v>274</v>
          </cell>
          <cell r="Z592">
            <v>215</v>
          </cell>
          <cell r="AA592">
            <v>284</v>
          </cell>
        </row>
        <row r="593">
          <cell r="A593" t="str">
            <v xml:space="preserve">     Payments for purchases of investments</v>
          </cell>
          <cell r="I593">
            <v>-3277</v>
          </cell>
          <cell r="J593">
            <v>-1182</v>
          </cell>
          <cell r="K593">
            <v>-1007</v>
          </cell>
          <cell r="L593">
            <v>-1208</v>
          </cell>
          <cell r="M593">
            <v>-2100</v>
          </cell>
          <cell r="N593">
            <v>-1583</v>
          </cell>
          <cell r="O593">
            <v>-1788</v>
          </cell>
          <cell r="P593">
            <v>-4333</v>
          </cell>
          <cell r="Q593">
            <v>-3019</v>
          </cell>
          <cell r="R593">
            <v>-4198</v>
          </cell>
          <cell r="S593">
            <v>-1914</v>
          </cell>
          <cell r="T593">
            <v>-949</v>
          </cell>
          <cell r="U593">
            <v>-918</v>
          </cell>
          <cell r="V593">
            <v>-1643</v>
          </cell>
          <cell r="W593">
            <v>-1234</v>
          </cell>
          <cell r="X593">
            <v>-886</v>
          </cell>
          <cell r="Y593">
            <v>-631</v>
          </cell>
          <cell r="Z593">
            <v>-619</v>
          </cell>
          <cell r="AA593">
            <v>-560</v>
          </cell>
        </row>
        <row r="594">
          <cell r="A594" t="str">
            <v>Net CFs from Investments in Financial Assets for Liquidity Purposes(d)</v>
          </cell>
          <cell r="I594">
            <v>-562</v>
          </cell>
          <cell r="J594">
            <v>-137</v>
          </cell>
          <cell r="K594">
            <v>-116</v>
          </cell>
          <cell r="L594">
            <v>69</v>
          </cell>
          <cell r="M594">
            <v>-458</v>
          </cell>
          <cell r="N594">
            <v>-543</v>
          </cell>
          <cell r="O594">
            <v>-862</v>
          </cell>
          <cell r="P594">
            <v>-1508</v>
          </cell>
          <cell r="Q594">
            <v>-2328</v>
          </cell>
          <cell r="R594">
            <v>-1833</v>
          </cell>
          <cell r="S594">
            <v>6794</v>
          </cell>
          <cell r="T594">
            <v>273</v>
          </cell>
          <cell r="U594">
            <v>-93</v>
          </cell>
          <cell r="V594">
            <v>-1339</v>
          </cell>
          <cell r="W594">
            <v>-176</v>
          </cell>
          <cell r="X594">
            <v>-538</v>
          </cell>
          <cell r="Y594">
            <v>-357</v>
          </cell>
          <cell r="Z594">
            <v>-404</v>
          </cell>
          <cell r="AA594">
            <v>-276</v>
          </cell>
        </row>
        <row r="596">
          <cell r="A596" t="str">
            <v>Net Cash Flows from Financing Activities</v>
          </cell>
          <cell r="I596" t="str">
            <v>-</v>
          </cell>
          <cell r="J596" t="str">
            <v>-</v>
          </cell>
          <cell r="K596" t="str">
            <v>-</v>
          </cell>
          <cell r="L596" t="str">
            <v>-</v>
          </cell>
          <cell r="M596" t="str">
            <v>-</v>
          </cell>
          <cell r="N596" t="str">
            <v>-</v>
          </cell>
          <cell r="O596" t="str">
            <v>-</v>
          </cell>
          <cell r="P596" t="str">
            <v>-</v>
          </cell>
          <cell r="Q596" t="str">
            <v>-</v>
          </cell>
          <cell r="R596" t="str">
            <v>-</v>
          </cell>
          <cell r="S596" t="str">
            <v>-</v>
          </cell>
          <cell r="T596" t="str">
            <v>-</v>
          </cell>
          <cell r="U596" t="str">
            <v>-</v>
          </cell>
          <cell r="V596" t="str">
            <v>-</v>
          </cell>
          <cell r="W596" t="str">
            <v>-</v>
          </cell>
          <cell r="X596" t="str">
            <v>-</v>
          </cell>
          <cell r="Y596" t="str">
            <v>-</v>
          </cell>
          <cell r="Z596" t="str">
            <v>-</v>
          </cell>
          <cell r="AA596" t="str">
            <v>-</v>
          </cell>
        </row>
        <row r="597">
          <cell r="A597" t="str">
            <v xml:space="preserve">     Advances received</v>
          </cell>
          <cell r="I597" t="str">
            <v>-</v>
          </cell>
          <cell r="J597" t="str">
            <v>-</v>
          </cell>
          <cell r="K597" t="str">
            <v>-</v>
          </cell>
          <cell r="L597">
            <v>6</v>
          </cell>
          <cell r="M597">
            <v>14</v>
          </cell>
          <cell r="N597" t="str">
            <v>-</v>
          </cell>
          <cell r="O597">
            <v>23</v>
          </cell>
          <cell r="P597">
            <v>3</v>
          </cell>
          <cell r="Q597">
            <v>19</v>
          </cell>
          <cell r="R597">
            <v>6</v>
          </cell>
          <cell r="S597" t="str">
            <v>-</v>
          </cell>
          <cell r="T597">
            <v>8</v>
          </cell>
          <cell r="U597" t="str">
            <v>-</v>
          </cell>
          <cell r="V597" t="str">
            <v>-</v>
          </cell>
          <cell r="W597" t="str">
            <v>-</v>
          </cell>
          <cell r="X597">
            <v>20</v>
          </cell>
          <cell r="Y597">
            <v>40</v>
          </cell>
          <cell r="Z597">
            <v>57</v>
          </cell>
          <cell r="AA597">
            <v>59</v>
          </cell>
        </row>
        <row r="598">
          <cell r="A598" t="str">
            <v xml:space="preserve">     Advances repaid</v>
          </cell>
          <cell r="I598">
            <v>-449</v>
          </cell>
          <cell r="J598">
            <v>-1564</v>
          </cell>
          <cell r="K598">
            <v>-92</v>
          </cell>
          <cell r="L598">
            <v>-116</v>
          </cell>
          <cell r="M598">
            <v>-102</v>
          </cell>
          <cell r="N598">
            <v>-230</v>
          </cell>
          <cell r="O598">
            <v>-93</v>
          </cell>
          <cell r="P598">
            <v>-138</v>
          </cell>
          <cell r="Q598">
            <v>-44</v>
          </cell>
          <cell r="R598">
            <v>-131</v>
          </cell>
          <cell r="S598">
            <v>-45</v>
          </cell>
          <cell r="T598">
            <v>-48</v>
          </cell>
          <cell r="U598">
            <v>-50</v>
          </cell>
          <cell r="V598">
            <v>-53</v>
          </cell>
          <cell r="W598">
            <v>-53</v>
          </cell>
          <cell r="X598">
            <v>-54</v>
          </cell>
          <cell r="Y598">
            <v>-67</v>
          </cell>
          <cell r="Z598">
            <v>-58</v>
          </cell>
          <cell r="AA598">
            <v>-111</v>
          </cell>
        </row>
        <row r="599">
          <cell r="A599" t="str">
            <v xml:space="preserve">     Proceeds from borrowings</v>
          </cell>
          <cell r="I599">
            <v>2517</v>
          </cell>
          <cell r="J599">
            <v>1507</v>
          </cell>
          <cell r="K599">
            <v>3840</v>
          </cell>
          <cell r="L599">
            <v>1362</v>
          </cell>
          <cell r="M599">
            <v>4811</v>
          </cell>
          <cell r="N599">
            <v>1191</v>
          </cell>
          <cell r="O599">
            <v>1768</v>
          </cell>
          <cell r="P599">
            <v>2792</v>
          </cell>
          <cell r="Q599">
            <v>3324</v>
          </cell>
          <cell r="R599">
            <v>4250</v>
          </cell>
          <cell r="S599">
            <v>3860</v>
          </cell>
          <cell r="T599">
            <v>5260</v>
          </cell>
          <cell r="U599">
            <v>10365</v>
          </cell>
          <cell r="V599">
            <v>17292</v>
          </cell>
          <cell r="W599">
            <v>11522</v>
          </cell>
          <cell r="X599">
            <v>5341</v>
          </cell>
          <cell r="Y599">
            <v>6721</v>
          </cell>
          <cell r="Z599">
            <v>7049</v>
          </cell>
          <cell r="AA599">
            <v>6501</v>
          </cell>
        </row>
        <row r="600">
          <cell r="A600" t="str">
            <v xml:space="preserve">     Repayments of borrowings</v>
          </cell>
          <cell r="I600">
            <v>-3320</v>
          </cell>
          <cell r="J600">
            <v>-1097</v>
          </cell>
          <cell r="K600">
            <v>-1601</v>
          </cell>
          <cell r="L600">
            <v>-3751</v>
          </cell>
          <cell r="M600">
            <v>-6038</v>
          </cell>
          <cell r="N600">
            <v>-2664</v>
          </cell>
          <cell r="O600">
            <v>-2154</v>
          </cell>
          <cell r="P600">
            <v>-1925</v>
          </cell>
          <cell r="Q600">
            <v>-1728</v>
          </cell>
          <cell r="R600">
            <v>-2324</v>
          </cell>
          <cell r="S600">
            <v>-2277</v>
          </cell>
          <cell r="T600">
            <v>-2372</v>
          </cell>
          <cell r="U600">
            <v>-4052</v>
          </cell>
          <cell r="V600">
            <v>-12050</v>
          </cell>
          <cell r="W600">
            <v>-6844</v>
          </cell>
          <cell r="X600">
            <v>-1270</v>
          </cell>
          <cell r="Y600">
            <v>-954</v>
          </cell>
          <cell r="Z600">
            <v>-1151</v>
          </cell>
          <cell r="AA600">
            <v>-1425</v>
          </cell>
        </row>
        <row r="601">
          <cell r="A601" t="str">
            <v xml:space="preserve">     Dividends paid (n.a. for GG/TS sectors) [needs recoding for PTE]</v>
          </cell>
          <cell r="I601" t="str">
            <v>-</v>
          </cell>
          <cell r="J601" t="str">
            <v>-</v>
          </cell>
          <cell r="K601" t="str">
            <v>-</v>
          </cell>
          <cell r="L601" t="str">
            <v>-</v>
          </cell>
          <cell r="M601" t="str">
            <v>-</v>
          </cell>
          <cell r="N601" t="str">
            <v>-</v>
          </cell>
          <cell r="O601" t="str">
            <v>-</v>
          </cell>
          <cell r="P601" t="str">
            <v>-</v>
          </cell>
          <cell r="Q601" t="str">
            <v>-</v>
          </cell>
          <cell r="R601" t="str">
            <v>-</v>
          </cell>
          <cell r="S601" t="str">
            <v>-</v>
          </cell>
          <cell r="T601" t="str">
            <v>-</v>
          </cell>
          <cell r="U601" t="str">
            <v>-</v>
          </cell>
          <cell r="V601" t="str">
            <v>-</v>
          </cell>
          <cell r="W601" t="str">
            <v>-</v>
          </cell>
        </row>
        <row r="602">
          <cell r="A602" t="str">
            <v xml:space="preserve">     Deposits received (net)</v>
          </cell>
          <cell r="I602">
            <v>-80</v>
          </cell>
          <cell r="J602">
            <v>-69</v>
          </cell>
          <cell r="K602">
            <v>35</v>
          </cell>
          <cell r="L602">
            <v>64</v>
          </cell>
          <cell r="M602">
            <v>21</v>
          </cell>
          <cell r="N602">
            <v>58</v>
          </cell>
          <cell r="O602">
            <v>25</v>
          </cell>
          <cell r="P602">
            <v>62</v>
          </cell>
          <cell r="Q602">
            <v>89</v>
          </cell>
          <cell r="R602">
            <v>53</v>
          </cell>
          <cell r="S602">
            <v>94</v>
          </cell>
          <cell r="T602">
            <v>4</v>
          </cell>
          <cell r="U602">
            <v>44</v>
          </cell>
          <cell r="V602">
            <v>77</v>
          </cell>
          <cell r="W602">
            <v>1331</v>
          </cell>
          <cell r="X602">
            <v>-175</v>
          </cell>
          <cell r="Y602">
            <v>-153</v>
          </cell>
          <cell r="Z602">
            <v>-125</v>
          </cell>
          <cell r="AA602">
            <v>-107</v>
          </cell>
        </row>
        <row r="603">
          <cell r="A603" t="str">
            <v xml:space="preserve">     Other financing (net)</v>
          </cell>
          <cell r="I603">
            <v>56</v>
          </cell>
          <cell r="J603">
            <v>-34</v>
          </cell>
          <cell r="K603">
            <v>7</v>
          </cell>
          <cell r="L603">
            <v>-31</v>
          </cell>
          <cell r="M603">
            <v>25</v>
          </cell>
          <cell r="N603">
            <v>-19</v>
          </cell>
          <cell r="O603">
            <v>49</v>
          </cell>
          <cell r="P603">
            <v>4</v>
          </cell>
          <cell r="Q603">
            <v>-3210</v>
          </cell>
          <cell r="R603">
            <v>418</v>
          </cell>
          <cell r="S603">
            <v>-53</v>
          </cell>
          <cell r="T603">
            <v>3</v>
          </cell>
          <cell r="U603">
            <v>-7</v>
          </cell>
          <cell r="V603">
            <v>27</v>
          </cell>
          <cell r="W603">
            <v>-35</v>
          </cell>
          <cell r="X603">
            <v>0</v>
          </cell>
          <cell r="Y603">
            <v>0</v>
          </cell>
          <cell r="Z603">
            <v>0</v>
          </cell>
          <cell r="AA603">
            <v>0</v>
          </cell>
        </row>
        <row r="604">
          <cell r="A604" t="str">
            <v>Net Cash Flows from Financing Activities (e)</v>
          </cell>
          <cell r="I604">
            <v>-1275</v>
          </cell>
          <cell r="J604">
            <v>-1257</v>
          </cell>
          <cell r="K604">
            <v>2188</v>
          </cell>
          <cell r="L604">
            <v>-2465</v>
          </cell>
          <cell r="M604">
            <v>-1269</v>
          </cell>
          <cell r="N604">
            <v>-1663</v>
          </cell>
          <cell r="O604">
            <v>-382</v>
          </cell>
          <cell r="P604">
            <v>798</v>
          </cell>
          <cell r="Q604">
            <v>-1551</v>
          </cell>
          <cell r="R604">
            <v>2271</v>
          </cell>
          <cell r="S604">
            <v>1578</v>
          </cell>
          <cell r="T604">
            <v>2854</v>
          </cell>
          <cell r="U604">
            <v>6301</v>
          </cell>
          <cell r="V604">
            <v>5293</v>
          </cell>
          <cell r="W604">
            <v>5921</v>
          </cell>
          <cell r="X604">
            <v>3863</v>
          </cell>
          <cell r="Y604">
            <v>5587</v>
          </cell>
          <cell r="Z604">
            <v>5773</v>
          </cell>
          <cell r="AA604">
            <v>4918</v>
          </cell>
        </row>
        <row r="606">
          <cell r="A606" t="str">
            <v>Net Increase/(Decrease) in Cash Held (a+b+c+d+e)</v>
          </cell>
          <cell r="I606">
            <v>-201</v>
          </cell>
          <cell r="J606">
            <v>-134</v>
          </cell>
          <cell r="K606">
            <v>-57</v>
          </cell>
          <cell r="L606">
            <v>-293</v>
          </cell>
          <cell r="M606">
            <v>40</v>
          </cell>
          <cell r="N606">
            <v>1020</v>
          </cell>
          <cell r="O606">
            <v>1482</v>
          </cell>
          <cell r="P606">
            <v>909</v>
          </cell>
          <cell r="Q606">
            <v>-156</v>
          </cell>
          <cell r="R606">
            <v>1331</v>
          </cell>
          <cell r="S606">
            <v>-124</v>
          </cell>
          <cell r="T606">
            <v>180</v>
          </cell>
          <cell r="U606">
            <v>1145</v>
          </cell>
          <cell r="V606">
            <v>123</v>
          </cell>
          <cell r="W606">
            <v>4702</v>
          </cell>
          <cell r="X606">
            <v>-3676</v>
          </cell>
          <cell r="Y606">
            <v>-1785</v>
          </cell>
          <cell r="Z606">
            <v>-314</v>
          </cell>
          <cell r="AA606">
            <v>-9</v>
          </cell>
        </row>
        <row r="608">
          <cell r="A608" t="str">
            <v>KEY FISCAL AGGREGATES</v>
          </cell>
          <cell r="I608" t="str">
            <v>-</v>
          </cell>
          <cell r="J608" t="str">
            <v>-</v>
          </cell>
          <cell r="K608" t="str">
            <v>-</v>
          </cell>
          <cell r="L608" t="str">
            <v>-</v>
          </cell>
          <cell r="M608" t="str">
            <v>-</v>
          </cell>
          <cell r="N608" t="str">
            <v>-</v>
          </cell>
          <cell r="O608" t="str">
            <v>-</v>
          </cell>
          <cell r="P608" t="str">
            <v>-</v>
          </cell>
          <cell r="Q608" t="str">
            <v>-</v>
          </cell>
          <cell r="R608" t="str">
            <v>-</v>
          </cell>
          <cell r="S608" t="str">
            <v>-</v>
          </cell>
          <cell r="T608" t="str">
            <v>-</v>
          </cell>
          <cell r="U608" t="str">
            <v>-</v>
          </cell>
          <cell r="V608" t="str">
            <v>-</v>
          </cell>
          <cell r="W608" t="str">
            <v>-</v>
          </cell>
          <cell r="X608" t="str">
            <v>-</v>
          </cell>
          <cell r="Y608" t="str">
            <v>-</v>
          </cell>
          <cell r="Z608" t="str">
            <v>-</v>
          </cell>
          <cell r="AA608" t="str">
            <v>-</v>
          </cell>
        </row>
        <row r="609">
          <cell r="A609" t="str">
            <v xml:space="preserve">     Net cash flows from operating activities</v>
          </cell>
          <cell r="I609">
            <v>4723</v>
          </cell>
          <cell r="J609">
            <v>3757</v>
          </cell>
          <cell r="K609">
            <v>1310</v>
          </cell>
          <cell r="L609">
            <v>6473</v>
          </cell>
          <cell r="M609">
            <v>6209</v>
          </cell>
          <cell r="N609">
            <v>7602</v>
          </cell>
          <cell r="O609">
            <v>7955</v>
          </cell>
          <cell r="P609">
            <v>7246</v>
          </cell>
          <cell r="Q609">
            <v>9712</v>
          </cell>
          <cell r="R609">
            <v>8283</v>
          </cell>
          <cell r="S609">
            <v>-44</v>
          </cell>
          <cell r="T609">
            <v>6708</v>
          </cell>
          <cell r="U609">
            <v>6905</v>
          </cell>
          <cell r="V609">
            <v>10493</v>
          </cell>
          <cell r="W609">
            <v>8948</v>
          </cell>
          <cell r="X609">
            <v>6906</v>
          </cell>
          <cell r="Y609">
            <v>7317</v>
          </cell>
          <cell r="Z609">
            <v>9236</v>
          </cell>
          <cell r="AA609">
            <v>9396</v>
          </cell>
        </row>
        <row r="610">
          <cell r="A610" t="str">
            <v xml:space="preserve">     Net cash flows from investments in non-financial assets</v>
          </cell>
          <cell r="I610">
            <v>-3132</v>
          </cell>
          <cell r="J610">
            <v>-3367</v>
          </cell>
          <cell r="K610">
            <v>-3420</v>
          </cell>
          <cell r="L610">
            <v>-4281</v>
          </cell>
          <cell r="M610">
            <v>-4435</v>
          </cell>
          <cell r="N610">
            <v>-4913</v>
          </cell>
          <cell r="O610">
            <v>-5625</v>
          </cell>
          <cell r="P610">
            <v>-5650</v>
          </cell>
          <cell r="Q610">
            <v>-6014</v>
          </cell>
          <cell r="R610">
            <v>-7368</v>
          </cell>
          <cell r="S610">
            <v>-8465</v>
          </cell>
          <cell r="T610">
            <v>-9586</v>
          </cell>
          <cell r="U610">
            <v>-11889</v>
          </cell>
          <cell r="V610">
            <v>-14647</v>
          </cell>
          <cell r="W610">
            <v>-13876</v>
          </cell>
          <cell r="X610">
            <v>-13683</v>
          </cell>
          <cell r="Y610">
            <v>-13887</v>
          </cell>
          <cell r="Z610">
            <v>-14770</v>
          </cell>
          <cell r="AA610">
            <v>-14009</v>
          </cell>
        </row>
        <row r="611">
          <cell r="A611" t="str">
            <v xml:space="preserve">     Dividends paid (n.a. for GG/TS sectors) [needs recoding for PTE]</v>
          </cell>
          <cell r="I611" t="str">
            <v>-</v>
          </cell>
          <cell r="J611" t="str">
            <v>-</v>
          </cell>
          <cell r="K611" t="str">
            <v>-</v>
          </cell>
          <cell r="L611" t="str">
            <v>-</v>
          </cell>
          <cell r="M611" t="str">
            <v>-</v>
          </cell>
          <cell r="N611" t="str">
            <v>-</v>
          </cell>
          <cell r="O611" t="str">
            <v>-</v>
          </cell>
          <cell r="P611" t="str">
            <v>-</v>
          </cell>
          <cell r="Q611" t="str">
            <v>-</v>
          </cell>
          <cell r="R611" t="str">
            <v>-</v>
          </cell>
          <cell r="S611" t="str">
            <v>-</v>
          </cell>
          <cell r="T611" t="str">
            <v>-</v>
          </cell>
          <cell r="U611" t="str">
            <v>-</v>
          </cell>
          <cell r="V611" t="str">
            <v>-</v>
          </cell>
          <cell r="W611" t="str">
            <v>-</v>
          </cell>
          <cell r="X611" t="str">
            <v>-</v>
          </cell>
          <cell r="Y611" t="str">
            <v>-</v>
          </cell>
          <cell r="Z611" t="str">
            <v>-</v>
          </cell>
          <cell r="AA611" t="str">
            <v>-</v>
          </cell>
        </row>
        <row r="612">
          <cell r="A612" t="str">
            <v>CASH SURPLUS/(DEFICIT) -  [AASB1049 harmonised basis]</v>
          </cell>
          <cell r="I612">
            <v>1591</v>
          </cell>
          <cell r="J612">
            <v>390</v>
          </cell>
          <cell r="K612">
            <v>-2110</v>
          </cell>
          <cell r="L612">
            <v>2191</v>
          </cell>
          <cell r="M612">
            <v>1774</v>
          </cell>
          <cell r="N612">
            <v>2689</v>
          </cell>
          <cell r="O612">
            <v>2330</v>
          </cell>
          <cell r="P612">
            <v>1597</v>
          </cell>
          <cell r="Q612">
            <v>3698</v>
          </cell>
          <cell r="R612">
            <v>915</v>
          </cell>
          <cell r="S612">
            <v>-8509</v>
          </cell>
          <cell r="T612">
            <v>-2878</v>
          </cell>
          <cell r="U612">
            <v>-4985</v>
          </cell>
          <cell r="V612">
            <v>-4154</v>
          </cell>
          <cell r="W612">
            <v>-4928</v>
          </cell>
          <cell r="X612">
            <v>-6777</v>
          </cell>
          <cell r="Y612">
            <v>-6570</v>
          </cell>
          <cell r="Z612">
            <v>-5533</v>
          </cell>
          <cell r="AA612">
            <v>-4613</v>
          </cell>
        </row>
        <row r="613">
          <cell r="A613" t="str">
            <v xml:space="preserve">     Acquisitions under finance leases</v>
          </cell>
          <cell r="I613">
            <v>-204</v>
          </cell>
          <cell r="J613">
            <v>-212</v>
          </cell>
          <cell r="K613">
            <v>-510</v>
          </cell>
          <cell r="L613">
            <v>-284</v>
          </cell>
          <cell r="M613">
            <v>-290</v>
          </cell>
          <cell r="N613">
            <v>-351</v>
          </cell>
          <cell r="O613">
            <v>-345</v>
          </cell>
          <cell r="P613">
            <v>-312</v>
          </cell>
          <cell r="Q613">
            <v>-190</v>
          </cell>
          <cell r="R613">
            <v>-81</v>
          </cell>
          <cell r="S613">
            <v>-131</v>
          </cell>
          <cell r="T613">
            <v>-251</v>
          </cell>
          <cell r="U613">
            <v>-544</v>
          </cell>
          <cell r="V613">
            <v>-471</v>
          </cell>
          <cell r="W613">
            <v>-547</v>
          </cell>
          <cell r="X613">
            <v>-506</v>
          </cell>
          <cell r="Y613">
            <v>-731</v>
          </cell>
          <cell r="Z613">
            <v>-1300</v>
          </cell>
          <cell r="AA613">
            <v>-525</v>
          </cell>
        </row>
        <row r="614">
          <cell r="A614" t="str">
            <v xml:space="preserve">     Similar financing arrangements</v>
          </cell>
          <cell r="I614">
            <v>-81</v>
          </cell>
          <cell r="J614">
            <v>-153</v>
          </cell>
          <cell r="K614">
            <v>-131</v>
          </cell>
          <cell r="L614">
            <v>172</v>
          </cell>
          <cell r="M614">
            <v>57</v>
          </cell>
          <cell r="N614">
            <v>87</v>
          </cell>
          <cell r="O614">
            <v>-16</v>
          </cell>
          <cell r="P614">
            <v>-113</v>
          </cell>
          <cell r="Q614">
            <v>-41</v>
          </cell>
          <cell r="R614">
            <v>-209</v>
          </cell>
          <cell r="S614">
            <v>-185</v>
          </cell>
          <cell r="T614">
            <v>-234</v>
          </cell>
          <cell r="U614">
            <v>-156</v>
          </cell>
          <cell r="V614">
            <v>-206</v>
          </cell>
          <cell r="W614">
            <v>360</v>
          </cell>
          <cell r="X614">
            <v>30</v>
          </cell>
          <cell r="Y614">
            <v>27</v>
          </cell>
          <cell r="Z614">
            <v>99</v>
          </cell>
          <cell r="AA614">
            <v>52</v>
          </cell>
        </row>
        <row r="615">
          <cell r="A615" t="str">
            <v>ABS GFS CASH SURPLUS/(DEFICIT) - inc. finance leases</v>
          </cell>
          <cell r="I615">
            <v>1306</v>
          </cell>
          <cell r="J615">
            <v>25</v>
          </cell>
          <cell r="K615">
            <v>-2751</v>
          </cell>
          <cell r="L615">
            <v>2079</v>
          </cell>
          <cell r="M615">
            <v>1541</v>
          </cell>
          <cell r="N615">
            <v>2425</v>
          </cell>
          <cell r="O615">
            <v>1969</v>
          </cell>
          <cell r="P615">
            <v>1172</v>
          </cell>
          <cell r="Q615">
            <v>3467</v>
          </cell>
          <cell r="R615">
            <v>625</v>
          </cell>
          <cell r="S615">
            <v>-8825</v>
          </cell>
          <cell r="T615">
            <v>-3362</v>
          </cell>
          <cell r="U615">
            <v>-5685</v>
          </cell>
          <cell r="V615">
            <v>-4830</v>
          </cell>
          <cell r="W615">
            <v>-5116</v>
          </cell>
          <cell r="X615">
            <v>-7252</v>
          </cell>
          <cell r="Y615">
            <v>-7274</v>
          </cell>
          <cell r="Z615">
            <v>-6735</v>
          </cell>
          <cell r="AA615">
            <v>-5087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PI"/>
      <sheetName val="LPI"/>
      <sheetName val="NSW"/>
      <sheetName val="EBA"/>
      <sheetName val="ALCI"/>
      <sheetName val="GG"/>
      <sheetName val="Utilities"/>
      <sheetName val=" "/>
      <sheetName val="Nominal"/>
      <sheetName val="Real"/>
      <sheetName val="Increases"/>
      <sheetName val="Forecasts"/>
      <sheetName val="PBN - A"/>
      <sheetName val="PBN - B"/>
      <sheetName val="PBN - C1"/>
      <sheetName val="PBN - C2"/>
      <sheetName val="PBN - C3"/>
      <sheetName val="Budget Chart rebased v1"/>
      <sheetName val="Budget Chart 2003 base"/>
      <sheetName val="Rebased to 2003"/>
      <sheetName val="Budget rebased"/>
      <sheetName val="Budget Summary"/>
      <sheetName val="GG Chart"/>
      <sheetName val="ALCI Chart"/>
      <sheetName val="LPI &amp; Composite GG"/>
      <sheetName val="GG Year Prior"/>
      <sheetName val="Nominal Change"/>
      <sheetName val="Wages Vs CPI"/>
      <sheetName val="Real Change"/>
    </sheetNames>
    <sheetDataSet>
      <sheetData sheetId="0" refreshError="1"/>
      <sheetData sheetId="1">
        <row r="40">
          <cell r="B40">
            <v>142.1</v>
          </cell>
        </row>
      </sheetData>
      <sheetData sheetId="2">
        <row r="32">
          <cell r="K32">
            <v>81.2</v>
          </cell>
        </row>
      </sheetData>
      <sheetData sheetId="3" refreshError="1"/>
      <sheetData sheetId="4" refreshError="1"/>
      <sheetData sheetId="5" refreshError="1"/>
      <sheetData sheetId="6" refreshError="1"/>
      <sheetData sheetId="7" refreshError="1"/>
      <sheetData sheetId="8" refreshError="1"/>
      <sheetData sheetId="9">
        <row r="10">
          <cell r="A10">
            <v>35674</v>
          </cell>
          <cell r="C10">
            <v>100</v>
          </cell>
          <cell r="M10">
            <v>100</v>
          </cell>
          <cell r="W10">
            <v>100</v>
          </cell>
          <cell r="AR10">
            <v>100</v>
          </cell>
          <cell r="AX10">
            <v>100</v>
          </cell>
        </row>
        <row r="11">
          <cell r="A11">
            <v>35765</v>
          </cell>
          <cell r="C11">
            <v>100.25041736227045</v>
          </cell>
          <cell r="M11">
            <v>100.5988023952096</v>
          </cell>
          <cell r="W11">
            <v>100.73637702503682</v>
          </cell>
          <cell r="AR11">
            <v>101.12179487179486</v>
          </cell>
          <cell r="AX11">
            <v>100.57665047278061</v>
          </cell>
        </row>
        <row r="12">
          <cell r="A12">
            <v>35855</v>
          </cell>
          <cell r="C12">
            <v>100.75125208681135</v>
          </cell>
          <cell r="M12">
            <v>101.64670658682635</v>
          </cell>
          <cell r="W12">
            <v>101.620029455081</v>
          </cell>
          <cell r="AR12">
            <v>102.40384615384615</v>
          </cell>
          <cell r="AX12">
            <v>101.64171895452168</v>
          </cell>
        </row>
        <row r="13">
          <cell r="A13">
            <v>35947</v>
          </cell>
          <cell r="C13">
            <v>101.33555926544243</v>
          </cell>
          <cell r="M13">
            <v>102.09580838323353</v>
          </cell>
          <cell r="W13">
            <v>101.91458026509572</v>
          </cell>
          <cell r="AR13">
            <v>102.8846153846154</v>
          </cell>
          <cell r="AX13">
            <v>102.28119088816787</v>
          </cell>
        </row>
        <row r="14">
          <cell r="A14">
            <v>36039</v>
          </cell>
          <cell r="C14">
            <v>101.75292153589317</v>
          </cell>
          <cell r="M14">
            <v>103.59281437125749</v>
          </cell>
          <cell r="W14">
            <v>103.09278350515463</v>
          </cell>
          <cell r="AR14">
            <v>105.44871794871796</v>
          </cell>
          <cell r="AX14">
            <v>103.25098207170772</v>
          </cell>
        </row>
        <row r="15">
          <cell r="A15">
            <v>36130</v>
          </cell>
          <cell r="C15">
            <v>102.17028380634392</v>
          </cell>
          <cell r="M15">
            <v>104.04191616766467</v>
          </cell>
          <cell r="W15">
            <v>103.82916053019144</v>
          </cell>
          <cell r="AR15">
            <v>106.25</v>
          </cell>
          <cell r="AX15">
            <v>103.950205365575</v>
          </cell>
        </row>
        <row r="16">
          <cell r="A16">
            <v>36220</v>
          </cell>
          <cell r="C16">
            <v>102.3372287145242</v>
          </cell>
          <cell r="M16">
            <v>105.08982035928145</v>
          </cell>
          <cell r="W16">
            <v>104.56553755522826</v>
          </cell>
          <cell r="AR16">
            <v>109.13461538461537</v>
          </cell>
          <cell r="AX16">
            <v>104.74569609111563</v>
          </cell>
        </row>
        <row r="17">
          <cell r="A17">
            <v>36312</v>
          </cell>
          <cell r="C17">
            <v>102.67111853088483</v>
          </cell>
          <cell r="M17">
            <v>105.68862275449102</v>
          </cell>
          <cell r="W17">
            <v>105.00736377025035</v>
          </cell>
          <cell r="AR17">
            <v>109.61538461538463</v>
          </cell>
          <cell r="AX17">
            <v>105.05003869255891</v>
          </cell>
        </row>
        <row r="18">
          <cell r="A18">
            <v>36404</v>
          </cell>
          <cell r="C18">
            <v>103.58931552587647</v>
          </cell>
          <cell r="M18">
            <v>106.8862275449102</v>
          </cell>
          <cell r="W18">
            <v>106.48011782032398</v>
          </cell>
          <cell r="AR18">
            <v>109.77564102564104</v>
          </cell>
          <cell r="AX18">
            <v>106.23019723242153</v>
          </cell>
        </row>
        <row r="19">
          <cell r="A19">
            <v>36495</v>
          </cell>
          <cell r="C19">
            <v>104.09015025041737</v>
          </cell>
          <cell r="M19">
            <v>107.33532934131738</v>
          </cell>
          <cell r="W19">
            <v>106.92194403534607</v>
          </cell>
          <cell r="AR19">
            <v>110.09615384615385</v>
          </cell>
          <cell r="AX19">
            <v>107.25320979313237</v>
          </cell>
        </row>
        <row r="20">
          <cell r="A20">
            <v>36586</v>
          </cell>
          <cell r="C20">
            <v>105.00834724540901</v>
          </cell>
          <cell r="M20">
            <v>108.08383233532935</v>
          </cell>
          <cell r="W20">
            <v>107.65832106038289</v>
          </cell>
          <cell r="AR20">
            <v>110.57692307692308</v>
          </cell>
          <cell r="AX20">
            <v>107.86192960773815</v>
          </cell>
        </row>
        <row r="21">
          <cell r="A21">
            <v>36678</v>
          </cell>
          <cell r="C21">
            <v>106.01001669449082</v>
          </cell>
          <cell r="M21">
            <v>108.83233532934133</v>
          </cell>
          <cell r="W21">
            <v>108.39469808541973</v>
          </cell>
          <cell r="AR21">
            <v>111.53846153846155</v>
          </cell>
          <cell r="AX21">
            <v>108.3827192142796</v>
          </cell>
        </row>
        <row r="22">
          <cell r="A22">
            <v>36770</v>
          </cell>
          <cell r="C22">
            <v>107.26001669449082</v>
          </cell>
          <cell r="M22">
            <v>110.62874251497009</v>
          </cell>
          <cell r="W22">
            <v>110.30927835051547</v>
          </cell>
          <cell r="AR22">
            <v>112.98076923076923</v>
          </cell>
          <cell r="AX22">
            <v>109.60018135606215</v>
          </cell>
        </row>
        <row r="23">
          <cell r="A23">
            <v>36861</v>
          </cell>
          <cell r="C23">
            <v>107.7483305509182</v>
          </cell>
          <cell r="M23">
            <v>111.22754491017963</v>
          </cell>
          <cell r="W23">
            <v>110.89837997054491</v>
          </cell>
          <cell r="AR23">
            <v>113.46153846153845</v>
          </cell>
          <cell r="AX23">
            <v>110.44844342253626</v>
          </cell>
        </row>
        <row r="24">
          <cell r="A24">
            <v>36951</v>
          </cell>
          <cell r="C24">
            <v>109.22787979966613</v>
          </cell>
          <cell r="M24">
            <v>112.27544910179641</v>
          </cell>
          <cell r="W24">
            <v>112.07658321060381</v>
          </cell>
          <cell r="AR24">
            <v>114.74358974358974</v>
          </cell>
          <cell r="AX24">
            <v>111.81811106929237</v>
          </cell>
        </row>
        <row r="25">
          <cell r="A25">
            <v>37043</v>
          </cell>
          <cell r="C25">
            <v>110.03756260434059</v>
          </cell>
          <cell r="M25">
            <v>113.02395209580838</v>
          </cell>
          <cell r="W25">
            <v>112.66568483063328</v>
          </cell>
          <cell r="AR25">
            <v>115.3846153846154</v>
          </cell>
          <cell r="AX25">
            <v>112.75399796688679</v>
          </cell>
        </row>
        <row r="26">
          <cell r="A26">
            <v>37135</v>
          </cell>
          <cell r="C26">
            <v>110.36359982687199</v>
          </cell>
          <cell r="M26">
            <v>114.37125748502996</v>
          </cell>
          <cell r="W26">
            <v>114.13843888070691</v>
          </cell>
          <cell r="AR26">
            <v>116.18589743589745</v>
          </cell>
          <cell r="AX26">
            <v>113.81925546256689</v>
          </cell>
        </row>
        <row r="27">
          <cell r="A27">
            <v>37226</v>
          </cell>
          <cell r="C27">
            <v>111.3417114944661</v>
          </cell>
          <cell r="M27">
            <v>115.11976047904193</v>
          </cell>
          <cell r="W27">
            <v>114.87481590574373</v>
          </cell>
          <cell r="AR27">
            <v>116.82692307692308</v>
          </cell>
          <cell r="AX27">
            <v>114.76323344872716</v>
          </cell>
        </row>
        <row r="28">
          <cell r="A28">
            <v>37316</v>
          </cell>
          <cell r="C28">
            <v>112.40133246769308</v>
          </cell>
          <cell r="M28">
            <v>115.8682634730539</v>
          </cell>
          <cell r="W28">
            <v>115.61119293078055</v>
          </cell>
          <cell r="AR28">
            <v>118.75</v>
          </cell>
          <cell r="AX28">
            <v>115.70388233116439</v>
          </cell>
        </row>
        <row r="29">
          <cell r="A29">
            <v>37408</v>
          </cell>
          <cell r="C29">
            <v>113.1349162183887</v>
          </cell>
          <cell r="M29">
            <v>116.46706586826348</v>
          </cell>
          <cell r="W29">
            <v>116.20029455081003</v>
          </cell>
          <cell r="AR29">
            <v>118.91025641025641</v>
          </cell>
          <cell r="AX29">
            <v>116.34315522208529</v>
          </cell>
        </row>
        <row r="30">
          <cell r="A30">
            <v>37500</v>
          </cell>
          <cell r="C30">
            <v>113.78699066345143</v>
          </cell>
          <cell r="M30">
            <v>118.11377245508983</v>
          </cell>
          <cell r="W30">
            <v>117.96759941089836</v>
          </cell>
          <cell r="AR30">
            <v>119.87179487179486</v>
          </cell>
          <cell r="AX30">
            <v>117.89584749462921</v>
          </cell>
        </row>
        <row r="31">
          <cell r="A31">
            <v>37591</v>
          </cell>
          <cell r="C31">
            <v>114.4390651085142</v>
          </cell>
          <cell r="M31">
            <v>118.86227544910182</v>
          </cell>
          <cell r="W31">
            <v>118.70397643593518</v>
          </cell>
          <cell r="AR31">
            <v>120.83333333333334</v>
          </cell>
          <cell r="AX31">
            <v>118.8085736933983</v>
          </cell>
        </row>
        <row r="32">
          <cell r="A32">
            <v>37681</v>
          </cell>
          <cell r="C32">
            <v>115.82472330427255</v>
          </cell>
          <cell r="M32">
            <v>120.35928143712576</v>
          </cell>
          <cell r="W32">
            <v>119.58762886597938</v>
          </cell>
          <cell r="AR32">
            <v>125.16025641025641</v>
          </cell>
          <cell r="AX32">
            <v>119.872286535182</v>
          </cell>
        </row>
        <row r="33">
          <cell r="A33">
            <v>37773</v>
          </cell>
          <cell r="C33">
            <v>115.90623260990537</v>
          </cell>
          <cell r="M33">
            <v>120.95808383233533</v>
          </cell>
          <cell r="W33">
            <v>120.17673048600881</v>
          </cell>
          <cell r="AR33">
            <v>125.64102564102566</v>
          </cell>
          <cell r="AX33">
            <v>120.57030680216383</v>
          </cell>
        </row>
        <row r="34">
          <cell r="A34">
            <v>37865</v>
          </cell>
          <cell r="C34">
            <v>116.06925122117109</v>
          </cell>
          <cell r="M34">
            <v>122.60479041916167</v>
          </cell>
          <cell r="W34">
            <v>121.64948453608247</v>
          </cell>
          <cell r="AR34">
            <v>128.52564102564102</v>
          </cell>
          <cell r="AX34">
            <v>122.09971490908734</v>
          </cell>
        </row>
        <row r="35">
          <cell r="A35">
            <v>37956</v>
          </cell>
          <cell r="C35">
            <v>117.04736288876522</v>
          </cell>
          <cell r="M35">
            <v>123.65269461077844</v>
          </cell>
          <cell r="W35">
            <v>122.68041237113401</v>
          </cell>
          <cell r="AR35">
            <v>129.00641025641028</v>
          </cell>
          <cell r="AX35">
            <v>123.19155892784913</v>
          </cell>
        </row>
        <row r="36">
          <cell r="A36">
            <v>38047</v>
          </cell>
          <cell r="C36">
            <v>118.18849316762503</v>
          </cell>
          <cell r="M36">
            <v>124.70059880239521</v>
          </cell>
          <cell r="W36">
            <v>123.41678939617083</v>
          </cell>
          <cell r="AR36">
            <v>131.41025641025641</v>
          </cell>
          <cell r="AX36">
            <v>124.35336385738202</v>
          </cell>
        </row>
        <row r="37">
          <cell r="A37">
            <v>38139</v>
          </cell>
          <cell r="C37">
            <v>118.59603969578924</v>
          </cell>
          <cell r="M37">
            <v>125.44910179640718</v>
          </cell>
          <cell r="W37">
            <v>124.15316642120764</v>
          </cell>
          <cell r="AR37">
            <v>131.57051282051282</v>
          </cell>
          <cell r="AX37">
            <v>124.65762433941534</v>
          </cell>
        </row>
        <row r="38">
          <cell r="A38">
            <v>38231</v>
          </cell>
          <cell r="C38">
            <v>119.16660483521918</v>
          </cell>
          <cell r="M38">
            <v>126.79640718562875</v>
          </cell>
          <cell r="W38">
            <v>125.47864506627393</v>
          </cell>
          <cell r="AR38">
            <v>133.33333333333334</v>
          </cell>
          <cell r="AX38">
            <v>126.8136649108463</v>
          </cell>
        </row>
        <row r="39">
          <cell r="A39">
            <v>38322</v>
          </cell>
          <cell r="C39">
            <v>120.06320719718049</v>
          </cell>
          <cell r="M39">
            <v>127.54491017964074</v>
          </cell>
          <cell r="W39">
            <v>126.36229749631811</v>
          </cell>
          <cell r="AR39">
            <v>133.97435897435898</v>
          </cell>
          <cell r="AX39">
            <v>128.53632595230584</v>
          </cell>
        </row>
        <row r="40">
          <cell r="A40">
            <v>38412</v>
          </cell>
          <cell r="C40">
            <v>120.79679094787608</v>
          </cell>
          <cell r="M40">
            <v>129.34131736526948</v>
          </cell>
          <cell r="W40">
            <v>127.68777614138438</v>
          </cell>
          <cell r="AR40">
            <v>137.5</v>
          </cell>
          <cell r="AX40">
            <v>129.56053429657567</v>
          </cell>
        </row>
        <row r="41">
          <cell r="A41">
            <v>38504</v>
          </cell>
          <cell r="C41">
            <v>121.44886539293884</v>
          </cell>
          <cell r="M41">
            <v>130.38922155688621</v>
          </cell>
          <cell r="W41">
            <v>128.71870397643593</v>
          </cell>
          <cell r="AR41">
            <v>137.82051282051282</v>
          </cell>
          <cell r="AX41">
            <v>130.43166040405896</v>
          </cell>
        </row>
        <row r="42">
          <cell r="A42">
            <v>38596</v>
          </cell>
          <cell r="C42">
            <v>122.67150497743154</v>
          </cell>
          <cell r="M42">
            <v>132.18562874251498</v>
          </cell>
          <cell r="W42">
            <v>130.19145802650957</v>
          </cell>
          <cell r="AR42">
            <v>141.50641025641028</v>
          </cell>
          <cell r="AX42">
            <v>131.85707750996585</v>
          </cell>
        </row>
        <row r="43">
          <cell r="A43">
            <v>38687</v>
          </cell>
          <cell r="C43">
            <v>123.07905150559574</v>
          </cell>
          <cell r="M43">
            <v>133.08383233532936</v>
          </cell>
          <cell r="W43">
            <v>131.07511045655374</v>
          </cell>
          <cell r="AR43">
            <v>141.98717948717947</v>
          </cell>
          <cell r="AX43">
            <v>133.41951398027024</v>
          </cell>
        </row>
        <row r="44">
          <cell r="A44">
            <v>38777</v>
          </cell>
          <cell r="C44">
            <v>124.05716317318989</v>
          </cell>
          <cell r="M44">
            <v>134.5808383233533</v>
          </cell>
          <cell r="W44">
            <v>132.40058910162003</v>
          </cell>
          <cell r="AR44">
            <v>144.07051282051285</v>
          </cell>
          <cell r="AX44">
            <v>134.76653012492574</v>
          </cell>
        </row>
        <row r="45">
          <cell r="A45">
            <v>38869</v>
          </cell>
          <cell r="C45">
            <v>126.09489581401101</v>
          </cell>
          <cell r="M45">
            <v>135.47904191616766</v>
          </cell>
          <cell r="W45">
            <v>133.57879234167893</v>
          </cell>
          <cell r="AR45">
            <v>144.55128205128204</v>
          </cell>
          <cell r="AX45">
            <v>136.17819640669143</v>
          </cell>
        </row>
        <row r="46">
          <cell r="A46">
            <v>38961</v>
          </cell>
          <cell r="C46">
            <v>127.23602609287083</v>
          </cell>
          <cell r="M46">
            <v>137.12574850299401</v>
          </cell>
          <cell r="W46">
            <v>134.75699558173784</v>
          </cell>
          <cell r="AR46">
            <v>147.91666666666669</v>
          </cell>
          <cell r="AX46">
            <v>137.30469361114024</v>
          </cell>
        </row>
        <row r="47">
          <cell r="A47">
            <v>39052</v>
          </cell>
          <cell r="C47">
            <v>126.99149817597232</v>
          </cell>
          <cell r="M47">
            <v>138.17365269461078</v>
          </cell>
          <cell r="W47">
            <v>135.93519882179675</v>
          </cell>
          <cell r="AR47">
            <v>148.71794871794873</v>
          </cell>
          <cell r="AX47">
            <v>139.25072877373509</v>
          </cell>
        </row>
        <row r="48">
          <cell r="A48">
            <v>39142</v>
          </cell>
          <cell r="C48">
            <v>126.8284795647066</v>
          </cell>
          <cell r="M48">
            <v>139.67065868263472</v>
          </cell>
          <cell r="W48">
            <v>137.26067746686303</v>
          </cell>
          <cell r="AR48">
            <v>150</v>
          </cell>
          <cell r="AX48">
            <v>140.61948728569897</v>
          </cell>
        </row>
        <row r="49">
          <cell r="A49">
            <v>39234</v>
          </cell>
          <cell r="C49">
            <v>128.29564706609784</v>
          </cell>
          <cell r="M49">
            <v>140.56886227544911</v>
          </cell>
          <cell r="W49">
            <v>138.43888070692194</v>
          </cell>
          <cell r="AR49">
            <v>150.80128205128204</v>
          </cell>
          <cell r="AX49">
            <v>141.61778904919788</v>
          </cell>
        </row>
        <row r="50">
          <cell r="A50">
            <v>39326</v>
          </cell>
          <cell r="C50">
            <v>128.86621220552775</v>
          </cell>
          <cell r="M50">
            <v>142.51497005988026</v>
          </cell>
          <cell r="W50">
            <v>139.91163475699557</v>
          </cell>
          <cell r="AR50">
            <v>153.68589743589746</v>
          </cell>
          <cell r="AX50">
            <v>143.64123173803003</v>
          </cell>
        </row>
        <row r="51">
          <cell r="A51">
            <v>39417</v>
          </cell>
          <cell r="C51">
            <v>130.00734248438758</v>
          </cell>
          <cell r="M51">
            <v>143.56287425149702</v>
          </cell>
          <cell r="W51">
            <v>141.08983799705447</v>
          </cell>
          <cell r="AR51">
            <v>154.32692307692309</v>
          </cell>
          <cell r="AX51">
            <v>145.19255334918162</v>
          </cell>
        </row>
        <row r="52">
          <cell r="A52">
            <v>39508</v>
          </cell>
          <cell r="C52">
            <v>131.80054720831015</v>
          </cell>
          <cell r="M52">
            <v>144.91017964071858</v>
          </cell>
          <cell r="W52">
            <v>142.26804123711338</v>
          </cell>
          <cell r="AR52">
            <v>156.08974358974362</v>
          </cell>
          <cell r="AX52">
            <v>146.07210207506643</v>
          </cell>
        </row>
        <row r="53">
          <cell r="A53">
            <v>39600</v>
          </cell>
          <cell r="C53">
            <v>133.75677054349845</v>
          </cell>
          <cell r="M53">
            <v>146.10778443113773</v>
          </cell>
          <cell r="W53">
            <v>143.88807069219439</v>
          </cell>
          <cell r="AR53">
            <v>156.25</v>
          </cell>
          <cell r="AX53">
            <v>147.16728173906446</v>
          </cell>
        </row>
        <row r="54">
          <cell r="A54">
            <v>39692</v>
          </cell>
          <cell r="C54">
            <v>135.22393804488965</v>
          </cell>
          <cell r="M54">
            <v>147.75449101796409</v>
          </cell>
          <cell r="W54">
            <v>145.65537555228275</v>
          </cell>
          <cell r="AR54">
            <v>157.05128205128204</v>
          </cell>
          <cell r="AX54">
            <v>149.56542305144038</v>
          </cell>
        </row>
        <row r="55">
          <cell r="A55">
            <v>39783</v>
          </cell>
          <cell r="C55">
            <v>134.89790082235825</v>
          </cell>
          <cell r="M55">
            <v>149.25149700598803</v>
          </cell>
          <cell r="W55">
            <v>146.83357879234165</v>
          </cell>
          <cell r="AR55">
            <v>159.77564102564102</v>
          </cell>
          <cell r="AX55">
            <v>151.60941026177707</v>
          </cell>
        </row>
        <row r="56">
          <cell r="A56">
            <v>39873</v>
          </cell>
          <cell r="C56">
            <v>134.97941012799112</v>
          </cell>
          <cell r="M56">
            <v>150.44910179640721</v>
          </cell>
          <cell r="W56">
            <v>147.86450662739321</v>
          </cell>
          <cell r="AR56">
            <v>161.37820512820514</v>
          </cell>
          <cell r="AX56">
            <v>153.13006633260733</v>
          </cell>
        </row>
        <row r="57">
          <cell r="A57">
            <v>39965</v>
          </cell>
          <cell r="C57">
            <v>135.54997526742102</v>
          </cell>
          <cell r="M57">
            <v>151.49700598802397</v>
          </cell>
          <cell r="W57">
            <v>148.74815905743739</v>
          </cell>
          <cell r="AR57">
            <v>162.66025641025641</v>
          </cell>
          <cell r="AX57">
            <v>154.19452558218845</v>
          </cell>
        </row>
        <row r="58">
          <cell r="A58">
            <v>40057</v>
          </cell>
          <cell r="C58">
            <v>137.01714276881225</v>
          </cell>
          <cell r="M58">
            <v>152.99401197604791</v>
          </cell>
          <cell r="W58">
            <v>149.9263622974963</v>
          </cell>
          <cell r="AR58">
            <v>165.7051282051282</v>
          </cell>
          <cell r="AX58">
            <v>155.72986711663106</v>
          </cell>
        </row>
        <row r="59">
          <cell r="A59">
            <v>40148</v>
          </cell>
          <cell r="C59">
            <v>137.83223582514069</v>
          </cell>
          <cell r="M59">
            <v>153.5928143712575</v>
          </cell>
          <cell r="W59">
            <v>150.51546391752578</v>
          </cell>
          <cell r="AR59">
            <v>166.66666666666669</v>
          </cell>
          <cell r="AX59">
            <v>157.63583702057474</v>
          </cell>
        </row>
        <row r="60">
          <cell r="A60">
            <v>40238</v>
          </cell>
          <cell r="C60">
            <v>138.97336610400052</v>
          </cell>
          <cell r="M60">
            <v>155.08982035928142</v>
          </cell>
          <cell r="W60">
            <v>151.98821796759941</v>
          </cell>
          <cell r="AR60">
            <v>168.75</v>
          </cell>
          <cell r="AX60">
            <v>159.46001399381558</v>
          </cell>
        </row>
        <row r="61">
          <cell r="A61">
            <v>40330</v>
          </cell>
          <cell r="C61">
            <v>139.46242193779759</v>
          </cell>
          <cell r="M61">
            <v>155.9880239520958</v>
          </cell>
          <cell r="W61">
            <v>153.01914580265094</v>
          </cell>
          <cell r="AR61">
            <v>168.91025641025644</v>
          </cell>
          <cell r="AX61">
            <v>160.30128750593758</v>
          </cell>
        </row>
        <row r="62">
          <cell r="A62">
            <v>40422</v>
          </cell>
          <cell r="C62">
            <v>140.60355221665742</v>
          </cell>
          <cell r="M62">
            <v>158.38323353293413</v>
          </cell>
          <cell r="W62">
            <v>155.08100147275402</v>
          </cell>
          <cell r="AR62">
            <v>172.11538461538461</v>
          </cell>
          <cell r="AX62">
            <v>162.11305953285762</v>
          </cell>
        </row>
        <row r="63">
          <cell r="A63">
            <v>40513</v>
          </cell>
          <cell r="C63">
            <v>141.09260805045446</v>
          </cell>
          <cell r="M63">
            <v>159.43113772455092</v>
          </cell>
          <cell r="W63">
            <v>156.25920471281293</v>
          </cell>
          <cell r="AR63">
            <v>172.75641025641028</v>
          </cell>
          <cell r="AX63">
            <v>164.17263074360937</v>
          </cell>
        </row>
        <row r="64">
          <cell r="A64">
            <v>40603</v>
          </cell>
          <cell r="C64">
            <v>143.37486860817415</v>
          </cell>
          <cell r="M64">
            <v>161.07784431137725</v>
          </cell>
          <cell r="W64">
            <v>157.87923416789397</v>
          </cell>
          <cell r="AR64">
            <v>174.83974358974359</v>
          </cell>
          <cell r="AX64">
            <v>165.30721733443556</v>
          </cell>
        </row>
        <row r="65">
          <cell r="A65">
            <v>40695</v>
          </cell>
          <cell r="C65">
            <v>144.76052680393249</v>
          </cell>
          <cell r="M65">
            <v>161.97604790419163</v>
          </cell>
          <cell r="W65">
            <v>158.76288659793815</v>
          </cell>
          <cell r="AR65">
            <v>175.80128205128207</v>
          </cell>
          <cell r="AX65">
            <v>165.98975367535246</v>
          </cell>
        </row>
        <row r="66">
          <cell r="A66">
            <v>40787</v>
          </cell>
          <cell r="C66">
            <v>145.73863847152666</v>
          </cell>
          <cell r="M66">
            <v>163.92215568862275</v>
          </cell>
          <cell r="W66">
            <v>160.97201767304858</v>
          </cell>
          <cell r="AR66">
            <v>177.40384615384616</v>
          </cell>
          <cell r="AX66">
            <v>167.81663432771302</v>
          </cell>
        </row>
        <row r="67">
          <cell r="A67">
            <v>40878</v>
          </cell>
          <cell r="C67">
            <v>145.65712916589382</v>
          </cell>
          <cell r="M67">
            <v>165.41916167664672</v>
          </cell>
          <cell r="W67">
            <v>162.29749631811487</v>
          </cell>
          <cell r="AR67">
            <v>179.00641025641028</v>
          </cell>
          <cell r="AX67">
            <v>169.10778509601488</v>
          </cell>
        </row>
        <row r="68">
          <cell r="A68">
            <v>40969</v>
          </cell>
          <cell r="C68">
            <v>145.73863847152668</v>
          </cell>
          <cell r="M68">
            <v>166.76646706586828</v>
          </cell>
          <cell r="W68">
            <v>163.62297496318112</v>
          </cell>
          <cell r="AR68">
            <v>180.44871794871796</v>
          </cell>
          <cell r="AX68">
            <v>170.4752334930177</v>
          </cell>
        </row>
        <row r="69">
          <cell r="A69"/>
          <cell r="C69"/>
          <cell r="M69"/>
          <cell r="W69"/>
          <cell r="AR69"/>
          <cell r="AX69"/>
        </row>
        <row r="70">
          <cell r="A70"/>
          <cell r="C70"/>
          <cell r="M70"/>
          <cell r="W70"/>
          <cell r="AR70"/>
          <cell r="AX70"/>
        </row>
        <row r="71">
          <cell r="A71"/>
          <cell r="C71"/>
          <cell r="M71"/>
          <cell r="W71"/>
          <cell r="AR71"/>
          <cell r="AX71"/>
        </row>
        <row r="72">
          <cell r="A72"/>
          <cell r="C72"/>
          <cell r="M72"/>
          <cell r="W72"/>
          <cell r="AR72"/>
          <cell r="AX72"/>
        </row>
        <row r="73">
          <cell r="A73"/>
          <cell r="C73"/>
          <cell r="M73"/>
          <cell r="W73"/>
          <cell r="AR73"/>
          <cell r="AX73"/>
        </row>
        <row r="74">
          <cell r="A74"/>
          <cell r="C74"/>
          <cell r="M74"/>
          <cell r="W74"/>
          <cell r="AR74"/>
          <cell r="AX74"/>
        </row>
        <row r="75">
          <cell r="A75"/>
          <cell r="C75"/>
          <cell r="M75"/>
          <cell r="W75"/>
          <cell r="AR75"/>
          <cell r="AX75"/>
        </row>
        <row r="76">
          <cell r="A76"/>
          <cell r="C76"/>
          <cell r="M76"/>
          <cell r="W76"/>
          <cell r="AR76"/>
          <cell r="AX76"/>
        </row>
        <row r="77">
          <cell r="A77"/>
          <cell r="C77"/>
          <cell r="M77"/>
          <cell r="W77"/>
          <cell r="AR77"/>
          <cell r="AX77"/>
        </row>
        <row r="78">
          <cell r="A78"/>
          <cell r="C78"/>
          <cell r="M78"/>
          <cell r="W78"/>
          <cell r="AR78"/>
          <cell r="AX78"/>
        </row>
        <row r="79">
          <cell r="A79"/>
          <cell r="C79"/>
          <cell r="M79"/>
          <cell r="W79"/>
          <cell r="AR79"/>
          <cell r="AX79"/>
        </row>
      </sheetData>
      <sheetData sheetId="10">
        <row r="10">
          <cell r="L10">
            <v>100</v>
          </cell>
          <cell r="W10">
            <v>100</v>
          </cell>
          <cell r="X10">
            <v>100</v>
          </cell>
          <cell r="AG10">
            <v>100</v>
          </cell>
          <cell r="AJ10">
            <v>100</v>
          </cell>
          <cell r="AM10">
            <v>100</v>
          </cell>
        </row>
        <row r="11">
          <cell r="L11">
            <v>100.48474577518243</v>
          </cell>
          <cell r="W11">
            <v>100.64553697279899</v>
          </cell>
          <cell r="X11">
            <v>99.885828129190443</v>
          </cell>
          <cell r="AG11">
            <v>100.86920087960887</v>
          </cell>
          <cell r="AJ11">
            <v>100.82231250000002</v>
          </cell>
          <cell r="AM11">
            <v>100.32520884659868</v>
          </cell>
        </row>
        <row r="12">
          <cell r="L12">
            <v>100.86229932658412</v>
          </cell>
          <cell r="W12">
            <v>101.41214227064268</v>
          </cell>
          <cell r="X12">
            <v>101.16476206828573</v>
          </cell>
          <cell r="AG12">
            <v>101.64027149321267</v>
          </cell>
          <cell r="AJ12">
            <v>101.60173686097261</v>
          </cell>
          <cell r="AM12">
            <v>101.13477771285326</v>
          </cell>
        </row>
        <row r="13">
          <cell r="L13">
            <v>100.57138975089346</v>
          </cell>
          <cell r="W13">
            <v>101.2681619305031</v>
          </cell>
          <cell r="X13">
            <v>101.1399088529287</v>
          </cell>
          <cell r="AG13">
            <v>101.52864022303889</v>
          </cell>
          <cell r="AJ13">
            <v>102.02409780015498</v>
          </cell>
          <cell r="AM13">
            <v>101.18230206044376</v>
          </cell>
        </row>
        <row r="14">
          <cell r="L14">
            <v>101.31677985166138</v>
          </cell>
          <cell r="W14">
            <v>102.52128633099251</v>
          </cell>
          <cell r="X14">
            <v>101.73858566682486</v>
          </cell>
          <cell r="AG14">
            <v>103.63212805788686</v>
          </cell>
          <cell r="AJ14">
            <v>102.81493174868422</v>
          </cell>
          <cell r="AM14">
            <v>101.88905650439747</v>
          </cell>
        </row>
        <row r="15">
          <cell r="L15">
            <v>101.62363914638017</v>
          </cell>
          <cell r="W15">
            <v>102.77417020264107</v>
          </cell>
          <cell r="X15">
            <v>102.38999180689481</v>
          </cell>
          <cell r="AG15">
            <v>103.99305555555554</v>
          </cell>
          <cell r="AJ15">
            <v>103.33195843582072</v>
          </cell>
          <cell r="AM15">
            <v>102.07415571992884</v>
          </cell>
        </row>
        <row r="16">
          <cell r="L16">
            <v>102.17741761106318</v>
          </cell>
          <cell r="W16">
            <v>103.63920918493589</v>
          </cell>
          <cell r="X16">
            <v>103.16630053278793</v>
          </cell>
          <cell r="AG16">
            <v>106.64214456017065</v>
          </cell>
          <cell r="AJ16">
            <v>104.45096379852063</v>
          </cell>
          <cell r="AM16">
            <v>102.93973581368259</v>
          </cell>
        </row>
        <row r="17">
          <cell r="L17">
            <v>102.27546487541454</v>
          </cell>
          <cell r="W17">
            <v>103.35994677312041</v>
          </cell>
          <cell r="X17">
            <v>103.21891195788386</v>
          </cell>
          <cell r="AG17">
            <v>106.76360225140714</v>
          </cell>
          <cell r="AJ17">
            <v>105.03816952345666</v>
          </cell>
          <cell r="AM17">
            <v>102.81675904741867</v>
          </cell>
        </row>
        <row r="18">
          <cell r="L18">
            <v>102.79063750906374</v>
          </cell>
          <cell r="W18">
            <v>103.36966653490087</v>
          </cell>
          <cell r="X18">
            <v>104.58252063015753</v>
          </cell>
          <cell r="AG18">
            <v>105.97197256141655</v>
          </cell>
          <cell r="AJ18">
            <v>105.11684175050853</v>
          </cell>
          <cell r="AM18">
            <v>103.04501303663578</v>
          </cell>
        </row>
        <row r="19">
          <cell r="L19">
            <v>102.7205204124656</v>
          </cell>
          <cell r="W19">
            <v>103.42432543819244</v>
          </cell>
          <cell r="X19">
            <v>105.40299458426252</v>
          </cell>
          <cell r="AG19">
            <v>105.77000185059529</v>
          </cell>
          <cell r="AJ19">
            <v>105.49076463359283</v>
          </cell>
          <cell r="AM19">
            <v>103.4505174233517</v>
          </cell>
        </row>
        <row r="20">
          <cell r="L20">
            <v>102.52358396688291</v>
          </cell>
          <cell r="W20">
            <v>103.14635364395508</v>
          </cell>
          <cell r="X20">
            <v>104.67451125729639</v>
          </cell>
          <cell r="AG20">
            <v>105.30298397945457</v>
          </cell>
          <cell r="AJ20">
            <v>105.53114518387289</v>
          </cell>
          <cell r="AM20">
            <v>103.12358605468258</v>
          </cell>
        </row>
        <row r="21">
          <cell r="L21">
            <v>102.2494868553802</v>
          </cell>
          <cell r="W21">
            <v>102.8345379305084</v>
          </cell>
          <cell r="X21">
            <v>104.37334412717101</v>
          </cell>
          <cell r="AG21">
            <v>105.21502119927317</v>
          </cell>
          <cell r="AJ21">
            <v>105.63717806191816</v>
          </cell>
          <cell r="AM21">
            <v>102.80040800276757</v>
          </cell>
        </row>
        <row r="22">
          <cell r="L22">
            <v>102.84286889933077</v>
          </cell>
          <cell r="W22">
            <v>102.55929740268152</v>
          </cell>
          <cell r="X22">
            <v>103.92966416331069</v>
          </cell>
          <cell r="AG22">
            <v>105.33353686916986</v>
          </cell>
          <cell r="AJ22">
            <v>105.24112645821539</v>
          </cell>
          <cell r="AM22">
            <v>102.6416438471278</v>
          </cell>
        </row>
        <row r="23">
          <cell r="L23">
            <v>102.9235250360915</v>
          </cell>
          <cell r="W23">
            <v>102.95450988988057</v>
          </cell>
          <cell r="X23">
            <v>104.70845887117221</v>
          </cell>
          <cell r="AG23">
            <v>105.30236327691442</v>
          </cell>
          <cell r="AJ23">
            <v>105.87146496196185</v>
          </cell>
          <cell r="AM23">
            <v>103.12742976795637</v>
          </cell>
        </row>
        <row r="24">
          <cell r="L24">
            <v>102.60803690061775</v>
          </cell>
          <cell r="W24">
            <v>103.52486590354243</v>
          </cell>
          <cell r="X24">
            <v>105.14766076950978</v>
          </cell>
          <cell r="AG24">
            <v>105.049727188736</v>
          </cell>
          <cell r="AJ24">
            <v>105.69274711450383</v>
          </cell>
          <cell r="AM24">
            <v>103.30036192787142</v>
          </cell>
        </row>
        <row r="25">
          <cell r="L25">
            <v>102.38838644194853</v>
          </cell>
          <cell r="W25">
            <v>103.73158657273468</v>
          </cell>
          <cell r="X25">
            <v>105.40822686564336</v>
          </cell>
          <cell r="AG25">
            <v>104.85929772863207</v>
          </cell>
          <cell r="AJ25">
            <v>105.79267770775613</v>
          </cell>
          <cell r="AM25">
            <v>103.30784612221169</v>
          </cell>
        </row>
        <row r="26">
          <cell r="L26">
            <v>103.42036600813722</v>
          </cell>
          <cell r="W26">
            <v>104.08856062534144</v>
          </cell>
          <cell r="X26">
            <v>106.53642764092935</v>
          </cell>
          <cell r="AG26">
            <v>105.27555971186055</v>
          </cell>
          <cell r="AJ26">
            <v>106.45301479033364</v>
          </cell>
          <cell r="AM26">
            <v>103.97302873999776</v>
          </cell>
        </row>
        <row r="27">
          <cell r="L27">
            <v>103.17320828273171</v>
          </cell>
          <cell r="W27">
            <v>103.56971099578311</v>
          </cell>
          <cell r="X27">
            <v>105.56346725867078</v>
          </cell>
          <cell r="AG27">
            <v>104.92646601963686</v>
          </cell>
          <cell r="AJ27">
            <v>106.48552462904549</v>
          </cell>
          <cell r="AM27">
            <v>103.9062286894668</v>
          </cell>
        </row>
        <row r="28">
          <cell r="L28">
            <v>102.85571388934385</v>
          </cell>
          <cell r="W28">
            <v>104.00305037635833</v>
          </cell>
          <cell r="X28">
            <v>105.12165851463935</v>
          </cell>
          <cell r="AG28">
            <v>105.64821376484277</v>
          </cell>
          <cell r="AJ28">
            <v>106.55279915888065</v>
          </cell>
          <cell r="AM28">
            <v>103.83761460538159</v>
          </cell>
        </row>
        <row r="29">
          <cell r="L29">
            <v>102.70948919651306</v>
          </cell>
          <cell r="W29">
            <v>104.52381942470844</v>
          </cell>
          <cell r="X29">
            <v>105.1931221962447</v>
          </cell>
          <cell r="AG29">
            <v>105.10482562316956</v>
          </cell>
          <cell r="AJ29">
            <v>106.75688339011849</v>
          </cell>
          <cell r="AM29">
            <v>103.6525222128662</v>
          </cell>
        </row>
        <row r="30">
          <cell r="L30">
            <v>103.67406565818402</v>
          </cell>
          <cell r="W30">
            <v>105.03778597460405</v>
          </cell>
          <cell r="X30">
            <v>105.46329908448644</v>
          </cell>
          <cell r="AG30">
            <v>105.34753944441724</v>
          </cell>
          <cell r="AJ30">
            <v>107.04424054627614</v>
          </cell>
          <cell r="AM30">
            <v>104.35330444244531</v>
          </cell>
        </row>
        <row r="31">
          <cell r="L31">
            <v>103.72679672223543</v>
          </cell>
          <cell r="W31">
            <v>105.05366455804071</v>
          </cell>
          <cell r="X31">
            <v>105.20958896980194</v>
          </cell>
          <cell r="AG31">
            <v>105.58748729619202</v>
          </cell>
          <cell r="AJ31">
            <v>107.25995962959922</v>
          </cell>
          <cell r="AM31">
            <v>104.40734333269548</v>
          </cell>
        </row>
        <row r="32">
          <cell r="L32">
            <v>103.24879305070442</v>
          </cell>
          <cell r="W32">
            <v>104.28721276113731</v>
          </cell>
          <cell r="X32">
            <v>105.42174247365278</v>
          </cell>
          <cell r="AG32">
            <v>108.06005215437409</v>
          </cell>
          <cell r="AJ32">
            <v>106.84663303357434</v>
          </cell>
          <cell r="AM32">
            <v>104.00018174443059</v>
          </cell>
        </row>
        <row r="33">
          <cell r="L33">
            <v>103.68444196653017</v>
          </cell>
          <cell r="W33">
            <v>105.45751814124979</v>
          </cell>
          <cell r="X33">
            <v>105.55689855374722</v>
          </cell>
          <cell r="AG33">
            <v>108.39885208234121</v>
          </cell>
          <cell r="AJ33">
            <v>107.80825273087649</v>
          </cell>
          <cell r="AM33">
            <v>104.60577822319719</v>
          </cell>
        </row>
        <row r="34">
          <cell r="L34">
            <v>104.8076758109503</v>
          </cell>
          <cell r="W34">
            <v>105.69264296452268</v>
          </cell>
          <cell r="X34">
            <v>106.05687230153546</v>
          </cell>
          <cell r="AG34">
            <v>110.73186022431915</v>
          </cell>
          <cell r="AJ34">
            <v>108.19292183250123</v>
          </cell>
          <cell r="AM34">
            <v>105.33629591780746</v>
          </cell>
        </row>
        <row r="35">
          <cell r="L35">
            <v>104.81262400394453</v>
          </cell>
          <cell r="W35">
            <v>106.24312074413244</v>
          </cell>
          <cell r="X35">
            <v>106.45818902960578</v>
          </cell>
          <cell r="AG35">
            <v>110.21727194230783</v>
          </cell>
          <cell r="AJ35">
            <v>108.65844309298393</v>
          </cell>
          <cell r="AM35">
            <v>105.75726579652699</v>
          </cell>
        </row>
        <row r="36">
          <cell r="L36">
            <v>104.42369310955728</v>
          </cell>
          <cell r="W36">
            <v>105.84499207120422</v>
          </cell>
          <cell r="X36">
            <v>107.16129603822438</v>
          </cell>
          <cell r="AG36">
            <v>111.18701397087713</v>
          </cell>
          <cell r="AJ36">
            <v>108.67420271450128</v>
          </cell>
          <cell r="AM36">
            <v>105.7915615372653</v>
          </cell>
        </row>
        <row r="37">
          <cell r="L37">
            <v>104.68576078903897</v>
          </cell>
          <cell r="W37">
            <v>105.93274291107544</v>
          </cell>
          <cell r="X37">
            <v>106.76406499161043</v>
          </cell>
          <cell r="AG37">
            <v>110.94005597320485</v>
          </cell>
          <cell r="AJ37">
            <v>109.14922080671865</v>
          </cell>
          <cell r="AM37">
            <v>105.53773148020315</v>
          </cell>
        </row>
        <row r="38">
          <cell r="L38">
            <v>105.29681972544481</v>
          </cell>
          <cell r="W38">
            <v>107.3641113491184</v>
          </cell>
          <cell r="X38">
            <v>108.75037525276305</v>
          </cell>
          <cell r="AG38">
            <v>111.88816994300004</v>
          </cell>
          <cell r="AJ38">
            <v>109.70427537249918</v>
          </cell>
          <cell r="AM38">
            <v>106.92004132175165</v>
          </cell>
        </row>
        <row r="39">
          <cell r="L39">
            <v>105.24647845596245</v>
          </cell>
          <cell r="W39">
            <v>108.31665374451008</v>
          </cell>
          <cell r="X39">
            <v>108.51608613440924</v>
          </cell>
          <cell r="AG39">
            <v>111.58652355032639</v>
          </cell>
          <cell r="AJ39">
            <v>109.91492255790727</v>
          </cell>
          <cell r="AM39">
            <v>107.55874542475448</v>
          </cell>
        </row>
        <row r="40">
          <cell r="L40">
            <v>105.70460948460277</v>
          </cell>
          <cell r="W40">
            <v>108.62913809518552</v>
          </cell>
          <cell r="X40">
            <v>108.41401837022056</v>
          </cell>
          <cell r="AG40">
            <v>113.82752713963352</v>
          </cell>
          <cell r="AJ40">
            <v>110.20684914036192</v>
          </cell>
          <cell r="AM40">
            <v>107.68077699596876</v>
          </cell>
        </row>
        <row r="41">
          <cell r="L41">
            <v>105.9859254839278</v>
          </cell>
          <cell r="W41">
            <v>108.7582909510989</v>
          </cell>
          <cell r="X41">
            <v>108.21911291539388</v>
          </cell>
          <cell r="AG41">
            <v>113.4802802600129</v>
          </cell>
          <cell r="AJ41">
            <v>110.5790943097124</v>
          </cell>
          <cell r="AM41">
            <v>107.74734873897755</v>
          </cell>
        </row>
        <row r="42">
          <cell r="L42">
            <v>106.13015471723568</v>
          </cell>
          <cell r="W42">
            <v>108.13056423413873</v>
          </cell>
          <cell r="X42">
            <v>109.60575912410411</v>
          </cell>
          <cell r="AG42">
            <v>115.35393674549267</v>
          </cell>
          <cell r="AJ42">
            <v>110.61371486727664</v>
          </cell>
          <cell r="AM42">
            <v>107.90687190808927</v>
          </cell>
        </row>
        <row r="43">
          <cell r="L43">
            <v>106.49668554733253</v>
          </cell>
          <cell r="W43">
            <v>109.16932450359802</v>
          </cell>
          <cell r="X43">
            <v>109.24503340208334</v>
          </cell>
          <cell r="AG43">
            <v>115.36258831237748</v>
          </cell>
          <cell r="AJ43">
            <v>111.09888013524196</v>
          </cell>
          <cell r="AM43">
            <v>108.60550842294271</v>
          </cell>
        </row>
        <row r="44">
          <cell r="L44">
            <v>106.72546890080206</v>
          </cell>
          <cell r="W44">
            <v>109.32198833219053</v>
          </cell>
          <cell r="X44">
            <v>109.87176741695723</v>
          </cell>
          <cell r="AG44">
            <v>116.13236119173816</v>
          </cell>
          <cell r="AJ44">
            <v>111.22201046092179</v>
          </cell>
          <cell r="AM44">
            <v>108.76314154011395</v>
          </cell>
        </row>
        <row r="45">
          <cell r="L45">
            <v>105.93513042645803</v>
          </cell>
          <cell r="W45">
            <v>108.53794187002998</v>
          </cell>
          <cell r="X45">
            <v>109.07684051164819</v>
          </cell>
          <cell r="AG45">
            <v>114.63690192860309</v>
          </cell>
          <cell r="AJ45">
            <v>110.55959797185291</v>
          </cell>
          <cell r="AM45">
            <v>108.19298986367096</v>
          </cell>
        </row>
        <row r="46">
          <cell r="L46">
            <v>105.91103771456787</v>
          </cell>
          <cell r="W46">
            <v>108.47638656303498</v>
          </cell>
          <cell r="X46">
            <v>109.63672427814679</v>
          </cell>
          <cell r="AG46">
            <v>116.25376177553741</v>
          </cell>
          <cell r="AJ46">
            <v>110.63374817107072</v>
          </cell>
          <cell r="AM46">
            <v>108.1071059701205</v>
          </cell>
        </row>
        <row r="47">
          <cell r="L47">
            <v>107.04275543976269</v>
          </cell>
          <cell r="W47">
            <v>110.52748605253124</v>
          </cell>
          <cell r="X47">
            <v>110.99450346714565</v>
          </cell>
          <cell r="AG47">
            <v>117.10858668024377</v>
          </cell>
          <cell r="AJ47">
            <v>111.88380280474641</v>
          </cell>
          <cell r="AM47">
            <v>109.78033557904401</v>
          </cell>
        </row>
        <row r="48">
          <cell r="L48">
            <v>108.22543795996073</v>
          </cell>
          <cell r="W48">
            <v>111.1457839748424</v>
          </cell>
          <cell r="X48">
            <v>111.7157387149108</v>
          </cell>
          <cell r="AG48">
            <v>118.26996626847641</v>
          </cell>
          <cell r="AJ48">
            <v>112.93001702763144</v>
          </cell>
          <cell r="AM48">
            <v>110.78816983087647</v>
          </cell>
        </row>
        <row r="49">
          <cell r="L49">
            <v>107.90614013240707</v>
          </cell>
          <cell r="W49">
            <v>110.44878200390326</v>
          </cell>
          <cell r="X49">
            <v>111.01899277189537</v>
          </cell>
          <cell r="AG49">
            <v>117.54200980302107</v>
          </cell>
          <cell r="AJ49">
            <v>112.68336353012344</v>
          </cell>
          <cell r="AM49">
            <v>110.22870934850042</v>
          </cell>
        </row>
        <row r="50">
          <cell r="L50">
            <v>108.57123241416575</v>
          </cell>
          <cell r="W50">
            <v>110.2342967825319</v>
          </cell>
          <cell r="X50">
            <v>112.47811018777254</v>
          </cell>
          <cell r="AG50">
            <v>119.26004094136404</v>
          </cell>
          <cell r="AJ50">
            <v>113.02084523048165</v>
          </cell>
          <cell r="AM50">
            <v>111.02822791313494</v>
          </cell>
        </row>
        <row r="51">
          <cell r="L51">
            <v>108.52451507806013</v>
          </cell>
          <cell r="W51">
            <v>110.16187503619624</v>
          </cell>
          <cell r="X51">
            <v>112.24621465496902</v>
          </cell>
          <cell r="AG51">
            <v>118.7063131418566</v>
          </cell>
          <cell r="AJ51">
            <v>113.05356550641193</v>
          </cell>
          <cell r="AM51">
            <v>111.17585587440935</v>
          </cell>
        </row>
        <row r="52">
          <cell r="L52">
            <v>107.9419200075546</v>
          </cell>
          <cell r="W52">
            <v>109.40590210839983</v>
          </cell>
          <cell r="X52">
            <v>111.44940982829878</v>
          </cell>
          <cell r="AG52">
            <v>118.42875230483263</v>
          </cell>
          <cell r="AJ52">
            <v>112.67786453139901</v>
          </cell>
          <cell r="AM52">
            <v>110.40122691743805</v>
          </cell>
        </row>
        <row r="53">
          <cell r="L53">
            <v>107.57442042561965</v>
          </cell>
          <cell r="W53">
            <v>108.9159405838537</v>
          </cell>
          <cell r="X53">
            <v>110.05156054748124</v>
          </cell>
          <cell r="AG53">
            <v>116.81651655097835</v>
          </cell>
          <cell r="AJ53">
            <v>112.11752148150724</v>
          </cell>
          <cell r="AM53">
            <v>109.60715571607183</v>
          </cell>
        </row>
        <row r="54">
          <cell r="L54">
            <v>107.71419443791841</v>
          </cell>
          <cell r="W54">
            <v>109.66321411795576</v>
          </cell>
          <cell r="X54">
            <v>110.86153730387012</v>
          </cell>
          <cell r="AG54">
            <v>116.14162723107981</v>
          </cell>
          <cell r="AJ54">
            <v>111.91877381504921</v>
          </cell>
          <cell r="AM54">
            <v>110.1220877856375</v>
          </cell>
        </row>
        <row r="55">
          <cell r="L55">
            <v>108.8479345469586</v>
          </cell>
          <cell r="W55">
            <v>111.83570234572704</v>
          </cell>
          <cell r="X55">
            <v>111.90907568428842</v>
          </cell>
          <cell r="AG55">
            <v>118.44190313683478</v>
          </cell>
          <cell r="AJ55">
            <v>113.37843734101054</v>
          </cell>
          <cell r="AM55">
            <v>111.96326149337767</v>
          </cell>
        </row>
        <row r="56">
          <cell r="L56">
            <v>109.54597185391765</v>
          </cell>
          <cell r="W56">
            <v>112.68062930127847</v>
          </cell>
          <cell r="X56">
            <v>113.10569797803751</v>
          </cell>
          <cell r="AG56">
            <v>119.55764584774964</v>
          </cell>
          <cell r="AJ56">
            <v>114.37442120694242</v>
          </cell>
          <cell r="AM56">
            <v>112.95017856068807</v>
          </cell>
        </row>
        <row r="57">
          <cell r="L57">
            <v>109.73676591528564</v>
          </cell>
          <cell r="W57">
            <v>112.56081936903999</v>
          </cell>
          <cell r="X57">
            <v>112.67045098349003</v>
          </cell>
          <cell r="AG57">
            <v>120.0002110582098</v>
          </cell>
          <cell r="AJ57">
            <v>114.99324161581387</v>
          </cell>
          <cell r="AM57">
            <v>113.19049380243302</v>
          </cell>
        </row>
        <row r="58">
          <cell r="L58">
            <v>109.42160905403323</v>
          </cell>
          <cell r="W58">
            <v>113.43109816689612</v>
          </cell>
          <cell r="X58">
            <v>112.72312078786358</v>
          </cell>
          <cell r="AG58">
            <v>120.93751544996157</v>
          </cell>
          <cell r="AJ58">
            <v>115.06946044588841</v>
          </cell>
          <cell r="AM58">
            <v>113.23268703992322</v>
          </cell>
        </row>
        <row r="59">
          <cell r="L59">
            <v>109.20193162104366</v>
          </cell>
          <cell r="W59">
            <v>113.63027574499489</v>
          </cell>
          <cell r="X59">
            <v>113.76211818668069</v>
          </cell>
          <cell r="AG59">
            <v>120.919947114626</v>
          </cell>
          <cell r="AJ59">
            <v>115.60305688193839</v>
          </cell>
          <cell r="AM59">
            <v>114.0099421264585</v>
          </cell>
        </row>
        <row r="60">
          <cell r="L60">
            <v>109.3649972138253</v>
          </cell>
          <cell r="W60">
            <v>113.62766193238139</v>
          </cell>
          <cell r="X60">
            <v>114.66411455529173</v>
          </cell>
          <cell r="AG60">
            <v>121.42614425394012</v>
          </cell>
          <cell r="AJ60">
            <v>115.73488492925992</v>
          </cell>
          <cell r="AM60">
            <v>114.31761575766983</v>
          </cell>
        </row>
        <row r="61">
          <cell r="L61">
            <v>109.72070015455479</v>
          </cell>
          <cell r="W61">
            <v>113.17347845071919</v>
          </cell>
          <cell r="X61">
            <v>114.58003433069979</v>
          </cell>
          <cell r="AG61">
            <v>121.11524671900007</v>
          </cell>
          <cell r="AJ61">
            <v>116.14510154638278</v>
          </cell>
          <cell r="AM61">
            <v>114.18619750386753</v>
          </cell>
        </row>
        <row r="62">
          <cell r="L62">
            <v>110.29664544590463</v>
          </cell>
          <cell r="W62">
            <v>113.36937738744541</v>
          </cell>
          <cell r="X62">
            <v>115.46162812855097</v>
          </cell>
          <cell r="AG62">
            <v>122.41183234842481</v>
          </cell>
          <cell r="AJ62">
            <v>116.49427406747724</v>
          </cell>
          <cell r="AM62">
            <v>114.67715501257672</v>
          </cell>
        </row>
        <row r="63">
          <cell r="L63">
            <v>110.74939139046526</v>
          </cell>
          <cell r="W63">
            <v>114.31081958011194</v>
          </cell>
          <cell r="X63">
            <v>115.94904955220761</v>
          </cell>
          <cell r="AG63">
            <v>122.44185761640531</v>
          </cell>
          <cell r="AJ63">
            <v>117.18587513133758</v>
          </cell>
          <cell r="AM63">
            <v>115.66686901466969</v>
          </cell>
        </row>
        <row r="64">
          <cell r="L64">
            <v>110.11639327067735</v>
          </cell>
          <cell r="W64">
            <v>113.56562584769311</v>
          </cell>
          <cell r="X64">
            <v>115.11694850434289</v>
          </cell>
          <cell r="AG64">
            <v>121.94587886079189</v>
          </cell>
          <cell r="AJ64">
            <v>116.54921163317076</v>
          </cell>
          <cell r="AM64">
            <v>114.68661548132708</v>
          </cell>
        </row>
        <row r="65">
          <cell r="L65">
            <v>109.6727748255371</v>
          </cell>
          <cell r="W65">
            <v>113.10256543578383</v>
          </cell>
          <cell r="X65">
            <v>114.82423014449121</v>
          </cell>
          <cell r="AG65">
            <v>121.44283108985366</v>
          </cell>
          <cell r="AJ65">
            <v>116.62949854802685</v>
          </cell>
          <cell r="AM65">
            <v>114.1267389394413</v>
          </cell>
        </row>
        <row r="66">
          <cell r="L66">
            <v>110.4525329461604</v>
          </cell>
          <cell r="W66">
            <v>113.02060654157067</v>
          </cell>
          <cell r="X66">
            <v>116.31896669428178</v>
          </cell>
          <cell r="AG66">
            <v>121.72739365100217</v>
          </cell>
          <cell r="AJ66">
            <v>117.04454418688147</v>
          </cell>
          <cell r="AM66">
            <v>114.67534059589546</v>
          </cell>
        </row>
        <row r="67">
          <cell r="L67">
            <v>111.42434101750609</v>
          </cell>
          <cell r="W67">
            <v>113.68209073621469</v>
          </cell>
          <cell r="X67">
            <v>116.92393534199242</v>
          </cell>
          <cell r="AG67">
            <v>122.89574240649344</v>
          </cell>
          <cell r="AJ67"/>
          <cell r="AM67">
            <v>115.55763188191024</v>
          </cell>
        </row>
        <row r="68">
          <cell r="L68">
            <v>112.27151336064426</v>
          </cell>
          <cell r="W68">
            <v>114.71839056061046</v>
          </cell>
          <cell r="X68">
            <v>117.35660243642525</v>
          </cell>
          <cell r="AG68">
            <v>123.81666237671945</v>
          </cell>
          <cell r="AJ68"/>
          <cell r="AM68">
            <v>116.42716208839916</v>
          </cell>
        </row>
        <row r="69">
          <cell r="L69"/>
          <cell r="W69"/>
          <cell r="X69"/>
          <cell r="AG69"/>
          <cell r="AJ69"/>
          <cell r="AM69"/>
        </row>
        <row r="70">
          <cell r="L70"/>
          <cell r="W70"/>
          <cell r="X70"/>
          <cell r="AG70"/>
          <cell r="AJ70"/>
          <cell r="AM70"/>
        </row>
        <row r="71">
          <cell r="L71"/>
          <cell r="W71"/>
          <cell r="X71"/>
          <cell r="AG71"/>
          <cell r="AJ71"/>
          <cell r="AM71"/>
        </row>
        <row r="72">
          <cell r="L72"/>
          <cell r="W72"/>
          <cell r="X72"/>
          <cell r="AG72"/>
          <cell r="AJ72"/>
          <cell r="AM72"/>
        </row>
        <row r="73">
          <cell r="L73"/>
          <cell r="W73"/>
          <cell r="X73"/>
          <cell r="AG73"/>
          <cell r="AJ73"/>
          <cell r="AM73"/>
        </row>
        <row r="74">
          <cell r="L74"/>
          <cell r="W74"/>
          <cell r="X74"/>
          <cell r="AG74"/>
          <cell r="AJ74"/>
          <cell r="AM74"/>
        </row>
        <row r="75">
          <cell r="L75"/>
          <cell r="W75"/>
          <cell r="X75"/>
          <cell r="AG75"/>
          <cell r="AJ75"/>
          <cell r="AM75"/>
        </row>
        <row r="76">
          <cell r="L76"/>
          <cell r="W76"/>
          <cell r="X76"/>
          <cell r="AG76"/>
          <cell r="AJ76"/>
          <cell r="AM76"/>
        </row>
        <row r="77">
          <cell r="L77"/>
          <cell r="W77"/>
          <cell r="X77"/>
          <cell r="AG77"/>
          <cell r="AJ77"/>
          <cell r="AM77"/>
        </row>
        <row r="78">
          <cell r="L78"/>
          <cell r="W78"/>
          <cell r="X78"/>
          <cell r="AG78"/>
          <cell r="AJ78"/>
          <cell r="AM78"/>
        </row>
        <row r="79">
          <cell r="L79"/>
          <cell r="W79"/>
          <cell r="X79"/>
          <cell r="AG79"/>
          <cell r="AJ79"/>
          <cell r="AM79"/>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A10">
            <v>37681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Hard"/>
      <sheetName val="Master Formula"/>
      <sheetName val="16030920 Elim BudResult"/>
      <sheetName val="16030920 Elim Net Lending"/>
    </sheetNames>
    <sheetDataSet>
      <sheetData sheetId="0"/>
      <sheetData sheetId="1"/>
      <sheetData sheetId="2">
        <row r="2">
          <cell r="H2">
            <v>6905</v>
          </cell>
        </row>
      </sheetData>
      <sheetData sheetId="3">
        <row r="2">
          <cell r="H2">
            <v>6905</v>
          </cell>
          <cell r="I2" t="str">
            <v>Offsetting adjustment for John Hunter Neonatal Intensive Care Unit (linked with 6834) - Final stages of the project to refurbish the neonatal intensive care unit at John Hunter Hospital.</v>
          </cell>
          <cell r="J2" t="str">
            <v>Supported -</v>
          </cell>
          <cell r="K2">
            <v>1</v>
          </cell>
          <cell r="L2">
            <v>12</v>
          </cell>
          <cell r="M2">
            <v>0</v>
          </cell>
          <cell r="N2">
            <v>0</v>
          </cell>
          <cell r="O2">
            <v>0</v>
          </cell>
          <cell r="P2">
            <v>0</v>
          </cell>
          <cell r="Q2">
            <v>0</v>
          </cell>
          <cell r="R2">
            <v>0</v>
          </cell>
          <cell r="S2">
            <v>0</v>
          </cell>
          <cell r="T2">
            <v>0</v>
          </cell>
          <cell r="U2">
            <v>0</v>
          </cell>
          <cell r="V2">
            <v>0</v>
          </cell>
        </row>
        <row r="3">
          <cell r="H3">
            <v>5958</v>
          </cell>
          <cell r="I3" t="str">
            <v>Parliament House Enhanced Education and Visitor Experience - To strengthen the resource capability of the People &amp; Engagement Branch within the NSW Parliament to better deliver education and visitor experience services. Links to bid 5951.</v>
          </cell>
          <cell r="J3" t="str">
            <v>Not Supported - Not Supported. The proposal is not supported as it does not demonstrate a clear link to the State priority "Increase attendance at cultural venues and events in NSW by 15% in 2019". The proposal states that attendance at school tours may increase by 130% should funding be provided, however no evidence has been provided that indicates there is significant unmet demand for the tours. While the proposal may have merit in the future, more work is required to demonstrate the need and potential benefits of the proposal to justify additional funding.</v>
          </cell>
          <cell r="K3">
            <v>1</v>
          </cell>
          <cell r="M3">
            <v>0</v>
          </cell>
          <cell r="N3">
            <v>-1308</v>
          </cell>
          <cell r="O3">
            <v>-1308</v>
          </cell>
          <cell r="P3">
            <v>-1308</v>
          </cell>
          <cell r="Q3">
            <v>-1308</v>
          </cell>
          <cell r="R3">
            <v>0</v>
          </cell>
          <cell r="S3">
            <v>0</v>
          </cell>
          <cell r="T3">
            <v>0</v>
          </cell>
          <cell r="U3">
            <v>0</v>
          </cell>
          <cell r="V3">
            <v>0</v>
          </cell>
        </row>
        <row r="4">
          <cell r="H4">
            <v>5949</v>
          </cell>
          <cell r="I4" t="str">
            <v>Parliament House Tower Block Level 12 Accommodation - The construction and fit out of more common workspaces in the Tower Block of Parliament House to accommodate staff and interns of Members of the Legislative Assembly.</v>
          </cell>
          <cell r="J4" t="str">
            <v>Not Supported - Not Supported. The project will not directly assist in the achievement of the Government's 30 priorities. Expenditure required for this project is relatively minor and is more suitably met from within the Legislature's existing annual minor works allocation of $2.377m. Before any further submission of capital bids, the Legislature should first develop an overarching capital strategy and a comprehensive Total Asset Management Plan in consultation with DFSI/Public Works and Treasury. This capital strategy can then be subject to a business case and gateway review to provide greater assurance regarding the benefits of the program. The Legislature should then present this as a comprehensive Budget proposal capturing all proposed capital projects as part of the 2017-18 Budget process.</v>
          </cell>
          <cell r="K4">
            <v>1</v>
          </cell>
          <cell r="M4">
            <v>0</v>
          </cell>
          <cell r="N4">
            <v>-450</v>
          </cell>
          <cell r="O4">
            <v>0</v>
          </cell>
          <cell r="P4">
            <v>0</v>
          </cell>
          <cell r="Q4">
            <v>0</v>
          </cell>
          <cell r="R4">
            <v>0</v>
          </cell>
          <cell r="S4">
            <v>0</v>
          </cell>
          <cell r="T4">
            <v>0</v>
          </cell>
          <cell r="U4">
            <v>0</v>
          </cell>
          <cell r="V4">
            <v>0</v>
          </cell>
        </row>
        <row r="5">
          <cell r="H5">
            <v>5950</v>
          </cell>
          <cell r="I5" t="str">
            <v>Parliament House Security Vehicle Gates - Installation of new security vehicle gates at NSW Parliament House to improve its security compliance. The works will respond to the raised National Terrorism Public Alert System level.</v>
          </cell>
          <cell r="J5" t="str">
            <v>Not Supported - Not supported. Treasury has received a number of counter terrorism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support the expansion of funding beyond what was agreed in 2015-16.  As a consequence, funding for this bid is not supported.</v>
          </cell>
          <cell r="K5">
            <v>1</v>
          </cell>
          <cell r="M5">
            <v>0</v>
          </cell>
          <cell r="N5">
            <v>-1500</v>
          </cell>
          <cell r="O5">
            <v>0</v>
          </cell>
          <cell r="P5">
            <v>0</v>
          </cell>
          <cell r="Q5">
            <v>0</v>
          </cell>
          <cell r="R5">
            <v>0</v>
          </cell>
          <cell r="S5">
            <v>0</v>
          </cell>
          <cell r="T5">
            <v>0</v>
          </cell>
          <cell r="U5">
            <v>0</v>
          </cell>
          <cell r="V5">
            <v>0</v>
          </cell>
        </row>
        <row r="6">
          <cell r="H6">
            <v>5951</v>
          </cell>
          <cell r="I6" t="str">
            <v>Parliament House Education Centre and Level 6 Modifications - The creation of a dedicated Education Centre and other modifications to Level 6 of NSW Parliament to comply with Work Health and Safety and Disability Discrimination Legislation as well relevant building codes.</v>
          </cell>
          <cell r="J6" t="str">
            <v>Not Supported - Not Supported. The proposal is not supported as it does not demonstrate a clear link to the State priority "Increase attendance at cultural venues and events in NSW by 15% in 2019". The proposal states that attendance at school tours may increase by 130% should funding be provided, however no evidence has been provided that indicates there is significant unmet demand for the tours. The Legislature has indicated that it is not possible to prioritise the work to address a number of Building Code of Australia and Disability Discrimination Act violations. Based on this funding for the proposal is not supported at this stage. Before any further requests for funding for the project, the Legislature should first develop an overarching capital strategy and a comprehensive Total Asset Management Plan in consultation with DFSI/Public Works and Treasury. This capital strategy can then be subject to a business case and gateway review to provide greater assurance regarding the benefits of the program. The Legislature should then present this as a comprehensive Budget proposal capturing all proposed capital projects, including the Education Centre and Level 6 Modifications, as part of the 2017-18 Budget process.</v>
          </cell>
          <cell r="K6">
            <v>1</v>
          </cell>
          <cell r="M6">
            <v>0</v>
          </cell>
          <cell r="N6">
            <v>-996</v>
          </cell>
          <cell r="O6">
            <v>-3983</v>
          </cell>
          <cell r="P6">
            <v>0</v>
          </cell>
          <cell r="Q6">
            <v>0</v>
          </cell>
          <cell r="R6">
            <v>0</v>
          </cell>
          <cell r="S6">
            <v>0</v>
          </cell>
          <cell r="T6">
            <v>0</v>
          </cell>
          <cell r="U6">
            <v>0</v>
          </cell>
          <cell r="V6">
            <v>0</v>
          </cell>
        </row>
        <row r="7">
          <cell r="H7">
            <v>5952</v>
          </cell>
          <cell r="I7" t="str">
            <v>Parliament House Ceiling and Building Services Replacement - The replacement of the ceiling and building services systems at Parliament House, based on an engineering report that endorses the ceiling system is now past its lifespan.</v>
          </cell>
          <cell r="J7" t="str">
            <v>Supported - Supported. The current ceiling at Parliament House presents a significant risk of failure and has the potential to lead to work health and safety hazards, accidents, and injury. The Legislature has indicated that a number of incidents of ceiling collapses have already occured in recent years. To provide assurance regarding the project costs, the Legislature should first develop an overarching capital strategy and a comprehensive Total Asset Management Plan in consultation with DFSI/Public Works and Treasury. This capital strategy, including the ceiling and building services replacement project, can then be subject to a business case and gateway review to provide greater assurance regarding the benefits of the strategy and the ability of the Legislature to deliver the works. Funding of $15m over the forward estimates is provisionally supported, subject to the Legislature developing a comprehensive capital strategy.</v>
          </cell>
          <cell r="K7">
            <v>1</v>
          </cell>
          <cell r="M7">
            <v>0</v>
          </cell>
          <cell r="N7">
            <v>-1274</v>
          </cell>
          <cell r="O7">
            <v>-6455</v>
          </cell>
          <cell r="P7">
            <v>-8021</v>
          </cell>
          <cell r="Q7">
            <v>-1937</v>
          </cell>
          <cell r="R7">
            <v>0</v>
          </cell>
          <cell r="S7">
            <v>-1000</v>
          </cell>
          <cell r="T7">
            <v>-5000</v>
          </cell>
          <cell r="U7">
            <v>-7000</v>
          </cell>
          <cell r="V7">
            <v>-2000</v>
          </cell>
        </row>
        <row r="8">
          <cell r="H8">
            <v>5953</v>
          </cell>
          <cell r="I8" t="str">
            <v>Folding and Inserting Machines for Electorate Offices - This proposal is to provide new folding and inserting machines, with a five year service contract, for use in each of the State's 98 electorate offices.</v>
          </cell>
          <cell r="J8" t="str">
            <v>Not Supported - Not Supported. The proposal does not directly assist in the achievement of any of the Government's 30 priorities. Savings on recurrent maintenance of $10,000 per year from the proposal are relatively minor and do not justify the requested expenditure. Considering each electorate office currently has a machine, an adequate justification for why a complete replacement of the current stock rather than a gradual replacement across a number of years from within the Legislature's existing minor works budget has not been provided.</v>
          </cell>
          <cell r="K8">
            <v>1</v>
          </cell>
          <cell r="M8">
            <v>0</v>
          </cell>
          <cell r="N8">
            <v>-1876</v>
          </cell>
          <cell r="O8">
            <v>0</v>
          </cell>
          <cell r="P8">
            <v>0</v>
          </cell>
          <cell r="Q8">
            <v>0</v>
          </cell>
          <cell r="R8">
            <v>0</v>
          </cell>
          <cell r="S8">
            <v>0</v>
          </cell>
          <cell r="T8">
            <v>0</v>
          </cell>
          <cell r="U8">
            <v>0</v>
          </cell>
          <cell r="V8">
            <v>0</v>
          </cell>
        </row>
        <row r="9">
          <cell r="H9">
            <v>5955</v>
          </cell>
          <cell r="I9" t="str">
            <v>Emergency Generator for Business Continuity - The existing standby diesel generator has reached end of life and cannot meet the business critical electrical loads required by Parliament, the Executive, the State Library and Sydney Hospital. Funding is sought for a replacement.</v>
          </cell>
          <cell r="J9" t="str">
            <v>Supported - Supported. The current generator has reached its end of life and exhibits a growing risk of failure. Funding is supported to replace the generator to mitigate this risk, and too also provide capacity to meet the demands of Parliament House, the State Library, and Sydney Hostpital during a prolonged power outage.</v>
          </cell>
          <cell r="K9">
            <v>1</v>
          </cell>
          <cell r="M9">
            <v>0</v>
          </cell>
          <cell r="N9">
            <v>-4050</v>
          </cell>
          <cell r="O9">
            <v>0</v>
          </cell>
          <cell r="P9">
            <v>0</v>
          </cell>
          <cell r="Q9">
            <v>0</v>
          </cell>
          <cell r="R9">
            <v>0</v>
          </cell>
          <cell r="S9">
            <v>-4050</v>
          </cell>
          <cell r="T9">
            <v>0</v>
          </cell>
          <cell r="U9">
            <v>0</v>
          </cell>
          <cell r="V9">
            <v>0</v>
          </cell>
        </row>
        <row r="10">
          <cell r="H10">
            <v>5956</v>
          </cell>
          <cell r="I10" t="str">
            <v>Parliament House Tower Block Membrane Replacement - Replacement of the Tower Block Roof Membrane at Parliament House. The current Tower Block roof membrane has reached its end of life and is failing as a protective waterproof layer.</v>
          </cell>
          <cell r="J10" t="str">
            <v>Supported - Supported subject to funding being avaliable. Supported to enable the urgent replacement of the Tower Block Roof Membrane at Parliament House. The current membrane exhibits several issues including the substantial failure of the waterproofing seals, splitting and mechanical damage to the sheet membrane layers, and the presence of asbestos in the original underlying membrane. A consultant's report provided by the Legislature indicates that there are risks associated with not replacing the Tower Block Membrane including increased incidence of water penetration into offices below the roof areas as well as a significant increase in the cost of rectification.</v>
          </cell>
          <cell r="K10">
            <v>1</v>
          </cell>
          <cell r="M10">
            <v>0</v>
          </cell>
          <cell r="N10">
            <v>-1500</v>
          </cell>
          <cell r="O10">
            <v>-2785</v>
          </cell>
          <cell r="P10">
            <v>0</v>
          </cell>
          <cell r="Q10">
            <v>0</v>
          </cell>
          <cell r="R10">
            <v>0</v>
          </cell>
          <cell r="S10">
            <v>-1500</v>
          </cell>
          <cell r="T10">
            <v>-2785</v>
          </cell>
          <cell r="U10">
            <v>0</v>
          </cell>
          <cell r="V10">
            <v>0</v>
          </cell>
        </row>
        <row r="11">
          <cell r="H11">
            <v>5957</v>
          </cell>
          <cell r="I11" t="str">
            <v>Parliament House Emergency Ventilation Compliance - The ventilation system at Parliament House is 35 years old and does not meet the Building Code of Australia requirements. The need for works to replace the ventilation system is now critical.</v>
          </cell>
          <cell r="J11" t="str">
            <v>Supported - Supported. The proposal is supported to enable the timely rectification of a number of building code violations, as indicated by a consultant's report provided by the Legislature. A replacement of the ventilation system is required to minimise the risk to users of the building from harm or injury in the event of a fire.</v>
          </cell>
          <cell r="K11">
            <v>1</v>
          </cell>
          <cell r="M11">
            <v>0</v>
          </cell>
          <cell r="N11">
            <v>-819</v>
          </cell>
          <cell r="O11">
            <v>-1522</v>
          </cell>
          <cell r="P11">
            <v>0</v>
          </cell>
          <cell r="Q11">
            <v>0</v>
          </cell>
          <cell r="R11">
            <v>0</v>
          </cell>
          <cell r="S11">
            <v>-819</v>
          </cell>
          <cell r="T11">
            <v>-1522</v>
          </cell>
          <cell r="U11">
            <v>0</v>
          </cell>
          <cell r="V11">
            <v>0</v>
          </cell>
        </row>
        <row r="12">
          <cell r="H12">
            <v>6238</v>
          </cell>
          <cell r="I12" t="str">
            <v>The Next Generation Higher School Certificate (HSC) - The proposal seeks to update NSW Higher School Certificate syllabuses, assessment processes and systems.</v>
          </cell>
          <cell r="J12" t="str">
            <v>Not Supported - Not Supported. The proposal is not supported due to a lack of supporting evidence and analysis, detailed costings and direct linkage with Premier's Priorities. It is also not clear whether key stakeholders have been sufficiently consulted and whether potential flow on impacts have been adequately assessed. The proposal can be undertaken over a longer period of a decade using existing resources. The costs and risks associated with a delayed implementation are not sufficient to merit the proposal being considered urgent.</v>
          </cell>
          <cell r="K12">
            <v>1</v>
          </cell>
          <cell r="M12">
            <v>0</v>
          </cell>
          <cell r="N12">
            <v>-3573</v>
          </cell>
          <cell r="O12">
            <v>-3899</v>
          </cell>
          <cell r="P12">
            <v>-2903</v>
          </cell>
          <cell r="Q12">
            <v>-8247</v>
          </cell>
          <cell r="R12">
            <v>0</v>
          </cell>
          <cell r="S12">
            <v>0</v>
          </cell>
          <cell r="T12">
            <v>0</v>
          </cell>
          <cell r="U12">
            <v>0</v>
          </cell>
          <cell r="V12">
            <v>0</v>
          </cell>
        </row>
        <row r="13">
          <cell r="H13">
            <v>5686</v>
          </cell>
          <cell r="I13" t="str">
            <v>Schools Maintenance - This proposal is linked to the Schools Assets Strategic Plan 2031 and seeks to prevent a continuing growth in the maintenance backlog which would see the number of asset components in 'poor to end of life' condition increase from the current 17% of the total to around 40% in 2031</v>
          </cell>
          <cell r="J13" t="str">
            <v>Partially Supported - Support subject to funding being available. In framing a "funding package" in response to DoE's TAM Plan / SASP, Treasury supports the establishment of a separate Maintenance Backlog fund of $100m over 2016-17 and 2017-18. Any further increase from 2018-19 will be conditional and subject to: (i) Treasury being involved in the proposed DoE review of its LCC model; (ii) there being a transparent and independent review of its maintenance requirements and an increased application from the existing approx. $360m annual maintenance budget; and (iv) DoE developing a business case to support increased maintenance funds (including performance indicators) to address this backlog problem.</v>
          </cell>
          <cell r="K13">
            <v>1</v>
          </cell>
          <cell r="M13">
            <v>0</v>
          </cell>
          <cell r="N13">
            <v>-424727</v>
          </cell>
          <cell r="O13">
            <v>-171868</v>
          </cell>
          <cell r="P13">
            <v>-200845</v>
          </cell>
          <cell r="Q13">
            <v>-173151</v>
          </cell>
          <cell r="R13">
            <v>0</v>
          </cell>
          <cell r="S13">
            <v>-50000</v>
          </cell>
          <cell r="T13">
            <v>-50000</v>
          </cell>
          <cell r="U13">
            <v>0</v>
          </cell>
          <cell r="V13">
            <v>0</v>
          </cell>
        </row>
        <row r="14">
          <cell r="H14">
            <v>6117</v>
          </cell>
          <cell r="I14" t="str">
            <v>Business Intelligence - Business intelligence capability supporting decision making across the department, the education sector and other government organisations and to meet the department's future information needs including for FMT.</v>
          </cell>
          <cell r="J14" t="str">
            <v>Supported - Support  (urgent or PP) but with the costs to be absorbed. Treasury supports the new policy proposal on the basis that transitioning the Business Intelligence (BI) program to a business-as-usual model will ensure that benefits from DoE's investment over the last 3 years in the BI Program continue to be realised.  The BI system adds significant value by allowing DoE to extract, analyse and link data across all of its IT systems and other sources for evaluation, reporting and predic tive modelling purposes.  This assists DoE to measure and evaluate the effectiveness of policies and programs on student outcomes, while also supporting operational activities such as school asset planning, tracking progress against the Premier's Priorities, reporting against the National Education Reform agreement and national partnership agreements and expected program budgeting and reporting under Treasury's Financial Management Transformation program.  Key deliverables of the business case submitted by DoE include development of new reports and enhanced data analytics tools (including geospatial capabilities), delivering BI to a greater number of users (from 3,000 users to 10,000+ users including teaching staff), delivering user training and support and providing ongoing system maintenance, data updates and enhancements.  Treasury's assessment is significantly lower than DoE's sought amount due to the significant mismatch between DoE's recurrent costings and the capital investment in the system to date.  If necessary, further requirements should be met through internal reprioritisation of DoE's existing resources.</v>
          </cell>
          <cell r="K14">
            <v>1</v>
          </cell>
          <cell r="M14">
            <v>0</v>
          </cell>
          <cell r="N14">
            <v>-6337</v>
          </cell>
          <cell r="O14">
            <v>-6337</v>
          </cell>
          <cell r="P14">
            <v>-6337</v>
          </cell>
          <cell r="Q14">
            <v>-6337</v>
          </cell>
          <cell r="R14">
            <v>0</v>
          </cell>
          <cell r="S14">
            <v>-2795</v>
          </cell>
          <cell r="T14">
            <v>-2795</v>
          </cell>
          <cell r="U14">
            <v>-2795</v>
          </cell>
          <cell r="V14">
            <v>-2795</v>
          </cell>
        </row>
        <row r="15">
          <cell r="H15">
            <v>6120</v>
          </cell>
          <cell r="I15" t="str">
            <v>Schooling and English as a Second Language for Syrian refugee intake - Support the provision of government school education to additional refugee students from Syria including intensive on-arrival English tuition, bilingual support, ongoing support and teaching resources.</v>
          </cell>
          <cell r="J15" t="str">
            <v>Supported - Support. The proposal aligns with the NSW Government's commitment to take a large proportion (around 6,000) of Australia#s 12,000 additional Syrian refugee intake. The Treasury assessment differs from the amounts sought due to: (1) DoE included a separate new initiative in this NPP for "building the capacity of schools to support refugee students and their families in their resettlement to NSW". This is a new separate policy proposal to build DoE's overall and ongoing capacity to cater for all refugee students rather than being aligned only with the additional refugee intake from Syria. This component was not assessed by Treasury; (2) The 'General Education' component of the proposal included much higher costs than the under the school based salaries basis of funding additional school enrolments. Treasury aligned the cost of this component with the school based salaries method; (3) Treasury eliminated some double counting of FTE impacts between General Education and Intensive English and Transition Support components of the proposal.</v>
          </cell>
          <cell r="K15">
            <v>1</v>
          </cell>
          <cell r="M15">
            <v>0</v>
          </cell>
          <cell r="N15">
            <v>-31526</v>
          </cell>
          <cell r="O15">
            <v>-59804</v>
          </cell>
          <cell r="P15">
            <v>-57045</v>
          </cell>
          <cell r="Q15">
            <v>-53175</v>
          </cell>
          <cell r="R15">
            <v>0</v>
          </cell>
          <cell r="S15">
            <v>-13220</v>
          </cell>
          <cell r="T15">
            <v>-33078</v>
          </cell>
          <cell r="U15">
            <v>-32912</v>
          </cell>
          <cell r="V15">
            <v>-30286</v>
          </cell>
        </row>
        <row r="16">
          <cell r="H16">
            <v>6124</v>
          </cell>
          <cell r="I16" t="str">
            <v>Sustainable waste management and integrated environmental health services (Aboriginal Affairs) - Delivery of waster management services in regional and remote NSW, as well as the establishment of of long-term integrated management of all environmental health services within the 61 discrete Aboriginal communities</v>
          </cell>
          <cell r="J16" t="str">
            <v>Partially Supported - Support subject to funding being available. Poor sanitation and municipal services are clearly linked through evidence to poor health and welfare outcomes.  Due to legacy governance, land tenure and community infrastructure arrangements, discrete Aboriginal Communities have not received the same level of waste and environmental services as similar nearby non-Aboriginal communities.  This proposal seeks to address these issues while longer term work is undertaken to normalise tenure and municipal services.  The proposal would consolidate current ad hoc and siloed programs to ensure discrete communities receive waste and environmental services to a standard enjoyed by the broader community. Scope exists to offset part of the funds sought.  Costs such as consultations with communities and administration support should be able to be better coordinated and reduce duplication across the separate programs. Further, it is understood that the Aboriginal Community Water and Sewerage Program has underspent by $1.23 million per year and has been rolling over surpluses for future capital needs. Treasury recommends this bid be offset by a reduction of $1.23 million p.a. and any future capital improvements should be included in the foreshadowed bid to continue this program following evaluation in year 4. Further, if the outcomes sought are realised, downstream savings from avoided incidents of conditions such as arbovirus, diarrhea and other infectious diseases can be expected.  While Aboriginal Affairs have not been able to quantify these potential savings due to the various synergistic effects at play in discrete communities, it could be expected that this proposal would represent a net benefit to government over the medium to longer term.</v>
          </cell>
          <cell r="K16">
            <v>1</v>
          </cell>
          <cell r="M16">
            <v>0</v>
          </cell>
          <cell r="N16">
            <v>-2753</v>
          </cell>
          <cell r="O16">
            <v>-2763</v>
          </cell>
          <cell r="P16">
            <v>-2863</v>
          </cell>
          <cell r="Q16">
            <v>-2663</v>
          </cell>
          <cell r="R16">
            <v>0</v>
          </cell>
          <cell r="S16">
            <v>-1483</v>
          </cell>
          <cell r="T16">
            <v>-1493</v>
          </cell>
          <cell r="U16">
            <v>-1593</v>
          </cell>
          <cell r="V16">
            <v>-1393</v>
          </cell>
        </row>
        <row r="17">
          <cell r="H17">
            <v>6130</v>
          </cell>
          <cell r="I17" t="str">
            <v>HSC Renewal - Consolidated Fund flow through of BOSTES cluster grant funding - The NSW Higher School Certificate needs to be updated. All senior curricula need to be re-written to match changes in requirements within the business environment. (Pass through to BOSTES BAS ID no. 6238).</v>
          </cell>
          <cell r="J17" t="str">
            <v>Not Supported - Not supported. The proposal is not supported due to a lack of supporting evidence and analysis, detailed costings and direct linkage with Premier's Priorities. It is also not clear whether key stakeholders have been sufficiently consulted and whether potential flow on impacts have been adequately assessed. The proposal can be undertaken over a longer period of a decade using existing resources. The costs and risks associated with a delayed implementation are not sufficient to merit the proposal being considered urgent.</v>
          </cell>
          <cell r="K17">
            <v>1</v>
          </cell>
          <cell r="M17">
            <v>0</v>
          </cell>
          <cell r="N17">
            <v>0</v>
          </cell>
          <cell r="O17">
            <v>0</v>
          </cell>
          <cell r="P17">
            <v>0</v>
          </cell>
          <cell r="Q17">
            <v>0</v>
          </cell>
          <cell r="R17">
            <v>0</v>
          </cell>
          <cell r="S17">
            <v>0</v>
          </cell>
          <cell r="T17">
            <v>0</v>
          </cell>
          <cell r="U17">
            <v>0</v>
          </cell>
          <cell r="V17">
            <v>0</v>
          </cell>
        </row>
        <row r="18">
          <cell r="H18">
            <v>6870</v>
          </cell>
          <cell r="I18" t="str">
            <v>National Art School - Funding for the National Art School for the 2017 academic year</v>
          </cell>
          <cell r="J18" t="str">
            <v>Supported - Support. Treasury supports the proposal on the basis that 2017 funding support is required to enable the NAS to accept new enrolments and continue operations in 2017. The NSW Government and the NAS are currently in discussions with UNSW with a view to forming a potential partnership that would enable the NAS to access Commonwealth Support Places (CSP) funding and reduce its reliance on operational funding support from the NSW Government.  A Heads of Understanding has been signed between the NSW Government, NAS, UNSW and University of Sydney that provides a framework for ongoing discussions around a potential partnership however a finalised agreement between all parties will not be reached in time for the 2017 academic year. The NAS estimates its 2017 funding requirement to be $5.3 million or approximately 5% lower than the operational funding support approved by ERC in October 2015 for the 2016 calendar year. However, Treasury's assessment is that the NAS will likely be able to operate in 2017 with funding support slightly lower than that requested, largely due to the NAS' existing cash balance at year-end in 2015 and ability to defer planned capital expenditure if required.</v>
          </cell>
          <cell r="K18">
            <v>1</v>
          </cell>
          <cell r="M18">
            <v>0</v>
          </cell>
          <cell r="N18">
            <v>-2675</v>
          </cell>
          <cell r="O18">
            <v>-2675</v>
          </cell>
          <cell r="P18">
            <v>0</v>
          </cell>
          <cell r="Q18">
            <v>0</v>
          </cell>
          <cell r="R18">
            <v>0</v>
          </cell>
          <cell r="S18">
            <v>-2675</v>
          </cell>
          <cell r="T18">
            <v>-2675</v>
          </cell>
          <cell r="U18">
            <v>0</v>
          </cell>
          <cell r="V18">
            <v>0</v>
          </cell>
        </row>
        <row r="19">
          <cell r="H19">
            <v>6335</v>
          </cell>
          <cell r="I19" t="str">
            <v>Schools 2016-17 New Major Works - Additional funding of $456 million (over the forward estimates) in new 2016-17 major works above the existing allocation of $213 million (over the forward estimates). Including funding from Rebuild for 3 projects (Parramatta, Inner City and Ballina).</v>
          </cell>
          <cell r="J19" t="str">
            <v>Supported - Support. Treasury supports an increase of $299m over the forward estimates for new 2016-17 Major Works. This includes funding of ($163m from Rebuild NSW) for three Rebuild NSW projects (at Parramatta, Inner City and Ballina). Support is subject to submission of robust business cases and Gateway Reviews, further Treasury assessment, INSW advice and availability of Rebuild funding. In addition, Treasury supports 8 major works projects that are election commitments. Treasury also supports the 3 projects (Hurlstone strategy) already approved by ERC. Treasury support for new 2016-17 major works projects is subject to compliance with robust business cases and assurance processes and further Treasury assessment. Other projects are not supported at this time as they are considered lower priority and are below available funds and most do not have business cases. Refer to separate project listing for Treasury assessment by project. Recurrent funding of $10 million in 2016-17 is also supported to enable the Department to expedite its cluster planning process and strategic commissioning pilot as part of the School Asset Strategic Plan.</v>
          </cell>
          <cell r="K19">
            <v>1</v>
          </cell>
          <cell r="M19">
            <v>0</v>
          </cell>
          <cell r="N19">
            <v>-89250</v>
          </cell>
          <cell r="O19">
            <v>-224046</v>
          </cell>
          <cell r="P19">
            <v>-124400</v>
          </cell>
          <cell r="Q19">
            <v>-18300</v>
          </cell>
          <cell r="R19">
            <v>0</v>
          </cell>
          <cell r="S19">
            <v>-102089</v>
          </cell>
          <cell r="T19">
            <v>-177237</v>
          </cell>
          <cell r="U19">
            <v>-72027</v>
          </cell>
          <cell r="V19">
            <v>1595</v>
          </cell>
        </row>
        <row r="20">
          <cell r="H20">
            <v>6337</v>
          </cell>
          <cell r="I20" t="str">
            <v>Schools 2016-17 Minor Works - Additional funding of $147 million in 2016-17 in minor works projects above the existing approved planning limit of $203 million in 2016-17.</v>
          </cell>
          <cell r="J20" t="str">
            <v>Supported - Support. The Department's TAM Plan highlights that additional minor works of around $586m are required over the forward estimates. The main drivers for the increase in 2016-17 is additional demountables expenditure to meet increasing demand, costs to undertake Life Cycle Costing assessments, funding towards the secondary school renewal program, ICT and establishment of a site remediation program. Treasury supports a net increase of $29m over the forward estimates. This includes a reallocation of minor works funding to meet new 2016- 17 major works and works in progress commitments. Treasury does not support the establishment of a site remediation program. Contamination costs should be reviewed on a case by case basis, as part of the individual project business cases  and included within the estimated total costs as appropriate. Secondary school renewal program expenditure should be met within the Departments existing capital program. Further review of the 2016-17 Budget adjustment is required and may impact on the minor works allocations. Treasury in consultation with the Department have agreed to further review the Departments capital program needs in the broader context of the School Asset Strategic Plan (this will include future demountable and ICT capital needs) and in working towards a 10 year capital planning limit as part of the 2017-18 Budget.</v>
          </cell>
          <cell r="K20">
            <v>1</v>
          </cell>
          <cell r="M20">
            <v>0</v>
          </cell>
          <cell r="N20">
            <v>-147019</v>
          </cell>
          <cell r="O20">
            <v>0</v>
          </cell>
          <cell r="P20">
            <v>0</v>
          </cell>
          <cell r="Q20">
            <v>0</v>
          </cell>
          <cell r="R20">
            <v>0</v>
          </cell>
          <cell r="S20">
            <v>-24909</v>
          </cell>
          <cell r="T20">
            <v>-29694</v>
          </cell>
          <cell r="U20">
            <v>16970</v>
          </cell>
          <cell r="V20">
            <v>28732</v>
          </cell>
        </row>
        <row r="21">
          <cell r="H21">
            <v>6875</v>
          </cell>
          <cell r="I21" t="str">
            <v>Schools Major Works In Progress - Adjustment to the timing of major works in progress cashflows</v>
          </cell>
          <cell r="J21" t="str">
            <v>Supported - Support. The Department did not submit a PTA for Major Works In Progress cashflow changes. However, in order to conisder the overall capital program revised major works cashflows should be considered. The Department is yet to provide the latest estimates. Treasury has reflected the cash flow changes to major works projects as outlined within the Department's TAM Plan. Support is on the basis that the cash flows are offset within the Department's existing capital planning limit each year. The cashflows will be updated with the best estimates for the 2016-17 Budget and may change. It is expected that any changes will be offset within the approved annual capital planning limits so there is no overall net lending impact.</v>
          </cell>
          <cell r="K21">
            <v>1</v>
          </cell>
          <cell r="M21">
            <v>0</v>
          </cell>
          <cell r="N21">
            <v>0</v>
          </cell>
          <cell r="O21">
            <v>0</v>
          </cell>
          <cell r="P21">
            <v>0</v>
          </cell>
          <cell r="Q21">
            <v>0</v>
          </cell>
          <cell r="R21">
            <v>0</v>
          </cell>
          <cell r="S21">
            <v>6414</v>
          </cell>
          <cell r="T21">
            <v>-7098</v>
          </cell>
          <cell r="U21">
            <v>-5375</v>
          </cell>
          <cell r="V21">
            <v>0</v>
          </cell>
        </row>
        <row r="22">
          <cell r="H22">
            <v>6876</v>
          </cell>
          <cell r="I22" t="str">
            <v>Schools Future Major New Works - Additional future works to meet forecast student demand in future years.</v>
          </cell>
          <cell r="J22" t="str">
            <v>Supported - The Departments TAM Plan flags $646m over the forward estimates is required to meet future enrolment demand. Treasury supports an additional net $171m across the forward estimates towards meeting future demand. This includes a reallocation of funding of $44m to meet the 2016-17 major new works projects supported (election commitments). Treasury in consultation with the Department have agreed to further review the Departments capital program needs in the broader context of the School Asset Strategic Plan and in working towards a 10 year capital planning limit as part of the 2017-18 Budget. The overall proposed changes to the Department's capital program (over the forward estimates) include adjustments to reflect the latest asset sales program profile being considered by the Expenditure Review Committee in March. The existing asset sales program has been adjusted to include additional sale proceeds of $32m (in 2019-20) for the proposed sale of Rowland Hassall school. Funding is to be allocated towards the existing capital works program. Minor changes to the overall asset sales profile may be required.</v>
          </cell>
          <cell r="K22">
            <v>1</v>
          </cell>
          <cell r="M22">
            <v>0</v>
          </cell>
          <cell r="N22">
            <v>0</v>
          </cell>
          <cell r="O22">
            <v>0</v>
          </cell>
          <cell r="P22">
            <v>0</v>
          </cell>
          <cell r="Q22">
            <v>0</v>
          </cell>
          <cell r="R22">
            <v>0</v>
          </cell>
          <cell r="S22">
            <v>0</v>
          </cell>
          <cell r="T22">
            <v>-17000</v>
          </cell>
          <cell r="U22">
            <v>-60000</v>
          </cell>
          <cell r="V22">
            <v>-82000</v>
          </cell>
        </row>
        <row r="23">
          <cell r="H23">
            <v>5992</v>
          </cell>
          <cell r="I23" t="str">
            <v>Increase to Multicultural NSW Grants Program (pass through to BID ID 6000) - The proposal is seeking additional funding of $8m over four years ($2m per annum ongoing) for existing grants program to increase engagement with multicultural communities and give greater recognition of religious and community festivals.</v>
          </cell>
          <cell r="J23" t="str">
            <v>Not Supported - Not supported: Grants programs such as Counter Violent Extremism (CVE) have received additional funding in 2015-16 and 2016-17 which partly addresses similar objectives.  Given the increased CVE grants in 2016-17 and tight fiscal position, and the significant number of other high priority bids, this proposal should be reconsidered in the 2017-18 Budget process.</v>
          </cell>
          <cell r="K23">
            <v>1</v>
          </cell>
          <cell r="M23">
            <v>0</v>
          </cell>
          <cell r="N23">
            <v>0</v>
          </cell>
          <cell r="O23">
            <v>0</v>
          </cell>
          <cell r="P23">
            <v>0</v>
          </cell>
          <cell r="Q23">
            <v>0</v>
          </cell>
          <cell r="R23">
            <v>0</v>
          </cell>
          <cell r="S23">
            <v>0</v>
          </cell>
          <cell r="T23">
            <v>0</v>
          </cell>
          <cell r="U23">
            <v>0</v>
          </cell>
          <cell r="V23">
            <v>0</v>
          </cell>
        </row>
        <row r="24">
          <cell r="H24">
            <v>6329</v>
          </cell>
          <cell r="I24" t="str">
            <v>Management Transfer of Properties to Community Housing Providers - The proposal seeks funding for managing the transfer of management of properties to community housing providers. This was considered by ERC on 2 December 2015.</v>
          </cell>
          <cell r="J24" t="str">
            <v>Supported - SUPPORTED: ERC endorsed funding over 5 years with final amounts to be determined by a detailed scoping study. This will assess all benefits/risks, staff transition and associated payments, and a financial and economic appraisal for a range of scenarios and transfer locations (due for completion in May 2016). Treasury supports $6.1m in 2016-17 to cover the employee related costs including the establishment of a program management office, planning and HR issues as well as costs of procurement and system and infrastructure changes. The staff transition costs in 2016-17 and all costs from 2017-18 should be informed by the scoping study. Consistent with the ERC decision and Half Year Review, costs from 2017-18 should be included in the forward estimates but are subject to the scoping study and the 2017-18 Budget process.</v>
          </cell>
          <cell r="K24">
            <v>1</v>
          </cell>
          <cell r="M24">
            <v>0</v>
          </cell>
          <cell r="N24">
            <v>-9281</v>
          </cell>
          <cell r="O24">
            <v>-7881</v>
          </cell>
          <cell r="P24">
            <v>-6131</v>
          </cell>
          <cell r="Q24">
            <v>-6781</v>
          </cell>
          <cell r="R24">
            <v>0</v>
          </cell>
          <cell r="S24">
            <v>-6070</v>
          </cell>
          <cell r="T24">
            <v>-8523</v>
          </cell>
          <cell r="U24">
            <v>-6773</v>
          </cell>
          <cell r="V24">
            <v>-7423</v>
          </cell>
        </row>
        <row r="25">
          <cell r="H25">
            <v>6331</v>
          </cell>
          <cell r="I25" t="str">
            <v>Out Of Home Care Cost (OOHC) and Demand Pressures - The proposal seeks funding for an increase in activity and costs in OOHC above budget. This is based on more than 5% growth in OOHC population for 2015-16, which is projected to continue at 5% in 2016-17, 3% in 2017-18, 2% in 2018-19 and 2019-20.</v>
          </cell>
          <cell r="J25" t="str">
            <v>Supported - SUPPORTED: The OOHC population is likely to reach around 21,200 children by June 2016, or 6% growth for 2015-16. Demand pressures are likely to persist in 2016-17 and may be volatile over the forward estimates, with OOHC growth rates of 5% (2016-17), 3% (2017-18), and 2% (2018-19 &amp; 2019-20).</v>
          </cell>
          <cell r="K25">
            <v>1</v>
          </cell>
          <cell r="M25">
            <v>0</v>
          </cell>
          <cell r="N25">
            <v>-67000</v>
          </cell>
          <cell r="O25">
            <v>-89000</v>
          </cell>
          <cell r="P25">
            <v>-102000</v>
          </cell>
          <cell r="Q25">
            <v>-102000</v>
          </cell>
          <cell r="R25">
            <v>0</v>
          </cell>
          <cell r="S25">
            <v>-52582</v>
          </cell>
          <cell r="T25">
            <v>-85754</v>
          </cell>
          <cell r="U25">
            <v>-106945</v>
          </cell>
          <cell r="V25">
            <v>-124486</v>
          </cell>
        </row>
        <row r="26">
          <cell r="H26">
            <v>6341</v>
          </cell>
          <cell r="I26" t="str">
            <v>Aboriginal Children Family Centres - Funding for the continuation of the Aboriginal Children Family Centres are required to be secured in 2016-17 and forward years. NPP request has been submitted to ensure continuation of services pending the outcomes of working group.</v>
          </cell>
          <cell r="J26" t="str">
            <v>Supported - Supported:  Funding previously sourced through a Commonwealth NP has ceased.  The nine centres have demonstrated early improvements in outcomes (immunization, health checks, early childhood education).  Continuing the centres is highy desirable for aboriginal children from a health, welfare and education perpsective.  The Commonwealth Child Care Rebates should increase from $4m (50%) to $6.4m (80%), once the new Commonwealth child care package starts in 2017-18.  FACS should also absorb $1 million pa.</v>
          </cell>
          <cell r="K26">
            <v>1</v>
          </cell>
          <cell r="M26">
            <v>0</v>
          </cell>
          <cell r="N26">
            <v>-6582</v>
          </cell>
          <cell r="O26">
            <v>-6582</v>
          </cell>
          <cell r="P26">
            <v>-6582</v>
          </cell>
          <cell r="Q26">
            <v>-6582</v>
          </cell>
          <cell r="R26">
            <v>0</v>
          </cell>
          <cell r="S26">
            <v>-5582</v>
          </cell>
          <cell r="T26">
            <v>-3200</v>
          </cell>
          <cell r="U26">
            <v>-3200</v>
          </cell>
          <cell r="V26">
            <v>-3200</v>
          </cell>
        </row>
        <row r="27">
          <cell r="H27">
            <v>6449</v>
          </cell>
          <cell r="I27" t="str">
            <v>Child Protection - Mobile Units - Establish three Mobile child protection units to respond to immediate Risk of Significant Harm reports in regional and remote communities, based on a pilot in Western NSW, based in Dubbo, which is being evaluated.</v>
          </cell>
          <cell r="J27" t="str">
            <v>Not Supported - Not Supported:  Pilot evaluation expected May 2016. If program achieves better outcomes and contributes to Premier's Priority #Protect our Kids#, FACS should consider reprioritisation of existing caseworker resources. Current face-face assessment rates (for children at RoSH) in regional and remote areas not dissimilar to NSW-wide.</v>
          </cell>
          <cell r="K27">
            <v>1</v>
          </cell>
          <cell r="M27">
            <v>0</v>
          </cell>
          <cell r="N27">
            <v>-3748</v>
          </cell>
          <cell r="O27">
            <v>-3748</v>
          </cell>
          <cell r="P27">
            <v>-3748</v>
          </cell>
          <cell r="Q27">
            <v>-3648</v>
          </cell>
          <cell r="R27">
            <v>0</v>
          </cell>
          <cell r="S27">
            <v>0</v>
          </cell>
          <cell r="T27">
            <v>0</v>
          </cell>
          <cell r="U27">
            <v>0</v>
          </cell>
          <cell r="V27">
            <v>0</v>
          </cell>
        </row>
        <row r="28">
          <cell r="H28">
            <v>6451</v>
          </cell>
          <cell r="I28" t="str">
            <v>Premier's Priority on Youth Homelessness - Program to support people aged 18-24 transition from OOHC to reduce risk of homelessness. Involves strategies such as developing supportive relationships, links to community, network of mentors.</v>
          </cell>
          <cell r="J28" t="str">
            <v>Not Supported - Not supported: Does not clearly demonstrate how initiatives will contribute to target set by Premier#s Priority. Does not adequately explain why existing initiatives and/or resources are insufficient to address needs.</v>
          </cell>
          <cell r="K28">
            <v>1</v>
          </cell>
          <cell r="M28">
            <v>0</v>
          </cell>
          <cell r="N28">
            <v>-13315</v>
          </cell>
          <cell r="O28">
            <v>-17115</v>
          </cell>
          <cell r="P28">
            <v>-24703</v>
          </cell>
          <cell r="Q28">
            <v>-24703</v>
          </cell>
          <cell r="R28">
            <v>0</v>
          </cell>
          <cell r="S28">
            <v>0</v>
          </cell>
          <cell r="T28">
            <v>0</v>
          </cell>
          <cell r="U28">
            <v>0</v>
          </cell>
          <cell r="V28">
            <v>0</v>
          </cell>
        </row>
        <row r="29">
          <cell r="H29">
            <v>6830</v>
          </cell>
          <cell r="I29" t="str">
            <v>Extended FaCS Services for Refugees (Existing Services) - The propsoal seeks $6.5 million over four years to provide private rental assistance and subsidies for eligible refugee households, and Out of Home Care (OOHC) support for Unaccompanied Humanitarian Minors.</v>
          </cell>
          <cell r="J29" t="str">
            <v>Supported - Supported:  Private Rental Assistance for 1,200 refugee households &amp; staff to administer - Supported subject to clarification of expenditure profile. Refugee arrivals will substantially increase demand for the existing products, which have capped budgets. Diverts refugees from social housing and potential homelessness.    Out of Home Care support for Unaccompanied Humanitarian Minors (UHMs) is difficult to predict. Given few additional refugees will arrive in July 2016, the cost to meet 5 UHMs is supported for 2016-17 and 10 for 2017-18 onwards. Funding for UHMs should be updated each year based on the latest accurate estimates.</v>
          </cell>
          <cell r="K29">
            <v>1</v>
          </cell>
          <cell r="M29">
            <v>0</v>
          </cell>
          <cell r="N29">
            <v>-2425</v>
          </cell>
          <cell r="O29">
            <v>-2338</v>
          </cell>
          <cell r="P29">
            <v>-1075</v>
          </cell>
          <cell r="Q29">
            <v>-633</v>
          </cell>
          <cell r="R29">
            <v>0</v>
          </cell>
          <cell r="S29">
            <v>-1367</v>
          </cell>
          <cell r="T29">
            <v>-3082</v>
          </cell>
          <cell r="U29">
            <v>-1076</v>
          </cell>
          <cell r="V29">
            <v>-633</v>
          </cell>
        </row>
        <row r="30">
          <cell r="H30">
            <v>6832</v>
          </cell>
          <cell r="I30" t="str">
            <v>Extended FaCS Services for Refugees (Services Offered in a Different Way) - This proposal seeks $6.4 million over three years to provide housing assistance, support to women and children, and enhanced screening and expanded support for all refugee families.</v>
          </cell>
          <cell r="J30" t="str">
            <v>Supported - Supported:  Fast tracked bond loan amendments (Pre approval) system change should be undertaken as a priority from FACS existing resources. Families in Cultural Transition provides benefits particularly for early childhood dvelopment of refugees and is supported.  Expanding Private Rental Bond Scheme (PRBS) is not supported, as the Social Housing Strategy is already expanding PRBS.</v>
          </cell>
          <cell r="K30">
            <v>1</v>
          </cell>
          <cell r="M30">
            <v>0</v>
          </cell>
          <cell r="N30">
            <v>-2556</v>
          </cell>
          <cell r="O30">
            <v>-3332</v>
          </cell>
          <cell r="P30">
            <v>-480</v>
          </cell>
          <cell r="Q30">
            <v>0</v>
          </cell>
          <cell r="R30">
            <v>0</v>
          </cell>
          <cell r="S30">
            <v>-630</v>
          </cell>
          <cell r="T30">
            <v>-540</v>
          </cell>
          <cell r="U30">
            <v>-480</v>
          </cell>
          <cell r="V30">
            <v>0</v>
          </cell>
        </row>
        <row r="31">
          <cell r="H31">
            <v>6836</v>
          </cell>
          <cell r="I31" t="str">
            <v>Refugee Youth Community Engagement Grants (pass through of grants) - The Grants Program seeks $1 million over four years ($250k p.a.) to help individuals participate and integrate into the NSW community by financially supporting young people engage in community act music, cooking). (Linked to MNSW Bid 6796)</v>
          </cell>
          <cell r="J31" t="str">
            <v>Not Supported - Not supported:  The program would benefit refugees and improve their early integration.  However, it could be even more effective if the small grants (eg $200 registration fees) came from NGO's/private sector such as CLUBS NSW, as would reflect further community support for the integration of refugees.</v>
          </cell>
          <cell r="K31">
            <v>1</v>
          </cell>
          <cell r="M31">
            <v>0</v>
          </cell>
          <cell r="N31">
            <v>0</v>
          </cell>
          <cell r="O31">
            <v>0</v>
          </cell>
          <cell r="P31">
            <v>0</v>
          </cell>
          <cell r="Q31">
            <v>0</v>
          </cell>
          <cell r="R31">
            <v>0</v>
          </cell>
          <cell r="S31">
            <v>0</v>
          </cell>
          <cell r="T31">
            <v>0</v>
          </cell>
          <cell r="U31">
            <v>0</v>
          </cell>
          <cell r="V31">
            <v>0</v>
          </cell>
        </row>
        <row r="32">
          <cell r="H32">
            <v>6838</v>
          </cell>
          <cell r="I32" t="str">
            <v>Womens Community Shelters - This proposal seeks funding for the support of four existing and four new Womens Community Shelter refuges to provide crisis accomodation for women escaping domestic violence.</v>
          </cell>
          <cell r="J32" t="str">
            <v>Not Supported - Not supported: This policy proposal has the primary effect of adding capacity to Homelessness Services in the domestic violence sphere. FaCS provide reasons including that demand for women#s shelters is increasing and that the shelters would be partially funded by local community support. However the tight fiscal situation, the project is not essential.  If FACS considers higher priority, they can re-prioritise existing resources/pilot in certain areas.</v>
          </cell>
          <cell r="K32">
            <v>1</v>
          </cell>
          <cell r="L32">
            <v>13</v>
          </cell>
          <cell r="M32">
            <v>0</v>
          </cell>
          <cell r="N32">
            <v>-1600</v>
          </cell>
          <cell r="O32">
            <v>-1600</v>
          </cell>
          <cell r="P32">
            <v>-1600</v>
          </cell>
          <cell r="Q32">
            <v>-1600</v>
          </cell>
          <cell r="R32">
            <v>0</v>
          </cell>
          <cell r="S32">
            <v>0</v>
          </cell>
          <cell r="T32">
            <v>0</v>
          </cell>
          <cell r="U32">
            <v>0</v>
          </cell>
          <cell r="V32">
            <v>0</v>
          </cell>
        </row>
        <row r="33">
          <cell r="H33">
            <v>6841</v>
          </cell>
          <cell r="I33" t="str">
            <v>Out of Home Care Reform Initiatives - OOHC Proposal that builds on the Safe Home for Life child protection reforms, identifies new policy and operational strategies to manage the demand for and cost of OOHC to re-orient the child protection system.</v>
          </cell>
          <cell r="J33" t="str">
            <v>Supported - SUPPORTED: The initiatives address demand pressure through initiatives for prevention/early intervention and increased adoptions and restorations. Impact on demand growth not likely to be seen until later in the forward estimates. Recommend a budget envelope up to 2019-20 with further funding for initiatives subject to review in 2018-19 (via evaluations). Final initiatives within the envelope and conditions subject to the final Tune OOHC Review.</v>
          </cell>
          <cell r="K33">
            <v>1</v>
          </cell>
          <cell r="M33">
            <v>0</v>
          </cell>
          <cell r="N33">
            <v>-47624</v>
          </cell>
          <cell r="O33">
            <v>-63669</v>
          </cell>
          <cell r="P33">
            <v>-84863</v>
          </cell>
          <cell r="Q33">
            <v>-100179</v>
          </cell>
          <cell r="R33">
            <v>0</v>
          </cell>
          <cell r="S33">
            <v>-40348</v>
          </cell>
          <cell r="T33">
            <v>-52093</v>
          </cell>
          <cell r="U33">
            <v>-50474</v>
          </cell>
          <cell r="V33">
            <v>-47546</v>
          </cell>
        </row>
        <row r="34">
          <cell r="H34">
            <v>6883</v>
          </cell>
          <cell r="I34" t="str">
            <v>Staying Home Leaving Violence Extension (Domestic Violence) - Extend the Staying Home Leaving Violence (SHLV) program to ensure state-wide coverage sufficient to meet unmet demand.</v>
          </cell>
          <cell r="J34" t="str">
            <v>Not Supported - Not supported: The NPP has policy merit, &amp; could be funded from DFV flex fund. To the extent that the specialised DFV program does reduce the (potential) demand on core homelessness programs, some $s repriorisation towards funding program expansion should be possible.</v>
          </cell>
          <cell r="K34">
            <v>1</v>
          </cell>
          <cell r="M34">
            <v>0</v>
          </cell>
          <cell r="N34">
            <v>-1834</v>
          </cell>
          <cell r="O34">
            <v>-3234</v>
          </cell>
          <cell r="P34">
            <v>-3000</v>
          </cell>
          <cell r="Q34">
            <v>-3000</v>
          </cell>
          <cell r="R34">
            <v>0</v>
          </cell>
          <cell r="S34">
            <v>0</v>
          </cell>
          <cell r="T34">
            <v>0</v>
          </cell>
          <cell r="U34">
            <v>0</v>
          </cell>
          <cell r="V34">
            <v>0</v>
          </cell>
        </row>
        <row r="35">
          <cell r="H35">
            <v>6260</v>
          </cell>
          <cell r="I35" t="str">
            <v>Minor Works - Womens Refugee Centres and ACFC - Minor capital works to maintain buildings based upon the properties being kept by FaCS.</v>
          </cell>
          <cell r="J35" t="str">
            <v>Supported - Supported:  Construction and maintenance of the ACFCs were funded by the Commonwealth arrangements which expire in 30/6/16. State Government Agencies have attempted to resolve operational and maintenance budgets/costs which have fallen to FACS. Treasury supports proposed capital expenditure except minor works in future years which are subject to considerable uncertainty.</v>
          </cell>
          <cell r="K35">
            <v>1</v>
          </cell>
          <cell r="M35">
            <v>0</v>
          </cell>
          <cell r="N35">
            <v>-1430</v>
          </cell>
          <cell r="O35">
            <v>-1080</v>
          </cell>
          <cell r="P35">
            <v>-1080</v>
          </cell>
          <cell r="Q35">
            <v>-1080</v>
          </cell>
          <cell r="R35">
            <v>0</v>
          </cell>
          <cell r="S35">
            <v>-1430</v>
          </cell>
          <cell r="T35">
            <v>-570</v>
          </cell>
          <cell r="U35">
            <v>-570</v>
          </cell>
          <cell r="V35">
            <v>-570</v>
          </cell>
        </row>
        <row r="36">
          <cell r="H36">
            <v>6430</v>
          </cell>
          <cell r="I36" t="str">
            <v>Transforming the Delivery of Language Services in NSW - Improve efficiencies in the Multicultural NSW language services operating model by entering into a service agreement with Service NSW for telephone interpreter services by upgrading translator/interpreter administration and management software (link to BID ID 6002)</v>
          </cell>
          <cell r="J36" t="str">
            <v>Not Supported - Not supported:  The proposal has merit with the possibility of improving service delivery and competitiveness of language services. However the ability to reduce avoided costs and realise cost savings or generate revenue streams is uncertain. The proposal requires additional work on how the agency will mitigate service delivery and implementation risks. The proposal could therefore be delayed for consideration in the 2017-18 Budget.</v>
          </cell>
          <cell r="K36">
            <v>1</v>
          </cell>
          <cell r="M36">
            <v>0</v>
          </cell>
          <cell r="N36">
            <v>0</v>
          </cell>
          <cell r="O36">
            <v>0</v>
          </cell>
          <cell r="P36">
            <v>0</v>
          </cell>
          <cell r="Q36">
            <v>0</v>
          </cell>
          <cell r="R36">
            <v>0</v>
          </cell>
          <cell r="S36">
            <v>0</v>
          </cell>
          <cell r="T36">
            <v>0</v>
          </cell>
          <cell r="U36">
            <v>0</v>
          </cell>
          <cell r="V36">
            <v>0</v>
          </cell>
        </row>
        <row r="37">
          <cell r="H37">
            <v>6837</v>
          </cell>
          <cell r="I37" t="str">
            <v>Office Accommodation - Forward years capital program required for FaCS' realignment of office accomodation and services following the transfer of services linked to ADHC activities.</v>
          </cell>
          <cell r="J37" t="str">
            <v>Partially Supported - Partially Support:  Treasury has assessed the Office Accommodation on the basis of FaCS' business case, and has supported office rationalisation proposals that have a payback period of 4 years or less. This includes an additional $8m for 2017/18, above existing fwd estimates. Further assessment can be undertaken for forward years in 2017/18 Budget, after greater clarity of the NDIS separation impacts.</v>
          </cell>
          <cell r="K37">
            <v>1</v>
          </cell>
          <cell r="M37">
            <v>0</v>
          </cell>
          <cell r="N37">
            <v>-7862</v>
          </cell>
          <cell r="O37">
            <v>-16541</v>
          </cell>
          <cell r="P37">
            <v>-1969</v>
          </cell>
          <cell r="Q37">
            <v>-1400</v>
          </cell>
          <cell r="R37">
            <v>0</v>
          </cell>
          <cell r="S37">
            <v>0</v>
          </cell>
          <cell r="T37">
            <v>-8000</v>
          </cell>
          <cell r="U37">
            <v>0</v>
          </cell>
          <cell r="V37">
            <v>0</v>
          </cell>
        </row>
        <row r="38">
          <cell r="H38">
            <v>6000</v>
          </cell>
          <cell r="I38" t="str">
            <v>Increase to Multicultural NSW Grants Program (pass through to BID ID 5992) - The proposal is seeking additional funding of $8m over four years ($2m per annum ongoing) for existing grants program to increase engagement with multicultural communities and give greater recognition of religious and community festivals.</v>
          </cell>
          <cell r="J38" t="str">
            <v>Not Supported - Not supported. Grants programs such as Counter Violent Extremism (CVE) have received additional funding in 2015-16 and 2016-17 which partly addresses similar objectives.  Given the increased CVE grants in 2016-17 and tight fiscal position, and the significant number of other high priority bids, this proposal should be reconsidered in the 2017-18 Budget process.</v>
          </cell>
          <cell r="K38">
            <v>1</v>
          </cell>
          <cell r="M38">
            <v>0</v>
          </cell>
          <cell r="N38">
            <v>-2000</v>
          </cell>
          <cell r="O38">
            <v>-2000</v>
          </cell>
          <cell r="P38">
            <v>-2000</v>
          </cell>
          <cell r="Q38">
            <v>-2000</v>
          </cell>
          <cell r="R38">
            <v>0</v>
          </cell>
          <cell r="S38">
            <v>0</v>
          </cell>
          <cell r="T38">
            <v>0</v>
          </cell>
          <cell r="U38">
            <v>0</v>
          </cell>
          <cell r="V38">
            <v>0</v>
          </cell>
        </row>
        <row r="39">
          <cell r="H39">
            <v>6796</v>
          </cell>
          <cell r="I39" t="str">
            <v>Refugee Youth Community Engagement Grants - The Refugee Youth Community Engagement Grants Program seeks $1 million over four years ($250k p.a.) to help individuals participate and integrate into the NSW community by financially supporting young people engage in community activities (e.g. sporting, art, music, cooking). (Linked to Bid 6863)</v>
          </cell>
          <cell r="J39" t="str">
            <v>Not Supported - Not supported. The program would benefit refugees and improve their early integration.  However, it could be even more effective if the small grants (eg $200 registration fees) came from NGO's/private sector such as CLUBS NSW, as would reflect further community support for the integration of refugees.</v>
          </cell>
          <cell r="K39">
            <v>1</v>
          </cell>
          <cell r="M39">
            <v>0</v>
          </cell>
          <cell r="N39">
            <v>-250</v>
          </cell>
          <cell r="O39">
            <v>-250</v>
          </cell>
          <cell r="P39">
            <v>-250</v>
          </cell>
          <cell r="Q39">
            <v>-250</v>
          </cell>
          <cell r="R39">
            <v>0</v>
          </cell>
          <cell r="S39">
            <v>0</v>
          </cell>
          <cell r="T39">
            <v>0</v>
          </cell>
          <cell r="U39">
            <v>0</v>
          </cell>
          <cell r="V39">
            <v>0</v>
          </cell>
        </row>
        <row r="40">
          <cell r="H40">
            <v>6002</v>
          </cell>
          <cell r="I40" t="str">
            <v>Language services transformation and ongoing transition of services to Service NSW (link bid 6430) - Improve efficiencies in the Multicultural NSW language services operating model by entering into a service agreement with Service NSW for telephone interpreter services by upgrading translator/interpreter administration and management software.</v>
          </cell>
          <cell r="J40" t="str">
            <v>Not Supported - Not supported. The proposal has merit with the possibility of improving service delivery and competitiveness of language services. However the ability to reduce avoided costs and realise cost savings or generate revenue streams is uncertain. The proposal requires additional work on how the agency will mitigate service delivery and implementation risks. The proposal could therefore be delayed for consideration in the 2017-18 Budget.</v>
          </cell>
          <cell r="K40">
            <v>1</v>
          </cell>
          <cell r="M40">
            <v>0</v>
          </cell>
          <cell r="N40">
            <v>-1000</v>
          </cell>
          <cell r="O40">
            <v>0</v>
          </cell>
          <cell r="P40">
            <v>0</v>
          </cell>
          <cell r="Q40">
            <v>0</v>
          </cell>
          <cell r="R40">
            <v>0</v>
          </cell>
          <cell r="S40">
            <v>0</v>
          </cell>
          <cell r="T40">
            <v>0</v>
          </cell>
          <cell r="U40">
            <v>0</v>
          </cell>
          <cell r="V40">
            <v>0</v>
          </cell>
        </row>
        <row r="41">
          <cell r="H41">
            <v>6244</v>
          </cell>
          <cell r="I41" t="str">
            <v>Asset Sales and Portfolio Reinvestment - The AHO is proposing a program of high-value asset sales and reinvestment in capital works and cyclical maintenance programs.</v>
          </cell>
          <cell r="J41" t="str">
            <v>Not Supported - NOT SUPPORTED. Although the proposal aligns with Government's focus on asset recycling, it lacks detail at this stage. AHO is currently developing a demand model, which should inform the type of asset and non-asset support requirements of AHO's clients. Also, further assessment of alternative options for asset sales and capital investment including costs and benefits of each option is required. The implications of the Commonwealth buyout of the NP on Remote Indigenous Housing and the management transfer of all AHO properties to the community housing providers by 2022 is yet to be fully understood. The proposal could be considered in 2016-17, subject to further analysis (and progress) of above-mentioned issues. The in-year budget risk is likely to be minimal given it is fully funded through asset sales, that is, no new money is required.</v>
          </cell>
          <cell r="K41">
            <v>1</v>
          </cell>
          <cell r="M41">
            <v>0</v>
          </cell>
          <cell r="N41">
            <v>0</v>
          </cell>
          <cell r="O41">
            <v>0</v>
          </cell>
          <cell r="P41">
            <v>0</v>
          </cell>
          <cell r="Q41">
            <v>0</v>
          </cell>
          <cell r="R41">
            <v>0</v>
          </cell>
          <cell r="S41">
            <v>0</v>
          </cell>
          <cell r="T41">
            <v>0</v>
          </cell>
          <cell r="U41">
            <v>0</v>
          </cell>
          <cell r="V41">
            <v>0</v>
          </cell>
        </row>
        <row r="42">
          <cell r="H42">
            <v>5976</v>
          </cell>
          <cell r="I42" t="str">
            <v>SNSW - Digital Licences Stage 2 Business Case(SNSW Bid 5973) - Pass through grant to Service NSW</v>
          </cell>
          <cell r="J42" t="str">
            <v>Supported - In principle, subject to ERC consideration in early 2016. See Service NSW BAS entry 5973.</v>
          </cell>
          <cell r="K42">
            <v>1</v>
          </cell>
          <cell r="M42">
            <v>0</v>
          </cell>
          <cell r="N42">
            <v>0</v>
          </cell>
          <cell r="O42">
            <v>0</v>
          </cell>
          <cell r="P42">
            <v>0</v>
          </cell>
          <cell r="Q42">
            <v>0</v>
          </cell>
          <cell r="R42">
            <v>0</v>
          </cell>
          <cell r="S42">
            <v>0</v>
          </cell>
          <cell r="T42">
            <v>0</v>
          </cell>
          <cell r="U42">
            <v>0</v>
          </cell>
          <cell r="V42">
            <v>0</v>
          </cell>
        </row>
        <row r="43">
          <cell r="H43">
            <v>6070</v>
          </cell>
          <cell r="I43" t="str">
            <v>Best practice ICT project delivery - Creation of as ICT specialist team within the DFSI to provide a whole of government investor assurance  framework for ICT projects.</v>
          </cell>
          <cell r="J43" t="str">
            <v>Partially Supported - Support but with part of the costs to be absorbed. An ICT Assurance Framework proposed by DFSI in parallel with the Infrastructure Investor Assurance Framework would improve the procurement and governance processes for ICT projects.</v>
          </cell>
          <cell r="K43">
            <v>1</v>
          </cell>
          <cell r="M43">
            <v>0</v>
          </cell>
          <cell r="N43">
            <v>-2449</v>
          </cell>
          <cell r="O43">
            <v>-2449</v>
          </cell>
          <cell r="P43">
            <v>-2449</v>
          </cell>
          <cell r="Q43">
            <v>-2449</v>
          </cell>
          <cell r="R43">
            <v>0</v>
          </cell>
          <cell r="S43">
            <v>-1949</v>
          </cell>
          <cell r="T43">
            <v>-1949</v>
          </cell>
          <cell r="U43">
            <v>-1949</v>
          </cell>
          <cell r="V43">
            <v>-1949</v>
          </cell>
        </row>
        <row r="44">
          <cell r="H44">
            <v>6279</v>
          </cell>
          <cell r="I44" t="str">
            <v>Capital to "As a Service" Realignment (CASR) - Pass through grant to State Records Authority 581</v>
          </cell>
          <cell r="J44" t="str">
            <v>Partially Supported - (See Agency 851 Bid 6153)</v>
          </cell>
          <cell r="K44">
            <v>1</v>
          </cell>
          <cell r="M44">
            <v>0</v>
          </cell>
          <cell r="N44">
            <v>0</v>
          </cell>
          <cell r="O44">
            <v>0</v>
          </cell>
          <cell r="P44">
            <v>0</v>
          </cell>
          <cell r="Q44">
            <v>0</v>
          </cell>
          <cell r="R44">
            <v>0</v>
          </cell>
          <cell r="S44">
            <v>0</v>
          </cell>
          <cell r="T44">
            <v>0</v>
          </cell>
          <cell r="U44">
            <v>0</v>
          </cell>
          <cell r="V44">
            <v>0</v>
          </cell>
        </row>
        <row r="45">
          <cell r="H45">
            <v>6713</v>
          </cell>
          <cell r="I45" t="str">
            <v>SNSW - Funding for General Enquiries (SNSW Bid 6700) - Grant passthrough</v>
          </cell>
          <cell r="J45" t="str">
            <v>Partially Supported -</v>
          </cell>
          <cell r="K45">
            <v>1</v>
          </cell>
          <cell r="M45">
            <v>0</v>
          </cell>
          <cell r="N45">
            <v>0</v>
          </cell>
          <cell r="O45">
            <v>0</v>
          </cell>
          <cell r="P45">
            <v>0</v>
          </cell>
          <cell r="Q45">
            <v>0</v>
          </cell>
          <cell r="R45">
            <v>0</v>
          </cell>
          <cell r="S45">
            <v>0</v>
          </cell>
          <cell r="T45">
            <v>0</v>
          </cell>
          <cell r="U45">
            <v>0</v>
          </cell>
          <cell r="V45">
            <v>0</v>
          </cell>
        </row>
        <row r="46">
          <cell r="H46">
            <v>6714</v>
          </cell>
          <cell r="I46" t="str">
            <v>SNSW - Roads and Maritime Services Baseline Cost Adjustment (SNSW Bid 6701) - Grant passthrough</v>
          </cell>
          <cell r="J46" t="str">
            <v>Not Supported -</v>
          </cell>
          <cell r="K46">
            <v>1</v>
          </cell>
          <cell r="M46">
            <v>0</v>
          </cell>
          <cell r="N46">
            <v>-8000</v>
          </cell>
          <cell r="O46">
            <v>-8000</v>
          </cell>
          <cell r="P46">
            <v>0</v>
          </cell>
          <cell r="Q46">
            <v>0</v>
          </cell>
          <cell r="R46">
            <v>0</v>
          </cell>
          <cell r="S46">
            <v>0</v>
          </cell>
          <cell r="T46">
            <v>0</v>
          </cell>
          <cell r="U46">
            <v>0</v>
          </cell>
          <cell r="V46">
            <v>0</v>
          </cell>
        </row>
        <row r="47">
          <cell r="H47">
            <v>6715</v>
          </cell>
          <cell r="I47" t="str">
            <v>SNSW - Transition of Customer Service Business to Service NSW (SNSW Bid 6702) - Grant passthrough</v>
          </cell>
          <cell r="J47" t="str">
            <v>Not Supported -</v>
          </cell>
          <cell r="K47">
            <v>1</v>
          </cell>
          <cell r="M47">
            <v>0</v>
          </cell>
          <cell r="N47">
            <v>-2142</v>
          </cell>
          <cell r="O47">
            <v>0</v>
          </cell>
          <cell r="P47">
            <v>0</v>
          </cell>
          <cell r="Q47">
            <v>0</v>
          </cell>
          <cell r="R47">
            <v>0</v>
          </cell>
          <cell r="S47">
            <v>0</v>
          </cell>
          <cell r="T47">
            <v>0</v>
          </cell>
          <cell r="U47">
            <v>0</v>
          </cell>
          <cell r="V47">
            <v>0</v>
          </cell>
        </row>
        <row r="48">
          <cell r="H48">
            <v>6716</v>
          </cell>
          <cell r="I48" t="str">
            <v>SNSW - Digital Migration - increase in service centre volumes (SNSW Bid 6703) - Grant passthrough</v>
          </cell>
          <cell r="J48" t="str">
            <v>Supported -</v>
          </cell>
          <cell r="K48">
            <v>1</v>
          </cell>
          <cell r="M48">
            <v>0</v>
          </cell>
          <cell r="N48">
            <v>0</v>
          </cell>
          <cell r="O48">
            <v>0</v>
          </cell>
          <cell r="P48">
            <v>0</v>
          </cell>
          <cell r="Q48">
            <v>0</v>
          </cell>
          <cell r="R48">
            <v>0</v>
          </cell>
          <cell r="S48">
            <v>0</v>
          </cell>
          <cell r="T48">
            <v>0</v>
          </cell>
          <cell r="U48">
            <v>0</v>
          </cell>
          <cell r="V48">
            <v>0</v>
          </cell>
        </row>
        <row r="49">
          <cell r="H49">
            <v>6717</v>
          </cell>
          <cell r="I49" t="str">
            <v>SNSW-Continuation of the Accelerated Distribution Strategy Project Management Office (SNSW Bid 6704) - Grant passthrough</v>
          </cell>
          <cell r="J49" t="str">
            <v>Supported -</v>
          </cell>
          <cell r="K49">
            <v>1</v>
          </cell>
          <cell r="M49">
            <v>0</v>
          </cell>
          <cell r="N49">
            <v>0</v>
          </cell>
          <cell r="O49">
            <v>0</v>
          </cell>
          <cell r="P49">
            <v>0</v>
          </cell>
          <cell r="Q49">
            <v>0</v>
          </cell>
          <cell r="R49">
            <v>0</v>
          </cell>
          <cell r="S49">
            <v>0</v>
          </cell>
          <cell r="T49">
            <v>0</v>
          </cell>
          <cell r="U49">
            <v>0</v>
          </cell>
          <cell r="V49">
            <v>0</v>
          </cell>
        </row>
        <row r="50">
          <cell r="H50">
            <v>6718</v>
          </cell>
          <cell r="I50" t="str">
            <v>SNSW - Organisational Business as Usual Structure Support (SNSW ) Bid 6705 - Grant passthrough</v>
          </cell>
          <cell r="J50" t="str">
            <v>Partially Supported -</v>
          </cell>
          <cell r="K50">
            <v>1</v>
          </cell>
          <cell r="M50">
            <v>0</v>
          </cell>
          <cell r="N50">
            <v>0</v>
          </cell>
          <cell r="O50">
            <v>0</v>
          </cell>
          <cell r="P50">
            <v>0</v>
          </cell>
          <cell r="Q50">
            <v>0</v>
          </cell>
          <cell r="R50">
            <v>0</v>
          </cell>
          <cell r="S50">
            <v>0</v>
          </cell>
          <cell r="T50">
            <v>0</v>
          </cell>
          <cell r="U50">
            <v>0</v>
          </cell>
          <cell r="V50">
            <v>0</v>
          </cell>
        </row>
        <row r="51">
          <cell r="H51">
            <v>6720</v>
          </cell>
          <cell r="I51" t="str">
            <v>SNSW Accelerated Distribution Strategy Site Rollout completion (SNSW Bid 6707) - Grant passthrough</v>
          </cell>
          <cell r="J51" t="str">
            <v>Supported -</v>
          </cell>
          <cell r="K51">
            <v>1</v>
          </cell>
          <cell r="M51">
            <v>0</v>
          </cell>
          <cell r="N51">
            <v>0</v>
          </cell>
          <cell r="O51">
            <v>0</v>
          </cell>
          <cell r="P51">
            <v>0</v>
          </cell>
          <cell r="Q51">
            <v>0</v>
          </cell>
          <cell r="R51">
            <v>0</v>
          </cell>
          <cell r="S51">
            <v>0</v>
          </cell>
          <cell r="T51">
            <v>0</v>
          </cell>
          <cell r="U51">
            <v>0</v>
          </cell>
          <cell r="V51">
            <v>0</v>
          </cell>
        </row>
        <row r="52">
          <cell r="H52">
            <v>6741</v>
          </cell>
          <cell r="I52" t="str">
            <v>Service NSW - Accelerated Digital Alignment (Bid 6740) - Grant passthrough</v>
          </cell>
          <cell r="J52" t="str">
            <v>Supported -</v>
          </cell>
          <cell r="K52">
            <v>1</v>
          </cell>
          <cell r="M52">
            <v>0</v>
          </cell>
          <cell r="N52">
            <v>0</v>
          </cell>
          <cell r="O52">
            <v>0</v>
          </cell>
          <cell r="P52">
            <v>0</v>
          </cell>
          <cell r="Q52">
            <v>0</v>
          </cell>
          <cell r="R52">
            <v>0</v>
          </cell>
          <cell r="S52">
            <v>0</v>
          </cell>
          <cell r="T52">
            <v>0</v>
          </cell>
          <cell r="U52">
            <v>0</v>
          </cell>
          <cell r="V52">
            <v>0</v>
          </cell>
        </row>
        <row r="53">
          <cell r="H53">
            <v>6839</v>
          </cell>
          <cell r="I53" t="str">
            <v>Review of the NSW Motor Accidents CTP Scheme - CTP reforms to provide better financial protection for people injured on NSW roads and better value from premiums paid by NSW vehicle owners. Increased spending to support policy development and reform program, including on stakeholder engagement, actuarial and consultancy advice and research.</v>
          </cell>
          <cell r="J53" t="str">
            <v>Partially Supported - SUPPORT SUBJECT TO FUNDING BEING AVAILABLE This proposal sets out the personnel services transaction associated with BAS entry 6109 for the State Insurance Regulatory Authority.</v>
          </cell>
          <cell r="K53">
            <v>1</v>
          </cell>
          <cell r="M53">
            <v>0</v>
          </cell>
          <cell r="N53">
            <v>-1500</v>
          </cell>
          <cell r="O53">
            <v>-1515</v>
          </cell>
          <cell r="P53">
            <v>-530</v>
          </cell>
          <cell r="Q53">
            <v>-546</v>
          </cell>
          <cell r="R53">
            <v>0</v>
          </cell>
          <cell r="S53">
            <v>-1500</v>
          </cell>
          <cell r="T53">
            <v>-1515</v>
          </cell>
          <cell r="U53">
            <v>-530</v>
          </cell>
          <cell r="V53">
            <v>-546</v>
          </cell>
        </row>
        <row r="54">
          <cell r="H54">
            <v>6840</v>
          </cell>
          <cell r="I54" t="str">
            <v>Compulsory Third Party (CTP) Claims Integrity Project - CTP scheme integrity and affordability is undermined by fraud and unethical claiming practices. An audit program is proposed, involving fraud experts and funding Police to investigate, detect and prevent fraud and ongoing data analytics capability. Self-funded but will worsen the Budget Result.</v>
          </cell>
          <cell r="J54" t="str">
            <v>Supported - SUPPORT This proposal involves the personnel services transaction associated with BAS entry 6110 for the State Insurance Regulatory Authority.</v>
          </cell>
          <cell r="K54">
            <v>1</v>
          </cell>
          <cell r="M54">
            <v>0</v>
          </cell>
          <cell r="N54">
            <v>-600</v>
          </cell>
          <cell r="O54">
            <v>-535</v>
          </cell>
          <cell r="P54">
            <v>-484</v>
          </cell>
          <cell r="Q54">
            <v>-444</v>
          </cell>
          <cell r="R54">
            <v>0</v>
          </cell>
          <cell r="S54">
            <v>-600</v>
          </cell>
          <cell r="T54">
            <v>-535</v>
          </cell>
          <cell r="U54">
            <v>-484</v>
          </cell>
          <cell r="V54">
            <v>-444</v>
          </cell>
        </row>
        <row r="55">
          <cell r="H55">
            <v>6842</v>
          </cell>
          <cell r="I55" t="str">
            <v>Outsourcing of ServiceFirst functions - Correction to the Forward Estimates - ServiceFirst Outsourcing program costs are higher than business case forecasts due to stranded costs ,delivery model changes,extra software costs and inclusion of depreciation. 2016-17 costs to be funded from Budget($10.6m)and reduction of expense savings of client agencies ($3.4m).</v>
          </cell>
          <cell r="J55" t="str">
            <v>Partially Supported - Support subject to funding being available. Budget funding and adjustments are required to meet agency needs under the new service delivery model. A full cost recovery model is not a viable option at this stage as it would only pass on budgetary pressures to client agencies.</v>
          </cell>
          <cell r="K55">
            <v>1</v>
          </cell>
          <cell r="M55">
            <v>0</v>
          </cell>
          <cell r="N55">
            <v>-11100</v>
          </cell>
          <cell r="O55">
            <v>-600</v>
          </cell>
          <cell r="P55">
            <v>-600</v>
          </cell>
          <cell r="Q55">
            <v>-600</v>
          </cell>
          <cell r="R55">
            <v>0</v>
          </cell>
          <cell r="S55">
            <v>-11100</v>
          </cell>
          <cell r="T55">
            <v>-600</v>
          </cell>
          <cell r="U55">
            <v>-600</v>
          </cell>
          <cell r="V55">
            <v>-600</v>
          </cell>
        </row>
        <row r="56">
          <cell r="H56">
            <v>6865</v>
          </cell>
          <cell r="I56" t="str">
            <v>SNSW Easy To Do Business (SNSW Bid 5972) - Grant passthrough</v>
          </cell>
          <cell r="J56" t="str">
            <v>Supported -</v>
          </cell>
          <cell r="K56">
            <v>1</v>
          </cell>
          <cell r="M56">
            <v>0</v>
          </cell>
          <cell r="N56">
            <v>0</v>
          </cell>
          <cell r="O56">
            <v>0</v>
          </cell>
          <cell r="P56">
            <v>0</v>
          </cell>
          <cell r="Q56">
            <v>0</v>
          </cell>
          <cell r="R56">
            <v>0</v>
          </cell>
          <cell r="S56">
            <v>0</v>
          </cell>
          <cell r="T56">
            <v>0</v>
          </cell>
          <cell r="U56">
            <v>0</v>
          </cell>
          <cell r="V56">
            <v>0</v>
          </cell>
        </row>
        <row r="57">
          <cell r="H57">
            <v>6868</v>
          </cell>
          <cell r="I57" t="str">
            <v>Outsourcing of ServiceFirst functions - reinstated savings - Additional funding is sought due to changes in the delivery model since the May 2015 ERC decision that reduces the expected client savings in 2016-17.</v>
          </cell>
          <cell r="J57" t="str">
            <v>Supported - Support subject to funding being available. The projected savings were based on an onshore/offshore hybrid delivery model as approved by ERC in May 2015. These savings were provided for in the 2015-16 Budget but not allocated to agencies until post transition. It is now projected that prices will initially be higher than expected reducing projected savings in 2016-17. DFSI will present a revised pricing structure as part of the 2017-18 Budget.</v>
          </cell>
          <cell r="K57">
            <v>1</v>
          </cell>
          <cell r="M57">
            <v>0</v>
          </cell>
          <cell r="N57">
            <v>-3400</v>
          </cell>
          <cell r="O57">
            <v>-300</v>
          </cell>
          <cell r="P57">
            <v>-400</v>
          </cell>
          <cell r="Q57">
            <v>-300</v>
          </cell>
          <cell r="R57">
            <v>0</v>
          </cell>
          <cell r="S57">
            <v>-3400</v>
          </cell>
          <cell r="T57">
            <v>-300</v>
          </cell>
          <cell r="U57">
            <v>-400</v>
          </cell>
          <cell r="V57">
            <v>-300</v>
          </cell>
        </row>
        <row r="58">
          <cell r="H58">
            <v>5638</v>
          </cell>
          <cell r="I58" t="str">
            <v>State Archives Collection Documentation Backlog Pass Through ( State Records Bid 5620) - Support</v>
          </cell>
          <cell r="J58" t="str">
            <v>Partially Supported - (See Agency 581 Bid 5620)</v>
          </cell>
          <cell r="K58">
            <v>1</v>
          </cell>
          <cell r="M58">
            <v>0</v>
          </cell>
          <cell r="N58">
            <v>-1009</v>
          </cell>
          <cell r="O58">
            <v>-2034</v>
          </cell>
          <cell r="P58">
            <v>-2085</v>
          </cell>
          <cell r="Q58">
            <v>-2137</v>
          </cell>
          <cell r="R58">
            <v>0</v>
          </cell>
          <cell r="S58">
            <v>-1009</v>
          </cell>
          <cell r="T58">
            <v>-2034</v>
          </cell>
          <cell r="U58">
            <v>-2085</v>
          </cell>
          <cell r="V58">
            <v>-2137</v>
          </cell>
        </row>
        <row r="59">
          <cell r="H59">
            <v>6046</v>
          </cell>
          <cell r="I59" t="str">
            <v>Data Analytics Centre - Ongoing funding for NSW Data Analytics Centre. In June 2015, Government agreed to create a Data Analytics Centre (DAC) to facilitate better data sharing and analytics across government agencies.</v>
          </cell>
          <cell r="J59" t="str">
            <v>Supported - Support but with part of the costs to be recovered. The framework and proposed operations of DAC as presented in the business case is consistent with the Cabinet decision in June 2015 (C2015-115 Establishment of the NSW Government Data Analytics Centre) and the Data Sharing (Government Sector) Act 2015. Treasury considers that 70% of other operating expenditure should be recovered as part of the fee for service arrangement.</v>
          </cell>
          <cell r="K59">
            <v>1</v>
          </cell>
          <cell r="L59">
            <v>31</v>
          </cell>
          <cell r="M59">
            <v>0</v>
          </cell>
          <cell r="N59">
            <v>-6481</v>
          </cell>
          <cell r="O59">
            <v>-5756</v>
          </cell>
          <cell r="P59">
            <v>-5763</v>
          </cell>
          <cell r="Q59">
            <v>-5771</v>
          </cell>
          <cell r="R59">
            <v>0</v>
          </cell>
          <cell r="S59">
            <v>-6103</v>
          </cell>
          <cell r="T59">
            <v>-4811</v>
          </cell>
          <cell r="U59">
            <v>-3874</v>
          </cell>
          <cell r="V59">
            <v>-1993</v>
          </cell>
        </row>
        <row r="60">
          <cell r="H60">
            <v>6127</v>
          </cell>
          <cell r="I60" t="str">
            <v>Commerce regulator - Customer Management platform - Cluster is developing a single customer facing Commerce Regulator while integrating back office functions of Fair Trading, Safework &amp; State Insurance Regulatory Authority to improve efficiencies, and streamline end-to-end processes for businesses dealings with NSW government regulatory bodies.</v>
          </cell>
          <cell r="J60" t="str">
            <v>Supported - SUPPORT Proposal aligns with recent ERC approval for development of a business case to extend the model across Government (SC00407-2015). Capital investment is required to facilitate the integration within the Cluster.</v>
          </cell>
          <cell r="K60">
            <v>1</v>
          </cell>
          <cell r="M60">
            <v>0</v>
          </cell>
          <cell r="N60">
            <v>-5500</v>
          </cell>
          <cell r="O60">
            <v>-2000</v>
          </cell>
          <cell r="P60">
            <v>0</v>
          </cell>
          <cell r="Q60">
            <v>0</v>
          </cell>
          <cell r="R60">
            <v>0</v>
          </cell>
          <cell r="S60">
            <v>-5500</v>
          </cell>
          <cell r="T60">
            <v>-2000</v>
          </cell>
          <cell r="U60">
            <v>0</v>
          </cell>
          <cell r="V60">
            <v>0</v>
          </cell>
        </row>
        <row r="61">
          <cell r="H61">
            <v>6196</v>
          </cell>
          <cell r="I61" t="str">
            <v>Gosford relocation - 2015 State General Election commitment was to relocate 300 Departmental positions to Gosford over the next four years. Projected financial impacts are based on the relocation of 400 roles.</v>
          </cell>
          <cell r="J61" t="str">
            <v>Supported - Support as approved by ERC on 3 March 2016 (SC0032-2016).</v>
          </cell>
          <cell r="K61">
            <v>1</v>
          </cell>
          <cell r="M61">
            <v>-408</v>
          </cell>
          <cell r="N61">
            <v>-9497</v>
          </cell>
          <cell r="O61">
            <v>-14720</v>
          </cell>
          <cell r="P61">
            <v>-8755</v>
          </cell>
          <cell r="Q61">
            <v>-1500</v>
          </cell>
          <cell r="R61">
            <v>-408</v>
          </cell>
          <cell r="S61">
            <v>-9497</v>
          </cell>
          <cell r="T61">
            <v>-14720</v>
          </cell>
          <cell r="U61">
            <v>-8755</v>
          </cell>
          <cell r="V61">
            <v>-1500</v>
          </cell>
        </row>
        <row r="62">
          <cell r="H62">
            <v>6284</v>
          </cell>
          <cell r="I62" t="str">
            <v>Critical Communications Enhancement Program - Pass Through grant to Telco Authority Bid 6081</v>
          </cell>
          <cell r="J62" t="str">
            <v>Partially Supported - (See Agency 825 Bid 6081)</v>
          </cell>
          <cell r="K62">
            <v>1</v>
          </cell>
          <cell r="M62">
            <v>0</v>
          </cell>
          <cell r="N62">
            <v>0</v>
          </cell>
          <cell r="O62">
            <v>0</v>
          </cell>
          <cell r="P62">
            <v>0</v>
          </cell>
          <cell r="Q62">
            <v>0</v>
          </cell>
          <cell r="R62">
            <v>0</v>
          </cell>
          <cell r="S62">
            <v>0</v>
          </cell>
          <cell r="T62">
            <v>0</v>
          </cell>
          <cell r="U62">
            <v>0</v>
          </cell>
          <cell r="V62">
            <v>0</v>
          </cell>
        </row>
        <row r="63">
          <cell r="H63">
            <v>6845</v>
          </cell>
          <cell r="I63" t="str">
            <v>Critical Engineering Services &amp; Security Upgrade (CESSU) (Pass through SRA Bid 5604) - Not supported:Pass through bid State Records  Bid 5604</v>
          </cell>
          <cell r="J63" t="str">
            <v>Not Supported -</v>
          </cell>
          <cell r="K63">
            <v>1</v>
          </cell>
          <cell r="M63">
            <v>0</v>
          </cell>
          <cell r="N63">
            <v>0</v>
          </cell>
          <cell r="O63">
            <v>0</v>
          </cell>
          <cell r="P63">
            <v>0</v>
          </cell>
          <cell r="Q63">
            <v>0</v>
          </cell>
          <cell r="R63">
            <v>0</v>
          </cell>
          <cell r="S63">
            <v>0</v>
          </cell>
          <cell r="T63">
            <v>0</v>
          </cell>
          <cell r="U63">
            <v>0</v>
          </cell>
          <cell r="V63">
            <v>0</v>
          </cell>
        </row>
        <row r="64">
          <cell r="H64">
            <v>6700</v>
          </cell>
          <cell r="I64" t="str">
            <v>General Enquiries - SNSW is seeking additional funding to meet the costs of general enquiries which were not funded at the establishment of the Service NSW. DFSI Bid 6713</v>
          </cell>
          <cell r="J64" t="str">
            <v>Partially Supported - Support (Category 3)- The proposal will make a large contribution to achieving State priorities (supported by evidence). Service NSW has experienced significant growth in general enquiries since the establishment of the general government number in 2013, with volumes increasing by over 20%. Funding for general enquiries was not explicitly provided for in the Accelerated Distribution Strategy (ADS) as it was assumed that network savings from increased digitisation would offset the cost of general enquiries.  While digitisation targets remain on track, costs have not declined significantly since 2014 as service centre volumes continue to grow.  Further, significant numbers of digital transactions are occurring in service centres. SNSW will move to a fee for service arrangement in 2017-18.  However, the majority of general enquiry calls cannot be allocated to specific agencies as they relate to local councils, agencies which are not part of the SNSW network or not directly related to any agency.  As a result it is unlikely SNSW would be able to recover costs even with fee for service arrangements. Treasury supports funding for 2016-17 only noting that SNSW should review its operating model post 2016-17 including general enquiries, and any ongoing cost pressures may require changes to existing cost structures and the operating cost model.</v>
          </cell>
          <cell r="K64">
            <v>1</v>
          </cell>
          <cell r="M64">
            <v>0</v>
          </cell>
          <cell r="N64">
            <v>-8000</v>
          </cell>
          <cell r="O64">
            <v>-8000</v>
          </cell>
          <cell r="P64">
            <v>-7000</v>
          </cell>
          <cell r="Q64">
            <v>-6000</v>
          </cell>
          <cell r="R64">
            <v>0</v>
          </cell>
          <cell r="S64">
            <v>-8000</v>
          </cell>
          <cell r="T64">
            <v>0</v>
          </cell>
          <cell r="U64">
            <v>0</v>
          </cell>
          <cell r="V64">
            <v>0</v>
          </cell>
        </row>
        <row r="65">
          <cell r="H65">
            <v>6701</v>
          </cell>
          <cell r="I65" t="str">
            <v>Roads and Maritime Services Baseline Cost Adjustment - Adjustment to the initial budget transfer from RMS to Service NSW which has not been adequate to meet the operating expenses of Service NSW (DFSI Bid 6714)</v>
          </cell>
          <cell r="J65" t="str">
            <v>Not Supported - Not supported. Service NSW will further negotiate with Roads and Maritime Services (RMS) to resolve issues about its baseline funding at the time of the RMS transfer. As a result SNSW has agreed to withdraw this bid.</v>
          </cell>
          <cell r="K65">
            <v>1</v>
          </cell>
          <cell r="M65">
            <v>0</v>
          </cell>
          <cell r="N65">
            <v>-8000</v>
          </cell>
          <cell r="O65">
            <v>-8000</v>
          </cell>
          <cell r="P65">
            <v>0</v>
          </cell>
          <cell r="Q65">
            <v>0</v>
          </cell>
          <cell r="R65">
            <v>0</v>
          </cell>
          <cell r="S65">
            <v>0</v>
          </cell>
          <cell r="T65">
            <v>0</v>
          </cell>
          <cell r="U65">
            <v>0</v>
          </cell>
          <cell r="V65">
            <v>0</v>
          </cell>
        </row>
        <row r="66">
          <cell r="H66">
            <v>6702</v>
          </cell>
          <cell r="I66" t="str">
            <v>Transition of Customer Service Business to Service NSW - There have been delays in the transition of a number of motor registries from Roads and Maritime Services to Service NSW.  As a result RMS has continued to incur costs in operating a number of registries which have been charged to Service NSW.  DFSI Bid 6715</v>
          </cell>
          <cell r="J66" t="str">
            <v>Not Supported - Not supported. The costs of running the former Roads and Maritime Services (RMS) network was the basis for the Accelerated Distribution Strategy for which funding was provided. Any additional costs from the network operation should be absorbed from the existing funding allocation.  These costs are not the result of increased volumes or transactions.  RMS has incurred higher costs from operating a number of registries and sought reimbursement from SNSW.</v>
          </cell>
          <cell r="K66">
            <v>1</v>
          </cell>
          <cell r="M66">
            <v>0</v>
          </cell>
          <cell r="N66">
            <v>0</v>
          </cell>
          <cell r="O66">
            <v>0</v>
          </cell>
          <cell r="P66">
            <v>0</v>
          </cell>
          <cell r="Q66">
            <v>0</v>
          </cell>
          <cell r="R66">
            <v>0</v>
          </cell>
          <cell r="S66">
            <v>0</v>
          </cell>
          <cell r="T66">
            <v>0</v>
          </cell>
          <cell r="U66">
            <v>0</v>
          </cell>
          <cell r="V66">
            <v>0</v>
          </cell>
        </row>
        <row r="67">
          <cell r="H67">
            <v>6703</v>
          </cell>
          <cell r="I67" t="str">
            <v>Digital Migration - Support for increase in transaction volumes - Transactions volumes in service centres have significantly exceeded forecasts in the Accelerated Distribution Strategy Business Case. DFSI Bid 6716</v>
          </cell>
          <cell r="J67" t="str">
            <v>Supported - Support (Category 3)- The proposal will make a large contribution to achieving State priorities (supported by evidence). Volumes of transactions at service centres have significantly exceeded estimates made in the Accelerated Distribution Strategy (ADS) Business Case.  It was expected that volumes would decline as digital migration increased towards a target of 70% digital by 2017- 18. This has not been the case with service centre volumes now tracking at over 40% above ADS estimates.  While digital migration remains on track, large numbers of digital transactions are being undertaken within service centres further driving service centre volumes. Estimates relating to population and motor vehicle growth were also understated in the ADS business case given that the number and type of transactions offered in service centres was not expected at the time ADS was approved. It is unlikely these costs will abate until the physical network is completed and without additional support digital migration targets may not be met.  It would also mean that migrating additional agencies/functions to SNSW would become more difficult given cost pressures would preclude service centres having capacity to process additional transactions. Treasury supports funding (to 2019-20 only).</v>
          </cell>
          <cell r="K67">
            <v>1</v>
          </cell>
          <cell r="M67">
            <v>0</v>
          </cell>
          <cell r="N67">
            <v>-15000</v>
          </cell>
          <cell r="O67">
            <v>-10000</v>
          </cell>
          <cell r="P67">
            <v>-8000</v>
          </cell>
          <cell r="Q67">
            <v>-5000</v>
          </cell>
          <cell r="R67">
            <v>0</v>
          </cell>
          <cell r="S67">
            <v>-15000</v>
          </cell>
          <cell r="T67">
            <v>-10000</v>
          </cell>
          <cell r="U67">
            <v>-8000</v>
          </cell>
          <cell r="V67">
            <v>-5000</v>
          </cell>
        </row>
        <row r="68">
          <cell r="H68">
            <v>6704</v>
          </cell>
          <cell r="I68" t="str">
            <v>Continuation of the Accelerated Distribution Strategy Project Management Office - The rollout of the service centre network will not be completed until 2016-17 due to numerous delays.  The Accelerated Distribution Strategy Project Management Office is required for a further year to complete the rollout. DFSI Bid 6717</v>
          </cell>
          <cell r="J68" t="str">
            <v>Supported - Support (Category 3)- The proposal will make a large contribution to achieving State priorities (supported by evidence).. There have been delays in completing the physical network.  This was partially driven by the Government's decision in December 2014 to delay the closure of any registry until after March 2014. As a result completion of 70 service centres will not occur until 2016-17.  The Government has committed to 70 full service centres which will see completion of the physical network.  The Project Management Office has been the main driver in selecting, refining and structuring the network configuration. These costs are consistent with the Accelerated Distribution Strategy and is supported.</v>
          </cell>
          <cell r="K68">
            <v>1</v>
          </cell>
          <cell r="M68">
            <v>0</v>
          </cell>
          <cell r="N68">
            <v>-4300</v>
          </cell>
          <cell r="O68">
            <v>0</v>
          </cell>
          <cell r="P68">
            <v>0</v>
          </cell>
          <cell r="Q68">
            <v>0</v>
          </cell>
          <cell r="R68">
            <v>0</v>
          </cell>
          <cell r="S68">
            <v>-4300</v>
          </cell>
          <cell r="T68">
            <v>0</v>
          </cell>
          <cell r="U68">
            <v>0</v>
          </cell>
          <cell r="V68">
            <v>0</v>
          </cell>
        </row>
        <row r="69">
          <cell r="H69">
            <v>6705</v>
          </cell>
          <cell r="I69" t="str">
            <v>Organisational Business as Usual structure support - Service NSW is seeking funding for its corporate function to meet the increased volumes of transactions through its service centres. DFSI Bid 6718</v>
          </cell>
          <cell r="J69" t="str">
            <v>Partially Supported - Support (Category 3)- The proposal will make a large contribution to achieving State priorities (supported by evidence). Service NSW has experienced significant growth in service centre volumes since 2014 when ERC approved the Accelerated Distribution Strategy (ADS).  The required corporate support has proven to be inadequate to support the network. Service centre volumes are expected to be 40% higher in 2016-17 than estimated by the ADS Business Case.  It was expected that volumes would decline over time as increased digitisation would reduce demand for face to face transactions.  This has not been the case.  While digitisation targets remain on track, costs including employee costs have not declined significantly.  SNSW is unable to provide adequate corporate support for the current network configuration Treasury supports funding for 2016-17 only until SNSW moves to fee for service. It is acknowledged that volumes have increased well beyond the original ADS scope as awareness of the SNSW offering grows.  However, longer term, corporate costs should be managed within the existing operating structure and reflected in the fee for service arrangements.  Should cost pressures continue beyond 2016-17 SNSW should review its operating model, and any ongoing cost pressures may require changes to existing cost structures and the operating cost model.</v>
          </cell>
          <cell r="K69">
            <v>1</v>
          </cell>
          <cell r="M69">
            <v>0</v>
          </cell>
          <cell r="N69">
            <v>-10000</v>
          </cell>
          <cell r="O69">
            <v>-10000</v>
          </cell>
          <cell r="P69">
            <v>-10000</v>
          </cell>
          <cell r="Q69">
            <v>-10000</v>
          </cell>
          <cell r="R69">
            <v>0</v>
          </cell>
          <cell r="S69">
            <v>-10000</v>
          </cell>
          <cell r="T69">
            <v>0</v>
          </cell>
          <cell r="U69">
            <v>0</v>
          </cell>
          <cell r="V69">
            <v>0</v>
          </cell>
        </row>
        <row r="70">
          <cell r="H70">
            <v>5972</v>
          </cell>
          <cell r="I70" t="str">
            <v>Easy To Do Business - Digital By Design - Initial cost estimates for the the initial build have been inadequate. (DFSI Bid 6865)</v>
          </cell>
          <cell r="J70" t="str">
            <v>Supported - Support (Category 3)- The proposal will make a large contribution to achieving State priorities (supported by evidence). The Expenditure Review Committee approved funding over two years for a pilot program for the Easy To Do Business Program.  The pilot program (supported by a Business Case) would target five businesses sectors and establish a digital portal to allow businesses to complete regulatory requirements online which could be used for multiple government services. Easy To Do Business is an election commitment and consistent with the Premiers priority to increase digital transactions to 70% by 2019. The estimated cost of the trial has proven to be inadequate for the scope approved by ERC.  SNSW is unable to meet the additional cost from its existing allocation.  Notwithstanding, SNSW will report back to ERC in 2016-17 on the pilot and seek approval to extend the program to more sectors.  Funding is supported.</v>
          </cell>
          <cell r="K70">
            <v>2</v>
          </cell>
          <cell r="M70">
            <v>0</v>
          </cell>
          <cell r="N70">
            <v>-4600</v>
          </cell>
          <cell r="O70">
            <v>0</v>
          </cell>
          <cell r="P70">
            <v>0</v>
          </cell>
          <cell r="Q70">
            <v>0</v>
          </cell>
          <cell r="R70">
            <v>0</v>
          </cell>
          <cell r="S70">
            <v>-4600</v>
          </cell>
          <cell r="T70">
            <v>0</v>
          </cell>
          <cell r="U70">
            <v>0</v>
          </cell>
          <cell r="V70">
            <v>0</v>
          </cell>
        </row>
        <row r="71">
          <cell r="H71">
            <v>5973</v>
          </cell>
          <cell r="I71" t="str">
            <v>Digital Licenses Stage 2 Business Case - Indicative costs for stage 2 subject to consideration by ERC in June 2016. Hold as a provision DFSI Bid 5976</v>
          </cell>
          <cell r="J71" t="str">
            <v>Supported - Support (Category 1) - It is essential in order to achieve one or more of the Premier's priorities and that this view is supported by evidence. The agency is unable to absorb or recover the costs. Digital Licences was an election commitment with all licences to be digitised by March 2019. ERC approved a trial program with Service NSW to report back in June 2016 pending the digitisation of three licence types. The amount sought is for the next stage business case and will be held in abeyance pending ERC consideration of the Stage 1 trial.  Funding is supported but held as a provision.</v>
          </cell>
          <cell r="K71">
            <v>1</v>
          </cell>
          <cell r="M71">
            <v>0</v>
          </cell>
          <cell r="N71">
            <v>-4113</v>
          </cell>
          <cell r="O71">
            <v>0</v>
          </cell>
          <cell r="P71">
            <v>0</v>
          </cell>
          <cell r="Q71">
            <v>0</v>
          </cell>
          <cell r="R71">
            <v>0</v>
          </cell>
          <cell r="S71">
            <v>-4113</v>
          </cell>
          <cell r="T71">
            <v>0</v>
          </cell>
          <cell r="U71">
            <v>0</v>
          </cell>
          <cell r="V71">
            <v>0</v>
          </cell>
        </row>
        <row r="72">
          <cell r="H72">
            <v>6707</v>
          </cell>
          <cell r="I72" t="str">
            <v>Accelerated Distribution Strategy Site Rollout completion - Fit out costs for service centres have been higher than expected and higher than forecast in the original business case. DFSI Bid 6720</v>
          </cell>
          <cell r="J72" t="str">
            <v>Supported - Support (Category 3)- The proposal will make a large contribution to achieving State priorities (supported by evidence). The Accelerated Distribution Strategy Business Case assumed capital costs for the fit out and remodelling of service centres.  These have proven to be insufficient as the centres have required extensive reworking given the fact the majority of former Roads and Maritime services registries were at end of useful life.  They were also not adequately configured to allow digital transactions. The ADS committed to fully functional, state of the art one-stop shops with the physical network to be completed in 2016-17. The SNSW capital allocation is fully committed to completing the service centre rollout and cannot be reallocated for additional fit out costs.  Funding is supported.</v>
          </cell>
          <cell r="K72">
            <v>1</v>
          </cell>
          <cell r="M72">
            <v>0</v>
          </cell>
          <cell r="N72">
            <v>-9800</v>
          </cell>
          <cell r="O72">
            <v>2800</v>
          </cell>
          <cell r="P72">
            <v>0</v>
          </cell>
          <cell r="Q72">
            <v>0</v>
          </cell>
          <cell r="R72">
            <v>0</v>
          </cell>
          <cell r="S72">
            <v>-9800</v>
          </cell>
          <cell r="T72">
            <v>2800</v>
          </cell>
          <cell r="U72">
            <v>0</v>
          </cell>
          <cell r="V72">
            <v>0</v>
          </cell>
        </row>
        <row r="73">
          <cell r="H73">
            <v>6740</v>
          </cell>
          <cell r="I73" t="str">
            <v>OneGov Update Program (Accelerated Digital Alignment) - SNSW will seek to complete the next stage of digitising high volume licence transcations on OneGov.  DFSI Bid 6741</v>
          </cell>
          <cell r="J73" t="str">
            <v>Supported - Support (Category 3)- The proposal will make a large contribution to achieving State priorities (supported by evidence). SNSW was provided funding in 2015-16 to rebrand the Government Licensing Service as OneGov and build and interface with the SNSW network.  It was also to digitise a number of high volume transactions with further digitisation dependent on the trial outcome. To date five licence classes have been successfully been migrated to allow digital access. The initial funding allocated is not sufficient to cover the next stage of licence digitisation.  SNSW is seeking to migrate online the next batch of five licence transactions. This directly supports the Premier's priority of conducting 70% of all transactions online by 2019 and is supported.</v>
          </cell>
          <cell r="K73">
            <v>1</v>
          </cell>
          <cell r="M73">
            <v>0</v>
          </cell>
          <cell r="N73">
            <v>-3007</v>
          </cell>
          <cell r="O73">
            <v>0</v>
          </cell>
          <cell r="P73">
            <v>0</v>
          </cell>
          <cell r="Q73">
            <v>0</v>
          </cell>
          <cell r="R73">
            <v>0</v>
          </cell>
          <cell r="S73">
            <v>-3007</v>
          </cell>
          <cell r="T73">
            <v>0</v>
          </cell>
          <cell r="U73">
            <v>0</v>
          </cell>
          <cell r="V73">
            <v>0</v>
          </cell>
        </row>
        <row r="74">
          <cell r="H74">
            <v>6109</v>
          </cell>
          <cell r="I74" t="str">
            <v>Review of the NSW Motor Accidents CTP Scheme - CTP reforms to provide better financial protection for people injured on NSW roads and better value from premiums paid by NSW vehicle owners. Increased spending to support policy development and reform program, including stakeholder engagement, actuarial and consultancy advice and research.</v>
          </cell>
          <cell r="J74" t="str">
            <v>Partially Supported - SUPPORT SUBJECT TO FUNDING BEING AVAILABLE Proposal aligns with and supports implementation of a recent Cabinet decision (C2016-0269) to consult and develop policy options on CTP reform. Self-funded but will worsen Budget Result. Related personnel services transactions reflected in the Department of Finance, Services and Innvoation (see BAS entry 6839).</v>
          </cell>
          <cell r="K74">
            <v>1</v>
          </cell>
          <cell r="M74">
            <v>0</v>
          </cell>
          <cell r="N74">
            <v>-1000</v>
          </cell>
          <cell r="O74">
            <v>0</v>
          </cell>
          <cell r="P74">
            <v>0</v>
          </cell>
          <cell r="Q74">
            <v>0</v>
          </cell>
          <cell r="R74">
            <v>0</v>
          </cell>
          <cell r="S74">
            <v>-1000</v>
          </cell>
          <cell r="T74">
            <v>0</v>
          </cell>
          <cell r="U74">
            <v>0</v>
          </cell>
          <cell r="V74">
            <v>0</v>
          </cell>
        </row>
        <row r="75">
          <cell r="H75">
            <v>6110</v>
          </cell>
          <cell r="I75" t="str">
            <v>Compulsory Third Party (CTP) Claims Integrity Project - CTP scheme integrity and affordability is undermined by fraud and unethical claiming practices. An audit program is proposed, involving fraud experts and funding Police to investigate, detect and prevent fraud and ongoing data analytics capability. Self-funded but will worsen the Budget Rusult.</v>
          </cell>
          <cell r="J75" t="str">
            <v>Supported - SUPPORT Proposal has merit, with evidence suggesting likely fraudulent activities helping to drive up claims volume over the past few years. Extra dedicated resources would allow the Authority to investigate suspect claims and relieve some cost pressure on the Compulsory Third Party Scheme. Related personnel services transactions are reflected in the Department of Finance, Services and Innovation (see BAS entry 6840).</v>
          </cell>
          <cell r="K75">
            <v>1</v>
          </cell>
          <cell r="M75">
            <v>0</v>
          </cell>
          <cell r="N75">
            <v>-602</v>
          </cell>
          <cell r="O75">
            <v>-612</v>
          </cell>
          <cell r="P75">
            <v>-622</v>
          </cell>
          <cell r="Q75">
            <v>-632</v>
          </cell>
          <cell r="R75">
            <v>0</v>
          </cell>
          <cell r="S75">
            <v>-602</v>
          </cell>
          <cell r="T75">
            <v>-612</v>
          </cell>
          <cell r="U75">
            <v>-622</v>
          </cell>
          <cell r="V75">
            <v>-632</v>
          </cell>
        </row>
        <row r="76">
          <cell r="H76">
            <v>6081</v>
          </cell>
          <cell r="I76" t="str">
            <v>Critical Communications Enhancement Program - Proposal is the first step in implementing the Cabinet approved NSW Government Operational Communications Strategy. The Program will also provide a migration path to Public Safety Mobile Broadband (PSMB).</v>
          </cell>
          <cell r="J76" t="str">
            <v>Partially Supported - Support 2016-17 only subject to funding being available and ERC confirmation of business case (March 2016). Program will return to ERC in March 2017 to consider confirmation of program following Gateway review and outcomes of the pilot (to be completed by Feb 17). (See Agency 235 Bid 6284)</v>
          </cell>
          <cell r="K76">
            <v>1</v>
          </cell>
          <cell r="M76">
            <v>0</v>
          </cell>
          <cell r="N76">
            <v>-91207</v>
          </cell>
          <cell r="O76">
            <v>-168758</v>
          </cell>
          <cell r="P76">
            <v>-155071</v>
          </cell>
          <cell r="Q76">
            <v>13475</v>
          </cell>
          <cell r="R76">
            <v>0</v>
          </cell>
          <cell r="S76">
            <v>-91207</v>
          </cell>
          <cell r="T76">
            <v>0</v>
          </cell>
          <cell r="U76">
            <v>0</v>
          </cell>
          <cell r="V76">
            <v>0</v>
          </cell>
        </row>
        <row r="77">
          <cell r="H77">
            <v>5620</v>
          </cell>
          <cell r="I77" t="str">
            <v>State Archives Collection Documentation Backlog - Proposal to resolve the backlog and catalogue current and future undocumented archives. Agency received $1.2m in 2014-15 to address the backlog following Audit Office recommendations and advises additional funds are required to mitigate valuation/qualification risks.</v>
          </cell>
          <cell r="J77" t="str">
            <v>Partially Supported - Support subject to funding being available:Treasury supports the proposal as a risk as agency has indicated it requires the funding to develop a 'collection documentation and cataloguing program ' to address gaps and shortfalls idnetified in the State Records Collection Valuation and carry out a thorough archive valuation (to be completed in 17-18)which withstands audit . It funds additional staff costs for documentation and project management. (See Agency 235 Bid 5638)</v>
          </cell>
          <cell r="K77">
            <v>1</v>
          </cell>
          <cell r="M77">
            <v>0</v>
          </cell>
          <cell r="N77">
            <v>0</v>
          </cell>
          <cell r="O77">
            <v>0</v>
          </cell>
          <cell r="P77">
            <v>0</v>
          </cell>
          <cell r="Q77">
            <v>0</v>
          </cell>
          <cell r="R77">
            <v>0</v>
          </cell>
          <cell r="S77">
            <v>0</v>
          </cell>
          <cell r="T77">
            <v>0</v>
          </cell>
          <cell r="U77">
            <v>0</v>
          </cell>
          <cell r="V77">
            <v>0</v>
          </cell>
        </row>
        <row r="78">
          <cell r="H78">
            <v>6153</v>
          </cell>
          <cell r="I78" t="str">
            <v>Capital to "as a Service " Realignment - Proposal seeks funding of $4.9m over 4 years to transition ICT services and server infrastructure to GovDC services (initial cost of migration and ongoing recurrent costs), ongoing Cloud, subscription and licensing costs, and a dedicated project management resource.</v>
          </cell>
          <cell r="J78" t="str">
            <v>Partially Supported - Support subject to funding being available:Proposal is supported to fund migration to ICT services and server infrastructure to GovDC. It also funds ongoing costs for transition to new cloud/subscription services and transferring SRA public websites to off-site hosting. The proposal supports the NSW Government ICT strategy of Digital+ and aims to meet the DFS Data Centre Reform strategy whereby all NSW Government agencies must relocate their data centre and computer room infrastructure by 30 August 2017.</v>
          </cell>
          <cell r="K78">
            <v>1</v>
          </cell>
          <cell r="M78">
            <v>0</v>
          </cell>
          <cell r="N78">
            <v>-1244</v>
          </cell>
          <cell r="O78">
            <v>-1197</v>
          </cell>
          <cell r="P78">
            <v>-1226</v>
          </cell>
          <cell r="Q78">
            <v>-1257</v>
          </cell>
          <cell r="R78">
            <v>0</v>
          </cell>
          <cell r="S78">
            <v>-1244</v>
          </cell>
          <cell r="T78">
            <v>-1197</v>
          </cell>
          <cell r="U78">
            <v>-1226</v>
          </cell>
          <cell r="V78">
            <v>-1257</v>
          </cell>
        </row>
        <row r="79">
          <cell r="H79">
            <v>5603</v>
          </cell>
          <cell r="I79" t="str">
            <v>Digitalisation of Archives for Preservation and Regional Access - Proposal seeks funding of $14.5m over 4 years to provide the scale and capability needed to catalogue, preserve, digitalise and make accessible items within the State archives considered iconic, of high social value and/or at risk.</v>
          </cell>
          <cell r="J79" t="str">
            <v>Partially Supported - Support 2016-17 only subject to funding being available.Proposal is to to enable State Records to progress the collection digitisation program piloted in 2014-15. 2017-18 onwards is to be considered as part of the 17/18 budget process using: :outcome of the program in 2016-17 (timing , risk mitigation, pilot and external project outcomes and use of funding provided) :agency actively identifying opportunities to earn revenue to cover costs especially commercial use : cost savings measures as a result of digitisation (See Agency 235 Bid 5634)</v>
          </cell>
          <cell r="K79">
            <v>1</v>
          </cell>
          <cell r="M79">
            <v>0</v>
          </cell>
          <cell r="N79">
            <v>-3196</v>
          </cell>
          <cell r="O79">
            <v>-3959</v>
          </cell>
          <cell r="P79">
            <v>-3369</v>
          </cell>
          <cell r="Q79">
            <v>-4010</v>
          </cell>
          <cell r="R79">
            <v>0</v>
          </cell>
          <cell r="S79">
            <v>-3196</v>
          </cell>
          <cell r="T79">
            <v>0</v>
          </cell>
          <cell r="U79">
            <v>0</v>
          </cell>
          <cell r="V79">
            <v>0</v>
          </cell>
        </row>
        <row r="80">
          <cell r="H80">
            <v>5604</v>
          </cell>
          <cell r="I80" t="str">
            <v>Critical Engineering Services and Security Upgrade - Proposal seeks funding of $6.6 million over two years to complete remaining work of the engineering and services upgrade on Western Sydney Records Centre (WSRC) facility. The upgrade is necessary to enable core physical infrastructure services to be provided and protect the collection at WSRC.</v>
          </cell>
          <cell r="J80" t="str">
            <v>Not Supported - Not Supported: due to considerable delays experienced in carrying out the 2015-16 work ( due to non-support of Public works staff) for which one year's funding was provided in previous budget.The 2015-16 funding is being requested to be carried forward in 2016-17. The delays will most likely continue in 16-17 and the agency would not be able to carry out two years work within 16-17. Also,further investment at the Kingswood site should be considered in light of ongoing business and property reviews being undertaken by Office of Finance and Services</v>
          </cell>
          <cell r="K80">
            <v>1</v>
          </cell>
          <cell r="M80">
            <v>0</v>
          </cell>
          <cell r="N80">
            <v>-3378</v>
          </cell>
          <cell r="O80">
            <v>-3259</v>
          </cell>
          <cell r="P80">
            <v>0</v>
          </cell>
          <cell r="Q80">
            <v>0</v>
          </cell>
          <cell r="R80">
            <v>0</v>
          </cell>
          <cell r="S80">
            <v>0</v>
          </cell>
          <cell r="T80">
            <v>0</v>
          </cell>
          <cell r="U80">
            <v>0</v>
          </cell>
          <cell r="V80">
            <v>0</v>
          </cell>
        </row>
        <row r="81">
          <cell r="H81">
            <v>5616</v>
          </cell>
          <cell r="I81" t="str">
            <v>Maintenance of Health's prior expense growth funding model - Retention of ERC endorsed funding model to effectively manage increasing hospital demand for services, changing service delivery models and keeping the system safe within a sustainable growth envelope supplemented by delivery off targeted efficiencies and cost avoidance.</v>
          </cell>
          <cell r="J81" t="str">
            <v>Supported - Treasury will recommend that Health Expenditure growth be limited to 5.2% on Health's CORE SERVICES ONLY (not total expenditure growth) which can be largely funded from within Health's already approved 2016-17 Funding and proposed carry fowards. However, a $9m Net Cost of Services increase is required to partially offset to the loss of DVA revenue, which Treasury proposes that Health should meet from its surplus cash at the end of 2016-17.</v>
          </cell>
          <cell r="K81">
            <v>1</v>
          </cell>
          <cell r="M81">
            <v>0</v>
          </cell>
          <cell r="N81">
            <v>-257200</v>
          </cell>
          <cell r="O81">
            <v>0</v>
          </cell>
          <cell r="P81">
            <v>0</v>
          </cell>
          <cell r="Q81">
            <v>0</v>
          </cell>
          <cell r="R81">
            <v>0</v>
          </cell>
          <cell r="S81">
            <v>-9000</v>
          </cell>
          <cell r="T81">
            <v>0</v>
          </cell>
          <cell r="U81">
            <v>0</v>
          </cell>
          <cell r="V81">
            <v>0</v>
          </cell>
        </row>
        <row r="82">
          <cell r="H82">
            <v>6349</v>
          </cell>
          <cell r="I82" t="str">
            <v>NSW Government Drug and Alcohol Package 2016 - Health is seeking up to $25m per annum for a multi agency approach to address the issue of illicit drugs and abuse of alcohol. This is a whole of government response to address a number of service gaps and issues to improve interventions and minimise community impact.</v>
          </cell>
          <cell r="J82" t="str">
            <v>Supported - Support, where Health is able to accomodate the costs within its 2016-17 and forward year growth funding. Treasury recommends that an evaluation be undertaken on success of the initiatives before the 2018-19 Budget.</v>
          </cell>
          <cell r="K82">
            <v>1</v>
          </cell>
          <cell r="M82">
            <v>0</v>
          </cell>
          <cell r="N82">
            <v>-7002</v>
          </cell>
          <cell r="O82">
            <v>-12665</v>
          </cell>
          <cell r="P82">
            <v>-22659</v>
          </cell>
          <cell r="Q82">
            <v>-22659</v>
          </cell>
          <cell r="R82">
            <v>0</v>
          </cell>
          <cell r="S82">
            <v>0</v>
          </cell>
          <cell r="T82">
            <v>0</v>
          </cell>
          <cell r="U82">
            <v>0</v>
          </cell>
          <cell r="V82">
            <v>-1</v>
          </cell>
        </row>
        <row r="83">
          <cell r="H83">
            <v>6353</v>
          </cell>
          <cell r="I83" t="str">
            <v>Suicide prevention: whole of government/NGO/community approach - Health is seeking funding of $2m per year up to 2019-20 and $5m per annum thereafter, for a whole of government/NGO/community approach to suicide prevention. This includes a 'proof of concept trial' of a systems approach to the issue.</v>
          </cell>
          <cell r="J83" t="str">
            <v>Supported - Support, where Health is able to accomodate costs within 2016-17 and forward estimate growth funding. Health is proposing a multi agency approach however other agencies have not yet been identified or contacted.</v>
          </cell>
          <cell r="K83">
            <v>1</v>
          </cell>
          <cell r="M83">
            <v>0</v>
          </cell>
          <cell r="N83">
            <v>-2000</v>
          </cell>
          <cell r="O83">
            <v>-2000</v>
          </cell>
          <cell r="P83">
            <v>-2000</v>
          </cell>
          <cell r="Q83">
            <v>-2000</v>
          </cell>
          <cell r="R83">
            <v>0</v>
          </cell>
          <cell r="S83">
            <v>0</v>
          </cell>
          <cell r="T83">
            <v>0</v>
          </cell>
          <cell r="U83">
            <v>0</v>
          </cell>
          <cell r="V83">
            <v>-1</v>
          </cell>
        </row>
        <row r="84">
          <cell r="H84">
            <v>6781</v>
          </cell>
          <cell r="I84" t="str">
            <v>Increased capacity in health services for refugees from Syria and Iraq. - NSW Health is seeking additional funding to increase capacity for specialised refugee health services. Additional refugees, above the usual baseline intake, are expected in future years from Syria and Iraq. Expansion required to increase service level in line with numbers.</v>
          </cell>
          <cell r="J84" t="str">
            <v>Supported - Support. Although the need extra refugee intake will require Health to provide more services, this should be considered a core Health function and should be funded from within Health's forward year growth.</v>
          </cell>
          <cell r="K84">
            <v>1</v>
          </cell>
          <cell r="M84">
            <v>0</v>
          </cell>
          <cell r="N84">
            <v>-7930</v>
          </cell>
          <cell r="O84">
            <v>-7930</v>
          </cell>
          <cell r="P84">
            <v>-4074</v>
          </cell>
          <cell r="Q84">
            <v>-4074</v>
          </cell>
          <cell r="R84">
            <v>0</v>
          </cell>
          <cell r="S84">
            <v>0</v>
          </cell>
          <cell r="T84">
            <v>0</v>
          </cell>
          <cell r="U84">
            <v>0</v>
          </cell>
          <cell r="V84">
            <v>-1</v>
          </cell>
        </row>
        <row r="85">
          <cell r="H85">
            <v>6786</v>
          </cell>
          <cell r="I85" t="str">
            <v>New health services for additional refugees from Syria and Iraq - NSW Health are requesting funding to provide new health service initiatives to assist additional refugees from Syria and Iraq.  The health services will address challenges in access to health care for additional refugees from Syria and Iraq.</v>
          </cell>
          <cell r="J85" t="str">
            <v>Supported - Support. Although the need extra refugee intake will require Health to provide more services, this should be considered a core Health function and should be funded from within Health's forward year growth.</v>
          </cell>
          <cell r="K85">
            <v>1</v>
          </cell>
          <cell r="M85">
            <v>0</v>
          </cell>
          <cell r="N85">
            <v>-2319</v>
          </cell>
          <cell r="O85">
            <v>-2163</v>
          </cell>
          <cell r="P85">
            <v>-1209</v>
          </cell>
          <cell r="Q85">
            <v>-1209</v>
          </cell>
          <cell r="R85">
            <v>0</v>
          </cell>
          <cell r="S85">
            <v>0</v>
          </cell>
          <cell r="T85">
            <v>0</v>
          </cell>
          <cell r="U85">
            <v>0</v>
          </cell>
          <cell r="V85">
            <v>-1</v>
          </cell>
        </row>
        <row r="86">
          <cell r="H86">
            <v>6811</v>
          </cell>
          <cell r="I86" t="str">
            <v>DFV Phase 2: W1A System Performance Monitoring and Change Management - Proposal to create a dedicated fund to invest in change management &amp; system performance monitoring. Funds will be used for training, capacity building, investment in improved evidence and information to inform planning and decision making across the DFV service response system.</v>
          </cell>
          <cell r="J86" t="str">
            <v>Not Supported - Not supported.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Treasury does not support investment as individual project.  A comprehensive system &amp; capability review is required and should be funded from the DFV flex fund.</v>
          </cell>
          <cell r="K86">
            <v>1</v>
          </cell>
          <cell r="M86">
            <v>0</v>
          </cell>
          <cell r="N86">
            <v>-3713</v>
          </cell>
          <cell r="O86">
            <v>-6213</v>
          </cell>
          <cell r="P86">
            <v>-7463</v>
          </cell>
          <cell r="Q86">
            <v>-7463</v>
          </cell>
          <cell r="R86">
            <v>0</v>
          </cell>
          <cell r="S86">
            <v>0</v>
          </cell>
          <cell r="T86">
            <v>0</v>
          </cell>
          <cell r="U86">
            <v>0</v>
          </cell>
          <cell r="V86">
            <v>0</v>
          </cell>
        </row>
        <row r="87">
          <cell r="H87">
            <v>6814</v>
          </cell>
          <cell r="I87" t="str">
            <v>DFV Phase 2 W2: Community-based Perpetrator Interventions - Proposal to increase perpetrator accountability in NSW through expanding the number, type and quality of community-based "Mens's Behaviour Change Interventions". Obejctive is to increase access for domestic violence perpetrators and improve engagement and specialist interventions.</v>
          </cell>
          <cell r="J87" t="str">
            <v>Not Supported - Not supported as a seperate proposal.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NPP has policy merit, &amp; could be funded from DFV flex fund. Funding request is on top of existing  $5.28M (to June 2018)  for 4 pilot programs. Tsy notes  &amp; agrees with one of the program risks (p8 of NPP) regarding the misaligned timing of program expansion while pilots are still ongoing, and  is of the view that the proposed jump from 4 pilots to 17 service delivery locations in one yr seems impractical.  While noting and agree with the service need and the need for increased resources in the area, Tsy supports partial funding for grants (Yr 1)  resourcing  MBCN; W/force training $2.56M over 4 yrs, MRS roll out  $3M over 4yrs  Plus  $5M for expansion from  1 January 2019 following pilots  Total of $11.5M</v>
          </cell>
          <cell r="K87">
            <v>1</v>
          </cell>
          <cell r="M87">
            <v>0</v>
          </cell>
          <cell r="N87">
            <v>-2525</v>
          </cell>
          <cell r="O87">
            <v>-5962</v>
          </cell>
          <cell r="P87">
            <v>-5862</v>
          </cell>
          <cell r="Q87">
            <v>-6302</v>
          </cell>
          <cell r="R87">
            <v>0</v>
          </cell>
          <cell r="S87">
            <v>0</v>
          </cell>
          <cell r="T87">
            <v>0</v>
          </cell>
          <cell r="U87">
            <v>0</v>
          </cell>
          <cell r="V87">
            <v>0</v>
          </cell>
        </row>
        <row r="88">
          <cell r="H88">
            <v>6815</v>
          </cell>
          <cell r="I88" t="str">
            <v>DFV Phase 2 W4: Expansion of early intervention projects in Aboriginal communities - This proposal seeks to reinstate funding to 2015-16 levels for the "Tackling Violence" program and to further expand the program. The program is aimed at communities with high incidence of DFV and a high Aboriginal population. It uses football clubs to try to reduce the incidence of DFV.</v>
          </cell>
          <cell r="J88" t="str">
            <v>Not Supported - Not supported as a seperate proposal.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This NPP has policy merit, &amp; could be funded from DFV flex fund. Any projects funded need to align with DFV Prevention and Early Intervention Strategy, still being developed.</v>
          </cell>
          <cell r="K88">
            <v>1</v>
          </cell>
          <cell r="M88">
            <v>0</v>
          </cell>
          <cell r="N88">
            <v>-200</v>
          </cell>
          <cell r="O88">
            <v>-450</v>
          </cell>
          <cell r="P88">
            <v>-550</v>
          </cell>
          <cell r="Q88">
            <v>-450</v>
          </cell>
          <cell r="R88">
            <v>0</v>
          </cell>
          <cell r="S88">
            <v>0</v>
          </cell>
          <cell r="T88">
            <v>0</v>
          </cell>
          <cell r="U88">
            <v>0</v>
          </cell>
          <cell r="V88">
            <v>0</v>
          </cell>
        </row>
        <row r="89">
          <cell r="H89">
            <v>6824</v>
          </cell>
          <cell r="I89" t="str">
            <v>DFV Phase 2 W6: Innovative prevention and early intervention projects - Proposal for a dedicated fund of $9m over fours years aimed at prevention and early intervention of DFV. The fund will be administered by the DFV Reforms Delivery Board and will be open for tenders from government agencies and others to deliver services for primary prevention initatives.</v>
          </cell>
          <cell r="J89" t="str">
            <v>Supported - Not supported as a seperate proposal.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This NPP has policy merit, &amp; could be funded from DFV flex fund. Any projects funded need to align with DFV Prevention and Early Intervention Strategy, still being developed.</v>
          </cell>
          <cell r="K89">
            <v>1</v>
          </cell>
          <cell r="M89">
            <v>0</v>
          </cell>
          <cell r="N89">
            <v>-2250</v>
          </cell>
          <cell r="O89">
            <v>-2250</v>
          </cell>
          <cell r="P89">
            <v>-2250</v>
          </cell>
          <cell r="Q89">
            <v>-2250</v>
          </cell>
          <cell r="R89">
            <v>0</v>
          </cell>
          <cell r="S89">
            <v>0</v>
          </cell>
          <cell r="T89">
            <v>0</v>
          </cell>
          <cell r="U89">
            <v>0</v>
          </cell>
          <cell r="V89">
            <v>-1</v>
          </cell>
        </row>
        <row r="90">
          <cell r="H90">
            <v>6827</v>
          </cell>
          <cell r="I90" t="str">
            <v>DFV Phase 2 W7: Improving crisis reposnses - Innovation Fund - Proposal for a dedicated fund for initatives aimed at improving the efficiency of the delivery of DFV crisis response in DFV. The fund will support system reform and the implementation of crisis response system redesign through supporting the non-government sector.</v>
          </cell>
          <cell r="J90" t="str">
            <v>Not Supported - Not supported as a seperate proposal.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This NPP has policy merit, &amp; could be funded from DFV flex fund. Funding will be made available following a re-design of all relevant DFV case coordination, case management and services currently delivered by NSW Government (June 2016).</v>
          </cell>
          <cell r="K90">
            <v>1</v>
          </cell>
          <cell r="M90">
            <v>0</v>
          </cell>
          <cell r="N90">
            <v>-1405</v>
          </cell>
          <cell r="O90">
            <v>-2865</v>
          </cell>
          <cell r="P90">
            <v>-2865</v>
          </cell>
          <cell r="Q90">
            <v>-2865</v>
          </cell>
          <cell r="R90">
            <v>0</v>
          </cell>
          <cell r="S90">
            <v>0</v>
          </cell>
          <cell r="T90">
            <v>0</v>
          </cell>
          <cell r="U90">
            <v>0</v>
          </cell>
          <cell r="V90">
            <v>0</v>
          </cell>
        </row>
        <row r="91">
          <cell r="H91">
            <v>6829</v>
          </cell>
          <cell r="I91" t="str">
            <v>DFV Phase 2 H2: Prevention and early intervention in Aboriginal communities - NSW Health seeking to revise and expand the Aboriginal Family Health and Violence Prevention Strategy. Funding is required for permanent co-ordinators, health workers, policy analysts, etc with the aim of reducing DFV incidences and building community capacity in Aboriginal communities.</v>
          </cell>
          <cell r="J91" t="str">
            <v>Not Supported - Not supported as a seperate proposal.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NPP is core function for the health cluster, which seeks expansion of the current strategy, the Aboriginal Family Health and Violence Prevention Strategy (AFHVPS). Funding for this proposal is to be determined in the context of Health's overall growth funding or the DFV flex fund. The size of the proposed expansion needs to be substantiated.</v>
          </cell>
          <cell r="K91">
            <v>1</v>
          </cell>
          <cell r="M91">
            <v>0</v>
          </cell>
          <cell r="N91">
            <v>-2761</v>
          </cell>
          <cell r="O91">
            <v>-6923</v>
          </cell>
          <cell r="P91">
            <v>-6923</v>
          </cell>
          <cell r="Q91">
            <v>-6923</v>
          </cell>
          <cell r="R91">
            <v>0</v>
          </cell>
          <cell r="S91">
            <v>0</v>
          </cell>
          <cell r="T91">
            <v>0</v>
          </cell>
          <cell r="U91">
            <v>0</v>
          </cell>
          <cell r="V91">
            <v>0</v>
          </cell>
        </row>
        <row r="92">
          <cell r="H92">
            <v>6833</v>
          </cell>
          <cell r="I92" t="str">
            <v>DFV Phase 2: Grants to FACS and Justice from Health (Women NSW) - Health is providing grants of $99.7m to Justice and $11.1m to FACS for DFV new policies.</v>
          </cell>
          <cell r="J92" t="str">
            <v>Not Supported - Not supported,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v>
          </cell>
          <cell r="K92">
            <v>1</v>
          </cell>
          <cell r="M92">
            <v>0</v>
          </cell>
          <cell r="N92">
            <v>0</v>
          </cell>
          <cell r="O92">
            <v>0</v>
          </cell>
          <cell r="P92">
            <v>0</v>
          </cell>
          <cell r="Q92">
            <v>0</v>
          </cell>
          <cell r="R92">
            <v>0</v>
          </cell>
          <cell r="S92">
            <v>0</v>
          </cell>
          <cell r="T92">
            <v>0</v>
          </cell>
          <cell r="U92">
            <v>0</v>
          </cell>
          <cell r="V92">
            <v>0</v>
          </cell>
        </row>
        <row r="93">
          <cell r="H93">
            <v>6872</v>
          </cell>
          <cell r="I93" t="str">
            <v>DFV Phase 2: Creation of a DFV pooled fund for Phase 2 measures - A number of DFV proposals have been submitted to the Treasury. These phase 2 bids are not supported as individual proposals but instead Treasury recommends this new NPP which will function as a pooled fund for Women NSW. WNSW can bid for funds subject to specific criteria.</v>
          </cell>
          <cell r="J93" t="str">
            <v>Supported - Support. Treasury has put forward this proposal to ensure a more joined up approach to Domestic and Family Violence. Proposals for DFV will be considered through this fund after a systems and capability review of the policy as well as consideration of agency capacity to re-prioritise.</v>
          </cell>
          <cell r="K93">
            <v>1</v>
          </cell>
          <cell r="M93">
            <v>0</v>
          </cell>
          <cell r="N93">
            <v>0</v>
          </cell>
          <cell r="O93">
            <v>0</v>
          </cell>
          <cell r="P93">
            <v>0</v>
          </cell>
          <cell r="Q93">
            <v>0</v>
          </cell>
          <cell r="R93">
            <v>0</v>
          </cell>
          <cell r="S93">
            <v>-17000</v>
          </cell>
          <cell r="T93">
            <v>-15000</v>
          </cell>
          <cell r="U93">
            <v>-15000</v>
          </cell>
          <cell r="V93">
            <v>-14608</v>
          </cell>
        </row>
        <row r="94">
          <cell r="H94">
            <v>6884</v>
          </cell>
          <cell r="I94" t="str">
            <v>DFV Phase 1 : Health grant funding to Justice cluster agencies - Health is providing grants of $44.2m over 4 years to Justice for DFV Phase 1 measures, this is an existing Government commitment for Police measures c$25m, behaviour change programme c.$19.5m, Police/NGO partnerships c$1.7m.</v>
          </cell>
          <cell r="J94" t="str">
            <v>Supported - Support funding of DFV Phase 1 initiatives through Women NSW instead of directly to Justice.</v>
          </cell>
          <cell r="K94">
            <v>1</v>
          </cell>
          <cell r="M94">
            <v>0</v>
          </cell>
          <cell r="N94">
            <v>0</v>
          </cell>
          <cell r="O94">
            <v>0</v>
          </cell>
          <cell r="P94">
            <v>0</v>
          </cell>
          <cell r="Q94">
            <v>0</v>
          </cell>
          <cell r="R94">
            <v>0</v>
          </cell>
          <cell r="S94">
            <v>0</v>
          </cell>
          <cell r="T94">
            <v>0</v>
          </cell>
          <cell r="U94">
            <v>0</v>
          </cell>
          <cell r="V94">
            <v>0</v>
          </cell>
        </row>
        <row r="95">
          <cell r="H95">
            <v>6410</v>
          </cell>
          <cell r="I95" t="str">
            <v>Health new capital works projects funded within approved capital program limits - 2016-17 new capital works projects on Health's Capital Investment Strategic Plan (CISP) that are funded over the forward estimates from within Health's approved capital limit for future new works</v>
          </cell>
          <cell r="J95" t="str">
            <v>Supported - Support the following new capital works projects to be funded within Health's approved capital limits, subject to provision of final business cases: Capital consolidated funded projects: Dubbo Base Hospital Redevelopment Stages 3&amp;4; Port Macquarie Hospital Mental Health Expansion; Tweed Hospital Redevelopment Stage 1; Digital Patient Records; HealtheNet Pathology Results Repository; Whole of System Digital Platform; Ambulance Radio Network Replacement; and Planning Future New Works (Wagga, Wagga, Hornsby, and Inverell). Projects funded from other sources: Forensic Pathology and Coroners Court (grant from NSW Department of Justice) Singleton Hospital Ugrade (already approved by ERC and funded through the Hunter Infrastructure Investment Fund) Own sourced local initiatives future provision</v>
          </cell>
          <cell r="K95">
            <v>3</v>
          </cell>
          <cell r="L95">
            <v>12</v>
          </cell>
          <cell r="M95">
            <v>0</v>
          </cell>
          <cell r="N95">
            <v>-189320</v>
          </cell>
          <cell r="O95">
            <v>-91097</v>
          </cell>
          <cell r="P95">
            <v>-77018</v>
          </cell>
          <cell r="Q95">
            <v>-95497</v>
          </cell>
          <cell r="R95">
            <v>0</v>
          </cell>
          <cell r="S95">
            <v>-189320</v>
          </cell>
          <cell r="T95">
            <v>-91097</v>
          </cell>
          <cell r="U95">
            <v>-77018</v>
          </cell>
          <cell r="V95">
            <v>-95497</v>
          </cell>
        </row>
        <row r="96">
          <cell r="H96">
            <v>6422</v>
          </cell>
          <cell r="I96" t="str">
            <v>Offset to ID's 6410, 6803 and 6807 (Health new works funded within limits) - This bid is the offsetting entry to ID's 6410, 6803 and 6807 which is for approval of Health's new work projects in 2016-17 being funded from within Health's capital funding authorisation limits.</v>
          </cell>
          <cell r="J96" t="str">
            <v>Supported - Support the full offset of bid 6410 for 2016-17 projects funded from within Health's capital authorisation  limits. Do not support the offset of bids 6803 and 6807 (Shoalhaven and Tweed Hospital Car Parks) as approval of these projects are pending receipt of final Business Cases.</v>
          </cell>
          <cell r="K96">
            <v>3</v>
          </cell>
          <cell r="M96">
            <v>0</v>
          </cell>
          <cell r="N96">
            <v>191320</v>
          </cell>
          <cell r="O96">
            <v>99097</v>
          </cell>
          <cell r="P96">
            <v>83018</v>
          </cell>
          <cell r="Q96">
            <v>95497</v>
          </cell>
          <cell r="R96">
            <v>0</v>
          </cell>
          <cell r="S96">
            <v>189320</v>
          </cell>
          <cell r="T96">
            <v>91097</v>
          </cell>
          <cell r="U96">
            <v>77018</v>
          </cell>
          <cell r="V96">
            <v>95497</v>
          </cell>
        </row>
        <row r="97">
          <cell r="H97">
            <v>6424</v>
          </cell>
          <cell r="I97" t="str">
            <v>Blacktown Hospital Car Park - Blacktown Hospital Car Park includes a vertical expansion of the Stage 1 multi-deck car park and an additional multi-deck carpark adjacent to it. The Car Park will support the Stage 2 expansion of Blacktown Hospital.</v>
          </cell>
          <cell r="J97" t="str">
            <v>Not Supported - Not supported at this stage, as the project requires a final Business Case, which outlines the Asset Authorisation Limit adjustment, revenues, and reduction in consolidated funding to repay the capital under the Hospital Car Park funding model. A recommendation on funding will be made to the Treasurer following receipt of a satisfactory Business Case.</v>
          </cell>
          <cell r="K97">
            <v>1</v>
          </cell>
          <cell r="L97">
            <v>12</v>
          </cell>
          <cell r="M97">
            <v>0</v>
          </cell>
          <cell r="N97">
            <v>-2000</v>
          </cell>
          <cell r="O97">
            <v>-5000</v>
          </cell>
          <cell r="P97">
            <v>0</v>
          </cell>
          <cell r="Q97">
            <v>-14584</v>
          </cell>
          <cell r="R97">
            <v>0</v>
          </cell>
          <cell r="S97">
            <v>0</v>
          </cell>
          <cell r="T97">
            <v>0</v>
          </cell>
          <cell r="U97">
            <v>0</v>
          </cell>
          <cell r="V97">
            <v>0</v>
          </cell>
        </row>
        <row r="98">
          <cell r="H98">
            <v>6426</v>
          </cell>
          <cell r="I98" t="str">
            <v>Gosford Hospital Car Park - Construction of a multi-deck Car Park to meet the demands at the growing Gosford facility as well as provide potential for future expansion. The Car Park will support the Gosford Hospital redevelopment.</v>
          </cell>
          <cell r="J98" t="str">
            <v>Not Supported - Not supported at this stage, as the project requires a final Business Case, which outlines the Asset Authorisation Limit adjustment, revenues, and reduction in consolidated funding to repay the capital under the Hospital Car Park funding model. A recommendation on funding will be made to the Treasurer following receipt of a satisfactory Business Case.</v>
          </cell>
          <cell r="K98">
            <v>1</v>
          </cell>
          <cell r="L98">
            <v>12</v>
          </cell>
          <cell r="M98">
            <v>0</v>
          </cell>
          <cell r="N98">
            <v>-15000</v>
          </cell>
          <cell r="O98">
            <v>-20543</v>
          </cell>
          <cell r="P98">
            <v>0</v>
          </cell>
          <cell r="Q98">
            <v>0</v>
          </cell>
          <cell r="R98">
            <v>0</v>
          </cell>
          <cell r="S98">
            <v>0</v>
          </cell>
          <cell r="T98">
            <v>0</v>
          </cell>
          <cell r="U98">
            <v>0</v>
          </cell>
          <cell r="V98">
            <v>0</v>
          </cell>
        </row>
        <row r="99">
          <cell r="H99">
            <v>6687</v>
          </cell>
          <cell r="I99" t="str">
            <v>Royal Prince Alfred Hospital Car Park - This project consists of a new multi-deck car park on a site currently occupied by a child care centre, to replace the existing staff only car park.</v>
          </cell>
          <cell r="J99" t="str">
            <v>Not Supported - Not supported at this stage, as the project requires a final Business Case, which outlines the Asset Authorisation Limit adjustment, revenues, and reduction in consolidated funding to repay the capital under the Hospital Car Park funding model. A recommendation on funding will be made to the Treasurer following receipt of a satisfactory Business Case.</v>
          </cell>
          <cell r="K99">
            <v>1</v>
          </cell>
          <cell r="M99">
            <v>0</v>
          </cell>
          <cell r="N99">
            <v>-27000</v>
          </cell>
          <cell r="O99">
            <v>-7632</v>
          </cell>
          <cell r="P99">
            <v>0</v>
          </cell>
          <cell r="Q99">
            <v>0</v>
          </cell>
          <cell r="R99">
            <v>0</v>
          </cell>
          <cell r="S99">
            <v>0</v>
          </cell>
          <cell r="T99">
            <v>0</v>
          </cell>
          <cell r="U99">
            <v>0</v>
          </cell>
          <cell r="V99">
            <v>0</v>
          </cell>
        </row>
        <row r="100">
          <cell r="H100">
            <v>6803</v>
          </cell>
          <cell r="I100" t="str">
            <v>Shoalhaven Hospital Car Park - Construction of a new car park to meet the current and future demand</v>
          </cell>
          <cell r="J100" t="str">
            <v>Not Supported - Not supported at this stage, as the project requires a final Business Case, which outlines the Asset Authorisation Limit adjustment, revenues, and reduction in consolidated funding to repay the capital under the Hospital Car Park funding model. A recommendation on funding will be made to the Treasurer following receipt of a satisfactory Business Case.</v>
          </cell>
          <cell r="K100">
            <v>1</v>
          </cell>
          <cell r="M100">
            <v>0</v>
          </cell>
          <cell r="N100">
            <v>-302</v>
          </cell>
          <cell r="O100">
            <v>-7968</v>
          </cell>
          <cell r="P100">
            <v>-1570</v>
          </cell>
          <cell r="Q100">
            <v>0</v>
          </cell>
          <cell r="R100">
            <v>0</v>
          </cell>
          <cell r="S100">
            <v>0</v>
          </cell>
          <cell r="T100">
            <v>0</v>
          </cell>
          <cell r="U100">
            <v>0</v>
          </cell>
          <cell r="V100">
            <v>0</v>
          </cell>
        </row>
        <row r="101">
          <cell r="H101">
            <v>6807</v>
          </cell>
          <cell r="I101" t="str">
            <v>Tweed Hospital Car Park - Construction of a new car park to support the expansion of Tweed Hospital.</v>
          </cell>
          <cell r="J101" t="str">
            <v>Not Supported - Not supported at this stage, as the project requires a final Business Case, which outlines the Asset Authorisation Limit adjustment, revenues, and reduction in consolidated funding to repay the capital under the Hospital Car Park funding model. A recommendation on funding will be made to the Treasurer following receipt of a satisfactory Business Case.</v>
          </cell>
          <cell r="K101">
            <v>1</v>
          </cell>
          <cell r="M101">
            <v>0</v>
          </cell>
          <cell r="N101">
            <v>-6080</v>
          </cell>
          <cell r="O101">
            <v>-1760</v>
          </cell>
          <cell r="P101">
            <v>0</v>
          </cell>
          <cell r="Q101">
            <v>0</v>
          </cell>
          <cell r="R101">
            <v>0</v>
          </cell>
          <cell r="S101">
            <v>0</v>
          </cell>
          <cell r="T101">
            <v>0</v>
          </cell>
          <cell r="U101">
            <v>0</v>
          </cell>
          <cell r="V101">
            <v>0</v>
          </cell>
        </row>
        <row r="102">
          <cell r="H102">
            <v>6834</v>
          </cell>
          <cell r="I102" t="str">
            <v>John Hunter Neonatal Intensive Care Unit (Stages 2 and 3) -Hunter Infrastructure and Investment Fund - Final stages of the project to refurbish the neonatal intensive care unit at John Hunter Hospital Reflects the impact of grant funding received under the HIIF</v>
          </cell>
          <cell r="J102" t="str">
            <v>Supported - Support, however this Hunter Infrastructure and Investment Fund (HIIF) project is subject to a final Business Case and INSW recommendation of funding.</v>
          </cell>
          <cell r="K102">
            <v>1</v>
          </cell>
          <cell r="L102">
            <v>12</v>
          </cell>
          <cell r="M102">
            <v>0</v>
          </cell>
          <cell r="N102">
            <v>-8000</v>
          </cell>
          <cell r="O102">
            <v>-7000</v>
          </cell>
          <cell r="P102">
            <v>-3000</v>
          </cell>
          <cell r="Q102">
            <v>0</v>
          </cell>
          <cell r="R102">
            <v>0</v>
          </cell>
          <cell r="S102">
            <v>-8000</v>
          </cell>
          <cell r="T102">
            <v>-7000</v>
          </cell>
          <cell r="U102">
            <v>-3000</v>
          </cell>
          <cell r="V102">
            <v>0</v>
          </cell>
        </row>
        <row r="103">
          <cell r="H103">
            <v>6835</v>
          </cell>
          <cell r="I103" t="str">
            <v>HealthOne Strategy (Rebuild NSW) - The Strategy includes 20 HealthOne sites which brings together health services provided by a range of public and private stakeholders from State and Commonwealth funded programs and non-government run services.</v>
          </cell>
          <cell r="J103" t="str">
            <v>Supported - Support, as this Rebuild project is an election commitment (formally known as the Primary and Integrated Care Strategy).  It has a net lending impact as it is above Health's current confund limits. An advance of confund against future Rebuild funding is supported. Should the Rebuilding NSW funding not become available in the future, Health may need to reprioritise their forward capital program in order to accomodate the strategy.</v>
          </cell>
          <cell r="K103">
            <v>1</v>
          </cell>
          <cell r="L103">
            <v>12</v>
          </cell>
          <cell r="M103">
            <v>0</v>
          </cell>
          <cell r="N103">
            <v>-4000</v>
          </cell>
          <cell r="O103">
            <v>-17184</v>
          </cell>
          <cell r="P103">
            <v>-15000</v>
          </cell>
          <cell r="Q103">
            <v>-12316</v>
          </cell>
          <cell r="R103">
            <v>0</v>
          </cell>
          <cell r="S103">
            <v>-4000</v>
          </cell>
          <cell r="T103">
            <v>-17184</v>
          </cell>
          <cell r="U103">
            <v>-15000</v>
          </cell>
          <cell r="V103">
            <v>-12316</v>
          </cell>
        </row>
        <row r="104">
          <cell r="H104">
            <v>6202</v>
          </cell>
          <cell r="I104" t="str">
            <v>Advanced Energy Strategy - The Advanced Energy Strategy will develop a plan to understand energy generation, storage and efficiency technologies in the context of economic development and job growth, as well as providing secure, affordable and sustainable energy supply to New South Wales.</v>
          </cell>
          <cell r="J104" t="str">
            <v>Not Supported - Not supported. Relevant Commonwealth and NSW Government programs are already in place that can support the Advanced Energy sector. The case for Government subsidisation is not established. The Energy Lab incubator is likely to proceed in Sydney / New South Wales without Government funding. Additional staff requirements should be met through internal reprioritisation within the Cluster.</v>
          </cell>
          <cell r="K104">
            <v>1</v>
          </cell>
          <cell r="M104">
            <v>0</v>
          </cell>
          <cell r="N104">
            <v>-2800</v>
          </cell>
          <cell r="O104">
            <v>-2800</v>
          </cell>
          <cell r="P104">
            <v>-2850</v>
          </cell>
          <cell r="Q104">
            <v>-2850</v>
          </cell>
          <cell r="R104">
            <v>0</v>
          </cell>
          <cell r="S104">
            <v>0</v>
          </cell>
          <cell r="T104">
            <v>0</v>
          </cell>
          <cell r="U104">
            <v>0</v>
          </cell>
          <cell r="V104">
            <v>0</v>
          </cell>
        </row>
        <row r="105">
          <cell r="H105">
            <v>6223</v>
          </cell>
          <cell r="I105" t="str">
            <v>Improving workflow &amp; insights using digital technology. - Implementation of a number of Information Technology solutions to improve data capabilities, including data access, analysis and retention to enable more effective decision-making accross the Department. ETC $7.5m</v>
          </cell>
          <cell r="J105" t="str">
            <v>Not Supported - Not supported. Business case has not been submitted. There is no evidence provided of the benefits that will be realised and there is no detail of the implementation plan. Significant implementation issues remain uncertain.</v>
          </cell>
          <cell r="K105">
            <v>1</v>
          </cell>
          <cell r="M105">
            <v>0</v>
          </cell>
          <cell r="N105">
            <v>-3500</v>
          </cell>
          <cell r="O105">
            <v>-2500</v>
          </cell>
          <cell r="P105">
            <v>-1500</v>
          </cell>
          <cell r="Q105">
            <v>0</v>
          </cell>
          <cell r="R105">
            <v>0</v>
          </cell>
          <cell r="S105">
            <v>0</v>
          </cell>
          <cell r="T105">
            <v>0</v>
          </cell>
          <cell r="U105">
            <v>0</v>
          </cell>
          <cell r="V105">
            <v>0</v>
          </cell>
        </row>
        <row r="106">
          <cell r="H106">
            <v>6232</v>
          </cell>
          <cell r="I106" t="str">
            <v>Connecting the Regions - The proposed programs are designed to break the digital divide, improve regional services, and help regional business be competitive in an increasingly digital environment. Programs include: $25m for regional black spots and accelerating digital connectivity and $5m to improve digital readiness.</v>
          </cell>
          <cell r="J106" t="str">
            <v>Not Supported - Not supported. The benefits associated with the NSW's contribution to Commonwealth's Mobile Black Spots Program are acknowledged as positive for New South Wales. The assumptions supporting the $14.5m program are not substantiated. A business case has not been provided for this proposal.  The individual components of the proposal (staff and other expenses for the Mobile Black Spots program, Accelerating Digital Connectivity and Improving Regional Businesses' Digital Readiness) are not supported as the proposal does not demonstrate the need for additional funding in 2016-17.</v>
          </cell>
          <cell r="K106">
            <v>1</v>
          </cell>
          <cell r="M106">
            <v>0</v>
          </cell>
          <cell r="N106">
            <v>-7875</v>
          </cell>
          <cell r="O106">
            <v>-7375</v>
          </cell>
          <cell r="P106">
            <v>-7375</v>
          </cell>
          <cell r="Q106">
            <v>-7375</v>
          </cell>
          <cell r="R106">
            <v>0</v>
          </cell>
          <cell r="S106">
            <v>0</v>
          </cell>
          <cell r="T106">
            <v>0</v>
          </cell>
          <cell r="U106">
            <v>0</v>
          </cell>
          <cell r="V106">
            <v>0</v>
          </cell>
        </row>
        <row r="107">
          <cell r="H107">
            <v>6242</v>
          </cell>
          <cell r="I107" t="str">
            <v>Research Escalation Fund - Increase the current allocation for the Research Attraction and Acceleration Program to $20m per annum. The program will be renamed as the Research Escalation Fund.</v>
          </cell>
          <cell r="J107" t="str">
            <v>Not Supported - Not Supported. The current program of $13m per annum experiences underspends (e.g. in 2014-15 $4m underspend). The increased funding of $7m per annum is not substantiated and the proposal does not clearly demonstrate why this expenditure is urgent and unavoidable.</v>
          </cell>
          <cell r="K107">
            <v>1</v>
          </cell>
          <cell r="M107">
            <v>0</v>
          </cell>
          <cell r="N107">
            <v>-7000</v>
          </cell>
          <cell r="O107">
            <v>-7000</v>
          </cell>
          <cell r="P107">
            <v>-7000</v>
          </cell>
          <cell r="Q107">
            <v>-7000</v>
          </cell>
          <cell r="R107">
            <v>0</v>
          </cell>
          <cell r="S107">
            <v>0</v>
          </cell>
          <cell r="T107">
            <v>0</v>
          </cell>
          <cell r="U107">
            <v>0</v>
          </cell>
          <cell r="V107">
            <v>0</v>
          </cell>
        </row>
        <row r="108">
          <cell r="H108">
            <v>6454</v>
          </cell>
          <cell r="I108" t="str">
            <v>Scaling-up Jobs for NSW: Growing SMEs to grow jobs - The proposal is to support SME's growth through the following initiatives: (a)NSW Advanced Manufacturing Transformation Initiative, (b)Start-ups &amp; Digital Innovation Program and(c)Defence NSW, at an ETC of $31.6 million over four years</v>
          </cell>
          <cell r="J108" t="str">
            <v>Not Supported - Not supported. Treasury does not support this proposal as it is not urgent or unavoidable. A business case has not been provided.  The proposal is not currently mandated under legislative, contractual or intergovernmental arrangements.  Treasury notes that the Department has identified that it could seek funding from the Jobs from NSW Fund, Treasury looks forward to hearing the outcome of this discussion with Jobs for NSW.</v>
          </cell>
          <cell r="K108">
            <v>1</v>
          </cell>
          <cell r="M108">
            <v>0</v>
          </cell>
          <cell r="N108">
            <v>-11150</v>
          </cell>
          <cell r="O108">
            <v>-7200</v>
          </cell>
          <cell r="P108">
            <v>-6700</v>
          </cell>
          <cell r="Q108">
            <v>-6500</v>
          </cell>
          <cell r="R108">
            <v>0</v>
          </cell>
          <cell r="S108">
            <v>0</v>
          </cell>
          <cell r="T108">
            <v>0</v>
          </cell>
          <cell r="U108">
            <v>0</v>
          </cell>
          <cell r="V108">
            <v>0</v>
          </cell>
        </row>
        <row r="109">
          <cell r="H109">
            <v>6790</v>
          </cell>
          <cell r="I109" t="str">
            <v>Development of game hunting licencing, safety, education and compliance programs - Funding is requested to maintain and increase the scope and influence of game hunting licensing, safety, education and compliance programs to provide for a consistent standard to all hunting taking place in NSW.</v>
          </cell>
          <cell r="J109" t="str">
            <v>Partially Supported - Support subject to funding being available. Objective 1 is supported to maintain current employee confidence and certainty in meeting program deliverables for 2017-18 only. Funding in 2016-17 has already been provided under a previous decision. DPI and DPC should agree to revisit a cost recovery model, as per ERC decision SC47-2014, for funding extensions in 2018-19 and 2019-20. Objectives 2 and 3 are not considered since amendments to existing legislative frameworks require a stronger evidence base, assessment of cost recovery strategies and are not apparently urgent. Background information. Objectives: 1) Maintain current game hunting licensing, safety, education and compliance programs; 2) Increase the scope and influence of game hunting licensing requirements to ensure a consistent standard of hunter safety, awareness and regulation is required of all individuals who hunt in NSW; and 3) Provide for consistency in the scientific management of native species by landholders and hunters in NSW. This proposal focuses on the non-commercial management of kangaroos.</v>
          </cell>
          <cell r="K109">
            <v>1</v>
          </cell>
          <cell r="M109">
            <v>0</v>
          </cell>
          <cell r="N109">
            <v>-5661</v>
          </cell>
          <cell r="O109">
            <v>-5757</v>
          </cell>
          <cell r="P109">
            <v>-5855</v>
          </cell>
          <cell r="Q109">
            <v>-5956</v>
          </cell>
          <cell r="R109">
            <v>0</v>
          </cell>
          <cell r="S109">
            <v>0</v>
          </cell>
          <cell r="T109">
            <v>-2097</v>
          </cell>
          <cell r="U109">
            <v>0</v>
          </cell>
          <cell r="V109">
            <v>0</v>
          </cell>
        </row>
        <row r="110">
          <cell r="H110">
            <v>6863</v>
          </cell>
          <cell r="I110" t="str">
            <v>Contaminated Land Management Program - Stage 2b - Detailed planning and implementation of a strategic program to mitigate human health, environmental, reputational and financial risks associated with contaminated Crown land. ETC $5.0m</v>
          </cell>
          <cell r="J110" t="str">
            <v>Partially Supported - Support subject to funding being available. Proposal addresses critical concern that represents strong investment as it will lead directly to future savings (addressing critical legislative requirements that will prove more costly if not addressed).</v>
          </cell>
          <cell r="K110">
            <v>1</v>
          </cell>
          <cell r="M110">
            <v>0</v>
          </cell>
          <cell r="N110">
            <v>-2168</v>
          </cell>
          <cell r="O110">
            <v>-2833</v>
          </cell>
          <cell r="P110">
            <v>0</v>
          </cell>
          <cell r="Q110">
            <v>0</v>
          </cell>
          <cell r="R110">
            <v>0</v>
          </cell>
          <cell r="S110">
            <v>-2168</v>
          </cell>
          <cell r="T110">
            <v>-2833</v>
          </cell>
          <cell r="U110">
            <v>0</v>
          </cell>
          <cell r="V110">
            <v>0</v>
          </cell>
        </row>
        <row r="111">
          <cell r="H111">
            <v>6869</v>
          </cell>
          <cell r="I111" t="str">
            <v>Expand overseas Skills Recognition Program - An expansion of the existing VET Skills Recognition Service to provide a one stop shop for: assessment and recognition of overseas qualifications; advice about requirements to work in NSW; and referrals to appropriate support services.</v>
          </cell>
          <cell r="J111" t="str">
            <v>Supported - Support (urgent) but with costs to be absorbed. Expenditure is supported but new Funding is not supported:  All components of this bid are desirable, particularly the expansion of the existing VET Skills Recognition Service to provide a one stop shop for assessment and recognition of overseas qualifications and referrals to support services - that assist humanitarian entrants gain employment.  However, the relatively small cost should be met from the VET underspend.</v>
          </cell>
          <cell r="K111">
            <v>1</v>
          </cell>
          <cell r="M111">
            <v>0</v>
          </cell>
          <cell r="N111">
            <v>-553</v>
          </cell>
          <cell r="O111">
            <v>-722</v>
          </cell>
          <cell r="P111">
            <v>-630</v>
          </cell>
          <cell r="Q111">
            <v>-613</v>
          </cell>
          <cell r="R111">
            <v>0</v>
          </cell>
          <cell r="S111">
            <v>-553</v>
          </cell>
          <cell r="T111">
            <v>-722</v>
          </cell>
          <cell r="U111">
            <v>-630</v>
          </cell>
          <cell r="V111">
            <v>-613</v>
          </cell>
        </row>
        <row r="112">
          <cell r="H112">
            <v>6056</v>
          </cell>
          <cell r="I112" t="str">
            <v>Port Stephens Fisheries Institute Sewer Connection - Port Stephens Fisheries Institute sewer connection and elimination of non compliant septic systems. Install a sewer main for collection and disposal of all freshwater waste sewerage and removal of all septic and pump out sewer systems from the site.</v>
          </cell>
          <cell r="J112" t="str">
            <v>Partially Supported - Support subject to funding being available. The proposal addresses an environmental concern that represents strong investment as it will prove more costly if not addressed. Port Stephens Fisheries Institute's sewerage system is non-compliant under Clause 15B of State Environmental Planning Policy 62. The proposal will eliminate the risk of polluting adjacent fisheries, waterways and oyster producing areas with human waste. Operating savings of 13K p.a, on average, have also been identified.</v>
          </cell>
          <cell r="K112">
            <v>1</v>
          </cell>
          <cell r="M112">
            <v>0</v>
          </cell>
          <cell r="N112">
            <v>-300</v>
          </cell>
          <cell r="O112">
            <v>-26</v>
          </cell>
          <cell r="P112">
            <v>-27</v>
          </cell>
          <cell r="Q112">
            <v>-28</v>
          </cell>
          <cell r="R112">
            <v>0</v>
          </cell>
          <cell r="S112">
            <v>-300</v>
          </cell>
          <cell r="T112">
            <v>-26</v>
          </cell>
          <cell r="U112">
            <v>-27</v>
          </cell>
          <cell r="V112">
            <v>-28</v>
          </cell>
        </row>
        <row r="113">
          <cell r="H113">
            <v>6181</v>
          </cell>
          <cell r="I113" t="str">
            <v>Freshwater Fisheries Research Laboratory - Decommission existing inadequate and unsafe laboratory.  Build new laboratory to facilitate the full range of analytical works to be undertaken to support the diverse range of freshwater research.</v>
          </cell>
          <cell r="J113" t="str">
            <v>Not Supported - Not supported. The proposal is not essential to meeting the Premiers priorities, does not appear to be urgent and the remedial laboratory room appears to be a current working solution.</v>
          </cell>
          <cell r="K113">
            <v>1</v>
          </cell>
          <cell r="M113">
            <v>0</v>
          </cell>
          <cell r="N113">
            <v>-750</v>
          </cell>
          <cell r="O113">
            <v>-13</v>
          </cell>
          <cell r="P113">
            <v>-13</v>
          </cell>
          <cell r="Q113">
            <v>-13</v>
          </cell>
          <cell r="R113">
            <v>0</v>
          </cell>
          <cell r="S113">
            <v>0</v>
          </cell>
          <cell r="T113">
            <v>0</v>
          </cell>
          <cell r="U113">
            <v>0</v>
          </cell>
          <cell r="V113">
            <v>0</v>
          </cell>
        </row>
        <row r="114">
          <cell r="H114">
            <v>6204</v>
          </cell>
          <cell r="I114" t="str">
            <v>Pilot testing for Medicinal Cannabis production in NSW - Establish pilot growing projects for medicinal cannabis to determine the agronomic requirements for various strains &amp; to identify the impacts of growing conditions on active ingredients. Investigate opportunities for export markets with countries compliant with the UN Convention on Narcotic Drugs.</v>
          </cell>
          <cell r="J114" t="str">
            <v>Not Supported - Not supported. The proposal appears premature as required Commonwealth legislative amendments to enable local medicinal cannabis production have not been passed. Implementation issues remain uncertain with the proposal relying on authorisation from the Commonwealth Government before commencing the proposed research program. Security protocols for mainland cannabis cultivation continue to be unresolved with the Commonwealth Government and may impact research requirements and cost estimates. The project's costs have increased since the short term proposal as construction of a greenhouse is now included. The proposal is not clearly articulating benefits as clinical trials underway are assessing therapeutic effectiveness of cannabis products.</v>
          </cell>
          <cell r="K114">
            <v>1</v>
          </cell>
          <cell r="M114">
            <v>0</v>
          </cell>
          <cell r="N114">
            <v>-1177</v>
          </cell>
          <cell r="O114">
            <v>-670</v>
          </cell>
          <cell r="P114">
            <v>-620</v>
          </cell>
          <cell r="Q114">
            <v>0</v>
          </cell>
          <cell r="R114">
            <v>0</v>
          </cell>
          <cell r="S114">
            <v>0</v>
          </cell>
          <cell r="T114">
            <v>0</v>
          </cell>
          <cell r="U114">
            <v>0</v>
          </cell>
          <cell r="V114">
            <v>0</v>
          </cell>
        </row>
        <row r="115">
          <cell r="H115">
            <v>6221</v>
          </cell>
          <cell r="I115" t="str">
            <v>Advanced Regulatory Processing - The advanced regulatory processing project will be underpinned by an Information, Communications &amp; Technology (ICT) roadmap that is designed to replace DRE's ageing ICT regulatory systems and applications over a five year period with a focus on addressing high business risks as a priority.</v>
          </cell>
          <cell r="J115" t="str">
            <v>Not Supported - Not supported.  The proposal is not persuasive in identifying the need for additional funding in 2016-17. The business case indicates a negative Net Present Value (-$14m) and incorrect benefit cost ratio (2.45 compared with Treasury's analysis of 0.46) of the preferred option. Treasury recommends that the costs of the project be fully funded by industry contribution as it is the beneficiary rather than proposed 20 per cent of costs of the project. The proposal does not comply with Treasury guidelines in the completion of a Gateway Review and an ICT assessment. The Department has advised that it has commenced an online registration process for the new Infrastructure Investor Assurance Framework process and the ICT Governance Board and ICT Leadership Groups will be engaged for the process.</v>
          </cell>
          <cell r="K115">
            <v>1</v>
          </cell>
          <cell r="M115">
            <v>0</v>
          </cell>
          <cell r="N115">
            <v>-3812</v>
          </cell>
          <cell r="O115">
            <v>-5441</v>
          </cell>
          <cell r="P115">
            <v>-5966</v>
          </cell>
          <cell r="Q115">
            <v>-5577</v>
          </cell>
          <cell r="R115">
            <v>0</v>
          </cell>
          <cell r="S115">
            <v>0</v>
          </cell>
          <cell r="T115">
            <v>0</v>
          </cell>
          <cell r="U115">
            <v>0</v>
          </cell>
          <cell r="V115">
            <v>0</v>
          </cell>
        </row>
        <row r="116">
          <cell r="H116">
            <v>6258</v>
          </cell>
          <cell r="I116" t="str">
            <v>Electronic register for native title searches - The creation of a whole-of-government electronic register of tenure history and land data for the efficient and accurate processing of native title applications.</v>
          </cell>
          <cell r="J116" t="str">
            <v>Not Supported - Not supported. A business case has not been prepared and the proposal has not gone through Gateway Review, ICT Review or INSW Review despite being required for a proposal of this magnitude.  Treasury notes that a Cabinet minute is due in June 2016 to propose a whole of Government plan to resolve the Native Title Tribunal to address NSW's historically poor ability to settle Native Title claims and a critical component is this register.  Treasury looks forward to receiving the business case.</v>
          </cell>
          <cell r="K116">
            <v>1</v>
          </cell>
          <cell r="M116">
            <v>0</v>
          </cell>
          <cell r="N116">
            <v>-2000</v>
          </cell>
          <cell r="O116">
            <v>-3450</v>
          </cell>
          <cell r="P116">
            <v>-4250</v>
          </cell>
          <cell r="Q116">
            <v>-3800</v>
          </cell>
          <cell r="R116">
            <v>0</v>
          </cell>
          <cell r="S116">
            <v>0</v>
          </cell>
          <cell r="T116">
            <v>0</v>
          </cell>
          <cell r="U116">
            <v>0</v>
          </cell>
          <cell r="V116">
            <v>0</v>
          </cell>
        </row>
        <row r="117">
          <cell r="H117">
            <v>6788</v>
          </cell>
          <cell r="I117" t="str">
            <v>NSW Forestry Industry Strategy (plus North Coast Buyback) - Primary Industries is seeking $96.6m to implement five initiatives: 1)North Coast buybacks ($50m); 2)Forestry for the Future Fund ($12.4m);3)Forest Corporation (FCNSW) inventory modelling ($2.5m); Cross Tenure Forest Monitoring($1.7m); and 5)FCNSW Plantation Establishment ($30m).</v>
          </cell>
          <cell r="J117" t="str">
            <v>Not Supported - Not supported. The issues are not clear, there is no business case to support the strategy, and implementation could lead to unintended outcomes. The modelling, monitoring and plantation programs are business as usual operations that should be funded from FCNSW existing resources. The policy should be further developed and brought to the 2017/18 Budget with a final business case.</v>
          </cell>
          <cell r="K117">
            <v>1</v>
          </cell>
          <cell r="M117">
            <v>0</v>
          </cell>
          <cell r="N117">
            <v>-60417</v>
          </cell>
          <cell r="O117">
            <v>-10323</v>
          </cell>
          <cell r="P117">
            <v>-10137</v>
          </cell>
          <cell r="Q117">
            <v>557</v>
          </cell>
          <cell r="R117">
            <v>0</v>
          </cell>
          <cell r="S117">
            <v>0</v>
          </cell>
          <cell r="T117">
            <v>0</v>
          </cell>
          <cell r="U117">
            <v>0</v>
          </cell>
          <cell r="V117">
            <v>0</v>
          </cell>
        </row>
        <row r="118">
          <cell r="H118">
            <v>6800</v>
          </cell>
          <cell r="I118" t="str">
            <v>Broken Hill Long Term Water Supply - Infrastructure is required to access long term water supply for Broken Hill and surrounding communities. Capital costs vary depending on the preferred solution which has not yet been identified. Rebuilding NSW is the proposed funding source.</v>
          </cell>
          <cell r="J118" t="str">
            <v>Not Supported - Not Supported.  The project is pending ERC consideration of a final business case in April 2016. The preferred long term solution is yet to be identified and estimated costs are subject to further technical analysis and refinement which is currently occurring for the final business case, due on 31 March 2016. The final business case will be subject to Infrastructure NSW's assurance review and the preferred solution meeting Infrastructure NSW's funding criteria, including having a posi tive benefit cost ratio.</v>
          </cell>
          <cell r="K118">
            <v>1</v>
          </cell>
          <cell r="M118">
            <v>0</v>
          </cell>
          <cell r="N118">
            <v>-57050</v>
          </cell>
          <cell r="O118">
            <v>-77450</v>
          </cell>
          <cell r="P118">
            <v>-87000</v>
          </cell>
          <cell r="Q118">
            <v>-72500</v>
          </cell>
          <cell r="R118">
            <v>0</v>
          </cell>
          <cell r="S118">
            <v>0</v>
          </cell>
          <cell r="T118">
            <v>0</v>
          </cell>
          <cell r="U118">
            <v>0</v>
          </cell>
          <cell r="V118">
            <v>0</v>
          </cell>
        </row>
        <row r="119">
          <cell r="H119">
            <v>6850</v>
          </cell>
          <cell r="I119" t="str">
            <v>Crown Land Review Implementation - Implement the Crown Lands Review through a legislative change program including upgrading the information system and a land divestment program.</v>
          </cell>
          <cell r="J119" t="str">
            <v>Not Supported - Not Supported.  This proposal is due for consideration by ERC in April 2016 for further assessment. Insufficient information is currently available to support the funding request.  No business case has been provided and the proposal has not undergone Gateway review.  This proposal has merits and Treasury looks forward to receiving the detailed proposal prior to the ERC Submission in April 2016.  Treasury notes that Cabinet agreed to prepare new Crown land legislation for introduction to Parliament in Q3 2016.</v>
          </cell>
          <cell r="K119">
            <v>1</v>
          </cell>
          <cell r="M119">
            <v>0</v>
          </cell>
          <cell r="N119">
            <v>-1613</v>
          </cell>
          <cell r="O119">
            <v>6435</v>
          </cell>
          <cell r="P119">
            <v>16140</v>
          </cell>
          <cell r="Q119">
            <v>16741</v>
          </cell>
          <cell r="R119">
            <v>0</v>
          </cell>
          <cell r="S119">
            <v>0</v>
          </cell>
          <cell r="T119">
            <v>0</v>
          </cell>
          <cell r="U119">
            <v>0</v>
          </cell>
          <cell r="V119">
            <v>0</v>
          </cell>
        </row>
        <row r="120">
          <cell r="H120">
            <v>6856</v>
          </cell>
          <cell r="I120" t="str">
            <v>Eden Breakwater Wharf Extension - Extension of the existing Breakwater Wharf at the Port of Eden to enable cruise ships and deepening of the adjacent berth pocket and approach channel to accommodate cruise ships of over 300m in length alongside the new facility.</v>
          </cell>
          <cell r="J120" t="str">
            <v>Not Supported - Not supported.  The total estimated cost of the proposal is $35m, of which $16.5m has already been received ($6.5m from the local, state and federal funding and $10m provided by Commonwealth Community Development Grants Program (CCDGP).  The CCDGP funding is contingent on the project being scheduled for completion and final payment made on or before 30 June 2018). Bega Valley Shire Council (BVSC) originally instigated funding of the project as an applicant of the Regional Development Australia Fund Round 4.  However, DPI Lands subsequently completed site investigations and detailed engineering studies to better define site conditions and constraints associated with delivering the project.  These studies and investigations identified that the funding allocated was insufficient and that design options proposed by BVSC were not viable.  DPI Lands consequently developed options which revised the total cost up to $35m. The preferred option indicates a BCR of 2, this is based on the assumption that Royal Caribbean Cruises will commit to visiting Port of Eden. Treasury has not been provided with any agreements to this effect.  Excluding this assumption the BCR is 0.8. The proposal has not undergone Gateway review.</v>
          </cell>
          <cell r="K120">
            <v>1</v>
          </cell>
          <cell r="M120">
            <v>0</v>
          </cell>
          <cell r="N120">
            <v>-11535</v>
          </cell>
          <cell r="O120">
            <v>-11965</v>
          </cell>
          <cell r="P120">
            <v>-330</v>
          </cell>
          <cell r="Q120">
            <v>-330</v>
          </cell>
          <cell r="R120">
            <v>0</v>
          </cell>
          <cell r="S120">
            <v>0</v>
          </cell>
          <cell r="T120">
            <v>0</v>
          </cell>
          <cell r="U120">
            <v>0</v>
          </cell>
          <cell r="V120">
            <v>0</v>
          </cell>
        </row>
        <row r="121">
          <cell r="H121">
            <v>6859</v>
          </cell>
          <cell r="I121" t="str">
            <v>ERP Phase 2 (SAP ByDesign) - The department has implemented SAP enterprise resource planning (ERP) software as an end-to-end service. The contract expires in 18 months, requiring re-investment in the department's future ERP Roadmap. ETC $7.5m</v>
          </cell>
          <cell r="J121" t="str">
            <v>Not Supported - Not Supported. A business case is required and has not been provided. Proposal has not clearly defined the benefits or provided costing of the alternative, which is to extend the contract.  The ICT Board has not been engaged.</v>
          </cell>
          <cell r="K121">
            <v>1</v>
          </cell>
          <cell r="M121">
            <v>0</v>
          </cell>
          <cell r="N121">
            <v>-7500</v>
          </cell>
          <cell r="O121">
            <v>0</v>
          </cell>
          <cell r="P121">
            <v>0</v>
          </cell>
          <cell r="Q121">
            <v>0</v>
          </cell>
          <cell r="R121">
            <v>0</v>
          </cell>
          <cell r="S121">
            <v>0</v>
          </cell>
          <cell r="T121">
            <v>0</v>
          </cell>
          <cell r="U121">
            <v>0</v>
          </cell>
          <cell r="V121">
            <v>0</v>
          </cell>
        </row>
        <row r="122">
          <cell r="H122">
            <v>6784</v>
          </cell>
          <cell r="I122" t="str">
            <v>TAFE NSW Hunter Institute Major Compliance Refurbishments and Upgrades (Hunter St Campus) - This project will repair and refurbish the Heritage Listed Hunter Street Campus in accordance with statutory requirements to meet new access, egress and mobility standards and address work, health and safety requirements for smarter and safer occupation and security campus management.</v>
          </cell>
          <cell r="J122"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The proposed upgrade will address non-compliance issues relating to the Building Code of Australia (BCA) and Workplace Health and Safety (WHS) standards. This will enable the continued delivery of training, predominantly in the Innovation and Business sectors.</v>
          </cell>
          <cell r="K122">
            <v>3</v>
          </cell>
          <cell r="M122">
            <v>0</v>
          </cell>
          <cell r="N122">
            <v>-78</v>
          </cell>
          <cell r="O122">
            <v>-1690</v>
          </cell>
          <cell r="P122">
            <v>946</v>
          </cell>
          <cell r="Q122">
            <v>1095</v>
          </cell>
          <cell r="R122">
            <v>0</v>
          </cell>
          <cell r="S122">
            <v>-78</v>
          </cell>
          <cell r="T122">
            <v>-1690</v>
          </cell>
          <cell r="U122">
            <v>946</v>
          </cell>
          <cell r="V122">
            <v>1095</v>
          </cell>
        </row>
        <row r="123">
          <cell r="H123">
            <v>6785</v>
          </cell>
          <cell r="I123" t="str">
            <v>TAFE NSW - North Coast Institute Connected Mobile Learning and Self Service - Investment in Information Communication Technology and mobile delivery infrastructure to support the expansion of flexible education services for NSW regions and communities.</v>
          </cell>
          <cell r="J123"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The proposal proposes to address the requirements of the interconnected training network with a focus on mobile training units.</v>
          </cell>
          <cell r="K123">
            <v>3</v>
          </cell>
          <cell r="M123">
            <v>0</v>
          </cell>
          <cell r="N123">
            <v>864</v>
          </cell>
          <cell r="O123">
            <v>904</v>
          </cell>
          <cell r="P123">
            <v>1523</v>
          </cell>
          <cell r="Q123">
            <v>1946</v>
          </cell>
          <cell r="R123">
            <v>0</v>
          </cell>
          <cell r="S123">
            <v>864</v>
          </cell>
          <cell r="T123">
            <v>904</v>
          </cell>
          <cell r="U123">
            <v>1523</v>
          </cell>
          <cell r="V123">
            <v>1946</v>
          </cell>
        </row>
        <row r="124">
          <cell r="H124">
            <v>6789</v>
          </cell>
          <cell r="I124" t="str">
            <v>Investment in TAFE Cloud Entreprise Service Bus (ESB) Infrastructure - The project will upgrade hardware and invest in system services to enhance the capabilities of the TAFE Cloud infrastructure to reduce dependencies on Department of Education and its integration services.</v>
          </cell>
          <cell r="J124" t="str">
            <v>Not Supported - Not supported.  It is not evident how this proposal aligns with the current ICT Strategy which ERC will make a separate determination on in August 2016. The proposal indicates that only an enhancement is currently being sought and does not clarify whether TAFE NSW will need ongoing support from the DoE.</v>
          </cell>
          <cell r="K124">
            <v>3</v>
          </cell>
          <cell r="M124">
            <v>0</v>
          </cell>
          <cell r="N124">
            <v>-801</v>
          </cell>
          <cell r="O124">
            <v>0</v>
          </cell>
          <cell r="P124">
            <v>0</v>
          </cell>
          <cell r="Q124">
            <v>0</v>
          </cell>
          <cell r="R124">
            <v>0</v>
          </cell>
          <cell r="S124">
            <v>0</v>
          </cell>
          <cell r="T124">
            <v>0</v>
          </cell>
          <cell r="U124">
            <v>0</v>
          </cell>
          <cell r="V124">
            <v>0</v>
          </cell>
        </row>
        <row r="125">
          <cell r="H125">
            <v>6791</v>
          </cell>
          <cell r="I125" t="str">
            <v>TAFE NSW New England Institute Gunnedah Campus Trades Refurbishment - Refurbish existing facilities at Gunnedah Campus into multi-functional flexible learning spaces supported by upgraded ICT infrastructure to support a range of trades training including mining related trades, electrical trades and building and construction in the region.</v>
          </cell>
          <cell r="J125"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project will provide specific training to students to enable them to gain employment in this industry in line with the expansion of the mining industry in the Gunnedah coal basin. The refurbishments will support areas of skill demand or pathways to occupations currently listed on the "Smart and Skilled - NSW Skills List" including key roles in the set-up and production phases of mining projects.</v>
          </cell>
          <cell r="K125">
            <v>3</v>
          </cell>
          <cell r="M125">
            <v>0</v>
          </cell>
          <cell r="N125">
            <v>-251</v>
          </cell>
          <cell r="O125">
            <v>-428</v>
          </cell>
          <cell r="P125">
            <v>107</v>
          </cell>
          <cell r="Q125">
            <v>113</v>
          </cell>
          <cell r="R125">
            <v>0</v>
          </cell>
          <cell r="S125">
            <v>-251</v>
          </cell>
          <cell r="T125">
            <v>-428</v>
          </cell>
          <cell r="U125">
            <v>107</v>
          </cell>
          <cell r="V125">
            <v>113</v>
          </cell>
        </row>
        <row r="126">
          <cell r="H126">
            <v>6793</v>
          </cell>
          <cell r="I126" t="str">
            <v>TAFE NSW Sydney Institute Petersham College Consolidation - Consolidate training delivery at Petersham College to one site. Refurbish existing facilities into flexible and adaptable educational and support spaces, and address priority building condition issues to facilitate the consolidation.</v>
          </cell>
          <cell r="J126"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The proposal is aimed at refurbishing the Petersham campus to make it fit-for-purpose.</v>
          </cell>
          <cell r="K126">
            <v>3</v>
          </cell>
          <cell r="M126">
            <v>0</v>
          </cell>
          <cell r="N126">
            <v>989</v>
          </cell>
          <cell r="O126">
            <v>3493</v>
          </cell>
          <cell r="P126">
            <v>5343</v>
          </cell>
          <cell r="Q126">
            <v>5752</v>
          </cell>
          <cell r="R126">
            <v>0</v>
          </cell>
          <cell r="S126">
            <v>989</v>
          </cell>
          <cell r="T126">
            <v>3493</v>
          </cell>
          <cell r="U126">
            <v>5343</v>
          </cell>
          <cell r="V126">
            <v>5752</v>
          </cell>
        </row>
        <row r="127">
          <cell r="H127">
            <v>6794</v>
          </cell>
          <cell r="I127" t="str">
            <v>TAFE NSW Northern Sydney Institute Upgrade Educational Technology Platform at Institute Campuses - Upgrade ICT Services and Infrastructure at TAFE NSW Northern Sydney Institute to provide excellence in teaching, learning and customer experience.</v>
          </cell>
          <cell r="J127"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proposal is supported by an incremental Net Present Value of $21 million and an incremental Benefit Cost Ratio of 10.8. This proposal is urgent as the Crows Nest facility has been divested and must be vacated by Dec 2017.</v>
          </cell>
          <cell r="K127">
            <v>3</v>
          </cell>
          <cell r="M127">
            <v>0</v>
          </cell>
          <cell r="N127">
            <v>-2915</v>
          </cell>
          <cell r="O127">
            <v>-1363</v>
          </cell>
          <cell r="P127">
            <v>-1312</v>
          </cell>
          <cell r="Q127">
            <v>-1025</v>
          </cell>
          <cell r="R127">
            <v>0</v>
          </cell>
          <cell r="S127">
            <v>-2915</v>
          </cell>
          <cell r="T127">
            <v>-1363</v>
          </cell>
          <cell r="U127">
            <v>-1312</v>
          </cell>
          <cell r="V127">
            <v>-1025</v>
          </cell>
        </row>
        <row r="128">
          <cell r="H128">
            <v>6801</v>
          </cell>
          <cell r="I128" t="str">
            <v>TAFE NSW Northern Sydney Institute Higher Education, Intnl Business and Foundation Service Reloc - Consolidation, rationalisation and modernisation of service delivery and asset provision for Higher Education, International Business and Foundation Services at the Northern Sydney Institute due to the divestment of the Crows Nest Campus.</v>
          </cell>
          <cell r="J128"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proposal is urgent as the Crows Nest facility has been divested and must be vacated by Dec 2017.</v>
          </cell>
          <cell r="K128">
            <v>3</v>
          </cell>
          <cell r="M128">
            <v>0</v>
          </cell>
          <cell r="N128">
            <v>-1251</v>
          </cell>
          <cell r="O128">
            <v>-526</v>
          </cell>
          <cell r="P128">
            <v>301</v>
          </cell>
          <cell r="Q128">
            <v>327</v>
          </cell>
          <cell r="R128">
            <v>0</v>
          </cell>
          <cell r="S128">
            <v>-1251</v>
          </cell>
          <cell r="T128">
            <v>-526</v>
          </cell>
          <cell r="U128">
            <v>301</v>
          </cell>
          <cell r="V128">
            <v>327</v>
          </cell>
        </row>
        <row r="129">
          <cell r="H129">
            <v>6817</v>
          </cell>
          <cell r="I129" t="str">
            <v>TAFE NSW Northern Sydney Institute Relocate Plumbing to the Northern Beaches Campus - Consolidation, rationalisation and modernisation of service delivery and asset provision for Construction and Engineering (Plumbing). This project is required as a result of flow-on impacts from the divestment of Crows Nest Campus.</v>
          </cell>
          <cell r="J129"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proposal will support continuing infrastructure development associated with new construction projects such as the Northern Beaches Hospital Project at Frenchs Forest.</v>
          </cell>
          <cell r="K129">
            <v>3</v>
          </cell>
          <cell r="M129">
            <v>0</v>
          </cell>
          <cell r="N129">
            <v>-1117</v>
          </cell>
          <cell r="O129">
            <v>-2787</v>
          </cell>
          <cell r="P129">
            <v>194</v>
          </cell>
          <cell r="Q129">
            <v>212</v>
          </cell>
          <cell r="R129">
            <v>0</v>
          </cell>
          <cell r="S129">
            <v>-1117</v>
          </cell>
          <cell r="T129">
            <v>-2787</v>
          </cell>
          <cell r="U129">
            <v>194</v>
          </cell>
          <cell r="V129">
            <v>212</v>
          </cell>
        </row>
        <row r="130">
          <cell r="H130">
            <v>6821</v>
          </cell>
          <cell r="I130" t="str">
            <v>TAFE NSW: Sydney Institute relocation of Rigging and Scaffolding to Gymea - Consolidation of Rigging and Scaffolding training delivery from Petersham College (Annandale site) to specialist facilities at Sutherland College (Gymea site) including the construction of a new new portal frame, high clearance multi-purpose practical workshop to create a simulated workplace.</v>
          </cell>
          <cell r="J130" t="str">
            <v>Supported - Support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The proposal is aimed at transforming the Gymea campus into a specialist construction course campus which will offer similar construction trade related courses.</v>
          </cell>
          <cell r="K130">
            <v>3</v>
          </cell>
          <cell r="M130">
            <v>0</v>
          </cell>
          <cell r="N130">
            <v>764</v>
          </cell>
          <cell r="O130">
            <v>1184</v>
          </cell>
          <cell r="P130">
            <v>2167</v>
          </cell>
          <cell r="Q130">
            <v>2151</v>
          </cell>
          <cell r="R130">
            <v>0</v>
          </cell>
          <cell r="S130">
            <v>764</v>
          </cell>
          <cell r="T130">
            <v>1184</v>
          </cell>
          <cell r="U130">
            <v>2167</v>
          </cell>
          <cell r="V130">
            <v>2151</v>
          </cell>
        </row>
        <row r="131">
          <cell r="H131">
            <v>6828</v>
          </cell>
          <cell r="I131" t="str">
            <v>TAFE Revenue Management System Stage 3 - This project proposes to enable TAFE NSW to manage and ensure ongoing effective and efficient collection of revenue. It will include capability for invoicing, payment arrangements, processing, receipting and reporting of this major revenue stream.</v>
          </cell>
          <cell r="J131" t="str">
            <v>Not Supported - Not supported.  It is not evident how this proposal aligns with the current ICT Strategy which ERC will make a separate determination on in August 2016. The proposal proposes to extract the revenue functionality from the current Tribal system and building it into the existing finance system SAP.</v>
          </cell>
          <cell r="K131">
            <v>3</v>
          </cell>
          <cell r="M131">
            <v>0</v>
          </cell>
          <cell r="N131">
            <v>-4967</v>
          </cell>
          <cell r="O131">
            <v>0</v>
          </cell>
          <cell r="P131">
            <v>0</v>
          </cell>
          <cell r="Q131">
            <v>0</v>
          </cell>
          <cell r="R131">
            <v>0</v>
          </cell>
          <cell r="S131">
            <v>0</v>
          </cell>
          <cell r="T131">
            <v>0</v>
          </cell>
          <cell r="U131">
            <v>0</v>
          </cell>
          <cell r="V131">
            <v>0</v>
          </cell>
        </row>
        <row r="132">
          <cell r="H132">
            <v>6848</v>
          </cell>
          <cell r="I132" t="str">
            <v>TAFE NSW South Western Sydney Institute carpentry, construction &amp; electrical consolidation (Miller) - Refurbish and extension of buildings at Miller College to accomodate consolidated training delivery in construction, carpentry and electrical trades and divest the Lidcombe College Chullora Campus.</v>
          </cell>
          <cell r="J132" t="str">
            <v>Supported - Support(PP) but with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project is expected to generate savings of $2 million after the proposal is fully implemented in 2019-20.  The proposal will be funded from the divestment of the Chullora Campus.</v>
          </cell>
          <cell r="K132">
            <v>3</v>
          </cell>
          <cell r="M132">
            <v>0</v>
          </cell>
          <cell r="N132">
            <v>-1039</v>
          </cell>
          <cell r="O132">
            <v>-3120</v>
          </cell>
          <cell r="P132">
            <v>-489</v>
          </cell>
          <cell r="Q132">
            <v>3642</v>
          </cell>
          <cell r="R132">
            <v>0</v>
          </cell>
          <cell r="S132">
            <v>-1039</v>
          </cell>
          <cell r="T132">
            <v>-3120</v>
          </cell>
          <cell r="U132">
            <v>-489</v>
          </cell>
          <cell r="V132">
            <v>3642</v>
          </cell>
        </row>
        <row r="133">
          <cell r="H133">
            <v>6849</v>
          </cell>
          <cell r="I133" t="str">
            <v>TAFE NSW South Western Sydney Institute Electrotechnology consolidation at Granville College - Refurbish buildings at Granville College to provoide a specialist training facility for electrotechnology and divest the Lidcombe College Chullora campus.</v>
          </cell>
          <cell r="J133" t="str">
            <v>Supported - Support(PP)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project is expected to generate savings of $2.58 million after the proposal is fully implemented in 2019-20.  The proposal will be funded from the divestment of the Chullora Campus.</v>
          </cell>
          <cell r="K133">
            <v>3</v>
          </cell>
          <cell r="M133">
            <v>0</v>
          </cell>
          <cell r="N133">
            <v>-2228</v>
          </cell>
          <cell r="O133">
            <v>-6573</v>
          </cell>
          <cell r="P133">
            <v>-3446</v>
          </cell>
          <cell r="Q133">
            <v>1106</v>
          </cell>
          <cell r="R133">
            <v>0</v>
          </cell>
          <cell r="S133">
            <v>-2228</v>
          </cell>
          <cell r="T133">
            <v>-6573</v>
          </cell>
          <cell r="U133">
            <v>-3446</v>
          </cell>
          <cell r="V133">
            <v>1106</v>
          </cell>
        </row>
        <row r="134">
          <cell r="H134">
            <v>6860</v>
          </cell>
          <cell r="I134" t="str">
            <v>TAFE NSW - Illawarra Institute Bega Regional Industry Training Centre - Replacement of existing assets at Bega Campus with a new two storey building to house an integrated health and community services facility and multipurpose trades workshop. Refurbishment of existing assets to provide an eLearning hub and expanded engineering trades space. ETC $8.5m</v>
          </cell>
          <cell r="J134" t="str">
            <v>Supported - Support (PP) but with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proposal is supported by an incremental Net Present Value of $6.9 million and a Benefit Cost Ratio of 1.9</v>
          </cell>
          <cell r="K134">
            <v>3</v>
          </cell>
          <cell r="M134">
            <v>0</v>
          </cell>
          <cell r="N134">
            <v>-299</v>
          </cell>
          <cell r="O134">
            <v>-2588</v>
          </cell>
          <cell r="P134">
            <v>-2580</v>
          </cell>
          <cell r="Q134">
            <v>1452</v>
          </cell>
          <cell r="R134">
            <v>0</v>
          </cell>
          <cell r="S134">
            <v>-299</v>
          </cell>
          <cell r="T134">
            <v>-2588</v>
          </cell>
          <cell r="U134">
            <v>-2580</v>
          </cell>
          <cell r="V134">
            <v>1452</v>
          </cell>
        </row>
        <row r="135">
          <cell r="H135">
            <v>6861</v>
          </cell>
          <cell r="I135" t="str">
            <v>TAFE NSW Digital Transformation Program - Establish and support a single digital profile and digital environment for TAFE NSW to enable consolidation of TAFE NSW's online learning products and services and drive the digital transformation of TAFE NSW online content, transactional services and support services. ETC $30.4m</v>
          </cell>
          <cell r="J135" t="str">
            <v>Not Supported - Not Supported.  It is not evident how this proposal aligns with the current ICT Strategy which ERC will make a separate determination on in August 2016.  Treasury notes that this proposal has not undergone ICT review or Gateway review.</v>
          </cell>
          <cell r="K135">
            <v>3</v>
          </cell>
          <cell r="M135">
            <v>0</v>
          </cell>
          <cell r="N135">
            <v>-16531</v>
          </cell>
          <cell r="O135">
            <v>-18000</v>
          </cell>
          <cell r="P135">
            <v>-1366</v>
          </cell>
          <cell r="Q135">
            <v>0</v>
          </cell>
          <cell r="R135">
            <v>0</v>
          </cell>
          <cell r="S135">
            <v>0</v>
          </cell>
          <cell r="T135">
            <v>0</v>
          </cell>
          <cell r="U135">
            <v>0</v>
          </cell>
          <cell r="V135">
            <v>0</v>
          </cell>
        </row>
        <row r="136">
          <cell r="H136">
            <v>6864</v>
          </cell>
          <cell r="I136" t="str">
            <v>TAFE NSW: North Coast Institute Investment in Connected Mobile Learning (Stage 2) - ICT infrastructure to support the emerging Allied Health training needs in the region. North Coast Institute intends to refurbish existing facilities at the Kingscliff Campus to create a connected learning simulated health training hub. ETC $2.2m</v>
          </cell>
          <cell r="J136" t="str">
            <v>Supported - Support (PP) but with the costs to be absorbed.  Treasury supports this proposal on the basis that it aligns to the ERC approved TAFE Strategic Asset Management Plan.  It is also essential to achieving the Premiers priority of increasing the proportion of people completing apprenticeships and traineeships to 65% by 2019.  This proposal will provide refurbished facilities to meet the high demand in Allied Health paraprofessionsla which is forecast to grow by 20% over the next five years.</v>
          </cell>
          <cell r="K136">
            <v>3</v>
          </cell>
          <cell r="L136" t="str">
            <v>CS04</v>
          </cell>
          <cell r="M136">
            <v>0</v>
          </cell>
          <cell r="N136">
            <v>-48</v>
          </cell>
          <cell r="O136">
            <v>-2506</v>
          </cell>
          <cell r="P136">
            <v>117</v>
          </cell>
          <cell r="Q136">
            <v>311</v>
          </cell>
          <cell r="R136">
            <v>0</v>
          </cell>
          <cell r="S136">
            <v>-48</v>
          </cell>
          <cell r="T136">
            <v>-2506</v>
          </cell>
          <cell r="U136">
            <v>117</v>
          </cell>
          <cell r="V136">
            <v>311</v>
          </cell>
        </row>
        <row r="137">
          <cell r="H137">
            <v>6792</v>
          </cell>
          <cell r="I137" t="str">
            <v>Local Land Services consolidation and rationalisation of accommodation. - Consolidate, rationalise and improve Local Land Services accommodation facilities to enable more efficient work practices, lower accommodation and communication costs and improved service delivery.</v>
          </cell>
          <cell r="J137" t="str">
            <v>Not Supported - Not supported. The proposal is not urgent or unavoidable, does not clearly provide benefits, the implementation of this proposal has not been addressed and a cost benefit analysis has not been completed for this proposal.</v>
          </cell>
          <cell r="K137">
            <v>1</v>
          </cell>
          <cell r="M137">
            <v>0</v>
          </cell>
          <cell r="N137">
            <v>-4396</v>
          </cell>
          <cell r="O137">
            <v>-252</v>
          </cell>
          <cell r="P137">
            <v>0</v>
          </cell>
          <cell r="Q137">
            <v>0</v>
          </cell>
          <cell r="R137">
            <v>0</v>
          </cell>
          <cell r="S137">
            <v>0</v>
          </cell>
          <cell r="T137">
            <v>0</v>
          </cell>
          <cell r="U137">
            <v>0</v>
          </cell>
          <cell r="V137">
            <v>0</v>
          </cell>
        </row>
        <row r="138">
          <cell r="H138">
            <v>6797</v>
          </cell>
          <cell r="I138" t="str">
            <v>Local Land Services implementation of videoconferencing into selected offices - Implementing video conferencing into selected Local Land Services offices in NSW to enable more efficient work practices, improved meeting outcomes and reduced travel costs.</v>
          </cell>
          <cell r="J138" t="str">
            <v>Not Supported - Not supported. The proposal is not urgent or unavoidable, does not clearly provide benefits, the implementation of this proposal has not been addressed and a cost benefit analysis has not been completed for this proposal.</v>
          </cell>
          <cell r="K138">
            <v>1</v>
          </cell>
          <cell r="M138">
            <v>0</v>
          </cell>
          <cell r="N138">
            <v>-1000</v>
          </cell>
          <cell r="O138">
            <v>0</v>
          </cell>
          <cell r="P138">
            <v>0</v>
          </cell>
          <cell r="Q138">
            <v>0</v>
          </cell>
          <cell r="R138">
            <v>0</v>
          </cell>
          <cell r="S138">
            <v>0</v>
          </cell>
          <cell r="T138">
            <v>0</v>
          </cell>
          <cell r="U138">
            <v>0</v>
          </cell>
          <cell r="V138">
            <v>0</v>
          </cell>
        </row>
        <row r="139">
          <cell r="H139">
            <v>6798</v>
          </cell>
          <cell r="I139" t="str">
            <v>Local Land Service implementation of Voice Over Internet Protocol telephony into all offices - Implementing Voice Over Internet Protocol telephony into all Local Land Services offices in NSW to enable more efficient work practices, improved customer service and reduced telephony costs.</v>
          </cell>
          <cell r="J139" t="str">
            <v>Not Supported - Not supported. The proposal is not urgent or unavoidable, does not clearly provide benefits, the implementation of this proposal has not been addressed and a cost benefit analysis has not been completed for this proposal.</v>
          </cell>
          <cell r="K139">
            <v>1</v>
          </cell>
          <cell r="M139">
            <v>0</v>
          </cell>
          <cell r="N139">
            <v>-2000</v>
          </cell>
          <cell r="O139">
            <v>0</v>
          </cell>
          <cell r="P139">
            <v>0</v>
          </cell>
          <cell r="Q139">
            <v>0</v>
          </cell>
          <cell r="R139">
            <v>0</v>
          </cell>
          <cell r="S139">
            <v>0</v>
          </cell>
          <cell r="T139">
            <v>0</v>
          </cell>
          <cell r="U139">
            <v>0</v>
          </cell>
          <cell r="V139">
            <v>0</v>
          </cell>
        </row>
        <row r="140">
          <cell r="H140">
            <v>6799</v>
          </cell>
          <cell r="I140" t="str">
            <v>Local Land Services infrastructure maintenance and replacement of plant and equipment - Undertake maintenance works on significantly deteriorated infrastructure and replace aged items of plant and equipment.</v>
          </cell>
          <cell r="J140" t="str">
            <v>Not Supported - Not supported. The proposal is not urgent or unavoidable, does not clearly provide benefits, the implementation of this proposal has not been addressed and a cost benefit analysis has not been completed for this proposal.</v>
          </cell>
          <cell r="K140">
            <v>1</v>
          </cell>
          <cell r="M140">
            <v>0</v>
          </cell>
          <cell r="N140">
            <v>-2000</v>
          </cell>
          <cell r="O140">
            <v>0</v>
          </cell>
          <cell r="P140">
            <v>0</v>
          </cell>
          <cell r="Q140">
            <v>0</v>
          </cell>
          <cell r="R140">
            <v>0</v>
          </cell>
          <cell r="S140">
            <v>0</v>
          </cell>
          <cell r="T140">
            <v>0</v>
          </cell>
          <cell r="U140">
            <v>0</v>
          </cell>
          <cell r="V140">
            <v>0</v>
          </cell>
        </row>
        <row r="141">
          <cell r="H141">
            <v>6030</v>
          </cell>
          <cell r="I141" t="str">
            <v>Adjustment to civil lodgement revenue budget for Courts and Tribunal Services division - DoJ is seeking a reduction in its revenue budget for civil lodgements in NSW courts attributed to falling civil lodgement volumes due to economic factors and growing trend towards dispute resolutions. Despite part offset by new revenue sources net adjustments are sought.</v>
          </cell>
          <cell r="J141" t="str">
            <v>Not Supported - Not Supported. Previously assessed as a PTA (5786) but not supported. Agency resubmitted same bid as NPP. Based on total historical court fee revenues and current year trending model projections both do not support a clear divergence of overall court fees revenue against budget at present.</v>
          </cell>
          <cell r="K141">
            <v>1</v>
          </cell>
          <cell r="M141">
            <v>0</v>
          </cell>
          <cell r="N141">
            <v>-3314</v>
          </cell>
          <cell r="O141">
            <v>-3890</v>
          </cell>
          <cell r="P141">
            <v>-4520</v>
          </cell>
          <cell r="Q141">
            <v>-5205</v>
          </cell>
          <cell r="R141">
            <v>0</v>
          </cell>
          <cell r="S141">
            <v>0</v>
          </cell>
          <cell r="T141">
            <v>0</v>
          </cell>
          <cell r="U141">
            <v>0</v>
          </cell>
          <cell r="V141">
            <v>0</v>
          </cell>
        </row>
        <row r="142">
          <cell r="H142">
            <v>6033</v>
          </cell>
          <cell r="I142" t="str">
            <v>Increase funding for Guardianship Division of the NSW Civil and Administrative Tribunal (NCAT) - Increased staff and resources to manage growth in applications and hearing for the Guardianship Division in NCAT due to the aging population and increasing incidence of dementia (approx. 50% of applications in the Division)</v>
          </cell>
          <cell r="J142" t="str">
            <v>Not Supported - Not Supported. Data in the submission supported the case of demand growth due to aging population and increasing dementia prevalence rate. However for the amount sought agency should first seek to reprioritise and met the demand through existing resources.</v>
          </cell>
          <cell r="K142">
            <v>1</v>
          </cell>
          <cell r="M142">
            <v>0</v>
          </cell>
          <cell r="N142">
            <v>-776</v>
          </cell>
          <cell r="O142">
            <v>-823</v>
          </cell>
          <cell r="P142">
            <v>-872</v>
          </cell>
          <cell r="Q142">
            <v>-925</v>
          </cell>
          <cell r="R142">
            <v>0</v>
          </cell>
          <cell r="S142">
            <v>0</v>
          </cell>
          <cell r="T142">
            <v>0</v>
          </cell>
          <cell r="U142">
            <v>0</v>
          </cell>
          <cell r="V142">
            <v>0</v>
          </cell>
        </row>
        <row r="143">
          <cell r="H143">
            <v>6035</v>
          </cell>
          <cell r="I143" t="str">
            <v>DFV Phase 2: Offset to Legal Aid NSW Increase in WDVCAP funding. - Refer to Bid ID 6028</v>
          </cell>
          <cell r="J143" t="str">
            <v>Not Supported - Not Support : See corresponding bid 6028 for LegalAid.</v>
          </cell>
          <cell r="K143">
            <v>1</v>
          </cell>
          <cell r="M143">
            <v>0</v>
          </cell>
          <cell r="N143">
            <v>0</v>
          </cell>
          <cell r="O143">
            <v>0</v>
          </cell>
          <cell r="P143">
            <v>0</v>
          </cell>
          <cell r="Q143">
            <v>0</v>
          </cell>
          <cell r="R143">
            <v>0</v>
          </cell>
          <cell r="S143">
            <v>0</v>
          </cell>
          <cell r="T143">
            <v>0</v>
          </cell>
          <cell r="U143">
            <v>0</v>
          </cell>
          <cell r="V143">
            <v>0</v>
          </cell>
        </row>
        <row r="144">
          <cell r="H144">
            <v>6051</v>
          </cell>
          <cell r="I144" t="str">
            <v>New Fund to Grow Screen Production in NSW - Funding of $81m over four years to subsidise feature film and TV production in NSW.</v>
          </cell>
          <cell r="J144" t="str">
            <v>Not Supported - Not supported. A decision has been taken by Government to absorb existing funding for this purpose into Jobs for NSW as the program's primary objective is job creation. If the proposal represents value for money in achieving this goal against alternative investment options, Jobs for NSW will provide funding. Independent analysis has shown that film and TV subsidies are a poor investment for a number of reasons including: - The benefits of the subsidy flow disproportionately to non-residents; producers and high paid professionals from interstate and abroad. - Many of the local jobs that are created are temporary and part time with limited skill development. - High industry mobility means that subsidies need to be maintained indefinitely or the jobs will be lost.</v>
          </cell>
          <cell r="K144">
            <v>1</v>
          </cell>
          <cell r="L144">
            <v>27</v>
          </cell>
          <cell r="M144">
            <v>0</v>
          </cell>
          <cell r="N144">
            <v>-20245</v>
          </cell>
          <cell r="O144">
            <v>-20253</v>
          </cell>
          <cell r="P144">
            <v>-20261</v>
          </cell>
          <cell r="Q144">
            <v>-20268</v>
          </cell>
          <cell r="R144">
            <v>0</v>
          </cell>
          <cell r="S144">
            <v>0</v>
          </cell>
          <cell r="T144">
            <v>0</v>
          </cell>
          <cell r="U144">
            <v>0</v>
          </cell>
          <cell r="V144">
            <v>0</v>
          </cell>
        </row>
        <row r="145">
          <cell r="H145">
            <v>6064</v>
          </cell>
          <cell r="I145" t="str">
            <v>Art in Gaols - Funding to develop and implement a professional arts training and development program for Aboriginal inmates and detainees.</v>
          </cell>
          <cell r="J145" t="str">
            <v>Not Supported - Not supported. Corrective Services NSW is implementing significant reform over the next 12 months of how it procures and delivers education and professional development services within NSW correctional centres. The new model will focus on improved educational outcomes and more targeted vocational training for inmates and will provide greater accountability for performance standards. Any proposals for new education or professional development programs within jails need to be consid ered as part of the larger reform initiative and not in isolation.</v>
          </cell>
          <cell r="K145">
            <v>1</v>
          </cell>
          <cell r="L145" t="str">
            <v>UE06</v>
          </cell>
          <cell r="M145">
            <v>0</v>
          </cell>
          <cell r="N145">
            <v>-350</v>
          </cell>
          <cell r="O145">
            <v>-450</v>
          </cell>
          <cell r="P145">
            <v>-475</v>
          </cell>
          <cell r="Q145">
            <v>-475</v>
          </cell>
          <cell r="R145">
            <v>0</v>
          </cell>
          <cell r="S145">
            <v>0</v>
          </cell>
          <cell r="T145">
            <v>0</v>
          </cell>
          <cell r="U145">
            <v>0</v>
          </cell>
          <cell r="V145">
            <v>0</v>
          </cell>
        </row>
        <row r="146">
          <cell r="H146">
            <v>6131</v>
          </cell>
          <cell r="I146" t="str">
            <v>Justice - Increased security in response to increased National Terror Alert (extension) - This proposal seeks $15.9 million over three years from 2016-17 to extend additional security services currently operating in NSW Court Houses. Current funding of $5.1 million in 2015-16 expires on 30 June 2016.</v>
          </cell>
          <cell r="J146" t="str">
            <v>Partially Supported - Supported subject to funding being available: Treasury has received a number of counter terrorism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 pport the expansion of funding beyond what was agreed in 2015-16.  As a consequence, existing funding has been extended for a further year but additional or expanded funding is not supported. Assessed amounts are preliminary.</v>
          </cell>
          <cell r="K146">
            <v>1</v>
          </cell>
          <cell r="M146">
            <v>0</v>
          </cell>
          <cell r="N146">
            <v>-7042</v>
          </cell>
          <cell r="O146">
            <v>-7859</v>
          </cell>
          <cell r="P146">
            <v>-8335</v>
          </cell>
          <cell r="Q146">
            <v>-8276</v>
          </cell>
          <cell r="R146">
            <v>0</v>
          </cell>
          <cell r="S146">
            <v>-5154</v>
          </cell>
          <cell r="T146">
            <v>0</v>
          </cell>
          <cell r="U146">
            <v>0</v>
          </cell>
          <cell r="V146">
            <v>0</v>
          </cell>
        </row>
        <row r="147">
          <cell r="H147">
            <v>6158</v>
          </cell>
          <cell r="I147" t="str">
            <v>Expansion of offender electronic monitoring equipment and system - Proposal withdrawn. Funding sought as part of "Adult Reoffending Reduction" (Bid ID 6012)</v>
          </cell>
          <cell r="J147" t="str">
            <v>Not Supported - Not supported- This proposal should be brought forward as part of the funding envelope for the Criminal Justice System reforms.</v>
          </cell>
          <cell r="K147">
            <v>1</v>
          </cell>
          <cell r="M147">
            <v>0</v>
          </cell>
          <cell r="N147">
            <v>0</v>
          </cell>
          <cell r="O147">
            <v>0</v>
          </cell>
          <cell r="P147">
            <v>0</v>
          </cell>
          <cell r="Q147">
            <v>0</v>
          </cell>
          <cell r="R147">
            <v>0</v>
          </cell>
          <cell r="S147">
            <v>0</v>
          </cell>
          <cell r="T147">
            <v>0</v>
          </cell>
          <cell r="U147">
            <v>0</v>
          </cell>
          <cell r="V147">
            <v>0</v>
          </cell>
        </row>
        <row r="148">
          <cell r="H148">
            <v>6161</v>
          </cell>
          <cell r="I148" t="str">
            <v>Funding for Correctional Centre Capacity increase - Funding for expansion of capacity by 487 beds and to convert 80 beds from minimum to medium security</v>
          </cell>
          <cell r="J148" t="str">
            <v>Not Supported - Not supported- Recurrent funding for the Immediate Response Beds was approved by the ERC on 17 Feb 2016 (SC0226-2016). Funding approval was provided in 2015-16 for $25.92M and $27.22M in ongoing costs per annum. Refer to Bid ID 6819 for ERC approval.</v>
          </cell>
          <cell r="K148">
            <v>1</v>
          </cell>
          <cell r="M148">
            <v>0</v>
          </cell>
          <cell r="N148">
            <v>-27002</v>
          </cell>
          <cell r="O148">
            <v>-27002</v>
          </cell>
          <cell r="P148">
            <v>-27002</v>
          </cell>
          <cell r="Q148">
            <v>-27002</v>
          </cell>
          <cell r="R148">
            <v>0</v>
          </cell>
          <cell r="S148">
            <v>0</v>
          </cell>
          <cell r="T148">
            <v>0</v>
          </cell>
          <cell r="U148">
            <v>0</v>
          </cell>
          <cell r="V148">
            <v>0</v>
          </cell>
        </row>
        <row r="149">
          <cell r="H149">
            <v>6166</v>
          </cell>
          <cell r="I149" t="str">
            <v>RFS (linked to 6037) - offsetting bid - RFS Headquarter Relocation - Equivalent to "Treasury" contribution to RFS costs of 14.6%.</v>
          </cell>
          <cell r="J149" t="str">
            <v>Not Supported -</v>
          </cell>
          <cell r="K149">
            <v>1</v>
          </cell>
          <cell r="M149">
            <v>0</v>
          </cell>
          <cell r="N149">
            <v>0</v>
          </cell>
          <cell r="O149">
            <v>0</v>
          </cell>
          <cell r="P149">
            <v>0</v>
          </cell>
          <cell r="Q149">
            <v>0</v>
          </cell>
          <cell r="R149">
            <v>0</v>
          </cell>
          <cell r="S149">
            <v>0</v>
          </cell>
          <cell r="T149">
            <v>0</v>
          </cell>
          <cell r="U149">
            <v>0</v>
          </cell>
          <cell r="V149">
            <v>0</v>
          </cell>
        </row>
        <row r="150">
          <cell r="H150">
            <v>6168</v>
          </cell>
          <cell r="I150" t="str">
            <v>RFS (linked to 6045) - offsetting bid - Improved hazard reduction burning program - Equivalent to "Treasury" contribution to RFS costs of 14.6%.</v>
          </cell>
          <cell r="J150" t="str">
            <v>Not Supported -</v>
          </cell>
          <cell r="K150">
            <v>1</v>
          </cell>
          <cell r="M150">
            <v>0</v>
          </cell>
          <cell r="N150">
            <v>0</v>
          </cell>
          <cell r="O150">
            <v>0</v>
          </cell>
          <cell r="P150">
            <v>0</v>
          </cell>
          <cell r="Q150">
            <v>0</v>
          </cell>
          <cell r="R150">
            <v>0</v>
          </cell>
          <cell r="S150">
            <v>0</v>
          </cell>
          <cell r="T150">
            <v>0</v>
          </cell>
          <cell r="U150">
            <v>0</v>
          </cell>
          <cell r="V150">
            <v>0</v>
          </cell>
        </row>
        <row r="151">
          <cell r="H151">
            <v>6169</v>
          </cell>
          <cell r="I151" t="str">
            <v>RFS (linked to 6049) - offsetting bid - Fire Behaviour Analyst Enhancements - Equivalent to "Treasury" contribution to RFS costs of 14.6%.</v>
          </cell>
          <cell r="J151" t="str">
            <v>Not Supported -</v>
          </cell>
          <cell r="K151">
            <v>1</v>
          </cell>
          <cell r="M151">
            <v>0</v>
          </cell>
          <cell r="N151">
            <v>0</v>
          </cell>
          <cell r="O151">
            <v>0</v>
          </cell>
          <cell r="P151">
            <v>0</v>
          </cell>
          <cell r="Q151">
            <v>0</v>
          </cell>
          <cell r="R151">
            <v>0</v>
          </cell>
          <cell r="S151">
            <v>0</v>
          </cell>
          <cell r="T151">
            <v>0</v>
          </cell>
          <cell r="U151">
            <v>0</v>
          </cell>
          <cell r="V151">
            <v>0</v>
          </cell>
        </row>
        <row r="152">
          <cell r="H152">
            <v>6170</v>
          </cell>
          <cell r="I152" t="str">
            <v>RFS (linked to 6076) - offsetting bid - Situational Awareness of major bushfires - Equivalent to "Treasury" contribution to RFS costs of 14.6%.</v>
          </cell>
          <cell r="J152" t="str">
            <v>Not Supported -</v>
          </cell>
          <cell r="K152">
            <v>1</v>
          </cell>
          <cell r="M152">
            <v>0</v>
          </cell>
          <cell r="N152">
            <v>0</v>
          </cell>
          <cell r="O152">
            <v>0</v>
          </cell>
          <cell r="P152">
            <v>0</v>
          </cell>
          <cell r="Q152">
            <v>0</v>
          </cell>
          <cell r="R152">
            <v>0</v>
          </cell>
          <cell r="S152">
            <v>0</v>
          </cell>
          <cell r="T152">
            <v>0</v>
          </cell>
          <cell r="U152">
            <v>0</v>
          </cell>
          <cell r="V152">
            <v>0</v>
          </cell>
        </row>
        <row r="153">
          <cell r="H153">
            <v>6172</v>
          </cell>
          <cell r="I153" t="str">
            <v>RFS (linked to 6078) - offsetting bid - Enhanced Emergency Logistics - Equivalent to "Treasury" contribution to RFS costs of 14.6%.</v>
          </cell>
          <cell r="J153" t="str">
            <v>Not Supported -</v>
          </cell>
          <cell r="K153">
            <v>1</v>
          </cell>
          <cell r="M153">
            <v>0</v>
          </cell>
          <cell r="N153">
            <v>0</v>
          </cell>
          <cell r="O153">
            <v>0</v>
          </cell>
          <cell r="P153">
            <v>0</v>
          </cell>
          <cell r="Q153">
            <v>0</v>
          </cell>
          <cell r="R153">
            <v>0</v>
          </cell>
          <cell r="S153">
            <v>0</v>
          </cell>
          <cell r="T153">
            <v>0</v>
          </cell>
          <cell r="U153">
            <v>0</v>
          </cell>
          <cell r="V153">
            <v>0</v>
          </cell>
        </row>
        <row r="154">
          <cell r="H154">
            <v>6398</v>
          </cell>
          <cell r="I154" t="str">
            <v>Grant Funding Offset for Police bid #6345 subsidy for First State Super default insurance -</v>
          </cell>
          <cell r="J154" t="str">
            <v>Supported -</v>
          </cell>
          <cell r="K154">
            <v>1</v>
          </cell>
          <cell r="M154">
            <v>0</v>
          </cell>
          <cell r="N154">
            <v>0</v>
          </cell>
          <cell r="O154">
            <v>0</v>
          </cell>
          <cell r="P154">
            <v>0</v>
          </cell>
          <cell r="Q154">
            <v>0</v>
          </cell>
          <cell r="R154">
            <v>0</v>
          </cell>
          <cell r="S154">
            <v>0</v>
          </cell>
          <cell r="T154">
            <v>0</v>
          </cell>
          <cell r="U154">
            <v>0</v>
          </cell>
          <cell r="V154">
            <v>0</v>
          </cell>
        </row>
        <row r="155">
          <cell r="H155">
            <v>6401</v>
          </cell>
          <cell r="I155" t="str">
            <v>Grant funding offset for Police bid #6199 Domestic Family Violence Criminal Investigation Teams - Have assumed the appropriation will go to Justice but appears it may be Health. If this is the case entry will need to be deleted. Awaiting further advice on this matter. - Funding will be provided through the Department of Health</v>
          </cell>
          <cell r="J155" t="str">
            <v>Not Supported -</v>
          </cell>
          <cell r="K155">
            <v>1</v>
          </cell>
          <cell r="M155">
            <v>0</v>
          </cell>
          <cell r="N155">
            <v>0</v>
          </cell>
          <cell r="O155">
            <v>0</v>
          </cell>
          <cell r="P155">
            <v>0</v>
          </cell>
          <cell r="Q155">
            <v>0</v>
          </cell>
          <cell r="R155">
            <v>0</v>
          </cell>
          <cell r="S155">
            <v>0</v>
          </cell>
          <cell r="T155">
            <v>0</v>
          </cell>
          <cell r="U155">
            <v>0</v>
          </cell>
          <cell r="V155">
            <v>0</v>
          </cell>
        </row>
        <row r="156">
          <cell r="H156">
            <v>6403</v>
          </cell>
          <cell r="I156" t="str">
            <v>Grant funding offset for Police bid # 6177 Active Armed Offender Training NPP -</v>
          </cell>
          <cell r="J156" t="str">
            <v>Not Supported -</v>
          </cell>
          <cell r="K156">
            <v>1</v>
          </cell>
          <cell r="M156">
            <v>0</v>
          </cell>
          <cell r="N156">
            <v>0</v>
          </cell>
          <cell r="O156">
            <v>0</v>
          </cell>
          <cell r="P156">
            <v>0</v>
          </cell>
          <cell r="Q156">
            <v>0</v>
          </cell>
          <cell r="R156">
            <v>0</v>
          </cell>
          <cell r="S156">
            <v>0</v>
          </cell>
          <cell r="T156">
            <v>0</v>
          </cell>
          <cell r="U156">
            <v>0</v>
          </cell>
          <cell r="V156">
            <v>0</v>
          </cell>
        </row>
        <row r="157">
          <cell r="H157">
            <v>6405</v>
          </cell>
          <cell r="I157" t="str">
            <v>Grant funding offset for Police bid # 6150 Relief from savings targets -</v>
          </cell>
          <cell r="J157" t="str">
            <v>Not Supported -</v>
          </cell>
          <cell r="K157">
            <v>1</v>
          </cell>
          <cell r="M157">
            <v>0</v>
          </cell>
          <cell r="N157">
            <v>0</v>
          </cell>
          <cell r="O157">
            <v>0</v>
          </cell>
          <cell r="P157">
            <v>0</v>
          </cell>
          <cell r="Q157">
            <v>0</v>
          </cell>
          <cell r="R157">
            <v>0</v>
          </cell>
          <cell r="S157">
            <v>0</v>
          </cell>
          <cell r="T157">
            <v>0</v>
          </cell>
          <cell r="U157">
            <v>0</v>
          </cell>
          <cell r="V157">
            <v>0</v>
          </cell>
        </row>
        <row r="158">
          <cell r="H158">
            <v>6444</v>
          </cell>
          <cell r="I158" t="str">
            <v>Funding Offset for Art Gallery NSW bid 6066: Sydney Modern Project -</v>
          </cell>
          <cell r="J158" t="str">
            <v>Supported -</v>
          </cell>
          <cell r="K158">
            <v>1</v>
          </cell>
          <cell r="M158">
            <v>0</v>
          </cell>
          <cell r="N158">
            <v>0</v>
          </cell>
          <cell r="O158">
            <v>0</v>
          </cell>
          <cell r="P158">
            <v>0</v>
          </cell>
          <cell r="Q158">
            <v>0</v>
          </cell>
          <cell r="R158">
            <v>0</v>
          </cell>
          <cell r="S158">
            <v>0</v>
          </cell>
          <cell r="T158">
            <v>0</v>
          </cell>
          <cell r="U158">
            <v>0</v>
          </cell>
          <cell r="V158">
            <v>0</v>
          </cell>
        </row>
        <row r="159">
          <cell r="H159">
            <v>6445</v>
          </cell>
          <cell r="I159" t="str">
            <v>Funding Offset for Art Gallery NSW bid 6047: Removal of hazardous materials -</v>
          </cell>
          <cell r="J159" t="str">
            <v>Supported -</v>
          </cell>
          <cell r="K159">
            <v>1</v>
          </cell>
          <cell r="M159">
            <v>0</v>
          </cell>
          <cell r="N159">
            <v>0</v>
          </cell>
          <cell r="O159">
            <v>0</v>
          </cell>
          <cell r="P159">
            <v>0</v>
          </cell>
          <cell r="Q159">
            <v>0</v>
          </cell>
          <cell r="R159">
            <v>0</v>
          </cell>
          <cell r="S159">
            <v>0</v>
          </cell>
          <cell r="T159">
            <v>0</v>
          </cell>
          <cell r="U159">
            <v>0</v>
          </cell>
          <cell r="V159">
            <v>0</v>
          </cell>
        </row>
        <row r="160">
          <cell r="H160">
            <v>6446</v>
          </cell>
          <cell r="I160" t="str">
            <v>Funding offset for State Library bid 6212: Collection storage and retrieval planning -</v>
          </cell>
          <cell r="J160" t="str">
            <v>Supported -</v>
          </cell>
          <cell r="K160">
            <v>1</v>
          </cell>
          <cell r="M160">
            <v>0</v>
          </cell>
          <cell r="N160">
            <v>0</v>
          </cell>
          <cell r="O160">
            <v>0</v>
          </cell>
          <cell r="P160">
            <v>0</v>
          </cell>
          <cell r="Q160">
            <v>0</v>
          </cell>
          <cell r="R160">
            <v>0</v>
          </cell>
          <cell r="S160">
            <v>0</v>
          </cell>
          <cell r="T160">
            <v>0</v>
          </cell>
          <cell r="U160">
            <v>0</v>
          </cell>
          <cell r="V160">
            <v>0</v>
          </cell>
        </row>
        <row r="161">
          <cell r="H161">
            <v>6447</v>
          </cell>
          <cell r="I161" t="str">
            <v>Funding offset for Australian Museum bid 6230: Master planning and architectural design -</v>
          </cell>
          <cell r="J161" t="str">
            <v>Supported -</v>
          </cell>
          <cell r="K161">
            <v>1</v>
          </cell>
          <cell r="M161">
            <v>0</v>
          </cell>
          <cell r="N161">
            <v>0</v>
          </cell>
          <cell r="O161">
            <v>0</v>
          </cell>
          <cell r="P161">
            <v>0</v>
          </cell>
          <cell r="Q161">
            <v>0</v>
          </cell>
          <cell r="R161">
            <v>0</v>
          </cell>
          <cell r="S161">
            <v>0</v>
          </cell>
          <cell r="T161">
            <v>0</v>
          </cell>
          <cell r="U161">
            <v>0</v>
          </cell>
          <cell r="V161">
            <v>0</v>
          </cell>
        </row>
        <row r="162">
          <cell r="H162">
            <v>6448</v>
          </cell>
          <cell r="I162" t="str">
            <v>Funding offset for MAAS bid 6333: Renewal of security infrastructure -</v>
          </cell>
          <cell r="J162" t="str">
            <v>Not Supported -</v>
          </cell>
          <cell r="K162">
            <v>1</v>
          </cell>
          <cell r="M162">
            <v>0</v>
          </cell>
          <cell r="N162">
            <v>0</v>
          </cell>
          <cell r="O162">
            <v>0</v>
          </cell>
          <cell r="P162">
            <v>0</v>
          </cell>
          <cell r="Q162">
            <v>0</v>
          </cell>
          <cell r="R162">
            <v>0</v>
          </cell>
          <cell r="S162">
            <v>0</v>
          </cell>
          <cell r="T162">
            <v>0</v>
          </cell>
          <cell r="U162">
            <v>0</v>
          </cell>
          <cell r="V162">
            <v>0</v>
          </cell>
        </row>
        <row r="163">
          <cell r="H163">
            <v>6654</v>
          </cell>
          <cell r="I163" t="str">
            <v>FRNSW Employee Related Expense Risk Mitigation offset (linked with 6562) - Equivalent to "Treasury" contribution to FRNSW costs of 14.6%.</v>
          </cell>
          <cell r="J163" t="str">
            <v>Not Supported - Not supported. See Item 6562 for details.</v>
          </cell>
          <cell r="K163">
            <v>1</v>
          </cell>
          <cell r="M163">
            <v>0</v>
          </cell>
          <cell r="N163">
            <v>0</v>
          </cell>
          <cell r="O163">
            <v>0</v>
          </cell>
          <cell r="P163">
            <v>0</v>
          </cell>
          <cell r="Q163">
            <v>0</v>
          </cell>
          <cell r="R163">
            <v>0</v>
          </cell>
          <cell r="S163">
            <v>0</v>
          </cell>
          <cell r="T163">
            <v>0</v>
          </cell>
          <cell r="U163">
            <v>0</v>
          </cell>
          <cell r="V163">
            <v>0</v>
          </cell>
        </row>
        <row r="164">
          <cell r="H164">
            <v>6660</v>
          </cell>
          <cell r="I164" t="str">
            <v>Funding offset for Police bid #6656 Aviation Support Branch upgraded accomodation -</v>
          </cell>
          <cell r="J164" t="str">
            <v>Not Supported -</v>
          </cell>
          <cell r="K164">
            <v>1</v>
          </cell>
          <cell r="M164">
            <v>0</v>
          </cell>
          <cell r="N164">
            <v>0</v>
          </cell>
          <cell r="O164">
            <v>0</v>
          </cell>
          <cell r="P164">
            <v>0</v>
          </cell>
          <cell r="Q164">
            <v>0</v>
          </cell>
          <cell r="R164">
            <v>0</v>
          </cell>
          <cell r="S164">
            <v>0</v>
          </cell>
          <cell r="T164">
            <v>0</v>
          </cell>
          <cell r="U164">
            <v>0</v>
          </cell>
          <cell r="V164">
            <v>0</v>
          </cell>
        </row>
        <row r="165">
          <cell r="H165">
            <v>6661</v>
          </cell>
          <cell r="I165" t="str">
            <v>Funding offset for Police bid #6650 Additional Special Constables -</v>
          </cell>
          <cell r="J165" t="str">
            <v>Not Supported -</v>
          </cell>
          <cell r="K165">
            <v>1</v>
          </cell>
          <cell r="M165">
            <v>0</v>
          </cell>
          <cell r="N165">
            <v>0</v>
          </cell>
          <cell r="O165">
            <v>0</v>
          </cell>
          <cell r="P165">
            <v>0</v>
          </cell>
          <cell r="Q165">
            <v>0</v>
          </cell>
          <cell r="R165">
            <v>0</v>
          </cell>
          <cell r="S165">
            <v>0</v>
          </cell>
          <cell r="T165">
            <v>0</v>
          </cell>
          <cell r="U165">
            <v>0</v>
          </cell>
          <cell r="V165">
            <v>0</v>
          </cell>
        </row>
        <row r="166">
          <cell r="H166">
            <v>6795</v>
          </cell>
          <cell r="I166" t="str">
            <v>Prevention of Problem Gambling in the online and wagering sectors - A series of individual programs and campaigns to address problem gambling in the areas of sports betting and online gaming.</v>
          </cell>
          <cell r="J166" t="str">
            <v>Not Supported - Not supported. The cost of the proposal is disproportionate to the impact of sports betting and online gaming on problem gambling, which is largely caused by pokies. Analysis from the Productivity Commission suggests that only a small proportion of problem gambling cases could be attributed to sports betting and online gaming, which make up just 3.5% of total gambling expenditure in Australia. The Government has budgeted to spend ~$60m on problem gambling measures over the next three years, compared to the $20m sought in this proposal. The Government has already implemented a regulatory response to address community concerns in this area by restricting the advertising and promotion of sports betting.  The Productivity Commission also found that the likely effectiveness of such programs in meeting their goals is highly uncertain.</v>
          </cell>
          <cell r="K166">
            <v>1</v>
          </cell>
          <cell r="M166">
            <v>0</v>
          </cell>
          <cell r="N166">
            <v>-7000</v>
          </cell>
          <cell r="O166">
            <v>-6000</v>
          </cell>
          <cell r="P166">
            <v>-6000</v>
          </cell>
          <cell r="Q166">
            <v>0</v>
          </cell>
          <cell r="R166">
            <v>0</v>
          </cell>
          <cell r="S166">
            <v>0</v>
          </cell>
          <cell r="T166">
            <v>0</v>
          </cell>
          <cell r="U166">
            <v>0</v>
          </cell>
          <cell r="V166">
            <v>0</v>
          </cell>
        </row>
        <row r="167">
          <cell r="H167">
            <v>6804</v>
          </cell>
          <cell r="I167" t="str">
            <v>Offset: Legal Aid (Bid id 6802) - Offset to bid id 6802 - providing legal services to refugees.</v>
          </cell>
          <cell r="J167" t="str">
            <v>Partially Supported -</v>
          </cell>
          <cell r="K167">
            <v>1</v>
          </cell>
          <cell r="M167">
            <v>0</v>
          </cell>
          <cell r="N167">
            <v>0</v>
          </cell>
          <cell r="O167">
            <v>0</v>
          </cell>
          <cell r="P167">
            <v>0</v>
          </cell>
          <cell r="Q167">
            <v>0</v>
          </cell>
          <cell r="R167">
            <v>0</v>
          </cell>
          <cell r="S167">
            <v>0</v>
          </cell>
          <cell r="T167">
            <v>0</v>
          </cell>
          <cell r="U167">
            <v>0</v>
          </cell>
          <cell r="V167">
            <v>0</v>
          </cell>
        </row>
        <row r="168">
          <cell r="H168">
            <v>6806</v>
          </cell>
          <cell r="I168" t="str">
            <v>DFV PHASE 2: Safer Pathways male victims - This proposal is a component of the DFV Business case cooordinated by Women NSW.</v>
          </cell>
          <cell r="J168" t="str">
            <v>Not Supported - Not support: NPP has policy merit. Services for male victims could take leverage off investment in service delivery for women  victims (SP1) with only slight extra investment for gender specific counselling &amp; training modules. Treasury recommends the establishment of a 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v>
          </cell>
          <cell r="K168">
            <v>1</v>
          </cell>
          <cell r="M168">
            <v>0</v>
          </cell>
          <cell r="N168">
            <v>-4283</v>
          </cell>
          <cell r="O168">
            <v>-2789</v>
          </cell>
          <cell r="P168">
            <v>-3095</v>
          </cell>
          <cell r="Q168">
            <v>-3134</v>
          </cell>
          <cell r="R168">
            <v>0</v>
          </cell>
          <cell r="S168">
            <v>0</v>
          </cell>
          <cell r="T168">
            <v>0</v>
          </cell>
          <cell r="U168">
            <v>0</v>
          </cell>
          <cell r="V168">
            <v>0</v>
          </cell>
        </row>
        <row r="169">
          <cell r="H169">
            <v>6809</v>
          </cell>
          <cell r="I169" t="str">
            <v>SES (linked with 6350) - offsetting bid - New State Headquarters - Equivalent to Treasury contribution to SES funding (14.6%)</v>
          </cell>
          <cell r="J169" t="str">
            <v>Supported -</v>
          </cell>
          <cell r="K169">
            <v>1</v>
          </cell>
          <cell r="M169">
            <v>0</v>
          </cell>
          <cell r="N169">
            <v>0</v>
          </cell>
          <cell r="O169">
            <v>0</v>
          </cell>
          <cell r="P169">
            <v>0</v>
          </cell>
          <cell r="Q169">
            <v>0</v>
          </cell>
          <cell r="R169">
            <v>0</v>
          </cell>
          <cell r="S169">
            <v>0</v>
          </cell>
          <cell r="T169">
            <v>0</v>
          </cell>
          <cell r="U169">
            <v>0</v>
          </cell>
          <cell r="V169">
            <v>0</v>
          </cell>
        </row>
        <row r="170">
          <cell r="H170">
            <v>6812</v>
          </cell>
          <cell r="I170" t="str">
            <v>DFV Phase 2:  Offset to Legal Safer Pathway female victims (bid id 6813) - This proposal is a component of the domestic and family violence business case coordinated by Women NSW. Note that the $15.9m of the transfer from Health is refelcted in Bid Id 6904</v>
          </cell>
          <cell r="J170" t="str">
            <v>Not Supported - Refer to Legal Aid bid id 6813.</v>
          </cell>
          <cell r="K170">
            <v>1</v>
          </cell>
          <cell r="M170">
            <v>0</v>
          </cell>
          <cell r="N170">
            <v>0</v>
          </cell>
          <cell r="O170">
            <v>0</v>
          </cell>
          <cell r="P170">
            <v>0</v>
          </cell>
          <cell r="Q170">
            <v>0</v>
          </cell>
          <cell r="R170">
            <v>0</v>
          </cell>
          <cell r="S170">
            <v>0</v>
          </cell>
          <cell r="T170">
            <v>0</v>
          </cell>
          <cell r="U170">
            <v>0</v>
          </cell>
          <cell r="V170">
            <v>0</v>
          </cell>
        </row>
        <row r="171">
          <cell r="H171">
            <v>6816</v>
          </cell>
          <cell r="I171" t="str">
            <v>DFV Phase 2: GPS Tracking DV offenders - This proposal is a compoent of the DFV business coordinated by Women NSW</v>
          </cell>
          <cell r="J171" t="str">
            <v>Not Supported - Not supported: GPS Tracking alone is not a prevention or early intervention approach to reducing DFV re-offending and there is no evidence that indicates otherwise.  The proposal lacks detail on how the tracking might be expected to reduce re-offending as it is not clear that resources are in place to act on breaches.  At best the record may be useful in securing a conviction at a later date.  Other complimentary measures that could be implemented and which may then have a joint effect, such as behavioural programmes, are not detailed.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v>
          </cell>
          <cell r="K171">
            <v>1</v>
          </cell>
          <cell r="M171">
            <v>0</v>
          </cell>
          <cell r="N171">
            <v>-421</v>
          </cell>
          <cell r="O171">
            <v>-840</v>
          </cell>
          <cell r="P171">
            <v>-840</v>
          </cell>
          <cell r="Q171">
            <v>-840</v>
          </cell>
          <cell r="R171">
            <v>0</v>
          </cell>
          <cell r="S171">
            <v>0</v>
          </cell>
          <cell r="T171">
            <v>0</v>
          </cell>
          <cell r="U171">
            <v>0</v>
          </cell>
          <cell r="V171">
            <v>0</v>
          </cell>
        </row>
        <row r="172">
          <cell r="H172">
            <v>6818</v>
          </cell>
          <cell r="I172" t="str">
            <v>DFV Phase 2: Using behavioural insights to reduce ADVO breaches and DV re-offending - This proposal is a component of the DFV business case being coordinated by Women NSW</v>
          </cell>
          <cell r="J172" t="str">
            <v>Not Supported - Not supported: Treasury recommends the establishment of a flexible/pooled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Measures appear to be worth trialling (although the ultimate effect of plain English ADVOs may be difficult to discern outside an experimental environment), however, the flexible fund described above appears to be the most appropriate vehicle for securing funding.</v>
          </cell>
          <cell r="K172">
            <v>1</v>
          </cell>
          <cell r="M172">
            <v>0</v>
          </cell>
          <cell r="N172">
            <v>-1270</v>
          </cell>
          <cell r="O172">
            <v>-498</v>
          </cell>
          <cell r="P172">
            <v>0</v>
          </cell>
          <cell r="Q172">
            <v>0</v>
          </cell>
          <cell r="R172">
            <v>0</v>
          </cell>
          <cell r="S172">
            <v>0</v>
          </cell>
          <cell r="T172">
            <v>0</v>
          </cell>
          <cell r="U172">
            <v>0</v>
          </cell>
          <cell r="V172">
            <v>0</v>
          </cell>
        </row>
        <row r="173">
          <cell r="H173">
            <v>6820</v>
          </cell>
          <cell r="I173" t="str">
            <v>DFV Phase 2: Behaviour change interventions for higher risk DV offenders - This proposal is a component of the DFV business case being coordinated by Women NSW. ERC (SC2012-2015) approved $19.5m provisioned centrally for a two year trial. This provision was subject to a satisfactory business case being forward for Government consideration for the 2016/17 budget.</v>
          </cell>
          <cell r="J173" t="str">
            <v>Not Supported - Not supported: Additional funding should be contingent on results of evaluation of Phase 1 implementation.  There are significant risks involved in delivering the proposal and it does not appear to be prudent to double funding without assessing initial results. Note that ERC approved $19.5m Phase 1 funding provision($9.023m 2016-17 and $10.548m 2017-18), see bid ID 6900.</v>
          </cell>
          <cell r="K173">
            <v>1</v>
          </cell>
          <cell r="M173">
            <v>0</v>
          </cell>
          <cell r="N173">
            <v>0</v>
          </cell>
          <cell r="O173">
            <v>-62</v>
          </cell>
          <cell r="P173">
            <v>-10015</v>
          </cell>
          <cell r="Q173">
            <v>-10015</v>
          </cell>
          <cell r="R173">
            <v>0</v>
          </cell>
          <cell r="S173">
            <v>0</v>
          </cell>
          <cell r="T173">
            <v>0</v>
          </cell>
          <cell r="U173">
            <v>0</v>
          </cell>
          <cell r="V173">
            <v>0</v>
          </cell>
        </row>
        <row r="174">
          <cell r="H174">
            <v>6826</v>
          </cell>
          <cell r="I174" t="str">
            <v>Grant funding offset for Police bid #6825 Syrian Refugee Settlment -</v>
          </cell>
          <cell r="J174" t="str">
            <v>Not Supported -</v>
          </cell>
          <cell r="K174">
            <v>1</v>
          </cell>
          <cell r="M174">
            <v>0</v>
          </cell>
          <cell r="N174">
            <v>0</v>
          </cell>
          <cell r="O174">
            <v>0</v>
          </cell>
          <cell r="P174">
            <v>0</v>
          </cell>
          <cell r="Q174">
            <v>0</v>
          </cell>
          <cell r="R174">
            <v>0</v>
          </cell>
          <cell r="S174">
            <v>0</v>
          </cell>
          <cell r="T174">
            <v>0</v>
          </cell>
          <cell r="U174">
            <v>0</v>
          </cell>
          <cell r="V174">
            <v>0</v>
          </cell>
        </row>
        <row r="175">
          <cell r="H175">
            <v>6831</v>
          </cell>
          <cell r="I175" t="str">
            <v>Justice - Water Safety Funding - The WSF proposal aims to fund projects and programs targeting water safety blackspots and priority areas identified as requiring increased focus as a result of a review of the 2011-2015 Water Safety Black Spots Fund (WSBSF).</v>
          </cell>
          <cell r="J175" t="str">
            <v>Not Supported - NOT SUPPORTED. Treasury notes the Department of Justice retains $56 million per annum across the forward estimates in discretionary grant funding for volunteer units, non-profit and other organisations and special community groups. We consider there is sufficient flexibility within existing appropriations to prioritise grant funding accordingly.</v>
          </cell>
          <cell r="K175">
            <v>1</v>
          </cell>
          <cell r="M175">
            <v>0</v>
          </cell>
          <cell r="N175">
            <v>-4380</v>
          </cell>
          <cell r="O175">
            <v>-3380</v>
          </cell>
          <cell r="P175">
            <v>-3000</v>
          </cell>
          <cell r="Q175">
            <v>0</v>
          </cell>
          <cell r="R175">
            <v>0</v>
          </cell>
          <cell r="S175">
            <v>0</v>
          </cell>
          <cell r="T175">
            <v>0</v>
          </cell>
          <cell r="U175">
            <v>0</v>
          </cell>
          <cell r="V175">
            <v>0</v>
          </cell>
        </row>
        <row r="176">
          <cell r="H176">
            <v>6887</v>
          </cell>
          <cell r="I176" t="str">
            <v>Domestic Violence - Police NGO Partnership - Program has already been approved by ERC and there is a provision in the BAS (bid# 5640) for the expected impact. Bid here ensures the agency (Justice) receives funding for the initiative. Source of funding is NSW Department of Health (Office of Women). This is a PP.</v>
          </cell>
          <cell r="J176" t="str">
            <v>Supported - SUPPORTED. Numbers supported are escalated amounts.</v>
          </cell>
          <cell r="K176">
            <v>1</v>
          </cell>
          <cell r="M176">
            <v>-600</v>
          </cell>
          <cell r="N176">
            <v>-1100</v>
          </cell>
          <cell r="O176">
            <v>-600</v>
          </cell>
          <cell r="P176">
            <v>0</v>
          </cell>
          <cell r="Q176">
            <v>0</v>
          </cell>
          <cell r="R176">
            <v>0</v>
          </cell>
          <cell r="S176">
            <v>-1152</v>
          </cell>
          <cell r="T176">
            <v>-579</v>
          </cell>
          <cell r="U176">
            <v>0</v>
          </cell>
          <cell r="V176">
            <v>0</v>
          </cell>
        </row>
        <row r="177">
          <cell r="H177">
            <v>6900</v>
          </cell>
          <cell r="I177" t="str">
            <v>DFV Phase 1: Behaviour change interventions for higher risk DV offenders - This proposal is a component of the DFV business case being coordinated by Women NSW. ERC (SC2012-2015) approved $19.5m provisioned centrally for a two year trial. This provision was subject to a satisfactory business case being forward for Government consideration for the 2016/17 budget.</v>
          </cell>
          <cell r="J177" t="str">
            <v>Supported - Support.  Note that ERC (SC0212-2015DC) approved $19.5m Phase 1 funding provision($9.023m 2016-17 and $10.548m 2017-18 incorporated in this bid).  Funding for this proposal is being granted to Justice from the Ministry of Health (Women NSW). See bid ID 6820 for Treasury position on behaviour change interventions.</v>
          </cell>
          <cell r="K177">
            <v>1</v>
          </cell>
          <cell r="M177">
            <v>0</v>
          </cell>
          <cell r="N177">
            <v>-8534</v>
          </cell>
          <cell r="O177">
            <v>-9953</v>
          </cell>
          <cell r="P177">
            <v>0</v>
          </cell>
          <cell r="Q177">
            <v>0</v>
          </cell>
          <cell r="R177">
            <v>0</v>
          </cell>
          <cell r="S177">
            <v>-8534</v>
          </cell>
          <cell r="T177">
            <v>-9953</v>
          </cell>
          <cell r="U177">
            <v>0</v>
          </cell>
          <cell r="V177">
            <v>0</v>
          </cell>
        </row>
        <row r="178">
          <cell r="H178">
            <v>5782</v>
          </cell>
          <cell r="I178" t="str">
            <v>MOG agency transfers: Integration into the Justice Corporate Services Transformation (CST) Program - DoJ is seeking additional capital allocations to meet costs associated with providing SAP ERP (HR, Finance, Payroll, Procurement and Asset Management) services to the transferring agencies in the April 2015 MOG changes.</v>
          </cell>
          <cell r="J178" t="str">
            <v>Supported - Supported subject to funding being available. Adding the transferring agencies to the Justice Corporate Services program currently being implemented is supported as the most cost effective solution to provide necessary corporate services for the transferring agencies.</v>
          </cell>
          <cell r="K178">
            <v>1</v>
          </cell>
          <cell r="M178">
            <v>0</v>
          </cell>
          <cell r="N178">
            <v>-4950</v>
          </cell>
          <cell r="O178">
            <v>0</v>
          </cell>
          <cell r="P178">
            <v>0</v>
          </cell>
          <cell r="Q178">
            <v>0</v>
          </cell>
          <cell r="R178">
            <v>0</v>
          </cell>
          <cell r="S178">
            <v>-4950</v>
          </cell>
          <cell r="T178">
            <v>0</v>
          </cell>
          <cell r="U178">
            <v>0</v>
          </cell>
          <cell r="V178">
            <v>0</v>
          </cell>
        </row>
        <row r="179">
          <cell r="H179">
            <v>6079</v>
          </cell>
          <cell r="I179" t="str">
            <v>Urgent Security Upgrade Measures in Response to Counter Terrorism Functions - See Bid 6016 (Agency 65: NSW Crime Commission)</v>
          </cell>
          <cell r="J179" t="str">
            <v>Not Supported -</v>
          </cell>
          <cell r="K179">
            <v>1</v>
          </cell>
          <cell r="M179">
            <v>0</v>
          </cell>
          <cell r="N179">
            <v>0</v>
          </cell>
          <cell r="O179">
            <v>0</v>
          </cell>
          <cell r="P179">
            <v>0</v>
          </cell>
          <cell r="Q179">
            <v>0</v>
          </cell>
          <cell r="R179">
            <v>0</v>
          </cell>
          <cell r="S179">
            <v>0</v>
          </cell>
          <cell r="T179">
            <v>0</v>
          </cell>
          <cell r="U179">
            <v>0</v>
          </cell>
          <cell r="V179">
            <v>0</v>
          </cell>
        </row>
        <row r="180">
          <cell r="H180">
            <v>6140</v>
          </cell>
          <cell r="I180" t="str">
            <v>SOH Security Systems Upgrade - Replacement of access control, cameras, camera control system, bollards and central control room.</v>
          </cell>
          <cell r="J180" t="str">
            <v>Not Supported - Not Supported. Treasury has received a number of counter terrorism and security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support the expansion of funding beyond what was agreed in 2015- 16.  As a consequence, funding for this bid is not supported.</v>
          </cell>
          <cell r="K180">
            <v>1</v>
          </cell>
          <cell r="L180" t="str">
            <v>UE06</v>
          </cell>
          <cell r="M180">
            <v>0</v>
          </cell>
          <cell r="N180">
            <v>-7850</v>
          </cell>
          <cell r="O180">
            <v>-18300</v>
          </cell>
          <cell r="P180">
            <v>0</v>
          </cell>
          <cell r="Q180">
            <v>0</v>
          </cell>
          <cell r="R180">
            <v>0</v>
          </cell>
          <cell r="S180">
            <v>0</v>
          </cell>
          <cell r="T180">
            <v>0</v>
          </cell>
          <cell r="U180">
            <v>0</v>
          </cell>
          <cell r="V180">
            <v>0</v>
          </cell>
        </row>
        <row r="181">
          <cell r="H181">
            <v>6142</v>
          </cell>
          <cell r="I181" t="str">
            <v>SOH Security Screening Upgrade - Installation of screening and access control equipment for the Concert Hall, Joan Sutherland Theatre Playhouse, Drama Theatre and Studio to detect unsafe devices.</v>
          </cell>
          <cell r="J181" t="str">
            <v>Not Supported - Not Supported. Treasury has received a number of counter terrorism and security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support the expansion of funding beyond what was agreed in 2015- 16.  As a consequence, funding for this bid is not supported.</v>
          </cell>
          <cell r="K181">
            <v>1</v>
          </cell>
          <cell r="L181" t="str">
            <v>KP01</v>
          </cell>
          <cell r="M181">
            <v>0</v>
          </cell>
          <cell r="N181">
            <v>-820</v>
          </cell>
          <cell r="O181">
            <v>-841</v>
          </cell>
          <cell r="P181">
            <v>0</v>
          </cell>
          <cell r="Q181">
            <v>0</v>
          </cell>
          <cell r="R181">
            <v>0</v>
          </cell>
          <cell r="S181">
            <v>0</v>
          </cell>
          <cell r="T181">
            <v>0</v>
          </cell>
          <cell r="U181">
            <v>0</v>
          </cell>
          <cell r="V181">
            <v>0</v>
          </cell>
        </row>
        <row r="182">
          <cell r="H182">
            <v>6145</v>
          </cell>
          <cell r="I182" t="str">
            <v>SOH Stage 1 Renewal: Joan Sutherland Theatre - The Sydney Opera House Joan Sutherland Theatre (JST) will be closed in 2017 to replace theatre machinery. This closure provides an opportunity to bring forward planned upgrades to accessibility, refurbishment of seats and a series of technical upgrades to this theatre.</v>
          </cell>
          <cell r="J182" t="str">
            <v>Partially Supported - Support subject to funding being available. Providing additional funding now will take advantage of a one-off opportunity to conduct major works while the theatre is already closed. This will result in savings from reduced costs and business disruption in the future. The proposal is only supported on the basis that it is NPV neutral through a reduction in the $33m annual SOH maintenance grant. This is reflected in the Financial Assessment table with a $2m reduction in the annual maintenance grant provided to the opera house from 2017-18, which would see the capital funding effectively repaid over 15 years. The SOH Trust has not endorsed this amount and discussions on a payback amount and timing are ongoing.</v>
          </cell>
          <cell r="K182">
            <v>1</v>
          </cell>
          <cell r="L182" t="str">
            <v>UE06</v>
          </cell>
          <cell r="M182">
            <v>0</v>
          </cell>
          <cell r="N182">
            <v>-5100</v>
          </cell>
          <cell r="O182">
            <v>-20900</v>
          </cell>
          <cell r="P182">
            <v>0</v>
          </cell>
          <cell r="Q182">
            <v>0</v>
          </cell>
          <cell r="R182">
            <v>0</v>
          </cell>
          <cell r="S182">
            <v>-5100</v>
          </cell>
          <cell r="T182">
            <v>-18900</v>
          </cell>
          <cell r="U182">
            <v>2000</v>
          </cell>
          <cell r="V182">
            <v>2000</v>
          </cell>
        </row>
        <row r="183">
          <cell r="H183">
            <v>6147</v>
          </cell>
          <cell r="I183" t="str">
            <v>SOH Stage 1 Renewal: Concert Hall Upgrade - Funding for planning and design of Opera House renewal projects including upgrades to the entry points and foyers, a new creative learning centre, a new function centre and upgrades to the Concert Hall. This is the first stage of a $202m project with funded reserved from Rebuilding NSW.</v>
          </cell>
          <cell r="J183" t="str">
            <v>Supported - Support subject to funding being available. Government has already taken a decision to invest in this project, with funding reserved from Rebuilding NSW. The bid is consistent with the prior decision (SC32-2015).</v>
          </cell>
          <cell r="K183">
            <v>1</v>
          </cell>
          <cell r="L183" t="str">
            <v>UE06</v>
          </cell>
          <cell r="M183">
            <v>0</v>
          </cell>
          <cell r="N183">
            <v>-12000</v>
          </cell>
          <cell r="O183">
            <v>0</v>
          </cell>
          <cell r="P183">
            <v>0</v>
          </cell>
          <cell r="Q183">
            <v>0</v>
          </cell>
          <cell r="R183">
            <v>0</v>
          </cell>
          <cell r="S183">
            <v>-12000</v>
          </cell>
          <cell r="T183">
            <v>0</v>
          </cell>
          <cell r="U183">
            <v>0</v>
          </cell>
          <cell r="V183">
            <v>0</v>
          </cell>
        </row>
        <row r="184">
          <cell r="H184">
            <v>6149</v>
          </cell>
          <cell r="I184" t="str">
            <v>SOH Stage 2 Renewal - Planning and progressive implementation of accessibility and theatre upgrades as well as completion of tourism, front of house, education and performing arts related projects.</v>
          </cell>
          <cell r="J184" t="str">
            <v>Not Supported - Not Supported. The Government has already committed to over $800m worth of major cultural infrastructure projects over the next six years. Given present fiscal constraints and the impact on the city of having multiple key cultural institutions concurrently disrupted by major redevelopments, this investment decision should be deferred and no funding provided in this Budget. A Whole-of-Sector Cultural Infrastructure Strategy is being developed which should inform the direction and timing of future investment in this space including on the Opera House.</v>
          </cell>
          <cell r="K184">
            <v>1</v>
          </cell>
          <cell r="L184" t="str">
            <v>UE06</v>
          </cell>
          <cell r="M184">
            <v>0</v>
          </cell>
          <cell r="N184">
            <v>0</v>
          </cell>
          <cell r="O184">
            <v>-10458</v>
          </cell>
          <cell r="P184">
            <v>-54720</v>
          </cell>
          <cell r="Q184">
            <v>-43135</v>
          </cell>
          <cell r="R184">
            <v>0</v>
          </cell>
          <cell r="S184">
            <v>0</v>
          </cell>
          <cell r="T184">
            <v>0</v>
          </cell>
          <cell r="U184">
            <v>0</v>
          </cell>
          <cell r="V184">
            <v>0</v>
          </cell>
        </row>
        <row r="185">
          <cell r="H185">
            <v>6152</v>
          </cell>
          <cell r="I185" t="str">
            <v>CSNSW- Combatting Terrorism - Funding for staff training, upgrade of High Risk Management Correctional Centre, mobile phone jamming, de-radicalisation program and a dedicated counter-terrorism unit</v>
          </cell>
          <cell r="J185" t="str">
            <v>Not Supported - Not supported- Treasury has received a number of counter terrorism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support the expansion of funding beyond what was agreed in 2015-16.  As a consequence, funding for this bid is not supported.</v>
          </cell>
          <cell r="K185">
            <v>1</v>
          </cell>
          <cell r="M185">
            <v>0</v>
          </cell>
          <cell r="N185">
            <v>-16718</v>
          </cell>
          <cell r="O185">
            <v>-12338</v>
          </cell>
          <cell r="P185">
            <v>-15800</v>
          </cell>
          <cell r="Q185">
            <v>-9000</v>
          </cell>
          <cell r="R185">
            <v>0</v>
          </cell>
          <cell r="S185">
            <v>0</v>
          </cell>
          <cell r="T185">
            <v>0</v>
          </cell>
          <cell r="U185">
            <v>0</v>
          </cell>
          <cell r="V185">
            <v>0</v>
          </cell>
        </row>
        <row r="186">
          <cell r="H186">
            <v>6193</v>
          </cell>
          <cell r="I186" t="str">
            <v>Outer Sydney Metro Correctional Precinct - Budget for planning is required for preparation of final business case, provision for site acquisition, legal fees and Project Director for the new Outer Sydney Metro Correctional Precinct.</v>
          </cell>
          <cell r="J186" t="str">
            <v>Not Supported - Not supported- This proposal should be brought forward as part of the funding envelope to address capacity in CSNSW.</v>
          </cell>
          <cell r="K186">
            <v>1</v>
          </cell>
          <cell r="M186">
            <v>0</v>
          </cell>
          <cell r="N186">
            <v>-3920</v>
          </cell>
          <cell r="O186">
            <v>0</v>
          </cell>
          <cell r="P186">
            <v>0</v>
          </cell>
          <cell r="Q186">
            <v>0</v>
          </cell>
          <cell r="R186">
            <v>0</v>
          </cell>
          <cell r="S186">
            <v>0</v>
          </cell>
          <cell r="T186">
            <v>0</v>
          </cell>
          <cell r="U186">
            <v>0</v>
          </cell>
          <cell r="V186">
            <v>0</v>
          </cell>
        </row>
        <row r="187">
          <cell r="H187">
            <v>6261</v>
          </cell>
          <cell r="I187" t="str">
            <v>Cultural Venues Renewal Program - CVRP is a targeted and collaborative asset maintenance program to address service capacity, service quality and useful asset life issues across the arts portfolio over a 10 year period.</v>
          </cell>
          <cell r="J187" t="str">
            <v>Not Supported - Not Supported. A Whole-of-Sector Cultural Infrastructure Strategy is being developed which should inform the direction of future investment in maintenance against other identified priorities. Treasury is supportive of the approach to minor works funding contained in the proposal, however the amount of funding sought would not sufficiently target high value investments.</v>
          </cell>
          <cell r="K187">
            <v>1</v>
          </cell>
          <cell r="L187" t="str">
            <v>UE06</v>
          </cell>
          <cell r="M187">
            <v>0</v>
          </cell>
          <cell r="N187">
            <v>-20465</v>
          </cell>
          <cell r="O187">
            <v>-30608</v>
          </cell>
          <cell r="P187">
            <v>-57290</v>
          </cell>
          <cell r="Q187">
            <v>-87265</v>
          </cell>
          <cell r="R187">
            <v>0</v>
          </cell>
          <cell r="S187">
            <v>0</v>
          </cell>
          <cell r="T187">
            <v>0</v>
          </cell>
          <cell r="U187">
            <v>0</v>
          </cell>
          <cell r="V187">
            <v>0</v>
          </cell>
        </row>
        <row r="188">
          <cell r="H188">
            <v>6265</v>
          </cell>
          <cell r="I188" t="str">
            <v>Walsh Bay Arts Precinct Redevelopment - Construction of new and upgraded production, rehearsal, studio and performance venues.</v>
          </cell>
          <cell r="J188" t="str">
            <v>Partially Supported - Support but with the part costs to be repaid. In 2015 ERC endorsed a reservation of funding from Rebuilding NSW for the project (SC32- 2015). The Cabinet Minute for that decision states that of the $139.6m total project cost, $24m would be met by a contribution from tenant arts companies and a further unquantified amount would be sought from the Commonwealth Government. The bid seeks NSW Government funding of the full amount of the remaining project cost of $128.6m. Only the net $104.6m sought in the project business case and endorsed by Infrastructure NSW is supported. This is represented in the Financial Assessment table by $24m of non-government grant receipts to the agency in 2019-20. A note will need to be included in the allocation letter that this cash is to be returned to ConFund or Rebuilding when received. Not all tenant payments will be received in 2019-20; however it is preferable to record the repayment commitment in the Department's allocation schedule now, and make timing adjustments later.</v>
          </cell>
          <cell r="K188">
            <v>1</v>
          </cell>
          <cell r="L188" t="str">
            <v>UE06</v>
          </cell>
          <cell r="M188">
            <v>0</v>
          </cell>
          <cell r="N188">
            <v>-12041</v>
          </cell>
          <cell r="O188">
            <v>-65516</v>
          </cell>
          <cell r="P188">
            <v>-50311</v>
          </cell>
          <cell r="Q188">
            <v>-757</v>
          </cell>
          <cell r="R188">
            <v>0</v>
          </cell>
          <cell r="S188">
            <v>-12041</v>
          </cell>
          <cell r="T188">
            <v>-65516</v>
          </cell>
          <cell r="U188">
            <v>-50311</v>
          </cell>
          <cell r="V188">
            <v>23243</v>
          </cell>
        </row>
        <row r="189">
          <cell r="H189">
            <v>6433</v>
          </cell>
          <cell r="I189" t="str">
            <v>Justice - Multi Agency Emergency Management Operations Complex - Several operations centres across the police and emergency services sector require refurbishment or relocation which will require significant investment. The proposal seeks to consolidated sector need into one complex built and operated on behalf of the whole sector offering better value for money.</v>
          </cell>
          <cell r="J189" t="str">
            <v>Partially Supported - SUPPORTED subject to funding being available. Treasury supports more effective joint operations between emergency services agencies, and the business case should integrate the RFS' additional needs relating to their state headquarters (including fit out or construction in time for the RFS to move in ahead of their existing lease terminating in November 2018). Treasury notes significant funding bids from the RFS and SES have also been submitted, which include new infrastructure to fit out their own operations centres as part of new accommodation for their respective headquarters. Treasury understands the newly leased SES headquarters in Wollongong has the potential for scaleability. This proposal should only proceed if funding bids submitted by other combat agencies which contain proposals for new operations infrastructure are not supported.</v>
          </cell>
          <cell r="K189">
            <v>1</v>
          </cell>
          <cell r="M189">
            <v>0</v>
          </cell>
          <cell r="N189">
            <v>-786</v>
          </cell>
          <cell r="O189">
            <v>-47294</v>
          </cell>
          <cell r="P189">
            <v>-46944</v>
          </cell>
          <cell r="Q189">
            <v>-1600</v>
          </cell>
          <cell r="R189">
            <v>0</v>
          </cell>
          <cell r="S189">
            <v>-1000</v>
          </cell>
          <cell r="T189">
            <v>0</v>
          </cell>
          <cell r="U189">
            <v>0</v>
          </cell>
          <cell r="V189">
            <v>0</v>
          </cell>
        </row>
        <row r="190">
          <cell r="H190">
            <v>6779</v>
          </cell>
          <cell r="I190" t="str">
            <v>New Grafton Correctional Centre - Construction and operation of a 1,700 bed correction precinct via a PPP contract</v>
          </cell>
          <cell r="J190" t="str">
            <v>Not Supported - Not supported- This proposal should be brought forward as part of the funding envelope to address capacity in CSNSW.</v>
          </cell>
          <cell r="K190">
            <v>1</v>
          </cell>
          <cell r="M190">
            <v>0</v>
          </cell>
          <cell r="N190">
            <v>-76143</v>
          </cell>
          <cell r="O190">
            <v>-223660</v>
          </cell>
          <cell r="P190">
            <v>-403750</v>
          </cell>
          <cell r="Q190">
            <v>-191797</v>
          </cell>
          <cell r="R190">
            <v>0</v>
          </cell>
          <cell r="S190">
            <v>0</v>
          </cell>
          <cell r="T190">
            <v>0</v>
          </cell>
          <cell r="U190">
            <v>0</v>
          </cell>
          <cell r="V190">
            <v>0</v>
          </cell>
        </row>
        <row r="191">
          <cell r="H191">
            <v>6787</v>
          </cell>
          <cell r="I191" t="str">
            <v>Urgent Office Accommodation fit-out for the NSW Civil &amp; Administrative Tribunal (NCAT) - The Department has been advised by Government Property NSW that the leased premises currently occupied by the NCAT and the Anti Discrimination Board (ADB) at 175 Castlereagh Street, Sydeny is to be demolished as part of the Sydney Metro project and must be vacated by 16 December 2016.</v>
          </cell>
          <cell r="J191" t="str">
            <v>Partially Supported - Support subject to funding being available.CEAL increase is required but amount should be subject to resolution between agencies. This is a late submission after the submission deadline. Agency is seeking capital expenditure for the fit-out and relocation due to demolition of current leased premises for the Sydney Metro project. The relocation is urgent and non- discreationary. At present funding is sought through Confund. Upon final resolution funding should be met from GPNSW or Transport.</v>
          </cell>
          <cell r="K191">
            <v>1</v>
          </cell>
          <cell r="M191">
            <v>0</v>
          </cell>
          <cell r="N191">
            <v>-9600</v>
          </cell>
          <cell r="O191">
            <v>0</v>
          </cell>
          <cell r="P191">
            <v>0</v>
          </cell>
          <cell r="Q191">
            <v>0</v>
          </cell>
          <cell r="R191">
            <v>0</v>
          </cell>
          <cell r="S191">
            <v>-9600</v>
          </cell>
          <cell r="T191">
            <v>0</v>
          </cell>
          <cell r="U191">
            <v>0</v>
          </cell>
          <cell r="V191">
            <v>0</v>
          </cell>
        </row>
        <row r="192">
          <cell r="H192">
            <v>6877</v>
          </cell>
          <cell r="I192" t="str">
            <v>Criminal Justice System Reform Funding Envelope - Criminal Justice System Reform Funding Envelope</v>
          </cell>
          <cell r="J192" t="str">
            <v>Supported - Support: Reform of the criminal justice system is the biggest issue currently facing the cluser and is essential to maintain the financial and operational sustainability of the criminal justice system. The Department has yet to provide a detailed costing of the full proposal. The funding envelope will enable the department to prioritise funding to reform criminal procedures, set out plans for a new courts and tribunals business model, build systems and capability and develop data analytics capacity in the department.</v>
          </cell>
          <cell r="K192">
            <v>1</v>
          </cell>
          <cell r="M192">
            <v>0</v>
          </cell>
          <cell r="N192">
            <v>-159439</v>
          </cell>
          <cell r="O192">
            <v>-153145</v>
          </cell>
          <cell r="P192">
            <v>-129542</v>
          </cell>
          <cell r="Q192">
            <v>-128070</v>
          </cell>
          <cell r="R192">
            <v>0</v>
          </cell>
          <cell r="S192">
            <v>-159439</v>
          </cell>
          <cell r="T192">
            <v>-153145</v>
          </cell>
          <cell r="U192">
            <v>-129542</v>
          </cell>
          <cell r="V192">
            <v>-128070</v>
          </cell>
        </row>
        <row r="193">
          <cell r="H193">
            <v>6878</v>
          </cell>
          <cell r="I193" t="str">
            <v>Funding for prison bed capacity - Funding envelope for prison bed capacity strategy (includes remaining Phase 2 projects and Phase 3)</v>
          </cell>
          <cell r="J193" t="str">
            <v>Supported - Support- The prison bed capacity program is considered operationally essential to ensure that the Corrective Services is able to meet demand. The Department has yet to provide a detailed costing of the full proposal.</v>
          </cell>
          <cell r="K193">
            <v>1</v>
          </cell>
          <cell r="M193">
            <v>0</v>
          </cell>
          <cell r="N193">
            <v>-687000</v>
          </cell>
          <cell r="O193">
            <v>-1024000</v>
          </cell>
          <cell r="P193">
            <v>-507000</v>
          </cell>
          <cell r="Q193">
            <v>-436000</v>
          </cell>
          <cell r="R193">
            <v>0</v>
          </cell>
          <cell r="S193">
            <v>-687000</v>
          </cell>
          <cell r="T193">
            <v>-1024000</v>
          </cell>
          <cell r="U193">
            <v>-507000</v>
          </cell>
          <cell r="V193">
            <v>-436000</v>
          </cell>
        </row>
        <row r="194">
          <cell r="H194">
            <v>6562</v>
          </cell>
          <cell r="I194" t="str">
            <v>FRNSW - Employee Related Expense Risk Mitigation - This proposal seeks and increase of $25.0 million and $68.0 million, over four years from 2016-17, to FRNSW's NCOS and LEC to meet a Budget shortfall created by unrestrained employee expenses. Linked to 6654.</v>
          </cell>
          <cell r="J194" t="str">
            <v>Not Supported - NOT SUPPORTED. This expenditure risk is the subject of a broader reform program on for ERC's consideration on 16 March 2016. The reform program should absolve the need for this new policy proposal.</v>
          </cell>
          <cell r="K194">
            <v>1</v>
          </cell>
          <cell r="M194">
            <v>0</v>
          </cell>
          <cell r="N194">
            <v>-781</v>
          </cell>
          <cell r="O194">
            <v>-781</v>
          </cell>
          <cell r="P194">
            <v>-781</v>
          </cell>
          <cell r="Q194">
            <v>-781</v>
          </cell>
          <cell r="R194">
            <v>0</v>
          </cell>
          <cell r="S194">
            <v>0</v>
          </cell>
          <cell r="T194">
            <v>0</v>
          </cell>
          <cell r="U194">
            <v>0</v>
          </cell>
          <cell r="V194">
            <v>0</v>
          </cell>
        </row>
        <row r="195">
          <cell r="H195">
            <v>6028</v>
          </cell>
          <cell r="I195" t="str">
            <v>DFV Phase 2: Funding for WDVCAP and Walgett - This proposal combines two NPPs, SP2 and SP3 which were submitted to Women NSW as part of the DFV business case.</v>
          </cell>
          <cell r="J195" t="str">
            <v>Not Supported - Not supported: Treasury recommends the establishment of a pooled fund to improve coordination and targeting of services, governance and accountability across the government sector in responding to Domestic and Family Violence (DFV).  More specifically, the fund should be directed toward: i) strengthening Women NSW as the strategic centre of the NSW Government's DFV response; ii) establishing a whole of government performance management and reporting system; iii) innovative solutions; and, iv) meeting the Government's existing commitments (e.g. Safer Pathway, Premier's Priority). Given that WDVCAPs are a core funtion of Legal Aid, the funding requested should be reprioritised within existing resources.</v>
          </cell>
          <cell r="K195">
            <v>1</v>
          </cell>
          <cell r="M195">
            <v>0</v>
          </cell>
          <cell r="N195">
            <v>-1832</v>
          </cell>
          <cell r="O195">
            <v>-1822</v>
          </cell>
          <cell r="P195">
            <v>-1822</v>
          </cell>
          <cell r="Q195">
            <v>-1822</v>
          </cell>
          <cell r="R195">
            <v>0</v>
          </cell>
          <cell r="S195">
            <v>0</v>
          </cell>
          <cell r="T195">
            <v>0</v>
          </cell>
          <cell r="U195">
            <v>0</v>
          </cell>
          <cell r="V195">
            <v>0</v>
          </cell>
        </row>
        <row r="196">
          <cell r="H196">
            <v>6802</v>
          </cell>
          <cell r="I196" t="str">
            <v>Refugees - Delivery of legal aid services to vulnerable Syrian humanitarian entrants/refugees. It is costed to include professional legal and support worker costs, interpreting costs and production an delivery of legal education resources.</v>
          </cell>
          <cell r="J196" t="str">
            <v>Partially Supported - Support subject to funding being available: It is recognised that an increased intake of refugees will result in additional demand for Legal Aid services. However it is unlikely that each service costed for, will be required, noting that the proposal states that the refugee composition consists of 3000 adults and 3000 children. Given that Legal Aid NSW is already working with refugee communities across NSW, only $1m of translator cost is supported to fund the increase in demand for services. The agency should seek to reprioritise any additional costs within existing resources.</v>
          </cell>
          <cell r="K196">
            <v>1</v>
          </cell>
          <cell r="M196">
            <v>0</v>
          </cell>
          <cell r="N196">
            <v>-2566</v>
          </cell>
          <cell r="O196">
            <v>-2486</v>
          </cell>
          <cell r="P196">
            <v>-2486</v>
          </cell>
          <cell r="Q196">
            <v>-2486</v>
          </cell>
          <cell r="R196">
            <v>0</v>
          </cell>
          <cell r="S196">
            <v>-1000</v>
          </cell>
          <cell r="T196">
            <v>-1000</v>
          </cell>
          <cell r="U196">
            <v>-1000</v>
          </cell>
          <cell r="V196">
            <v>-1000</v>
          </cell>
        </row>
        <row r="197">
          <cell r="H197">
            <v>6813</v>
          </cell>
          <cell r="I197" t="str">
            <v>DFV Phase 2: Safer pathways for female victims - This proposal is a component of the domestic and family violence business case, which is coordinated by Women NSW. Note that the $15.9m of the transfer from Health is reflected in Bid ID 6902 and 6904 The offset to Justice for this bid is reflected in bid id 6812</v>
          </cell>
          <cell r="J197" t="str">
            <v>Not Supported - Not support: We recognise the merits of this proposal because it represents an innovative policy decision with the potential for improved information sharing, and better management and monitoring of referrals. Treasury recommends the establishment of a pooled fund to improve coordination and targeting of services, governance and accountability across the government sector in responding to Domestic and Family Violence (DFV).  More specifically, the fund should be directed toward: i) st rengthening Women NSW as the strategic centre of the NSW Government's DFV response; ii) establishing a whole of government performance management and reporting system; iii) innovative solutions; and, iv) meeting the Government's existing commitments (e.g. Safer Pathway, Premier's Priority)." .</v>
          </cell>
          <cell r="K197">
            <v>1</v>
          </cell>
          <cell r="M197">
            <v>0</v>
          </cell>
          <cell r="N197">
            <v>-3929</v>
          </cell>
          <cell r="O197">
            <v>-8732</v>
          </cell>
          <cell r="P197">
            <v>-12466</v>
          </cell>
          <cell r="Q197">
            <v>-12225</v>
          </cell>
          <cell r="R197">
            <v>0</v>
          </cell>
          <cell r="S197">
            <v>0</v>
          </cell>
          <cell r="T197">
            <v>0</v>
          </cell>
          <cell r="U197">
            <v>0</v>
          </cell>
          <cell r="V197">
            <v>0</v>
          </cell>
        </row>
        <row r="198">
          <cell r="H198">
            <v>6016</v>
          </cell>
          <cell r="I198" t="str">
            <v>Urgent Security Upgrade Measures in Response to Counter Terrorism Functions - Agency is increasingly involved in counter terrorism matters. Enhancements to security are deemed urgent for this purpose. This funding provides for those enhancements including security personnel.</v>
          </cell>
          <cell r="J198" t="str">
            <v>Not Supported - Not Supported: Treasury has received a number of counter terrorism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support the expansion of funding beyond what was agreed in 2015-16.  As a consequence, funding for this bid is not supported.</v>
          </cell>
          <cell r="K198">
            <v>1</v>
          </cell>
          <cell r="M198">
            <v>0</v>
          </cell>
          <cell r="N198">
            <v>-1188</v>
          </cell>
          <cell r="O198">
            <v>-108</v>
          </cell>
          <cell r="P198">
            <v>-108</v>
          </cell>
          <cell r="Q198">
            <v>-108</v>
          </cell>
          <cell r="R198">
            <v>0</v>
          </cell>
          <cell r="S198">
            <v>0</v>
          </cell>
          <cell r="T198">
            <v>0</v>
          </cell>
          <cell r="U198">
            <v>0</v>
          </cell>
          <cell r="V198">
            <v>0</v>
          </cell>
        </row>
        <row r="199">
          <cell r="H199">
            <v>6150</v>
          </cell>
          <cell r="I199" t="str">
            <v>Relief from savings targets - Police believe delivering further savings from 2015-16 is not feasible for the organisation. It argues for the period up to 2014-15 required savings were achieved, but the additional requirements from 2015-16 cannot be achieved without adversely impacting operations and Government commitments.</v>
          </cell>
          <cell r="J199" t="str">
            <v>Not Supported - NOT SUPPORTED.   Treasury has consistently opposed requests for savings relief until Police report back to ERC with a complete strategic reform plan. ERC will consider this issue on 29 March. While restrictions on overall numbers limits the ability of Police to deliver large scale savings, Treasury remains unpersuaded that no further savings are possible.</v>
          </cell>
          <cell r="K199">
            <v>1</v>
          </cell>
          <cell r="M199">
            <v>-37000</v>
          </cell>
          <cell r="N199">
            <v>-84000</v>
          </cell>
          <cell r="O199">
            <v>-84000</v>
          </cell>
          <cell r="P199">
            <v>-84000</v>
          </cell>
          <cell r="Q199">
            <v>-84000</v>
          </cell>
          <cell r="R199">
            <v>0</v>
          </cell>
          <cell r="S199">
            <v>0</v>
          </cell>
          <cell r="T199">
            <v>0</v>
          </cell>
          <cell r="U199">
            <v>0</v>
          </cell>
          <cell r="V199">
            <v>0</v>
          </cell>
        </row>
        <row r="200">
          <cell r="H200">
            <v>6177</v>
          </cell>
          <cell r="I200" t="str">
            <v>Active Armed Offender Training - The initiative is to increase the annual training of officers to better deal with armed offenders. Each officer will attend 2 days per year receiving the training. Costs are for travel and hoteling, backfilling of positions, and ammunition. (Police have this as a counter terrorism measure).</v>
          </cell>
          <cell r="J200" t="str">
            <v>Not Supported - NOT SUPPORTED.  While security risks have increased and there may be a need for further training it is not clear why this cannot be provided through existing training requirements/budgets. The national terrorism threat level has not changed in the last year.  NSW Police Force have not provided an indication of the threat that the proposal seeks to address; information required to make an informed decision.  As a consequence, funding is not supported. Police have already commenced the program in 2015-16 on a small scale. The initiative has already been considered by ERC who did not support it at as an immediate funding priority.</v>
          </cell>
          <cell r="K200">
            <v>1</v>
          </cell>
          <cell r="M200">
            <v>0</v>
          </cell>
          <cell r="N200">
            <v>0</v>
          </cell>
          <cell r="O200">
            <v>0</v>
          </cell>
          <cell r="P200">
            <v>0</v>
          </cell>
          <cell r="Q200">
            <v>0</v>
          </cell>
          <cell r="R200">
            <v>0</v>
          </cell>
          <cell r="S200">
            <v>0</v>
          </cell>
          <cell r="T200">
            <v>0</v>
          </cell>
          <cell r="U200">
            <v>0</v>
          </cell>
          <cell r="V200">
            <v>0</v>
          </cell>
        </row>
        <row r="201">
          <cell r="H201">
            <v>6199</v>
          </cell>
          <cell r="I201" t="str">
            <v>Domestic Family Violence Criminal Investigation Teams and re-phasing of liaison officers - Funding is being sought for 6 investigation teams that were part of the Government's recent domestic violence policy initiative as well as the re-phasing of the liason officers. Involves targetting serious repeat offenders over 6 operational regions (was part of SC0212-2015).</v>
          </cell>
          <cell r="J201" t="str">
            <v>Partially Supported - SUPPORTED - subject to funding being available.   Funding sought is for the six teams in a phased roll-out, which is to be based of the trial currently underway, and the bringing forward of the liaison officers. Once advice is received of the trial outcome the recommendations will be adjusted as required. Police have argued all along that unless additional funding is provided they will not be able to deliver on the Government's commitment. There is also a wider Police reform program underway, which is expected to free up some officer capacity. Once the reform program is complete Government will be in a better position to assess whether the ongoing requirements can be managed from existing limits. Financials here assume funding will be provided from an existing source (Office of Women).</v>
          </cell>
          <cell r="K201">
            <v>1</v>
          </cell>
          <cell r="M201">
            <v>0</v>
          </cell>
          <cell r="N201">
            <v>-3910</v>
          </cell>
          <cell r="O201">
            <v>-6709</v>
          </cell>
          <cell r="P201">
            <v>-7142</v>
          </cell>
          <cell r="Q201">
            <v>-6889</v>
          </cell>
          <cell r="R201">
            <v>0</v>
          </cell>
          <cell r="S201">
            <v>-3910</v>
          </cell>
          <cell r="T201">
            <v>-6709</v>
          </cell>
          <cell r="U201">
            <v>-7142</v>
          </cell>
          <cell r="V201">
            <v>-6889</v>
          </cell>
        </row>
        <row r="202">
          <cell r="H202">
            <v>6345</v>
          </cell>
          <cell r="I202" t="str">
            <v>Subsidy for First State Superannuation (FSS) default basic insurance premium - In 2013-14 FSS's optional default insurance premium for police officers increased significantly and Government provided officers with a subsidy until December 2016 so this insurance could continue as part of an officer's death and disability benefit. Police are seeking a continuation of the subsidy.</v>
          </cell>
          <cell r="J202" t="str">
            <v>Supported -  SUPPORTED.   The insurance in question is part of the benefit structure provided to police officers through the Death and Disability Scheme. Any decision to opt out of the coverage would result in a reduction in an officer's overall D&amp;D benefit. ERC has previously endorsed  the provision of a subsidy up to December 2016 to maintain benefit levels. FSS have advised they do not expect any change to the premium in 2016-17. What happens from 2017-18 will depend on the outcome of their sector wide insurance re-tender which will commence in 2016-17. Any ongoing requirements from 2017-18 will need to be assessed after the tender.</v>
          </cell>
          <cell r="K202">
            <v>1</v>
          </cell>
          <cell r="M202">
            <v>0</v>
          </cell>
          <cell r="N202">
            <v>-4506</v>
          </cell>
          <cell r="O202">
            <v>-9012</v>
          </cell>
          <cell r="P202">
            <v>-9012</v>
          </cell>
          <cell r="Q202">
            <v>-9012</v>
          </cell>
          <cell r="R202">
            <v>0</v>
          </cell>
          <cell r="S202">
            <v>-4506</v>
          </cell>
          <cell r="T202">
            <v>0</v>
          </cell>
          <cell r="U202">
            <v>0</v>
          </cell>
          <cell r="V202">
            <v>0</v>
          </cell>
        </row>
        <row r="203">
          <cell r="H203">
            <v>6656</v>
          </cell>
          <cell r="I203" t="str">
            <v>Aviation Support Branch - facility replacement (counter terrorism bid) - As the fleet size has grown to deal with the heightened counter terrorism risks the current premises will not be sufficient to house it. Additional hanger space at Bankstown airport will be required which will be leased.</v>
          </cell>
          <cell r="J203" t="str">
            <v>Not Supported - NOT SUPPORTED. In addition to the increased size of the fleet the long form proposal states that the current premises do not comply with the Civil Aviation Authority's regulations or comply with OH&amp;S requirements. These issues are not counter terrorism related, and appear to be the primary reasons for the bid. Amount in question is small and should be managed from existing budget limits.</v>
          </cell>
          <cell r="K203">
            <v>1</v>
          </cell>
          <cell r="M203">
            <v>0</v>
          </cell>
          <cell r="N203">
            <v>0</v>
          </cell>
          <cell r="O203">
            <v>-2000</v>
          </cell>
          <cell r="P203">
            <v>-2000</v>
          </cell>
          <cell r="Q203">
            <v>-2000</v>
          </cell>
          <cell r="R203">
            <v>0</v>
          </cell>
          <cell r="S203">
            <v>0</v>
          </cell>
          <cell r="T203">
            <v>0</v>
          </cell>
          <cell r="U203">
            <v>0</v>
          </cell>
          <cell r="V203">
            <v>0</v>
          </cell>
        </row>
        <row r="204">
          <cell r="H204">
            <v>6825</v>
          </cell>
          <cell r="I204" t="str">
            <v>Syrian Refugee Settlement - Community Liaison Officers - As part of the NSW response to the pending settlement of additional refugees the NSW Police Force is looking to employ an additional 6 community liaison officers to provide support services including interpreting to the impacted communities.</v>
          </cell>
          <cell r="J204" t="str">
            <v>Not Supported - NOT SUPPORTED. Currently 33 community liaison officers are employed by the NSW Police Force. It is not clear why any additional requirements from the refugee intake cannot be managed from the existing service levels.</v>
          </cell>
          <cell r="K204">
            <v>1</v>
          </cell>
          <cell r="M204">
            <v>0</v>
          </cell>
          <cell r="N204">
            <v>-766</v>
          </cell>
          <cell r="O204">
            <v>-766</v>
          </cell>
          <cell r="P204">
            <v>-766</v>
          </cell>
          <cell r="Q204">
            <v>-766</v>
          </cell>
          <cell r="R204">
            <v>0</v>
          </cell>
          <cell r="S204">
            <v>0</v>
          </cell>
          <cell r="T204">
            <v>0</v>
          </cell>
          <cell r="U204">
            <v>0</v>
          </cell>
          <cell r="V204">
            <v>0</v>
          </cell>
        </row>
        <row r="205">
          <cell r="H205">
            <v>6650</v>
          </cell>
          <cell r="I205" t="str">
            <v>Special constables for upgraded security requirements at police sites (counter terrorism bid) - Terrorism risks may require increased security at some police sites. To address the issue 88 special constables are to be employed to provide an increased security presence at the identified sites.</v>
          </cell>
          <cell r="J205" t="str">
            <v>Not Supported - NOT SUPPORTED. The sites expected to be utilising additional special constables already have a police presence. Given this presence and the existing security level, it is not clear whether the request represents value for money. It is also not apparent how the request here ranks against the other counter terrorism bids currently being considered across government. The national terrorism threat level has not changed in the last year.  NSW Police Force have not provided an indication of the threat that the proposal seeks to address; information required to make an informed decision.  As a consequence, funding is not supported.</v>
          </cell>
          <cell r="K205">
            <v>1</v>
          </cell>
          <cell r="M205">
            <v>0</v>
          </cell>
          <cell r="N205">
            <v>-10228</v>
          </cell>
          <cell r="O205">
            <v>-9240</v>
          </cell>
          <cell r="P205">
            <v>-9240</v>
          </cell>
          <cell r="Q205">
            <v>-9240</v>
          </cell>
          <cell r="R205">
            <v>0</v>
          </cell>
          <cell r="S205">
            <v>0</v>
          </cell>
          <cell r="T205">
            <v>0</v>
          </cell>
          <cell r="U205">
            <v>0</v>
          </cell>
          <cell r="V205">
            <v>0</v>
          </cell>
        </row>
        <row r="206">
          <cell r="H206">
            <v>6078</v>
          </cell>
          <cell r="I206" t="str">
            <v>NSW RFS - Enhanced Emergency Logistics (linked with 6172) - The proposal seeks $11.4 million over four years from 2016-17 to systemise emergency logistics proceses to facilitate effective response during bush fire emergencies. This includes the creation of a forms based workflow solution to provide linkage between RFS systems.</v>
          </cell>
          <cell r="J206" t="str">
            <v>Not Supported - NOT SUPPORTED. Treasury considers there is insufficient justification for additional funding for this proposal, noting that systemisation of manual processes should result in organisational and operational efficiencies that shoul be used to offset the cost. Treasury also notes that all proposals aimed at improving interoperability and resource planning should be considers from a hole of emergency services sector perspective. Additionally, such proposals should also include recurrent savings in conjunction with any upfront capital-equivalent costs.</v>
          </cell>
          <cell r="K206">
            <v>1</v>
          </cell>
          <cell r="M206">
            <v>0</v>
          </cell>
          <cell r="N206">
            <v>74</v>
          </cell>
          <cell r="O206">
            <v>74</v>
          </cell>
          <cell r="P206">
            <v>74</v>
          </cell>
          <cell r="Q206">
            <v>74</v>
          </cell>
          <cell r="R206">
            <v>0</v>
          </cell>
          <cell r="S206">
            <v>0</v>
          </cell>
          <cell r="T206">
            <v>0</v>
          </cell>
          <cell r="U206">
            <v>0</v>
          </cell>
          <cell r="V206">
            <v>0</v>
          </cell>
        </row>
        <row r="207">
          <cell r="H207">
            <v>6037</v>
          </cell>
          <cell r="I207" t="str">
            <v>NSW RFS - Headquarters Relocation (linked with 6166) - RFS has been given notice by its current landlord that it will not be extending its lease past November 2018. The preferred option is to seek new accommodation on long-term lease. This proposal seeks capital and recurrent funding to meet the cost of this accommodation.</v>
          </cell>
          <cell r="J207" t="str">
            <v>Not Supported - NOT SUPPORTED. Treasury accepts the need for the RFS to seek new accommodation for its headquarters, but suggests that a cross-sector solution may have greater benefit to the State in terms of efficiency and effectiveness - and the RFS should pursue this option in collaboration with Justice and other emergency services agencies. Treasury notes there does not appear to be sufficient consideration of concurrent business cases for the new SES headquarters - or Justice's proposed Multi-Agency Emergency Operations Centre, which could result in inefficiencies and duplication of infrastructure. The RFS have been advised by their landlord that they will not be able to renew their current lease when it concludes in November 2018.</v>
          </cell>
          <cell r="K207">
            <v>1</v>
          </cell>
          <cell r="M207">
            <v>0</v>
          </cell>
          <cell r="N207">
            <v>29</v>
          </cell>
          <cell r="O207">
            <v>1709</v>
          </cell>
          <cell r="P207">
            <v>3135</v>
          </cell>
          <cell r="Q207">
            <v>1988</v>
          </cell>
          <cell r="R207">
            <v>0</v>
          </cell>
          <cell r="S207">
            <v>0</v>
          </cell>
          <cell r="T207">
            <v>0</v>
          </cell>
          <cell r="U207">
            <v>0</v>
          </cell>
          <cell r="V207">
            <v>0</v>
          </cell>
        </row>
        <row r="208">
          <cell r="H208">
            <v>6045</v>
          </cell>
          <cell r="I208" t="str">
            <v>NSW RFS - Improved effectiveness of the hazard reduction burning program (linked with 6168) - The proposal aims to speed up hazard reduction effort through lessening fuel loads across the state and to improve the processes for approving mitigation activities in response to Election Commitment C04-05-02 and the Wambelong Coronial and Upper House inquiries.</v>
          </cell>
          <cell r="J208" t="str">
            <v>Not Supported - NOT SUPPORTED. On 17 February 2016, ERC separately approved the allocation of $3 million per annum in ongoing recurrent funding, and $2.2 million per annum in ongoing capital funding, from 2016-17, for the provision of an additional 10 regionally based RFS mitigation crews, with associated support ataff, to accelerate hazard reduction works in NSW. ERC agreed that the RFS should meet the cost of these initiatives from within existing capital and recurrent expenditure limits, or find offsets from within the Justice Cluster. SC0071-2016 dc of 17 February 2016 refers.</v>
          </cell>
          <cell r="K208">
            <v>1</v>
          </cell>
          <cell r="M208">
            <v>0</v>
          </cell>
          <cell r="N208">
            <v>577</v>
          </cell>
          <cell r="O208">
            <v>577</v>
          </cell>
          <cell r="P208">
            <v>577</v>
          </cell>
          <cell r="Q208">
            <v>577</v>
          </cell>
          <cell r="R208">
            <v>0</v>
          </cell>
          <cell r="S208">
            <v>0</v>
          </cell>
          <cell r="T208">
            <v>0</v>
          </cell>
          <cell r="U208">
            <v>0</v>
          </cell>
          <cell r="V208">
            <v>0</v>
          </cell>
        </row>
        <row r="209">
          <cell r="H209">
            <v>6049</v>
          </cell>
          <cell r="I209" t="str">
            <v>NSW RFS - Fire Behaviour Analyst Enhancement (linked with 6169) - The proposal is seeking $1.5 million per annum to improve Fire Behaviour and Prediction Capability following the recommendations of the Wambelong Coronial and Upper House inquiries. The funding will enable the RFS to develop prediction tools, maps and regionally based specialists.</v>
          </cell>
          <cell r="J209" t="str">
            <v>Not Supported - NOT SUPPORTED. On 17 February 2016, ERC separately approved the allocation of $665,000 per annum in ongoing recurrent funding and $200,000 per annum in ongoing capital funding, from 2016-17, for the provision of an additional four, regionally based, fire behaviour specialists within the NSW Rural Fire Service. ERC agreed that the RFS should meet the cost of these initiatives from within existing capital and recurrent expenditure limits, or find offsets from within the Justice Cluster. SC0071-2016 dc of 17 February 2016 refers.</v>
          </cell>
          <cell r="K209">
            <v>1</v>
          </cell>
          <cell r="M209">
            <v>0</v>
          </cell>
          <cell r="N209">
            <v>85</v>
          </cell>
          <cell r="O209">
            <v>85</v>
          </cell>
          <cell r="P209">
            <v>85</v>
          </cell>
          <cell r="Q209">
            <v>85</v>
          </cell>
          <cell r="R209">
            <v>0</v>
          </cell>
          <cell r="S209">
            <v>0</v>
          </cell>
          <cell r="T209">
            <v>0</v>
          </cell>
          <cell r="U209">
            <v>0</v>
          </cell>
          <cell r="V209">
            <v>0</v>
          </cell>
        </row>
        <row r="210">
          <cell r="H210">
            <v>6076</v>
          </cell>
          <cell r="I210" t="str">
            <v>NSW RFS - Situational Awareness of major bush fires (linked with 6170) - The proposal is seeking $2.8 million to improve Fire Behaviour and Prediction Capability following the recommendations of the Wambelong Coronial and Upper House inquiries. Funding will improve weather data production models, deploy atmospheric sounding equipment and recruit six new staff.</v>
          </cell>
          <cell r="J210" t="str">
            <v>Not Supported - NOT SUPPORTED. On 17 February 2016, ERC separately approved the allocation of $1.6 million, in 2016-17, and $510,000 per annum in ongoing capital funding only from 2017-18, for the purchase of four regionally based weather balloon kits, portable weather stations and supporting vehicles, with all recurrent costs to be met from within existing resources. ERC agreed that the RFS should meet the cost of these initiatives from within existing capital and recurrent expenditure limits, or find offsets from within the Justice Cluster. SC0071-2016 dc of 17 February 2016 refers.</v>
          </cell>
          <cell r="K210">
            <v>1</v>
          </cell>
          <cell r="M210">
            <v>0</v>
          </cell>
          <cell r="N210">
            <v>44</v>
          </cell>
          <cell r="O210">
            <v>44</v>
          </cell>
          <cell r="P210">
            <v>44</v>
          </cell>
          <cell r="Q210">
            <v>44</v>
          </cell>
          <cell r="R210">
            <v>0</v>
          </cell>
          <cell r="S210">
            <v>0</v>
          </cell>
          <cell r="T210">
            <v>0</v>
          </cell>
          <cell r="U210">
            <v>0</v>
          </cell>
          <cell r="V210">
            <v>0</v>
          </cell>
        </row>
        <row r="211">
          <cell r="H211">
            <v>6350</v>
          </cell>
          <cell r="I211" t="str">
            <v>New SES Headquarters - additional capital and recurrent funding requirements. (Linked with 6809) - The SES have been given authority to bring an NPP forward in the 2016-17 Budget seeking resourcing to meet the shortfall in their available capital and recurrent funding for higher than expected costs of fit out and leasing a new heaquarters in Wollongong.</v>
          </cell>
          <cell r="J211" t="str">
            <v>Partially Supported - SUPPORT subject to funding being available. Treasury supports instead, allocating an additional $6.4 million in capital for fitout costs in 2016-17 only, and an additional $5.4 million over 12 years from 2016-17 in recurrent funding for leasing costs. Treasury also supports carrying forward $2.0 million in unspent leasing funds in2015-16 and 2016-17 to 2017-18. Costs related to changes in project scope to be met from within existing resources of the SES, or the wider Justice Cluster Treasury accepts the need for updated funding allocations to account for necessary revisions to the business case, including acquisition of essential infrastructure and planning delays. However, amendments to the SES business case which relate to changed project scope should be met from within existing resources. Treasury understands the new SES headquarters location has the potential for scaleability, and suggests further works be considered as part of Justice's Multi-Agency Emergency Operations Centre new policy proposal.</v>
          </cell>
          <cell r="K211">
            <v>1</v>
          </cell>
          <cell r="M211">
            <v>0</v>
          </cell>
          <cell r="N211">
            <v>-1147</v>
          </cell>
          <cell r="O211">
            <v>-88</v>
          </cell>
          <cell r="P211">
            <v>-89</v>
          </cell>
          <cell r="Q211">
            <v>-93</v>
          </cell>
          <cell r="R211">
            <v>0</v>
          </cell>
          <cell r="S211">
            <v>-929</v>
          </cell>
          <cell r="T211">
            <v>0</v>
          </cell>
          <cell r="U211">
            <v>0</v>
          </cell>
          <cell r="V211">
            <v>0</v>
          </cell>
        </row>
        <row r="212">
          <cell r="H212">
            <v>6047</v>
          </cell>
          <cell r="I212" t="str">
            <v>Removal of hazardous materials - Hazardous materials have been identified in the Art Gallery representing a risk to the safety of staff and the public. Funding of $4m has already been provided for the project, subsequent to which additional contamination has been discovered requiring further work.</v>
          </cell>
          <cell r="J212" t="str">
            <v>Supported - Support. The proposed works are urgent and unavoidable. Inaction represents a major risk to the safety of staff and patrons of the Art Gallery. The agency is not able to absorb or recover the costs.</v>
          </cell>
          <cell r="K212">
            <v>1</v>
          </cell>
          <cell r="M212">
            <v>0</v>
          </cell>
          <cell r="N212">
            <v>-1020</v>
          </cell>
          <cell r="O212">
            <v>-1200</v>
          </cell>
          <cell r="P212">
            <v>-1150</v>
          </cell>
          <cell r="Q212">
            <v>0</v>
          </cell>
          <cell r="R212">
            <v>0</v>
          </cell>
          <cell r="S212">
            <v>-1020</v>
          </cell>
          <cell r="T212">
            <v>-1200</v>
          </cell>
          <cell r="U212">
            <v>-1150</v>
          </cell>
          <cell r="V212">
            <v>0</v>
          </cell>
        </row>
        <row r="213">
          <cell r="H213">
            <v>6066</v>
          </cell>
          <cell r="I213" t="str">
            <v>Sydney Modern Project: expansion of existing Gallery - $20.4m is being sought by the Art Gallery in the 2016-17 Budget to continue planning and design for the project in anticipation of further funding of $360m. Government has already allocated $14.8m for the development of the proposal up to this point.</v>
          </cell>
          <cell r="J213" t="str">
            <v>Not Supported - Not Supported. The Government has already committed to over $800m worth of major cultural infrastructure projects over the next six years. Given present fiscal constraints and the impact on the city of having multiple key cultural institutions concurrently disrupted by major redevelopments, an investment decision on the Art Gallery should be deferred and no further funding provided in this Budget. A Whole-of-Sector Cultural Infrastructure Strategy is being developed which should inform the direction and timing of future investment in this space including on the Art Gallery.</v>
          </cell>
          <cell r="K213">
            <v>1</v>
          </cell>
          <cell r="M213">
            <v>0</v>
          </cell>
          <cell r="N213">
            <v>-20441</v>
          </cell>
          <cell r="O213">
            <v>-23437</v>
          </cell>
          <cell r="P213">
            <v>-78095</v>
          </cell>
          <cell r="Q213">
            <v>-120533</v>
          </cell>
          <cell r="R213">
            <v>0</v>
          </cell>
          <cell r="S213">
            <v>0</v>
          </cell>
          <cell r="T213">
            <v>0</v>
          </cell>
          <cell r="U213">
            <v>0</v>
          </cell>
          <cell r="V213">
            <v>0</v>
          </cell>
        </row>
        <row r="214">
          <cell r="H214">
            <v>6230</v>
          </cell>
          <cell r="I214" t="str">
            <v>Master Planning: Architectural Design Competition - Funding for an architectural design competition for the Museum's redevelopment master plan.</v>
          </cell>
          <cell r="J214" t="str">
            <v>Not Supported - Not Supported. This level of funding on architectural design should not be considered in isolation of the total expected project costs. The proposal should be considered at a later date in conjunction with the Whole-of- Sector Cultural Infrastrucure Strategy which is currently being developed.</v>
          </cell>
          <cell r="K214">
            <v>1</v>
          </cell>
          <cell r="M214">
            <v>0</v>
          </cell>
          <cell r="N214">
            <v>-12000</v>
          </cell>
          <cell r="O214">
            <v>0</v>
          </cell>
          <cell r="P214">
            <v>0</v>
          </cell>
          <cell r="Q214">
            <v>0</v>
          </cell>
          <cell r="R214">
            <v>0</v>
          </cell>
          <cell r="S214">
            <v>0</v>
          </cell>
          <cell r="T214">
            <v>0</v>
          </cell>
          <cell r="U214">
            <v>0</v>
          </cell>
          <cell r="V214">
            <v>0</v>
          </cell>
        </row>
        <row r="215">
          <cell r="H215">
            <v>6333</v>
          </cell>
          <cell r="I215" t="str">
            <v>Renewal of security infrastructure - The proposal will replace aged security infrastructure with an integrated system which is transferable to the new site at Parramatta.</v>
          </cell>
          <cell r="J215" t="str">
            <v>Not Supported - Not Supported. Treasury has received a number of counter terrorism and security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support the expansion of funding beyond what was agreed in 2015- 16.  As a consequence, funding for this bid is not supported.</v>
          </cell>
          <cell r="K215">
            <v>1</v>
          </cell>
          <cell r="M215">
            <v>0</v>
          </cell>
          <cell r="N215">
            <v>-325</v>
          </cell>
          <cell r="O215">
            <v>-325</v>
          </cell>
          <cell r="P215">
            <v>0</v>
          </cell>
          <cell r="Q215">
            <v>0</v>
          </cell>
          <cell r="R215">
            <v>0</v>
          </cell>
          <cell r="S215">
            <v>0</v>
          </cell>
          <cell r="T215">
            <v>0</v>
          </cell>
          <cell r="U215">
            <v>0</v>
          </cell>
          <cell r="V215">
            <v>0</v>
          </cell>
        </row>
        <row r="216">
          <cell r="H216">
            <v>6571</v>
          </cell>
          <cell r="I216" t="str">
            <v>Program budget restoration - Restore the original approved budget for the Trustee and Guardian System (TAGS) program in year 2 to 5 due to delays in commencement from the original start date</v>
          </cell>
          <cell r="J216" t="str">
            <v>Not Supported - Not support: The agency to date has only spent a small proportion of the overall estimated cost of the project. Due to previous delays and carry forward of the capital project. Financial data indicates that the project is able to continue without additional adjustments to CEAL.</v>
          </cell>
          <cell r="K216">
            <v>2</v>
          </cell>
          <cell r="M216">
            <v>0</v>
          </cell>
          <cell r="N216">
            <v>-2150</v>
          </cell>
          <cell r="O216">
            <v>-870</v>
          </cell>
          <cell r="P216">
            <v>-1820</v>
          </cell>
          <cell r="Q216">
            <v>-220</v>
          </cell>
          <cell r="R216">
            <v>0</v>
          </cell>
          <cell r="S216">
            <v>0</v>
          </cell>
          <cell r="T216">
            <v>0</v>
          </cell>
          <cell r="U216">
            <v>0</v>
          </cell>
          <cell r="V216">
            <v>0</v>
          </cell>
        </row>
        <row r="217">
          <cell r="H217">
            <v>6212</v>
          </cell>
          <cell r="I217" t="str">
            <v>Collection storage and retrieval planning - Existing storage space is forecast to be fully consumed by 2023 which will inhibit the Library from performing its legislated requirement to acquire and preserve collections. Funding is sought for the planning and procurement of a long term storage solution.</v>
          </cell>
          <cell r="J217" t="str">
            <v>Partially Supported - Support subject to funding being available. A solution to present storage limitations is required if the Library is to continue to meet its legislated requirements in the medium term.</v>
          </cell>
          <cell r="K217">
            <v>1</v>
          </cell>
          <cell r="M217">
            <v>0</v>
          </cell>
          <cell r="N217">
            <v>-1000</v>
          </cell>
          <cell r="O217">
            <v>-513</v>
          </cell>
          <cell r="P217">
            <v>0</v>
          </cell>
          <cell r="Q217">
            <v>0</v>
          </cell>
          <cell r="R217">
            <v>0</v>
          </cell>
          <cell r="S217">
            <v>-1000</v>
          </cell>
          <cell r="T217">
            <v>-513</v>
          </cell>
          <cell r="U217">
            <v>0</v>
          </cell>
          <cell r="V217">
            <v>0</v>
          </cell>
        </row>
        <row r="218">
          <cell r="H218">
            <v>6125</v>
          </cell>
          <cell r="I218" t="str">
            <v>Grant pass through: OEH Repairs to Hunter Valley Flood Mitigation Scheme - $11.779m to repair 7 sites damaged by a declared natural disaster in April 2015.</v>
          </cell>
          <cell r="J218" t="str">
            <v>Partially Supported - SUPPORT SUBJECT TO FUNDING BEING AVAILABLE. (See Bid No. 6119 in OEH)</v>
          </cell>
          <cell r="K218">
            <v>1</v>
          </cell>
          <cell r="L218">
            <v>19</v>
          </cell>
          <cell r="M218">
            <v>0</v>
          </cell>
          <cell r="N218">
            <v>0</v>
          </cell>
          <cell r="O218">
            <v>0</v>
          </cell>
          <cell r="P218">
            <v>0</v>
          </cell>
          <cell r="Q218">
            <v>0</v>
          </cell>
          <cell r="R218">
            <v>0</v>
          </cell>
          <cell r="S218">
            <v>0</v>
          </cell>
          <cell r="T218">
            <v>0</v>
          </cell>
          <cell r="U218">
            <v>0</v>
          </cell>
          <cell r="V218">
            <v>0</v>
          </cell>
        </row>
        <row r="219">
          <cell r="H219">
            <v>6135</v>
          </cell>
          <cell r="I219" t="str">
            <v>Grant pass through: OEH Callan Park operational maintenance - Seek $2.7m in 2016-17 to maintain the site</v>
          </cell>
          <cell r="J219" t="str">
            <v>Partially Supported - SUPPORT SUBJECT TO FUNDING BEING AVAILABLE. (See Bid 6129 in OEH).</v>
          </cell>
          <cell r="K219">
            <v>1</v>
          </cell>
          <cell r="L219" t="str">
            <v>BJ01</v>
          </cell>
          <cell r="M219">
            <v>0</v>
          </cell>
          <cell r="N219">
            <v>0</v>
          </cell>
          <cell r="O219">
            <v>0</v>
          </cell>
          <cell r="P219">
            <v>0</v>
          </cell>
          <cell r="Q219">
            <v>0</v>
          </cell>
          <cell r="R219">
            <v>0</v>
          </cell>
          <cell r="S219">
            <v>0</v>
          </cell>
          <cell r="T219">
            <v>0</v>
          </cell>
          <cell r="U219">
            <v>0</v>
          </cell>
          <cell r="V219">
            <v>0</v>
          </cell>
        </row>
        <row r="220">
          <cell r="H220">
            <v>6194</v>
          </cell>
          <cell r="I220" t="str">
            <v>Grant pass through OEH Enterprise Resource Planning (ERP) migration -</v>
          </cell>
          <cell r="J220" t="str">
            <v>Partially Supported - SUPPORT SUBJECT TO FUNDING BEING AVAILABLE. (See Bid 6187 in OEH)</v>
          </cell>
          <cell r="K220">
            <v>1</v>
          </cell>
          <cell r="L220" t="str">
            <v>BJ01</v>
          </cell>
          <cell r="M220">
            <v>0</v>
          </cell>
          <cell r="N220">
            <v>0</v>
          </cell>
          <cell r="O220">
            <v>0</v>
          </cell>
          <cell r="P220">
            <v>0</v>
          </cell>
          <cell r="Q220">
            <v>0</v>
          </cell>
          <cell r="R220">
            <v>0</v>
          </cell>
          <cell r="S220">
            <v>0</v>
          </cell>
          <cell r="T220">
            <v>0</v>
          </cell>
          <cell r="U220">
            <v>0</v>
          </cell>
          <cell r="V220">
            <v>0</v>
          </cell>
        </row>
        <row r="221">
          <cell r="H221">
            <v>6311</v>
          </cell>
          <cell r="I221" t="str">
            <v>Office of the Government Architect (OGA) - Establishment of the the Office of the Government Architect in order to assist in the delivery of faster housing approvals and increased housing supply, through design-led planning, design guidelines, thought leadership and building design literacy, and building public trust.</v>
          </cell>
          <cell r="J221" t="str">
            <v>Partially Supported - SUPPORT SUBJECT TO FUNDING BEING AVAILABLE Support funding of $1.5 million p.a., pending further advice from DPE. Treasury is partially supportive of the request for funding to fund the Office of the Government Architect, though considers the amount requested to be excessive.  The Office has recently been transferred into DPE from the Department of Finance, Services and Innovation. Since proposed at short form stage, the funding request has almost doubled from $9.9 million to $18.7 million over four years. It is not clear why there has been such a substantial increase and clarification has been sought from DPE. Treasury is of the view that the amount requested to fund the Office is unnecessary, but supports provision of the $1.5 million p.a. to ensure the Office can continue its operations, until any associated revenue streams and cost-recovery mechanisms are identified to meet this cost.</v>
          </cell>
          <cell r="K221">
            <v>1</v>
          </cell>
          <cell r="M221">
            <v>0</v>
          </cell>
          <cell r="N221">
            <v>-5263</v>
          </cell>
          <cell r="O221">
            <v>-4475</v>
          </cell>
          <cell r="P221">
            <v>-4225</v>
          </cell>
          <cell r="Q221">
            <v>-4100</v>
          </cell>
          <cell r="R221">
            <v>0</v>
          </cell>
          <cell r="S221">
            <v>-1</v>
          </cell>
          <cell r="T221">
            <v>-1</v>
          </cell>
          <cell r="U221">
            <v>-1</v>
          </cell>
          <cell r="V221">
            <v>-1</v>
          </cell>
        </row>
        <row r="222">
          <cell r="H222">
            <v>6312</v>
          </cell>
          <cell r="I222" t="str">
            <v>Grant pass through: RBGDT Victoria Lodge Alterations for Adaptive Reuse - Under the Cluster funding arrangement, as the principal department, DPE needs to reflect the funding flow from Consolidated Fund for grant expenses to line agencies within the Cluster (see bid 6299 in RBGDT).</v>
          </cell>
          <cell r="J222" t="str">
            <v>Supported - SUPPORT SUBJECT TO FUNDING BEING AVAILABLE. Ref Agency 478  Bid ID 6299. This proposal is supported by a positive financial appraisal with a NPV of $621,938 and IRR of 15 percent (financial impacts only) and allows the Trust to increase its revenue through new revenue streams. The $2.2m project will remediate Victoria Lodge to meet current OH&amp;S standards and heritage conservation requirements, which is currently unoccupied and in a serious state of disrepair.  The works will enable adaptive reuse of the building as a cafÚ and tea room, estimated to increase Trust revenue by $206k p.a. covering additional maintenance costs of $10k p.a. The alternative of undertaking remediation works to meet heritage requirements without the reuse works would have no ope rational benefits as the building would still remain unoccupied. The Trust has no capacity within its existing capital program to reprioritise other works, however funding to undertake the renovation project should be reprioritised from within the Cluster. This project aligns with the State priority to strengthen the budget and economy.</v>
          </cell>
          <cell r="K222">
            <v>1</v>
          </cell>
          <cell r="M222">
            <v>0</v>
          </cell>
          <cell r="N222">
            <v>0</v>
          </cell>
          <cell r="O222">
            <v>0</v>
          </cell>
          <cell r="P222">
            <v>0</v>
          </cell>
          <cell r="Q222">
            <v>0</v>
          </cell>
          <cell r="R222">
            <v>0</v>
          </cell>
          <cell r="S222">
            <v>0</v>
          </cell>
          <cell r="T222">
            <v>0</v>
          </cell>
          <cell r="U222">
            <v>0</v>
          </cell>
          <cell r="V222">
            <v>0</v>
          </cell>
        </row>
        <row r="223">
          <cell r="H223">
            <v>6320</v>
          </cell>
          <cell r="I223" t="str">
            <v>Preparation of the next Greater Sydney Region Plan - Review and update of A Plan for Growing Sydney by the end of 2017. The review will be undertaken alongside the review of the Long Term Transport Masterplan to align government land use and transport planning.</v>
          </cell>
          <cell r="J223" t="str">
            <v>Supported - SUPPORT (URGENT OR PP) BUT WITH THE COSTS TO BE ABSORBED Treasury is seeking clarification on details regarding this proposal, but recommends that partial funding be provided to implement this NPP. Detail on the assessed figures is pending, though Treasury considers some $4.7 million over two years ($3.75m and $0.95m) to be more reasonable, with any further cost being absorbed within the Department's existing resources. Treasury is partially supportive of the request for funding to update the metropolitan plan, A Plan for Growing Sydney, though considers the amount requested to be excessive. A reduced funding amount is recommended, and utilisation of some existing resources provided for the implementation of A Plan for Growing Sydney could be utilised. It is noted that recent amendments to the Environmental Planning and Assessment Act require the Metropolitan Plan to be reviewed by the Greater Sydney Commission by the end of 2017, and that resources previously provided for the Commission are insufficient to meet these responsibilities.  This review will be heavily informed by work undertaken in the six district plans the Commission is required to prepare for public exhibition by January 2017. It is also noted that a new metropolitan plan is required to be undertaken concurrently with the review of the Long Term Transport Master Plan, to ensure the close alignment of land use and transport planning for the GReater Sydney Region. Treasury notes that funding has been sought for both the preparation of the six District Plans and the review of the Metropolitan Plan, depsite them being directly related and requiring similar inputs. Treasury supports the provision of funding, though less than has been requested. It is recommended that reduced funding be approved for both the review of the metropolitan plan and the preparation of District Plans (Bid 6321), given the direct relationship between the two requests.</v>
          </cell>
          <cell r="K223">
            <v>1</v>
          </cell>
          <cell r="M223">
            <v>0</v>
          </cell>
          <cell r="N223">
            <v>-6780</v>
          </cell>
          <cell r="O223">
            <v>-2100</v>
          </cell>
          <cell r="P223">
            <v>0</v>
          </cell>
          <cell r="Q223">
            <v>0</v>
          </cell>
          <cell r="R223">
            <v>0</v>
          </cell>
          <cell r="S223">
            <v>-1</v>
          </cell>
          <cell r="T223">
            <v>-1</v>
          </cell>
          <cell r="U223">
            <v>0</v>
          </cell>
          <cell r="V223">
            <v>0</v>
          </cell>
        </row>
        <row r="224">
          <cell r="H224">
            <v>6321</v>
          </cell>
          <cell r="I224" t="str">
            <v>Extend Scope of District Plans and Prepare Infrastructure Delivery Plans - Funding to prepare six District Plans for the Greater Sydney Commission. Legislative change extends the scope of these plans, and existing evidence needs to be updated to complete the plans and meet the Commission's requirements.</v>
          </cell>
          <cell r="J224" t="str">
            <v>Supported - SUPPORT (URGENT OR PP) BUT WITH THE COSTS TO BE ABSORBED Treasury is seeking clarification on details regarding this proposal, but recommends that partial funding be provided to implement this NPP. Detail on the assessed figures is pending, though Treasury considers some $4.4 million over two years ($3.45m and $0.95m) to be more reasonable, with any further cost being absorbed within the Department's existing resources. Treasury is partially supportive of the request for funding to finalise District Plans, though considers the amount requested to be excessive. Treasury considers that some of these costs could be absorbed within existing resources provided for the implementation of A Plan for Growing Sydney in 2014-15. It is noted that preparation of six District Plans is considered a key requirement of the Greater Sydney Commission, and that resources previously provided to the Commission are insufficient to meet its legislated responsibilities. The Minister for Planning's formal declaration of the six district for the Greater Sydney Region on 27 January 2016 requires draft district plans to be exhibited publicly within 12 months, pursuant to Section 75AB(b) of the Environmental Planning and Assessment Act. Treasury is aware, however, that a significant amount of work has already been undertaken on these District Plans within the Department of Planning and Environment. Expanding the scope and finalising these plans ahead of public exhibition in January 2017 is not considered to be a burden for the Commission of the scale indicated in the funding request. Treasury supports the proposal, but at a reduced amount than has been requested. It is recommended that reduced funding be approv ed for both the preparation of District Plans and the review of the broader metropolitan plan (A Plan For Growing Sydney) (Bid 6320), given the direct relationship between the two requests.</v>
          </cell>
          <cell r="K224">
            <v>1</v>
          </cell>
          <cell r="M224">
            <v>0</v>
          </cell>
          <cell r="N224">
            <v>-6876</v>
          </cell>
          <cell r="O224">
            <v>-1620</v>
          </cell>
          <cell r="P224">
            <v>0</v>
          </cell>
          <cell r="Q224">
            <v>0</v>
          </cell>
          <cell r="R224">
            <v>0</v>
          </cell>
          <cell r="S224">
            <v>-1</v>
          </cell>
          <cell r="T224">
            <v>-1</v>
          </cell>
          <cell r="U224">
            <v>0</v>
          </cell>
          <cell r="V224">
            <v>0</v>
          </cell>
        </row>
        <row r="225">
          <cell r="H225">
            <v>6326</v>
          </cell>
          <cell r="I225" t="str">
            <v>Housing Forecasts, Enhanced Urban Feasiblity Assessment and Monitoring - Enhancement of DPE's land use and planning models to facilitate more efficient infrastructure planning, inform policy development across Government, and measure housing types excluded from current statistics.</v>
          </cell>
          <cell r="J225" t="str">
            <v>Supported - SUPPORT Treasury is supportive of the proposal to enhance the Urban Feasibility Model (UFM). The proposed enhancements to the system, namely the inclusion of a temporal dimension to the model, will ensure appropriate development areas can be identified and subsequently planned for in a methodical, logical and phased process. It is ntoed that existing funding for the UFM ceases and this funding will ensure continuous delivery of the model. Given the Government's focus on urban development and the acceleration of housing supply across the Sydney region, targeting 50,000 housing approvals annually, an enhanced UFM can be used to ensure a pipeline of works is established to meet this target. Importantly, the upgraded UFM will provide more reliable and timely forecasts that can be used to inform the prioritisation of infrastructure investment decisions. The proposal has received the support of other Government agencies that rely on the provision of such information for their long-term business planning, such as Transport, Education and Health. The Department also proposes to move the UFM from a desktop platform to a web-based application, reducing future maintenance and development costs.</v>
          </cell>
          <cell r="K225">
            <v>1</v>
          </cell>
          <cell r="M225">
            <v>0</v>
          </cell>
          <cell r="N225">
            <v>-2266</v>
          </cell>
          <cell r="O225">
            <v>-1978</v>
          </cell>
          <cell r="P225">
            <v>-1978</v>
          </cell>
          <cell r="Q225">
            <v>-1978</v>
          </cell>
          <cell r="R225">
            <v>0</v>
          </cell>
          <cell r="S225">
            <v>-2266</v>
          </cell>
          <cell r="T225">
            <v>-1978</v>
          </cell>
          <cell r="U225">
            <v>-1978</v>
          </cell>
          <cell r="V225">
            <v>-1978</v>
          </cell>
        </row>
        <row r="226">
          <cell r="H226">
            <v>6344</v>
          </cell>
          <cell r="I226" t="str">
            <v>Grant pass through: EPA: Delivery of Improved Air Quality for NSW - Under the Cluster funding arrangement, as the principal department, DPE needs to grant Consolidated Fund to line agencies within the Cluster (see bid 6305 in EPA).</v>
          </cell>
          <cell r="J226" t="str">
            <v>Partially Supported - SUPPORT SUBJECT TO FUNDING BEING AVAILABLE Ref 592 Bid ID 6305</v>
          </cell>
          <cell r="K226">
            <v>1</v>
          </cell>
          <cell r="M226">
            <v>0</v>
          </cell>
          <cell r="N226">
            <v>0</v>
          </cell>
          <cell r="O226">
            <v>0</v>
          </cell>
          <cell r="P226">
            <v>0</v>
          </cell>
          <cell r="Q226">
            <v>0</v>
          </cell>
          <cell r="R226">
            <v>0</v>
          </cell>
          <cell r="S226">
            <v>0</v>
          </cell>
          <cell r="T226">
            <v>0</v>
          </cell>
          <cell r="U226">
            <v>0</v>
          </cell>
          <cell r="V226">
            <v>0</v>
          </cell>
        </row>
        <row r="227">
          <cell r="H227">
            <v>6351</v>
          </cell>
          <cell r="I227" t="str">
            <v>Special Infrastructure Contributions (SIC) Frameworks: Priority Growth Areas - Establish, implement and monitor new Special Infrastructure Contribution (SIC) frameworks for priority growth areas, in accordance with recently endorsed Government policy.</v>
          </cell>
          <cell r="J227" t="str">
            <v>Partially Supported - SUPPORT SUBJECT TO FUNDS BEING AVAILABLE Treasury notes that this funding could be sourced from the SIC revenues, but only once the new SIC areas have been formally declared. Treasury is also seeking clarification from DPE on the relationship between this request and the work on infrastructure contributions proposed to be undertaken by the Greater Sydney Commission. A decision on this proposal should be made in alignment with the position taken on the GSC role in infrastructure planning. Treasury is partially supportive of the request for funding to establish, implement and monitor Special Infrastructure Contribution (SIC) frameworks in additional priority growth areas. The request has has changed its funding source from SIC revenues to ConFund since the short form proposal stage due to DPE assertion that it is unable to utilise SIC funds for these works due to legislative prohibitions. Treasury is of the view that these prohibitions are only in place until the areas are formally declared and SIC revenues can be generated. Cabinet has recently endorsed establishing SIC frameworks across a nine priority growth areas (SC0474-2015). Treasury has been supportive of this approach, noting that it is expected to deliver necessary infrastructure to areas flagged for intensifie d development in coming years. Treasury also supports the Department's request for the capacity to establish, implement and monitor these frameworks over the forward estimates. It is noted that the Treasurer recently approved the Department sourcing $4 million from the SIC to manage such revenues in the existing NW and SW growth areas.</v>
          </cell>
          <cell r="K227">
            <v>1</v>
          </cell>
          <cell r="M227">
            <v>0</v>
          </cell>
          <cell r="N227">
            <v>-5667</v>
          </cell>
          <cell r="O227">
            <v>-1143</v>
          </cell>
          <cell r="P227">
            <v>-813</v>
          </cell>
          <cell r="Q227">
            <v>-813</v>
          </cell>
          <cell r="R227">
            <v>0</v>
          </cell>
          <cell r="S227">
            <v>0</v>
          </cell>
          <cell r="T227">
            <v>0</v>
          </cell>
          <cell r="U227">
            <v>0</v>
          </cell>
          <cell r="V227">
            <v>0</v>
          </cell>
        </row>
        <row r="228">
          <cell r="H228">
            <v>6354</v>
          </cell>
          <cell r="I228" t="str">
            <v>Grant pass through: EPA: Transition to an Integrated Native Forestry Regulation Framework - Under Cluster Funding arrangements, as Principal department, DPE needs to grant Consolidated Fund to line agencies within the Cluster. (see bid 6315 in EPA).</v>
          </cell>
          <cell r="J228" t="str">
            <v>Partially Supported - SUPPORT SUBJECT TO FUNDING BEING AVAILABLE. Ref 592 Bid ID 6315.</v>
          </cell>
          <cell r="K228">
            <v>1</v>
          </cell>
          <cell r="M228">
            <v>0</v>
          </cell>
          <cell r="N228">
            <v>0</v>
          </cell>
          <cell r="O228">
            <v>0</v>
          </cell>
          <cell r="P228">
            <v>0</v>
          </cell>
          <cell r="Q228">
            <v>0</v>
          </cell>
          <cell r="R228">
            <v>0</v>
          </cell>
          <cell r="S228">
            <v>0</v>
          </cell>
          <cell r="T228">
            <v>0</v>
          </cell>
          <cell r="U228">
            <v>0</v>
          </cell>
          <cell r="V228">
            <v>0</v>
          </cell>
        </row>
        <row r="229">
          <cell r="H229">
            <v>6357</v>
          </cell>
          <cell r="I229" t="str">
            <v>Grant pass through: OLG (LHIB): New Infrastructure and Renewal - Under the Cluster Funding arrangement, as Principal department, DPE needs to grant Condolidated Fund to line agencies within the Cluster. (see bid 6317 in OLG).</v>
          </cell>
          <cell r="J229" t="str">
            <v>Not Supported - SUPPORT BUT WITH THE COSTS TO BE ABSORBED Treasury is supportive of this proposal, but notes that resources exist for reprioritisations within the Cluster. Funding is expected to be identifed from cluster savings in 2015- 16. Ref 285 Bid ID 6317.</v>
          </cell>
          <cell r="K229">
            <v>1</v>
          </cell>
          <cell r="M229">
            <v>0</v>
          </cell>
          <cell r="N229">
            <v>0</v>
          </cell>
          <cell r="O229">
            <v>0</v>
          </cell>
          <cell r="P229">
            <v>0</v>
          </cell>
          <cell r="Q229">
            <v>0</v>
          </cell>
          <cell r="R229">
            <v>0</v>
          </cell>
          <cell r="S229">
            <v>0</v>
          </cell>
          <cell r="T229">
            <v>0</v>
          </cell>
          <cell r="U229">
            <v>0</v>
          </cell>
          <cell r="V229">
            <v>0</v>
          </cell>
        </row>
        <row r="230">
          <cell r="H230">
            <v>6358</v>
          </cell>
          <cell r="I230" t="str">
            <v>Grant pass through: OLG (LHIB): Plant and Equipment - Under the Cluster Funding arrangement, as Principal department, DPE needs to grant Consolidated Fund to line agencies within the Cluster. (see bid 6318 in OLG).</v>
          </cell>
          <cell r="J230" t="str">
            <v>Not Supported - SUPPORT BUT WITH THE COSTS TO BE ABSORBED Treasury is supportive of this proposal, but notes that resources exist for reprioritisations within the Cluster. Funding is expected to be identifed from cluster savings in 2015- 16. Ref 285 Bid ID 6318.</v>
          </cell>
          <cell r="K230">
            <v>1</v>
          </cell>
          <cell r="M230">
            <v>0</v>
          </cell>
          <cell r="N230">
            <v>0</v>
          </cell>
          <cell r="O230">
            <v>0</v>
          </cell>
          <cell r="P230">
            <v>0</v>
          </cell>
          <cell r="Q230">
            <v>0</v>
          </cell>
          <cell r="R230">
            <v>0</v>
          </cell>
          <cell r="S230">
            <v>0</v>
          </cell>
          <cell r="T230">
            <v>0</v>
          </cell>
          <cell r="U230">
            <v>0</v>
          </cell>
          <cell r="V230">
            <v>0</v>
          </cell>
        </row>
        <row r="231">
          <cell r="H231">
            <v>6359</v>
          </cell>
          <cell r="I231" t="str">
            <v>Grant pass through: OLG (LHIB): Information and Communications Technology - Under the Cluster Funding arrangement, as Principal department, DPE needs to grant Consolidated Fund to line agencies within the Cluster. (see bid 6319 in OLG).</v>
          </cell>
          <cell r="J231" t="str">
            <v>Not Supported - SUPPORT BUT WITH THE COSTS TO BE ABSORBED Treasury is supportive of this proposal, but notes that resources exist for reprioritisations within the Cluster. Funding is expected to be identifed from cluster savings in 2015- 16. Ref 285 Bid ID 6319.</v>
          </cell>
          <cell r="K231">
            <v>1</v>
          </cell>
          <cell r="M231">
            <v>0</v>
          </cell>
          <cell r="N231">
            <v>0</v>
          </cell>
          <cell r="O231">
            <v>0</v>
          </cell>
          <cell r="P231">
            <v>0</v>
          </cell>
          <cell r="Q231">
            <v>0</v>
          </cell>
          <cell r="R231">
            <v>0</v>
          </cell>
          <cell r="S231">
            <v>0</v>
          </cell>
          <cell r="T231">
            <v>0</v>
          </cell>
          <cell r="U231">
            <v>0</v>
          </cell>
          <cell r="V231">
            <v>0</v>
          </cell>
        </row>
        <row r="232">
          <cell r="H232">
            <v>6360</v>
          </cell>
          <cell r="I232" t="str">
            <v>Special Infrastructure Contributions (SIC) Framework: NW and SW Priority Growth Areas - Forecast expenditure and revenue to deliver infrastructure and manage the contributions framework, paid on the developmement of residential and employment lands.</v>
          </cell>
          <cell r="J232" t="str">
            <v>Partially Supported - SUPPORT SUBJECT TO FUNDING BEING AVAILABLE Treasury is partially supportive of the proposal, which seeks to increase expenditure of SIC funds collected in the NW and SW priority growth areas. Expenditure and revenue amounts have been amended to remove staff- and consultant-related expenses. Treasury supports the adjustment of revenue and expenditure forecasts to account for the expected increase in SIC revenues generated in these priority growth areas over the forward estimates. The proposal is also seeking to utilise SIC cash to fund employee costs associated with planning and coordinating the 5 and 10 year infrastructure delivery plans for these growth areas, as well as service provider costs to prepare designs, cost estimates, prioritise projects and obtain approvals. It is unclear why additional funds are being sought to fund these staff, noting that the Treasurer recently approved DPE sourcing $4.0 million from the SIC to manage these revenues. Treasury is also seeking clarification from DPE on the relationship between this request and the work on infrastructure contributions proposed to be undertaken by the Greater Sydney Commission. A decision on this proposal should be made in alignment with the position taken on the GSC role in infrastructure planning.</v>
          </cell>
          <cell r="K232">
            <v>1</v>
          </cell>
          <cell r="M232">
            <v>0</v>
          </cell>
          <cell r="N232">
            <v>-27168</v>
          </cell>
          <cell r="O232">
            <v>-8117</v>
          </cell>
          <cell r="P232">
            <v>-15318</v>
          </cell>
          <cell r="Q232">
            <v>-15299</v>
          </cell>
          <cell r="R232">
            <v>0</v>
          </cell>
          <cell r="S232">
            <v>-27168</v>
          </cell>
          <cell r="T232">
            <v>-8117</v>
          </cell>
          <cell r="U232">
            <v>-15318</v>
          </cell>
          <cell r="V232">
            <v>-15299</v>
          </cell>
        </row>
        <row r="233">
          <cell r="H233">
            <v>6364</v>
          </cell>
          <cell r="I233" t="str">
            <v>Housing Acceleration Fund - Round 5 (HAF 5) - A new round of the Housing Acceleration fund, proposing $300 million toward essential infrastructure delivery in Sydney's priority growth areas that will accelerate housing construction. Proposed allocation to 15-20 projects, all regional road upgrades.</v>
          </cell>
          <cell r="J233" t="str">
            <v>Not Supported - NOT SUPPORTED Treasury does not support an additional $300 million be provided for the Housing Acceleration fund in 2016-17. $400 million provided for in the 2015-16 round of HAF remains unspent and uncommitted, pending rapid preparation and progression of 23 business cases. Until such time as it can be demonstrated that existing HAF funds are in the delivery pipeline, Treasury does not consider it necessary to allocate such a substantial amount to this program. Treasury notes that the projects proposed for HAF5 reflect investment in upgrades on 15-20 regional roads. It is considered that this is a narrow view of the purpose of a HAF program. The proposal could be considered as part of a future Budget process.</v>
          </cell>
          <cell r="K233">
            <v>1</v>
          </cell>
          <cell r="M233">
            <v>0</v>
          </cell>
          <cell r="N233">
            <v>-100000</v>
          </cell>
          <cell r="O233">
            <v>-100000</v>
          </cell>
          <cell r="P233">
            <v>-100000</v>
          </cell>
          <cell r="Q233">
            <v>0</v>
          </cell>
          <cell r="R233">
            <v>0</v>
          </cell>
          <cell r="S233">
            <v>0</v>
          </cell>
          <cell r="T233">
            <v>0</v>
          </cell>
          <cell r="U233">
            <v>0</v>
          </cell>
          <cell r="V233">
            <v>0</v>
          </cell>
        </row>
        <row r="234">
          <cell r="H234">
            <v>6382</v>
          </cell>
          <cell r="I234" t="str">
            <v>Grant pass through OEH Royal Coast improvement -</v>
          </cell>
          <cell r="J234" t="str">
            <v>Not Supported - SUPPORT BUT WITH COSTS TO BE ABSORBED. (See Bid 6381 in OEH)</v>
          </cell>
          <cell r="K234">
            <v>1</v>
          </cell>
          <cell r="L234">
            <v>22</v>
          </cell>
          <cell r="M234">
            <v>0</v>
          </cell>
          <cell r="N234">
            <v>0</v>
          </cell>
          <cell r="O234">
            <v>0</v>
          </cell>
          <cell r="P234">
            <v>0</v>
          </cell>
          <cell r="Q234">
            <v>0</v>
          </cell>
          <cell r="R234">
            <v>0</v>
          </cell>
          <cell r="S234">
            <v>0</v>
          </cell>
          <cell r="T234">
            <v>0</v>
          </cell>
          <cell r="U234">
            <v>0</v>
          </cell>
          <cell r="V234">
            <v>0</v>
          </cell>
        </row>
        <row r="235">
          <cell r="H235">
            <v>6407</v>
          </cell>
          <cell r="I235" t="str">
            <v>Grant pass through OEH reprofile expenditure for transition to an integrated native forestry reg - To reallocate OEH's 2017-18 waste and environment expenditure to EPA to fund the intitiative. See Bid 6390 in OEH and Bid 6315 in EPA.</v>
          </cell>
          <cell r="J235" t="str">
            <v>Not Supported - SUPPORT BUT WITH THE COSTS TO BE ABSORBED. (see Bid 6390 in OEH and Bid 6315 in EPA). This is not a request for additional new funding. This bid relates to the EPA lead bid for the transition to an Integrated Native Forestry Regulatory Framework. This bid is a transfer of existing resources from OEH to EPA. This requires bringing forward expenditure from the WELE envelope from 2017-18 and transfer to EPA for expenditure between 2016-17 to 2018-19, currently included in OEH's forward estimates. EPA requires new recurrent and capital funding totalling $6.55m for mapping products for koalas, threatened ecological communities and threatened fish species distribution, and systems modifications to establish integrated forestry licences. These one off establishment products and the one off funding request is arising from the Biodiversity Conservation Review, which requires transition to a new integrated native forestry regulatory framework.</v>
          </cell>
          <cell r="K235">
            <v>2</v>
          </cell>
          <cell r="L235">
            <v>22</v>
          </cell>
          <cell r="M235">
            <v>0</v>
          </cell>
          <cell r="N235">
            <v>0</v>
          </cell>
          <cell r="O235">
            <v>2850</v>
          </cell>
          <cell r="P235">
            <v>0</v>
          </cell>
          <cell r="Q235">
            <v>0</v>
          </cell>
          <cell r="R235">
            <v>0</v>
          </cell>
          <cell r="S235">
            <v>0</v>
          </cell>
          <cell r="T235">
            <v>0</v>
          </cell>
          <cell r="U235">
            <v>0</v>
          </cell>
          <cell r="V235">
            <v>0</v>
          </cell>
        </row>
        <row r="236">
          <cell r="H236">
            <v>6623</v>
          </cell>
          <cell r="I236" t="str">
            <v>Local Infrastructure Growth Scheme: Section 94 Gap Funding - Continuation of Government policy of funding the gap between capped Section 94 contributions and the cost of infrastructure provision.</v>
          </cell>
          <cell r="J236" t="str">
            <v>Not Supported - NOT SUPPORTED Note: Not supporting this NPP requires a change in existing Government policy. Reclassified from PTA to NPP at the request of the Treasurer's Office. Treasury is not supportive of the request for funding to meet Government contribution to local infrastructure costs. Current Government policy is to fund the difference between the costs of delivering local infrastructure and the capped amount that councils can collect from Section 94 contributions. Treasury has advocated for the removal of these caps, cessation of this Government subsidy, and comprehensive reform of the infrastructure contributions system (including section 94 contributions). It must be noted that the capping of contributions and the funding of the gap is still Government policy and a 2012 Cabinet decision. In July 2012, Cabinet approved the LIGS funding to be provided to councils due to the cap on the section 94 contributions until reform of the planning system is completed.  White Paper reforms envisaged changes to developer contributions, including removing the section 94 cap on contributions. These reforms have been delayed.</v>
          </cell>
          <cell r="K236">
            <v>1</v>
          </cell>
          <cell r="M236">
            <v>0</v>
          </cell>
          <cell r="N236">
            <v>-60000</v>
          </cell>
          <cell r="O236">
            <v>0</v>
          </cell>
          <cell r="P236">
            <v>0</v>
          </cell>
          <cell r="Q236">
            <v>0</v>
          </cell>
          <cell r="R236">
            <v>0</v>
          </cell>
          <cell r="S236">
            <v>0</v>
          </cell>
          <cell r="T236">
            <v>0</v>
          </cell>
          <cell r="U236">
            <v>0</v>
          </cell>
          <cell r="V236">
            <v>0</v>
          </cell>
        </row>
        <row r="237">
          <cell r="H237">
            <v>6325</v>
          </cell>
          <cell r="I237" t="str">
            <v>Preliminary Regional Issues Assessment for Coal and Petroleum Exploration Release Areas - Develop a Preliminary Regional Issues Assessment for potential coal and petroleum exploration release areas for the issuing of coal and gas exploration licenses. The assessment will provide analysis at a regional or sub-regional level, and identify and issues or risks.</v>
          </cell>
          <cell r="J237" t="str">
            <v>Not Supported - NOT SUPPORTED Treasury is not supportive of the request for funding to develop an issues assessment framework for coal and petroleum exploration release areas, as well as a customer service approach to reducing land use conflict. While the development of such a framework is considered to be worthwhile, Treasury considers that such work constitutes core business for the Department. The Department has also not adequately demonstrated why this proposal is urgent and requires immediate funding. The Department's assertion that Government intervention is necessary in order to avoid the perception of corruption is not considered sound. It is the responsibility of the Department to provide impartial assessments in accordance with the relevant legislation. Public perception is a political and public relations issue, not a failing of the system itself. Furthermore, if the Department considered mobile outreach services providing community information as being critical to ensuring less land use conflicts, it could choose to fund it from its own resources.</v>
          </cell>
          <cell r="K237">
            <v>1</v>
          </cell>
          <cell r="M237">
            <v>0</v>
          </cell>
          <cell r="N237">
            <v>-3490</v>
          </cell>
          <cell r="O237">
            <v>-2524</v>
          </cell>
          <cell r="P237">
            <v>-2524</v>
          </cell>
          <cell r="Q237">
            <v>-1384</v>
          </cell>
          <cell r="R237">
            <v>0</v>
          </cell>
          <cell r="S237">
            <v>0</v>
          </cell>
          <cell r="T237">
            <v>0</v>
          </cell>
          <cell r="U237">
            <v>0</v>
          </cell>
          <cell r="V237">
            <v>0</v>
          </cell>
        </row>
        <row r="238">
          <cell r="H238">
            <v>6327</v>
          </cell>
          <cell r="I238" t="str">
            <v>Planning Reform - The next stage of improvements to tht planning system to deliver the Premier's and State's Priorities, a simpler and more effective planning system, and better custeomer service.</v>
          </cell>
          <cell r="J238" t="str">
            <v>Partially Supported - SUPPORT SUBJECT TO FUNDING BEING AVAILABLE Treasury is partially supportive of the request for funding to implement the next stage of reforms of the State's planning system, though considers the amount requested to be excessive. Treasury is seeking clarification on details regarding this proposal, but recommends that partial funding be provided to implement this NPP. Detail on the assessed figures is pending, though Treasury considers $6.6 million over two years ($4.5m and $2.1m) to be more reasonable. This is primarily for legislation and regulation reviews, as well as refining elements of the planning system. The proposal duplicates items in other bids for which funding has been sought, addresses core business for the DPE, and overlaps with previous tranches of 'planning reform' funding. Treasury is supportive of funding for the expansion of exempt and complying development, noting that this can be expected to contribute to the State's priority of accelerating housing approvals. Treasury also supports funding for the review of legislation and regulations within the planning system, including development controls and planning certificates. The request seeks funding to reform the infrastructure contributions system, for which separate bids have also been requested (Bids 6316 and 6320). Treasury is seeking clarification on the relationship of this request to other NPPs, as well as DPE's existing team dedicated to developing the infrastructure contributions system. The request also seeks funding for delivering sustainable mining outcomes and the development of a customer engagement strategy. Funding was also sought for a these issues through a similar proposal (Bid 6325). Treasury considers this core business and does not support either of these elements, particularly the customer engagement approach. Development of a One-Stop Shop digital platform and customer management IT interface is unclear how it is distinct from the ePlanning system which</v>
          </cell>
          <cell r="K238">
            <v>1</v>
          </cell>
          <cell r="M238">
            <v>0</v>
          </cell>
          <cell r="N238">
            <v>-18171</v>
          </cell>
          <cell r="O238">
            <v>-10504</v>
          </cell>
          <cell r="P238">
            <v>-2542</v>
          </cell>
          <cell r="Q238">
            <v>-1892</v>
          </cell>
          <cell r="R238">
            <v>0</v>
          </cell>
          <cell r="S238">
            <v>-1</v>
          </cell>
          <cell r="T238">
            <v>-1</v>
          </cell>
          <cell r="U238">
            <v>-1</v>
          </cell>
          <cell r="V238">
            <v>-1</v>
          </cell>
        </row>
        <row r="239">
          <cell r="H239">
            <v>6336</v>
          </cell>
          <cell r="I239" t="str">
            <v>GeoRSS Feeds and Cloud-based Assessments from Councils - Development of a system to integrate State and Council planning systems via GeoRSS feeds, and to provide cloud-based systems for rural NSW councils. This will ensure accurate tracking and reporting of council progress in delivering faster housing approvals.</v>
          </cell>
          <cell r="J239" t="str">
            <v>Not Supported - SUPPORT BUT WITH THE COSTS TO BE ABSORBED Treasury is supportive of the request for funding to enhance the ePlanning system with GeoRSS feeds and a cloud-based assessment system to capture development application information from councils. This proposal is an enhancement of the ePlanning system, but Treasury notes that ePlanning has been consistently underspent in recent years. While Treasury is supportive of the itnent of the proposal, it presents as a delivery risk for the Department. Treasury recommends that funding provision either be postponed, or reprioritised from within existing ePlanning resources. The system enhancements will mean that the State's Planning system will capture all development application and approval and information in real time. The implications of this are faster housing approvals, more accurate information on council development assessment performance, and a baseline level of more reliable information on which strategic planning decisions can be made. By ensuring this information is captured in real time, the current lag effect of when approval is granted and when the State learns of it is eradicated. Furthermore, it will help to reduce the reporting burden on councils by removing the requirement for them to regularly submit assessment information to the Department, removing paper-based elements of the current system, and enhancing the interaction of the local government sector with the planning system. Treasury notes that the total investment cost of the proposal, including both capital and recurrent components, exceeds the $5 million threshold for ICT projects requiring consideration by the Government's ICT Board.</v>
          </cell>
          <cell r="K239">
            <v>1</v>
          </cell>
          <cell r="M239">
            <v>0</v>
          </cell>
          <cell r="N239">
            <v>-5750</v>
          </cell>
          <cell r="O239">
            <v>-450</v>
          </cell>
          <cell r="P239">
            <v>-450</v>
          </cell>
          <cell r="Q239">
            <v>-450</v>
          </cell>
          <cell r="R239">
            <v>0</v>
          </cell>
          <cell r="S239">
            <v>0</v>
          </cell>
          <cell r="T239">
            <v>0</v>
          </cell>
          <cell r="U239">
            <v>0</v>
          </cell>
          <cell r="V239">
            <v>0</v>
          </cell>
        </row>
        <row r="240">
          <cell r="H240">
            <v>6338</v>
          </cell>
          <cell r="I240" t="str">
            <v>Private Certifier Web Portal and Business App - Enhancement of the Planning Portal to allow Private Certifiers facilities to manage their portfolio of Complying Development Certificates and an app to allow Certifiers to record determinations on site. The program will accurately track and report on progress in delivering faster approvals.</v>
          </cell>
          <cell r="J240" t="str">
            <v>Not Supported - SUPPORT BUT WITH THE COSTS TO BE ABSORBED Treasury is supportive of the request for funding to enhance the ePlanning system with a Private Certifier web portal and business app to record details of complying development applications and determinations. This proposal is an enhancement of the ePlanning system, but Treasury notes that ePlanning has been consistently underspent in recent years. While Treasury is supportive of the intent of the proposal, it presents as a delivery risk for the Department. Treasury recommends that funding provision either be postponed, or reprioritised from within existing ePlanning resources. These system enhancements will mean that the State's planning system will capture data on complying development applications and determinations in real time. This is a significant improvement on the current paper-based system, which creates delays from when an application is received or determination is made and when it is recorded in the State's planning system. The system enhancements will also reduce the red-tape burden on businesses and councils. Notably, the business app will make instantly available information required by private certifiers in determining whether a comlpying development meets requirements. Having such information easily accessible is expected to reduce approval timeframes, directly contributing to the State's priorities. approvals cannot be reprioritised to deliver this enhancement.</v>
          </cell>
          <cell r="K240">
            <v>1</v>
          </cell>
          <cell r="M240">
            <v>0</v>
          </cell>
          <cell r="N240">
            <v>-2700</v>
          </cell>
          <cell r="O240">
            <v>-650</v>
          </cell>
          <cell r="P240">
            <v>-450</v>
          </cell>
          <cell r="Q240">
            <v>-450</v>
          </cell>
          <cell r="R240">
            <v>0</v>
          </cell>
          <cell r="S240">
            <v>0</v>
          </cell>
          <cell r="T240">
            <v>0</v>
          </cell>
          <cell r="U240">
            <v>0</v>
          </cell>
          <cell r="V240">
            <v>0</v>
          </cell>
        </row>
        <row r="241">
          <cell r="H241">
            <v>6361</v>
          </cell>
          <cell r="I241" t="str">
            <v>Recurrent Funding for the Greater Sydney Commission - Funding for the Greater Sydney Commission to undertake its statutory functions and key priorities set in the Greater Sydney Commission Act 2015.  Additional funding is to support the Commission's activities now that its functions, memebership and priorities have been confirmed.</v>
          </cell>
          <cell r="J241" t="str">
            <v>Supported - SUPPORT Treasury is partially supportive of the request for additional ongoing recurrent funding for the Greater Sydney Commission, though considers the amount requested to be excessive. Treasury is seeking clarification on details regarding this proposal, but recommends that partial funding be provided to implement this NPP. Detail on the assessed figures is pending, though Treasury considers a funding provision for the Commission of $10.5 million in 2016-17 and $10.1 million p.a. over the forward estimates to be more reasonable. Treasury notes that the scope of the works required of the Commission, as well as the size of the Commission itself, has broadened since funding was first provided for its operations in the 2015-16 Budget. To that end, it is conscious that an increase in ongoing funding is accepted. The proposal put forth, however, is both unreasonable and unnecessarily large. Components such as:  - $2 million annually for contingencies;  - $150k annually for recruitment;  - $175k annually for entertainment/events (in addition to)  - $2.5 million annually for communications and engagement  - $3.8 million annually for specific project delivery (excl. staffing costs) appear to overstate the expenditure impost expected for the Commission. The proposal seeks to increase the ongoing recurrent budget of the Commission from $5.2 million p.a to $25.5m p.a. It is unclear why office fitout costs have been incorporated into this funding request, given the Commission has commenced operations as of January 2016. These costs should reasonably have been factored into the Commission's existing funding provision. The Commission has been tasked with preparing a number of key deliverables within 12-18 months (including six District Plans and a reviewed metropolitan plan, for which additional funding has been sought through the 2016-17 Budget). It is also expected to assist in delivering on a number of the Premier's and State Priorities. To that end, Treasury sup</v>
          </cell>
          <cell r="K241">
            <v>1</v>
          </cell>
          <cell r="M241">
            <v>0</v>
          </cell>
          <cell r="N241">
            <v>-19931</v>
          </cell>
          <cell r="O241">
            <v>-19931</v>
          </cell>
          <cell r="P241">
            <v>-19931</v>
          </cell>
          <cell r="Q241">
            <v>-19931</v>
          </cell>
          <cell r="R241">
            <v>0</v>
          </cell>
          <cell r="S241">
            <v>-1</v>
          </cell>
          <cell r="T241">
            <v>-1</v>
          </cell>
          <cell r="U241">
            <v>-1</v>
          </cell>
          <cell r="V241">
            <v>-1</v>
          </cell>
        </row>
        <row r="242">
          <cell r="H242">
            <v>6305</v>
          </cell>
          <cell r="I242" t="str">
            <v>Delivery of Improved Air Quality for NSW - The EPA seeks funding of $1m over two years to deliver programs and projects to improve air quality in NSW. Improving air quality in NSW is a Government priority as stated in the Premier's Charter letter to the Minister for the Environment.</v>
          </cell>
          <cell r="J242" t="str">
            <v>Partially Supported - SUPPORT SUBJECT TO FUNDING BEING AVAILABLE Improving air quality in NSW is a Government priority as stated in the Premier's Charter letter to the Minister for the Environment. To deliver this priority, the EPA seeks $1 million over two years (2016-17 and 2017-18) to develop the NSW Clean Air Plan outlining programs and projects to improve air quality in NSW (to be presented for Government approval in 2016) whilst addressing emerging air quality pressures in NSW. The Plan will also demonstrate how NSW will be complying with tigher air quality standards under the Ambient Air Quality National Environment Protection Measure.</v>
          </cell>
          <cell r="K242">
            <v>1</v>
          </cell>
          <cell r="M242">
            <v>0</v>
          </cell>
          <cell r="N242">
            <v>-650</v>
          </cell>
          <cell r="O242">
            <v>-350</v>
          </cell>
          <cell r="P242">
            <v>0</v>
          </cell>
          <cell r="Q242">
            <v>0</v>
          </cell>
          <cell r="R242">
            <v>0</v>
          </cell>
          <cell r="S242">
            <v>-1</v>
          </cell>
          <cell r="T242">
            <v>-1</v>
          </cell>
          <cell r="U242">
            <v>0</v>
          </cell>
          <cell r="V242">
            <v>0</v>
          </cell>
        </row>
        <row r="243">
          <cell r="H243">
            <v>6315</v>
          </cell>
          <cell r="I243" t="str">
            <v>Transition to an Integrated Native Forestry Regulatory Framework - The EPA seeks additional funding of $3.7m for one-off costs to facilitate the transition to the new Native Forestry Regulatory Framework arising from the Biodiversity Conservation Review. $2.8m will be brought forward from unallocated 2017-18 WELE from OEH FE See Bid 6390 in OEH and Bid 6354 in DPE</v>
          </cell>
          <cell r="J243" t="str">
            <v>Partially Supported - SUPPORT SUBJECT TO FUNDING BEING AVAILABLE. (See Bids 6354 and 6407 in DPE and Bid 6390 in OEH). In November 2015, Cabinet approved the development and implementation of an integrated native forestry regulatory framework (C2015-0425), a recommendation arising from the Independent Biodiversity Legislative Review Panel. The funding request is consistent to funding previously approved by ERC (SC0043-2015) for the Office of Environment and Heritage, Department of Planning and Environment and Local Land Services to implement Biodiversity reform. The proposal seeks new funding of $3.7m ($2.7m recurrent and $0.96m capital) over three years for one-off funding for mapping products for koalas, threatened ecological communities and threatened fish habitat distribution and system modifications to establish integrated forestry licences. The total cost of this proposal is $6.55m with two funding sources - new funding and a bring-forward of unallocated WELE funding from OEH to the EPA (already built into OEH's forward estimates): (a) New funding: $3.7m over three years from 2016-17. (b) 2017-18 WELE funding: $2.85m to be transferred from OEH to EPA (with $1.3m to be on-granted to DPI) over three years from 2016-17. Current methods for identifying important koala and aquatic habitat and threatened ecological communities are inconsistent and create uncertainty for regulators and industry, resulting in higher operating and regulatory costs for industry and government. The proposal will provide transparent and enforceable maps to the public and licence holders to enable efficient management of sensitive habitats to deliver improved environmental outcomes, reducing regulatory burden and delivering cost savings.</v>
          </cell>
          <cell r="K243">
            <v>1</v>
          </cell>
          <cell r="M243">
            <v>0</v>
          </cell>
          <cell r="N243">
            <v>-2890</v>
          </cell>
          <cell r="O243">
            <v>-2360</v>
          </cell>
          <cell r="P243">
            <v>-1300</v>
          </cell>
          <cell r="Q243">
            <v>0</v>
          </cell>
          <cell r="R243">
            <v>0</v>
          </cell>
          <cell r="S243">
            <v>-1840</v>
          </cell>
          <cell r="T243">
            <v>-1210</v>
          </cell>
          <cell r="U243">
            <v>-650</v>
          </cell>
          <cell r="V243">
            <v>0</v>
          </cell>
        </row>
        <row r="244">
          <cell r="H244">
            <v>6119</v>
          </cell>
          <cell r="I244" t="str">
            <v>Repairs to Hunter Valley Flood Mitigation Scheme - Seek $11.779m to repair 7 sites damaged by a declared natural disaster in April 2015.</v>
          </cell>
          <cell r="J244" t="str">
            <v>Partially Supported - SUPPORT SUBJECT TO FUNDING BEING AVAILABLE. (See Bid No. 6125 in DPE) The Treasurer wrote to the Minister for the Environment on 27 November 2015 asking the Minister to submit a funding proposal to repair damages to the Hunter Valley Flood Mitigation Scheme following a major flooding in the Hunter valley in April 2015 - with the area being declared as a natural disaster. If unfunded, there is an increased risk to those towns from major flood damage, increasing the threat to property and life from flooding. There are economic benefits associated with Government support for this request as the Scheme protects public and private infrastructure and the community from large scale flooding (to the towns of Maitland, Raymond Terrace, Singleton and Aberdeen). At most of the locations within the Scheme, repairs will be carried out within the regular maintenance budget, which is funded by recurrent allocation to OEH and contribution from Hunter Local Land Services and local councils. However, OEH cannot reprioritise its budget to meet the repair costs to the remaining seven sites (totalling $11.778m) without compromising other essential functions. The work will consist of regrading the river bank followed by rock armouring and levee reconstruction.</v>
          </cell>
          <cell r="K244">
            <v>1</v>
          </cell>
          <cell r="L244">
            <v>19</v>
          </cell>
          <cell r="M244">
            <v>0</v>
          </cell>
          <cell r="N244">
            <v>-11779</v>
          </cell>
          <cell r="O244">
            <v>0</v>
          </cell>
          <cell r="P244">
            <v>0</v>
          </cell>
          <cell r="Q244">
            <v>0</v>
          </cell>
          <cell r="R244">
            <v>0</v>
          </cell>
          <cell r="S244">
            <v>-11779</v>
          </cell>
          <cell r="T244">
            <v>0</v>
          </cell>
          <cell r="U244">
            <v>0</v>
          </cell>
          <cell r="V244">
            <v>0</v>
          </cell>
        </row>
        <row r="245">
          <cell r="H245">
            <v>6129</v>
          </cell>
          <cell r="I245" t="str">
            <v>Callan Park operational maintenance - Seek $2.7m in 2016-17 to maintain the site whilst a submission is being finalised in 2016 on the future management options for Callan Park.</v>
          </cell>
          <cell r="J245" t="str">
            <v>Partially Supported - SUPPORT SUBJECT TO FUNDING BEING AVAILABLE. (see Bid. No 6135 in DPE) Under the Administrative Arrangements Orders 9 May 2015, the Callan Park (Special Provisions) Act 2002 was allocated to the Minister for the Environment and its administration was transferred to OEH from the Sydney Harbour Foreshore Authority (SHFA). SHFA reimburses OEH for operating costs in 2015-16 only. As a result of this transfer, OEH are now obliged to cover key operating costs on the site are grounds keeping and security, plus funds for emergency works to prevent further asset deterioration to the heritage listed site. This policy proposal is seeking recurrent funding in 2016-17 year to maintain the current operations at Callan Park. The Minister will bring to Cabinet for consideration of a package on  future management options for Callan Park during 2016. Callan Park, the former Rozelle Psychiatric Hospital site, is a 60 hectare site on the Parramatta River.</v>
          </cell>
          <cell r="K245">
            <v>1</v>
          </cell>
          <cell r="L245" t="str">
            <v>BJ01</v>
          </cell>
          <cell r="M245">
            <v>0</v>
          </cell>
          <cell r="N245">
            <v>-2698</v>
          </cell>
          <cell r="O245">
            <v>0</v>
          </cell>
          <cell r="P245">
            <v>0</v>
          </cell>
          <cell r="Q245">
            <v>0</v>
          </cell>
          <cell r="R245">
            <v>0</v>
          </cell>
          <cell r="S245">
            <v>-2698</v>
          </cell>
          <cell r="T245">
            <v>0</v>
          </cell>
          <cell r="U245">
            <v>0</v>
          </cell>
          <cell r="V245">
            <v>0</v>
          </cell>
        </row>
        <row r="246">
          <cell r="H246">
            <v>6390</v>
          </cell>
          <cell r="I246" t="str">
            <v>OEH reprofile expenditure to fund transition to an integrated native forestry regulatory framework - To reallocate OEH's 2017-18 waste and environment expenditure to EPA to fund the intitiative. See Bid 6315 in EPA and Bid 6407 in DPE.</v>
          </cell>
          <cell r="J246" t="str">
            <v>Not Supported - SUPPORT BUT WITH THE COSTS TO BE ABSORBED. (see Bid 6407 in DPE and Bid 6315 in EPA) This is not a request for additional new funding. This bid relates to the EPA lead bid for the transition to an Integrated Native Forestry Regulatory Framework. This bid is a transfer of existing resources from OEH to EPA. This requires bringing forward expenditure from the WELE envelope from 2017-18 and transfer to EPA for expenditure between 2016-17 to 2018-19, currently included in OEH's forward estimates. EPA requires new recurrent and capital funding totalling $6.55m for mapping products for koalas, threatened ecological communities and threatened fish species distribution, and systems modifications to establish integrated forestry licences. These one off establishment products and the one off funding request is arising from the Biodiversity Conservation Review, which requires transition to a new integrated native forestry regulatory framework.</v>
          </cell>
          <cell r="K246">
            <v>2</v>
          </cell>
          <cell r="L246">
            <v>22</v>
          </cell>
          <cell r="M246">
            <v>0</v>
          </cell>
          <cell r="N246">
            <v>0</v>
          </cell>
          <cell r="O246">
            <v>2850</v>
          </cell>
          <cell r="P246">
            <v>0</v>
          </cell>
          <cell r="Q246">
            <v>0</v>
          </cell>
          <cell r="R246">
            <v>0</v>
          </cell>
          <cell r="S246">
            <v>0</v>
          </cell>
          <cell r="T246">
            <v>0</v>
          </cell>
          <cell r="U246">
            <v>0</v>
          </cell>
          <cell r="V246">
            <v>0</v>
          </cell>
        </row>
        <row r="247">
          <cell r="H247">
            <v>6187</v>
          </cell>
          <cell r="I247" t="str">
            <v>OEH Enterprise Resource Planning (ERP) migration - To migrate the current SAP environment to the cloud environment and the current payroll system (Aurion) to SAP.</v>
          </cell>
          <cell r="J247" t="str">
            <v>Partially Supported - SUPPORT SUBJECT TO FUNDING BEING AVAILABLE. (See Bid 6194 in DPE) This proposal has merit as its implementation will result in ongoing annual savings of $500,000 in capital and $109,000 in recurrent beyond the forward estimates period. Funding is sought to migrate OEH's current SAP environment to the cloud environment and the current payroll system (Aurion) to SAP. This is a part of the corporate services reform being undertaking in the Planning and Environment cluster. Through the migration, the entire Planning and Environment cluster will be managed using consistent systems and processes. This will allow the cluster to have in-house corporate shared services consistent with the processes defined by the corporate shared services reform project.  This migration will maximise efficiencies in corporate shared services. (Originally called "Upgrade of SAP-based IT environment" in the short form process.)</v>
          </cell>
          <cell r="K247">
            <v>3</v>
          </cell>
          <cell r="L247" t="str">
            <v>BJ01</v>
          </cell>
          <cell r="M247">
            <v>0</v>
          </cell>
          <cell r="N247">
            <v>-8726</v>
          </cell>
          <cell r="O247">
            <v>-1035</v>
          </cell>
          <cell r="P247">
            <v>609</v>
          </cell>
          <cell r="Q247">
            <v>609</v>
          </cell>
          <cell r="R247">
            <v>0</v>
          </cell>
          <cell r="S247">
            <v>-8726</v>
          </cell>
          <cell r="T247">
            <v>-1035</v>
          </cell>
          <cell r="U247">
            <v>609</v>
          </cell>
          <cell r="V247">
            <v>609</v>
          </cell>
        </row>
        <row r="248">
          <cell r="H248">
            <v>6247</v>
          </cell>
          <cell r="I248" t="str">
            <v>Climate Change Fund Coastal Science, Capacity Building and Planning - To facilitate a new framework for managing coastal hazards (SC0127-2016)</v>
          </cell>
          <cell r="J248" t="str">
            <v>Partially Supported - SUPPORT SUBJECT TO FUNDING BEING AVAILABLE. This proposal is to provide net cost of services for 2015-16 and 2016-17 following Cabinet decision on coastal reforms, SC0127-2016. This will enable coastal communities to understand, plan for and adapt to emerging risks associated with climate change impacts, and associated benefits of reducing demands on natural disaster recovery assistance. This proposal will use the cash balances from the CCF in 2015-16 and 2016-17 (ie NCOS impact) to fund: * state-wide hazard mapping to inform the planning and management of risks associated with coastal hazards impacted by climate change. * capacity building for councils to help them transition to a new framework for managing coastal hazards. Note: ERC has approved expenditure from 2017-18 onwards ($63.498m over first 4 years and $5m p.a. thereafter). The expenditure will be funded from the annual contributions to the CCF from 2017-18.</v>
          </cell>
          <cell r="K248">
            <v>1</v>
          </cell>
          <cell r="L248">
            <v>22</v>
          </cell>
          <cell r="M248">
            <v>-117</v>
          </cell>
          <cell r="N248">
            <v>-5217</v>
          </cell>
          <cell r="O248">
            <v>0</v>
          </cell>
          <cell r="P248">
            <v>0</v>
          </cell>
          <cell r="Q248">
            <v>0</v>
          </cell>
          <cell r="R248">
            <v>-117</v>
          </cell>
          <cell r="S248">
            <v>-5217</v>
          </cell>
          <cell r="T248">
            <v>0</v>
          </cell>
          <cell r="U248">
            <v>0</v>
          </cell>
          <cell r="V248">
            <v>0</v>
          </cell>
        </row>
        <row r="249">
          <cell r="H249">
            <v>6381</v>
          </cell>
          <cell r="I249" t="str">
            <v>Royal Coast Track improvement - To undertake improvements the trail infrastructure in sections of the track (in Royal National Park)</v>
          </cell>
          <cell r="J249" t="str">
            <v>Not Supported - SUPPORT BUT WITH THE COSTS TO BE ABSORBED. (See Bid 6382 in DPE) OEH should undertake this work within its exisitng budget to improve to trail infrastructure, which will allow OEH to realise own opportunities for public/private partnerships and business development in the delivery of visitor experiences, and recoup upfront costs. OEH claims that this work is a part of the Great Southern Nature Walk, which could generate potential revenue of up to $20 million per annum (from track walking fees, cabin and campsite accommodation). The revenue would support OEH's future maintenance in the park estate, rather than seeking additional Consolidated Fund.</v>
          </cell>
          <cell r="K249">
            <v>1</v>
          </cell>
          <cell r="L249">
            <v>22</v>
          </cell>
          <cell r="M249">
            <v>0</v>
          </cell>
          <cell r="N249">
            <v>-3450</v>
          </cell>
          <cell r="O249">
            <v>-2900</v>
          </cell>
          <cell r="P249">
            <v>-1750</v>
          </cell>
          <cell r="Q249">
            <v>-100</v>
          </cell>
          <cell r="R249">
            <v>0</v>
          </cell>
          <cell r="S249">
            <v>0</v>
          </cell>
          <cell r="T249">
            <v>0</v>
          </cell>
          <cell r="U249">
            <v>0</v>
          </cell>
          <cell r="V249">
            <v>0</v>
          </cell>
        </row>
        <row r="250">
          <cell r="H250">
            <v>6317</v>
          </cell>
          <cell r="I250" t="str">
            <v>Lord Howe Island Board: New Infrastructure and Renewals - LHIB seeks additional funding of $1.5 million in 2016-17 for a number of new infrastructure and renewals. Major items include replacement of vertical composting unit ($552k), upgrade of the jetty ($235k), resealing of roads ($205k), and on-site wasterwater system upgrades ($120k).</v>
          </cell>
          <cell r="J250" t="str">
            <v>Not Supported - SUPPORT BUT WITH THE COSTS TO BE ABSORBED. Treasury is supportive of this proposal, but notes that resources exist for reprioritisations within the Cluster. Funding is expected to be identifed from cluster savings in 2015-16. LHIB seeks $1.5 million of funding in 2016-17 to replace the vertical composting unit ($552k), upgrade the jetty ($235k), extend the research facility and works depot ($210k), reseal roads ($205k), upgrade on- site waste water systems ($120k) and replace equipment to support electricity generation and distribution ($55k). If these items are not replaced / upgraded, LHIB will be exposed to considerable expenses by way of shipping the island's compostable waste to the mainland, substantial costs to maintain serviceability of the jetty and roads, in additional to safety issues associated with continued deterioration of the roads. It is critical to note that due to the isolation of the island, emergency repair works are expensive.</v>
          </cell>
          <cell r="K250">
            <v>1</v>
          </cell>
          <cell r="M250">
            <v>0</v>
          </cell>
          <cell r="N250">
            <v>-1522</v>
          </cell>
          <cell r="O250">
            <v>0</v>
          </cell>
          <cell r="P250">
            <v>0</v>
          </cell>
          <cell r="Q250">
            <v>0</v>
          </cell>
          <cell r="R250">
            <v>0</v>
          </cell>
          <cell r="S250">
            <v>0</v>
          </cell>
          <cell r="T250">
            <v>0</v>
          </cell>
          <cell r="U250">
            <v>0</v>
          </cell>
          <cell r="V250">
            <v>0</v>
          </cell>
        </row>
        <row r="251">
          <cell r="H251">
            <v>6318</v>
          </cell>
          <cell r="I251" t="str">
            <v>Lord Howe Island Board: Plant and Equipment - LHIB seeks funding of $280k in 2016-17 to replace the existing grader, two work vehicles and a mower/slasher as these items have reached the end of its useful life.</v>
          </cell>
          <cell r="J251" t="str">
            <v>Not Supported - SUPPORT BUT WITH THE COSTS TO BE ABSORBED. Treasury is supportive of this proposal, but notes that resources exist for reprioritisations within the Cluster. Funding is expected to be identifed from cluster savings in 2015-16. LHIB seeks $280k funding in 2016-17 to replace the existing grader, two work vehicles and a mower/slasher as these items have reached the end of their useful life. If these items are not replaced and the equipment fails, LHIB is exposed to the risk of not being able to comply with airport safety requirements (critical for the functioning of its economy) and not performing essential works on roads. It is critical to note that due to the isolation of the island, emergency repair works are expensive.</v>
          </cell>
          <cell r="K251">
            <v>1</v>
          </cell>
          <cell r="M251">
            <v>0</v>
          </cell>
          <cell r="N251">
            <v>-280</v>
          </cell>
          <cell r="O251">
            <v>0</v>
          </cell>
          <cell r="P251">
            <v>0</v>
          </cell>
          <cell r="Q251">
            <v>0</v>
          </cell>
          <cell r="R251">
            <v>0</v>
          </cell>
          <cell r="S251">
            <v>0</v>
          </cell>
          <cell r="T251">
            <v>0</v>
          </cell>
          <cell r="U251">
            <v>0</v>
          </cell>
          <cell r="V251">
            <v>0</v>
          </cell>
        </row>
        <row r="252">
          <cell r="H252">
            <v>6319</v>
          </cell>
          <cell r="I252" t="str">
            <v>Lord Howe Island Board: Information and Communications Technology - LHIB seeks $87k additional funding in 2016-17 to replace the existing photocopier, computers and printers and to upgrade its server as this equipment is reaching the end of its useful life.</v>
          </cell>
          <cell r="J252" t="str">
            <v>Not Supported - SUPPORT BUT WITH THE COSTS TO BE ABSORBED. Treasury is supportive of this proposal, but notes that resources exist for reprioritisations within the Cluster. Funding is expected to be identifed from cluster savings in 2015-16. LHIB seeks $87k funding in 2016-17 to replace essential office infrastructure (photocopier, computers and printers) and to upgrade its current server as these items are reaching the end of their useful life.</v>
          </cell>
          <cell r="K252">
            <v>1</v>
          </cell>
          <cell r="M252">
            <v>0</v>
          </cell>
          <cell r="N252">
            <v>-87</v>
          </cell>
          <cell r="O252">
            <v>0</v>
          </cell>
          <cell r="P252">
            <v>0</v>
          </cell>
          <cell r="Q252">
            <v>0</v>
          </cell>
          <cell r="R252">
            <v>0</v>
          </cell>
          <cell r="S252">
            <v>0</v>
          </cell>
          <cell r="T252">
            <v>0</v>
          </cell>
          <cell r="U252">
            <v>0</v>
          </cell>
          <cell r="V252">
            <v>0</v>
          </cell>
        </row>
        <row r="253">
          <cell r="H253">
            <v>6299</v>
          </cell>
          <cell r="I253" t="str">
            <v>Victoria Lodge Alterations and Additions for Adaptive Reuse - Renovation of the historic Victoria Lodge building to comply with safety &amp; heritage conservation standards as well as increase the Trust's revenue through adaptive reuse (also see bid 6312).</v>
          </cell>
          <cell r="J253" t="str">
            <v>Supported - SUPPORT SUBJECT TO FUNDING BEING AVAILABLE. Ref Agency 497  Bid ID 6312. This proposal is supported by a positive financial appraisal with a NPV of $621,938 and IRR of 15 percent (financial impacts only) and allows the Trust to increase its revenue through new revenue streams. The $2.2m project will remediate Victoria Lodge to meet current OH&amp;S standards and heritage conservation requirements, which is currently unoccupied and in a serious state of disrepair.  The works will enable adaptive reuse of the building as a cafÚ and tea room, estimated to increase Trust revenue by $206k p.a. covering additional maintenance costs of $10k p.a. The alternative of undertaking remediation works to meet heritage requirements without the reuse works would have no operational benefits as the building would still remain unoccupied. The Trust has no capacity within its existing capital program to reprioritise other works, however funding to undertake the re novation project should be reprioritised from within the Cluster. This project aligns with the State priority to strengthen the budget and economy.</v>
          </cell>
          <cell r="K253">
            <v>1</v>
          </cell>
          <cell r="M253">
            <v>0</v>
          </cell>
          <cell r="N253">
            <v>-2193</v>
          </cell>
          <cell r="O253">
            <v>194</v>
          </cell>
          <cell r="P253">
            <v>199</v>
          </cell>
          <cell r="Q253">
            <v>204</v>
          </cell>
          <cell r="R253">
            <v>0</v>
          </cell>
          <cell r="S253">
            <v>-2193</v>
          </cell>
          <cell r="T253">
            <v>194</v>
          </cell>
          <cell r="U253">
            <v>199</v>
          </cell>
          <cell r="V253">
            <v>204</v>
          </cell>
        </row>
        <row r="254">
          <cell r="H254">
            <v>6494</v>
          </cell>
          <cell r="I254" t="str">
            <v>Safety and compliance improvements - Centennial Park Equestrian Centre - Rebuild stables to meet RSCPA requirements (CAL increase only).</v>
          </cell>
          <cell r="J254" t="str">
            <v>Supported - SUPPORT BUT WITH THE COSTS TO BE ABSORBED. Treasury supports an increase in the Trust's capital authorisation limit (CAL) to rebuild 2 pavilions housing horse stables to meet RSCPA requirement (following its inspection in November 2015) in accordance with the NSW Animal Welfare Code of Practice No.3. Pavilions B &amp; D require knock down and rebuild as these are temporary stables which are now end of life.  Estimate to undertake this work are based on the quotes received and will be funded from Trust cash balances.</v>
          </cell>
          <cell r="K254">
            <v>3</v>
          </cell>
          <cell r="M254">
            <v>0</v>
          </cell>
          <cell r="N254">
            <v>-1875</v>
          </cell>
          <cell r="O254">
            <v>0</v>
          </cell>
          <cell r="P254">
            <v>0</v>
          </cell>
          <cell r="Q254">
            <v>0</v>
          </cell>
          <cell r="R254">
            <v>0</v>
          </cell>
          <cell r="S254">
            <v>-1875</v>
          </cell>
          <cell r="T254">
            <v>0</v>
          </cell>
          <cell r="U254">
            <v>0</v>
          </cell>
          <cell r="V254">
            <v>0</v>
          </cell>
        </row>
        <row r="255">
          <cell r="H255">
            <v>5666</v>
          </cell>
          <cell r="I255" t="str">
            <v>Pass through to OoS: New Strategic Direction (Rebuilding the Major Stadia Network) - To develop infrastructure planning capabilities in the Office of Sport to support the Premier's announcement of the Rebuilding the Major Stadia Network Program.</v>
          </cell>
          <cell r="J255" t="str">
            <v>Partially Supported - Support subject to funding being available. The proposal will support the implementation of stadia projects that deliver savings over time. Funding is recommended for three years only as a new governance structure is being proposed to consolidate stadia operators into one entity which will deliver similar outcomes. A new budget bid should be submitted for the 2019-20 Budget once responsibilities are clarified for the two entities. Treasury supports a smaller team for this function as the Office should only have an oversight role for the major projects planned and the stadia operators should have responsibility for project implementation.</v>
          </cell>
          <cell r="K255">
            <v>1</v>
          </cell>
          <cell r="M255">
            <v>0</v>
          </cell>
          <cell r="N255">
            <v>0</v>
          </cell>
          <cell r="O255">
            <v>0</v>
          </cell>
          <cell r="P255">
            <v>0</v>
          </cell>
          <cell r="Q255">
            <v>0</v>
          </cell>
          <cell r="R255">
            <v>0</v>
          </cell>
          <cell r="S255">
            <v>0</v>
          </cell>
          <cell r="T255">
            <v>0</v>
          </cell>
          <cell r="U255">
            <v>0</v>
          </cell>
          <cell r="V255">
            <v>0</v>
          </cell>
        </row>
        <row r="256">
          <cell r="H256">
            <v>5830</v>
          </cell>
          <cell r="I256" t="str">
            <v>Pass through to OOS: New Strategic Direction (Sport development and infrastructure) - Revising the Office's role from direct service delivery to a strategic sector influencing and policy role. The functions require new capabilities in sport policy and sector development.</v>
          </cell>
          <cell r="J256" t="str">
            <v>Not Supported - Not Supported. The business case provided does not demonstrate how the proposal will deliver any net benefits to the community and how it will assist in achieving the Government's priorities of tackling childhood obesity, improving education results and building key infrastructure.  Treasury has provided feedback to the Office to assist in the development of a stronger business case focussing on announced Government priorities.</v>
          </cell>
          <cell r="K256">
            <v>1</v>
          </cell>
          <cell r="M256">
            <v>0</v>
          </cell>
          <cell r="N256">
            <v>0</v>
          </cell>
          <cell r="O256">
            <v>0</v>
          </cell>
          <cell r="P256">
            <v>0</v>
          </cell>
          <cell r="Q256">
            <v>0</v>
          </cell>
          <cell r="R256">
            <v>0</v>
          </cell>
          <cell r="S256">
            <v>0</v>
          </cell>
          <cell r="T256">
            <v>0</v>
          </cell>
          <cell r="U256">
            <v>0</v>
          </cell>
          <cell r="V256">
            <v>0</v>
          </cell>
        </row>
        <row r="257">
          <cell r="H257">
            <v>5965</v>
          </cell>
          <cell r="I257" t="str">
            <v>Pass through to PCO: Relocation to Data Centre - The relocation of servers to the Government Data Centre as required of all agencies by August 2017 (prescribed in DFSI-2016-01) and involves the consolidation of current server hosting arrangements that are spread across multiple providers and locations.</v>
          </cell>
          <cell r="J257" t="str">
            <v>Supported - Supported. This project is urgent as the Parliamentary Counsel's Office (PCO) will need to commence work on the relocation in 2016-17. Reprioritisation is not an option for the capital portion of the project due to the small size of the PCO's existing capital allocation ($80,000 per year). Savings of $10 ,000 per year from 2017-18 due to capital works that will no longer need to be undertaken should be reallocated to partially meet the increase in other operating expenses of $25,000. Due to the relatively minor amount, the remaining $15,000 required for the increase in other operating expenses should be reprioritised from within existing resources.</v>
          </cell>
          <cell r="K257">
            <v>1</v>
          </cell>
          <cell r="M257">
            <v>0</v>
          </cell>
          <cell r="N257">
            <v>0</v>
          </cell>
          <cell r="O257">
            <v>0</v>
          </cell>
          <cell r="P257">
            <v>0</v>
          </cell>
          <cell r="Q257">
            <v>0</v>
          </cell>
          <cell r="R257">
            <v>0</v>
          </cell>
          <cell r="S257">
            <v>0</v>
          </cell>
          <cell r="T257">
            <v>0</v>
          </cell>
          <cell r="U257">
            <v>0</v>
          </cell>
          <cell r="V257">
            <v>0</v>
          </cell>
        </row>
        <row r="258">
          <cell r="H258">
            <v>5988</v>
          </cell>
          <cell r="I258" t="str">
            <v>Premiers Implementation Unit - To support the Premier in driving the delivery of the Premiers 12 Priorities. The  Unit will monitor and analyse performance and work to resolve issues with delivery of identified projects.  This proposal seeks ongoing funding to support the team.</v>
          </cell>
          <cell r="J258" t="str">
            <v>Supported - Support(urgent or PP). The Unit directly supports the key priority of delivering the Premier's strategy and was announced in September 2015. The unit commenced in 2015/16 and was funded via reprioritisation of existing resources. Given that the unit will directly assist agencies in meeting their targets, DPC will consider whether a model of funding from agency budgets on a reimbursement basis (all or part) could be applied in the future.  If so funding would then be adjusted in future Budgets.</v>
          </cell>
          <cell r="K258">
            <v>1</v>
          </cell>
          <cell r="M258">
            <v>-2217</v>
          </cell>
          <cell r="N258">
            <v>-4980</v>
          </cell>
          <cell r="O258">
            <v>-4980</v>
          </cell>
          <cell r="P258">
            <v>-4980</v>
          </cell>
          <cell r="Q258">
            <v>-4980</v>
          </cell>
          <cell r="R258">
            <v>-2217</v>
          </cell>
          <cell r="S258">
            <v>-4980</v>
          </cell>
          <cell r="T258">
            <v>-4980</v>
          </cell>
          <cell r="U258">
            <v>-4980</v>
          </cell>
          <cell r="V258">
            <v>-4980</v>
          </cell>
        </row>
        <row r="259">
          <cell r="H259">
            <v>5989</v>
          </cell>
          <cell r="I259" t="str">
            <v>NSW Government 'Customer Insight Research Centre of Excellence - The creation of a NSW Government Customer Insight Research Centre of Excellence is to support the NSW Customer Service Commissioner in his role and will also empower and assist agencies to best improve customer outcomes by providing the necessary research and analysis of data.</v>
          </cell>
          <cell r="J259" t="str">
            <v>Supported - Support(urgent or PP) but with the costs to be recovered. Improving customer satisfaction with key government services every year for the term of the current government is a key Premier's priority. However given that it will assist agenices in meeting this key priority it should be funded via a transfer from affected agency budgets. This woudl be in line with funding model for the annual Customer Satisfaction Measurement Survey.  This is funded through contributions by Clusters and the Public Service Commission.</v>
          </cell>
          <cell r="K259">
            <v>1</v>
          </cell>
          <cell r="M259">
            <v>0</v>
          </cell>
          <cell r="N259">
            <v>-3960</v>
          </cell>
          <cell r="O259">
            <v>-4015</v>
          </cell>
          <cell r="P259">
            <v>-4070</v>
          </cell>
          <cell r="Q259">
            <v>0</v>
          </cell>
          <cell r="R259">
            <v>0</v>
          </cell>
          <cell r="S259">
            <v>-3960</v>
          </cell>
          <cell r="T259">
            <v>-4015</v>
          </cell>
          <cell r="U259">
            <v>-4070</v>
          </cell>
          <cell r="V259">
            <v>0</v>
          </cell>
        </row>
        <row r="260">
          <cell r="H260">
            <v>5994</v>
          </cell>
          <cell r="I260" t="str">
            <v>Premier's Personal Security - The Premier's home security is provided by a 24/7 private guard service. Funding was provided in 2015/16 for this service. This proposal requests funding to continue the service into 2016/17 and the forward years.</v>
          </cell>
          <cell r="J260" t="str">
            <v>Supported - PARTIALLY SUPPORTED.  Treasury has received a number of counter terrorism related bids from agencies across government.  In 2015-16 a relative prioritisation exercise on budget bids was undertaken by MPES.  It has not been possible to engage the Police or DoJ in such an exercise this year.  As a consequence, Treasury assessment has been based on the notional terrorism threat level, which remains Probable.  Given this, there is no available information to support the expansion of funding beyond what was agreed in 2015-16.  As a consequence, existing funding has been extended for a further year but additional or expanded funding is not supported.</v>
          </cell>
          <cell r="K260">
            <v>1</v>
          </cell>
          <cell r="M260">
            <v>0</v>
          </cell>
          <cell r="N260">
            <v>-500</v>
          </cell>
          <cell r="O260">
            <v>-500</v>
          </cell>
          <cell r="P260">
            <v>-500</v>
          </cell>
          <cell r="Q260">
            <v>-500</v>
          </cell>
          <cell r="R260">
            <v>0</v>
          </cell>
          <cell r="S260">
            <v>-360</v>
          </cell>
          <cell r="T260">
            <v>0</v>
          </cell>
          <cell r="U260">
            <v>0</v>
          </cell>
          <cell r="V260">
            <v>0</v>
          </cell>
        </row>
        <row r="261">
          <cell r="H261">
            <v>5996</v>
          </cell>
          <cell r="I261" t="str">
            <v>International Trade and Investment Capacity Improvement - part one - International Trade and Investment has three principal programs that require additional funding: (1) Promote an export culture (2) Significantly increase capacty to facilitate overseas investment in NSW and (3) promote the NSW brand in overseas market via the NSW brand.</v>
          </cell>
          <cell r="J261" t="str">
            <v>Not Supported - Support subject to ERC confirmation of a business case.</v>
          </cell>
          <cell r="K261">
            <v>1</v>
          </cell>
          <cell r="M261">
            <v>0</v>
          </cell>
          <cell r="N261">
            <v>-12414</v>
          </cell>
          <cell r="O261">
            <v>-17679</v>
          </cell>
          <cell r="P261">
            <v>-18470</v>
          </cell>
          <cell r="Q261">
            <v>-19350</v>
          </cell>
          <cell r="R261">
            <v>0</v>
          </cell>
          <cell r="S261">
            <v>0</v>
          </cell>
          <cell r="T261">
            <v>0</v>
          </cell>
          <cell r="U261">
            <v>0</v>
          </cell>
          <cell r="V261">
            <v>0</v>
          </cell>
        </row>
        <row r="262">
          <cell r="H262">
            <v>6003</v>
          </cell>
          <cell r="I262" t="str">
            <v>Improving settlement outcomes for the additional intake of Syrian and Iraqi refugees - This proposal includes five new initiatives to improve settlement outcomes for refugees,including Refugee employment program and a refugee peer mentoring program. Most of the expenses are grants to Non Government Organisations.</v>
          </cell>
          <cell r="J262" t="str">
            <v>Partially Supported - The expenditure is supported as it is a public commitment of the Premier and is urgently required in 2016-17. Expenditure on the initiatives is supported. However funding should only be provided for Refugee Employment Program, Community Hubs and Refugee Peer Monitoring Program and the Treatment and Rehabilitation of Torture and Trauma Survivors (STARRTS) School Liaison Program. The Welcome Committees are not supported. If considered a priority DPC can fund from existing resources.</v>
          </cell>
          <cell r="K262">
            <v>1</v>
          </cell>
          <cell r="M262">
            <v>0</v>
          </cell>
          <cell r="N262">
            <v>-3026</v>
          </cell>
          <cell r="O262">
            <v>-3176</v>
          </cell>
          <cell r="P262">
            <v>-3426</v>
          </cell>
          <cell r="Q262">
            <v>-2182</v>
          </cell>
          <cell r="R262">
            <v>0</v>
          </cell>
          <cell r="S262">
            <v>-2000</v>
          </cell>
          <cell r="T262">
            <v>-2000</v>
          </cell>
          <cell r="U262">
            <v>-2000</v>
          </cell>
          <cell r="V262">
            <v>-2000</v>
          </cell>
        </row>
        <row r="263">
          <cell r="H263">
            <v>6060</v>
          </cell>
          <cell r="I263" t="str">
            <v>Pass through to OOS: Southern Highlands Regional Shooting Complex Operating Costs - Operating budget for the Southern Highlands Regional Shooting Complex once the range becomes operational and in the lead up to commissioning the facility.</v>
          </cell>
          <cell r="J263" t="str">
            <v>Not Supported - Not Supported. The proposal does not align to any of the Government's 30 priorities nor does it demonstrate any net benefits to the community. The Office has also indicated it is moving away from a direct service delivery model. The proposal for the Office to take over the running of the Centre would set a poor precedent for future requests. Government assistance on management services could be provided on a cost recovery basis rather than additional budget contributions.</v>
          </cell>
          <cell r="K263">
            <v>1</v>
          </cell>
          <cell r="M263">
            <v>0</v>
          </cell>
          <cell r="N263">
            <v>0</v>
          </cell>
          <cell r="O263">
            <v>0</v>
          </cell>
          <cell r="P263">
            <v>0</v>
          </cell>
          <cell r="Q263">
            <v>0</v>
          </cell>
          <cell r="R263">
            <v>0</v>
          </cell>
          <cell r="S263">
            <v>0</v>
          </cell>
          <cell r="T263">
            <v>0</v>
          </cell>
          <cell r="U263">
            <v>0</v>
          </cell>
          <cell r="V263">
            <v>0</v>
          </cell>
        </row>
        <row r="264">
          <cell r="H264">
            <v>6061</v>
          </cell>
          <cell r="I264" t="str">
            <v>Pass through to OOS: Southern Highlands Regional Shooting Complex Project Management Fees - Due to design errors and a dispute with the designer, the Southern Highlands Shooting Complex project has been delayed. This proposal reflects the impact of these delays, through additional project management fees not included in the original funding.</v>
          </cell>
          <cell r="J264" t="str">
            <v>Not Supported - Not Supported. It will not assist in achieving any of the Government's 30 priorities and is not time critical. Treasury understands the range can still be used and the redesign of the range should occur after the dispute has been resolved.</v>
          </cell>
          <cell r="K264">
            <v>1</v>
          </cell>
          <cell r="M264">
            <v>0</v>
          </cell>
          <cell r="N264">
            <v>0</v>
          </cell>
          <cell r="O264">
            <v>0</v>
          </cell>
          <cell r="P264">
            <v>0</v>
          </cell>
          <cell r="Q264">
            <v>0</v>
          </cell>
          <cell r="R264">
            <v>0</v>
          </cell>
          <cell r="S264">
            <v>0</v>
          </cell>
          <cell r="T264">
            <v>0</v>
          </cell>
          <cell r="U264">
            <v>0</v>
          </cell>
          <cell r="V264">
            <v>0</v>
          </cell>
        </row>
        <row r="265">
          <cell r="H265">
            <v>6087</v>
          </cell>
          <cell r="I265" t="str">
            <v>Pass through to OOS: Western Sydney Football Stadium - Rebuild Parramatta Stadium with a 30,000 seat Stadium which is the first priority in the Rebuilding the Major Stadia Implementation Plan as announced in September 2015. $7m for design and studies have been funded and the construction is scheduled for completion in 2019.</v>
          </cell>
          <cell r="J265" t="str">
            <v>Not Supported - Not Supported. Treasury has yet to receive a full business case for review which is due in March. The Government has set aside $600 million from Restart NSW funds for stadia investment and proposals that have BCR &gt; 1 can access this funding. However, if the proposal for the Western Sydney Stadium does not meet the required BCR threshold, then the commitment for the proposal will be result in a $300 million budget risk.</v>
          </cell>
          <cell r="K265">
            <v>1</v>
          </cell>
          <cell r="M265">
            <v>0</v>
          </cell>
          <cell r="N265">
            <v>0</v>
          </cell>
          <cell r="O265">
            <v>0</v>
          </cell>
          <cell r="P265">
            <v>0</v>
          </cell>
          <cell r="Q265">
            <v>0</v>
          </cell>
          <cell r="R265">
            <v>0</v>
          </cell>
          <cell r="S265">
            <v>0</v>
          </cell>
          <cell r="T265">
            <v>0</v>
          </cell>
          <cell r="U265">
            <v>0</v>
          </cell>
          <cell r="V265">
            <v>0</v>
          </cell>
        </row>
        <row r="266">
          <cell r="H266">
            <v>6090</v>
          </cell>
          <cell r="I266" t="str">
            <v>Pass through to OOS: National Football Stadium - A new 50,000-55,000 seat stadium to replace Allianz Stadiumat Moore Park which is one of the project listed in the Rebuilding the Major Stadia Network Implementation Plan.</v>
          </cell>
          <cell r="J266" t="str">
            <v>Not Supported - Not Supported. Contents agreements are required for any redevelopments to occur for this stadium. Treasury has not received a business case for this proposal to indicate that agreements have been secured or that net benefits will be realised from the project.</v>
          </cell>
          <cell r="K266">
            <v>1</v>
          </cell>
          <cell r="M266">
            <v>0</v>
          </cell>
          <cell r="N266">
            <v>0</v>
          </cell>
          <cell r="O266">
            <v>0</v>
          </cell>
          <cell r="P266">
            <v>0</v>
          </cell>
          <cell r="Q266">
            <v>0</v>
          </cell>
          <cell r="R266">
            <v>0</v>
          </cell>
          <cell r="S266">
            <v>0</v>
          </cell>
          <cell r="T266">
            <v>0</v>
          </cell>
          <cell r="U266">
            <v>0</v>
          </cell>
          <cell r="V266">
            <v>0</v>
          </cell>
        </row>
        <row r="267">
          <cell r="H267">
            <v>6106</v>
          </cell>
          <cell r="I267" t="str">
            <v>Pass through to OOS: New Indoor Arena - A new arena in the CBD to host indoor sporting events including tennis, basketball and netball. This will be a replacement for sport events previously held at the Sydney Entertainment Centre and is one of the projects identified in the Rebuilding the Stadia Network Implementation Plan.</v>
          </cell>
          <cell r="J267" t="str">
            <v>Not Supported - Not Supported. Contents agreements are required for any redevelopments to occur for this stadium. Treasury has not received a business case for this proposal to indicate that agreements have been secured or that net benefits will be realised from the project.</v>
          </cell>
          <cell r="K267">
            <v>1</v>
          </cell>
          <cell r="M267">
            <v>0</v>
          </cell>
          <cell r="N267">
            <v>0</v>
          </cell>
          <cell r="O267">
            <v>0</v>
          </cell>
          <cell r="P267">
            <v>0</v>
          </cell>
          <cell r="Q267">
            <v>0</v>
          </cell>
          <cell r="R267">
            <v>0</v>
          </cell>
          <cell r="S267">
            <v>0</v>
          </cell>
          <cell r="T267">
            <v>0</v>
          </cell>
          <cell r="U267">
            <v>0</v>
          </cell>
          <cell r="V267">
            <v>0</v>
          </cell>
        </row>
        <row r="268">
          <cell r="H268">
            <v>6111</v>
          </cell>
          <cell r="I268" t="str">
            <v>International Trade and Investment Capacity Improvement - Opening of 4 new trade commissions in the UAE, Germany, Japan and China (Wuhan)</v>
          </cell>
          <cell r="J268" t="str">
            <v>Not Supported - Not supported as the link to the priority and effectiveness has not been demonstrated.  The stated priority relates to improving the ease of doing business in NSW, continuing historic levels of infrastructure investment and maintaining fiscal discipline to provide certainty to business and improve business conditions.</v>
          </cell>
          <cell r="K268">
            <v>1</v>
          </cell>
          <cell r="M268">
            <v>0</v>
          </cell>
          <cell r="N268">
            <v>-2031</v>
          </cell>
          <cell r="O268">
            <v>-2500</v>
          </cell>
          <cell r="P268">
            <v>-2500</v>
          </cell>
          <cell r="Q268">
            <v>-2500</v>
          </cell>
          <cell r="R268">
            <v>0</v>
          </cell>
          <cell r="S268">
            <v>0</v>
          </cell>
          <cell r="T268">
            <v>0</v>
          </cell>
          <cell r="U268">
            <v>0</v>
          </cell>
          <cell r="V268">
            <v>0</v>
          </cell>
        </row>
        <row r="269">
          <cell r="H269">
            <v>6176</v>
          </cell>
          <cell r="I269" t="str">
            <v>Pass through to INSW: Investor Assurance, Project Monitoring and Project NSW Funding - Additional capital and recurrent resources to support INSW's expanded responsibilities including the infrastructure Investor Assurance framework, monitoring of high risk and high profile projects and establishing the new specialist delivery unit Project NSW. [links with #594 INSW, #6146]</v>
          </cell>
          <cell r="J269" t="str">
            <v>Supported - Supported. In 26 June 2015 (SC0284-2015), Cabinet Infrastructure Committee agreed to expand and enhance INSW's Investor Assurance and project monitoring functions (resposbility for undertaking external assurance for all projects above $10 million) and also establishing the specialist Projects NSW delivery unit. Additional recurrent and capital funding are required to expand staff, meet associated on-costs and enhance IT system capabilities. These key INSW functions cannot be funded from within existing budget with the majority of expenditure required to enhance the Infrastructure Investor Assurance team. This function is a critical enabler to achieving the Premier's and Government's priorities on building infrastructure. Projects NSW has been reviewed by Financial Management Transformation (FMT) and has been approved as aligning with the FMT Program structure.  [links with 26 DPC, Bid 6176]Supported.</v>
          </cell>
          <cell r="K269">
            <v>1</v>
          </cell>
          <cell r="M269">
            <v>0</v>
          </cell>
          <cell r="N269">
            <v>0</v>
          </cell>
          <cell r="O269">
            <v>0</v>
          </cell>
          <cell r="P269">
            <v>0</v>
          </cell>
          <cell r="Q269">
            <v>0</v>
          </cell>
          <cell r="R269">
            <v>0</v>
          </cell>
          <cell r="S269">
            <v>0</v>
          </cell>
          <cell r="T269">
            <v>0</v>
          </cell>
          <cell r="U269">
            <v>0</v>
          </cell>
          <cell r="V269">
            <v>0</v>
          </cell>
        </row>
        <row r="270">
          <cell r="H270">
            <v>6184</v>
          </cell>
          <cell r="I270" t="str">
            <v>Pass through to OOS: Sport &amp; Recreation Centres and Venues Recurrent Maintenance - Funding is requested to address urgent maintenance works for Sport and Recreation Centres and ex- olympic venues.  These works will address health, safety and security issues, operational and life cycle risks and for complying with compliance and statutory requirements.</v>
          </cell>
          <cell r="J270" t="str">
            <v>Supported - Support. It is for addressing safety and compliance requirements and cannot be delayed until the 2017-18 Budget.  $1.22m should be provided for 2016- 17 which will provide the Office with sufficient funds to address safety, security and compliance issues, as well as allowing for a $500k allocation to address life cycle costs. Funding beyond the budget year is not supported as these centres should operate on a cost recovery basis.</v>
          </cell>
          <cell r="K270">
            <v>1</v>
          </cell>
          <cell r="M270">
            <v>0</v>
          </cell>
          <cell r="N270">
            <v>0</v>
          </cell>
          <cell r="O270">
            <v>0</v>
          </cell>
          <cell r="P270">
            <v>0</v>
          </cell>
          <cell r="Q270">
            <v>0</v>
          </cell>
          <cell r="R270">
            <v>0</v>
          </cell>
          <cell r="S270">
            <v>0</v>
          </cell>
          <cell r="T270">
            <v>0</v>
          </cell>
          <cell r="U270">
            <v>0</v>
          </cell>
          <cell r="V270">
            <v>0</v>
          </cell>
        </row>
        <row r="271">
          <cell r="H271">
            <v>6263</v>
          </cell>
          <cell r="I271" t="str">
            <v>Pass through to OOS: Defibrillator Program - A delivery program to NSW sporting clubs and facilities for up to 1,000 onsite defibrillators for use by lay persons in the absence of highly trained medical personnel.</v>
          </cell>
          <cell r="J271" t="str">
            <v>Not Supported - Not Supported. It will not directly assist in the achievement of any of the Government's 30 priorities. The net benefits from this proposal have also not been demonstrated as research on the occurrence of out of hospital cardiac arrests occurring at sporting clubs is not comprehensive. The non- government sector  already provides assistance in this area with Red Cross providing a $1,600 subsidy to every sporting club, school and not for profits as part of its Project Defib program.</v>
          </cell>
          <cell r="K271">
            <v>1</v>
          </cell>
          <cell r="M271">
            <v>0</v>
          </cell>
          <cell r="N271">
            <v>-1000</v>
          </cell>
          <cell r="O271">
            <v>-2000</v>
          </cell>
          <cell r="P271">
            <v>-1000</v>
          </cell>
          <cell r="Q271">
            <v>0</v>
          </cell>
          <cell r="R271">
            <v>0</v>
          </cell>
          <cell r="S271">
            <v>0</v>
          </cell>
          <cell r="T271">
            <v>0</v>
          </cell>
          <cell r="U271">
            <v>0</v>
          </cell>
          <cell r="V271">
            <v>0</v>
          </cell>
        </row>
        <row r="272">
          <cell r="H272">
            <v>6283</v>
          </cell>
          <cell r="I272" t="str">
            <v>Pass through to OOS: Shooting Club Grants - Grants to enable improvements to infrastructure for three shooting clubs: St Ives Pistol Club, the Peninsula Firearm Academy and Brownsville Indoor Shooting Range.</v>
          </cell>
          <cell r="J272" t="str">
            <v>Not Supported - Not Supported. This does not align to the Government's priorities for building key infrastructure as the Government already operates shooting centres, such as the Sydney International Shooting Centre and the Shouthern Highlands Regional Shooting Complex, for community use. The proposal also does not demonstrate that any net community benefits will be realised from each of the three projects.</v>
          </cell>
          <cell r="K272">
            <v>1</v>
          </cell>
          <cell r="M272">
            <v>0</v>
          </cell>
          <cell r="N272">
            <v>0</v>
          </cell>
          <cell r="O272">
            <v>0</v>
          </cell>
          <cell r="P272">
            <v>0</v>
          </cell>
          <cell r="Q272">
            <v>0</v>
          </cell>
          <cell r="R272">
            <v>0</v>
          </cell>
          <cell r="S272">
            <v>0</v>
          </cell>
          <cell r="T272">
            <v>0</v>
          </cell>
          <cell r="U272">
            <v>0</v>
          </cell>
          <cell r="V272">
            <v>0</v>
          </cell>
        </row>
        <row r="273">
          <cell r="H273">
            <v>6499</v>
          </cell>
          <cell r="I273" t="str">
            <v>Pass through to PCO: Funding of NSW Obligations for Australasian Parliamentary Counsels' Committee - Annual funding of $400,000 is required to meet the PCO's costs associated with NSW's PCC obligations. These costs were previously met from within the NSW PCO's existing resources.</v>
          </cell>
          <cell r="J273" t="str">
            <v>Not Supported - Not Supported. The Parliamentary Counsel's Office (PCO) has previously met costs associated with NSW's PCC obligations from within its existing budget. The PCO has not provided an adequate substantiation for why this can no longer occur.</v>
          </cell>
          <cell r="K273">
            <v>1</v>
          </cell>
          <cell r="M273">
            <v>0</v>
          </cell>
          <cell r="N273">
            <v>0</v>
          </cell>
          <cell r="O273">
            <v>0</v>
          </cell>
          <cell r="P273">
            <v>0</v>
          </cell>
          <cell r="Q273">
            <v>0</v>
          </cell>
          <cell r="R273">
            <v>0</v>
          </cell>
          <cell r="S273">
            <v>0</v>
          </cell>
          <cell r="T273">
            <v>0</v>
          </cell>
          <cell r="U273">
            <v>0</v>
          </cell>
          <cell r="V273">
            <v>0</v>
          </cell>
        </row>
        <row r="274">
          <cell r="H274">
            <v>6808</v>
          </cell>
          <cell r="I274" t="str">
            <v>Pass through to OoS: Surfing High Performance Centre - The expansion of the High Performance Centre at Casuarina Beach will double its accommodation capacity from 22 to 44 beds as well as provide education and training areas, an expanded gymnasium, internal ski ramp, trampoline and media facilities.</v>
          </cell>
          <cell r="J274" t="str">
            <v>Not Supported - Not Supported. This does not align to Government's priority for building key infrastructure as there are many other sport and recreation facilities available for the community to participate in recreational activities. Also, the proposal does not demonstrate whether any net benefits will accrue to the community from the project.</v>
          </cell>
          <cell r="K274">
            <v>1</v>
          </cell>
          <cell r="M274">
            <v>0</v>
          </cell>
          <cell r="N274">
            <v>0</v>
          </cell>
          <cell r="O274">
            <v>0</v>
          </cell>
          <cell r="P274">
            <v>0</v>
          </cell>
          <cell r="Q274">
            <v>0</v>
          </cell>
          <cell r="R274">
            <v>0</v>
          </cell>
          <cell r="S274">
            <v>0</v>
          </cell>
          <cell r="T274">
            <v>0</v>
          </cell>
          <cell r="U274">
            <v>0</v>
          </cell>
          <cell r="V274">
            <v>0</v>
          </cell>
        </row>
        <row r="275">
          <cell r="H275">
            <v>6844</v>
          </cell>
          <cell r="I275" t="str">
            <v>Pass through to OoS: Regional Academies of Sport - An additional $1m is sought to provide a sustainable funding base to the 11 regional academies of sport. These academies provide a pathway from local community sport into the broader NSW high performance pathway for emerging elite athletes.</v>
          </cell>
          <cell r="J275" t="str">
            <v>Not Supported - Not Supported. The proposal does not align to any of the Government's 30 priorities.  Furthermore, Government already provides significant funding for high performance pathways through the NSW Institute of Sport and the proposal has not demonstrate whether any additional net benefits will be realised from further funding for elite athletes.</v>
          </cell>
          <cell r="K275">
            <v>1</v>
          </cell>
          <cell r="M275">
            <v>0</v>
          </cell>
          <cell r="N275">
            <v>0</v>
          </cell>
          <cell r="O275">
            <v>0</v>
          </cell>
          <cell r="P275">
            <v>0</v>
          </cell>
          <cell r="Q275">
            <v>0</v>
          </cell>
          <cell r="R275">
            <v>0</v>
          </cell>
          <cell r="S275">
            <v>0</v>
          </cell>
          <cell r="T275">
            <v>0</v>
          </cell>
          <cell r="U275">
            <v>0</v>
          </cell>
          <cell r="V275">
            <v>0</v>
          </cell>
        </row>
        <row r="276">
          <cell r="H276">
            <v>6857</v>
          </cell>
          <cell r="I276" t="str">
            <v>2017 Student Tour of the Western Front - Provide the opportunity for 100 school students plus accompanying teachers to tour the Western Front in 2017 as a Centenary of ANZAC event associated with the Rememberance Relationship and the Flemish Government.</v>
          </cell>
          <cell r="J276" t="str">
            <v>Not Supported - Not support funding for the tour. DPC should fund via a reprioritisation of its resources. The costs of the tour are based on the previously held student tour to Gallipoli, adjusted for Western Europe costs.</v>
          </cell>
          <cell r="K276">
            <v>1</v>
          </cell>
          <cell r="M276">
            <v>0</v>
          </cell>
          <cell r="N276">
            <v>-990</v>
          </cell>
          <cell r="O276">
            <v>-940</v>
          </cell>
          <cell r="P276">
            <v>0</v>
          </cell>
          <cell r="Q276">
            <v>0</v>
          </cell>
          <cell r="R276">
            <v>0</v>
          </cell>
          <cell r="S276">
            <v>0</v>
          </cell>
          <cell r="T276">
            <v>0</v>
          </cell>
          <cell r="U276">
            <v>0</v>
          </cell>
          <cell r="V276">
            <v>0</v>
          </cell>
        </row>
        <row r="277">
          <cell r="H277">
            <v>6890</v>
          </cell>
          <cell r="I277" t="str">
            <v>NPP - Offset account - Offset for impact of grant funding for NPP yet to be allocated to individual agencies Bids: 5988 and 5989</v>
          </cell>
          <cell r="J277" t="str">
            <v>Unreconciled Assessment Underway -</v>
          </cell>
          <cell r="K277">
            <v>1</v>
          </cell>
          <cell r="M277">
            <v>0</v>
          </cell>
          <cell r="N277">
            <v>0</v>
          </cell>
          <cell r="O277">
            <v>0</v>
          </cell>
          <cell r="P277">
            <v>0</v>
          </cell>
          <cell r="Q277">
            <v>0</v>
          </cell>
          <cell r="R277">
            <v>0</v>
          </cell>
          <cell r="S277">
            <v>0</v>
          </cell>
          <cell r="T277">
            <v>0</v>
          </cell>
          <cell r="U277">
            <v>0</v>
          </cell>
          <cell r="V277">
            <v>0</v>
          </cell>
        </row>
        <row r="278">
          <cell r="H278">
            <v>6014</v>
          </cell>
          <cell r="I278" t="str">
            <v>Government House Maintenance Program - To address a backlog of maintenance backlog at Government House following re-use as an official residence after 17 year use as a general facility.</v>
          </cell>
          <cell r="J278" t="str">
            <v>Supported - Not supported. Government House is a State Heritage asset. Restoration started in 2014 when the incoming Governor General took up residence. The approved work to date was to restore the building to an acceptable standard and to address urgent safety issues including asbestos removal.  The scope of works has now broadened and will be over $5m over the life of the project.  A business case including Master Plan should be developed to support the work being undertaken.  This bid could then be resubmitted during the 2017-18 Budget process.</v>
          </cell>
          <cell r="K278">
            <v>1</v>
          </cell>
          <cell r="M278">
            <v>0</v>
          </cell>
          <cell r="N278">
            <v>27</v>
          </cell>
          <cell r="O278">
            <v>-1013</v>
          </cell>
          <cell r="P278">
            <v>-120</v>
          </cell>
          <cell r="Q278">
            <v>-168</v>
          </cell>
          <cell r="R278">
            <v>0</v>
          </cell>
          <cell r="S278">
            <v>27</v>
          </cell>
          <cell r="T278">
            <v>-1013</v>
          </cell>
          <cell r="U278">
            <v>-120</v>
          </cell>
          <cell r="V278">
            <v>-168</v>
          </cell>
        </row>
        <row r="279">
          <cell r="H279">
            <v>6104</v>
          </cell>
          <cell r="I279" t="str">
            <v>Pass through to OOS: Lake Ainsworth International Water Jump Ramp - Development for the Lake Ainsworth Centre as it is a key element the new high performance strategy. The contribution is for a multi-purpose facility comprising of an International Olympic Size Swimming Pool and a Water Jump Ramp.</v>
          </cell>
          <cell r="J279" t="str">
            <v>Not Supported - Not Supported. The business case does not clearly demonstrate how the benefits will contribute to the achievement of Government priorities. The main beneficiaries to the proposal will be Olympians and elite athletes who should be assisted by funding from the Commonwealth Government. The Australian Sports Commission and the Australian Olympic Committee are only funding $5 million for this project.  Furthermore, the business case will need to be further developed to ensure that the assumptions underlying the financial analysis are more robust.</v>
          </cell>
          <cell r="K279">
            <v>1</v>
          </cell>
          <cell r="M279">
            <v>0</v>
          </cell>
          <cell r="N279">
            <v>0</v>
          </cell>
          <cell r="O279">
            <v>0</v>
          </cell>
          <cell r="P279">
            <v>0</v>
          </cell>
          <cell r="Q279">
            <v>0</v>
          </cell>
          <cell r="R279">
            <v>0</v>
          </cell>
          <cell r="S279">
            <v>0</v>
          </cell>
          <cell r="T279">
            <v>0</v>
          </cell>
          <cell r="U279">
            <v>0</v>
          </cell>
          <cell r="V279">
            <v>0</v>
          </cell>
        </row>
        <row r="280">
          <cell r="H280">
            <v>6027</v>
          </cell>
          <cell r="I280" t="str">
            <v>Increases to base funding - ICAC seeks extra funding to give effect to the recent legislative changes to ICAC Act and to sustain a forecast level of services provision.</v>
          </cell>
          <cell r="J280" t="str">
            <v>Not Supported - Not supported. This proposal is linked to the State priority of "improving Government Services". ICAC considers its workload increased based on a number of output indicators. For the last three years (2013-14, 2014-15 and 2015-16), DPC has financed a funding shortfall of between $0.8m to $1.5m in each year. DPC has now withdrawn funding. Without additional support ICAC advises it expects to lose 10 FTEs from the current 123 FTEs. Treasury considers further evidence is required of ICAC workload increases.</v>
          </cell>
          <cell r="K280">
            <v>1</v>
          </cell>
          <cell r="M280">
            <v>0</v>
          </cell>
          <cell r="N280">
            <v>-1890</v>
          </cell>
          <cell r="O280">
            <v>-1890</v>
          </cell>
          <cell r="P280">
            <v>-1890</v>
          </cell>
          <cell r="Q280">
            <v>-1890</v>
          </cell>
          <cell r="R280">
            <v>0</v>
          </cell>
          <cell r="S280">
            <v>0</v>
          </cell>
          <cell r="T280">
            <v>0</v>
          </cell>
          <cell r="U280">
            <v>0</v>
          </cell>
          <cell r="V280">
            <v>0</v>
          </cell>
        </row>
        <row r="281">
          <cell r="H281">
            <v>5902</v>
          </cell>
          <cell r="I281" t="str">
            <v>Water Industry Competition Amendment (Review) Act 2014 (Amended WIC Act) - Additional functions have been allocated to IPART under the Act (entity licensing and scheme approval). The agency advises that the scope of work associated with implementation of these functions has increased since the Cabinet decision (which was based on budget neutrallity).</v>
          </cell>
          <cell r="J281" t="str">
            <v>Supported - Support. This proposal is linked to the State's priority of strong budget and economy (be the leading Australian State in business confidence) through implementing reforms to facilitate contestability in water and wastewater services. CM13-363 had a two stage process on the review of Urban Water Regulation which culminated in the March 2015 amendment to the WICA Act. The Act requires IPART to regulate a license regime for private sector providers in the water and wastewater industries. The amended Act increased the scope, nature and complexity of IPART'S workload. eg significant increase in total number of regulatory instruments required from seven to fourteen (one operator's licence, one retailer's licence, six design approvals and six operational approvals). In addition it requires IPART to develop an amended process and guidelines for councils when issuing certificates of compliance under the Act. Since March 2015 this activity has been funded from an election commitment allocation that was inadvertently rolled over ($2m per year to undertake red tape reviews). Treasury, with agreement of DPC, removed this funding from October 2015. IPART's view is that there is no capacity to fund WICA from their now reduced funding base. Note: The license fee (determined by Minister for Natural Resources in accordance with IPART's recommendation) was set in 2007 that recovered only the variable costs. The Tribunal is mindful that a high license application fee may discourage private sector investment. IPART has indicated a review of license fee will be done as part of the amended WICA Act process.</v>
          </cell>
          <cell r="K281">
            <v>1</v>
          </cell>
          <cell r="M281">
            <v>0</v>
          </cell>
          <cell r="N281">
            <v>-1350</v>
          </cell>
          <cell r="O281">
            <v>-1419</v>
          </cell>
          <cell r="P281">
            <v>-1419</v>
          </cell>
          <cell r="Q281">
            <v>-1419</v>
          </cell>
          <cell r="R281">
            <v>0</v>
          </cell>
          <cell r="S281">
            <v>-1300</v>
          </cell>
          <cell r="T281">
            <v>-1360</v>
          </cell>
          <cell r="U281">
            <v>-1360</v>
          </cell>
          <cell r="V281">
            <v>-1360</v>
          </cell>
        </row>
        <row r="282">
          <cell r="H282">
            <v>5904</v>
          </cell>
          <cell r="I282" t="str">
            <v>Energy Saving Scheme (ESS) extension to Gas (relates to bid 5896) - Funding to administer the Scheme due to the recent inclusion of Gas and related increase in scheme targets, which is expected to translate into more complex projects.</v>
          </cell>
          <cell r="J282" t="str">
            <v>Supported - Support. The government has committed to the extension of ESS reform to include gas. IPART has advised funding requirements for this function has increased significantly above the estimates originally advised in Cabinet Minute (CM2015-0229) due to unforeseen complexities which place additional workload on IPART. Examples include the new requirement to calculate emission intensity changes for activities that involve switching between electricity and gas. IPART's view is that there is no capacity to fund ESS gas changes without additional funding. Cabinet has approved the changes to fees (Crown receipts) which will result in cost recovery.</v>
          </cell>
          <cell r="K282">
            <v>1</v>
          </cell>
          <cell r="M282">
            <v>0</v>
          </cell>
          <cell r="N282">
            <v>-300</v>
          </cell>
          <cell r="O282">
            <v>-300</v>
          </cell>
          <cell r="P282">
            <v>-300</v>
          </cell>
          <cell r="Q282">
            <v>-300</v>
          </cell>
          <cell r="R282">
            <v>0</v>
          </cell>
          <cell r="S282">
            <v>-300</v>
          </cell>
          <cell r="T282">
            <v>-300</v>
          </cell>
          <cell r="U282">
            <v>-300</v>
          </cell>
          <cell r="V282">
            <v>-300</v>
          </cell>
        </row>
        <row r="283">
          <cell r="H283">
            <v>5906</v>
          </cell>
          <cell r="I283" t="str">
            <v>Safety and Reliability Regulation of Network Operators - Supported. The Electricity Network Assets (Authorised Transactions) Act 2015 commenced in June 2015. This Act transferred the role of the safety and reliability regulator for NSW electricity networks from NSW Department of Industry to IPART.</v>
          </cell>
          <cell r="J283" t="str">
            <v>Supported - Support. Licence Fees charged to network operators will be increased to recover the extra costs of IPART, including compliance monitoring, auditing and enforcement (as approved by Cabinet CM2015-0036). IPART's administrative revenue estimates (Crown receipts) have been increased accordingly, from $110k per annum to $3m per annum starting from 2016-17. NSW Treasury (joint Treasurer and Premier Submission) is looking into reviewing the licence fees applicable from 1 July 2016 and the license fees set would be informed by IPART advice regarding the cost of regulating the network operators. The cost related to the initial implementation of transfer of function (from Department of Industry) in 2015-16 are reimbursed by the Crown.</v>
          </cell>
          <cell r="K283">
            <v>1</v>
          </cell>
          <cell r="M283">
            <v>0</v>
          </cell>
          <cell r="N283">
            <v>-3013</v>
          </cell>
          <cell r="O283">
            <v>-3017</v>
          </cell>
          <cell r="P283">
            <v>-3017</v>
          </cell>
          <cell r="Q283">
            <v>-3017</v>
          </cell>
          <cell r="R283">
            <v>0</v>
          </cell>
          <cell r="S283">
            <v>-3013</v>
          </cell>
          <cell r="T283">
            <v>-3017</v>
          </cell>
          <cell r="U283">
            <v>-3017</v>
          </cell>
          <cell r="V283">
            <v>-3017</v>
          </cell>
        </row>
        <row r="284">
          <cell r="H284">
            <v>5907</v>
          </cell>
          <cell r="I284" t="str">
            <v>Regulating rural water charges for Water NSW - To meet the cost of a four yearly determiniation and annual reviews for water charges in the Murray-Darling Basin (MDB) from July 2016.</v>
          </cell>
          <cell r="J284" t="str">
            <v>Supported - Support. This proposal is linked to the State's priority of strong budget and economy by streamlining two water pricing reviews (Water NSW Murray Darling Basin and Coastal valleys) into a single review. From July 2016 IPART has responsibility for setting and regulating infrastructure charges in MDB (CM14-273). The review will run for 12 months and sets prices for four years in eight valleys (Border, Gwydir, Namoi, Macquarie, Peel, Lachlan, Murrumbidgee and Murray). Since 2012, various additional workload demands on IPART have been funded from an election commitment allocation that was inadvertently rolled over ($2m per year to undertake red tape reviews). Treasury, with agreement of DPC, removed this funding from October 2015.IPART's view is that there is no capacity to fund MDB price reviews from a reduced funding base.</v>
          </cell>
          <cell r="K284">
            <v>1</v>
          </cell>
          <cell r="M284">
            <v>0</v>
          </cell>
          <cell r="N284">
            <v>-700</v>
          </cell>
          <cell r="O284">
            <v>-175</v>
          </cell>
          <cell r="P284">
            <v>-175</v>
          </cell>
          <cell r="Q284">
            <v>-175</v>
          </cell>
          <cell r="R284">
            <v>0</v>
          </cell>
          <cell r="S284">
            <v>-1100</v>
          </cell>
          <cell r="T284">
            <v>-280</v>
          </cell>
          <cell r="U284">
            <v>-280</v>
          </cell>
          <cell r="V284">
            <v>-280</v>
          </cell>
        </row>
        <row r="285">
          <cell r="H285">
            <v>5923</v>
          </cell>
          <cell r="I285" t="str">
            <v>Capital works relating to Water Industry Competition Amendment (Review) Act 2014 (Amended WIC Act) - A Licencing Database System required to enforce compliance and ongoing administration processes under the amended WIC Act. These include information collection, reporting, record keeping and electronic transactions with applicants, licensees and auditors.</v>
          </cell>
          <cell r="J285" t="str">
            <v>Supported - Support. This proposal is linked to the State's priority of strong budget and economy (be the leading Australian State in business confidence) through implementing reforms to facilitate contestability in water and wastewater services. The system will accommodate the additional functions given to IPART under the amended WICA Act. It will also enable IPART to deal with increasing number of licensees to be administered over time. The funding is subject to IPART liaising with the Department of Finance and Services to ensure its ICT procurement is undertaken in a cost effective manner and consistent with NSW Government ICT strategy.</v>
          </cell>
          <cell r="K285">
            <v>1</v>
          </cell>
          <cell r="M285">
            <v>0</v>
          </cell>
          <cell r="N285">
            <v>-830</v>
          </cell>
          <cell r="O285">
            <v>0</v>
          </cell>
          <cell r="P285">
            <v>0</v>
          </cell>
          <cell r="Q285">
            <v>0</v>
          </cell>
          <cell r="R285">
            <v>0</v>
          </cell>
          <cell r="S285">
            <v>-830</v>
          </cell>
          <cell r="T285">
            <v>0</v>
          </cell>
          <cell r="U285">
            <v>0</v>
          </cell>
          <cell r="V285">
            <v>0</v>
          </cell>
        </row>
        <row r="286">
          <cell r="H286">
            <v>6146</v>
          </cell>
          <cell r="I286" t="str">
            <v>Investor Assurance, Project Monitoring and Project NSW Funding - Additional capital and recurrent resources to support INSW's expanded responsibilities including the infrastructure Investor Assurance framework, monitoring of high risk and high profile projects and establishing the new specialist delivery unit Project NSW. [links with #26 DPC, #6176]</v>
          </cell>
          <cell r="J286" t="str">
            <v>Supported - Supported. In 26 June 2015 (SC0284-2015), Cabinet Infrastructure Committee agreed to expand and enhance INSW's Investor Assurance and project monitoring functions (resposbility for undertaking external assurance for all projects above $10 million) and also establishing the specialist Projects NSW delivery unit. Additional recurrent and capital funding are required to expand staff, meet associated on-costs and enhance IT system capabilities. These key INSW functions cannot be funded from within existing budget with the majority of expenditure required to enhance the Infrastructure Investor Assurance team. This function is a critical enabler to achieving the Premier's and Government's priorities on building infrastructure. Projects NSW has been reviewed by Financial Management Transformation (FMT) and has been approved as aligning with the FMT Program structure. [links with #26 DPC, #6176]</v>
          </cell>
          <cell r="K286">
            <v>1</v>
          </cell>
          <cell r="M286">
            <v>-204</v>
          </cell>
          <cell r="N286">
            <v>-2826</v>
          </cell>
          <cell r="O286">
            <v>-1818</v>
          </cell>
          <cell r="P286">
            <v>-1809</v>
          </cell>
          <cell r="Q286">
            <v>-1868</v>
          </cell>
          <cell r="R286">
            <v>-204</v>
          </cell>
          <cell r="S286">
            <v>-2826</v>
          </cell>
          <cell r="T286">
            <v>-1818</v>
          </cell>
          <cell r="U286">
            <v>-1809</v>
          </cell>
          <cell r="V286">
            <v>-1868</v>
          </cell>
        </row>
        <row r="287">
          <cell r="H287">
            <v>6851</v>
          </cell>
          <cell r="I287" t="str">
            <v>2016 Local Government Election (LGE) Incremental Costs - Additional protected funding required for the incremental costs to run the Local Government Election under the changes proposed by NSW Government to amend council boundaries and amalgamate councils throughout the State.</v>
          </cell>
          <cell r="J287" t="str">
            <v>Supported - Not Supported. The incremental costs are a direct result of the changes proposed by the Government to council boundaries and council amalgamations as part of the Local Government reforms. Elections will not be completed in the normal September 2016 timeframe, but will be split between September 2016 for unamalgamated councils and March 2017 for amalgamated councils. This will add additional resource requirements to cover an election cycle six months longer than usual. The Commission will need to make significant changes in the timing of the LGE and the processes required to complete the LGE, including state wide changes to electoral rolls, roll management, logistics, staffing, communications, project management, systems configuration and reporting. The additional funding will be protected, with any potential underspend returned to the budget. Current policy is the cost of LGE be recouped in full from councils. Because this is a State Government initiative, the Commissioner considers on passing this cost to councils would be difficult. Treasury considers that the existing policy should apply and that incremental costs should also be recovered from councils.</v>
          </cell>
          <cell r="K287">
            <v>1</v>
          </cell>
          <cell r="M287">
            <v>0</v>
          </cell>
          <cell r="N287">
            <v>-14580</v>
          </cell>
          <cell r="O287">
            <v>0</v>
          </cell>
          <cell r="P287">
            <v>0</v>
          </cell>
          <cell r="Q287">
            <v>0</v>
          </cell>
          <cell r="R287">
            <v>0</v>
          </cell>
          <cell r="S287">
            <v>0</v>
          </cell>
          <cell r="T287">
            <v>0</v>
          </cell>
          <cell r="U287">
            <v>0</v>
          </cell>
          <cell r="V287">
            <v>0</v>
          </cell>
        </row>
        <row r="288">
          <cell r="H288">
            <v>5980</v>
          </cell>
          <cell r="I288" t="str">
            <v>Electronic Mark-Off at Polling Places - Develop an electronic Elector Mark-Off system to be used at polling places to reduce level of manual effort involved to verify correct voter mark-off and identify multiple voting.</v>
          </cell>
          <cell r="J288" t="str">
            <v>Supported - Support subject to funding being available. The proposal aligns with the State Priority of Better Services (70% of government transactions to be conducted via digital channels by 2019). The electronic roll mark-off at polling places would eliminate the need for paper roll management (print, distribute, scan and extract roll mark-off data) for the State General Elections (SGE), Local Government Elections (LGE), and State By-Elections (SBE). The financial impact will be mainly in capital investment over 2016-17 and 2018-19 with purchase of 5000 tablets. The funding is subject to the Commission liaising with Department of Finance and Services to ensure its ICT procurement is undertaken in a cost effective manner and consistent with NSW Government ICT strategy.</v>
          </cell>
          <cell r="K288">
            <v>1</v>
          </cell>
          <cell r="M288">
            <v>0</v>
          </cell>
          <cell r="N288">
            <v>-1379</v>
          </cell>
          <cell r="O288">
            <v>-18</v>
          </cell>
          <cell r="P288">
            <v>-355</v>
          </cell>
          <cell r="Q288">
            <v>-18</v>
          </cell>
          <cell r="R288">
            <v>0</v>
          </cell>
          <cell r="S288">
            <v>-1379</v>
          </cell>
          <cell r="T288">
            <v>-18</v>
          </cell>
          <cell r="U288">
            <v>-355</v>
          </cell>
          <cell r="V288">
            <v>-18</v>
          </cell>
        </row>
        <row r="289">
          <cell r="H289">
            <v>5665</v>
          </cell>
          <cell r="I289" t="str">
            <v>New Strategic Direction (Rebuilding the Major Stadia Network) - To develop infrastructure planning capabilities in the Office of Sport to support the Premier's announcement of the Rebuilding the Major Stadia Network Program.</v>
          </cell>
          <cell r="J289" t="str">
            <v>Partially Supported - Support subject to funding being available. The proposal will support the implementation of stadia projects that deliver savings over time. Funding is recommended for three years only as a new governance structure is being proposed to consolidate stadia operators into one entity which will deliver similar outcomes. A new budget bid should be submitted for the 2019-20 Budget once responsibilities are clarified for the two entities. Treasury supports a smaller team for this function as the Office should only have an oversight role for the major projects planned and the stadia operators should have responsibility for project implementation.</v>
          </cell>
          <cell r="K289">
            <v>1</v>
          </cell>
          <cell r="M289">
            <v>0</v>
          </cell>
          <cell r="N289">
            <v>-1500</v>
          </cell>
          <cell r="O289">
            <v>-1500</v>
          </cell>
          <cell r="P289">
            <v>-1500</v>
          </cell>
          <cell r="Q289">
            <v>-1500</v>
          </cell>
          <cell r="R289">
            <v>0</v>
          </cell>
          <cell r="S289">
            <v>-1000</v>
          </cell>
          <cell r="T289">
            <v>-1000</v>
          </cell>
          <cell r="U289">
            <v>-1000</v>
          </cell>
          <cell r="V289">
            <v>0</v>
          </cell>
        </row>
        <row r="290">
          <cell r="H290">
            <v>5828</v>
          </cell>
          <cell r="I290" t="str">
            <v>New Strategic Direction (Sport development and infrastructure) - Revising the Office's role from direct service delivery to a strategic sector influencing and policy role. The functions require new capabilities in sport policy and sector development.</v>
          </cell>
          <cell r="J290" t="str">
            <v>Not Supported - Not Supported. The business case provided does not demonstrate how the proposal will deliver any net benefits to the community and how it will assist in achieving the Government's priorities of tackling childhood obesity, improving education results and building key infrastructure.  Treasury has provided feedback to the Office to assist in the development of a stronger business case focussing on announced Government priorities.</v>
          </cell>
          <cell r="K290">
            <v>1</v>
          </cell>
          <cell r="M290">
            <v>0</v>
          </cell>
          <cell r="N290">
            <v>-5300</v>
          </cell>
          <cell r="O290">
            <v>-5300</v>
          </cell>
          <cell r="P290">
            <v>-5300</v>
          </cell>
          <cell r="Q290">
            <v>-5300</v>
          </cell>
          <cell r="R290">
            <v>0</v>
          </cell>
          <cell r="S290">
            <v>0</v>
          </cell>
          <cell r="T290">
            <v>0</v>
          </cell>
          <cell r="U290">
            <v>0</v>
          </cell>
          <cell r="V290">
            <v>0</v>
          </cell>
        </row>
        <row r="291">
          <cell r="H291">
            <v>6048</v>
          </cell>
          <cell r="I291" t="str">
            <v>Southern Highlands Regional Shooting Complex Operating Costs - Operating budget for the Southern Highlands Regional Shooting Complex once the range becomes operational and in the lead up to commissioning the facility.</v>
          </cell>
          <cell r="J291" t="str">
            <v>Not Supported - Not Supported. The proposal does not align to any of the Government's 30 priorities nor does it demonstrate any net benefits to the community. The Office has also indicated it is moving away from a direct service delivery model. The proposal for the Office to take over the running of the Centre would set a poor precedent for future requests. Government assistance on management services could be provided on a cost recovery basis rather than additional budget contributions.</v>
          </cell>
          <cell r="K291">
            <v>1</v>
          </cell>
          <cell r="M291">
            <v>0</v>
          </cell>
          <cell r="N291">
            <v>-209</v>
          </cell>
          <cell r="O291">
            <v>-775</v>
          </cell>
          <cell r="P291">
            <v>-775</v>
          </cell>
          <cell r="Q291">
            <v>-775</v>
          </cell>
          <cell r="R291">
            <v>0</v>
          </cell>
          <cell r="S291">
            <v>0</v>
          </cell>
          <cell r="T291">
            <v>0</v>
          </cell>
          <cell r="U291">
            <v>0</v>
          </cell>
          <cell r="V291">
            <v>0</v>
          </cell>
        </row>
        <row r="292">
          <cell r="H292">
            <v>6050</v>
          </cell>
          <cell r="I292" t="str">
            <v>Southern Highlands Regional Shooting Complex Project Management Fees - Due to design errors and a dispute with the designer, the Southern Highlands Shooting Complex project has been delayed. This proposal reflects the impact of these delays, through additional project management fees not included in the original funding.</v>
          </cell>
          <cell r="J292" t="str">
            <v>Not Supported - Not Supported. It will not assist in achieving any of the Government's 30 priorities and is not time critical. Treasury understands the range can still be used and the redesign of the range should occur after the dispute has been resolved.</v>
          </cell>
          <cell r="K292">
            <v>1</v>
          </cell>
          <cell r="M292">
            <v>0</v>
          </cell>
          <cell r="N292">
            <v>-1103</v>
          </cell>
          <cell r="O292">
            <v>0</v>
          </cell>
          <cell r="P292">
            <v>0</v>
          </cell>
          <cell r="Q292">
            <v>0</v>
          </cell>
          <cell r="R292">
            <v>0</v>
          </cell>
          <cell r="S292">
            <v>0</v>
          </cell>
          <cell r="T292">
            <v>0</v>
          </cell>
          <cell r="U292">
            <v>0</v>
          </cell>
          <cell r="V292">
            <v>0</v>
          </cell>
        </row>
        <row r="293">
          <cell r="H293">
            <v>6088</v>
          </cell>
          <cell r="I293" t="str">
            <v>Western Sydney Football Stadium - Rebuild Parramatta Stadium with a 30,000 seat Stadium which is the first priority in the Rebuilding the Major Stadia Implementation Plan as announced in September 2015. $7m for design and studies have been funded and the construction is scheduled for completion in 2019.</v>
          </cell>
          <cell r="J293" t="str">
            <v>Not Supported - Not Supported. Treasury has yet to receive a full business case for review which is due in March. The Government has set aside $600 million from Restart NSW funds for stadia investment and proposals that have BCR &gt; 1 can access this funding. However, if the proposal for the Western Sydney Stadium does not meet the required BCR threshold, then the commitment for the proposal will be result in a $300 million budget risk.</v>
          </cell>
          <cell r="K293">
            <v>1</v>
          </cell>
          <cell r="M293">
            <v>0</v>
          </cell>
          <cell r="N293">
            <v>-51000</v>
          </cell>
          <cell r="O293">
            <v>-167000</v>
          </cell>
          <cell r="P293">
            <v>-82000</v>
          </cell>
          <cell r="Q293">
            <v>0</v>
          </cell>
          <cell r="R293">
            <v>0</v>
          </cell>
          <cell r="S293">
            <v>0</v>
          </cell>
          <cell r="T293">
            <v>0</v>
          </cell>
          <cell r="U293">
            <v>0</v>
          </cell>
          <cell r="V293">
            <v>0</v>
          </cell>
        </row>
        <row r="294">
          <cell r="H294">
            <v>6095</v>
          </cell>
          <cell r="I294" t="str">
            <v>National Football Stadium - A new 50,000-55,000 seat stadium to replace Allianz Stadiumat Moore Park which is one of the project listed in the Rebuilding the Major Stadia Network Implementation Plan.</v>
          </cell>
          <cell r="J294" t="str">
            <v>Not Supported - Not Supported. Contents agreements are required for any redevelopments to occur for this stadium. Treasury has not received a business case for this proposal to indicate that agreements have been secured or that net benefits will be realised from the project.</v>
          </cell>
          <cell r="K294">
            <v>1</v>
          </cell>
          <cell r="M294">
            <v>0</v>
          </cell>
          <cell r="N294">
            <v>-87600</v>
          </cell>
          <cell r="O294">
            <v>-145000</v>
          </cell>
          <cell r="P294">
            <v>-300000</v>
          </cell>
          <cell r="Q294">
            <v>-260000</v>
          </cell>
          <cell r="R294">
            <v>0</v>
          </cell>
          <cell r="S294">
            <v>0</v>
          </cell>
          <cell r="T294">
            <v>0</v>
          </cell>
          <cell r="U294">
            <v>0</v>
          </cell>
          <cell r="V294">
            <v>0</v>
          </cell>
        </row>
        <row r="295">
          <cell r="H295">
            <v>6107</v>
          </cell>
          <cell r="I295" t="str">
            <v>New Indoor Arena - A new arena in the CBD to host indoor sporting events including tennis, basketball and netball. This will be a replacement for sport events previously held at the Sydney Entertainment Centre and is one of the projects identified in the Rebuilding the Stadia Network Implementation Plan.</v>
          </cell>
          <cell r="J295" t="str">
            <v>Not Supported - Not Supported. Contents agreements are required for any redevelopments to occur for this stadium. Treasury has not received a business case for this proposal to indicate that agreements have been secured or that net benefits will be realised from the project.</v>
          </cell>
          <cell r="K295">
            <v>1</v>
          </cell>
          <cell r="M295">
            <v>0</v>
          </cell>
          <cell r="N295">
            <v>0</v>
          </cell>
          <cell r="O295">
            <v>0</v>
          </cell>
          <cell r="P295">
            <v>0</v>
          </cell>
          <cell r="Q295">
            <v>0</v>
          </cell>
          <cell r="R295">
            <v>0</v>
          </cell>
          <cell r="S295">
            <v>0</v>
          </cell>
          <cell r="T295">
            <v>0</v>
          </cell>
          <cell r="U295">
            <v>0</v>
          </cell>
          <cell r="V295">
            <v>0</v>
          </cell>
        </row>
        <row r="296">
          <cell r="H296">
            <v>6188</v>
          </cell>
          <cell r="I296" t="str">
            <v>Sport &amp; Recreation Centres and Venues Recurrent Maintenance - Urgent maintenance works for Sport and Recreation Centres and ex-olympic venues. These works will address health, safety and security issues, operational and life cycle risks and for compliance and statutory requirements.</v>
          </cell>
          <cell r="J296" t="str">
            <v>Supported - Support. It is for addressing safety and compliance requirements and cannot be delayed until the 2017-18 Budget.  $1.22m should be provided for 2016- 17 which will provide the Office with sufficient funds to address safety, security and compliance issues, as well as allowing for a $500k allocation to address life cycle costs. Funding beyond the budget year is not supported as these centres should operate on a cost recovery basis.</v>
          </cell>
          <cell r="K296">
            <v>1</v>
          </cell>
          <cell r="M296">
            <v>0</v>
          </cell>
          <cell r="N296">
            <v>-3259</v>
          </cell>
          <cell r="O296">
            <v>-1267</v>
          </cell>
          <cell r="P296">
            <v>-1404</v>
          </cell>
          <cell r="Q296">
            <v>-1267</v>
          </cell>
          <cell r="R296">
            <v>0</v>
          </cell>
          <cell r="S296">
            <v>-1220</v>
          </cell>
          <cell r="T296">
            <v>0</v>
          </cell>
          <cell r="U296">
            <v>0</v>
          </cell>
          <cell r="V296">
            <v>0</v>
          </cell>
        </row>
        <row r="297">
          <cell r="H297">
            <v>6264</v>
          </cell>
          <cell r="I297" t="str">
            <v>Defibrillator Program - A delivery program to NSW sporting clubs and facilities for up to 1,000 onsite defibrillators for use by lay persons in the absence of highly trained medical personnel.</v>
          </cell>
          <cell r="J297" t="str">
            <v>Not Supported - Not Supported. It will not directly assist in the achievement of any of the Government's 30 priorities. The net benefits from this proposal have also not been demonstrated as research on the occurrence of out of hospital cardiac arrests occurring at sporting clubs is not comprehensive. The non- government sector  already provides assistance in this area with Red Cross providing a $1,600 subsidy to every sporting club, school and not for profits as part of its Project Defib program.</v>
          </cell>
          <cell r="K297">
            <v>1</v>
          </cell>
          <cell r="M297">
            <v>0</v>
          </cell>
          <cell r="N297">
            <v>-1000</v>
          </cell>
          <cell r="O297">
            <v>-2000</v>
          </cell>
          <cell r="P297">
            <v>-1000</v>
          </cell>
          <cell r="Q297">
            <v>0</v>
          </cell>
          <cell r="R297">
            <v>0</v>
          </cell>
          <cell r="S297">
            <v>0</v>
          </cell>
          <cell r="T297">
            <v>0</v>
          </cell>
          <cell r="U297">
            <v>0</v>
          </cell>
          <cell r="V297">
            <v>0</v>
          </cell>
        </row>
        <row r="298">
          <cell r="H298">
            <v>6282</v>
          </cell>
          <cell r="I298" t="str">
            <v>Shooting Club Grants - Grants to enable improvements to infrastructure for three shooting clubs: St Ives Pistol Club, the Peninsula Firearm Academy and Brownsville Indoor Shooting Range.</v>
          </cell>
          <cell r="J298" t="str">
            <v>Not Supported - Not Supported. This does not align to the Government's priorities for building key infrastructure as the Government already operates shooting centres, such as the Sydney International Shooting Centre and the Shouthern Highlands Regional Shooting Complex, for community use. The proposal also does not demonstrate that any net community benefits will be realised from each of the three projects.</v>
          </cell>
          <cell r="K298">
            <v>1</v>
          </cell>
          <cell r="M298">
            <v>0</v>
          </cell>
          <cell r="N298">
            <v>-8652</v>
          </cell>
          <cell r="O298">
            <v>0</v>
          </cell>
          <cell r="P298">
            <v>0</v>
          </cell>
          <cell r="Q298">
            <v>0</v>
          </cell>
          <cell r="R298">
            <v>0</v>
          </cell>
          <cell r="S298">
            <v>0</v>
          </cell>
          <cell r="T298">
            <v>0</v>
          </cell>
          <cell r="U298">
            <v>0</v>
          </cell>
          <cell r="V298">
            <v>0</v>
          </cell>
        </row>
        <row r="299">
          <cell r="H299">
            <v>6780</v>
          </cell>
          <cell r="I299" t="str">
            <v>Surfing High Performance Centre - The expansion of the High Performance Centre at Casuarina Beach will double its accommodation capacity from 22 to 44 beds as well as provide education and training areas, an expanded gymnasium, internal ski ramp, trampoline and media facilities.</v>
          </cell>
          <cell r="J299" t="str">
            <v>Not Supported - Not Supported. This does not align to Government's priority for building key infrastructure as there are many other sport and recreation facilities available for the community to participate in recreational activities. Also, the proposal does not demonstrate whether any net benefits will accrue to the community from the project.</v>
          </cell>
          <cell r="K299">
            <v>1</v>
          </cell>
          <cell r="M299">
            <v>0</v>
          </cell>
          <cell r="N299">
            <v>-3000</v>
          </cell>
          <cell r="O299">
            <v>0</v>
          </cell>
          <cell r="P299">
            <v>0</v>
          </cell>
          <cell r="Q299">
            <v>0</v>
          </cell>
          <cell r="R299">
            <v>0</v>
          </cell>
          <cell r="S299">
            <v>0</v>
          </cell>
          <cell r="T299">
            <v>0</v>
          </cell>
          <cell r="U299">
            <v>0</v>
          </cell>
          <cell r="V299">
            <v>0</v>
          </cell>
        </row>
        <row r="300">
          <cell r="H300">
            <v>6843</v>
          </cell>
          <cell r="I300" t="str">
            <v>Regional Academies of Sport - An additional $1m is sought to provide a sustainable funding base to the 11 regional academies of sport. These academies provide a pathway from local community sport into the broader NSW high performance pathway for emerging elite athletes.</v>
          </cell>
          <cell r="J300" t="str">
            <v>Not Supported - Not Supported. The proposal does not align to any of the Government's 30 priorities.  Furthermore, Government already provides significant funding for high performance pathways through the NSW Institute of Sport and the proposal has not demonstrate whether any additional net benefits will be realised from further funding for elite athletes.</v>
          </cell>
          <cell r="K300">
            <v>1</v>
          </cell>
          <cell r="M300">
            <v>0</v>
          </cell>
          <cell r="N300">
            <v>-1000</v>
          </cell>
          <cell r="O300">
            <v>-1000</v>
          </cell>
          <cell r="P300">
            <v>-1000</v>
          </cell>
          <cell r="Q300">
            <v>-1000</v>
          </cell>
          <cell r="R300">
            <v>0</v>
          </cell>
          <cell r="S300">
            <v>0</v>
          </cell>
          <cell r="T300">
            <v>0</v>
          </cell>
          <cell r="U300">
            <v>0</v>
          </cell>
          <cell r="V300">
            <v>0</v>
          </cell>
        </row>
        <row r="301">
          <cell r="H301">
            <v>6103</v>
          </cell>
          <cell r="I301" t="str">
            <v>Lake Ainsworth International Water Jump Ramp - Development for the Lake Ainsworth Centre as it is a key element the new high performance strategy. The contribution is for a multi-purpose facility comprising of an International Olympic Size Swimming Pool and a Water Jump Ramp.</v>
          </cell>
          <cell r="J301" t="str">
            <v>Not Supported - Not Supported. The business case does not clearly demonstrate how the benefits will contribute to the achievement of Government priorities. The main beneficiaries to the proposal will be Olympians and elite athletes who should be assisted by funding from the Commonwealth Government. The Australian Sports Commission and the Australian Olympic Committee are only funding $5 million for this project.  Furthermore, the business case will need to be further developed to ensure that the assumptions underlying the financial analysis are more robust.</v>
          </cell>
          <cell r="K301">
            <v>1</v>
          </cell>
          <cell r="M301">
            <v>0</v>
          </cell>
          <cell r="N301">
            <v>-5888</v>
          </cell>
          <cell r="O301">
            <v>-119</v>
          </cell>
          <cell r="P301">
            <v>292</v>
          </cell>
          <cell r="Q301">
            <v>189</v>
          </cell>
          <cell r="R301">
            <v>0</v>
          </cell>
          <cell r="S301">
            <v>0</v>
          </cell>
          <cell r="T301">
            <v>0</v>
          </cell>
          <cell r="U301">
            <v>0</v>
          </cell>
          <cell r="V301">
            <v>0</v>
          </cell>
        </row>
        <row r="302">
          <cell r="H302">
            <v>5915</v>
          </cell>
          <cell r="I302" t="str">
            <v>Complaint and Notification Workload Increase - The Ombudsman has experienced an increase in the number of complaints and notifications related to his public administration jurisdiction over the preceding years. To meet this increased workload the Ombudsman seeks additional funding.</v>
          </cell>
          <cell r="J302" t="str">
            <v>Not Supported - Not Supported. While the Ombudsman has provided evidence demonstrating an increase in his Public Administration Workload, primarily through increased complaints and notifications, the Ombudsman has discretion in the treatment of this increase. This could include prioritising the more serious complaints and declining to deal with some complaints all together. The Ombudsman should utilise this discretion to manage the workload increase from within existing resources.</v>
          </cell>
          <cell r="K302">
            <v>1</v>
          </cell>
          <cell r="M302">
            <v>0</v>
          </cell>
          <cell r="N302">
            <v>-845</v>
          </cell>
          <cell r="O302">
            <v>-960</v>
          </cell>
          <cell r="P302">
            <v>-1005</v>
          </cell>
          <cell r="Q302">
            <v>-1082</v>
          </cell>
          <cell r="R302">
            <v>0</v>
          </cell>
          <cell r="S302">
            <v>0</v>
          </cell>
          <cell r="T302">
            <v>0</v>
          </cell>
          <cell r="U302">
            <v>0</v>
          </cell>
          <cell r="V302">
            <v>0</v>
          </cell>
        </row>
        <row r="303">
          <cell r="H303">
            <v>5917</v>
          </cell>
          <cell r="I303" t="str">
            <v>Employment Related Child Protection - The Ombudsman requires additional funding for its employment related child protection (ERCP) functions due to increased workloads and additional responsibilities.</v>
          </cell>
          <cell r="J303" t="str">
            <v>Supported - Supported. Supported as the proposal will assist in achieving the Premier's priority; "Protecting our Kids". The Ombudsman has experienced a significant increase in his ERCP workload. Factors driving this increase include legislative responsibilities associated with Working with Children's checks and Solicitor General Advice that has expanded the Ombudsman's ERCP jurisdiction. Funding of $1.1m is provided ongoing to support this increased workload going forward. An additional $181,000 top up is provided in 2016-17 to enable the Ombudsman to meet additional responsibilities associated with the Royal Commission into Child Sexual Abuse, which is expected to conclude in June 2016. Funding requested to assist the Ombudsman for a general increase in his ERCP complaints and notifications is not supported as the Ombudsman has discretion in the treatment of this increase. This could include prioritising the more serious complaints and declining to deal with some complaints all together. The Ombudsman should utilise this discretion to manage the complaint and notification increase from within existing resources.</v>
          </cell>
          <cell r="K303">
            <v>1</v>
          </cell>
          <cell r="M303">
            <v>0</v>
          </cell>
          <cell r="N303">
            <v>-1664</v>
          </cell>
          <cell r="O303">
            <v>-1607</v>
          </cell>
          <cell r="P303">
            <v>-1718</v>
          </cell>
          <cell r="Q303">
            <v>-1829</v>
          </cell>
          <cell r="R303">
            <v>0</v>
          </cell>
          <cell r="S303">
            <v>-1219</v>
          </cell>
          <cell r="T303">
            <v>-1047</v>
          </cell>
          <cell r="U303">
            <v>-1047</v>
          </cell>
          <cell r="V303">
            <v>-1047</v>
          </cell>
        </row>
        <row r="304">
          <cell r="H304">
            <v>6506</v>
          </cell>
          <cell r="I304" t="str">
            <v>Supporting the transition to the National Disability Insurance Scheme (NDIS) - Resources to support the Ombudsman's increasing involvement in transitioning NSW to the NDIS including participating in the national discussions and planning for the NDIS environment, increased complaints and ensuring an increase in the official community visitor presence.</v>
          </cell>
          <cell r="J304" t="str">
            <v>Not Supported - Not Supported. While the Ombudsman has provided evidence demonstrating an increase in his Community Services Jurisdiction, primarily through increased complaints and notifications, the Ombudsman has discretion in the treatment of this increase. This could include prioritising the more serious complaints and declining to deal with some complaints all together. The Ombudsman should utilise this discretion to manage the workload increase from within existing resources. Since 2011-12 the Minister for Disability Services has provided additional resources to increase visitation rates as part of the OCV scheme. The Ombudsman should approach the Minister seeking further resourcing to maintain current visitation levels, consistent with the approach in 2011-12.</v>
          </cell>
          <cell r="K304">
            <v>1</v>
          </cell>
          <cell r="M304">
            <v>0</v>
          </cell>
          <cell r="N304">
            <v>-646</v>
          </cell>
          <cell r="O304">
            <v>-646</v>
          </cell>
          <cell r="P304">
            <v>0</v>
          </cell>
          <cell r="Q304">
            <v>0</v>
          </cell>
          <cell r="R304">
            <v>0</v>
          </cell>
          <cell r="S304">
            <v>0</v>
          </cell>
          <cell r="T304">
            <v>0</v>
          </cell>
          <cell r="U304">
            <v>0</v>
          </cell>
          <cell r="V304">
            <v>0</v>
          </cell>
        </row>
        <row r="305">
          <cell r="H305">
            <v>6498</v>
          </cell>
          <cell r="I305" t="str">
            <v>Funding of NSW Obligations relating to the Australasian Parliamentary Counsel's Committee (PCC) - Annual funding of $400,000 is required to meet the PCO's costs associated with NSW's PCC obligations. These costs were previously met from within the NSW PCO's existing resources.</v>
          </cell>
          <cell r="J305" t="str">
            <v>Not Supported - Not Supported. The Parliamentary Counsel's Office (PCO) has previously met costs associated with NSW's PCC obligations from within its existing budget. The PCO has not provided an adequate substantiation for why this can no longer occur.</v>
          </cell>
          <cell r="K305">
            <v>1</v>
          </cell>
          <cell r="M305">
            <v>0</v>
          </cell>
          <cell r="N305">
            <v>-400</v>
          </cell>
          <cell r="O305">
            <v>-400</v>
          </cell>
          <cell r="P305">
            <v>-400</v>
          </cell>
          <cell r="Q305">
            <v>-400</v>
          </cell>
          <cell r="R305">
            <v>0</v>
          </cell>
          <cell r="S305">
            <v>0</v>
          </cell>
          <cell r="T305">
            <v>0</v>
          </cell>
          <cell r="U305">
            <v>0</v>
          </cell>
          <cell r="V305">
            <v>0</v>
          </cell>
        </row>
        <row r="306">
          <cell r="H306">
            <v>5961</v>
          </cell>
          <cell r="I306" t="str">
            <v>Relocation to Data Centre - The relocation of servers to the Government Data Centre as required of all agencies by August 2017 (prescribed in DFSI-2016-01) and involves the consolidation of current server hosting arrangements that are spread across multiple providers and locations.</v>
          </cell>
          <cell r="J306" t="str">
            <v>Supported - Supported. This project is urgent as the Parliamentary Counsel's Office (PCO) will need to commence work on the relocation in 2016-17. Reprioritisation is not an option for the capital portion of the project due to the small size of the PCO's existing capital allocation ($80,000 per year). Savings of $10 ,000 per year from 2017-18 due to capital works that will no longer need to be undertaken should be reallocated to partially meet the increase in other operating expenses of $25,000. Due to the relatively minor amount, the remaining $15,000 required for the increase in other operating expenses should be reprioritised from within existing resources.</v>
          </cell>
          <cell r="K306">
            <v>1</v>
          </cell>
          <cell r="M306">
            <v>0</v>
          </cell>
          <cell r="N306">
            <v>-191</v>
          </cell>
          <cell r="O306">
            <v>-15</v>
          </cell>
          <cell r="P306">
            <v>-15</v>
          </cell>
          <cell r="Q306">
            <v>-15</v>
          </cell>
          <cell r="R306">
            <v>0</v>
          </cell>
          <cell r="S306">
            <v>-166</v>
          </cell>
          <cell r="T306">
            <v>0</v>
          </cell>
          <cell r="U306">
            <v>0</v>
          </cell>
          <cell r="V306">
            <v>0</v>
          </cell>
        </row>
        <row r="307">
          <cell r="H307">
            <v>6577</v>
          </cell>
          <cell r="I307" t="str">
            <v>Contribution to NRL Centre of Excellence - The Minister has announced a $10m contribution for the NRL Centre of Excellence which will provide a dedicated facility for improving performance and developing emerging and elite talents. The level of engagement at the grassroots level has been hindered by an absence of a home to conduct programs.</v>
          </cell>
          <cell r="J307" t="str">
            <v>Supported - Support subject to funding being available. This project does not align to any of the Government's priorities and the net benefits from it have not been demonstrated. However, Treasury understands the project has been announced and not proceeding with the grant may give rise to legal implications.</v>
          </cell>
          <cell r="K307">
            <v>1</v>
          </cell>
          <cell r="M307">
            <v>0</v>
          </cell>
          <cell r="N307">
            <v>-10000</v>
          </cell>
          <cell r="O307">
            <v>0</v>
          </cell>
          <cell r="P307">
            <v>0</v>
          </cell>
          <cell r="Q307">
            <v>0</v>
          </cell>
          <cell r="R307">
            <v>0</v>
          </cell>
          <cell r="S307">
            <v>-10000</v>
          </cell>
          <cell r="T307">
            <v>0</v>
          </cell>
          <cell r="U307">
            <v>0</v>
          </cell>
          <cell r="V307">
            <v>0</v>
          </cell>
        </row>
        <row r="308">
          <cell r="H308">
            <v>6278</v>
          </cell>
          <cell r="I308" t="str">
            <v>Place Activation &amp; Precinct Management - The Authority is requesting approval for costs for Place Activation &amp; Precinct Management to be in the forward estimates on an ongoing basis. The costs related to operation and capital costs identified in the BDA precinct management plan.</v>
          </cell>
          <cell r="J308" t="str">
            <v>Supported - SUPPORT.  The approach &amp; current approved budget to Place Activation and Precinct Management funding was only approved to end of 2015-16.  Funding is required to maintain the precinct is required in 2016/17 and may assist in meeting the target for Better services: Increase attendance at cultural venues and events in NSW by 15% by 2019.  An independent review of this project is to be undertaken to consider if the current operational arrangements for the Precinct provide the best value for money whilst the Barangaroo development is under construction.</v>
          </cell>
          <cell r="K308">
            <v>1</v>
          </cell>
          <cell r="M308">
            <v>0</v>
          </cell>
          <cell r="N308">
            <v>-8981</v>
          </cell>
          <cell r="O308">
            <v>-8591</v>
          </cell>
          <cell r="P308">
            <v>-5580</v>
          </cell>
          <cell r="Q308">
            <v>-3833</v>
          </cell>
          <cell r="R308">
            <v>0</v>
          </cell>
          <cell r="S308">
            <v>-8981</v>
          </cell>
          <cell r="T308">
            <v>-8591</v>
          </cell>
          <cell r="U308">
            <v>-5580</v>
          </cell>
          <cell r="V308">
            <v>-3833</v>
          </cell>
        </row>
        <row r="309">
          <cell r="H309">
            <v>6293</v>
          </cell>
          <cell r="I309" t="str">
            <v>Hickson Road Upgrade Works - Cost of upgrading Hickson Road based on the settlement with Lend Lease and the Project Development agreement's 5th Amending Deed in 2015/16 and 2016/17. Post 2016/17 the plan is based on the Authority's proposed upgrade works.</v>
          </cell>
          <cell r="J309" t="str">
            <v>Supported - Suppport.  There is a contractual agreement to upgrade the road. BDA is the Roads Authority for Hickson Road until 2018 and is considered to be the owner and so the upgrade is being treated as a capital program. However BDA has advised that they are seeking confirmatory accounting advice on whether they will be considered to be an owner under the accounting standards and if their proposed accounting treatment is correct. Treasury is awaiting this urgent advice from BDA.</v>
          </cell>
          <cell r="K309">
            <v>1</v>
          </cell>
          <cell r="M309">
            <v>-4000</v>
          </cell>
          <cell r="N309">
            <v>-5000</v>
          </cell>
          <cell r="O309">
            <v>-15000</v>
          </cell>
          <cell r="P309">
            <v>-16000</v>
          </cell>
          <cell r="Q309">
            <v>0</v>
          </cell>
          <cell r="R309">
            <v>-4000</v>
          </cell>
          <cell r="S309">
            <v>-5000</v>
          </cell>
          <cell r="T309">
            <v>-15000</v>
          </cell>
          <cell r="U309">
            <v>-16000</v>
          </cell>
          <cell r="V309">
            <v>0</v>
          </cell>
        </row>
        <row r="310">
          <cell r="H310">
            <v>6393</v>
          </cell>
          <cell r="I310" t="str">
            <v>Minor Capital Works - An annual minor capital works allocation to be used for the purchase of plant and equipment for the Barangaroo Delivery Authority.</v>
          </cell>
          <cell r="J310" t="str">
            <v>Supported - SUPPORT. BDA does not have an ongoing minor works provision to manage small necessary projects.  These minor Works allocation includes office fit-out, and IT projects.  2016-17 allocation includes estimated fit-out costs for the Authority's leased premises and necessary IT projects.  Beyond 2017, balances are based on historical spending patterns and are likely to be mainly IT.</v>
          </cell>
          <cell r="K310">
            <v>1</v>
          </cell>
          <cell r="M310">
            <v>0</v>
          </cell>
          <cell r="N310">
            <v>-450</v>
          </cell>
          <cell r="O310">
            <v>-200</v>
          </cell>
          <cell r="P310">
            <v>-200</v>
          </cell>
          <cell r="Q310">
            <v>-200</v>
          </cell>
          <cell r="R310">
            <v>0</v>
          </cell>
          <cell r="S310">
            <v>-450</v>
          </cell>
          <cell r="T310">
            <v>-200</v>
          </cell>
          <cell r="U310">
            <v>-200</v>
          </cell>
          <cell r="V310">
            <v>-200</v>
          </cell>
        </row>
        <row r="311">
          <cell r="H311">
            <v>5780</v>
          </cell>
          <cell r="I311" t="str">
            <v>PA12: M5 Cashback Claims - The M5 Cashback claims process has been migrated to an online platform. This has resulted in higher claims for rebates from motorists, and is estimated to cost an additional $20-$23 million per annum. The total cost is now $98 million for 2015-16, rising to $108 million by 2019-20.</v>
          </cell>
          <cell r="J311" t="str">
            <v>Supported - Support the policy proposal, but with the costs to be absorbed, and also subject to report back to ERC on cost mitigation options. The submission indicates the additional cost is due to the migration of the M5 Cashback claims process to an online platform, in compliance with the Digital+ NSW Government ICT Strategy, and to reduce manual paper processing. The online platform now makes it easier for motorists to claim reimbursement of tolls paid on the M5 Motorway. RMS should review and report back to ERC on reforms to remove or limit the M5 Cashback rebate. The report back should include consideration of risks such as impacts to WestConnex traffic modelling and the concession agreement with the private motorway operator of M5 West. [links with TfNSW #5781]</v>
          </cell>
          <cell r="K311">
            <v>1</v>
          </cell>
          <cell r="M311">
            <v>-21500</v>
          </cell>
          <cell r="N311">
            <v>-21930</v>
          </cell>
          <cell r="O311">
            <v>-22369</v>
          </cell>
          <cell r="P311">
            <v>-22816</v>
          </cell>
          <cell r="Q311">
            <v>-23272</v>
          </cell>
          <cell r="R311">
            <v>-1</v>
          </cell>
          <cell r="S311">
            <v>0</v>
          </cell>
          <cell r="T311">
            <v>0</v>
          </cell>
          <cell r="U311">
            <v>0</v>
          </cell>
          <cell r="V311">
            <v>0</v>
          </cell>
        </row>
        <row r="312">
          <cell r="H312">
            <v>6507</v>
          </cell>
          <cell r="I312" t="str">
            <v>PTA N01: Service NSW Accelerated Distribution Strategy IT Program - As part of the Service NSW Accelerated Distribution Strategy, Roads and Maritime Services will incur IT expenses recoverable from Service NSW.</v>
          </cell>
          <cell r="J312" t="str">
            <v>Not Supported - Not supported. Service NSW has not yet provided agreement to allocate $10.9 million of its budget to Roads and Maritime Services for IT expenses, and is still subject of negotiations between the two agencies.</v>
          </cell>
          <cell r="K312">
            <v>1</v>
          </cell>
          <cell r="M312">
            <v>0</v>
          </cell>
          <cell r="N312">
            <v>0</v>
          </cell>
          <cell r="O312">
            <v>0</v>
          </cell>
          <cell r="P312">
            <v>0</v>
          </cell>
          <cell r="Q312">
            <v>0</v>
          </cell>
          <cell r="R312">
            <v>0</v>
          </cell>
          <cell r="S312">
            <v>0</v>
          </cell>
          <cell r="T312">
            <v>0</v>
          </cell>
          <cell r="U312">
            <v>0</v>
          </cell>
          <cell r="V312">
            <v>0</v>
          </cell>
        </row>
        <row r="313">
          <cell r="H313">
            <v>6525</v>
          </cell>
          <cell r="I313" t="str">
            <v>PTA N10: Service NSW Transition of Customer Service Business - To recognise the delay in the transfer of the Customer Service Business from Roads and Maritime Services to Service NSW. The higher costs incurred from the delay will be recovered from Service NSW.</v>
          </cell>
          <cell r="J313" t="str">
            <v>Not Supported - Not supported. Service NSW has not yet provided its agreement to allocate the funding from within its Budget allocations to RMS to cover this cost, and is still subject of negotiations between the two agencies.</v>
          </cell>
          <cell r="K313">
            <v>1</v>
          </cell>
          <cell r="M313">
            <v>0</v>
          </cell>
          <cell r="N313">
            <v>0</v>
          </cell>
          <cell r="O313">
            <v>0</v>
          </cell>
          <cell r="P313">
            <v>0</v>
          </cell>
          <cell r="Q313">
            <v>0</v>
          </cell>
          <cell r="R313">
            <v>0</v>
          </cell>
          <cell r="S313">
            <v>0</v>
          </cell>
          <cell r="T313">
            <v>0</v>
          </cell>
          <cell r="U313">
            <v>0</v>
          </cell>
          <cell r="V313">
            <v>0</v>
          </cell>
        </row>
        <row r="314">
          <cell r="H314">
            <v>5759</v>
          </cell>
          <cell r="I314" t="str">
            <v>NPP01: Priority works to address the road maintenance backlog - Proposal for $1,334m in capital funding for priority works to address the maintenace backlog. These include $1,007m for road pavements, $239m for corridors, $27m for bridges and $61m for traffic facilities. Transport estimates the total backlog is $5.3bn.</v>
          </cell>
          <cell r="J314" t="str">
            <v>Partially Supported - Support subject to funding being available. Support $150m per annum commencing beyond the forward estimates from 2020-21 up to the limit of $1,009m. The proposal is broadly aligned with Government priorities as maintained roads are an important enabler of economic growth, productivity and Government services. The $1,334m proposal demonstrates strong net economic benefits with a benefit-cost ratio of 2.3 and NPV of $1,166m. Treasury has not supported $86m of sub-programs for the Castlereagh Highway, Burley Griffin Way and Cathodic Protection due to BCRs of less than 1.0. There are also difficulties in quantifying the net economic benefits of broader corridor maintenance costing $239m. Excluding these sub-programs and corridors, the supported funding for priority maintenance is $1 ,009m. There could be limited State fiscal capacity to absorb the significant capitalised maintenance over the forward estimates. There would be greater flexibility beyond the forward estimates. RMS' base 2015-16 Budget TAM indicates capital road works will decline substantially from $4.7bn in 2015-16 to $2bn by 2019-20 (excl. Rebuilding and Restart NSW commitments). Funding approval should be a protected item and subject to RMS maintaining 2016-17 TAM baseline capital and recurrent maintenance levels, providing visibility of savings that could be allocated to new road projects and INSW assurance review. [links with #68 TfNSW, #5841]</v>
          </cell>
          <cell r="K314">
            <v>1</v>
          </cell>
          <cell r="M314">
            <v>0</v>
          </cell>
          <cell r="N314">
            <v>-138000</v>
          </cell>
          <cell r="O314">
            <v>-307000</v>
          </cell>
          <cell r="P314">
            <v>-391000</v>
          </cell>
          <cell r="Q314">
            <v>-498000</v>
          </cell>
          <cell r="R314">
            <v>0</v>
          </cell>
          <cell r="S314">
            <v>0</v>
          </cell>
          <cell r="T314">
            <v>0</v>
          </cell>
          <cell r="U314">
            <v>0</v>
          </cell>
          <cell r="V314">
            <v>-1</v>
          </cell>
        </row>
        <row r="315">
          <cell r="H315">
            <v>6121</v>
          </cell>
          <cell r="I315" t="str">
            <v>NPP22: Sydney CBD and SE Light Rail Enabling Road Works - Proposal for $365 million to improve 1) traffic efficiency and capacity at critical intersections within the CBD ($35 million) and 2) key corridors and arterial roads surrounding the CBD ($330 million), to support the CBD and South East Light Rail project.</v>
          </cell>
          <cell r="J315" t="str">
            <v>Supported - Support policy proposal but with the costs to be absorbed. Transport should draw from its existing capital funding envelope to prioritise and accommodate pressures for the Light Rail enabling works. 1) $35m is for priority CBD works around 17 intersections. The ETC is $67.1m, of which $35m is unfunded and should be reprioritised through the capital funding envelope. The final business case for priority CBD capacity works indicates a strong benefit-cost ratio of 4.2 from alleviating congestion. 2) $330m is for surrounding CBD access enhancements. Preliminary analysis by Transport indicate potential benefit-cost ratios of 1.5 to 2.0. These works are not anticipated to commence until 2017-18 and the $330m cost is an early estimate which includes 52% ($170m) contingency. Delivery funding should be reprioritised and subject to completion of final business cases with more certain cost estimates, and assurance review by INSW. [links with #68 TfNSW, #6123]</v>
          </cell>
          <cell r="K315">
            <v>1</v>
          </cell>
          <cell r="M315">
            <v>0</v>
          </cell>
          <cell r="N315">
            <v>-59700</v>
          </cell>
          <cell r="O315">
            <v>-230000</v>
          </cell>
          <cell r="P315">
            <v>-57500</v>
          </cell>
          <cell r="Q315">
            <v>-7800</v>
          </cell>
          <cell r="R315">
            <v>0</v>
          </cell>
          <cell r="S315">
            <v>-1</v>
          </cell>
          <cell r="T315">
            <v>0</v>
          </cell>
          <cell r="U315">
            <v>0</v>
          </cell>
          <cell r="V315">
            <v>0</v>
          </cell>
        </row>
        <row r="316">
          <cell r="H316">
            <v>6646</v>
          </cell>
          <cell r="I316" t="str">
            <v>NPP25: Warnervale Link Road Planning - Proposal for $24.5 million in capital works to support the planning of the Warnervale Link Road commitment.</v>
          </cell>
          <cell r="J316" t="str">
            <v>Not Supported - Not supported. Project planning is a core element of RMS' business that should be funded from within existing capital allocations. The proposed funding does not appear to be high priority as only minor planning expenditure will be incurred until 2019-20 and project construction unlikely to commence until beyond 2020-21.  The proposal is only weakly aligned with the Premier's priority on infrastructure provision and Government's priority on improving road travel reliability as it involves initial planning and business case work rather than project delivery. Transport did not nominate the project planning works for acceleration despite Department of Premier and Cabinet's invitation to accelerate election commitments. [Links with #68 TfNSW, bid #6647]</v>
          </cell>
          <cell r="K316">
            <v>1</v>
          </cell>
          <cell r="M316">
            <v>0</v>
          </cell>
          <cell r="N316">
            <v>-1000</v>
          </cell>
          <cell r="O316">
            <v>-2000</v>
          </cell>
          <cell r="P316">
            <v>-2000</v>
          </cell>
          <cell r="Q316">
            <v>-19500</v>
          </cell>
          <cell r="R316">
            <v>0</v>
          </cell>
          <cell r="S316">
            <v>0</v>
          </cell>
          <cell r="T316">
            <v>0</v>
          </cell>
          <cell r="U316">
            <v>0</v>
          </cell>
          <cell r="V316">
            <v>0</v>
          </cell>
        </row>
        <row r="317">
          <cell r="H317">
            <v>5725</v>
          </cell>
          <cell r="I317" t="str">
            <v>NPP02: Maintenance of New Rail Assets - Proposed funding to support the cost of maintenance for new public transport assets.</v>
          </cell>
          <cell r="J317" t="str">
            <v>Not Supported - Not Supported for the following reasons: 1) Treasury provided $210 million in TfNSW's 2015-16 Budget for recurrent maintenance of new public transport assets. 2) TfNSW have calculated the funding gap of maintenance costs for new assets using a high level model that estimates the maintenance costs as a percentage of the total capital cost depending on the project mode and type. TfNSW's request for $126 million over four years does not adequately consider public transport assets that have been either disposed, replaced or written off. The model also does not provide costings between alternative assets maintenance strategies. In the future recurrent funding for new public transport assets should to be assessed by Treasury as part of the project's capital Business Case. 3) TfNSW's current budgeted maintenance expenditure appears to be sufficient in proportion to future forecast gross asset balances. 4) A report prepared for IPART, by the Centre for International Economics titled: 'Efficiency of NSW Public Transport' found that Sydney Trains and NSW Trains are operating inefficiently in terms of maintenance costs per car kilometre basis. i.e. The average international rolling stock maintenance cost is $0.65 (USD PPP/ car km) whilst Sydney Trains in 2015 was expending $0.90 (USD PPP/ car km). Therefore Sydney Trains is approximately 30% inefficient in terms of maintenance costs incurred.</v>
          </cell>
          <cell r="K317">
            <v>1</v>
          </cell>
          <cell r="M317">
            <v>0</v>
          </cell>
          <cell r="N317">
            <v>-34611</v>
          </cell>
          <cell r="O317">
            <v>-30359</v>
          </cell>
          <cell r="P317">
            <v>-27452</v>
          </cell>
          <cell r="Q317">
            <v>-34000</v>
          </cell>
          <cell r="R317">
            <v>0</v>
          </cell>
          <cell r="S317">
            <v>0</v>
          </cell>
          <cell r="T317">
            <v>0</v>
          </cell>
          <cell r="U317">
            <v>0</v>
          </cell>
          <cell r="V317">
            <v>0</v>
          </cell>
        </row>
        <row r="318">
          <cell r="H318">
            <v>5745</v>
          </cell>
          <cell r="I318" t="str">
            <v>PA14: Fire Suppression System for Privately Operated Buses - Funding of $31 million for the installation and maintenance of a fire suppression system on 2,801 privately operated buses.</v>
          </cell>
          <cell r="J318" t="str">
            <v>Supported - Support. The proposal is to improve fire safety standards of 2,801 privately operated buses which do not have the fire suppression safety systems in place. The inclusion of a fire suppression system has been a requirement in the procurement of all new growth and replacement buses  since July 2011. Bus fire incidents have increased by 15% p.a. with over 45 bus fires reported in the last two years. The installation of fire suppression systems in buses was one of the key recommendations in "AS 5062-2006 Fire protection for mobile and transportable equipment" and the 2012 Bus Safety Investigations report commissioned by the Office of Transport Safety Investigations.</v>
          </cell>
          <cell r="K318">
            <v>1</v>
          </cell>
          <cell r="M318">
            <v>-1000</v>
          </cell>
          <cell r="N318">
            <v>-25400</v>
          </cell>
          <cell r="O318">
            <v>-3000</v>
          </cell>
          <cell r="P318">
            <v>-3000</v>
          </cell>
          <cell r="Q318">
            <v>-3000</v>
          </cell>
          <cell r="R318">
            <v>-1000</v>
          </cell>
          <cell r="S318">
            <v>-25400</v>
          </cell>
          <cell r="T318">
            <v>-3000</v>
          </cell>
          <cell r="U318">
            <v>-3000</v>
          </cell>
          <cell r="V318">
            <v>-3000</v>
          </cell>
        </row>
        <row r="319">
          <cell r="H319">
            <v>5747</v>
          </cell>
          <cell r="I319" t="str">
            <v>NPP03: Increased in Timetabled Ferry Services - Seeks funding to provide additional Inner Harbour and Parramatta River ferry services to support the introduction of the new ferries and wharves.</v>
          </cell>
          <cell r="J319" t="str">
            <v>Not Supported - Not Supported. The submission relates to the operating costs of providing additional Inner Harbour and Parramatta River ferry services including services to the new wharves at Barangaroo and Rhodes. Four new Parramatta River ferries and an additional 80 services a week including ferry services to the new Rhodes wharf were announced as an 2015 State Election commitment. As part of the 2015-16 budget, Sydney Ferries was allocated an additional $6 million p.a. from 2017-18 for operating 80 new services using the four new Parramatta River ferries. The six replacement Inner Harbour ferries are expected to be ready for service in late 2016 and four new Parramatta River ferries in 2017-18. Adequate funding has been provided for the Parramatta River ferries though the election commitment, providing the additional 80 services a week. There is no Government commitment to increasing services using the Inner Harbour ferries, and as such is not supported.</v>
          </cell>
          <cell r="K319">
            <v>1</v>
          </cell>
          <cell r="M319">
            <v>0</v>
          </cell>
          <cell r="N319">
            <v>-6000</v>
          </cell>
          <cell r="O319">
            <v>-8000</v>
          </cell>
          <cell r="P319">
            <v>-10000</v>
          </cell>
          <cell r="Q319">
            <v>-10000</v>
          </cell>
          <cell r="R319">
            <v>0</v>
          </cell>
          <cell r="S319">
            <v>0</v>
          </cell>
          <cell r="T319">
            <v>0</v>
          </cell>
          <cell r="U319">
            <v>0</v>
          </cell>
          <cell r="V319">
            <v>0</v>
          </cell>
        </row>
        <row r="320">
          <cell r="H320">
            <v>5751</v>
          </cell>
          <cell r="I320" t="str">
            <v>NPP10: Public transport costs to support major events - Additional recurrent funding of $35 million over the fwd years to meet the costs of increasing number and scope of major events requiring extra transport services.</v>
          </cell>
          <cell r="J320" t="str">
            <v>Partially Supported - Support subject to funding being available. Supported at a lower cost noting the non-ticketed events' impact on transport costs(e.g. Vivid festival)and the agency's inability to recover such costs through existing mechanisms. Of the supported amounts, costs related to traffic management have been excluded as it is a core part of the agency's operations. For ticketed events, currently there is no a system or a requirement to compel event promoters to enter into transport cost recovery arrangements. A key strategy should be to get event promoters and venues to enter into integrated ticketing arrangements with TfNSW to ensure that costs of providing additional transport services are reimbursed.  For example, in Victoria, under the Transport Integration Act, events promoters are required to submit a transport plan to Public Transport Victoria to ensure that transport cost recovery is a condition of approval for fee-paying events. ERC is expected to consider the Major Events Policy including issues such as cost recovery and user charges in managing and handling major events.  Further decision on this proposal should await the outcome of that policy consideration by ERC. It should be noted that DPC co- ordinates special events, managed by a committee. This arrangement generally covers ticketed major events and, not free public events such as Vivid Festival.</v>
          </cell>
          <cell r="K320">
            <v>1</v>
          </cell>
          <cell r="M320">
            <v>0</v>
          </cell>
          <cell r="N320">
            <v>-7165</v>
          </cell>
          <cell r="O320">
            <v>-8097</v>
          </cell>
          <cell r="P320">
            <v>-9216</v>
          </cell>
          <cell r="Q320">
            <v>-10557</v>
          </cell>
          <cell r="R320">
            <v>0</v>
          </cell>
          <cell r="S320">
            <v>-1800</v>
          </cell>
          <cell r="T320">
            <v>-1800</v>
          </cell>
          <cell r="U320">
            <v>-1800</v>
          </cell>
          <cell r="V320">
            <v>-1800</v>
          </cell>
        </row>
        <row r="321">
          <cell r="H321">
            <v>5770</v>
          </cell>
          <cell r="I321" t="str">
            <v>PA28: Reprioritisation of New Intercity Fleet (NIF) Funding - Revised capital expenditure profile for the NIF; funding from the bringing forward of existing provisional funding and from the re-profiling of Restart NSW funding between 2015-16 and 2016-17. $1.2 billion of equity injection is required. ETC increased from $2.8 billion to $3.9 billion.</v>
          </cell>
          <cell r="J321" t="str">
            <v>Supported - Support but with a portion of the costs to be absorbed, and the Minister to return to ERC before the budget with reprioritisation options. 1) ERC decision in June 2015 (SC0102-2015) that "any cost exceeding the $2.8 billion allocation...... being funded from reprioritisation and reprofiling from the Transport capital program and/or mitigated via scope reductions". Some programs that may be deferred include: Customer Experience, Transport Service Systems, Transport Support System (excluding Enterprise Resource Planning, NGIS). 2) Return to the Consolidated Fund fleet operation and maintenance savings expected from the NIF project once the amount is confirmed in the post tender Final Business Case. 3) Contract Award Review (Gate 4) of the NIF project is scheduled for April 2016.</v>
          </cell>
          <cell r="K321">
            <v>1</v>
          </cell>
          <cell r="M321">
            <v>0</v>
          </cell>
          <cell r="N321">
            <v>0</v>
          </cell>
          <cell r="O321">
            <v>0</v>
          </cell>
          <cell r="P321">
            <v>0</v>
          </cell>
          <cell r="Q321">
            <v>0</v>
          </cell>
          <cell r="R321">
            <v>0</v>
          </cell>
          <cell r="S321">
            <v>0</v>
          </cell>
          <cell r="T321">
            <v>0</v>
          </cell>
          <cell r="U321">
            <v>0</v>
          </cell>
          <cell r="V321">
            <v>0</v>
          </cell>
        </row>
        <row r="322">
          <cell r="H322">
            <v>5781</v>
          </cell>
          <cell r="I322" t="str">
            <v>PA12: M5 Cashback Claims - The M5 Cashback claims process has been migrated to an online platform. This has resulted in higher claims for rebates from motorists, and is estimated to cost an additional $20-$23 million per annum. The total cost is now $98 million for 2015-16, rising to $108 million by 2019-20.</v>
          </cell>
          <cell r="J322" t="str">
            <v>Supported - Support the policy proposal, but with the costs to be absorbed, and also subject to report back to ERC on cost mitigation options. The submission indicates the additional cost is due to the migration of the M5 Cashback claims process to an online platform, in compliance with the Digital+ NSW Government ICT Strategy, and to reduce manual paper processing. The online platform now makes it easier for motorists to claim reimbursement of tolls paid on the M5 Motorway. RMS should review and report back to ERC on reforms to remove or limit the M5 Cashback rebate. The report back should include consideration of risks such as impacts to WestConnex traffic modelling and the concession agreement with the private motorway operator of M5 West. [links #445 with RMS, #5780]</v>
          </cell>
          <cell r="K322">
            <v>1</v>
          </cell>
          <cell r="M322">
            <v>0</v>
          </cell>
          <cell r="N322">
            <v>0</v>
          </cell>
          <cell r="O322">
            <v>0</v>
          </cell>
          <cell r="P322">
            <v>0</v>
          </cell>
          <cell r="Q322">
            <v>0</v>
          </cell>
          <cell r="R322">
            <v>0</v>
          </cell>
          <cell r="S322">
            <v>0</v>
          </cell>
          <cell r="T322">
            <v>0</v>
          </cell>
          <cell r="U322">
            <v>0</v>
          </cell>
          <cell r="V322">
            <v>0</v>
          </cell>
        </row>
        <row r="323">
          <cell r="H323">
            <v>5817</v>
          </cell>
          <cell r="I323" t="str">
            <v>NPP04: Opal Expenditure Pressures - Proposal to address the funding gap of delivering the Opal electronic ticketing system ($622million) due to acceleration of costs (early take-up of Opal and deployment of systems), increased contact centre operational costs, lack of funding by transport operators and Opal debt repayments.</v>
          </cell>
          <cell r="J323" t="str">
            <v>Not Supported - Not Support. In the 2015-16 Budget, TfNSW was provided one year funding for 2015-16 of $146 million for Opal expenditure pressures. A cond ition of the funding was that TfNSW would provide further evidence to support the expenditure assumptions and to develop and consider alternative options to fund Opal costs including consideration of offsetting savings and re-prioritisation within the Transport cluster. TfNSW have not provided any such information or submission to be considered by ERC and as such this proposal has not been supported. The submission has a number of compoments including: 1) $271 million increase in expenditure over the forward estimates due to the acceleration of Opal uptake, expansion in scope, and the greater use of the retail channel and contact centres (as opposed to self-service machines). However this ex penditure does not reflect the benefits in decreased expenditure from the early retirement of Mag Stripe Ticketing System. Furthermore as per the Long Form submission, the majority of the increase in expenditure (63%) from the 2009 Business case is capital expenditure related, and this is not reflected in the bid, which assumes all of the increase is recurrent expenditure. 2)$273 million decrease in revenue as the expected revenue from the Transport operators to fund Opal did not eventuate. However this assumed revenue was never included in PTTC or TfNSW's estimates, and as such the decrease in revenue and corresponding increase in funding cannot be applied. 3) Repayment of $90 million in TCorp debt and decrease in interest costs of $38 million over the forward estimates. The continual operation of Opal is a high government priority.  However, the the assessment of the proposal requires a detailed business case containing all assumptions and costings.</v>
          </cell>
          <cell r="K323">
            <v>1</v>
          </cell>
          <cell r="M323">
            <v>0</v>
          </cell>
          <cell r="N323">
            <v>-132513</v>
          </cell>
          <cell r="O323">
            <v>-121515</v>
          </cell>
          <cell r="P323">
            <v>-119826</v>
          </cell>
          <cell r="Q323">
            <v>-119118</v>
          </cell>
          <cell r="R323">
            <v>0</v>
          </cell>
          <cell r="S323">
            <v>0</v>
          </cell>
          <cell r="T323">
            <v>0</v>
          </cell>
          <cell r="U323">
            <v>0</v>
          </cell>
          <cell r="V323">
            <v>0</v>
          </cell>
        </row>
        <row r="324">
          <cell r="H324">
            <v>5826</v>
          </cell>
          <cell r="I324" t="str">
            <v>PA29: XPT Fleet Replacement - Funding request of $50 million in 2019-20 to replace the ageing XPTs (79 cars) with a new fleet consistent with the 2015 Election Commitment noting $192 million of additional funding will be required beyond 2019-20. (Requires equity injection funding to Transport Asset Holding Entity)</v>
          </cell>
          <cell r="J324" t="str">
            <v>Not Supported - Not supported. 1) Funding for the project is subject to the availability of a Final Business Case and INSW assurance process prior to ERC consideration. (Gateway Assurance of the Strategic Business Case is scheduled for April 2016 and for CIC consideration in May 2016.) The merits of the project should be established, in particular, value for money is achieved (i.e. BCR &gt;1) noting a preliminary economic evaluation for XPT upgrade undertaken in 2011 showed none of the options considered were economically viable. 2) The 2015-16 Budget provided $35m of new funding in 2018-19 to fast track the delivery of a new XPT fleet as part of the 2015 Election Commitment. This funding is on top of an existing $500m allocated to XPT replacement and it appears the total cost of replacing XPTs has increased; Transport Asset Strategy and the 2016-17 TAM indicate an ETC of $1b. Consideration for additional funding can, therefore, be deferred to the next Budget process.</v>
          </cell>
          <cell r="K324">
            <v>1</v>
          </cell>
          <cell r="M324">
            <v>0</v>
          </cell>
          <cell r="N324">
            <v>0</v>
          </cell>
          <cell r="O324">
            <v>0</v>
          </cell>
          <cell r="P324">
            <v>0</v>
          </cell>
          <cell r="Q324">
            <v>0</v>
          </cell>
          <cell r="R324">
            <v>0</v>
          </cell>
          <cell r="S324">
            <v>0</v>
          </cell>
          <cell r="T324">
            <v>0</v>
          </cell>
          <cell r="U324">
            <v>0</v>
          </cell>
          <cell r="V324">
            <v>0</v>
          </cell>
        </row>
        <row r="325">
          <cell r="H325">
            <v>6013</v>
          </cell>
          <cell r="I325" t="str">
            <v>NPP20: Central Station Footprint Works - A Central Station program of capital works to improve the customer experience, incorporating the development of an East-West Concourse and new eastern, western and northern entrances. Funding request of $245.2m, indicative ETC of $901.3m and corresponding equity injection required.</v>
          </cell>
          <cell r="J325" t="str">
            <v>Not Supported - Not supported as it is in the early stage of development. 1) While there is merit to the project (support the integration of the Sydney Metro City and Southwest project into Central via underground rail and passenger connections for operation), funding for the project is dependent on the availability and merits of the business case, the INSW assurance process as well as the potential for project cost to be met from reprioritisation. 2) A Final Business Case for the Central Station Footprint Works will be presented for assurance by INSW in Q3/4 2016, which is too late to be considered in the "Long Form" Proposal process. 3) In November 2015 CIC endorsed TfNSW accelerating development of a Strategic Program Level Business Case for a Central Station Blueprint redevelopment and final project business case for a potential East- West Concourse and new integrated entrances at Central Station by Q3 2016.</v>
          </cell>
          <cell r="K325">
            <v>1</v>
          </cell>
          <cell r="M325">
            <v>0</v>
          </cell>
          <cell r="N325">
            <v>0</v>
          </cell>
          <cell r="O325">
            <v>0</v>
          </cell>
          <cell r="P325">
            <v>0</v>
          </cell>
          <cell r="Q325">
            <v>0</v>
          </cell>
          <cell r="R325">
            <v>0</v>
          </cell>
          <cell r="S325">
            <v>0</v>
          </cell>
          <cell r="T325">
            <v>0</v>
          </cell>
          <cell r="U325">
            <v>0</v>
          </cell>
          <cell r="V325">
            <v>0</v>
          </cell>
        </row>
        <row r="326">
          <cell r="H326">
            <v>6502</v>
          </cell>
          <cell r="I326" t="str">
            <v>PTAN20: Acceleration of Automatic Train Protection Program - Additional funding of $308 million for the Automatic Train Protection Program from an expanded scope on the rail network and the fitout of the Waratah fleet. (Requires equity injection funding adjustment for Transport Asset Holding Entity)</v>
          </cell>
          <cell r="J326" t="str">
            <v>Not Supported - Not supported. This is a high priority proposal and would be supported if the fiscal envelope allows. As it has been met via reprioritisation it would be considered that the fiscal envelope does allow but has not been supported because Treasury has not received a "Long Form" proposal. (The assessment is based on the previous round PTA proposal.) 1) The Program is the NSW Government's response to implementing recommendations contained within the Final Report of the Special Commission of Inquiry into the Waterfall Rail Accident. TfNSW has reallocated funding to this Program from the Rail Network Efficiencies program over the forward estimates. 2) Funding for the Program is subject to the availability of a Final Business Case and INSW assurance process prior to ERC consideration. Gate 3 Review of the Final Business Case has been completed but the Business Case will need to be considered by CIC in March 2016. Note there is an inconsistency in the additional total funding amount sought that needs to be resolved: $339m in the Final Business Case vs $308m in the "Long Form" proposal over the 5 years to 2019-20.</v>
          </cell>
          <cell r="K326">
            <v>1</v>
          </cell>
          <cell r="M326">
            <v>0</v>
          </cell>
          <cell r="N326">
            <v>0</v>
          </cell>
          <cell r="O326">
            <v>0</v>
          </cell>
          <cell r="P326">
            <v>0</v>
          </cell>
          <cell r="Q326">
            <v>0</v>
          </cell>
          <cell r="R326">
            <v>0</v>
          </cell>
          <cell r="S326">
            <v>0</v>
          </cell>
          <cell r="T326">
            <v>0</v>
          </cell>
          <cell r="U326">
            <v>0</v>
          </cell>
          <cell r="V326">
            <v>0</v>
          </cell>
        </row>
        <row r="327">
          <cell r="H327">
            <v>6647</v>
          </cell>
          <cell r="I327" t="str">
            <v>RMS NPP25: Warnervale Link Road Planning - Proposal for $24.5 million in capital works to support the planning of the Warnervale Link Road commitment.</v>
          </cell>
          <cell r="J327" t="str">
            <v>Not Supported - Not supported. Project planning is a core element of RMS' business that should be funded from within existing capital allocations. The proposed funding does not appear to be high priority as only minor planning expenditure will be incurred until 2019-20 and project construction unlikely to commence until beyond 2020-21.  The proposal is only weakly aligned with the Premier's priority on infrastructure provision and Government's priority on improving road travel reliability as it involves initial planning and business case work rather than project delivery. Transport did not nominate the project planning works for acceleration despite Department of Premier and Cabinet's invitation to accelerate election commitments. Links to agency 68 TfNSW, Bid 6646</v>
          </cell>
          <cell r="K327">
            <v>1</v>
          </cell>
          <cell r="M327">
            <v>0</v>
          </cell>
          <cell r="N327">
            <v>0</v>
          </cell>
          <cell r="O327">
            <v>0</v>
          </cell>
          <cell r="P327">
            <v>0</v>
          </cell>
          <cell r="Q327">
            <v>0</v>
          </cell>
          <cell r="R327">
            <v>0</v>
          </cell>
          <cell r="S327">
            <v>0</v>
          </cell>
          <cell r="T327">
            <v>0</v>
          </cell>
          <cell r="U327">
            <v>0</v>
          </cell>
          <cell r="V327">
            <v>0</v>
          </cell>
        </row>
        <row r="328">
          <cell r="H328">
            <v>5816</v>
          </cell>
          <cell r="I328" t="str">
            <v>NPP18: Sydney Metro Northwest Integration Timetable Scenario - The 2018 Timetable Program is the mechanism through which TfNSW is managing the integrated planning and specification development for the new Timetable to coincide with commissioning of Sydney Metro Northwest. The Program will also coordinate the delivery of the enabling projects.</v>
          </cell>
          <cell r="J328" t="str">
            <v>Supported - Support. Supported subject to the Expenditure Review Committee's (ERC) endorsement of the final 2018 Rail Timetable Business Case. Treasury has reviewed TfNSW's Draft Minute to ERC in accordance with stage 1 of the Cabinet process. Final ERC endorsement of this Business Case is subject to INSW's recommendations and ERC's approval to release funds from the Rebuild NSW central provision. The Final Business Case shows an estimated total capital (ETC) investment of $753.6 million (includes $731.2 million funded from Rebuild NSW) and seeks $933.2 million of recurrent funding over 5 years for operation and maintenance of the timetable.</v>
          </cell>
          <cell r="K328">
            <v>1</v>
          </cell>
          <cell r="M328">
            <v>-4702</v>
          </cell>
          <cell r="N328">
            <v>-118980</v>
          </cell>
          <cell r="O328">
            <v>-219495</v>
          </cell>
          <cell r="P328">
            <v>-290724</v>
          </cell>
          <cell r="Q328">
            <v>-298380</v>
          </cell>
          <cell r="R328">
            <v>0</v>
          </cell>
          <cell r="S328">
            <v>0</v>
          </cell>
          <cell r="T328">
            <v>0</v>
          </cell>
          <cell r="U328">
            <v>0</v>
          </cell>
          <cell r="V328">
            <v>0</v>
          </cell>
        </row>
        <row r="329">
          <cell r="H329">
            <v>5841</v>
          </cell>
          <cell r="I329" t="str">
            <v>RMS NPP01: Priority works to address the road maintenance backlog - Proposal for $1,334m in capital funding for priority works to address the maintenace backlog. These include $1,007m for road pavements, $239m for corridors, $27m for bridges and $61m for traffic facilities. Transport estimates the total backlog is $5.3bn.</v>
          </cell>
          <cell r="J329" t="str">
            <v>Partially Supported - Support subject to funding being available. Support $150m per annum commencing beyond the forward estimates from 2020-21 up to the limit of $1,009m. The proposal is broadly aligned with Government priorities as maintained roads are an important enabler of economic growth, productivity and Government services. The $1,334m proposal demonstrates strong net economic benefits with a benefit-cost ratio of 2.3 and NPV of $1,166m. Treasury has not supported $86m of sub-programs for the Castlereagh Highway, Burley Griffin Way and Cathodic Protection due to BCRs of less than 1.0. There are also difficulties in quantifying the net economic benefits of broader corridor maintenance costing $239m. Excluding these sub-programs and corridors, the supported funding for priority maintenance is $1 ,009m. There could be limited State fiscal capacity to absorb the significant capitalised maintenance over the forward estimates. There would be greater flexibility beyond the forward estimates. RMS' base 2015-16 Budget TAM indicates capital road works will decline substantially from $4.7bn in 2015-16 to $2bn by 2019-20 (excl. Rebuilding and Restart NSW commitments). Funding approval should be a protected item and subject to RMS maintaining 2016-17 TAM baseline capital and recurrent maintenance levels, providing visibility of savings that could be allocated to new road projects and INSW assurance review. [links with #445 RMS, bid #5760]</v>
          </cell>
          <cell r="K329">
            <v>1</v>
          </cell>
          <cell r="M329">
            <v>0</v>
          </cell>
          <cell r="N329">
            <v>0</v>
          </cell>
          <cell r="O329">
            <v>0</v>
          </cell>
          <cell r="P329">
            <v>0</v>
          </cell>
          <cell r="Q329">
            <v>0</v>
          </cell>
          <cell r="R329">
            <v>0</v>
          </cell>
          <cell r="S329">
            <v>0</v>
          </cell>
          <cell r="T329">
            <v>0</v>
          </cell>
          <cell r="U329">
            <v>0</v>
          </cell>
          <cell r="V329">
            <v>0</v>
          </cell>
        </row>
        <row r="330">
          <cell r="H330">
            <v>6123</v>
          </cell>
          <cell r="I330" t="str">
            <v>RMS NPP22: Sydney CBD and SE Light Rail Enabling Road Works - Proposal for $365 million to improve 1) traffic efficiency and capacity at critical intersections within the CBD ($35 million) and 2) key corridors and arterial roads surrounding the CBD ($330 million), to support the CBD and South East Light Rail project.</v>
          </cell>
          <cell r="J330" t="str">
            <v>Supported - Support policy proposal but with the costs to be absorbed. Transport should draw from its existing capital funding envelope to prioritise and accommodate pressures for the Light Rail enabling works. 1) $35m is for priority CBD works around 17 intersections. The ETC is $67.1m, of which $35m is unfunded and should be reprioritised through the capital funding envelope. The final business case for priority CBD capacity works indicates a strong benefit-cost ratio of 4.2 from alleviating congestion. 2) $330m is for surrounding CBD access enhancements. Preliminary analysis by Transport indicate potential benefit-cost ratios of 1.5 to 2.0. These works are not anticipated to commence until 2017-18 and the $330m cost is an early estimate which includes 52% ($170m) contingency. Delivery funding should be reprioritised and subject to completion of final business cases with more certain cost estimates, and assurance review by INSW. [links with #445 RMS, #6121]</v>
          </cell>
          <cell r="K330">
            <v>1</v>
          </cell>
          <cell r="M330">
            <v>0</v>
          </cell>
          <cell r="N330">
            <v>0</v>
          </cell>
          <cell r="O330">
            <v>0</v>
          </cell>
          <cell r="P330">
            <v>0</v>
          </cell>
          <cell r="Q330">
            <v>0</v>
          </cell>
          <cell r="R330">
            <v>0</v>
          </cell>
          <cell r="S330">
            <v>0</v>
          </cell>
          <cell r="T330">
            <v>0</v>
          </cell>
          <cell r="U330">
            <v>0</v>
          </cell>
          <cell r="V330">
            <v>0</v>
          </cell>
        </row>
        <row r="331">
          <cell r="H331">
            <v>6496</v>
          </cell>
          <cell r="I331" t="str">
            <v>PTAN16: Northern Beaches Bus Rapid Transit - Provision of additional B-Line bus operations in the Northern Beaches region as per the Premier's announcement on the Northern Beaches Bus Rapid Transit system. Transport has further advised there are also capital cost pressures.</v>
          </cell>
          <cell r="J331" t="str">
            <v>Not Supported - Not yet supported: TfNSW has advised that the Northern Beaches Bus Rapid Transit System will be submitted for separate ERC consideration in March/April 2016 so that the full cost impacts could be reviewed, including capital cost pressures.</v>
          </cell>
          <cell r="K331">
            <v>1</v>
          </cell>
          <cell r="M331">
            <v>0</v>
          </cell>
          <cell r="N331">
            <v>0</v>
          </cell>
          <cell r="O331">
            <v>-13700</v>
          </cell>
          <cell r="P331">
            <v>-23800</v>
          </cell>
          <cell r="Q331">
            <v>-23800</v>
          </cell>
          <cell r="R331">
            <v>0</v>
          </cell>
          <cell r="S331">
            <v>0</v>
          </cell>
          <cell r="T331">
            <v>0</v>
          </cell>
          <cell r="U331">
            <v>0</v>
          </cell>
          <cell r="V331">
            <v>0</v>
          </cell>
        </row>
        <row r="332">
          <cell r="H332">
            <v>6777</v>
          </cell>
          <cell r="I332" t="str">
            <v>Financial Risk Management Group - Establishment of a Financial Risk Management Group to better manage financial risk and balance sheet management. Treasury will meet half the cost of the project from existing resources.</v>
          </cell>
          <cell r="J332" t="str">
            <v>Supported - Support - It must proceed in order to avoid significant detrimental impacts on service delivery or the operations of government and that this view is supported by evidence.  The agency is unable to absorb or recover the costs. Treasury will establish a new unit to to focus on financial risk and balance sheet management as agreed with the Treasurer.  The unit is consistent with Treasury's corporate plan and the Governments focus on more effective and active balance sheet management.</v>
          </cell>
          <cell r="K332">
            <v>1</v>
          </cell>
          <cell r="M332">
            <v>0</v>
          </cell>
          <cell r="N332">
            <v>-1000</v>
          </cell>
          <cell r="O332">
            <v>-1000</v>
          </cell>
          <cell r="P332">
            <v>-1000</v>
          </cell>
          <cell r="Q332">
            <v>-1000</v>
          </cell>
          <cell r="R332">
            <v>0</v>
          </cell>
          <cell r="S332">
            <v>-1000</v>
          </cell>
          <cell r="T332">
            <v>-1000</v>
          </cell>
          <cell r="U332">
            <v>-1000</v>
          </cell>
          <cell r="V332">
            <v>-1000</v>
          </cell>
        </row>
        <row r="333">
          <cell r="H333">
            <v>5970</v>
          </cell>
          <cell r="I333" t="str">
            <v>Unisys Transformation - Treasury has recently moved from ServiceFirst to Unisys and will require an urgent upgrade to a number of its systems as part of the contract.</v>
          </cell>
          <cell r="J333" t="str">
            <v>Supported - Support - It must proceed in order to avoid significant detrimental impacts on service delivery or the operations of government and that this view is supported by evidence.  The agency is unable to absorb or recover the costs. Supported subject to a review of the business case by the ICT Board. Treasury has moved from Service First to GovDC as part of a government decision to use GovDC as the new shared services provider from 1 July 2015. Agencies are mandated to move to GovDC but were not provided with funding for the change. They are also required to be no more than one release behind the latest production release. A business case is currently being prepared and will be submitted to the ICT Board for review. Treasury's capital allocation is limited with its existing capital allocation fully committed to the Financial Management Transformation Project.  There is also limited scope to reallocate capital within the Treasury cluster with both the Crown Finance Entity and Long Service Corporation unable to reallocate capital for this project.</v>
          </cell>
          <cell r="K333">
            <v>1</v>
          </cell>
          <cell r="M333">
            <v>0</v>
          </cell>
          <cell r="N333">
            <v>-2400</v>
          </cell>
          <cell r="O333">
            <v>-400</v>
          </cell>
          <cell r="P333">
            <v>-400</v>
          </cell>
          <cell r="Q333">
            <v>-400</v>
          </cell>
          <cell r="R333">
            <v>0</v>
          </cell>
          <cell r="S333">
            <v>-2400</v>
          </cell>
          <cell r="T333">
            <v>-400</v>
          </cell>
          <cell r="U333">
            <v>-400</v>
          </cell>
          <cell r="V333">
            <v>-400</v>
          </cell>
        </row>
        <row r="334">
          <cell r="H334">
            <v>5971</v>
          </cell>
          <cell r="I334" t="str">
            <v>Industrial Relations Replatform Project - Treasury currently has 22 Industrial Relations ICT asset platforms that are at end of life and will not be supported beyond June 2015. As a result Treasury's ICT platform is not compliant with the Government's ICT policies.</v>
          </cell>
          <cell r="J334" t="str">
            <v>Supported - Support - It must proceed in order to avoid significant detrimental impacts on service delivery or the operations of government and that this view is supported by evidence.  The agency is unable to absorb or recover the costs. Supported In-principle, subject to ICT Board endorsement of the Business case. Industrial Relations currently has 22 applications that are currently at end of useful life and outside of any formal support agreement.  There is also no disaster recovery capability.  As a result Treasury is currently non-compliant with the NSW Government Digital Information Security Policy. A Business case is currently being prepared based on an initial scoping of a new IT solution to fully replace, update and enhance the current suite of IT systems.  The Business case will be submitted to the ICT Board for review. Treasury's capital allocation is limited with its existing capital allocation fully committed to the Financial Management Transformation Project.  There is also limited scope to reallocate capital within the Treasury cluster with both the Crown Finance Entity and Long Service Corporation unable to reallocate capital for this project.</v>
          </cell>
          <cell r="K334">
            <v>1</v>
          </cell>
          <cell r="M334">
            <v>0</v>
          </cell>
          <cell r="N334">
            <v>-3337</v>
          </cell>
          <cell r="O334">
            <v>360</v>
          </cell>
          <cell r="P334">
            <v>360</v>
          </cell>
          <cell r="Q334">
            <v>360</v>
          </cell>
          <cell r="R334">
            <v>0</v>
          </cell>
          <cell r="S334">
            <v>-3337</v>
          </cell>
          <cell r="T334">
            <v>360</v>
          </cell>
          <cell r="U334">
            <v>360</v>
          </cell>
          <cell r="V334">
            <v>360</v>
          </cell>
        </row>
        <row r="335">
          <cell r="H335">
            <v>6774</v>
          </cell>
          <cell r="I335" t="str">
            <v>Commissioning Unit - Establishment of a commissioning unit to promote and enable agencies to increase contestability in the delivery of public services.</v>
          </cell>
          <cell r="J335" t="str">
            <v>Supported - Support - It must proceed in order to avoid significant detrimental impacts on service delivery or the operations of government and that this view is supported by evidence.  The agency is unable to absorb or recover the costs. The Treasurer has requested the establishment of a unit within Treasury to facilitate contestability in the delivery of government services.</v>
          </cell>
          <cell r="K335">
            <v>1</v>
          </cell>
          <cell r="M335">
            <v>0</v>
          </cell>
          <cell r="N335">
            <v>-2928</v>
          </cell>
          <cell r="O335">
            <v>-2878</v>
          </cell>
          <cell r="P335">
            <v>-2878</v>
          </cell>
          <cell r="Q335">
            <v>-2878</v>
          </cell>
          <cell r="R335">
            <v>0</v>
          </cell>
          <cell r="S335">
            <v>-2928</v>
          </cell>
          <cell r="T335">
            <v>-2878</v>
          </cell>
          <cell r="U335">
            <v>-2878</v>
          </cell>
          <cell r="V335">
            <v>-2878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5 Underspend for AA"/>
      <sheetName val="Cash Management Master"/>
      <sheetName val="15032109 Urgent Capital"/>
      <sheetName val="15032109 Master Report HARD"/>
      <sheetName val="15032109 Master Report CLUS"/>
      <sheetName val="15032109 Transport Urgent Detai"/>
      <sheetName val="15032109 Master Report SUMMARY"/>
      <sheetName val="15032109 Master Risks Detail"/>
      <sheetName val="15032109 Master Election Detail"/>
      <sheetName val="15032109 Master CF Detail"/>
      <sheetName val="15032109 Master Urgent Detail"/>
      <sheetName val="15032109 Master PTA Detail"/>
      <sheetName val="15032109 Master Report CLUSTER"/>
      <sheetName val="15032109 Master Report DETAIL"/>
      <sheetName val="15011611 Elim Total Expenses"/>
      <sheetName val="15011611 Elim Total Revenue"/>
      <sheetName val="15032109 Unelim NCoS"/>
      <sheetName val="15032109 Unelim Capex"/>
      <sheetName val="15032109 Unelim LEC"/>
      <sheetName val="15032109 Unelim RecConFund"/>
      <sheetName val="15032109 Unelim CapConFund"/>
      <sheetName val="15032109 Elim BudResult"/>
      <sheetName val="15032109 Elim Net Lending"/>
      <sheetName val="Sheet10"/>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row r="2">
          <cell r="H2">
            <v>4271</v>
          </cell>
          <cell r="I2" t="str">
            <v>Additional NSW Police Force Special Constables - The NSW Police has advised that 4 additional Special Constable posts are required to address the heightened security level. An additional 7 staff are required to fill these posts at a cost of $1.528m in 2015-16.</v>
          </cell>
          <cell r="J2" t="str">
            <v>Not Supported - This request should be addressed in the Whole of Government proposal being submitted by the Ministry of Police and Emergency services.</v>
          </cell>
          <cell r="K2">
            <v>1</v>
          </cell>
          <cell r="M2">
            <v>1210</v>
          </cell>
          <cell r="N2">
            <v>1528</v>
          </cell>
          <cell r="O2">
            <v>1528</v>
          </cell>
          <cell r="P2">
            <v>1528</v>
          </cell>
          <cell r="Q2">
            <v>1528</v>
          </cell>
          <cell r="R2">
            <v>0</v>
          </cell>
          <cell r="S2">
            <v>0</v>
          </cell>
          <cell r="T2">
            <v>0</v>
          </cell>
          <cell r="U2">
            <v>0</v>
          </cell>
          <cell r="V2">
            <v>0</v>
          </cell>
        </row>
        <row r="3">
          <cell r="H3">
            <v>4850</v>
          </cell>
          <cell r="I3" t="str">
            <v>Interest Income Adjustment as part of ERC-Cash Management Reforms - The proposal seeks an interest adjustment of $143,000 per annum as part of the ERC-approved cash management reforms.</v>
          </cell>
          <cell r="J3" t="str">
            <v>Supported - The agency advises that a reduction in revenue will impact its service delivery and result in the reduction of at least two teaching positions. The request for $143,000 per annum is above the agency's current forward estimates of $112,000 per annum. Support is provided for $112,000 per annum as per the agency's forward estimates and is consistent with the Cash Management Reform FAQs and the agency's committed level of service delivery.</v>
          </cell>
          <cell r="K3">
            <v>1</v>
          </cell>
          <cell r="M3">
            <v>0</v>
          </cell>
          <cell r="N3">
            <v>143</v>
          </cell>
          <cell r="O3">
            <v>143</v>
          </cell>
          <cell r="P3">
            <v>143</v>
          </cell>
          <cell r="Q3">
            <v>143</v>
          </cell>
          <cell r="R3">
            <v>0</v>
          </cell>
          <cell r="S3">
            <v>112</v>
          </cell>
          <cell r="T3">
            <v>112</v>
          </cell>
          <cell r="U3">
            <v>112</v>
          </cell>
          <cell r="V3">
            <v>112</v>
          </cell>
        </row>
        <row r="4">
          <cell r="H4">
            <v>4277</v>
          </cell>
          <cell r="I4" t="str">
            <v>Upgrade to Parliament House Critical Security Infrastructure - Upgrades to Parliament House security infrastructure following on from a Protective Security Review completed by the NSW Police Force. The replacement of existing security infrastructure at a cost of $1.89m in 2015-16 is required to address current vulnerabilities.</v>
          </cell>
          <cell r="J4" t="str">
            <v>Not Supported - The request has been submitted in the PTA round but is not a PTA, and, hence, will need to be assessed as part of a new policy budget process. Note agency has submitted this bid to the Police and Justice cluster to be addressed in the Whole of Government proposal (being submitted by the Ministry of Police and Emergency services).</v>
          </cell>
          <cell r="K4">
            <v>1</v>
          </cell>
          <cell r="M4">
            <v>0</v>
          </cell>
          <cell r="N4">
            <v>0</v>
          </cell>
          <cell r="O4">
            <v>270</v>
          </cell>
          <cell r="P4">
            <v>270</v>
          </cell>
          <cell r="Q4">
            <v>270</v>
          </cell>
          <cell r="R4">
            <v>0</v>
          </cell>
          <cell r="S4">
            <v>0</v>
          </cell>
          <cell r="T4">
            <v>0</v>
          </cell>
          <cell r="U4">
            <v>0</v>
          </cell>
          <cell r="V4">
            <v>0</v>
          </cell>
        </row>
        <row r="5">
          <cell r="H5">
            <v>4284</v>
          </cell>
          <cell r="I5" t="str">
            <v>Historic Roof Replacement Funding Adjustment - Complete the replacement of the deteriorated roof system of the heritage buildings of Parliament House. ERC originally approved $2.2m for the project over two years (including $1.2m in 2015-16). However, subsequently $1m was approved to be reallocated to fund furniture and fittings replacement.</v>
          </cell>
          <cell r="J5" t="str">
            <v>Supported - The project is essential to ensure the heritage buildings of Parliament House are protected from major damage and avoid potentially significant repair costs and disruptions to the operation of the parliamentary chambers.</v>
          </cell>
          <cell r="K5">
            <v>3</v>
          </cell>
          <cell r="M5">
            <v>0</v>
          </cell>
          <cell r="N5">
            <v>0</v>
          </cell>
          <cell r="O5">
            <v>40</v>
          </cell>
          <cell r="P5">
            <v>40</v>
          </cell>
          <cell r="Q5">
            <v>40</v>
          </cell>
          <cell r="R5">
            <v>0</v>
          </cell>
          <cell r="S5">
            <v>0</v>
          </cell>
          <cell r="T5">
            <v>40</v>
          </cell>
          <cell r="U5">
            <v>40</v>
          </cell>
          <cell r="V5">
            <v>40</v>
          </cell>
        </row>
        <row r="6">
          <cell r="H6">
            <v>4853</v>
          </cell>
          <cell r="I6" t="str">
            <v>Disabled Access to Legislative Assembly and Legislative Council Public Galleries at Parliament House - The proposal seeks $900,000 to provide disabled access to the public galleries of the Legislative Council and Legislative Assembly and ensure compliance with the Disability Discrimination Act 1992 (Cth) and Building Code of Australia standards.</v>
          </cell>
          <cell r="J6" t="str">
            <v>Not Supported - The project is not urgent (ranked eighth out of eight projects by the agency) and can be delayed given the current fiscal constraints. Building Code of Australia standards are not enforceable given the building was compliant at the time of construction, and improvements to disability access should be prioritised and managed within the agency's exisitng annual capital provision of $10.6 million over four years (including $2.9m in 2015-16).</v>
          </cell>
          <cell r="K6">
            <v>1</v>
          </cell>
          <cell r="M6">
            <v>0</v>
          </cell>
          <cell r="N6">
            <v>0</v>
          </cell>
          <cell r="O6">
            <v>45</v>
          </cell>
          <cell r="P6">
            <v>45</v>
          </cell>
          <cell r="Q6">
            <v>45</v>
          </cell>
          <cell r="R6">
            <v>0</v>
          </cell>
          <cell r="S6">
            <v>0</v>
          </cell>
          <cell r="T6">
            <v>0</v>
          </cell>
          <cell r="U6">
            <v>0</v>
          </cell>
          <cell r="V6">
            <v>0</v>
          </cell>
        </row>
        <row r="7">
          <cell r="H7">
            <v>4854</v>
          </cell>
          <cell r="I7" t="str">
            <v>Level 7 Seminar Space Upgrade - The proposal seeks $1.86 million to create a multi-purpose seminar &amp; meeting room facility (similar to 52 Martin Place) at Parliament house for member use and other public engagements. The renovation would also address storage space and Work Health &amp; Safety concerns in the area.</v>
          </cell>
          <cell r="J7" t="str">
            <v>Not Supported - The project is not urgent and can be delayed given the current fiscal constraints. Alternative resources (e.g. 52 Martin Place) are available and within close proximity to Parliment House. The Work, Health and Safety concerns and storage space issues should be prioritised and managed within the agency's existing annual capital provision for $10.6m over four years (including $2.9m in 2015-16).</v>
          </cell>
          <cell r="K7">
            <v>1</v>
          </cell>
          <cell r="M7">
            <v>0</v>
          </cell>
          <cell r="N7">
            <v>0</v>
          </cell>
          <cell r="O7">
            <v>93</v>
          </cell>
          <cell r="P7">
            <v>93</v>
          </cell>
          <cell r="Q7">
            <v>93</v>
          </cell>
          <cell r="R7">
            <v>0</v>
          </cell>
          <cell r="S7">
            <v>0</v>
          </cell>
          <cell r="T7">
            <v>0</v>
          </cell>
          <cell r="U7">
            <v>0</v>
          </cell>
          <cell r="V7">
            <v>0</v>
          </cell>
        </row>
        <row r="8">
          <cell r="H8">
            <v>4855</v>
          </cell>
          <cell r="I8" t="str">
            <v>Disabled Access Toilets Upgrade at Parliament House - The proposal seeks $2.2 million to upgrade exisitng toilet facilities to enable disabled access and ensure compliance with Building Code of Australia standards.</v>
          </cell>
          <cell r="J8" t="str">
            <v>Not Supported - The project is not urgent and can be delayed given the current fiscal constraints. Only $1.35m of the total $2.2m requested relates to addressing the identified disabled access issues. The remaining $850,000 relates to additional maintenance of tower block toilets, which should be funded from the existing annual capital provision of $10.6m over four years (including $2.9m in 2015-16), if required.</v>
          </cell>
          <cell r="K8">
            <v>1</v>
          </cell>
          <cell r="M8">
            <v>0</v>
          </cell>
          <cell r="N8">
            <v>0</v>
          </cell>
          <cell r="O8">
            <v>60</v>
          </cell>
          <cell r="P8">
            <v>147</v>
          </cell>
          <cell r="Q8">
            <v>147</v>
          </cell>
          <cell r="R8">
            <v>0</v>
          </cell>
          <cell r="S8">
            <v>0</v>
          </cell>
          <cell r="T8">
            <v>0</v>
          </cell>
          <cell r="U8">
            <v>0</v>
          </cell>
          <cell r="V8">
            <v>0</v>
          </cell>
        </row>
        <row r="9">
          <cell r="H9">
            <v>4897</v>
          </cell>
          <cell r="I9" t="str">
            <v>Managed Print Services for Electorate Offices - This proposal seeks capital funding of $1.03m in 2015-16 to provide new Multi-Function Devices (MFD) and managed print services to 95 electorate offices.</v>
          </cell>
          <cell r="J9" t="str">
            <v>Supported - Parliament's current managed print services contract covering electorate offices will expire in October 2015. Although there is an option to extend the current arrangement for 2 years, the maintenance costs are likely to double based on agency advice. The benefit of replacing the MFDs will mean maintenance costs will stay the same (potentially avoiding extra recurrent costs of $330,000 over two years).  MFDs within electorate offices are considered by members of Parliament to be an essential component for the efficient operation of their offices, and also in ensuring that they can communicate effectively with their electorate.</v>
          </cell>
          <cell r="K9">
            <v>1</v>
          </cell>
          <cell r="M9">
            <v>0</v>
          </cell>
          <cell r="N9">
            <v>155</v>
          </cell>
          <cell r="O9">
            <v>206</v>
          </cell>
          <cell r="P9">
            <v>206</v>
          </cell>
          <cell r="Q9">
            <v>206</v>
          </cell>
          <cell r="R9">
            <v>0</v>
          </cell>
          <cell r="S9">
            <v>155</v>
          </cell>
          <cell r="T9">
            <v>206</v>
          </cell>
          <cell r="U9">
            <v>206</v>
          </cell>
          <cell r="V9">
            <v>206</v>
          </cell>
        </row>
        <row r="10">
          <cell r="H10">
            <v>4904</v>
          </cell>
          <cell r="I10" t="str">
            <v>SAP enhancements to enable online process of Members' entitlement claims - This proposal seeks to modify Parliament's SAP system from paper based to electronic system. It will provide members and staff with online access to lodge, authorise and track the status of all PRT determination related claims.</v>
          </cell>
          <cell r="J10" t="str">
            <v>Not Supported - This project is not urgent and can be delayed, given the current fiscal constraints.The proposal indicates there will be efficiency gains from reduced resources in manual handling of claims of $159,000 per annum (equivalent to two 3/4 positions). However, this is not reflected in the financial estimates, as the agency advises that the savings will be used towards meeting its savings targets.</v>
          </cell>
          <cell r="K10">
            <v>1</v>
          </cell>
          <cell r="M10">
            <v>0</v>
          </cell>
          <cell r="N10">
            <v>0</v>
          </cell>
          <cell r="O10">
            <v>0</v>
          </cell>
          <cell r="P10">
            <v>369</v>
          </cell>
          <cell r="Q10">
            <v>369</v>
          </cell>
          <cell r="R10">
            <v>0</v>
          </cell>
          <cell r="S10">
            <v>0</v>
          </cell>
          <cell r="T10">
            <v>0</v>
          </cell>
          <cell r="U10">
            <v>0</v>
          </cell>
          <cell r="V10">
            <v>0</v>
          </cell>
        </row>
        <row r="11">
          <cell r="H11">
            <v>4915</v>
          </cell>
          <cell r="I11" t="str">
            <v>Historical Buildings Restoration - This proposal seeks $2.005 million over two years to perform interior restoration works on Parliament House (total 5 buildings) with a heritage-compliant restoration program.</v>
          </cell>
          <cell r="J11" t="str">
            <v>Not Supported - The project is not urgent and can be delayed, given the current fiscal constrains. Any identified specific safety and statutory compliance issues should be addressed by reprioritising existing minor works budget of $10.6m over four years (including $2.9m in 2015-16).</v>
          </cell>
          <cell r="K11">
            <v>1</v>
          </cell>
          <cell r="M11">
            <v>0</v>
          </cell>
          <cell r="N11">
            <v>0</v>
          </cell>
          <cell r="O11">
            <v>0</v>
          </cell>
          <cell r="P11">
            <v>40</v>
          </cell>
          <cell r="Q11">
            <v>40</v>
          </cell>
          <cell r="R11">
            <v>0</v>
          </cell>
          <cell r="S11">
            <v>0</v>
          </cell>
          <cell r="T11">
            <v>0</v>
          </cell>
          <cell r="U11">
            <v>0</v>
          </cell>
          <cell r="V11">
            <v>0</v>
          </cell>
        </row>
        <row r="12">
          <cell r="H12">
            <v>4936</v>
          </cell>
          <cell r="I12" t="str">
            <v>Core Network Infrastructure Replacement - The proposal seeks capital funding of $1.4m in 2015-16 and ongoing recurrent funding of $49,000 p.a in forward years to replace outdated critical network switching infrastructure within Parliament House, which supports the delivery of all technology dependent services to members and staff.</v>
          </cell>
          <cell r="J12" t="str">
            <v>Supported - The project is critical to the operation of the NSW Parliament (ranked first out of eight proposed projects by the agency). It will address the increasing risk of a catastrophic failure of the ageing network, leading to a loss of access to critical IT services to members and staff. However, the agency should absorb the associated recurrent costs ($49,000 per annum), as the project is expected to deliver efficiency and productivity gains. Note: the recommended capital funding excludes procurement costs of $93,000, which the agency has agreed to meet from its recurrent allocation.</v>
          </cell>
          <cell r="K12">
            <v>1</v>
          </cell>
          <cell r="M12">
            <v>0</v>
          </cell>
          <cell r="N12">
            <v>49</v>
          </cell>
          <cell r="O12">
            <v>340</v>
          </cell>
          <cell r="P12">
            <v>340</v>
          </cell>
          <cell r="Q12">
            <v>340</v>
          </cell>
          <cell r="R12">
            <v>0</v>
          </cell>
          <cell r="S12">
            <v>0</v>
          </cell>
          <cell r="T12">
            <v>273</v>
          </cell>
          <cell r="U12">
            <v>273</v>
          </cell>
          <cell r="V12">
            <v>273</v>
          </cell>
        </row>
        <row r="13">
          <cell r="H13">
            <v>4937</v>
          </cell>
          <cell r="I13" t="str">
            <v>Tower Block Fit Out - The proposal seeks to enable the completion of works to replace the Parliament's old furniture,fitti ngs and equipment in the Tower Block building which includes the Members' offices. The agency argues that these assets have past their serviceble life and no longer comply with contemporary standards.</v>
          </cell>
          <cell r="J13" t="str">
            <v>Not Supported - The project is not urgent and can be delayed given the current fiscal constraints. Any identified occupational health and safety issues should be prioritised and managed within the agency's annual capital provision of $10.6m over four years (including $2.9m in 2015-16).  It is noted that the agency's minor works program ($2.4m per annum) was enhanced in 2013-14 by an extra $3.3m over four years to help the Legislature to meet its priority capital expenditure needs (including office furniture, fittings and equipment). A further $1m was transferred in 2014-15 from the Historic Roof Restoration Project for priority works in the Tower Refit Project, as requested by the Legislature.</v>
          </cell>
          <cell r="K13">
            <v>1</v>
          </cell>
          <cell r="M13">
            <v>0</v>
          </cell>
          <cell r="N13">
            <v>0</v>
          </cell>
          <cell r="O13">
            <v>158</v>
          </cell>
          <cell r="P13">
            <v>158</v>
          </cell>
          <cell r="Q13">
            <v>158</v>
          </cell>
          <cell r="R13">
            <v>0</v>
          </cell>
          <cell r="S13">
            <v>0</v>
          </cell>
          <cell r="T13">
            <v>0</v>
          </cell>
          <cell r="U13">
            <v>0</v>
          </cell>
          <cell r="V13">
            <v>0</v>
          </cell>
        </row>
        <row r="14">
          <cell r="H14">
            <v>4268</v>
          </cell>
          <cell r="I14" t="str">
            <v>Additional Electorate Office at Newtown - Ongoing Recurrent Costs - A new electorate office is required for the seat of Newtown following the 2013 NSW Electoral Commission Redistribution of Electoral Boundaries. Funding is being sought for operating costs of the office and additional temporary staff.</v>
          </cell>
          <cell r="J14" t="str">
            <v>Supported - Redistribution of electoral boundaries is outside the agency's control. The Parliament would find it difficult to meet the additional ongoing costs from existing resources, given that over 70% of its budget is comprised of Members salaries and resources.</v>
          </cell>
          <cell r="K14">
            <v>1</v>
          </cell>
          <cell r="M14">
            <v>0</v>
          </cell>
          <cell r="N14">
            <v>322</v>
          </cell>
          <cell r="O14">
            <v>322</v>
          </cell>
          <cell r="P14">
            <v>322</v>
          </cell>
          <cell r="Q14">
            <v>322</v>
          </cell>
          <cell r="R14">
            <v>0</v>
          </cell>
          <cell r="S14">
            <v>322</v>
          </cell>
          <cell r="T14">
            <v>322</v>
          </cell>
          <cell r="U14">
            <v>322</v>
          </cell>
          <cell r="V14">
            <v>322</v>
          </cell>
        </row>
        <row r="15">
          <cell r="H15">
            <v>4269</v>
          </cell>
          <cell r="I15" t="str">
            <v>Funding for Members Entitlements - The agency argues that Member's entitlements are not fully covered by its existing budget, noting that increases in 2013 and 2014 were greater than escalation provided. The Parliament cannot control the expenditure of Members of their entitlements.</v>
          </cell>
          <cell r="J15" t="str">
            <v>Supported - Increases in Members' entitlements are determined by the Parliamentary Remuneration Tribunal (PRT) and are outside the control of the Legislature. However, the requested extra funding is supported for 2015-16 only at this stage, as the agency has been unable to isolate all Members' entitlements in separate financial accounts, which makes the related budgeting, reporting and monitoring non-transparent.  This work will need to be undertaken in consultation with Treasury by 2016-17, to inform consideration of any ongoing additional funding.</v>
          </cell>
          <cell r="K15">
            <v>1</v>
          </cell>
          <cell r="M15">
            <v>0</v>
          </cell>
          <cell r="N15">
            <v>660</v>
          </cell>
          <cell r="O15">
            <v>660</v>
          </cell>
          <cell r="P15">
            <v>660</v>
          </cell>
          <cell r="Q15">
            <v>660</v>
          </cell>
          <cell r="R15">
            <v>0</v>
          </cell>
          <cell r="S15">
            <v>660</v>
          </cell>
          <cell r="T15">
            <v>0</v>
          </cell>
          <cell r="U15">
            <v>0</v>
          </cell>
          <cell r="V15">
            <v>0</v>
          </cell>
        </row>
        <row r="16">
          <cell r="H16">
            <v>4281</v>
          </cell>
          <cell r="I16" t="str">
            <v>Members accommodation level 11 (post election impact) - This proposal seeks capital funding of $250,000 to reconfigure up to 12 offices on level 11 of Parliament House following the 2015 NSW State Election. The final cost of such building works will be determined on the membership of the Legislative Council following the March 2015 election results</v>
          </cell>
          <cell r="J16" t="str">
            <v>Supported - There is a need to reconfigure offices post each State Election to provide adequate accommodation for members and their staff. The need also arises from parties usually position their offices in close proximity to each other. The final amount of funding should be re-evaluated after the election.</v>
          </cell>
          <cell r="K16">
            <v>5</v>
          </cell>
          <cell r="M16">
            <v>0</v>
          </cell>
          <cell r="N16">
            <v>0</v>
          </cell>
          <cell r="O16">
            <v>63</v>
          </cell>
          <cell r="P16">
            <v>63</v>
          </cell>
          <cell r="Q16">
            <v>63</v>
          </cell>
          <cell r="R16">
            <v>0</v>
          </cell>
          <cell r="S16">
            <v>0</v>
          </cell>
          <cell r="T16">
            <v>63</v>
          </cell>
          <cell r="U16">
            <v>63</v>
          </cell>
          <cell r="V16">
            <v>63</v>
          </cell>
        </row>
        <row r="17">
          <cell r="H17">
            <v>4132</v>
          </cell>
          <cell r="I17" t="str">
            <v>Separation Payments to Members' staff following the Election - Estimates depends on the Election result and number of Members not contesting the Election. Current estimate is based on cost at last Election escalated to 2015-16 dollars.</v>
          </cell>
          <cell r="J17" t="str">
            <v>Supported -</v>
          </cell>
          <cell r="K17">
            <v>1</v>
          </cell>
          <cell r="M17">
            <v>2824</v>
          </cell>
          <cell r="N17">
            <v>0</v>
          </cell>
          <cell r="O17">
            <v>0</v>
          </cell>
          <cell r="P17">
            <v>0</v>
          </cell>
          <cell r="Q17">
            <v>2824</v>
          </cell>
          <cell r="R17">
            <v>2824</v>
          </cell>
          <cell r="S17">
            <v>0</v>
          </cell>
          <cell r="T17">
            <v>0</v>
          </cell>
          <cell r="U17">
            <v>0</v>
          </cell>
          <cell r="V17">
            <v>2824</v>
          </cell>
        </row>
        <row r="18">
          <cell r="H18">
            <v>3864</v>
          </cell>
          <cell r="I18" t="str">
            <v>English as a Second Language - New Arrivals - Provision of additional teachers, executive teachers and school administrative and support staff to address the language needs of a significant increase in enrolments of newly arrived students in rural and regional areas, Intensive English Centres and secondary schools.</v>
          </cell>
          <cell r="J18" t="str">
            <v>Not Supported - The proposal is non-conforming with the PTA definition. There is no NSW Government policy that precludes discretion on the service delivery of ESL New Arrivals and/or links service provision to an agreed formula. There is no policy that mandates a change to funding in line with expected demand. Also, the NERA contains a loading for language background other than English. Under NERA and the NSW RAM, schools will have the flexibility to use these funds.</v>
          </cell>
          <cell r="K18">
            <v>1</v>
          </cell>
          <cell r="M18">
            <v>0</v>
          </cell>
          <cell r="N18">
            <v>8350</v>
          </cell>
          <cell r="O18">
            <v>8350</v>
          </cell>
          <cell r="P18">
            <v>8350</v>
          </cell>
          <cell r="Q18">
            <v>8350</v>
          </cell>
          <cell r="R18">
            <v>0</v>
          </cell>
          <cell r="S18">
            <v>0</v>
          </cell>
          <cell r="T18">
            <v>0</v>
          </cell>
          <cell r="U18">
            <v>0</v>
          </cell>
          <cell r="V18">
            <v>0</v>
          </cell>
        </row>
        <row r="19">
          <cell r="H19">
            <v>3872</v>
          </cell>
          <cell r="I19" t="str">
            <v>Register of Owners for Mungo National Park - Establishment of the register for Aboriginal owners for Mungo National Park.</v>
          </cell>
          <cell r="J19" t="str">
            <v>Not Supported - The proposal does not comply with the PTA guidelines.  While the requirement to create the register is an obligation under the Act, the timing of the conduct of this work is discretionary. The bid notes that the reason this work did not commence in 2013 was due to the office#s work on the statutory review of the Act.  This work has now come to its conclusion, conceivably enabling the office to reprioritise accordingly.  It is also a small request that can be met by existing resources.</v>
          </cell>
          <cell r="K19">
            <v>1</v>
          </cell>
          <cell r="M19">
            <v>0</v>
          </cell>
          <cell r="N19">
            <v>90</v>
          </cell>
          <cell r="O19">
            <v>151</v>
          </cell>
          <cell r="P19">
            <v>0</v>
          </cell>
          <cell r="Q19">
            <v>0</v>
          </cell>
          <cell r="R19">
            <v>0</v>
          </cell>
          <cell r="S19">
            <v>0</v>
          </cell>
          <cell r="T19">
            <v>0</v>
          </cell>
          <cell r="U19">
            <v>0</v>
          </cell>
          <cell r="V19">
            <v>0</v>
          </cell>
        </row>
        <row r="20">
          <cell r="H20">
            <v>3873</v>
          </cell>
          <cell r="I20" t="str">
            <v>Implementation of Aboriginal Land Rights Act - Statutory requirement to review the Aboriginal Land Tights Act (1983) every five years to determine whether the policy objectives of the Act remain valid and whether the terms of the Act remain appropriate for securing those objectives.</v>
          </cell>
          <cell r="J20" t="str">
            <v>Not Supported - The proposed additional functions do not constitute an existing program.  As such, the bid does not meet the criteria for a Parameter or Technical Adjustment.  (It is also a relatively minor cost that could be met by reprioritisation).</v>
          </cell>
          <cell r="K20">
            <v>1</v>
          </cell>
          <cell r="M20">
            <v>0</v>
          </cell>
          <cell r="N20">
            <v>922</v>
          </cell>
          <cell r="O20">
            <v>922</v>
          </cell>
          <cell r="P20">
            <v>922</v>
          </cell>
          <cell r="Q20">
            <v>922</v>
          </cell>
          <cell r="R20">
            <v>0</v>
          </cell>
          <cell r="S20">
            <v>0</v>
          </cell>
          <cell r="T20">
            <v>0</v>
          </cell>
          <cell r="U20">
            <v>0</v>
          </cell>
          <cell r="V20">
            <v>0</v>
          </cell>
        </row>
        <row r="21">
          <cell r="H21">
            <v>5010</v>
          </cell>
          <cell r="I21" t="str">
            <v>Aboriginal Capacity Building/Regional Delivery of OCHRE - The bid seeks to continue $3.2m p.a. from 2016/17 for Aboriginal Affairs (AA) budget to support the delivery of the NSW Government#s Plan for Aboriginal Affairs: OCHRE.</v>
          </cell>
          <cell r="J21" t="str">
            <v>Supported - SUPPORTED: Continuing the $3.2m p.a. funding for AA to deliver OCHRE from 2016-17 is supported to continue the roll out of initiatives such as Local Decision Making (LDM) and Solutions Brokerage. All six LDM sites are expected to have Accords negotiated and signed by June 2016.  Solutions Brokerage is due to commence in March 2015.  These initiatives are expected to improve the effectiveness and efficiency of services. Ongoing funding requires resolution in this Budget, otherwise increased uncertainty will lead to key regional staff departing the agency.  If ongoing funding is not secured, AA advises that Bourke (3 FTE) and Newcastle Offices (3 FTE) will close entire ly.  Other offices would be reduced in capacity by 50%:  Broken Hill (1 FTE), Dubbo (2 FTE), Coffs Harbour (4 FTE), Bateman's Bay (3 FTE) and Sydney (2 FTE) as well as the regional coordinator director position (1 FTE).  Tamworth would be the only regional office left intact. Overall the AA budget has declined from $31.4m in 2009/10 to $20.9m in 2014/15, which includes the temporary $3.2m for OCHRE.</v>
          </cell>
          <cell r="K21">
            <v>1</v>
          </cell>
          <cell r="M21">
            <v>0</v>
          </cell>
          <cell r="N21">
            <v>3213</v>
          </cell>
          <cell r="O21">
            <v>3213</v>
          </cell>
          <cell r="P21">
            <v>3213</v>
          </cell>
          <cell r="Q21">
            <v>3213</v>
          </cell>
          <cell r="R21">
            <v>0</v>
          </cell>
          <cell r="S21">
            <v>0</v>
          </cell>
          <cell r="T21">
            <v>3213</v>
          </cell>
          <cell r="U21">
            <v>3213</v>
          </cell>
          <cell r="V21">
            <v>3213</v>
          </cell>
        </row>
        <row r="22">
          <cell r="H22">
            <v>5012</v>
          </cell>
          <cell r="I22" t="str">
            <v>Ongoing Funding for Tackling Violence - The proposal seeks $389,000 per year to meet a funding shortfall in the Tackling Violence Program. The program is intended to have $800,000 of annual funding. Tackling Violence is a domestic violence prevention and education program that utilises rugby league clubs, mainly in aboriginal areas.</v>
          </cell>
          <cell r="J22" t="str">
            <v>Not Supported - NOT SUPPORTED: The shortfall arises due to the cessation of funding contributions from DPC ($189,000) and the Commonwealth ($200 ,000). The other sources of funding are contributions from FACS ($108,500), Justice ($108,500), DEC ($132,000) and NSW Health ($63,500). DEC proposes that these contributions are reallocated to DEC. In 2012, ERC discussions indicated the program should continue with funding from existing resources by contributing agencies.  All agencies have continued to contribute each year except DPC who ceased its contribution after 2013. The program has strong policy merit and demonstrated benefits in educating men about domestic violence and potentially reducing the incidence of domestic violence in regional communities. An evaluation of the program indicates that it has been successful in changing attitudes towards domestic violence and potentially has contributed to reduced incidents of domestic violence. Treasury does not support new funding for DEC for Tackling Violence. To meet the funding shortfall Treasury recommends: (i) DPC reinstates its annual contribution of $189,000 for Tackling Violence for 2015 and future years. In 2012, ERC discussions indicated the program should continue with funding from existing resources by contributing agencies.  All agencies have continued to contribute each year except DPC who ceased its contribution after 2013. (ii) DEC make representations to the Commonwealth to reinstate its previous funding share. (iii) Treasury is supportive of the reallocation of funding from contributing agencies (DPC, FACS, Justice and NSW Health) and will seek endorsement from the relevant agencies Secretaries.</v>
          </cell>
          <cell r="K22">
            <v>1</v>
          </cell>
          <cell r="M22">
            <v>0</v>
          </cell>
          <cell r="N22">
            <v>389</v>
          </cell>
          <cell r="O22">
            <v>389</v>
          </cell>
          <cell r="P22">
            <v>389</v>
          </cell>
          <cell r="Q22">
            <v>389</v>
          </cell>
          <cell r="R22">
            <v>0</v>
          </cell>
          <cell r="S22">
            <v>0</v>
          </cell>
          <cell r="T22">
            <v>0</v>
          </cell>
          <cell r="U22">
            <v>0</v>
          </cell>
          <cell r="V22">
            <v>0</v>
          </cell>
        </row>
        <row r="23">
          <cell r="H23">
            <v>5014</v>
          </cell>
          <cell r="I23" t="str">
            <v>Interest adjustment for school funds in Treasury Banking System (TBS) - Budget adjustment for interest on school funds held within the TBS.</v>
          </cell>
          <cell r="J23"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23">
            <v>1</v>
          </cell>
          <cell r="M23">
            <v>0</v>
          </cell>
          <cell r="N23">
            <v>0</v>
          </cell>
          <cell r="O23">
            <v>-6278</v>
          </cell>
          <cell r="P23">
            <v>-7278</v>
          </cell>
          <cell r="Q23">
            <v>-8278</v>
          </cell>
          <cell r="R23">
            <v>0</v>
          </cell>
          <cell r="S23">
            <v>0</v>
          </cell>
          <cell r="T23">
            <v>0</v>
          </cell>
          <cell r="U23">
            <v>0</v>
          </cell>
          <cell r="V23">
            <v>0</v>
          </cell>
        </row>
        <row r="24">
          <cell r="H24">
            <v>5043</v>
          </cell>
          <cell r="I24" t="str">
            <v>Schools - Major New Works - Additional funding of $127 million for new 2015-16 major works projects above existing approved funding.</v>
          </cell>
          <cell r="J24" t="str">
            <v>Supported - The bid is only partially supported. Treasury supports the reallocation of $5 million (in 2015-16) from the 2015-16 major works provision to the minor works program to undertake planning for future works. This reduces the 2015-16 new works allocation to $165.8m. Treasury supports an increase of $26 million (across the forward estimates) above the $165.8m allocated for 2015- 16 new works. There are increasing pressures to the school capital program from significant enrolment growth in the Sydney Metropolitan region (concentrated in the Central West, South West and Sydney Central regions). The Department is currently preparing a Scho ols Strategic Asset Plan which will establish short, medium and long term priorities for the TAM Plan and identify strategies to assist in addressing the significant demand pressures facing the capital works program. Approval was sought for 18 projects and 10 projects are supported. Refer to supplementary document for a listing of the supported projects. Treasury does not concur with the prioritisation provided by the Department. There are 2 projects that Treasury considers are higher priority and should be funded (Homebush West PS and Narellan SSP). Support for the following projects is subject to the submission of a robust business case (Parramatta Old Kings School and Parramatta Rowland Hassell SSP). In addition, support for the following projects is subject to a Gateway Review for the following projects (Parramatta Old Kings School, Parramatta Rowland Hassell SSP and Artarmon PS). Treasury support for the Bella Vista PS and Ingleburn North PS projects is subject to a revised business case to support the revised project scope. Other projects are not supported at this time as they are considered lower priority and are below available funds. Treasury support for the LMBR Stage 3 project is subject to the implementation of the advice provided by the ICT Board and responding to the recent Gateway Review. Some of the other supp</v>
          </cell>
          <cell r="K24">
            <v>1</v>
          </cell>
          <cell r="M24">
            <v>0</v>
          </cell>
          <cell r="N24">
            <v>0</v>
          </cell>
          <cell r="O24">
            <v>0</v>
          </cell>
          <cell r="P24">
            <v>0</v>
          </cell>
          <cell r="Q24">
            <v>0</v>
          </cell>
          <cell r="R24">
            <v>0</v>
          </cell>
          <cell r="S24">
            <v>127</v>
          </cell>
          <cell r="T24">
            <v>414</v>
          </cell>
          <cell r="U24">
            <v>736</v>
          </cell>
          <cell r="V24">
            <v>802</v>
          </cell>
        </row>
        <row r="25">
          <cell r="H25">
            <v>5044</v>
          </cell>
          <cell r="I25" t="str">
            <v>Schools - Future Major New Works - Additional funding of $272 million (over the forward estimates) for future major new works projects above existing approved funding limits.</v>
          </cell>
          <cell r="J25" t="str">
            <v>Supported - This bid is not supported in full. Treasury supports a net increase in the school future major works provision ETC of $90.5 million (across the forward estimates). The Treasury supported amounts are over and above existing approved funding levels. Treasury supports an increase in the schools future major works projects ETC of $50 million in 2016-17 (across 3 years), $65 million in 2017-18 (across 3 years) and $65 million in 2018-19 (across 3 years) and continuing at this level in future years. The additional funding includes a reduction in the 2016-17 future works provision to meet the supported increases in the estimated total cost of works in progress of $9.5 million over 2 years. Given the increasing demand pressures, Treasury supports additional funding in future years. The Department's Strategic Asset Plan should support the basis of future works allocations. The additional $90.5 million should come from part of the $265 million Rebuild NSW election commitment over the next four years.</v>
          </cell>
          <cell r="K25">
            <v>1</v>
          </cell>
          <cell r="M25">
            <v>0</v>
          </cell>
          <cell r="N25">
            <v>0</v>
          </cell>
          <cell r="O25">
            <v>0</v>
          </cell>
          <cell r="P25">
            <v>0</v>
          </cell>
          <cell r="Q25">
            <v>0</v>
          </cell>
          <cell r="R25">
            <v>0</v>
          </cell>
          <cell r="S25">
            <v>0</v>
          </cell>
          <cell r="T25">
            <v>102</v>
          </cell>
          <cell r="U25">
            <v>1018</v>
          </cell>
          <cell r="V25">
            <v>2802</v>
          </cell>
        </row>
        <row r="26">
          <cell r="H26">
            <v>5046</v>
          </cell>
          <cell r="I26" t="str">
            <v>Schools Minor Works - Additional funding of $351 million (over the forward estimates) for minor works projects above the existing approved funding limits of $837 million (over forward estimates)</v>
          </cell>
          <cell r="J26" t="str">
            <v>Supported - The Department is seeking an additional $351 million (over forward estimates) on top of its existing allocation of $837 million (over forward estimates). Treasury supports changes to the schools minor works funding to reflect required offsets for cash flow and timing adjustments for new works and works in progress to balance the overall approved capital planning limits each year. Treasury supports the reallocation of $5 million (in 2015-16) from the 2015-16 major works provision to the minor works program to undertake planning for future works. A corresponding adjustment from the 2015-16 provision will be made. There is a net increase of $79 million over the forward estimates. Treasury does not support the $8.241 million sought for additional Trade Training expenditure (Commonwealth funded). The amount sought is less than the Department#s entitlement. The appropriate adjustment will be reviewed as part of the carry forward process forming the 2015-16 Budget. The additional $79 million should come from part of the $265 million Rebuild NSW election commitment over the next 4 years. DEC advises that the schools asset sales incentives receipts for 2015-16 will be $4 million under projection, and so the associated capital works expenditure has been reduced by $4 million to match.</v>
          </cell>
          <cell r="K26">
            <v>1</v>
          </cell>
          <cell r="M26">
            <v>0</v>
          </cell>
          <cell r="N26">
            <v>0</v>
          </cell>
          <cell r="O26">
            <v>0</v>
          </cell>
          <cell r="P26">
            <v>0</v>
          </cell>
          <cell r="Q26">
            <v>0</v>
          </cell>
          <cell r="R26">
            <v>0</v>
          </cell>
          <cell r="S26">
            <v>127</v>
          </cell>
          <cell r="T26">
            <v>567</v>
          </cell>
          <cell r="U26">
            <v>1563</v>
          </cell>
          <cell r="V26">
            <v>2788</v>
          </cell>
        </row>
        <row r="27">
          <cell r="H27">
            <v>3723</v>
          </cell>
          <cell r="I27" t="str">
            <v>Carry Forward for Timing Adjustments for Commonwealth Programs - This approval reflects timing adjustments to Education National Partnership Payments made at the end of 2013-14. They represent a nil budget impact across 2013-14 to 2016-17.</v>
          </cell>
          <cell r="J2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27">
            <v>6</v>
          </cell>
          <cell r="M27">
            <v>0</v>
          </cell>
          <cell r="N27">
            <v>12967</v>
          </cell>
          <cell r="O27">
            <v>22560</v>
          </cell>
          <cell r="P27">
            <v>0</v>
          </cell>
          <cell r="Q27">
            <v>0</v>
          </cell>
          <cell r="R27">
            <v>0</v>
          </cell>
          <cell r="S27">
            <v>12967</v>
          </cell>
          <cell r="T27">
            <v>22560</v>
          </cell>
          <cell r="U27">
            <v>0</v>
          </cell>
          <cell r="V27">
            <v>0</v>
          </cell>
        </row>
        <row r="28">
          <cell r="H28">
            <v>3725</v>
          </cell>
          <cell r="I28" t="str">
            <v>Reversal of Previous Carry Forward in 2014-15 Budget - A Carry Forward was requested by the agency before the 2014-15 Budget, which was subsequently approv ed. After this, the agency exceeded their 2013-14 Budget. This Carry Forward reverses the previous a djustment.</v>
          </cell>
          <cell r="J2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28">
            <v>6</v>
          </cell>
          <cell r="M28">
            <v>-10577</v>
          </cell>
          <cell r="N28">
            <v>0</v>
          </cell>
          <cell r="O28">
            <v>0</v>
          </cell>
          <cell r="P28">
            <v>0</v>
          </cell>
          <cell r="Q28">
            <v>0</v>
          </cell>
          <cell r="R28">
            <v>-10577</v>
          </cell>
          <cell r="S28">
            <v>0</v>
          </cell>
          <cell r="T28">
            <v>0</v>
          </cell>
          <cell r="U28">
            <v>0</v>
          </cell>
          <cell r="V28">
            <v>0</v>
          </cell>
        </row>
        <row r="29">
          <cell r="H29">
            <v>3726</v>
          </cell>
          <cell r="I29" t="str">
            <v>Carry Forward for the Youth Strategies &amp; Participation and other Programs - The Youth Strategies &amp; Participation Program and the Aboriginal Affairs realignment were affected by delays in 2013-14. This approval allows funds to be spent in 2014-15 instead.</v>
          </cell>
          <cell r="J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29">
            <v>6</v>
          </cell>
          <cell r="M29">
            <v>2056</v>
          </cell>
          <cell r="N29">
            <v>0</v>
          </cell>
          <cell r="O29">
            <v>0</v>
          </cell>
          <cell r="P29">
            <v>0</v>
          </cell>
          <cell r="Q29">
            <v>0</v>
          </cell>
          <cell r="R29">
            <v>2056</v>
          </cell>
          <cell r="S29">
            <v>0</v>
          </cell>
          <cell r="T29">
            <v>0</v>
          </cell>
          <cell r="U29">
            <v>0</v>
          </cell>
          <cell r="V29">
            <v>0</v>
          </cell>
        </row>
        <row r="30">
          <cell r="H30">
            <v>4035</v>
          </cell>
          <cell r="I30" t="str">
            <v>Carry-forward - Community Building Partnership Program - Carry-forward of projected 2014-15 underexpenditure on the Community Building Partnership Program into 2015-16 (the 2014-15 underspend has been reflected in the monthly reviews).</v>
          </cell>
          <cell r="J30" t="str">
            <v>Supported - The carry-forward of projected 2014-15 under-expenditure for the Community Building Partnership Program as a timing adjustment into 2015-16 satisfies the requirements for a carry-forward.</v>
          </cell>
          <cell r="K30">
            <v>6</v>
          </cell>
          <cell r="M30">
            <v>-13000</v>
          </cell>
          <cell r="N30">
            <v>13000</v>
          </cell>
          <cell r="O30">
            <v>0</v>
          </cell>
          <cell r="P30">
            <v>0</v>
          </cell>
          <cell r="Q30">
            <v>0</v>
          </cell>
          <cell r="R30">
            <v>-13000</v>
          </cell>
          <cell r="S30">
            <v>13000</v>
          </cell>
          <cell r="T30">
            <v>0</v>
          </cell>
          <cell r="U30">
            <v>0</v>
          </cell>
          <cell r="V30">
            <v>0</v>
          </cell>
        </row>
        <row r="31">
          <cell r="H31">
            <v>4664</v>
          </cell>
          <cell r="I31"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31" t="str">
            <v>Supported - This bid implements an existing government decision, and has a net nil financial impact across the general government sector.</v>
          </cell>
          <cell r="K31">
            <v>3</v>
          </cell>
          <cell r="M31">
            <v>0</v>
          </cell>
          <cell r="N31">
            <v>-295</v>
          </cell>
          <cell r="O31">
            <v>-298</v>
          </cell>
          <cell r="P31">
            <v>-298</v>
          </cell>
          <cell r="Q31">
            <v>-298</v>
          </cell>
          <cell r="R31">
            <v>0</v>
          </cell>
          <cell r="S31">
            <v>-295</v>
          </cell>
          <cell r="T31">
            <v>-298</v>
          </cell>
          <cell r="U31">
            <v>-298</v>
          </cell>
          <cell r="V31">
            <v>-298</v>
          </cell>
        </row>
        <row r="32">
          <cell r="H32">
            <v>3859</v>
          </cell>
          <cell r="I32" t="str">
            <v>School Based Salaries - The department seeks adjustments to its base school salaries funding to reflect the most up-to-date information on enrolment trends and average salary rates</v>
          </cell>
          <cell r="J32" t="str">
            <v>Supported - The Treasury assessment is based on estimates of movements in government school student enrolments relative the existing forward estimates and the consequential impacts on the costs of school teachers and school administrative and support staff. Treasury's assessment differed from DEC's proposal for the HYR due to revisions to student enrolment forecasts, changes to impacts on school staffing numbers, exclusion of unexplained variations to average salary rates, differences in escalation into 2015-16 dollars and salary on-costs applied to an incorrect salaries base. DEC has since adopted the Treasury assessment from the HYR as its final PTA bid, other than for Treasury rounding to the nearest million dollars. The assessment in 2018-19 reflects the increase in enrolments and staffing costs relative to the 2017-18 database that was rolled over unchanged. (Treasury assessment for all 4 years is exactly as per the HYR).</v>
          </cell>
          <cell r="K32">
            <v>1</v>
          </cell>
          <cell r="M32">
            <v>0</v>
          </cell>
          <cell r="N32">
            <v>-7391</v>
          </cell>
          <cell r="O32">
            <v>-12263</v>
          </cell>
          <cell r="P32">
            <v>15390</v>
          </cell>
          <cell r="Q32">
            <v>95531</v>
          </cell>
          <cell r="R32">
            <v>0</v>
          </cell>
          <cell r="S32">
            <v>-7809</v>
          </cell>
          <cell r="T32">
            <v>-12684</v>
          </cell>
          <cell r="U32">
            <v>15603</v>
          </cell>
          <cell r="V32">
            <v>96541</v>
          </cell>
        </row>
        <row r="33">
          <cell r="H33">
            <v>3861</v>
          </cell>
          <cell r="I33" t="str">
            <v>Superannuation Guarantee Contribution (Accumulation Superannuation) - The department seeks adjustments to existing superannuation guarantee contributions as a result of changes in membership under these superannuation funds.</v>
          </cell>
          <cell r="J33" t="str">
            <v>Supported - The adjustments recognise the growth in accumulation superannuation fund membership arising from staff turnover (new staff are all members of accumulation superannuation funds replacing some retiring/resigning DEC staff in defined benefits superannuation funds), relative to the existing forward estimates. Note that these adjustments are partly offset by adjustments to defined benefits superannuation expense. At the HYR, there were differences between the DEC proposal and the Treasury assessment mainly reflect differences in assumptions around the growth rates of the proportion of DEC staff in accumulation superannuation funds. DEC has now adopted the Treasury assessments from the HYR to be their final PTA bid. (Treasury assessment for all 4 years is exactly as per the HYR).</v>
          </cell>
          <cell r="K33">
            <v>1</v>
          </cell>
          <cell r="M33">
            <v>0</v>
          </cell>
          <cell r="N33">
            <v>-4577</v>
          </cell>
          <cell r="O33">
            <v>2111</v>
          </cell>
          <cell r="P33">
            <v>8329</v>
          </cell>
          <cell r="Q33">
            <v>19426</v>
          </cell>
          <cell r="R33">
            <v>0</v>
          </cell>
          <cell r="S33">
            <v>-4577</v>
          </cell>
          <cell r="T33">
            <v>2111</v>
          </cell>
          <cell r="U33">
            <v>8239</v>
          </cell>
          <cell r="V33">
            <v>19426</v>
          </cell>
        </row>
        <row r="34">
          <cell r="H34">
            <v>3863</v>
          </cell>
          <cell r="I34" t="str">
            <v>Assisted School Travel Program (ASTP) - ASTP has experienced increased demand for more tailored services accompanied by significant increases in the underlying cost outside the control of the program in providing transport services for disabled school students.</v>
          </cell>
          <cell r="J34" t="str">
            <v>Supported - The number of students with a disability has been and is expected to grow at 2% pa (compared to the growth of the general student population currently 0.7% pa). DEC provides anecdotal evidence that changes in the type of student disability is also impacting the mode and unit cost of travel, but no explicit data is submitted. The relative impacts of student growth, increased complexity of service and trip, and higher support ratios is difficult to evaluate. A review of this program should be undertaken in line with the negotiations for the new 2016 contract to better understand how cost and demand can be managed. Latest 2014-15 estimates for the program costs show $9m increase in the contract cost mainly due to extra students. For 2015-16, the extra $9m is supported along with an increase of 2.8% to address student number growth and the increasing service delivery complexity. Higher support officer ratios are not supported. Further increases are not supported prior to the recommended program review.</v>
          </cell>
          <cell r="K34">
            <v>1</v>
          </cell>
          <cell r="M34">
            <v>0</v>
          </cell>
          <cell r="N34">
            <v>15136</v>
          </cell>
          <cell r="O34">
            <v>21197</v>
          </cell>
          <cell r="P34">
            <v>27633</v>
          </cell>
          <cell r="Q34">
            <v>34477</v>
          </cell>
          <cell r="R34">
            <v>0</v>
          </cell>
          <cell r="S34">
            <v>13000</v>
          </cell>
          <cell r="T34">
            <v>13000</v>
          </cell>
          <cell r="U34">
            <v>13000</v>
          </cell>
          <cell r="V34">
            <v>13000</v>
          </cell>
        </row>
        <row r="35">
          <cell r="H35">
            <v>3865</v>
          </cell>
          <cell r="I35" t="str">
            <v>Non Government Schools Per Capita Allowances - Changes to non-government schools per capita allowances in line with legislative requirements and government policy due to changes to non-government schools enrolment forecasts.</v>
          </cell>
          <cell r="J35" t="str">
            <v>Supported - The assessed PTA adjustments mainly represent additional forecast student enrolments relative to existing forward estimates, including a rollover adjustment in 2018-19 to reflect higher enrolments than 2017-18. DEC has significantly reduced its proposal (compared to the proposal for the HYR). There is a minor difference between DEC and Treasury relating to adjustments to the indexation of payment rates for disabled students and new schools since 2009, where the DEC proposal does not allow for a half year adjustment to indexation to convert from a financial year to calendar year indexation point from January 2015. The other difference of $5m p.a. from 2016-17 reflects the reallocation of lower expenditure on the former non-government schools interest subsidy scheme (protected item) to these non-government schools per capita allowances.</v>
          </cell>
          <cell r="K35">
            <v>1</v>
          </cell>
          <cell r="M35">
            <v>0</v>
          </cell>
          <cell r="N35">
            <v>11889</v>
          </cell>
          <cell r="O35">
            <v>21869</v>
          </cell>
          <cell r="P35">
            <v>24269</v>
          </cell>
          <cell r="Q35">
            <v>39998</v>
          </cell>
          <cell r="R35">
            <v>0</v>
          </cell>
          <cell r="S35">
            <v>11121</v>
          </cell>
          <cell r="T35">
            <v>16088</v>
          </cell>
          <cell r="U35">
            <v>13475</v>
          </cell>
          <cell r="V35">
            <v>24192</v>
          </cell>
        </row>
        <row r="36">
          <cell r="H36">
            <v>3866</v>
          </cell>
          <cell r="I36" t="str">
            <v>Non Government Schools Supervisors Subsidy Scheme - The proposal is based on changes to forecast student numbers and costs for the Supervisors Subsidy Scheme which provides a subsidy towards the cost of providing full-time supervisors for disabled students in non-government schools.</v>
          </cell>
          <cell r="J36" t="str">
            <v>Supported - The scheme is demand driven as costs have changed as a result of movements in the number and distribution of students eligible under the scheme#s criteria. This scheme forms a part of the NSW Government funding to non- government schools under the National Education Reform Agreement (NERA). Increased funding associated with changed enrolments is consistent with NERA commitments. Treasury#s assessment is lower than DEC#s proposal as it does not include: (a) Changes to the forecast cost rates per supervisor due to DEC using more contemporary actual costs as a base for projected cost rates; and (b) Providing additional funding due to increases in the superannuation guarantee contribution rate - When NERA funding can go towards these costs;.  (This approach is consistent with Treasury#s approach over previous Budget/HYRs).</v>
          </cell>
          <cell r="K36">
            <v>1</v>
          </cell>
          <cell r="M36">
            <v>0</v>
          </cell>
          <cell r="N36">
            <v>2556</v>
          </cell>
          <cell r="O36">
            <v>2646</v>
          </cell>
          <cell r="P36">
            <v>2700</v>
          </cell>
          <cell r="Q36">
            <v>2922</v>
          </cell>
          <cell r="R36">
            <v>0</v>
          </cell>
          <cell r="S36">
            <v>348</v>
          </cell>
          <cell r="T36">
            <v>362</v>
          </cell>
          <cell r="U36">
            <v>374</v>
          </cell>
          <cell r="V36">
            <v>1220</v>
          </cell>
        </row>
        <row r="37">
          <cell r="H37">
            <v>3868</v>
          </cell>
          <cell r="I37" t="str">
            <v>Demountable Classrooms - This proposal is for increases in costs to store, transport, commission and decommission demountable classrooms as increasing enrolments progressively increase demand for demountable classrooms in schools.</v>
          </cell>
          <cell r="J37" t="str">
            <v>Supported - DEC is seeking an additional $18.5 million pa in current year dollars to increase its recurrent budget to $30 million pa. Expenditure has increased by around 50% over the last 5 years to around $25 million in 2013-14. Further enrolment demand pressures are forecast, requiring additional demountables over the forward estimates. Demountables is a cost effective way to manage both uncertain and initial enrolment increases, prior to long term capital expenditure. Given DEC has historically funded the required level of expenditure up to $25 million in 2013-14 (partly from existing resources and under spends in other programs) an additional $5 million would reach the $30 million program level sought. Treasury supports an additional $5 million p.a. over the forward estimates period. Treasury suggests a review of demountables expenditure and needs is undertaken as part of the Department's next Asset Strategy.</v>
          </cell>
          <cell r="K37">
            <v>1</v>
          </cell>
          <cell r="M37">
            <v>0</v>
          </cell>
          <cell r="N37">
            <v>19055</v>
          </cell>
          <cell r="O37">
            <v>19627</v>
          </cell>
          <cell r="P37">
            <v>20215</v>
          </cell>
          <cell r="Q37">
            <v>20822</v>
          </cell>
          <cell r="R37">
            <v>0</v>
          </cell>
          <cell r="S37">
            <v>5000</v>
          </cell>
          <cell r="T37">
            <v>5000</v>
          </cell>
          <cell r="U37">
            <v>5000</v>
          </cell>
          <cell r="V37">
            <v>5000</v>
          </cell>
        </row>
        <row r="38">
          <cell r="H38">
            <v>3869</v>
          </cell>
          <cell r="I38" t="str">
            <v>Depreciation - Adjustment to estimated depreciation expense due to latest information on the new capital acquisitions and forecast asset disposals</v>
          </cell>
          <cell r="J38" t="str">
            <v>Supported - The adjustment seeks to better align depreciation expense to the Department's estimated capital expenditure profile. Treasury forward year depreciation estimates vary to the Department's, due to differing assumptions regarding the classification and/or timing of future asset additions. However, given the estimates are broadly aligned, Treasury supports the Department's adjustment for schools depreciation expenditure. Treasury does not support the communities (sport and recreation) portion of the PTA (adjustment of $852,000 over 4 years). Sport and Recreation has been transferred to the Department of Premier and Cabinet cluster. No further changes to the Communities related amounts are supported at this time.</v>
          </cell>
          <cell r="K38">
            <v>2</v>
          </cell>
          <cell r="M38">
            <v>0</v>
          </cell>
          <cell r="N38">
            <v>8503</v>
          </cell>
          <cell r="O38">
            <v>-7898</v>
          </cell>
          <cell r="P38">
            <v>-10377</v>
          </cell>
          <cell r="Q38">
            <v>-3833</v>
          </cell>
          <cell r="R38">
            <v>0</v>
          </cell>
          <cell r="S38">
            <v>8397</v>
          </cell>
          <cell r="T38">
            <v>-8075</v>
          </cell>
          <cell r="U38">
            <v>-10626</v>
          </cell>
          <cell r="V38">
            <v>-4153</v>
          </cell>
        </row>
        <row r="39">
          <cell r="H39">
            <v>4410</v>
          </cell>
          <cell r="I39" t="str">
            <v>Teachers' Vacation Leave Liability - The agency recognises an accrued liability for vacation leave for school teachers as at 30 June each year. The amount of the liability varies each year, with a matching expense adjustment, depending on the school calendar for that year. Over the long-term the liability movements will net out to nil.</v>
          </cell>
          <cell r="J39" t="str">
            <v>Supported - The adjustments recognise that the accrual for school teachers# vacation leave as at 30 June each year will vary from year-to-year depending on the school calendar for that year (the fall of school terms days, non-term days and public holidays between the first day of school and 30 June each year). This is a timing adjustment in nature as over the long-term the movements in the accrual will net out to nil. The differences between the DEC bid and the Treasury assessment result from (i) Treasury restatement into 2015-16 dollar terms; (ii) Treasury aligned the accrual movement (in days) for 2018-19 with the latest school calendar information for 2019.</v>
          </cell>
          <cell r="K39">
            <v>3</v>
          </cell>
          <cell r="M39">
            <v>0</v>
          </cell>
          <cell r="N39">
            <v>3189</v>
          </cell>
          <cell r="O39">
            <v>33017</v>
          </cell>
          <cell r="P39">
            <v>-39583</v>
          </cell>
          <cell r="Q39">
            <v>32919</v>
          </cell>
          <cell r="R39">
            <v>0</v>
          </cell>
          <cell r="S39">
            <v>3269</v>
          </cell>
          <cell r="T39">
            <v>33843</v>
          </cell>
          <cell r="U39">
            <v>-40573</v>
          </cell>
          <cell r="V39">
            <v>31536</v>
          </cell>
        </row>
        <row r="40">
          <cell r="H40">
            <v>3791</v>
          </cell>
          <cell r="I40" t="str">
            <v>Current Savings Shortfall - There is a risk that the department may not meet its current savings targets.</v>
          </cell>
          <cell r="J40" t="str">
            <v>Not Supported - Mitigation strategy will be the development of further savings strategies in the forward years and vigilant internal budget control. This risk is rated as LOW and DEC are identifying strategies to minimise the risk.</v>
          </cell>
          <cell r="K40">
            <v>1</v>
          </cell>
          <cell r="M40">
            <v>0</v>
          </cell>
          <cell r="N40">
            <v>134000</v>
          </cell>
          <cell r="O40">
            <v>144000</v>
          </cell>
          <cell r="P40">
            <v>97000</v>
          </cell>
          <cell r="Q40">
            <v>65000</v>
          </cell>
          <cell r="R40">
            <v>0</v>
          </cell>
          <cell r="S40">
            <v>0</v>
          </cell>
          <cell r="T40">
            <v>0</v>
          </cell>
          <cell r="U40">
            <v>0</v>
          </cell>
          <cell r="V40">
            <v>0</v>
          </cell>
        </row>
        <row r="41">
          <cell r="H41">
            <v>3960</v>
          </cell>
          <cell r="I41" t="str">
            <v>National Education Reform Agreement (NERA) - Indexation from 2017 - Difference between 3% p.a. indexation applicable under the NERA from 2017 and the 2.5% p.a. escalation in the forward estimates.</v>
          </cell>
          <cell r="J41" t="str">
            <v>Not Supported - Outcome of the indexation review for NERA is uncertain.  FIS database all based on 2.5% for 2017 onwards.  However, risk is could be higher, more like 3% ($46m pa for 0.5% on $9.2b).</v>
          </cell>
          <cell r="K41">
            <v>1</v>
          </cell>
          <cell r="M41">
            <v>0</v>
          </cell>
          <cell r="N41">
            <v>0</v>
          </cell>
          <cell r="O41">
            <v>23000</v>
          </cell>
          <cell r="P41">
            <v>71000</v>
          </cell>
          <cell r="Q41">
            <v>121000</v>
          </cell>
          <cell r="R41">
            <v>0</v>
          </cell>
          <cell r="S41">
            <v>0</v>
          </cell>
          <cell r="T41">
            <v>0</v>
          </cell>
          <cell r="U41">
            <v>0</v>
          </cell>
          <cell r="V41">
            <v>0</v>
          </cell>
        </row>
        <row r="42">
          <cell r="H42">
            <v>4099</v>
          </cell>
          <cell r="I42" t="str">
            <v>Student Enrolment Growth - Risk that school student enrolments grow beyond the forecasts included in the current forward estimates and the assessed PTA's. Each additional 1,000 students in government schools creates an increase in costs of roughly $10m.</v>
          </cell>
          <cell r="J42" t="str">
            <v>Not Supported - Always a risk of additional enrolments (or a shift in enrolments towards gov't schools, on average higher costs).  However enrolments in FIS/Fwd Estimates are best estimates.</v>
          </cell>
          <cell r="K42">
            <v>1</v>
          </cell>
          <cell r="M42">
            <v>0</v>
          </cell>
          <cell r="N42">
            <v>10000</v>
          </cell>
          <cell r="O42">
            <v>20000</v>
          </cell>
          <cell r="P42">
            <v>30000</v>
          </cell>
          <cell r="Q42">
            <v>40000</v>
          </cell>
          <cell r="R42">
            <v>0</v>
          </cell>
          <cell r="S42">
            <v>0</v>
          </cell>
          <cell r="T42">
            <v>0</v>
          </cell>
          <cell r="U42">
            <v>0</v>
          </cell>
          <cell r="V42">
            <v>0</v>
          </cell>
        </row>
        <row r="43">
          <cell r="H43">
            <v>4121</v>
          </cell>
          <cell r="I43" t="str">
            <v>Reinstate DEC Drug and Alcohol Unit - Covers 4 Drug Education programs that operated at that time, including grants to the Catholic Education Commission and the Association of Independent Schools for programs in non-government schools (NG schools (worth $1.009m in 2011/12)</v>
          </cell>
          <cell r="J43" t="str">
            <v>Supported - Assumes average cost increases of 2.5% pa since 2011-12</v>
          </cell>
          <cell r="K43">
            <v>7</v>
          </cell>
          <cell r="M43">
            <v>0</v>
          </cell>
          <cell r="N43">
            <v>4716</v>
          </cell>
          <cell r="O43">
            <v>4834</v>
          </cell>
          <cell r="P43">
            <v>4954</v>
          </cell>
          <cell r="Q43">
            <v>5078</v>
          </cell>
          <cell r="R43">
            <v>0</v>
          </cell>
          <cell r="S43">
            <v>4716</v>
          </cell>
          <cell r="T43">
            <v>4834</v>
          </cell>
          <cell r="U43">
            <v>4954</v>
          </cell>
          <cell r="V43">
            <v>5078</v>
          </cell>
        </row>
        <row r="44">
          <cell r="H44">
            <v>4583</v>
          </cell>
          <cell r="I44" t="str">
            <v>Merge Multicultural NSW into DEC - Potential merger of Multicultural NSW into DEC as 'an office of Multicultural NSW'. This is likely to require legislative change.  Small administrative savings in staff/administration is possible.</v>
          </cell>
          <cell r="J44" t="str">
            <v>Supported - Assumptions are that roughly $0.5m can be saved on staff/adminsitration and any legisative changes will be passed for savings to commence fully from 1 July 2016. This is a preliminary costing only subject to ERC approval and further development with the Agency</v>
          </cell>
          <cell r="K44">
            <v>3</v>
          </cell>
          <cell r="M44">
            <v>0</v>
          </cell>
          <cell r="N44">
            <v>0</v>
          </cell>
          <cell r="O44">
            <v>-500</v>
          </cell>
          <cell r="P44">
            <v>-500</v>
          </cell>
          <cell r="Q44">
            <v>-500</v>
          </cell>
          <cell r="R44">
            <v>0</v>
          </cell>
          <cell r="S44">
            <v>0</v>
          </cell>
          <cell r="T44">
            <v>-500</v>
          </cell>
          <cell r="U44">
            <v>-500</v>
          </cell>
          <cell r="V44">
            <v>-500</v>
          </cell>
        </row>
        <row r="45">
          <cell r="H45">
            <v>4611</v>
          </cell>
          <cell r="I45" t="str">
            <v>ECEC regulatory costs funded by National Quality Agenda NP - Early childhood education and care costs to be funded after the expirations of the current Commonwealth National Partnership - National Quality Agenda for Early Childhood Education and Care</v>
          </cell>
          <cell r="J45" t="str">
            <v>Not Supported - Commonwealth gov't should continue to provide this ECEC regulatory cost funding and the State should not offset Commonwealth funding pending the outcome of Commonwealth discussions.</v>
          </cell>
          <cell r="K45">
            <v>1</v>
          </cell>
          <cell r="M45">
            <v>0</v>
          </cell>
          <cell r="N45">
            <v>8610</v>
          </cell>
          <cell r="O45">
            <v>8610</v>
          </cell>
          <cell r="P45">
            <v>8610</v>
          </cell>
          <cell r="Q45">
            <v>8610</v>
          </cell>
          <cell r="R45">
            <v>0</v>
          </cell>
          <cell r="S45">
            <v>0</v>
          </cell>
          <cell r="T45">
            <v>0</v>
          </cell>
          <cell r="U45">
            <v>0</v>
          </cell>
          <cell r="V45">
            <v>0</v>
          </cell>
        </row>
        <row r="46">
          <cell r="H46">
            <v>4612</v>
          </cell>
          <cell r="I46" t="str">
            <v>Funding of universal access to early childhood education - Funding for grants for universal access to early childhood education and care after expiration of the current Commonwealth National Partnership - Universal Access to Early Childhood Education</v>
          </cell>
          <cell r="J46" t="str">
            <v>Not Supported - The Commonwealth should continue to provide Universal Access NP funding. The risk is low for 15/16 &amp; part 16/17. Main risk is from 17/18 when all Universal Access funding runs out. State should not offset Commonwealth funding pending the outcomes of Commonwealth discussions.</v>
          </cell>
          <cell r="K46">
            <v>1</v>
          </cell>
          <cell r="M46">
            <v>0</v>
          </cell>
          <cell r="N46">
            <v>129000</v>
          </cell>
          <cell r="O46">
            <v>129000</v>
          </cell>
          <cell r="P46">
            <v>129000</v>
          </cell>
          <cell r="Q46">
            <v>129000</v>
          </cell>
          <cell r="R46">
            <v>0</v>
          </cell>
          <cell r="S46">
            <v>0</v>
          </cell>
          <cell r="T46">
            <v>0</v>
          </cell>
          <cell r="U46">
            <v>0</v>
          </cell>
          <cell r="V46">
            <v>0</v>
          </cell>
        </row>
        <row r="47">
          <cell r="H47">
            <v>4613</v>
          </cell>
          <cell r="I47" t="str">
            <v>VET training delivery currently funded by Skills Reform NP - Funding of Vocational Education and Training (VET) delivery after the expiration of the existing Commonwealth National PArtnership - Skill Reform</v>
          </cell>
          <cell r="J47" t="str">
            <v>Not Supported - Commonwealth should continue to provide Skills NP funding after the current skills agreement finishes with $166m in 16/17. State should not offset Commonwealth funding pending the outcome of Commonwealth discussions.</v>
          </cell>
          <cell r="K47">
            <v>1</v>
          </cell>
          <cell r="M47">
            <v>0</v>
          </cell>
          <cell r="N47">
            <v>0</v>
          </cell>
          <cell r="O47">
            <v>0</v>
          </cell>
          <cell r="P47">
            <v>170058</v>
          </cell>
          <cell r="Q47">
            <v>170058</v>
          </cell>
          <cell r="R47">
            <v>0</v>
          </cell>
          <cell r="S47">
            <v>0</v>
          </cell>
          <cell r="T47">
            <v>0</v>
          </cell>
          <cell r="U47">
            <v>0</v>
          </cell>
          <cell r="V47">
            <v>0</v>
          </cell>
        </row>
        <row r="48">
          <cell r="H48">
            <v>4614</v>
          </cell>
          <cell r="I48" t="str">
            <v>Loss of expected NERA additioanl funding for schools - Loss of expected additional Commonwealth funding for schools after December 2017 under the National Education Reform agreement (NERA). (Note 6 month impact in 2018-18)</v>
          </cell>
          <cell r="J48" t="str">
            <v>Not Supported - This is a high risk and NSW should continue to argue that the Commonwealth should adhere to the signed Commonwealth NERA agreement and provide agreed funding.  In the worst case (with Commonwealth not providing the funding) the State should not replace reduced Commonwealth funding with State funding.</v>
          </cell>
          <cell r="K48">
            <v>1</v>
          </cell>
          <cell r="M48">
            <v>0</v>
          </cell>
          <cell r="N48">
            <v>0</v>
          </cell>
          <cell r="O48">
            <v>0</v>
          </cell>
          <cell r="P48">
            <v>154433</v>
          </cell>
          <cell r="Q48">
            <v>308866</v>
          </cell>
          <cell r="R48">
            <v>0</v>
          </cell>
          <cell r="S48">
            <v>0</v>
          </cell>
          <cell r="T48">
            <v>0</v>
          </cell>
          <cell r="U48">
            <v>0</v>
          </cell>
          <cell r="V48">
            <v>0</v>
          </cell>
        </row>
        <row r="49">
          <cell r="H49">
            <v>4615</v>
          </cell>
          <cell r="I49" t="str">
            <v>Reduced indexation under NERA - Reduction in expected indexation of Commonwealth funding for schools under the National Education Reform Agreement (NERA) after December 2017. (Note that 2017-18 impact is for 6 months)</v>
          </cell>
          <cell r="J49" t="str">
            <v>Not Supported - Commonwealth should adhere to the signed Commonwealth NERA agreement and provide indexation in line with the NERA policies and agreed review methodology - rather than just a CPI index.  Worse case (with Commonwealth not providing the funding) the State should not replace reduced Commonwealth funding with State funding.</v>
          </cell>
          <cell r="K49">
            <v>1</v>
          </cell>
          <cell r="M49">
            <v>0</v>
          </cell>
          <cell r="N49">
            <v>0</v>
          </cell>
          <cell r="O49">
            <v>0</v>
          </cell>
          <cell r="P49">
            <v>175373</v>
          </cell>
          <cell r="Q49">
            <v>350746</v>
          </cell>
          <cell r="R49">
            <v>0</v>
          </cell>
          <cell r="S49">
            <v>0</v>
          </cell>
          <cell r="T49">
            <v>0</v>
          </cell>
          <cell r="U49">
            <v>0</v>
          </cell>
          <cell r="V49">
            <v>0</v>
          </cell>
        </row>
        <row r="50">
          <cell r="H50">
            <v>4616</v>
          </cell>
          <cell r="I50" t="str">
            <v>Redistribution of Commonwealth NERA funding - Redistribution of Commonwealth funding across all schools under the National Education Reform Agreement (NERA) after December 2017. The NSW schools could be adversely impacted. (Note the 2017-18 impact is for 6 months)</v>
          </cell>
          <cell r="J50" t="str">
            <v>Not Supported - NSW should continue to argue that the Commonwealth should adhere to the signed Commonwealth NERA agreement - not undertake a redistribution, that would lead to less funding for NSW.  In the worst case (with Commonwealth not providing the funding) the State should not replace reduced Commonwealth funding with State funding.</v>
          </cell>
          <cell r="K50">
            <v>1</v>
          </cell>
          <cell r="M50">
            <v>0</v>
          </cell>
          <cell r="N50">
            <v>0</v>
          </cell>
          <cell r="O50">
            <v>0</v>
          </cell>
          <cell r="P50">
            <v>61250</v>
          </cell>
          <cell r="Q50">
            <v>122500</v>
          </cell>
          <cell r="R50">
            <v>0</v>
          </cell>
          <cell r="S50">
            <v>0</v>
          </cell>
          <cell r="T50">
            <v>0</v>
          </cell>
          <cell r="U50">
            <v>0</v>
          </cell>
          <cell r="V50">
            <v>0</v>
          </cell>
        </row>
        <row r="51">
          <cell r="H51">
            <v>4617</v>
          </cell>
          <cell r="I51" t="str">
            <v>States responsible for increased cost of educating Aboriginal students and students with disability - States responsible for funding increased costs of educating Aboriginal students and students with disability, currently covered by Commonwealth funding to schools under the National Education Reform Agreement (NERA), after December 2017. (Note the 2017-18 impact is for 6 months).</v>
          </cell>
          <cell r="J51" t="str">
            <v>Not Supported - There will be some additional costs for increased aboriginal/disability students.  However, the Commonwealth should partly meet this costs (including continuing the Students with a disability NP) and the cost seems over-estimated.</v>
          </cell>
          <cell r="K51">
            <v>1</v>
          </cell>
          <cell r="M51">
            <v>0</v>
          </cell>
          <cell r="N51">
            <v>0</v>
          </cell>
          <cell r="O51">
            <v>0</v>
          </cell>
          <cell r="P51">
            <v>62820</v>
          </cell>
          <cell r="Q51">
            <v>125640</v>
          </cell>
          <cell r="R51">
            <v>0</v>
          </cell>
          <cell r="S51">
            <v>0</v>
          </cell>
          <cell r="T51">
            <v>0</v>
          </cell>
          <cell r="U51">
            <v>0</v>
          </cell>
          <cell r="V51">
            <v>0</v>
          </cell>
        </row>
        <row r="52">
          <cell r="H52">
            <v>4618</v>
          </cell>
          <cell r="I52" t="str">
            <v>Commonwealth contract for apprentice support - Funding of apprentice support if tender to the Commonwealth for an ongoing contract is not successful.</v>
          </cell>
          <cell r="J52" t="str">
            <v>Not Supported - The State should reduce activity and not replace reduced Commonwealth funding with State funding.</v>
          </cell>
          <cell r="K52">
            <v>1</v>
          </cell>
          <cell r="M52">
            <v>0</v>
          </cell>
          <cell r="N52">
            <v>12438</v>
          </cell>
          <cell r="O52">
            <v>12438</v>
          </cell>
          <cell r="P52">
            <v>12438</v>
          </cell>
          <cell r="Q52">
            <v>12438</v>
          </cell>
          <cell r="R52">
            <v>0</v>
          </cell>
          <cell r="S52">
            <v>0</v>
          </cell>
          <cell r="T52">
            <v>0</v>
          </cell>
          <cell r="U52">
            <v>0</v>
          </cell>
          <cell r="V52">
            <v>0</v>
          </cell>
        </row>
        <row r="53">
          <cell r="H53">
            <v>4976</v>
          </cell>
          <cell r="I53" t="str">
            <v>Supported Students, Successful Students - Election policy costing - Supported Students, Successful Students</v>
          </cell>
          <cell r="J53" t="str">
            <v>Supported -</v>
          </cell>
          <cell r="K53">
            <v>5</v>
          </cell>
          <cell r="M53">
            <v>0</v>
          </cell>
          <cell r="N53">
            <v>0</v>
          </cell>
          <cell r="O53">
            <v>0</v>
          </cell>
          <cell r="P53">
            <v>0</v>
          </cell>
          <cell r="Q53">
            <v>0</v>
          </cell>
          <cell r="R53">
            <v>0</v>
          </cell>
          <cell r="S53">
            <v>0</v>
          </cell>
          <cell r="T53">
            <v>0</v>
          </cell>
          <cell r="U53">
            <v>0</v>
          </cell>
          <cell r="V53">
            <v>0</v>
          </cell>
        </row>
        <row r="54">
          <cell r="H54">
            <v>4977</v>
          </cell>
          <cell r="I54" t="str">
            <v>Quality Teaching, Successful Students - Election policy costing - Quality Teaching, Successful Students</v>
          </cell>
          <cell r="J54" t="str">
            <v>Supported -</v>
          </cell>
          <cell r="K54">
            <v>5</v>
          </cell>
          <cell r="M54">
            <v>0</v>
          </cell>
          <cell r="N54">
            <v>0</v>
          </cell>
          <cell r="O54">
            <v>0</v>
          </cell>
          <cell r="P54">
            <v>0</v>
          </cell>
          <cell r="Q54">
            <v>0</v>
          </cell>
          <cell r="R54">
            <v>0</v>
          </cell>
          <cell r="S54">
            <v>0</v>
          </cell>
          <cell r="T54">
            <v>0</v>
          </cell>
          <cell r="U54">
            <v>0</v>
          </cell>
          <cell r="V54">
            <v>0</v>
          </cell>
        </row>
        <row r="55">
          <cell r="H55">
            <v>4979</v>
          </cell>
          <cell r="I55" t="str">
            <v>Innovative Education, Successful Students - Election policy costing - Innovative Education, Successful Students. As well as recurrent dollars as per table, this policy includes $1.8b in capex over 4 years - fully offset by $1.56b from existing resources and $0.265 billion from Rebuilding NSW. (net impact zero).</v>
          </cell>
          <cell r="J55" t="str">
            <v>Supported -</v>
          </cell>
          <cell r="K55">
            <v>5</v>
          </cell>
          <cell r="M55">
            <v>0</v>
          </cell>
          <cell r="N55">
            <v>0</v>
          </cell>
          <cell r="O55">
            <v>0</v>
          </cell>
          <cell r="P55">
            <v>0</v>
          </cell>
          <cell r="Q55">
            <v>0</v>
          </cell>
          <cell r="R55">
            <v>0</v>
          </cell>
          <cell r="S55">
            <v>0</v>
          </cell>
          <cell r="T55">
            <v>0</v>
          </cell>
          <cell r="U55">
            <v>0</v>
          </cell>
          <cell r="V55">
            <v>0</v>
          </cell>
        </row>
        <row r="56">
          <cell r="H56">
            <v>4982</v>
          </cell>
          <cell r="I56" t="str">
            <v>Reskilling NSW - Election policy costing - Reskilling NSW</v>
          </cell>
          <cell r="J56" t="str">
            <v>Supported -</v>
          </cell>
          <cell r="K56">
            <v>5</v>
          </cell>
          <cell r="M56">
            <v>0</v>
          </cell>
          <cell r="N56">
            <v>14000</v>
          </cell>
          <cell r="O56">
            <v>14000</v>
          </cell>
          <cell r="P56">
            <v>14000</v>
          </cell>
          <cell r="Q56">
            <v>14000</v>
          </cell>
          <cell r="R56">
            <v>0</v>
          </cell>
          <cell r="S56">
            <v>14000</v>
          </cell>
          <cell r="T56">
            <v>14000</v>
          </cell>
          <cell r="U56">
            <v>14000</v>
          </cell>
          <cell r="V56">
            <v>14000</v>
          </cell>
        </row>
        <row r="57">
          <cell r="H57">
            <v>4984</v>
          </cell>
          <cell r="I57" t="str">
            <v>Early childhood education partnerships and connections - Election policy costing - Early childhood education partnerships and connections</v>
          </cell>
          <cell r="J57" t="str">
            <v>Supported -</v>
          </cell>
          <cell r="K57">
            <v>5</v>
          </cell>
          <cell r="M57">
            <v>0</v>
          </cell>
          <cell r="N57">
            <v>0</v>
          </cell>
          <cell r="O57">
            <v>0</v>
          </cell>
          <cell r="P57">
            <v>0</v>
          </cell>
          <cell r="Q57">
            <v>0</v>
          </cell>
          <cell r="R57">
            <v>0</v>
          </cell>
          <cell r="S57">
            <v>0</v>
          </cell>
          <cell r="T57">
            <v>0</v>
          </cell>
          <cell r="U57">
            <v>0</v>
          </cell>
          <cell r="V57">
            <v>0</v>
          </cell>
        </row>
        <row r="58">
          <cell r="H58">
            <v>4985</v>
          </cell>
          <cell r="I58" t="str">
            <v>Establish satellite NCIE in Greater Western Sydney - Election policy costing - Establish satellite NCIE in Greater Western Sydney</v>
          </cell>
          <cell r="J58" t="str">
            <v>Supported -</v>
          </cell>
          <cell r="K58">
            <v>5</v>
          </cell>
          <cell r="M58">
            <v>0</v>
          </cell>
          <cell r="N58">
            <v>20000</v>
          </cell>
          <cell r="O58">
            <v>0</v>
          </cell>
          <cell r="P58">
            <v>0</v>
          </cell>
          <cell r="Q58">
            <v>0</v>
          </cell>
          <cell r="R58">
            <v>0</v>
          </cell>
          <cell r="S58">
            <v>20000</v>
          </cell>
          <cell r="T58">
            <v>0</v>
          </cell>
          <cell r="U58">
            <v>0</v>
          </cell>
          <cell r="V58">
            <v>0</v>
          </cell>
        </row>
        <row r="59">
          <cell r="H59">
            <v>5135</v>
          </cell>
          <cell r="I59" t="str">
            <v>Safer Pathways: Preventing domestic and family violence, including support for victims. (Bid 4746) - The proposal accelerates It Stops Here: Safer pathway to 28 operational sites by 2018-19, to fund 193 FTEs for case co-ordination across Justice, Health, Education, FaCS and the Women's Domestic Violence Court Advisory Service. It does not include any resourcing for additional support services.</v>
          </cell>
          <cell r="J59" t="str">
            <v>Supported - Preliminary feedback from the first 2 Safer Pathway sites already in operation underestimated coordination efforts and this has been factored into this costing. The costing assumes: a) Any increase in demand for victim support services will be met within existing resources (not estimated and costed). b) Additional funding provided to participating agencies is based on costs provided by agencies. Annual costs are estimated to be: Legal Aid 4 FTEs ($0.4m) and 116 FTEs contracted through WDVCAS ($10.6m), Education 8 FTEs ($1.1m), Police 38 FTEs ($6m), Health 31.6 FTEs ($5.7m), FaCS 13.5 FTEs ($1.8m), Victims Services 20 FTEs ($2.1m)  The appropriateness of this level of funding is not able to be assessed and further consideration is required. c) FaCS contribution is limited to the amount already committed from within existing resources ($15m over 5 years). This proposal overlaps with the other Safer Pathway costing (bid number 4758)</v>
          </cell>
          <cell r="K59">
            <v>3</v>
          </cell>
          <cell r="M59">
            <v>0</v>
          </cell>
          <cell r="N59">
            <v>0</v>
          </cell>
          <cell r="O59">
            <v>0</v>
          </cell>
          <cell r="P59">
            <v>0</v>
          </cell>
          <cell r="Q59">
            <v>0</v>
          </cell>
          <cell r="R59">
            <v>520</v>
          </cell>
          <cell r="S59">
            <v>1093</v>
          </cell>
          <cell r="T59">
            <v>1093</v>
          </cell>
          <cell r="U59">
            <v>1093</v>
          </cell>
          <cell r="V59">
            <v>1093</v>
          </cell>
        </row>
        <row r="60">
          <cell r="H60">
            <v>4098</v>
          </cell>
          <cell r="I60" t="str">
            <v>Exodus Foundation - Treasurer's approval for ERC decision to provide grants funding to the Exodus Foundation (Refer Objective workflow P14/1364)</v>
          </cell>
          <cell r="J60" t="str">
            <v>Supported - A brief to the Treasurer has been submitted for budget control limit changes to DEC for the ERC decision to provide grant funding to the Exodus Foundztion.</v>
          </cell>
          <cell r="K60">
            <v>1</v>
          </cell>
          <cell r="M60">
            <v>0</v>
          </cell>
          <cell r="N60">
            <v>600</v>
          </cell>
          <cell r="O60">
            <v>300</v>
          </cell>
          <cell r="P60">
            <v>0</v>
          </cell>
          <cell r="Q60">
            <v>0</v>
          </cell>
          <cell r="R60">
            <v>0</v>
          </cell>
          <cell r="S60">
            <v>600</v>
          </cell>
          <cell r="T60">
            <v>300</v>
          </cell>
          <cell r="U60">
            <v>0</v>
          </cell>
          <cell r="V60">
            <v>0</v>
          </cell>
        </row>
        <row r="61">
          <cell r="H61">
            <v>4490</v>
          </cell>
          <cell r="I61" t="str">
            <v>Specialist Subjects Successful Students - Seeks additional funding to develop support materials and teaching and learning programs for a range of purposes.</v>
          </cell>
          <cell r="J61" t="str">
            <v>Not Supported - This proposal is not supported as it does not meet PTA criteria. Rather it is a new policy bid as per the Specialist Subjects Successful Students election commitment. It shall be considered as part of that process.</v>
          </cell>
          <cell r="K61">
            <v>1</v>
          </cell>
          <cell r="M61">
            <v>0</v>
          </cell>
          <cell r="N61">
            <v>3350</v>
          </cell>
          <cell r="O61">
            <v>2104</v>
          </cell>
          <cell r="P61">
            <v>2104</v>
          </cell>
          <cell r="Q61">
            <v>2104</v>
          </cell>
          <cell r="R61">
            <v>0</v>
          </cell>
          <cell r="S61">
            <v>0</v>
          </cell>
          <cell r="T61">
            <v>0</v>
          </cell>
          <cell r="U61">
            <v>0</v>
          </cell>
          <cell r="V61">
            <v>0</v>
          </cell>
        </row>
        <row r="62">
          <cell r="H62">
            <v>4494</v>
          </cell>
          <cell r="I62" t="str">
            <v>Accreditation of Pre-2004 School Teachers and Early Childhood Teachers - Seeks additional funding to implement the legislative requirement to accredit pre-2004 school teachers and early childhood teachers.</v>
          </cell>
          <cell r="J62"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62">
            <v>1</v>
          </cell>
          <cell r="M62">
            <v>0</v>
          </cell>
          <cell r="N62">
            <v>500</v>
          </cell>
          <cell r="O62">
            <v>500</v>
          </cell>
          <cell r="P62">
            <v>1045</v>
          </cell>
          <cell r="Q62">
            <v>3886</v>
          </cell>
          <cell r="R62">
            <v>0</v>
          </cell>
          <cell r="S62">
            <v>500</v>
          </cell>
          <cell r="T62">
            <v>500</v>
          </cell>
          <cell r="U62">
            <v>1045</v>
          </cell>
          <cell r="V62">
            <v>572</v>
          </cell>
        </row>
        <row r="63">
          <cell r="H63">
            <v>4495</v>
          </cell>
          <cell r="I63" t="str">
            <v>Specialist Subjects Successful Students - Capital component - Seeks funding for online applications development.</v>
          </cell>
          <cell r="J63" t="str">
            <v>Not Supported - This proposal is not supported as it does not meet PTA criteria. Rather it is a new policy bid as per the Specialist Subjects Successful Students election commitment. It shall be considered as part of that process.</v>
          </cell>
          <cell r="K63">
            <v>1</v>
          </cell>
          <cell r="M63">
            <v>0</v>
          </cell>
          <cell r="N63">
            <v>80</v>
          </cell>
          <cell r="O63">
            <v>160</v>
          </cell>
          <cell r="P63">
            <v>160</v>
          </cell>
          <cell r="Q63">
            <v>160</v>
          </cell>
          <cell r="R63">
            <v>0</v>
          </cell>
          <cell r="S63">
            <v>0</v>
          </cell>
          <cell r="T63">
            <v>0</v>
          </cell>
          <cell r="U63">
            <v>0</v>
          </cell>
          <cell r="V63">
            <v>0</v>
          </cell>
        </row>
        <row r="64">
          <cell r="H64">
            <v>4497</v>
          </cell>
          <cell r="I64" t="str">
            <v>ICT Infrastructure and Applications Development Year 1 of new 4-year rolling cycle - Seeks rollover of capital funding in 18/19 for ICT infrastructure replacement program.</v>
          </cell>
          <cell r="J64" t="str">
            <v>Supported - The proposal is supported to replace aged end user infrastructure (e.g. desktops and servers) to ensure that the HSC examination system and online/onscreen applications meet changes to marking appointments, disability provisions and examination and marking processes. A similar adjustment for rollover year (2018-19) occurs each Budget. The minor depreciation from this is picked up in the Depreciation Adjustment PTA (no.2).</v>
          </cell>
          <cell r="K64">
            <v>1</v>
          </cell>
          <cell r="M64">
            <v>0</v>
          </cell>
          <cell r="N64">
            <v>0</v>
          </cell>
          <cell r="O64">
            <v>0</v>
          </cell>
          <cell r="P64">
            <v>0</v>
          </cell>
          <cell r="Q64">
            <v>98</v>
          </cell>
          <cell r="R64">
            <v>0</v>
          </cell>
          <cell r="S64">
            <v>0</v>
          </cell>
          <cell r="T64">
            <v>0</v>
          </cell>
          <cell r="U64">
            <v>0</v>
          </cell>
          <cell r="V64">
            <v>0</v>
          </cell>
        </row>
        <row r="65">
          <cell r="H65">
            <v>3736</v>
          </cell>
          <cell r="I65" t="str">
            <v>Carry Forward for the BOSTES Merger and Teacher Accreditation Amendment Bill deferrment - This approval relates to the financial impact of the deferrement of the Teacher Accreditation Amendm ent Bill and the BOSTES merger.</v>
          </cell>
          <cell r="J6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5">
            <v>6</v>
          </cell>
          <cell r="M65">
            <v>2286</v>
          </cell>
          <cell r="N65">
            <v>0</v>
          </cell>
          <cell r="O65">
            <v>0</v>
          </cell>
          <cell r="P65">
            <v>0</v>
          </cell>
          <cell r="Q65">
            <v>0</v>
          </cell>
          <cell r="R65">
            <v>2286</v>
          </cell>
          <cell r="S65">
            <v>0</v>
          </cell>
          <cell r="T65">
            <v>0</v>
          </cell>
          <cell r="U65">
            <v>0</v>
          </cell>
          <cell r="V65">
            <v>0</v>
          </cell>
        </row>
        <row r="66">
          <cell r="H66">
            <v>4492</v>
          </cell>
          <cell r="I66" t="str">
            <v>National Curriculum Phase 1 Stage 6 - Seeks deferred allocation of previously approved funding for development of Phase 1 Stage 6 of the National Curriculum.</v>
          </cell>
          <cell r="J66" t="str">
            <v>Supported - This timing adjustment is due to delays in the implementation of the National Curriculum mostly due to a Federal Government review. The review noted a number of concerns identified in the review report including the over-crowding of the curriculum, parental engagement, accessibility for students with a disability and rebalancing the curriculum. The ensuing further delay has extended the timelines for the development and implementation of the Phase1 Stage 6 syllabuses by two years requiring the rollover of previously approved funding. This proposal is supported as it is a timing adjustment and there is no net budget impact as a result of deferring allocation.</v>
          </cell>
          <cell r="K66">
            <v>6</v>
          </cell>
          <cell r="M66">
            <v>-4814</v>
          </cell>
          <cell r="N66">
            <v>-3373</v>
          </cell>
          <cell r="O66">
            <v>2407</v>
          </cell>
          <cell r="P66">
            <v>4094</v>
          </cell>
          <cell r="Q66">
            <v>1686</v>
          </cell>
          <cell r="R66">
            <v>-4814</v>
          </cell>
          <cell r="S66">
            <v>-3373</v>
          </cell>
          <cell r="T66">
            <v>2407</v>
          </cell>
          <cell r="U66">
            <v>4094</v>
          </cell>
          <cell r="V66">
            <v>1686</v>
          </cell>
        </row>
        <row r="67">
          <cell r="H67">
            <v>4498</v>
          </cell>
          <cell r="I67" t="str">
            <v>BOSTES Merger - ICT migration - Seeks deferred allocation of previously approved funding for ICT migration relating to the merger of OBOS and NSWIT.</v>
          </cell>
          <cell r="J67" t="str">
            <v>Supported - The proposal is supported to rollover $2.229m of previously approved capital expenditure to 2015-16 due to delays in project implementation resulting from the conducting of a formal review of requirements. BOSTES will receive the $2.229m as grant revenue from DEC. $2.855m was approved to be spent in 14/15. However, due to a formal review and scoping of system requirements, project implementation has been delayed to 15/16. BOSTES has advised that $626k will be spent in 14/15, with the balance to be spent in 15/16. The PTA relates to the rollover adjustment for this deferred expenditure. Depreciation impact of deferral of expenditure is captured in Depreciation Adjustment PTA (no.2)</v>
          </cell>
          <cell r="K67">
            <v>4</v>
          </cell>
          <cell r="M67">
            <v>0</v>
          </cell>
          <cell r="N67">
            <v>-357</v>
          </cell>
          <cell r="O67">
            <v>0</v>
          </cell>
          <cell r="P67">
            <v>0</v>
          </cell>
          <cell r="Q67">
            <v>0</v>
          </cell>
          <cell r="R67">
            <v>0</v>
          </cell>
          <cell r="S67">
            <v>0</v>
          </cell>
          <cell r="T67">
            <v>0</v>
          </cell>
          <cell r="U67">
            <v>0</v>
          </cell>
          <cell r="V67">
            <v>0</v>
          </cell>
        </row>
        <row r="68">
          <cell r="H68">
            <v>4488</v>
          </cell>
          <cell r="I68" t="str">
            <v>Examination Candidature - Revised projections of the Higher School Certificate (HSC) examination candidature based on the latest demand estimates for 2014 Year 11 entries and projected movements.</v>
          </cell>
          <cell r="J68" t="str">
            <v>Supported - The proposal is supported to fund the non-discretionary change in the cost of delivering HSC examinations caused by changes to course candidatures. Support for the revised funding levels will allow the Board to fulfil its statutory responsibility to the increased numbers of students that are forecast to annually sit HSC course examinations over the forward years. The forward years reflects the growth in these enrolments, using the 'change in student numbers for the year 9 cohorts' as a proxy.</v>
          </cell>
          <cell r="K68">
            <v>1</v>
          </cell>
          <cell r="M68">
            <v>0</v>
          </cell>
          <cell r="N68">
            <v>1179</v>
          </cell>
          <cell r="O68">
            <v>1022</v>
          </cell>
          <cell r="P68">
            <v>1059</v>
          </cell>
          <cell r="Q68">
            <v>980</v>
          </cell>
          <cell r="R68">
            <v>0</v>
          </cell>
          <cell r="S68">
            <v>1179</v>
          </cell>
          <cell r="T68">
            <v>1022</v>
          </cell>
          <cell r="U68">
            <v>1059</v>
          </cell>
          <cell r="V68">
            <v>980</v>
          </cell>
        </row>
        <row r="69">
          <cell r="H69">
            <v>4489</v>
          </cell>
          <cell r="I69" t="str">
            <v>Depreciation Adjustment - Adjustment to depreciation and amortisation expenses resulting from asset review of building improvements, plant and equipment and intangibles.</v>
          </cell>
          <cell r="J69" t="str">
            <v>Supported - This PTA adjustment reflects changes in projected depreciation expenditure resulting from an asset review undertaken by the agency. The review identified updated estimates for forward depreciation and amortisation expenses. Proposed revisions have been reviewed against agency FIS data and have been assessed to more accurately reflect expected expenses over forward years due to impact of asset purchases and/or write-downs over forward years in calculation. Adjustment was also made for other PTA bids that have depreciation impacts.</v>
          </cell>
          <cell r="K69">
            <v>2</v>
          </cell>
          <cell r="M69">
            <v>0</v>
          </cell>
          <cell r="N69">
            <v>-769</v>
          </cell>
          <cell r="O69">
            <v>-194</v>
          </cell>
          <cell r="P69">
            <v>-438</v>
          </cell>
          <cell r="Q69">
            <v>248</v>
          </cell>
          <cell r="R69">
            <v>0</v>
          </cell>
          <cell r="S69">
            <v>-833</v>
          </cell>
          <cell r="T69">
            <v>79</v>
          </cell>
          <cell r="U69">
            <v>172</v>
          </cell>
          <cell r="V69">
            <v>-28</v>
          </cell>
        </row>
        <row r="70">
          <cell r="H70">
            <v>4493</v>
          </cell>
          <cell r="I70" t="str">
            <v>National Curriculum Phase 2 and 3 - Seeks additional funding and deferred allocation of previously approved funding for development of Phase 2 and 3 of the National Curriculum.</v>
          </cell>
          <cell r="J70" t="str">
            <v>Supported - Part of the request is rollover of $7.477m of previously approved funding. This funding is sufficient to cover the projected $7.477m spend in 16- 17. The delayed implementation is mainly due to Federal Government Review. Rollover of existing funding is supported. Additional funding of $20.487m is also requested across 3 years from 2015-16 to complete the full implementation of the National Curriculum rollout. Given uncertainties in project to date, additional funding request should be re-submitted for evaluation as part of 16- 17 budget process (if required).</v>
          </cell>
          <cell r="K70">
            <v>3</v>
          </cell>
          <cell r="M70">
            <v>-5000</v>
          </cell>
          <cell r="N70">
            <v>-2477</v>
          </cell>
          <cell r="O70">
            <v>10435</v>
          </cell>
          <cell r="P70">
            <v>10184</v>
          </cell>
          <cell r="Q70">
            <v>7345</v>
          </cell>
          <cell r="R70">
            <v>-5000</v>
          </cell>
          <cell r="S70">
            <v>-2477</v>
          </cell>
          <cell r="T70">
            <v>7477</v>
          </cell>
          <cell r="U70">
            <v>0</v>
          </cell>
          <cell r="V70">
            <v>0</v>
          </cell>
        </row>
        <row r="71">
          <cell r="H71">
            <v>3792</v>
          </cell>
          <cell r="I71" t="str">
            <v>Implementation of the Australian Curriculum - A further $21m was requested for 2015-16 (and $10m was provided) to implement the Australian Curriculum within the required timeframe.</v>
          </cell>
          <cell r="J71" t="str">
            <v>Supported - ERC has agreed that a further funding proposal is to be submitted to support the implementation of Phases 2 and 3.  Given timing uncertainities this is not suppoorted for 15/16 Budget.  However, risk of some additional rersiurces for 16/17 or 17/18.</v>
          </cell>
          <cell r="K71">
            <v>1</v>
          </cell>
          <cell r="M71">
            <v>0</v>
          </cell>
          <cell r="N71">
            <v>11600</v>
          </cell>
          <cell r="O71">
            <v>0</v>
          </cell>
          <cell r="P71">
            <v>0</v>
          </cell>
          <cell r="Q71">
            <v>0</v>
          </cell>
          <cell r="R71">
            <v>0</v>
          </cell>
          <cell r="S71">
            <v>0</v>
          </cell>
          <cell r="T71">
            <v>5500</v>
          </cell>
          <cell r="U71">
            <v>0</v>
          </cell>
          <cell r="V71">
            <v>0</v>
          </cell>
        </row>
        <row r="72">
          <cell r="H72">
            <v>3805</v>
          </cell>
          <cell r="I72" t="str">
            <v>National Education Reform Agreement Savings - Risk to the achievement of $10 million savings required for NERA. More information to be provided in next quarterly report to ERC.</v>
          </cell>
          <cell r="J72" t="str">
            <v>Not Supported - $10 million in savings is required for the National Education Reform Agreement (NERA). BOSTES have identified $3 million of the $10 million in NERA savings required for 2014-15. Further savings measures are being developed. The achievement of these savings will require the further consolidation of functions, greater flexibility in workforce composition, partnering with other agencies and outsourcing. It will also include measures identified in the Program Data Review, such as greater use of online marketing and other efficiencies in the HSC Program. Further details will be provided as part of the next quarterly report to ERC. The risk is rated as medium.</v>
          </cell>
          <cell r="K72">
            <v>1</v>
          </cell>
          <cell r="M72">
            <v>0</v>
          </cell>
          <cell r="N72">
            <v>7000</v>
          </cell>
          <cell r="O72">
            <v>7000</v>
          </cell>
          <cell r="P72">
            <v>7000</v>
          </cell>
          <cell r="Q72">
            <v>0</v>
          </cell>
          <cell r="R72">
            <v>0</v>
          </cell>
          <cell r="S72">
            <v>0</v>
          </cell>
          <cell r="T72">
            <v>0</v>
          </cell>
          <cell r="U72">
            <v>0</v>
          </cell>
          <cell r="V72">
            <v>0</v>
          </cell>
        </row>
        <row r="73">
          <cell r="H73">
            <v>3809</v>
          </cell>
          <cell r="I73" t="str">
            <v>Risk to achievement of efficiency savings for 2015-16 onwards - There is a risk BOSTES will not achieve their efficiency savings for 2015-16 onwards due to a heavy reliance on HSC marking moving to an electronic form.</v>
          </cell>
          <cell r="J73" t="str">
            <v>Not Supported - The achievement of these efficiency savings over the forward years are based on the continuing increase in onscreen marking of the HSC and the successful implementation of the recently approved infrastructure as a service proposal for the refresh and maintenance of BOSTES' ICT infrastructure. This risk is rated as low.</v>
          </cell>
          <cell r="K73">
            <v>1</v>
          </cell>
          <cell r="M73">
            <v>0</v>
          </cell>
          <cell r="N73">
            <v>896</v>
          </cell>
          <cell r="O73">
            <v>1800</v>
          </cell>
          <cell r="P73">
            <v>1800</v>
          </cell>
          <cell r="Q73">
            <v>0</v>
          </cell>
          <cell r="R73">
            <v>0</v>
          </cell>
          <cell r="S73">
            <v>0</v>
          </cell>
          <cell r="T73">
            <v>0</v>
          </cell>
          <cell r="U73">
            <v>0</v>
          </cell>
          <cell r="V73">
            <v>0</v>
          </cell>
        </row>
        <row r="74">
          <cell r="H74">
            <v>4076</v>
          </cell>
          <cell r="I74" t="str">
            <v>Implementation of Teacher Accreditaion Act amendments - Requirements to filfil the obligations of the Teacher Accreditation Act and its amendments will require additional expenditure in future years</v>
          </cell>
          <cell r="J74" t="str">
            <v>Not Supported - There is a risk of additional expenditure from Teacher Accreditation (revenues already received). This however is now part of an election committemnt (14-346 Specialist subjects/successful students) and should be picked up there.</v>
          </cell>
          <cell r="K74">
            <v>1</v>
          </cell>
          <cell r="M74">
            <v>0</v>
          </cell>
          <cell r="N74">
            <v>2000</v>
          </cell>
          <cell r="O74">
            <v>2000</v>
          </cell>
          <cell r="P74">
            <v>2000</v>
          </cell>
          <cell r="Q74">
            <v>0</v>
          </cell>
          <cell r="R74">
            <v>0</v>
          </cell>
          <cell r="S74">
            <v>0</v>
          </cell>
          <cell r="T74">
            <v>0</v>
          </cell>
          <cell r="U74">
            <v>0</v>
          </cell>
          <cell r="V74">
            <v>0</v>
          </cell>
        </row>
        <row r="75">
          <cell r="H75">
            <v>5023</v>
          </cell>
          <cell r="I75" t="str">
            <v>Specialist Subjects, Successful Students - Election policy costing - Specialist Subjects, Successful Students for development of support materials and teaching and learning programs for a range of purposes.</v>
          </cell>
          <cell r="J75" t="str">
            <v>Supported - The proposal is supported an election commitment to be funded through agency cash reserves. Accreditation revenue collected by the agency will be utilised for this program as per the legislative requirement contained in Part 4 Section 15 of the Board of Studies Teaching and Educational Standards Act 2013. This legislation states that these revenues are to be applied only for the purposes of meeting costs incurred by the Board in connection with the accreditation of teachers under that Act.</v>
          </cell>
          <cell r="K75">
            <v>5</v>
          </cell>
          <cell r="M75">
            <v>0</v>
          </cell>
          <cell r="N75">
            <v>3430</v>
          </cell>
          <cell r="O75">
            <v>2265</v>
          </cell>
          <cell r="P75">
            <v>2265</v>
          </cell>
          <cell r="Q75">
            <v>2265</v>
          </cell>
          <cell r="R75">
            <v>0</v>
          </cell>
          <cell r="S75">
            <v>3430</v>
          </cell>
          <cell r="T75">
            <v>2265</v>
          </cell>
          <cell r="U75">
            <v>2265</v>
          </cell>
          <cell r="V75">
            <v>2265</v>
          </cell>
        </row>
        <row r="76">
          <cell r="H76">
            <v>4573</v>
          </cell>
          <cell r="I76" t="str">
            <v>NSW Countering Violent Extremism Early Intervention Grants Program - CM (15-07): Early intervention grants program seeking to engage young people at risk of violent extremism.</v>
          </cell>
          <cell r="J76" t="str">
            <v>ERC Approved -</v>
          </cell>
          <cell r="K76">
            <v>1</v>
          </cell>
          <cell r="M76">
            <v>0</v>
          </cell>
          <cell r="N76">
            <v>2000</v>
          </cell>
          <cell r="O76">
            <v>2000</v>
          </cell>
          <cell r="P76">
            <v>0</v>
          </cell>
          <cell r="Q76">
            <v>0</v>
          </cell>
          <cell r="R76">
            <v>0</v>
          </cell>
          <cell r="S76">
            <v>2000</v>
          </cell>
          <cell r="T76">
            <v>2000</v>
          </cell>
          <cell r="U76">
            <v>0</v>
          </cell>
          <cell r="V76">
            <v>0</v>
          </cell>
        </row>
        <row r="77">
          <cell r="H77">
            <v>5001</v>
          </cell>
          <cell r="I77" t="str">
            <v>Increase to Multicultural NSW Grants Program - Seeks increase in existing grants program to annual recurrent level of $2.5m to provide a funding base to meet revised (or proposed) funding terms with key stakeholders.</v>
          </cell>
          <cell r="J77" t="str">
            <v>Not Supported - This is a discretionary spend and is not an urgent and unavoidable proposal. Cabinet has recently approved a $4m increase in funding over 15/16 and 16/17 for Counter Violent Extremism (CVE) related grants. This funding broadly supports these same core objectives. Given current fiscal constraints and the significant increase in CVE related grant funding this proposal is not supported.</v>
          </cell>
          <cell r="K77">
            <v>1</v>
          </cell>
          <cell r="L77">
            <v>23</v>
          </cell>
          <cell r="M77">
            <v>0</v>
          </cell>
          <cell r="N77">
            <v>224</v>
          </cell>
          <cell r="O77">
            <v>612</v>
          </cell>
          <cell r="P77">
            <v>612</v>
          </cell>
          <cell r="Q77">
            <v>612</v>
          </cell>
          <cell r="R77">
            <v>0</v>
          </cell>
          <cell r="S77">
            <v>0</v>
          </cell>
          <cell r="T77">
            <v>0</v>
          </cell>
          <cell r="U77">
            <v>0</v>
          </cell>
          <cell r="V77">
            <v>0</v>
          </cell>
        </row>
        <row r="78">
          <cell r="H78">
            <v>5004</v>
          </cell>
          <cell r="I78" t="str">
            <v>Provision of Language Services through Service NSW - Seeks one off NCOS increase to account for transition of language services provision to Service NSW.</v>
          </cell>
          <cell r="J78" t="str">
            <v>Not Supported - It is unclear why maintaining customer service provision could not be met through existing resources as this work is presumably already being undertaken by the agency. Additional SNSW service fees should be offset by a corresponding decrease in expenditure relating to MCNSW not having to undertake these activities. A recalibration of current expenditure/revenue (pricing) levels for language services provision will be necessary going forward to prudently manage this transition. Therefore the proposal is not supported.</v>
          </cell>
          <cell r="K78">
            <v>1</v>
          </cell>
          <cell r="M78">
            <v>0</v>
          </cell>
          <cell r="N78">
            <v>550</v>
          </cell>
          <cell r="O78">
            <v>0</v>
          </cell>
          <cell r="P78">
            <v>0</v>
          </cell>
          <cell r="Q78">
            <v>0</v>
          </cell>
          <cell r="R78">
            <v>0</v>
          </cell>
          <cell r="S78">
            <v>0</v>
          </cell>
          <cell r="T78">
            <v>0</v>
          </cell>
          <cell r="U78">
            <v>0</v>
          </cell>
          <cell r="V78">
            <v>0</v>
          </cell>
        </row>
        <row r="79">
          <cell r="H79">
            <v>5002</v>
          </cell>
          <cell r="I79" t="str">
            <v>Increase in Capital Authorisation Limits - Seeks increase for minor works to refresh asset base. To be funded through agency cash reserves.</v>
          </cell>
          <cell r="J79" t="str">
            <v>Supported - The increase is supported as it is required to replace assets at end of useful life and thus maintain the current level of service delivery.</v>
          </cell>
          <cell r="K79">
            <v>1</v>
          </cell>
          <cell r="M79">
            <v>0</v>
          </cell>
          <cell r="N79">
            <v>20</v>
          </cell>
          <cell r="O79">
            <v>40</v>
          </cell>
          <cell r="P79">
            <v>40</v>
          </cell>
          <cell r="Q79">
            <v>40</v>
          </cell>
          <cell r="R79">
            <v>0</v>
          </cell>
          <cell r="S79">
            <v>20</v>
          </cell>
          <cell r="T79">
            <v>40</v>
          </cell>
          <cell r="U79">
            <v>40</v>
          </cell>
          <cell r="V79">
            <v>40</v>
          </cell>
        </row>
        <row r="80">
          <cell r="H80">
            <v>3741</v>
          </cell>
          <cell r="I80" t="str">
            <v>Carry Forward of the Counter Radicalisation Program - Ongoing contract negotiations have resulted in a delay in program expenditure. This approval allows the agency to spend Commonwealth revenue received in 2013-14.</v>
          </cell>
          <cell r="J8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80">
            <v>6</v>
          </cell>
          <cell r="M80">
            <v>2204</v>
          </cell>
          <cell r="N80">
            <v>0</v>
          </cell>
          <cell r="O80">
            <v>0</v>
          </cell>
          <cell r="P80">
            <v>0</v>
          </cell>
          <cell r="Q80">
            <v>0</v>
          </cell>
          <cell r="R80">
            <v>2204</v>
          </cell>
          <cell r="S80">
            <v>0</v>
          </cell>
          <cell r="T80">
            <v>0</v>
          </cell>
          <cell r="U80">
            <v>0</v>
          </cell>
          <cell r="V80">
            <v>0</v>
          </cell>
        </row>
        <row r="81">
          <cell r="H81">
            <v>4511</v>
          </cell>
          <cell r="I81" t="str">
            <v>Depreciation Adjustment - To reflect the increase in depreciation expense resulting from the reclassification of capital expenditure to operating expenditure in FY14/15.</v>
          </cell>
          <cell r="J81" t="str">
            <v>Supported -</v>
          </cell>
          <cell r="K81">
            <v>2</v>
          </cell>
          <cell r="M81">
            <v>0</v>
          </cell>
          <cell r="N81">
            <v>125</v>
          </cell>
          <cell r="O81">
            <v>125</v>
          </cell>
          <cell r="P81">
            <v>124</v>
          </cell>
          <cell r="Q81">
            <v>0</v>
          </cell>
          <cell r="R81">
            <v>0</v>
          </cell>
          <cell r="S81">
            <v>125</v>
          </cell>
          <cell r="T81">
            <v>125</v>
          </cell>
          <cell r="U81">
            <v>124</v>
          </cell>
          <cell r="V81">
            <v>0</v>
          </cell>
        </row>
        <row r="82">
          <cell r="H82">
            <v>5022</v>
          </cell>
          <cell r="I82" t="str">
            <v>Establish overseas qualifications unit - Election policy costing - Establish overseas qualifications unit</v>
          </cell>
          <cell r="J82" t="str">
            <v>Supported -</v>
          </cell>
          <cell r="K82">
            <v>5</v>
          </cell>
          <cell r="M82">
            <v>0</v>
          </cell>
          <cell r="N82">
            <v>500</v>
          </cell>
          <cell r="O82">
            <v>500</v>
          </cell>
          <cell r="P82">
            <v>500</v>
          </cell>
          <cell r="Q82">
            <v>500</v>
          </cell>
          <cell r="R82">
            <v>0</v>
          </cell>
          <cell r="S82">
            <v>500</v>
          </cell>
          <cell r="T82">
            <v>500</v>
          </cell>
          <cell r="U82">
            <v>500</v>
          </cell>
          <cell r="V82">
            <v>500</v>
          </cell>
        </row>
        <row r="83">
          <cell r="H83">
            <v>4443</v>
          </cell>
          <cell r="I83" t="str">
            <v>Superannuation Guarantee Contribution (Accumulation Superannuation) - Adjustments to existing superannuation guarantee contributions as a result of changes in membership under these superannuation funds.</v>
          </cell>
          <cell r="J83" t="str">
            <v>Supported - Supported: The adjustments recognise the growth in accumulation superannuation fund membership arising from staff turnover (new staff are all members of accumulation superannuation funds replacing some retiring/resigning TAFE staff in defined benefits superannuation funds), relative to the existing forward estimates. These adjustments address the flat-lined 2018-19 database rollover and are offset by adjustments to defined benefits superannuation expense. TAFE agrees with Treasury's rationale and workings for adjusting the 2018-19 forward year superannuation expense forecasts.</v>
          </cell>
          <cell r="K83">
            <v>1</v>
          </cell>
          <cell r="M83">
            <v>0</v>
          </cell>
          <cell r="N83">
            <v>0</v>
          </cell>
          <cell r="O83">
            <v>0</v>
          </cell>
          <cell r="P83">
            <v>0</v>
          </cell>
          <cell r="Q83">
            <v>0</v>
          </cell>
          <cell r="R83">
            <v>0</v>
          </cell>
          <cell r="S83">
            <v>0</v>
          </cell>
          <cell r="T83">
            <v>0</v>
          </cell>
          <cell r="U83">
            <v>0</v>
          </cell>
          <cell r="V83">
            <v>2000</v>
          </cell>
        </row>
        <row r="84">
          <cell r="H84">
            <v>4444</v>
          </cell>
          <cell r="I84" t="str">
            <v>Depreciation - Adjustment to depreciation expense relating to the latest forecast capital acquisitions and asset disposals.</v>
          </cell>
          <cell r="J84" t="str">
            <v>Supported - Supported: The PTA seeks to better align depreciation expense to the agency's capital expenditure profile, estimate of useful life, and asset base value. Treasury supports TAFE's submission based on latest available expense profiles and asset classifications, other than rounding to the nearest million.</v>
          </cell>
          <cell r="K84">
            <v>2</v>
          </cell>
          <cell r="M84">
            <v>0</v>
          </cell>
          <cell r="N84">
            <v>-5349</v>
          </cell>
          <cell r="O84">
            <v>-6371</v>
          </cell>
          <cell r="P84">
            <v>-4800</v>
          </cell>
          <cell r="Q84">
            <v>-3246</v>
          </cell>
          <cell r="R84">
            <v>0</v>
          </cell>
          <cell r="S84">
            <v>-5000</v>
          </cell>
          <cell r="T84">
            <v>-6000</v>
          </cell>
          <cell r="U84">
            <v>-5000</v>
          </cell>
          <cell r="V84">
            <v>-3000</v>
          </cell>
        </row>
        <row r="85">
          <cell r="H85">
            <v>4128</v>
          </cell>
          <cell r="I85" t="str">
            <v>Current financial position - Negative working capital -</v>
          </cell>
          <cell r="J85" t="str">
            <v>Not Supported - The risk is low. The risk of low levels of working capital is low and manageable with ERC agreeing that the government subsidy to TAFE be paid on a fortnightly basis, subject to periodic reconciliation by DEC Finance. A key one of TAFE#s payables is the salaries accrual payable in 2015-16 (27 pays in one year - which will occur in 2015-16, ie they accrue the 365/364 extra day or 2 (in leap year) each year). This is a predictable event and should be planned for. This is a risk to the balance sheet.</v>
          </cell>
          <cell r="K85">
            <v>1</v>
          </cell>
          <cell r="M85">
            <v>0</v>
          </cell>
          <cell r="N85">
            <v>9000</v>
          </cell>
          <cell r="O85">
            <v>9000</v>
          </cell>
          <cell r="P85">
            <v>9000</v>
          </cell>
          <cell r="Q85">
            <v>9000</v>
          </cell>
          <cell r="R85">
            <v>0</v>
          </cell>
          <cell r="S85">
            <v>0</v>
          </cell>
          <cell r="T85">
            <v>0</v>
          </cell>
          <cell r="U85">
            <v>0</v>
          </cell>
          <cell r="V85">
            <v>0</v>
          </cell>
        </row>
        <row r="86">
          <cell r="H86">
            <v>3848</v>
          </cell>
          <cell r="I86" t="str">
            <v>Redress Scheme for Past Institutional Child Abuse - Establishment of a redress scheme for victims of past institutional child abuse, including measures to provide better access to State held records for victims, promoting unlimited counselling services and a commitment for how the government handles future claims of child abuse.</v>
          </cell>
          <cell r="J86" t="str">
            <v>ERC Approved - ERC approved this request on the condition that each general government sector agency sought to second staff to FACS for these This approval is to be funded via savings applied to process these requests. If this was not possible, a small saving against employee expenses would be applied to general government agencies. These savings have been reflected in this bid - however, it will be apportioned to other agencies once information becomes available.</v>
          </cell>
          <cell r="K86">
            <v>1</v>
          </cell>
          <cell r="M86">
            <v>0</v>
          </cell>
          <cell r="N86">
            <v>0</v>
          </cell>
          <cell r="O86">
            <v>0</v>
          </cell>
          <cell r="P86">
            <v>0</v>
          </cell>
          <cell r="Q86">
            <v>0</v>
          </cell>
          <cell r="R86">
            <v>0</v>
          </cell>
          <cell r="S86">
            <v>0</v>
          </cell>
          <cell r="T86">
            <v>0</v>
          </cell>
          <cell r="U86">
            <v>0</v>
          </cell>
          <cell r="V86">
            <v>0</v>
          </cell>
        </row>
        <row r="87">
          <cell r="H87">
            <v>4215</v>
          </cell>
          <cell r="I87" t="str">
            <v>Out of Home Care (OOHC) - Review of Cost Model and Demand Model - It was agreed as part of the 2014-15 Budget process, that Treasury and FaCS would develop a cost and demand model for child protection services. Funding is sought for increased numbers of children in OOHC.</v>
          </cell>
          <cell r="J87" t="str">
            <v>Supported - SUPPORTED: Funding is currently based on 18,680 children in care. The number of children in care (full year equivalent) in 2014-15 is estimated to be 19,310 and FACS considers further annual growth of 2% is likely in 2015-16. FACS has indicated funding amounts higher than $40m pa will be required. A final recommendation will be made in time for ERC consideration in mid April 2015 based on further analysis of underlying cost and demand assumptions of the proposal.</v>
          </cell>
          <cell r="K87">
            <v>1</v>
          </cell>
          <cell r="M87">
            <v>0</v>
          </cell>
          <cell r="N87">
            <v>40000</v>
          </cell>
          <cell r="O87">
            <v>40000</v>
          </cell>
          <cell r="P87">
            <v>40000</v>
          </cell>
          <cell r="Q87">
            <v>40000</v>
          </cell>
          <cell r="R87">
            <v>0</v>
          </cell>
          <cell r="S87">
            <v>40000</v>
          </cell>
          <cell r="T87">
            <v>40000</v>
          </cell>
          <cell r="U87">
            <v>40000</v>
          </cell>
          <cell r="V87">
            <v>40000</v>
          </cell>
        </row>
        <row r="88">
          <cell r="H88">
            <v>5033</v>
          </cell>
          <cell r="I88" t="str">
            <v>Bonnyrigg Interest Subsidy Adjustment - The Bonnyrigg PPP has been terminated effective from February 2015. Consequently, the interest payment is not required to be made to LAHC. This is a PTA.</v>
          </cell>
          <cell r="J88" t="str">
            <v>Supported - SUPPORTED: Treasury previously supplemented the interest component of the Bonnyrigg PPP project to FaCS who then pass it on to the LAHC. On 2 September 2014, ERC approved Treasury entering into negotiations with Bonnyrigg Partnerships (and its stakeholders) to terminate the Bonnyrigg PPP.  In December 2014 Treasurer approved  executing the Deed of Termination to terminate the PPP. The termination has been effective from 20 February 2014. Consequently, the interest payment for the project will cease. This proposal reflects the associated adjustments required and has been agreed between FaCS and LAHC. The LAHC will pursue the development of stages 4 - 6 of the project with UrbanGrowth NSW with funding already provisioned for within LAHC.</v>
          </cell>
          <cell r="K88">
            <v>1</v>
          </cell>
          <cell r="M88">
            <v>-11013</v>
          </cell>
          <cell r="N88">
            <v>-12967</v>
          </cell>
          <cell r="O88">
            <v>-14321</v>
          </cell>
          <cell r="P88">
            <v>-14321</v>
          </cell>
          <cell r="Q88">
            <v>-14321</v>
          </cell>
          <cell r="R88">
            <v>-11013</v>
          </cell>
          <cell r="S88">
            <v>-12967</v>
          </cell>
          <cell r="T88">
            <v>-14321</v>
          </cell>
          <cell r="U88">
            <v>-14321</v>
          </cell>
          <cell r="V88">
            <v>-14321</v>
          </cell>
        </row>
        <row r="89">
          <cell r="H89">
            <v>4225</v>
          </cell>
          <cell r="I89" t="str">
            <v>Aboriginal Children and Family Centres - rollover - FaCS is seeking to rollover $8m associated with the provision of Aboriginal Children and Family Centres from 2014-15 to 2015-16 as per agreement with Commonwealth to use residual Indigenous Early Childhood Development NP funding to operate nine established centres up to 30 June 2016.</v>
          </cell>
          <cell r="J89" t="str">
            <v>Supported - SUPPORTED. The National Partnership Agreement on Indigenous Early Childhood Development expired in June 2014 and the Commonwealth did not renew the Agreement. At this time, it was agreed with the Commonwealth that operation of the nine Aboriginal Children and Family Centres established under the NP was to be funded from residual funding of $14.94m until 30 June 2016 with alternative sources found from that time. The remaining $8.14m will be allocated to fund operations in 2015-16. The proposed adjustments are required to give effect to this agreement.</v>
          </cell>
          <cell r="K89">
            <v>6</v>
          </cell>
          <cell r="M89">
            <v>-8140</v>
          </cell>
          <cell r="N89">
            <v>8140</v>
          </cell>
          <cell r="O89">
            <v>0</v>
          </cell>
          <cell r="P89">
            <v>0</v>
          </cell>
          <cell r="Q89">
            <v>0</v>
          </cell>
          <cell r="R89">
            <v>-8140</v>
          </cell>
          <cell r="S89">
            <v>8140</v>
          </cell>
          <cell r="T89">
            <v>0</v>
          </cell>
          <cell r="U89">
            <v>0</v>
          </cell>
          <cell r="V89">
            <v>0</v>
          </cell>
        </row>
        <row r="90">
          <cell r="H90">
            <v>4228</v>
          </cell>
          <cell r="I90" t="str">
            <v>National Partnership Agreement on Homelessness - rollover - FACS is seeking to rollover $5.3m from 2014-15 to 2015-16 for various initiatives funded by the Commonwealth under the NP on Homelessness.</v>
          </cell>
          <cell r="J90" t="str">
            <v>Supported - SUPPORTED: $2m of the rollover relates to delays in the design and implementation of Connect 100, a new project that supports people who drift into inner city by helping them stay in or near their communities. This delay is largely due to the late signing of the NSW Implementation Plan by the Commonwealth (in November 2014). The Cabinet approved the development of a new Homelessness Strategy in June 2014 with $3m allocated in 2014-15. There have been delays in the development of the strategy resulting in a $3m underspend. This is largely due the NGO sector's limited capacity in 2014-15 to embed the reforms under Going Home Staying Home (which was also delayed) and engage on the future approach to social housing. FaCS has advised that work on the strategy is scheduled to commence in June 2015.</v>
          </cell>
          <cell r="K90">
            <v>6</v>
          </cell>
          <cell r="M90">
            <v>-5324</v>
          </cell>
          <cell r="N90">
            <v>5324</v>
          </cell>
          <cell r="O90">
            <v>0</v>
          </cell>
          <cell r="P90">
            <v>0</v>
          </cell>
          <cell r="Q90">
            <v>0</v>
          </cell>
          <cell r="R90">
            <v>-5324</v>
          </cell>
          <cell r="S90">
            <v>5324</v>
          </cell>
          <cell r="T90">
            <v>0</v>
          </cell>
          <cell r="U90">
            <v>0</v>
          </cell>
          <cell r="V90">
            <v>0</v>
          </cell>
        </row>
        <row r="91">
          <cell r="H91">
            <v>4261</v>
          </cell>
          <cell r="I91" t="str">
            <v>National Rental Affordability Scheme and other affordable housing grants - rollover - FaCS is seeking to rollover $1.4m from 2014-15 to 2015-16 for the National Rental Affordability Scheme (NRAS) and Planning Delivery Agreements (PDA) in St Marys and Rouse Hill, funded by agency cash reserves.</v>
          </cell>
          <cell r="J91" t="str">
            <v>Supported - SUPPORTED: FACS provides grants to community housing and other providers for developing affordable housing under NRAS and PDAs. $1.1m of the rollover largely relates to underspends in the St Marys PDA project and reflects delays in the transfer of lots from developers to FaCS (which would then be transferred to community housing providers for development). $0.3m of the rollover relates to an underspend in NRAS A for a project by Wentworth Community Housing. This program has a one-off matched funding arrangement with Penrith City Council and the underspend reflects the revised funding requirement. FaCS has advised that the carry forward will be allocated to other NRAS A projects in 2015-16.</v>
          </cell>
          <cell r="K91">
            <v>6</v>
          </cell>
          <cell r="M91">
            <v>-1378</v>
          </cell>
          <cell r="N91">
            <v>1378</v>
          </cell>
          <cell r="O91">
            <v>0</v>
          </cell>
          <cell r="P91">
            <v>0</v>
          </cell>
          <cell r="Q91">
            <v>0</v>
          </cell>
          <cell r="R91">
            <v>-1378</v>
          </cell>
          <cell r="S91">
            <v>1378</v>
          </cell>
          <cell r="T91">
            <v>0</v>
          </cell>
          <cell r="U91">
            <v>0</v>
          </cell>
          <cell r="V91">
            <v>0</v>
          </cell>
        </row>
        <row r="92">
          <cell r="H92">
            <v>4557</v>
          </cell>
          <cell r="I92" t="str">
            <v>National Rental Affordability Scheme B (NRAS B) Delays - The bid seeks to reflect the total budget impact relating to the NRAS B program. FaCS receive funds from the Home Purchase Assistance Fund (HPAF), which they pass through to developers.</v>
          </cell>
          <cell r="J92" t="str">
            <v>Supported - SUPPORTED: NRAS funding is paid to developers by FaCS retrospectively for dwellings completed in the previous year. The amount to be paid is based on advice from the Commonwealth on the assessed State funding component for each dwelling available for rent in the previous NRAS year. In 2014-15, the Commonwealth advised that a lower level of NSW NRAS payment is required due to planning and development delays resulting in fewer dwelling completions. Payment for projects delayed has been rolled over to 2015-16. Further work is required with FaCS to update the total NRAS estimates to ensure NSW's total $100m 10 year commitment is not exceeded. NRAS payments from HPAF are equal to FaCS receivables, who then pay out the equal amount. HPAF bid 4243 is the corresponding bid.</v>
          </cell>
          <cell r="K92">
            <v>4</v>
          </cell>
          <cell r="M92">
            <v>-1304</v>
          </cell>
          <cell r="N92">
            <v>4012</v>
          </cell>
          <cell r="O92">
            <v>1494</v>
          </cell>
          <cell r="P92">
            <v>753</v>
          </cell>
          <cell r="Q92">
            <v>-432</v>
          </cell>
          <cell r="R92">
            <v>-1304</v>
          </cell>
          <cell r="S92">
            <v>4012</v>
          </cell>
          <cell r="T92">
            <v>1494</v>
          </cell>
          <cell r="U92">
            <v>753</v>
          </cell>
          <cell r="V92">
            <v>-432</v>
          </cell>
        </row>
        <row r="93">
          <cell r="H93">
            <v>3658</v>
          </cell>
          <cell r="I93" t="str">
            <v>Demand for Out-Of-Home Care Services (OOHC) - Demand growth of Children and Young People in OOHC Care in NSW.</v>
          </cell>
          <cell r="J93" t="str">
            <v>Not Supported - Cost associated with the OOHC program is driven primarily by demand. FaCS and Treasury are currently developing a cost and a demand model for OOHC with a new policy proposal to be considered as part of the 2015-16 Budget process which will address this risk.</v>
          </cell>
          <cell r="K93">
            <v>1</v>
          </cell>
          <cell r="M93">
            <v>19000</v>
          </cell>
          <cell r="N93">
            <v>19000</v>
          </cell>
          <cell r="O93">
            <v>19000</v>
          </cell>
          <cell r="P93">
            <v>19000</v>
          </cell>
          <cell r="Q93">
            <v>19000</v>
          </cell>
          <cell r="R93">
            <v>0</v>
          </cell>
          <cell r="S93">
            <v>0</v>
          </cell>
          <cell r="T93">
            <v>0</v>
          </cell>
          <cell r="U93">
            <v>0</v>
          </cell>
          <cell r="V93">
            <v>0</v>
          </cell>
        </row>
        <row r="94">
          <cell r="H94">
            <v>3793</v>
          </cell>
          <cell r="I94" t="str">
            <v>Indigenous Children and Family Centres - This risk relate to the potential shortfall in operating the nine children and family centres established under the NP.</v>
          </cell>
          <cell r="J94" t="str">
            <v>Not Supported - The NP on Indigenous Early Childhood Development expired in June 2014 and was not renewed. Due to the expiry of the NP, the cost of operating the centres is unfunded. Remaining Commonwealth NP funding of $14.9m will cover the operational cost in 2014-15 and 2015-16.  From 2016-17 the annual operating cost represents a $7m risk. Prior to 2016-17, FaCS will undertake a review of the service model to inform decisions regarding longer term ownership, funding and management responsibility for the centres in order to alleviate this risk. This should consider the transfer of centres to non-government sector as well as alternative funding sources.</v>
          </cell>
          <cell r="K94">
            <v>1</v>
          </cell>
          <cell r="M94">
            <v>0</v>
          </cell>
          <cell r="N94">
            <v>0</v>
          </cell>
          <cell r="O94">
            <v>7000</v>
          </cell>
          <cell r="P94">
            <v>7000</v>
          </cell>
          <cell r="Q94">
            <v>7000</v>
          </cell>
          <cell r="R94">
            <v>0</v>
          </cell>
          <cell r="S94">
            <v>0</v>
          </cell>
          <cell r="T94">
            <v>0</v>
          </cell>
          <cell r="U94">
            <v>0</v>
          </cell>
          <cell r="V94">
            <v>0</v>
          </cell>
        </row>
        <row r="95">
          <cell r="H95">
            <v>3804</v>
          </cell>
          <cell r="I95" t="str">
            <v>Financial risk of Assisted Boarding House closures - Risks associated with the  Boarding House closures.</v>
          </cell>
          <cell r="J95" t="str">
            <v>Not Supported - The closures may put further pressure on FaCS' other programs, given boarding houses currently accommodate a number of people with disability. FaCS is working through the Boarding Houses Act Implementation Committee, which includes DPC, to pursue a range of strategies to further mitigate the risk. Levels of closure and financial impacts are subject to quarterly review. While FaCS has identified boarding house closures as a risk, Treasury considers this can be offset by growth in Stronger Together 2 or by transition to the NDIS.</v>
          </cell>
          <cell r="K95">
            <v>1</v>
          </cell>
          <cell r="M95">
            <v>9000</v>
          </cell>
          <cell r="N95">
            <v>19000</v>
          </cell>
          <cell r="O95">
            <v>19000</v>
          </cell>
          <cell r="P95">
            <v>19000</v>
          </cell>
          <cell r="Q95">
            <v>0</v>
          </cell>
          <cell r="R95">
            <v>0</v>
          </cell>
          <cell r="S95">
            <v>0</v>
          </cell>
          <cell r="T95">
            <v>0</v>
          </cell>
          <cell r="U95">
            <v>0</v>
          </cell>
          <cell r="V95">
            <v>0</v>
          </cell>
        </row>
        <row r="96">
          <cell r="H96">
            <v>3806</v>
          </cell>
          <cell r="I96" t="str">
            <v>Potential delays in meeting employee reduction targets - Efficiency savings and labour expense cap limits continue to impose budget pressure.</v>
          </cell>
          <cell r="J96" t="str">
            <v>Not Supported - The risk identified is a timing risk that labour expense savings targets will not be met in the required timeframe and that they remain unsustainable in the long term. Funding was  provided to alleviate this risk in 2014-15 and 2015-16. No risk has been identified in 2018-19 at this stage. The implementation of OneFACS reform strategies is intended to reduce this risk and help achieve savings targets.</v>
          </cell>
          <cell r="K96">
            <v>1</v>
          </cell>
          <cell r="M96">
            <v>0</v>
          </cell>
          <cell r="N96">
            <v>0</v>
          </cell>
          <cell r="O96">
            <v>15000</v>
          </cell>
          <cell r="P96">
            <v>15000</v>
          </cell>
          <cell r="Q96">
            <v>0</v>
          </cell>
          <cell r="R96">
            <v>0</v>
          </cell>
          <cell r="S96">
            <v>0</v>
          </cell>
          <cell r="T96">
            <v>0</v>
          </cell>
          <cell r="U96">
            <v>0</v>
          </cell>
          <cell r="V96">
            <v>0</v>
          </cell>
        </row>
        <row r="97">
          <cell r="H97">
            <v>3807</v>
          </cell>
          <cell r="I97" t="str">
            <v>Secure Non-custodial Forensic Facilities for Extension of Limiting Terms - Cabinet previously requested non-custodial accommodation options for 46 forensic patients currently in correctional centres, of which, 28 patients have a primary diagnosis of a cognitive impairment.</v>
          </cell>
          <cell r="J97" t="str">
            <v>Not Supported - The $3m per annum (from 2015-16 to 2017-18) risk relates to support costs for these patients to be placed in a low security facility in the community away from a custodial setting. This issue will be considered as part of a Cabinet Minute to the Social Policy Cabinet Committee in 2015.</v>
          </cell>
          <cell r="K97">
            <v>1</v>
          </cell>
          <cell r="M97">
            <v>0</v>
          </cell>
          <cell r="N97">
            <v>3126</v>
          </cell>
          <cell r="O97">
            <v>3248</v>
          </cell>
          <cell r="P97">
            <v>3374</v>
          </cell>
          <cell r="Q97">
            <v>0</v>
          </cell>
          <cell r="R97">
            <v>0</v>
          </cell>
          <cell r="S97">
            <v>0</v>
          </cell>
          <cell r="T97">
            <v>0</v>
          </cell>
          <cell r="U97">
            <v>0</v>
          </cell>
          <cell r="V97">
            <v>0</v>
          </cell>
        </row>
        <row r="98">
          <cell r="H98">
            <v>3828</v>
          </cell>
          <cell r="I98" t="str">
            <v>Transition of disability services to the NGO sector (NDIS) - This represents the estimated cost ($195m) associated with transfer payments (8 weeks) and redundancies for the transfer of ADHC service delivery to non-government providers and the termination of other functions.</v>
          </cell>
          <cell r="J98" t="str">
            <v>Supported - This is a Treasury identified risk. It assumes transfer payments for around 5,000 staff, but redundancies for around 3,700 and does not include the potential costs associated with a two year employment guarantee period. The actual costs are subject to identifying new providers and agreeing terms for transfer. The transfers are estimated to occur in 2016-17 and 2017-18 as NSW transitions to the full NDIS. The estimated cost has been profiled equally over the two years as an indicative estimate only. These amounts reflect the revised estimates.</v>
          </cell>
          <cell r="K98">
            <v>1</v>
          </cell>
          <cell r="M98">
            <v>0</v>
          </cell>
          <cell r="N98">
            <v>0</v>
          </cell>
          <cell r="O98">
            <v>0</v>
          </cell>
          <cell r="P98">
            <v>0</v>
          </cell>
          <cell r="Q98">
            <v>0</v>
          </cell>
          <cell r="R98">
            <v>0</v>
          </cell>
          <cell r="S98">
            <v>0</v>
          </cell>
          <cell r="T98">
            <v>97500</v>
          </cell>
          <cell r="U98">
            <v>97500</v>
          </cell>
          <cell r="V98">
            <v>0</v>
          </cell>
        </row>
        <row r="99">
          <cell r="H99">
            <v>4606</v>
          </cell>
          <cell r="I99" t="str">
            <v>Merge Centre for Affordable Housing in the Department of Planning and Environment - The proposal relates to potential savings from the transfer of affordable housing policy and services undertaken by the Centre for Affordable Housing (currently within the Department of Family and Community Services) to the Department of Planning and Environment.</v>
          </cell>
          <cell r="J99" t="str">
            <v>Supported - This is unable to be costed at this stage as the number and role of staff within the Centre for Affordable Housing is not known. A review of the scope to rationalise the Centre of Affordable Housing should be undertaken however it is likely that resultant savings would be less than $1m per annum. This is a preliminary costing only subject to ERC approval and further development with the Agency</v>
          </cell>
          <cell r="K99">
            <v>3</v>
          </cell>
          <cell r="M99">
            <v>0</v>
          </cell>
          <cell r="N99">
            <v>0</v>
          </cell>
          <cell r="O99">
            <v>0</v>
          </cell>
          <cell r="P99">
            <v>0</v>
          </cell>
          <cell r="Q99">
            <v>0</v>
          </cell>
          <cell r="R99">
            <v>0</v>
          </cell>
          <cell r="S99">
            <v>0</v>
          </cell>
          <cell r="T99">
            <v>0</v>
          </cell>
          <cell r="U99">
            <v>0</v>
          </cell>
          <cell r="V99">
            <v>0</v>
          </cell>
        </row>
        <row r="100">
          <cell r="H100">
            <v>4607</v>
          </cell>
          <cell r="I100" t="str">
            <v>Rationalise Women NSW with existing functions in Department of Justice (DoJ) and DPC - A portion of the work being undertaken by Women NSW duplicates work being undertaken by DoJ. The proposal relates to potential savings from reducing staff and transfer the remaining function to DPC</v>
          </cell>
          <cell r="J100" t="str">
            <v>Supported - This is unable to be costed at this stage as the number and role of staff within Women NSW is not known. A review of the scope to rationalise Women NSW should be undertaken however it is likely that resultant savings would be less than $1m per annum. This is a preliminary costing only subject to ERC approval and further development with the Agency</v>
          </cell>
          <cell r="K100">
            <v>3</v>
          </cell>
          <cell r="M100">
            <v>0</v>
          </cell>
          <cell r="N100">
            <v>0</v>
          </cell>
          <cell r="O100">
            <v>0</v>
          </cell>
          <cell r="P100">
            <v>0</v>
          </cell>
          <cell r="Q100">
            <v>0</v>
          </cell>
          <cell r="R100">
            <v>0</v>
          </cell>
          <cell r="S100">
            <v>0</v>
          </cell>
          <cell r="T100">
            <v>0</v>
          </cell>
          <cell r="U100">
            <v>0</v>
          </cell>
          <cell r="V100">
            <v>0</v>
          </cell>
        </row>
        <row r="101">
          <cell r="H101">
            <v>4609</v>
          </cell>
          <cell r="I101" t="str">
            <v>Consolidate Government Housing Providers (Teacher Housing Authority, LAHC and AHO) - The proposal relates to potential savings from reducing staff and administrative costs by amalgamating the government housing providers. This bid only reflects the impact on FaCS from AHO and LAHC. The impact of savings from THA is reflected in a separate bid (bid numbers 4636 and 4637).</v>
          </cell>
          <cell r="J101" t="str">
            <v>Supported - The proposal is not able to be accurately costed. Further analysis is required. The 2008 Housing Review indicated that the AHO back office function could be consolidated and there is potential to save on average 37% of the staffing cost. The AHO is currently part of the GG sector, if the AHO is consolidated into LAHC any savings would accrue to LAHC. As a result, an adjustment to grants provided by FaCS to the AHO/LAHC would need to be amended to capture any savings as a result of reducing AHO operation costs. Note that a provision of 10% has been made to absorb increase in capacity in LAHC. THA  is a very small operation (housing portfolio of 1300 dwellings and 20 employees) and therefore it has been assumed that 25% of employee costs can be saved. This is a preliminary costing only subject to ERC approval and further development with the Agency</v>
          </cell>
          <cell r="K101">
            <v>3</v>
          </cell>
          <cell r="M101">
            <v>0</v>
          </cell>
          <cell r="N101">
            <v>0</v>
          </cell>
          <cell r="O101">
            <v>0</v>
          </cell>
          <cell r="P101">
            <v>0</v>
          </cell>
          <cell r="Q101">
            <v>0</v>
          </cell>
          <cell r="R101">
            <v>0</v>
          </cell>
          <cell r="S101">
            <v>1054</v>
          </cell>
          <cell r="T101">
            <v>985</v>
          </cell>
          <cell r="U101">
            <v>999</v>
          </cell>
          <cell r="V101">
            <v>975</v>
          </cell>
        </row>
        <row r="102">
          <cell r="H102">
            <v>4740</v>
          </cell>
          <cell r="I102" t="str">
            <v>Social Housing Community Improvement Fund (SHCIF) - The proposal is to administer SHCIF to fund physical improvements on or adjacent to social housing properties to: improve community infrastructure and recreation areas; increase accessibility for older and disabled people; improve safety; or better integrate with the surrounding community.</v>
          </cell>
          <cell r="J102" t="str">
            <v>Supported - Costing assumptions: Local councils, NGOs and private sector bodies would be eligible to apply for a grant of up to $50,000. Priority would be given to projects that leverage the SHCIF funding with additional resources or services from bodies outside the NSW Government, or enhance existing projects so that they also deliver the objectives of the SHCIF. Staff costs of administering the program are assumed to be met from the allocation of $20m from the Consolidated Fund. Based on similar infrastructure grants programs in other agencies, staffing requirements are estimated to be a minimum of 5 FTE. Any administration required after the 3-year program timeframe is assumed to be met from existing FACS resources. Ongoing maintenance costs of capital works funded by the program are assumed to be met from existing resources of Land and Housing Corporation or other bodies responsible for the infrastructure. The costing assumes the policy work required to align these grants with social housing policy objectives and with community needs will be met by agencies.</v>
          </cell>
          <cell r="K102">
            <v>3</v>
          </cell>
          <cell r="M102">
            <v>0</v>
          </cell>
          <cell r="N102">
            <v>0</v>
          </cell>
          <cell r="O102">
            <v>0</v>
          </cell>
          <cell r="P102">
            <v>0</v>
          </cell>
          <cell r="Q102">
            <v>0</v>
          </cell>
          <cell r="R102">
            <v>0</v>
          </cell>
          <cell r="S102">
            <v>6000</v>
          </cell>
          <cell r="T102">
            <v>6000</v>
          </cell>
          <cell r="U102">
            <v>8000</v>
          </cell>
          <cell r="V102">
            <v>0</v>
          </cell>
        </row>
        <row r="103">
          <cell r="H103">
            <v>4741</v>
          </cell>
          <cell r="I103" t="str">
            <v>Institute of Open Adoption - The proposal is to establish a government-supported Institute of Open Adoption in partnership with universities, stakeholders and other interested parties. It will lead independent research into open adoption to inform policy, professional development and practice in the field.</v>
          </cell>
          <cell r="J103" t="str">
            <v>Supported - The Institute will build community awareness of contemporary adoption practice, and support efforts to improve pathways to adoption. The costing assumes that: the Government's contribution to the cost of the Institute would be $2.85 million; the Government's contribution will be by way of grant funding to a non-government entity; funding will be over 3 years and terminates in 2017-18; and partners will be found through an Expressions of Interest process. It is assumed that the functions of the Institute will be carried out within the funding available from the Government ($2.85 million) and from any additional contribution from a partner or partners and from donations.</v>
          </cell>
          <cell r="K103">
            <v>3</v>
          </cell>
          <cell r="M103">
            <v>0</v>
          </cell>
          <cell r="N103">
            <v>0</v>
          </cell>
          <cell r="O103">
            <v>0</v>
          </cell>
          <cell r="P103">
            <v>0</v>
          </cell>
          <cell r="Q103">
            <v>0</v>
          </cell>
          <cell r="R103">
            <v>0</v>
          </cell>
          <cell r="S103">
            <v>1000</v>
          </cell>
          <cell r="T103">
            <v>950</v>
          </cell>
          <cell r="U103">
            <v>900</v>
          </cell>
          <cell r="V103">
            <v>0</v>
          </cell>
        </row>
        <row r="104">
          <cell r="H104">
            <v>4742</v>
          </cell>
          <cell r="I104" t="str">
            <v>Expanded Youth Scholarship Scheme (YSP) - The existing FaCS Youth Scholarship Program provides a scholarship of $2,000 to 200 eligible Year 12 students living in or waiting for social housing. Under the proposal, an additional 700 scholarships of $2,000 would be provided each year.</v>
          </cell>
          <cell r="J104" t="str">
            <v>Supported - Costing assumptions: Eligibility to apply would be expanded to include school leavers moving into tertiary education. After the first year of the expanded program, an evaluation would be undertaken and recommendations made on whether scholarships should be scaled between $2,000 and $5,000 based on need. The proposed funding does not include any increase in the scholarship amount beyond $2,000.  Administration costs are assumed to be absorbed by FaCS, as currently occurs The original Cabinet proposal did not specify a termination date for the program but their costing reflected funding until 2017-18 only. Treasury has assumed that funding for this program will be ongoing.</v>
          </cell>
          <cell r="K104">
            <v>3</v>
          </cell>
          <cell r="M104">
            <v>0</v>
          </cell>
          <cell r="N104">
            <v>0</v>
          </cell>
          <cell r="O104">
            <v>0</v>
          </cell>
          <cell r="P104">
            <v>0</v>
          </cell>
          <cell r="Q104">
            <v>0</v>
          </cell>
          <cell r="R104">
            <v>0</v>
          </cell>
          <cell r="S104">
            <v>1400</v>
          </cell>
          <cell r="T104">
            <v>1400</v>
          </cell>
          <cell r="U104">
            <v>1400</v>
          </cell>
          <cell r="V104">
            <v>1400</v>
          </cell>
        </row>
        <row r="105">
          <cell r="H105">
            <v>4743</v>
          </cell>
          <cell r="I105" t="str">
            <v>Early transition of youth in NDIS: Penrith Blue Mountains - The proposal will commence transition into the NDIS in 2015-16 for approximately 2,000 children (less than 18 years of age) living in the Blue Mountains/Penrith area.</v>
          </cell>
          <cell r="J105" t="str">
            <v>Supported - The costing assumes: 1,600 existing State clients under 18 years in the site and of these, 1,000 will transition in 2015-16 by year end; 1,000 new clients will also transition in 2015-16; NSW will contribute 60% of support costs and the Commonwealth will contribute 40%; the Commonwealth will meet the full cost of NDIS administration and ILC; an additional five project officers will be engaged by FaCS ($0.8m) in 2015-16 to support the transition; an amount of $0.6m will be repaid to the Commonwealth for its SPP (but this is still subject to agreement with the Commonwealth); the increased costs for the site from 2016-17 will be managed using the state-wide budget as full NDIS transition commences. The total cost for NSW is $17.4m, including: $8.6m for NSW's contribution to the NDIS, $7.9m for State clients that are not transitioning in 2015-16; and $0.8m for additional project officers. Existing available funding in the site is $10.1m. The $7.3m shortfall will be met by a bring forward from 2016-17.</v>
          </cell>
          <cell r="K105">
            <v>3</v>
          </cell>
          <cell r="M105">
            <v>0</v>
          </cell>
          <cell r="N105">
            <v>0</v>
          </cell>
          <cell r="O105">
            <v>0</v>
          </cell>
          <cell r="P105">
            <v>0</v>
          </cell>
          <cell r="Q105">
            <v>0</v>
          </cell>
          <cell r="R105">
            <v>0</v>
          </cell>
          <cell r="S105">
            <v>7252</v>
          </cell>
          <cell r="T105">
            <v>-7252</v>
          </cell>
          <cell r="U105">
            <v>0</v>
          </cell>
          <cell r="V105">
            <v>0</v>
          </cell>
        </row>
        <row r="106">
          <cell r="H106">
            <v>4745</v>
          </cell>
          <cell r="I106" t="str">
            <v>Further engaging an ageing population - The proposal is to: 1) expand the Tech Savvy Seniors program and the Seniors Card program, and increase awareness of the Elder Abuse Hotline; 2) consult on the introduction of HomeShare program; and 3) increase grants under the Age-Friendly Communities Local Government Grants Scheme.</v>
          </cell>
          <cell r="J106" t="str">
            <v>Supported - Component 1: a) An increase of $0.5m pa in grants to the private sector to expand the Tech Savvy Seniors program.  The costing assumes that the cost of the partnership with a commercial bank to deliver online internet banking courses will likely be cost neutral. b) An increase of $0.5m pa in grants to the private sector to subsidise new Seniors Card discounts. The costing assumes that any incremental revenue arising from the sale of additional Seniors Card is not material. c) An increase of $0.117m pa for the Elder Abuse Hotline to provide workshop training to professional bodies. The costing assumes that the hotline has existing capacity to manage any increases in demand that may arise as a result of increased awareness. Component 2: a) The introduction of the HomeShare program is subject to the outcome of consultations and hence costed as nil. Component 3: a) An increase of $0.4m pa in grants from existing $0.6m to $1.0m pa under the Age-Friendly Communities Local Government Grants Scheme which will expand the eligible recipients to include NGOs and small businesses. The costing assumes that the cost of administering the above grants is not material and will be met from existing resources.</v>
          </cell>
          <cell r="K106">
            <v>3</v>
          </cell>
          <cell r="M106">
            <v>0</v>
          </cell>
          <cell r="N106">
            <v>0</v>
          </cell>
          <cell r="O106">
            <v>0</v>
          </cell>
          <cell r="P106">
            <v>0</v>
          </cell>
          <cell r="Q106">
            <v>0</v>
          </cell>
          <cell r="R106">
            <v>0</v>
          </cell>
          <cell r="S106">
            <v>1515</v>
          </cell>
          <cell r="T106">
            <v>1515</v>
          </cell>
          <cell r="U106">
            <v>1515</v>
          </cell>
          <cell r="V106">
            <v>1515</v>
          </cell>
        </row>
        <row r="107">
          <cell r="H107">
            <v>4746</v>
          </cell>
          <cell r="I107" t="str">
            <v>Safer Pathways - Preventing domestic and family violence, including support for victims. - The proposal accelerates It Stops Here: Safer pathway to 28 operational sites by 2018-19, to fund 193 FTEs for case co-ordination across Justice, Health, Education, FaCS and the Women's Domestic Violence Court Advisory Service. It does not include any resourcing for additional support services.</v>
          </cell>
          <cell r="J107" t="str">
            <v>Supported - Preliminary feedback from the first 2 Safer Pathway sites already in operation underestimated coordination efforts and this has been factored into this costing. The costing assumes: a) Any increase in demand for victim support services will be met within existing resources (not estimated and costed). b) Additional funding provided to participating agencies is based on costs provided by agencies. Annual costs are estimated to be: Legal Aid 4 FTEs ($0.4m) and 116 FTEs contracted through WDVCAS ($10.6m), Education 8 FTEs ($1.1m), Police 38 FTEs ($6m), Health 31.6 FTEs ($5.7m), FaCS 13.5 FTEs ($1.8m), Victims Services 20 FTEs ($2.1m)  The appropriateness of this level of funding is not able to be assessed and further consideration is required. c) FaCS contribution is limited to the amount already committed from within existing resources ($15m over 5 years). This proposal overlaps with the other Safer Pathway costing (bid number 4758)</v>
          </cell>
          <cell r="K107">
            <v>3</v>
          </cell>
          <cell r="M107">
            <v>0</v>
          </cell>
          <cell r="N107">
            <v>0</v>
          </cell>
          <cell r="O107">
            <v>0</v>
          </cell>
          <cell r="P107">
            <v>0</v>
          </cell>
          <cell r="Q107">
            <v>0</v>
          </cell>
          <cell r="R107">
            <v>-850</v>
          </cell>
          <cell r="S107">
            <v>-1665</v>
          </cell>
          <cell r="T107">
            <v>-2844</v>
          </cell>
          <cell r="U107">
            <v>-2504</v>
          </cell>
          <cell r="V107">
            <v>-2240</v>
          </cell>
        </row>
        <row r="108">
          <cell r="H108">
            <v>4758</v>
          </cell>
          <cell r="I108" t="str">
            <v>Safer Pathway four new sites and operation of two current sites - The proposal implements four new 'It Stops Here: Safer Pathway' sites in Bankstown, Parramatta, Broken Hill and Tweed Heads from May 2015. These sites are in addition to the two sites currently operating in Orange and Waverley.</v>
          </cell>
          <cell r="J108" t="str">
            <v>Supported - Costing assumptions: There will be an annual cost of $1.8m for the Women's Domestic Violence Court Advisory Services (WDVCAS) contracted to conduct and submit risk assessments and refer cases to the Safety Action Meetings in all six sites. Of this, around $1.5m of the annual cost relates to operating the four new sites. WDVCAS are contracted by Legal Aid, which will receive funding from FaCS. The costs will be met within existing resources of FaCS. Justice, Health, Education and FaCS all participate in the Safer Pathway program by providing staff for review and co-ordination of cases referred by the WDVCAS. Currently, agency costs to participate are met from within existing resources. Any increase in demand for victim support services will be met within existing resources.</v>
          </cell>
          <cell r="K108">
            <v>3</v>
          </cell>
          <cell r="M108">
            <v>0</v>
          </cell>
          <cell r="N108">
            <v>0</v>
          </cell>
          <cell r="O108">
            <v>0</v>
          </cell>
          <cell r="P108">
            <v>0</v>
          </cell>
          <cell r="Q108">
            <v>0</v>
          </cell>
          <cell r="R108">
            <v>-715</v>
          </cell>
          <cell r="S108">
            <v>-1829</v>
          </cell>
          <cell r="T108">
            <v>-1829</v>
          </cell>
          <cell r="U108">
            <v>-1829</v>
          </cell>
          <cell r="V108">
            <v>-1829</v>
          </cell>
        </row>
        <row r="109">
          <cell r="H109">
            <v>4152</v>
          </cell>
          <cell r="I109" t="str">
            <v>Hunter Large Residential Centres Redevelopment - FaCS will be seeking funding for alternative accommodation models for 477 clients occupying three large residential centres (Stockton, Tomaree and Kanangra).</v>
          </cell>
          <cell r="J109" t="str">
            <v>Not Supported - This is a Treasury identified risk. In 2014-15 Budget, FaCS brought a proposal to redevelop the three large residential centres. This included $194m for FaCS capital works, $49m for capital grants to NGOs, $40m for one-off transition costs and $4m for depreciation. ERC agreed to provide an advance of $30m in capital funding to FaCS for land acquisitions subject to repayment of the advance from future sales proceeds and investigation by the NDIS Transfer Unit of alternate options for the project. It is understood that the Transfer Unit has commissioned a new business case. Further work is required to identify costed alternative solutions that includes a funding model that utilises existing recurrent funding and principles consistent with the NDIS. There is likely some financial risk, but is not able to be quantified at this stage. The proposal is expected to be submitted for consideration in the 2015-16 Budget process. The $87m recurrent and $170m capital risk represents the amount previously sought less the amount advanced by ERC ($30m).</v>
          </cell>
          <cell r="K109">
            <v>1</v>
          </cell>
          <cell r="M109">
            <v>365</v>
          </cell>
          <cell r="N109">
            <v>18567</v>
          </cell>
          <cell r="O109">
            <v>35054</v>
          </cell>
          <cell r="P109">
            <v>33015</v>
          </cell>
          <cell r="Q109">
            <v>0</v>
          </cell>
          <cell r="R109">
            <v>0</v>
          </cell>
          <cell r="S109">
            <v>0</v>
          </cell>
          <cell r="T109">
            <v>0</v>
          </cell>
          <cell r="U109">
            <v>0</v>
          </cell>
          <cell r="V109">
            <v>0</v>
          </cell>
        </row>
        <row r="110">
          <cell r="H110">
            <v>4100</v>
          </cell>
          <cell r="I110" t="str">
            <v>Funding grants to the Exodus Foundations. - Funding grants to the Exodus Foundations as approved by ERC.</v>
          </cell>
          <cell r="J110" t="str">
            <v>Supported - In October 2014 ERC approved funding for grants to the Exodus Foundation totalling $2.4 million over three years, of which $1.2 million is via DEC and $1.2 million is via FACS. (Document number: A2413976. File number: P14/1364)</v>
          </cell>
          <cell r="K110">
            <v>1</v>
          </cell>
          <cell r="M110">
            <v>0</v>
          </cell>
          <cell r="N110">
            <v>600</v>
          </cell>
          <cell r="O110">
            <v>300</v>
          </cell>
          <cell r="P110">
            <v>0</v>
          </cell>
          <cell r="Q110">
            <v>0</v>
          </cell>
          <cell r="R110">
            <v>0</v>
          </cell>
          <cell r="S110">
            <v>600</v>
          </cell>
          <cell r="T110">
            <v>300</v>
          </cell>
          <cell r="U110">
            <v>0</v>
          </cell>
          <cell r="V110">
            <v>0</v>
          </cell>
        </row>
        <row r="111">
          <cell r="H111">
            <v>3815</v>
          </cell>
          <cell r="I111" t="str">
            <v>Continuation of Home Care Services Operations - FaCS advises that this is the risk associated with continuing operations from 2016-17 if Home Care Service is unsuccessful in retaining its aged care contracts with the Commonwealth.</v>
          </cell>
          <cell r="J111" t="str">
            <v>Not Supported - The loss of around $120m in revenue from the Commonwealth will present a fixed cost risk associated with administration and overheads. The transfer of Home Care Service to a non-government provider, intended to occur by mid-2015, addresses this risk.</v>
          </cell>
          <cell r="K111">
            <v>1</v>
          </cell>
          <cell r="M111">
            <v>0</v>
          </cell>
          <cell r="N111">
            <v>0</v>
          </cell>
          <cell r="O111">
            <v>17600</v>
          </cell>
          <cell r="P111">
            <v>17600</v>
          </cell>
          <cell r="Q111">
            <v>0</v>
          </cell>
          <cell r="R111">
            <v>0</v>
          </cell>
          <cell r="S111">
            <v>0</v>
          </cell>
          <cell r="T111">
            <v>0</v>
          </cell>
          <cell r="U111">
            <v>0</v>
          </cell>
          <cell r="V111">
            <v>0</v>
          </cell>
        </row>
        <row r="112">
          <cell r="H112">
            <v>3823</v>
          </cell>
          <cell r="I112" t="str">
            <v>Transfer of Home Care Services to the non-government sector - This is the estimated cost ($35m) associated with transfer payments (8 weeks) and redundancies for the transfer of Home Care Service to a non-government provider/s.</v>
          </cell>
          <cell r="J112" t="str">
            <v>Supported - It assumes transfer payments for around 3,100 staff, but redundancies for around 600. However, this composition is subject to terms to be agreed with any new provider. It does not include the potential costs associated with a two year employment guarentee period.</v>
          </cell>
          <cell r="K112">
            <v>1</v>
          </cell>
          <cell r="M112">
            <v>0</v>
          </cell>
          <cell r="N112">
            <v>50000</v>
          </cell>
          <cell r="O112">
            <v>0</v>
          </cell>
          <cell r="P112">
            <v>0</v>
          </cell>
          <cell r="Q112">
            <v>0</v>
          </cell>
          <cell r="R112">
            <v>0</v>
          </cell>
          <cell r="S112">
            <v>35000</v>
          </cell>
          <cell r="T112">
            <v>0</v>
          </cell>
          <cell r="U112">
            <v>0</v>
          </cell>
          <cell r="V112">
            <v>0</v>
          </cell>
        </row>
        <row r="113">
          <cell r="H113">
            <v>4224</v>
          </cell>
          <cell r="I113" t="str">
            <v>GST charges for tenancy management fees paid to FaCS - The AHO is seeking an increase to their NCOS to accommodate an increase in GST payable on tenancy management services due to amendments to FaCS cluster groupings for GST purposes.</v>
          </cell>
          <cell r="J113" t="str">
            <v>Not Supported - NOT SUPPORTED: In August 2013, a review of the GST arrangements within the FaCS cluster was conducted to determine the most cost effective grouping structure for GST purposes. This included grouping the AHO, Land and Housing Corporation (LAHC), and FaCS - Personnel Services (a tax entity). This grouping aimed to minise GST expenses, including a net reduction in GST payable by the AHO. Changes to non GST exempt services since that time have meant that, as a result of the amended groupings, the AHO now faces a net increase in GST payable. This is estimated to be around $400k in 2015-16 (due to $521k increase in GST payable on tenancy management services offset by minor GST reductions). The AHO has sought an NCOS increase for the gross GST payable on tenancy management services rather than the net GST impact. FaCS has advised that a review of tax groupings will be undertaken by mid 2015. Given this, the groupings may be amended resulting in a reduction in the GST payable by the AHO. Any adjustments to agency control limits should be considered subsequent to this review.</v>
          </cell>
          <cell r="K113">
            <v>5</v>
          </cell>
          <cell r="M113">
            <v>0</v>
          </cell>
          <cell r="N113">
            <v>521</v>
          </cell>
          <cell r="O113">
            <v>534</v>
          </cell>
          <cell r="P113">
            <v>547</v>
          </cell>
          <cell r="Q113">
            <v>561</v>
          </cell>
          <cell r="R113">
            <v>0</v>
          </cell>
          <cell r="S113">
            <v>0</v>
          </cell>
          <cell r="T113">
            <v>0</v>
          </cell>
          <cell r="U113">
            <v>0</v>
          </cell>
          <cell r="V113">
            <v>0</v>
          </cell>
        </row>
        <row r="114">
          <cell r="H114">
            <v>4227</v>
          </cell>
          <cell r="I114" t="str">
            <v>Damaged properties write-off - The AHO is seeking to correct the accounting treatment of unforeseen damaged property write-offs. This will result in an increase of operating expenses by around $1.5m per annum from 2014-15.</v>
          </cell>
          <cell r="J114" t="str">
            <v>Not Supported - NOT SUPPORTED: The AHO seeks an increase in NCOS to provision for a small number of AHO property write-offs (approximately 15 per annum) due to unforeseen damage from termites, fire damage, vandalism, etc. The AHO seeks 0.2% of the total value of AHO building assets per annum. In 2014-15, this equates to $1.5m or to the write-off of 17 homes. Previously, this write-off expense was not included in the AHO's budget and was managed within existing NCOS limits. The PTA seeks to budget for these write-offs as a non-cash expense. Due to the historical nature of the unforeseen write-offs varying significantly year on year (some times nil or insignificant), there is not enough evidence to support factoring the write-offs into the AHO's NCOS over the forward estimates. This issue can be managed year on year and noted as a year end accounting adjustment.</v>
          </cell>
          <cell r="K114">
            <v>1</v>
          </cell>
          <cell r="M114">
            <v>1530</v>
          </cell>
          <cell r="N114">
            <v>1591</v>
          </cell>
          <cell r="O114">
            <v>1629</v>
          </cell>
          <cell r="P114">
            <v>1667</v>
          </cell>
          <cell r="Q114">
            <v>1703</v>
          </cell>
          <cell r="R114">
            <v>0</v>
          </cell>
          <cell r="S114">
            <v>0</v>
          </cell>
          <cell r="T114">
            <v>0</v>
          </cell>
          <cell r="U114">
            <v>0</v>
          </cell>
          <cell r="V114">
            <v>0</v>
          </cell>
        </row>
        <row r="115">
          <cell r="H115">
            <v>3747</v>
          </cell>
          <cell r="I115" t="str">
            <v>Carry Forward under the Remote Indigenous Housing NP - The adjustment mainly relates to: a) 2013-14 underspend from delays in building works, finalising pr ocurement and slower rollout of capacity building; and b) realignment of expenditure and revenue to expected project milestones and cash flow from the Commonwealth for the program.</v>
          </cell>
          <cell r="J11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15">
            <v>4</v>
          </cell>
          <cell r="M115">
            <v>3521</v>
          </cell>
          <cell r="N115">
            <v>0</v>
          </cell>
          <cell r="O115">
            <v>0</v>
          </cell>
          <cell r="P115">
            <v>0</v>
          </cell>
          <cell r="Q115">
            <v>0</v>
          </cell>
          <cell r="R115">
            <v>3521</v>
          </cell>
          <cell r="S115">
            <v>0</v>
          </cell>
          <cell r="T115">
            <v>0</v>
          </cell>
          <cell r="U115">
            <v>0</v>
          </cell>
          <cell r="V115">
            <v>0</v>
          </cell>
        </row>
        <row r="116">
          <cell r="H116">
            <v>4221</v>
          </cell>
          <cell r="I116" t="str">
            <v>National Partnership Agreement on Remote Indigenous Housing - The AHO is seeking to reallocate 2014-15 capital expenditure into 2014-15 recurrent and 2015-16 capital and recurrent expenditure to reflect the Remote Indigenous Housing NP 2015-2016 implementation plan as agreed with the Commonwealth.</v>
          </cell>
          <cell r="J116" t="str">
            <v>Supported - SUPPORTED: The 2014-2016 implementation plan, as agreed on 27 October 2014 by the Commonwealth and State Ministers, reallocated $22m from 2014-15 to 2015-16. The plan includes a $25m reduction in the New Supply expenditure in 2014-15. This was reallocated to Refurbishment and Employment Related Accommodation (ERA) expenditure in 2014-15 ($3m) with the remaining $22m reallocated to New Supply ($8m), ERA ($4m), and Refurbishment($10m) in 2015-16. Ministers agreed that the implementation plan reflects a more beneficial and achievable profile of works for the AHO by smoothing the New Supply capital program over the forward years and redirecting funding into the Refurbishment and ERA programs. The proposal includes depreciation expense movements which reflect the adjusted capital program. This bid relates to FaCS bid 4229 which reflects the associated Commonwealth revenue and FaCS grant expense adjustments.</v>
          </cell>
          <cell r="K116">
            <v>3</v>
          </cell>
          <cell r="M116">
            <v>2635</v>
          </cell>
          <cell r="N116">
            <v>9476</v>
          </cell>
          <cell r="O116">
            <v>-119</v>
          </cell>
          <cell r="P116">
            <v>-117</v>
          </cell>
          <cell r="Q116">
            <v>0</v>
          </cell>
          <cell r="R116">
            <v>2635</v>
          </cell>
          <cell r="S116">
            <v>9476</v>
          </cell>
          <cell r="T116">
            <v>-119</v>
          </cell>
          <cell r="U116">
            <v>-117</v>
          </cell>
          <cell r="V116">
            <v>0</v>
          </cell>
        </row>
        <row r="117">
          <cell r="H117">
            <v>4653</v>
          </cell>
          <cell r="I117" t="str">
            <v>Consolidate Government Housing Providers (Teacher Housing Authority, LAHC and AHO) - The proposal relates to potential savings from reducing staff and administrative costs by amalgamating the government housing providers. This bid only reflects the impact on FaCS from AHO and LAHC. The impact of savings from THA is reflected in a separate bid (bid numbers 4636 and 4637).</v>
          </cell>
          <cell r="J117" t="str">
            <v>Supported - The proposal is not able to be accurately costed. Further analysis is required. The 2008 Housing Review indicated that the AHO back office function could be consolidated and there is potential to save on average 37% of the staffing cost. The AHO is currently part of the GG sector, if the AHO is consolidated into LAHC any savings would accrue to LAHC. As a result, an adjustment to grants provided by FaCS to the AHO/LAHC would need to be amended to capture any savings as a result of reducing AHO operation costs. Note that a provision of 10% has been made to absorb increase in capacity in LAHC. THA  is a very small operation (housing portfolio of 1300 dwellings and 20 employees) and therefore it has been assumed that 25% of employee costs can be saved.</v>
          </cell>
          <cell r="K117">
            <v>3</v>
          </cell>
          <cell r="M117">
            <v>0</v>
          </cell>
          <cell r="N117">
            <v>0</v>
          </cell>
          <cell r="O117">
            <v>0</v>
          </cell>
          <cell r="P117">
            <v>0</v>
          </cell>
          <cell r="Q117">
            <v>0</v>
          </cell>
          <cell r="R117">
            <v>0</v>
          </cell>
          <cell r="S117">
            <v>-3903</v>
          </cell>
          <cell r="T117">
            <v>-3648</v>
          </cell>
          <cell r="U117">
            <v>-3701</v>
          </cell>
          <cell r="V117">
            <v>-3609</v>
          </cell>
        </row>
        <row r="118">
          <cell r="H118">
            <v>4246</v>
          </cell>
          <cell r="I118" t="str">
            <v>NSW Rent Buy Scheme Payment - Under the arrangements of the NSW Rent Buy Scheme, HPAF is required to pay the third party investors any shortfall below their expected return. The scheme manager advises HPAF anually of this amount. The submission seeks to reflect the latest advice.</v>
          </cell>
          <cell r="J118" t="str">
            <v>Supported - SUPPORTED: The Rent Buy Scheme was established in 1991 for people to buy a share of a property and a third party investor to purchase the remaining portion. Under the scheme, the investor is to receive a guaranteed return, of which HPAF would pay any shortfall as advised by the scheme manager (RESIMAC Ltd.) annually. The PTA seeks to reflect the latest advice from RESIMAC regarding shortfall payments of $2.3m in 2014-15 and $100,000 per annum thereafter. Since 1995-96 there has been 10 shortfall payments made by HPAF totalling $12.2m, the last payment was made in 2011-12 for $147,000. Advice from HPAF is that RESIMAC has not provided advice for payments for the previous 2 years. Properties have not been purchased under this scheme for several years and the financial aspects of the scheme are expected to wind down beyond the forward estimates as the scheme comes to a close.</v>
          </cell>
          <cell r="K118">
            <v>6</v>
          </cell>
          <cell r="M118">
            <v>2300</v>
          </cell>
          <cell r="N118">
            <v>100</v>
          </cell>
          <cell r="O118">
            <v>100</v>
          </cell>
          <cell r="P118">
            <v>100</v>
          </cell>
          <cell r="Q118">
            <v>100</v>
          </cell>
          <cell r="R118">
            <v>2300</v>
          </cell>
          <cell r="S118">
            <v>100</v>
          </cell>
          <cell r="T118">
            <v>100</v>
          </cell>
          <cell r="U118">
            <v>100</v>
          </cell>
          <cell r="V118">
            <v>100</v>
          </cell>
        </row>
        <row r="119">
          <cell r="H119">
            <v>3826</v>
          </cell>
          <cell r="I119" t="str">
            <v>Demand for Working with Children Checks - Working with Children Checks demand, particularly for volunteers, has been significantly higher than originally estimated.</v>
          </cell>
          <cell r="J119" t="str">
            <v>Supported - The 2014-15 projected estimate (based on January 2015 data) for paid checks is 177,000 and volunteer checks is 134,000, compared to the original estimate of 150,000 paid and 50,000 volunteer checks. This is due to sectors ignoring the phase in schedule and requiring exempt catagories of people to obtain a check as a risk management strategy. Treasury is working with OCG to monitor demand and identify options to manage the risk. A review of the first two years of the Working with Children Checks is due in mid 2015. A fee for volunteer checks should be considered to manage excess demand and recover costs. These should address the risk from 2015-16 but the risk in 2014-15 remains.</v>
          </cell>
          <cell r="K119">
            <v>1</v>
          </cell>
          <cell r="M119">
            <v>5540</v>
          </cell>
          <cell r="N119">
            <v>4176</v>
          </cell>
          <cell r="O119">
            <v>4176</v>
          </cell>
          <cell r="P119">
            <v>0</v>
          </cell>
          <cell r="Q119">
            <v>0</v>
          </cell>
          <cell r="R119">
            <v>4035</v>
          </cell>
          <cell r="S119">
            <v>0</v>
          </cell>
          <cell r="T119">
            <v>0</v>
          </cell>
          <cell r="U119">
            <v>0</v>
          </cell>
          <cell r="V119">
            <v>0</v>
          </cell>
        </row>
        <row r="120">
          <cell r="H120">
            <v>4610</v>
          </cell>
          <cell r="I120" t="str">
            <v>Rationalise Office of Children's Guardian (OCG) policy and legislative functions into FACS - There is duplication of policy and legislative functions between OCG and FaCS. The proposal relates to potential savings from reduction in employee related costs.</v>
          </cell>
          <cell r="J120" t="str">
            <v>Supported - The proposal is not able to be accurately costed. Further analysis is required. The OCG accredits organisations providing statutory and voluntary out-of-home care services. As per their Annual Report, as at 30 June 2014, the OCG had a total of 110 staff. Of this, around 80 staff were allocated to the Working With Children Check leaving around 30 staff to cover the remaining operations of the OCG. If it is assumed that approximately 10 staff would relate to functions that might overlap with FaCS, then the savings are likely to be around $1m per annum. However, these estimates are indicative only. This is a preliminary costing only subject to ERC approval and further development with the Agency</v>
          </cell>
          <cell r="K120">
            <v>3</v>
          </cell>
          <cell r="M120">
            <v>0</v>
          </cell>
          <cell r="N120">
            <v>0</v>
          </cell>
          <cell r="O120">
            <v>0</v>
          </cell>
          <cell r="P120">
            <v>0</v>
          </cell>
          <cell r="Q120">
            <v>0</v>
          </cell>
          <cell r="R120">
            <v>0</v>
          </cell>
          <cell r="S120">
            <v>-1300</v>
          </cell>
          <cell r="T120">
            <v>-1000</v>
          </cell>
          <cell r="U120">
            <v>-1000</v>
          </cell>
          <cell r="V120">
            <v>-1000</v>
          </cell>
        </row>
        <row r="121">
          <cell r="H121">
            <v>4172</v>
          </cell>
          <cell r="I121" t="str">
            <v>Draft strategic plan for mental health in NSW Preliminary update - Nil budget impact as Health to allocate $5m ongoing from 2014-15 plus $30m ongoing from 2015-16 from 2015-16 from growth funding.</v>
          </cell>
          <cell r="J121" t="str">
            <v>Supported - Treasury supports the recommendation: Nil budget impact as Health to allocate $5m ongoing from 2014-15 plus $30m ongoing from 2015-16 from growth funding. Further allocation from 2016-17 to 2018-19 ($40m pa) is supported subject to ERC approval of a final whole-of-government business case in April 2015.</v>
          </cell>
          <cell r="K121">
            <v>2</v>
          </cell>
          <cell r="M121">
            <v>0</v>
          </cell>
          <cell r="N121">
            <v>0</v>
          </cell>
          <cell r="O121">
            <v>0</v>
          </cell>
          <cell r="P121">
            <v>0</v>
          </cell>
          <cell r="Q121">
            <v>0</v>
          </cell>
          <cell r="R121">
            <v>0</v>
          </cell>
          <cell r="S121">
            <v>1</v>
          </cell>
          <cell r="T121">
            <v>0</v>
          </cell>
          <cell r="U121">
            <v>0</v>
          </cell>
          <cell r="V121">
            <v>0</v>
          </cell>
        </row>
        <row r="122">
          <cell r="H122">
            <v>4181</v>
          </cell>
          <cell r="I122" t="str">
            <v>Health cluster quarterly report - capital funding requirements -</v>
          </cell>
          <cell r="J122" t="str">
            <v>Supported -</v>
          </cell>
          <cell r="K122">
            <v>2</v>
          </cell>
          <cell r="M122">
            <v>0</v>
          </cell>
          <cell r="N122">
            <v>0</v>
          </cell>
          <cell r="O122">
            <v>0</v>
          </cell>
          <cell r="P122">
            <v>0</v>
          </cell>
          <cell r="Q122">
            <v>0</v>
          </cell>
          <cell r="R122">
            <v>0</v>
          </cell>
          <cell r="S122">
            <v>1</v>
          </cell>
          <cell r="T122">
            <v>0</v>
          </cell>
          <cell r="U122">
            <v>0</v>
          </cell>
          <cell r="V122">
            <v>0</v>
          </cell>
        </row>
        <row r="123">
          <cell r="H123">
            <v>3874</v>
          </cell>
          <cell r="I123" t="str">
            <v>Medical Devices Fund - Carry forward of funding from 2014-15 to 2015-16 for the Medical Devices Fund.</v>
          </cell>
          <cell r="J123" t="str">
            <v>Supported - The Medical Devices Fund promotes new and innovative medical devices/technologies in NSW. The rollover of funding into 2015-16 is supported as it expenditure under this initiative will assist the Ministry to meet its goals and targets under NSW 2021.</v>
          </cell>
          <cell r="K123">
            <v>6</v>
          </cell>
          <cell r="M123">
            <v>-1700</v>
          </cell>
          <cell r="N123">
            <v>1700</v>
          </cell>
          <cell r="O123">
            <v>0</v>
          </cell>
          <cell r="P123">
            <v>0</v>
          </cell>
          <cell r="Q123">
            <v>0</v>
          </cell>
          <cell r="R123">
            <v>-1700</v>
          </cell>
          <cell r="S123">
            <v>1700</v>
          </cell>
          <cell r="T123">
            <v>0</v>
          </cell>
          <cell r="U123">
            <v>0</v>
          </cell>
          <cell r="V123">
            <v>0</v>
          </cell>
        </row>
        <row r="124">
          <cell r="H124">
            <v>4445</v>
          </cell>
          <cell r="I124"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124" t="str">
            <v>Supported - Supported as the adjustment will partially offset a reduction in Health's expenditure base for 2015-16. However scope to redistribute this amount across forward years will also be discussed with Health in April 2015 during Budget finalisation.</v>
          </cell>
          <cell r="K124">
            <v>6</v>
          </cell>
          <cell r="M124">
            <v>0</v>
          </cell>
          <cell r="N124">
            <v>87004</v>
          </cell>
          <cell r="O124">
            <v>0</v>
          </cell>
          <cell r="P124">
            <v>0</v>
          </cell>
          <cell r="Q124">
            <v>0</v>
          </cell>
          <cell r="R124">
            <v>0</v>
          </cell>
          <cell r="S124">
            <v>87004</v>
          </cell>
          <cell r="T124">
            <v>0</v>
          </cell>
          <cell r="U124">
            <v>0</v>
          </cell>
          <cell r="V124">
            <v>0</v>
          </cell>
        </row>
        <row r="125">
          <cell r="H125">
            <v>3875</v>
          </cell>
          <cell r="I125" t="str">
            <v>Medical Research Support Program - Bring forward of funding from 2015-16 to 2014-15 for the Medical Research Support Program.</v>
          </cell>
          <cell r="J125" t="str">
            <v>Supported - The Medical Research Support Program was established by the NSW Government to provide infrastructure funding to health and medical research organisations. The bring-forward of funding into 2014-15 is supported as expenditure under this initiative will assist the Ministry to meet its goals and targets under NSW 2021. Partial offset of rollover of Medical Devices Fund (Bid 3877).</v>
          </cell>
          <cell r="K125">
            <v>3</v>
          </cell>
          <cell r="M125">
            <v>2227</v>
          </cell>
          <cell r="N125">
            <v>-2227</v>
          </cell>
          <cell r="O125">
            <v>0</v>
          </cell>
          <cell r="P125">
            <v>0</v>
          </cell>
          <cell r="Q125">
            <v>0</v>
          </cell>
          <cell r="R125">
            <v>2227</v>
          </cell>
          <cell r="S125">
            <v>-2227</v>
          </cell>
          <cell r="T125">
            <v>0</v>
          </cell>
          <cell r="U125">
            <v>0</v>
          </cell>
          <cell r="V125">
            <v>0</v>
          </cell>
        </row>
        <row r="126">
          <cell r="H126">
            <v>4033</v>
          </cell>
          <cell r="I126" t="str">
            <v>MYEFO revision to Essential Vaccines NP funding - Commonwealth 2014-15 MYEFO revision to Essential Vaccines National Partnership funding.</v>
          </cell>
          <cell r="J126"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126">
            <v>5</v>
          </cell>
          <cell r="L126">
            <v>11</v>
          </cell>
          <cell r="M126">
            <v>0</v>
          </cell>
          <cell r="N126">
            <v>6631</v>
          </cell>
          <cell r="O126">
            <v>404</v>
          </cell>
          <cell r="P126">
            <v>1771</v>
          </cell>
          <cell r="Q126">
            <v>0</v>
          </cell>
          <cell r="R126">
            <v>0</v>
          </cell>
          <cell r="S126">
            <v>6631</v>
          </cell>
          <cell r="T126">
            <v>404</v>
          </cell>
          <cell r="U126">
            <v>1771</v>
          </cell>
          <cell r="V126">
            <v>0</v>
          </cell>
        </row>
        <row r="127">
          <cell r="H127">
            <v>4440</v>
          </cell>
          <cell r="I127" t="str">
            <v>Superannuation Expenses Revision - Revision of superannuation expenses by Health, where Defined Benefit superannuation expenses are projected to decrease as older staff retire and Defined Contribution superannuation expenses are projected to increase as newer staff are brought on board.</v>
          </cell>
          <cell r="J127" t="str">
            <v>Supported - Supported. Adjustment sought is in line with Treasury estimates and reflect Health's latest assessment of the age profile of staff on State Authorities Super Schemes and State Super Schemes.</v>
          </cell>
          <cell r="K127">
            <v>2</v>
          </cell>
          <cell r="M127">
            <v>-5199</v>
          </cell>
          <cell r="N127">
            <v>4453</v>
          </cell>
          <cell r="O127">
            <v>14105</v>
          </cell>
          <cell r="P127">
            <v>23757</v>
          </cell>
          <cell r="Q127">
            <v>33409</v>
          </cell>
          <cell r="R127">
            <v>-5199</v>
          </cell>
          <cell r="S127">
            <v>4453</v>
          </cell>
          <cell r="T127">
            <v>14105</v>
          </cell>
          <cell r="U127">
            <v>23757</v>
          </cell>
          <cell r="V127">
            <v>33409</v>
          </cell>
        </row>
        <row r="128">
          <cell r="H128">
            <v>4491</v>
          </cell>
          <cell r="I128" t="str">
            <v>Aboriginal and Torres Strait Islander AIDS program funding - Increase in funding for the ATSI AIDS program, as per latest Commonwealth advice.</v>
          </cell>
          <cell r="J128" t="str">
            <v>Supported - Increase in Commonwealth funding for the Aboriginal and Torres Strait Islander AIDS program to reflect 2.5% population growth. Supported as the adjustment will ensure projections are aligned with funding estimates provided by the Commonwealth.</v>
          </cell>
          <cell r="K128">
            <v>5</v>
          </cell>
          <cell r="M128">
            <v>175</v>
          </cell>
          <cell r="N128">
            <v>175</v>
          </cell>
          <cell r="O128">
            <v>175</v>
          </cell>
          <cell r="P128">
            <v>175</v>
          </cell>
          <cell r="Q128">
            <v>175</v>
          </cell>
          <cell r="R128">
            <v>175</v>
          </cell>
          <cell r="S128">
            <v>175</v>
          </cell>
          <cell r="T128">
            <v>175</v>
          </cell>
          <cell r="U128">
            <v>175</v>
          </cell>
          <cell r="V128">
            <v>175</v>
          </cell>
        </row>
        <row r="129">
          <cell r="H129">
            <v>3821</v>
          </cell>
          <cell r="I129" t="str">
            <v>Claim by Minister for Environment for cost of Heritage Maintenance at Callan Park Site - The Minister for Environment may claim for the cost of heritage maintenance at the Callan Park site.</v>
          </cell>
          <cell r="J129" t="str">
            <v>Supported - This matter is likely to be subject to ERC decision. Health will seek to have a position to put to ERC seeking clarification of Minister for Environment's position. This was raised in Oct 2013 and there has been no progress on this to date. The timing of this is unknown and not likely to materialise in 2015-16, so the risk is considered Low.</v>
          </cell>
          <cell r="K129">
            <v>1</v>
          </cell>
          <cell r="M129">
            <v>0</v>
          </cell>
          <cell r="N129">
            <v>30000</v>
          </cell>
          <cell r="O129">
            <v>0</v>
          </cell>
          <cell r="P129">
            <v>0</v>
          </cell>
          <cell r="Q129">
            <v>0</v>
          </cell>
          <cell r="R129">
            <v>0</v>
          </cell>
          <cell r="S129">
            <v>30000</v>
          </cell>
          <cell r="T129">
            <v>0</v>
          </cell>
          <cell r="U129">
            <v>0</v>
          </cell>
          <cell r="V129">
            <v>0</v>
          </cell>
        </row>
        <row r="130">
          <cell r="H130">
            <v>3822</v>
          </cell>
          <cell r="I130" t="str">
            <v>Litigation between Sydney Local Health District and Macquarie International Health Clinic Pty Ltd - There is a risk that the current court proceedings may cause a (currently unknown) financial risk in the form of damages costs. Unquantifiable</v>
          </cell>
          <cell r="J130" t="str">
            <v>Supported - There is a risk that litigation between Sydney LHD and Macquarie International Health Clinic (MIHC) will worsen Health's budget position.  The matter has been before the Supreme Court in 2014 and a legal judgement is pending on whether Health are liable for any damages payable to MIHC as a result of occupying and using land and a car park nominally controlled, but not being used by MIHC. While the potential budget impact is unknown at this stage, it could range from $5m up to a maximum of $70m (being claimed by MIHC).  Due to unfavourable judicial findings during legal proceedings during this year, the risk rating for this is elevated from low to moderate/high.</v>
          </cell>
          <cell r="K130">
            <v>1</v>
          </cell>
          <cell r="M130">
            <v>0</v>
          </cell>
          <cell r="N130">
            <v>0</v>
          </cell>
          <cell r="O130">
            <v>0</v>
          </cell>
          <cell r="P130">
            <v>0</v>
          </cell>
          <cell r="Q130">
            <v>0</v>
          </cell>
          <cell r="R130">
            <v>0</v>
          </cell>
          <cell r="S130">
            <v>1</v>
          </cell>
          <cell r="T130">
            <v>0</v>
          </cell>
          <cell r="U130">
            <v>0</v>
          </cell>
          <cell r="V130">
            <v>0</v>
          </cell>
        </row>
        <row r="131">
          <cell r="H131">
            <v>3825</v>
          </cell>
          <cell r="I131" t="str">
            <v>Excessive leave entitlement reduction strategies to minimise NCS impact - This is a balance sheet risk that could have a potential impact on the NCS. The risk is currently unidentifiable/unknown.</v>
          </cell>
          <cell r="J131" t="str">
            <v>Supported - There is a potential risk from reducing excessive leave for employees where the current entitlement is above the Government cap (eg nurses can be entitled to 35 days under the award, but the Government cap is set at 30 days).  As staff take leave, Health will incur additional expenses through backfilling their positions.  While the risk is currently unquantifiable, it is expected to have a major impact and will need to be closely monitored by both Health and Treasury.  Overall this risk is rated as high and will be monitored through the monthly meetings with Health.</v>
          </cell>
          <cell r="K131">
            <v>1</v>
          </cell>
          <cell r="M131">
            <v>0</v>
          </cell>
          <cell r="N131">
            <v>0</v>
          </cell>
          <cell r="O131">
            <v>0</v>
          </cell>
          <cell r="P131">
            <v>0</v>
          </cell>
          <cell r="Q131">
            <v>0</v>
          </cell>
          <cell r="R131">
            <v>0</v>
          </cell>
          <cell r="S131">
            <v>1</v>
          </cell>
          <cell r="T131">
            <v>0</v>
          </cell>
          <cell r="U131">
            <v>0</v>
          </cell>
          <cell r="V131">
            <v>0</v>
          </cell>
        </row>
        <row r="132">
          <cell r="H132">
            <v>3858</v>
          </cell>
          <cell r="I132" t="str">
            <v>Additional funding to maintain expense base - Health have identfied a decline in their expense base (total expenses less NPAs, protected and non cash items) over the forward options.  There is a risk that Health will seek additional funding to maintain their expense base at 2014-15 levels. NOTE: this supersedes Bid IDs 3816, 3817 and 3818.</v>
          </cell>
          <cell r="J132" t="str">
            <v>Supported - Health has highlighted a reduction in funding for its net expenditure on core services base (total expenses less Commonwealth National Partnership Agreements and protected and non-cash items).  The risk is currently estimated at $1 billion over  four years from 2015-16 and is almost certain to occur.  Overall the risk is classified as critical. In response, Treasury and Health will develop an Activity Based Funding model to inform ERC's deliberations on an appropriate expenditure baseline.  Health is also investigating options to reduce the shortfall, but is unlikely to be able to cover the entire amount.</v>
          </cell>
          <cell r="K132">
            <v>1</v>
          </cell>
          <cell r="M132">
            <v>0</v>
          </cell>
          <cell r="N132">
            <v>143331</v>
          </cell>
          <cell r="O132">
            <v>112171</v>
          </cell>
          <cell r="P132">
            <v>317327</v>
          </cell>
          <cell r="Q132">
            <v>426325</v>
          </cell>
          <cell r="R132">
            <v>0</v>
          </cell>
          <cell r="S132">
            <v>143331</v>
          </cell>
          <cell r="T132">
            <v>112171</v>
          </cell>
          <cell r="U132">
            <v>317327</v>
          </cell>
          <cell r="V132">
            <v>426325</v>
          </cell>
        </row>
        <row r="133">
          <cell r="H133">
            <v>4533</v>
          </cell>
          <cell r="I133" t="str">
            <v>2015 Drug Summit to respond to new illicit drug challenges - NSW Labor proposes to hold a drug summit in 2015. The summit would be modelled on the 1999 drug summit held by the former Labor Government. Treasury's costing reflects only the cost to host the summit. Outcomes would likely result in a broad reform agenda which may have significant costs.</v>
          </cell>
          <cell r="J133" t="str">
            <v>Unreconciled Assessment Underway - Treasury's costing reflects only the cost to host the summit. Wage costs for NSW Government employees have not been included. Broad assumptions were made in estimating summit costs: Summit duration: 5 days Venue: Parliament House Number of delegates: 200 (including approx. 60 from interstate/NSW regional areas. Assume approx. 30 of these delegates would require travel assistance at $2,000 p/p [accom $300 p/nt x 4 nts, flights $500, dinner &amp; taxis etc $300]). Cost $60,000 Catering: $70 pp/per day x 5 days = $70,000. Summit dinner $145 pp x 150 delegates = $22,000. Cost $92,000 Interstate speakers/high profile Chairs. Cost approx $2,000 pp p/day. Approx cost $20,000 Consultant to develop communications plan/strategy. Cost $75,000 Event management company to arrange summit. Cost $100,000 Consultants to prepare evidence based papers for summit content streams (approx 8-10). Cost $200,000 Additional security arrangements and equipment hire: $40,000 Printing. Cost $25,000 Est total cost $612,000 Costs may vary if above assumptions change, eg: number of delegates decreases or increases. Summit outcomes would likely result in a broad reform agenda which may have significant costs implications. Any eventual reforms and associated costs are unknown and hence do not form part of this costing. Reform options should form the basis of a whole-of-government strategy which articulates service delivery changes, costs and implementation pathways.</v>
          </cell>
          <cell r="K133">
            <v>8</v>
          </cell>
          <cell r="M133">
            <v>0</v>
          </cell>
          <cell r="N133">
            <v>650</v>
          </cell>
          <cell r="O133">
            <v>0</v>
          </cell>
          <cell r="P133">
            <v>0</v>
          </cell>
          <cell r="Q133">
            <v>0</v>
          </cell>
          <cell r="R133">
            <v>0</v>
          </cell>
          <cell r="S133">
            <v>650</v>
          </cell>
          <cell r="T133">
            <v>0</v>
          </cell>
          <cell r="U133">
            <v>0</v>
          </cell>
          <cell r="V133">
            <v>0</v>
          </cell>
        </row>
        <row r="134">
          <cell r="H134">
            <v>4593</v>
          </cell>
          <cell r="I134" t="str">
            <v>Merger of Agency for Clinical Innovation (ACI) and Clinical Excellence Comission (CEC) - Merge Agency for Clinical Innovation (ACI) and Clinical Excellence Commission (CEC) into one agency, modelled on Victoria's Commission for Hospital Improvement. The saving to government would come as a reduction in the appropriation to the Ministry which is passed on to the Ministry.</v>
          </cell>
          <cell r="J134" t="str">
            <v>Supported - The combination of scope rationalisation (through better targeting), reductions in back-office, and greater workforce flexibility and productivity would provide scope for expenditure savings. The merger could target the realisation of savings in the order of 20 percent of the combined $42m (2013-14) expenditure budget for ACI and CEC - but this will require further validation. It would take part of the first year to further investigate and establish the agency. Therefore only half of a full year's worth of savings have been included. This is a preliminary costing only subject to ERC approval and further development with the Agency</v>
          </cell>
          <cell r="K134">
            <v>3</v>
          </cell>
          <cell r="M134">
            <v>0</v>
          </cell>
          <cell r="N134">
            <v>-4000</v>
          </cell>
          <cell r="O134">
            <v>-8000</v>
          </cell>
          <cell r="P134">
            <v>-8000</v>
          </cell>
          <cell r="Q134">
            <v>-8000</v>
          </cell>
          <cell r="R134">
            <v>0</v>
          </cell>
          <cell r="S134">
            <v>-4000</v>
          </cell>
          <cell r="T134">
            <v>-8000</v>
          </cell>
          <cell r="U134">
            <v>-8000</v>
          </cell>
          <cell r="V134">
            <v>-8000</v>
          </cell>
        </row>
        <row r="135">
          <cell r="H135">
            <v>4620</v>
          </cell>
          <cell r="I135" t="str">
            <v>Savings from transfering the functions of the Mental Health Commission to the Ministry of Health - MHC has completed one of its key functions to prepare a draft mental health strategic plann and its remaining functions could be transferred to Health.  Reductions in back office requirements could result inexpenditure savings. The saving to Government would come as a reduction in grant to Health.</v>
          </cell>
          <cell r="J135" t="str">
            <v>Bid - Unreconciled - MHC's current budget is around $8.7m pa and savings could be in the order of around $3.7m pa, assuming that $5m is retained by Ministry of Health to continue certain functions and grants such as advocating and promoting the prevention of mental illness, and undertaking and commissioning research. The exact expenditure savings would require further validation. It would take part of the year to transfer the functions of the MHC to the Ministry of Health. Therefore only half of a full year's worth of savings has been included. Refer to BAS entries 4619 and 4626 for the transfer of MHC's expense and revenue to Health.  This BAS entry relates to the savings only.</v>
          </cell>
          <cell r="K135">
            <v>7</v>
          </cell>
          <cell r="M135">
            <v>0</v>
          </cell>
          <cell r="N135">
            <v>-1993</v>
          </cell>
          <cell r="O135">
            <v>-3686</v>
          </cell>
          <cell r="P135">
            <v>-3702</v>
          </cell>
          <cell r="Q135">
            <v>-3727</v>
          </cell>
          <cell r="R135">
            <v>0</v>
          </cell>
          <cell r="S135">
            <v>0</v>
          </cell>
          <cell r="T135">
            <v>0</v>
          </cell>
          <cell r="U135">
            <v>0</v>
          </cell>
          <cell r="V135">
            <v>0</v>
          </cell>
        </row>
        <row r="136">
          <cell r="H136">
            <v>4626</v>
          </cell>
          <cell r="I136" t="str">
            <v>Transfer functions of the Mental Health Commission (MHC) to the Ministry of Health - Transfer MHC's entire budget to the Ministry of Health. MHC has now completed one of its key functions to prepare a draft mental health strategic plan. Assumes transition achieved part way through 15-16.</v>
          </cell>
          <cell r="J136" t="str">
            <v>Bid - Unreconciled - The MHC was established in July 2012 and one of its key functions under the Mental Health Commission Act 2012 was to prepare a draft mental health strategic plan. MHC has completed this plan and it has now been publicly released along with the Government response. The remaining functions of the MHC, which include: advocating and promoting the prevention of mental illness and early intervention strategies; and undertaking and commissioning research, could be transferred to the Ministry of Health. It would take part of the first year to transfer the functions of the MHC to the Ministry of Health. Therefore in the first year only half of MHC's budget has been transferred to the Minister of Health. Refer BAS entry 4619 for the adjustment to MHC's expenses and revenue and BAS entry 4620 for the estimated savings, as a resul t of the transfer.</v>
          </cell>
          <cell r="K136">
            <v>7</v>
          </cell>
          <cell r="M136">
            <v>0</v>
          </cell>
          <cell r="N136">
            <v>3602</v>
          </cell>
          <cell r="O136">
            <v>7130</v>
          </cell>
          <cell r="P136">
            <v>6944</v>
          </cell>
          <cell r="Q136">
            <v>6930</v>
          </cell>
          <cell r="R136">
            <v>0</v>
          </cell>
          <cell r="S136">
            <v>0</v>
          </cell>
          <cell r="T136">
            <v>0</v>
          </cell>
          <cell r="U136">
            <v>0</v>
          </cell>
          <cell r="V136">
            <v>0</v>
          </cell>
        </row>
        <row r="137">
          <cell r="H137">
            <v>4781</v>
          </cell>
          <cell r="I137" t="str">
            <v>Boosting frontline health staff - This election commitment will boost frontline staff including: additional nursing, dental and paramedic staff; scholarships for rural-based trainees and allied health programs; and training for medical speciality and rural generalist positions.</v>
          </cell>
          <cell r="J137" t="str">
            <v>Supported - This costing assumes that the costs be met from within future Health growth funding. It has been assumed that the additional front-line staff will be phased in evenly over the four-year period so that they are all in place by the end of 2018-19 with the exception of: - clincial midwifery consultants, clinical nurse educators for mental health, oral and maxillofacial surgical dentists and paramedics, which have been phased in at profiles as advised as by NSW Health. - training positions (medical specialty, dental and allied health workforces).</v>
          </cell>
          <cell r="K137">
            <v>3</v>
          </cell>
          <cell r="L137">
            <v>11</v>
          </cell>
          <cell r="M137">
            <v>0</v>
          </cell>
          <cell r="N137">
            <v>0</v>
          </cell>
          <cell r="O137">
            <v>0</v>
          </cell>
          <cell r="P137">
            <v>0</v>
          </cell>
          <cell r="Q137">
            <v>0</v>
          </cell>
          <cell r="R137">
            <v>0</v>
          </cell>
          <cell r="S137">
            <v>0</v>
          </cell>
          <cell r="T137">
            <v>0</v>
          </cell>
          <cell r="U137">
            <v>0</v>
          </cell>
          <cell r="V137">
            <v>0</v>
          </cell>
        </row>
        <row r="138">
          <cell r="H138">
            <v>4787</v>
          </cell>
          <cell r="I138" t="str">
            <v>Increased frontline services - This election commitment will fund 13,500 elective surgeries, 320,000 emergency department attendances and 225,000 acute inpatient admissions over four years. The costs will be met from within future Health growth funding.</v>
          </cell>
          <cell r="J138" t="str">
            <v>Supported - Costing assumptions include: # Emergency department attendances are assumed to grow by around 80,000 attendances p.a. to reach 316,606 attendances at 2018-19 and acute inpatient admissions are assumed to grow by around 50 ,000 admissions p.a.to reach 223,009 attendances at 2018-19. Elective surgery costs are assumed to be included in the costs of acute inpatient admissions. # Total costs for emergency department attendances and acute in-patient hospital admissions have been derived by multipying the respective average National Weighted Activity Units by an estimate of the 2015-16 State Price.</v>
          </cell>
          <cell r="K138">
            <v>3</v>
          </cell>
          <cell r="L138">
            <v>11</v>
          </cell>
          <cell r="M138">
            <v>0</v>
          </cell>
          <cell r="N138">
            <v>0</v>
          </cell>
          <cell r="O138">
            <v>0</v>
          </cell>
          <cell r="P138">
            <v>0</v>
          </cell>
          <cell r="Q138">
            <v>0</v>
          </cell>
          <cell r="R138">
            <v>0</v>
          </cell>
          <cell r="S138">
            <v>0</v>
          </cell>
          <cell r="T138">
            <v>0</v>
          </cell>
          <cell r="U138">
            <v>0</v>
          </cell>
          <cell r="V138">
            <v>0</v>
          </cell>
        </row>
        <row r="139">
          <cell r="H139">
            <v>4790</v>
          </cell>
          <cell r="I139" t="str">
            <v>Boosting Rural Health and eHealth - Increase the Isolated Patients Travel and Accommodation Assistance Scheme nightly accomodation rate from $43 to $80 (single) and from $60 to $105 (double) and the petrol subsidy by 3c. The num ber of Telehealth sites will also increase by 100 and HealtheNet will be rolled out to 11 more LHDs.</v>
          </cell>
          <cell r="J139" t="str">
            <v>Supported - Funding for the rollout of HealtheNet will be met from the current 2014-15 Integrated Care Budget, where this rollout is expected to be completed by June 2015. The increased subsidies under the Isolated Patients Travel and Accommodation Assistance Scheme are assumed to commence in 2015-16 at a cost of $3.27m p.a. over four years. The increase in Telehealth sites will commence in 2015-16 at a cost of $1m p.a. over four years.</v>
          </cell>
          <cell r="K139">
            <v>3</v>
          </cell>
          <cell r="L139">
            <v>11</v>
          </cell>
          <cell r="M139">
            <v>0</v>
          </cell>
          <cell r="N139">
            <v>0</v>
          </cell>
          <cell r="O139">
            <v>0</v>
          </cell>
          <cell r="P139">
            <v>0</v>
          </cell>
          <cell r="Q139">
            <v>0</v>
          </cell>
          <cell r="R139">
            <v>0</v>
          </cell>
          <cell r="S139">
            <v>0</v>
          </cell>
          <cell r="T139">
            <v>0</v>
          </cell>
          <cell r="U139">
            <v>0</v>
          </cell>
          <cell r="V139">
            <v>0</v>
          </cell>
        </row>
        <row r="140">
          <cell r="H140">
            <v>4861</v>
          </cell>
          <cell r="I140" t="str">
            <v>Methamphetamine - Additional Rehabilitation Services - The proposal would establish three additional Stimulant Treatment programs in Western Sydney, Mid North Coast and Illawarra, as well as the expansion of the program at St Vincent's hospital. The election commitment will be met from within future growth funding.</v>
          </cell>
          <cell r="J140" t="str">
            <v>Supported - The new Stimulant Treatment Programs in Western Sydney, Mid North Coast and Illawarra and expansion of the Stimulant Training Program at St Vincent's hospital will commence in 2015-16, at a total cost of $1.74m pa. This is based on the cost of existing services provided at St Vincent's Hospital and John Hunter Hospital.  This costing includes some one-off costs in 2015-16 for the training and education program ($0.1m) and building system capacity for Non Government Organisations ($0.1m). The policy will increase the number of specialist stimulant clinics from two to five.</v>
          </cell>
          <cell r="K140">
            <v>3</v>
          </cell>
          <cell r="L140">
            <v>11</v>
          </cell>
          <cell r="M140">
            <v>0</v>
          </cell>
          <cell r="N140">
            <v>0</v>
          </cell>
          <cell r="O140">
            <v>0</v>
          </cell>
          <cell r="P140">
            <v>0</v>
          </cell>
          <cell r="Q140">
            <v>0</v>
          </cell>
          <cell r="R140">
            <v>0</v>
          </cell>
          <cell r="S140">
            <v>0</v>
          </cell>
          <cell r="T140">
            <v>0</v>
          </cell>
          <cell r="U140">
            <v>0</v>
          </cell>
          <cell r="V140">
            <v>0</v>
          </cell>
        </row>
        <row r="141">
          <cell r="H141">
            <v>4863</v>
          </cell>
          <cell r="I141" t="str">
            <v>Providing More Health Care in the Community - This commitment will enhance community health care, with total funding over 4 years including $60m in NSW Health's Integrated Care Strategy, $12m for specialist palliative care services in rural and regional areas and $16.4m funding in type 2 diabetes preventative programs.</v>
          </cell>
          <cell r="J141" t="str">
            <v>Supported - This election commitment seeks to enhance community health care, where there will be total funding over four years of $60m in NSW Health's Integrated Care Strategy, $12m funding for specalist pallative care services in rural and regional areas, $1.84m funding to increase access to pain management services, $16.4m funding in type 2 diabetes preventative programs and increased partnerships with community pharmacies to deliver adult flu vaccines. It is likely there will be nil costs associated with partnering with community pharmacies to deliver vaccines, where the Commonwealth is expected to fund vaccine expenditure. The Integrated Care Strategy assumes a cost of $30m p.a. from 2017-18, essentially a continuation of the intiative when current program funding expires in 2016-17. All costs will be met from within Health's future growth funding.</v>
          </cell>
          <cell r="K141">
            <v>3</v>
          </cell>
          <cell r="L141">
            <v>11</v>
          </cell>
          <cell r="M141">
            <v>0</v>
          </cell>
          <cell r="N141">
            <v>0</v>
          </cell>
          <cell r="O141">
            <v>0</v>
          </cell>
          <cell r="P141">
            <v>0</v>
          </cell>
          <cell r="Q141">
            <v>0</v>
          </cell>
          <cell r="R141">
            <v>0</v>
          </cell>
          <cell r="S141">
            <v>0</v>
          </cell>
          <cell r="T141">
            <v>0</v>
          </cell>
          <cell r="U141">
            <v>0</v>
          </cell>
          <cell r="V141">
            <v>0</v>
          </cell>
        </row>
        <row r="142">
          <cell r="H142">
            <v>4864</v>
          </cell>
          <cell r="I142" t="str">
            <v>$10 Million Grant for Stage 1 of Royal Far West Centre for Child Health - The election commitment will provide a one-off $10m grant towards the construction of the $35m Royal Far West (RFW) Centre for Child Health and Learning at Manly. The balance of the funds required will be contributed by other governments, philanthropic support and the RFW.</v>
          </cell>
          <cell r="J142" t="str">
            <v>Supported - Health has indicated there is no scope to reprioritise and that additional consolidated fund support would be required. This will need to be incorporated into ERC's decision about the level of Health's future growth funding.</v>
          </cell>
          <cell r="K142">
            <v>3</v>
          </cell>
          <cell r="L142">
            <v>11</v>
          </cell>
          <cell r="M142">
            <v>0</v>
          </cell>
          <cell r="N142">
            <v>10000</v>
          </cell>
          <cell r="O142">
            <v>0</v>
          </cell>
          <cell r="P142">
            <v>0</v>
          </cell>
          <cell r="Q142">
            <v>0</v>
          </cell>
          <cell r="R142">
            <v>0</v>
          </cell>
          <cell r="S142">
            <v>10000</v>
          </cell>
          <cell r="T142">
            <v>0</v>
          </cell>
          <cell r="U142">
            <v>0</v>
          </cell>
          <cell r="V142">
            <v>0</v>
          </cell>
        </row>
        <row r="143">
          <cell r="H143">
            <v>4865</v>
          </cell>
          <cell r="I143"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THIS IS ONE OF THREE OPTIONS COSTED ON REMOVING CO-PAYMENTS (refer BAS 4866 and 4867 for other options).</v>
          </cell>
          <cell r="J143" t="str">
            <v>Supported - Note that financial impacts in the BAS differ from the election costing as the election costing includes escalation of 6%. The financial impacts in the BAS include only escalation of 0.6% (difference of 5.4%). Health has made some major assumptions to cost the proposal including: 1. The estimated gross value of Highly Specialised Drugs (HSD) managed under section 100 of the National Health Act (Commonwealth) and dispensed is $297m in 2014-15, including $244m for public hospital pharmacies and $53m for 3rd Schedule Hospitals. 2. The estimated value of s100 drugs dispensed by Community pharmacies in Metropolitan Hospitals is $190m. 3. 2.5% of the total value of s100 drugs dispensed in public hospitals and community pharmacies in Metropolitan Hospitals has been used to determine the value of the co-payment, based on a sample of Ipharmacy system data, which is used within most public hospitals. 4. The estimated value of s100 drugs dispensed by Community hospitals in Rural Hospitals is $30m and it is assumed that only 1.1% of this value is attributable to the co-payment, on the assumption of higher concessional usage in rural hospitals. 5. A 6% growth rate has been applied to each year, based on historical annual increases, to account for increases in the value and volume of s100 HSD dispensed. 6. There will be an administration cost for managing co-payment reimbursement to patients who obtain their s100 drugs by Community pharmacies, estimated at $30 per prescription (based on the experience of IPTASS), at an estimated total cost of $3.3m. The resultant Budget implications are estimated as follows: - loss of direct co- payment revenue to NSW Health for hospital pharmacies. The estimated revenue loss amount is $6.466m in 2015-16 which is expected to increase by 6% pa. - loss of co-payment revenue by 3rd Schedule hospitals, which NSW Health will be required to compensate. This is reflected as an expense to the Budget, estimated at $1.405m in 2015-16 and which</v>
          </cell>
          <cell r="K143">
            <v>3</v>
          </cell>
          <cell r="L143">
            <v>11</v>
          </cell>
          <cell r="M143">
            <v>0</v>
          </cell>
          <cell r="N143">
            <v>10268</v>
          </cell>
          <cell r="O143">
            <v>10308</v>
          </cell>
          <cell r="P143">
            <v>10349</v>
          </cell>
          <cell r="Q143">
            <v>10390</v>
          </cell>
          <cell r="R143">
            <v>0</v>
          </cell>
          <cell r="S143">
            <v>10268</v>
          </cell>
          <cell r="T143">
            <v>10308</v>
          </cell>
          <cell r="U143">
            <v>10349</v>
          </cell>
          <cell r="V143">
            <v>10390</v>
          </cell>
        </row>
        <row r="144">
          <cell r="H144">
            <v>4866</v>
          </cell>
          <cell r="I144" t="str">
            <v>Remove Co-payment in Hospitals for Highly Specialised Drugs for All Conditions for Public Patients - This proposal is to remove the co-payment for all highly specialised drugs dispended through hospital pharmacies for all conditions including cancer for all patents, excluding privately referred non-inpatients treated in a public hospital. THIS IS ONE OF THREE OPTIONS COSTED.</v>
          </cell>
          <cell r="J144" t="str">
            <v>Supported - Refer to BAS entries 4865 for 4867 for other options costed. The financial impacts in this BAS entry differ from the election costing. The election costing has been de-escalated by 5.4% to convert to 2015-16 dollars. Health has made some major assumptions to cost the proposal including: 1. The estimated gross value of Highly Specialised Drugs (HSD) managed under section 100 of the National Health Act (Commonwealth) and dispensed is $297m in 2014-15, including $244m for public hospital pharmacies and $53m for 3rd Schedule Hospitals. 2. 2.5% of the total value of s100 drugs has been used to determine the value of the co-payment, based on a sample of Ipharmacy system data, which is used within most public hospitals. 3. A 6% growth rate has been applied to each year, based on historical annual increases, to account for increases in the value and volume of s100 HSD dispensed. The resultant Budget implications are estimated as follows: - loss of direct co-payment revenue to NSW Health for hospital pharmacies. The estimated revenue loss amount is $6.466m in 2015-16 which is expected to increase by 6% pa. - loss of co-payment revenue by 3rd Schedule hospitals, which NSW Health will be required to compensate. This is reflected as an expense to the Budget, estimated at $1.405m in 2015-16 and estimated to increase by 6% pa. Health CFO agrees with costing: Yes. The Ministry of Health has indicated that there is no scope to absorb the financial impact within existing resources and that additional consolidated fund support may be sought to offset additional expenditure and the foregone revenue. This will need to be considered as part of ERC's deliberations on the level of Health's future growth funding.</v>
          </cell>
          <cell r="K144">
            <v>3</v>
          </cell>
          <cell r="L144">
            <v>11</v>
          </cell>
          <cell r="M144">
            <v>0</v>
          </cell>
          <cell r="N144">
            <v>1405</v>
          </cell>
          <cell r="O144">
            <v>1413</v>
          </cell>
          <cell r="P144">
            <v>1421</v>
          </cell>
          <cell r="Q144">
            <v>1430</v>
          </cell>
          <cell r="R144">
            <v>0</v>
          </cell>
          <cell r="S144">
            <v>1405</v>
          </cell>
          <cell r="T144">
            <v>1413</v>
          </cell>
          <cell r="U144">
            <v>1421</v>
          </cell>
          <cell r="V144">
            <v>1430</v>
          </cell>
        </row>
        <row r="145">
          <cell r="H145">
            <v>5079</v>
          </cell>
          <cell r="I145" t="str">
            <v>Fighting the scourge of ice in our communities - This commitment includes investing a total of $4m in funding to the non-government sector to enhance local delivery of drug and rehab services, and state-wide recording of pseudoephedrine sales in pharmacies. It excludes $7m over 4 years for additional rehab services (included in BAS entry 4861).</v>
          </cell>
          <cell r="J145" t="str">
            <v>Supported - To be met from within future Health growth funding.</v>
          </cell>
          <cell r="K145">
            <v>3</v>
          </cell>
          <cell r="L145">
            <v>11</v>
          </cell>
          <cell r="M145">
            <v>0</v>
          </cell>
          <cell r="N145">
            <v>0</v>
          </cell>
          <cell r="O145">
            <v>0</v>
          </cell>
          <cell r="P145">
            <v>0</v>
          </cell>
          <cell r="Q145">
            <v>0</v>
          </cell>
          <cell r="R145">
            <v>0</v>
          </cell>
          <cell r="S145">
            <v>0</v>
          </cell>
          <cell r="T145">
            <v>0</v>
          </cell>
          <cell r="U145">
            <v>0</v>
          </cell>
          <cell r="V145">
            <v>0</v>
          </cell>
        </row>
        <row r="146">
          <cell r="H146">
            <v>5083</v>
          </cell>
          <cell r="I146" t="str">
            <v>Making NSW Number One in Health and Medical Research - Build capacity in medical research, including $60m to increase the Medical Research Support Program, $19m to support the Medical Devices Fund and $10m for scholarships for early and mid-career researchers.  Recurrent costs to be met from within future Health growth funding.</v>
          </cell>
          <cell r="J146" t="str">
            <v>Supported -</v>
          </cell>
          <cell r="K146">
            <v>3</v>
          </cell>
          <cell r="L146">
            <v>11</v>
          </cell>
          <cell r="M146">
            <v>0</v>
          </cell>
          <cell r="N146">
            <v>0</v>
          </cell>
          <cell r="O146">
            <v>0</v>
          </cell>
          <cell r="P146">
            <v>0</v>
          </cell>
          <cell r="Q146">
            <v>0</v>
          </cell>
          <cell r="R146">
            <v>0</v>
          </cell>
          <cell r="S146">
            <v>0</v>
          </cell>
          <cell r="T146">
            <v>0</v>
          </cell>
          <cell r="U146">
            <v>0</v>
          </cell>
          <cell r="V146">
            <v>0</v>
          </cell>
        </row>
        <row r="147">
          <cell r="H147">
            <v>5134</v>
          </cell>
          <cell r="I147" t="str">
            <v>Safer Pathways: Preventing domestic and family violence, including support for victims. (Bid 4746) - The proposal accelerates It Stops Here: Safer pathway to 28 operational sites by 2018-19, to fund 193 FTEs for case co-ordination across Justice, Health, Education, FaCS and the Women's Domestic Violence Court Advisory Service. It does not include any resourcing for additional support services.</v>
          </cell>
          <cell r="J147" t="str">
            <v>Supported - Preliminary feedback from the first 2 Safer Pathway sites already in operation underestimated coordination efforts and this has been factored into this costing. The costing assumes: a) Any increase in demand for victim support services will be met within existing resources (not estimated and costed). b) Additional funding provided to participating agencies is based on costs provided by agencies. Annual costs are estimated to be: Legal Aid 4 FTEs ($0.4m) and 116 FTEs contracted through WDVCAS ($10.6m), Education 8 FTEs ($1.1m), Police 38 FTEs ($6m), Health 31.6 FTEs ($5.7m), FaCS 13.5 FTEs ($1.8m), Victims Services 20 FTEs ($2.1m)  The appropriateness of this level of funding is not able to be assessed and further consideration is required. c) FaCS contribution is limited to the amount already committed from within existing resources ($15m over 5 years). This proposal overlaps with the other Safer Pathway costing (bid number 4758)</v>
          </cell>
          <cell r="K147">
            <v>3</v>
          </cell>
          <cell r="M147">
            <v>0</v>
          </cell>
          <cell r="N147">
            <v>0</v>
          </cell>
          <cell r="O147">
            <v>0</v>
          </cell>
          <cell r="P147">
            <v>0</v>
          </cell>
          <cell r="Q147">
            <v>0</v>
          </cell>
          <cell r="R147">
            <v>0</v>
          </cell>
          <cell r="S147">
            <v>2028</v>
          </cell>
          <cell r="T147">
            <v>3729</v>
          </cell>
          <cell r="U147">
            <v>5146</v>
          </cell>
          <cell r="V147">
            <v>5668</v>
          </cell>
        </row>
        <row r="148">
          <cell r="H148">
            <v>4529</v>
          </cell>
          <cell r="I148" t="str">
            <v>Legalise medical cannabis for patients with terminal illness (Costing 76) - NSW Labor proposes to decriminalise cannabis use under NSW law for terminally ill patients and their carers who use cannabis for medical purposes and register with the Ministry of Health. The proposal would be implemented by formalising the existing non-legislative Terminal Illness Cannabis Scheme.</v>
          </cell>
          <cell r="J148" t="str">
            <v>Supported - Capacity for Health to fund costs from within growth funding and reprioritise within the capital program should be considered. Approximate capital cost to establish the register would be $1.5 million. A communications strategy would be required to support the legislative scheme with a cost of up to $150,000. Ongoing recurrent costs of approx $100,000 pa required for IT maintenance, data hosting and administrative staff to maintain the register.</v>
          </cell>
          <cell r="K148">
            <v>8</v>
          </cell>
          <cell r="L148">
            <v>12</v>
          </cell>
          <cell r="M148">
            <v>0</v>
          </cell>
          <cell r="N148">
            <v>250</v>
          </cell>
          <cell r="O148">
            <v>100</v>
          </cell>
          <cell r="P148">
            <v>100</v>
          </cell>
          <cell r="Q148">
            <v>100</v>
          </cell>
          <cell r="R148">
            <v>0</v>
          </cell>
          <cell r="S148">
            <v>250</v>
          </cell>
          <cell r="T148">
            <v>100</v>
          </cell>
          <cell r="U148">
            <v>100</v>
          </cell>
          <cell r="V148">
            <v>100</v>
          </cell>
        </row>
        <row r="149">
          <cell r="H149">
            <v>4535</v>
          </cell>
          <cell r="I149" t="str">
            <v>10 per cent increase in health expenditure - Costing for a 10% increase in health recurrent and capital expenditure.</v>
          </cell>
          <cell r="J149" t="str">
            <v>Unreconciled Assessment Underway - The financial impact reflects the cost of increasing the funding allocated to the health function by 10 per cent applied to the 2014-15 Budget year only.  The increase is a full 10 per cent pa (not a pro-rata amount) applied to the 2014-15 Half Yearly Review figures of the Ministry of Health's recurrent and capital expenditure. This costing has been prepared on an aggregate basis and assumes that all expenses, including those funded by sources external to NSW Government, will grow by 10 per cent. In particular, a significant portion of the Ministry's expenditure includes Commonwealth-funded hospital and health activities and capital intiatives. Although a 10 per cent growth has been assumed against the Commonwealth funded recurrent and capital expenses, this would not necessarily be supported by the Commonwealth. The costing does not adjust for a number of key parameters which are normally reviewed as part of the annual Budget process, including Crown- accepted expenses, non-cash expenses and expenses/funding which are not normally adjusted by a basic expenditure growth rate.</v>
          </cell>
          <cell r="K149">
            <v>4</v>
          </cell>
          <cell r="M149">
            <v>1872488</v>
          </cell>
          <cell r="N149">
            <v>0</v>
          </cell>
          <cell r="O149">
            <v>0</v>
          </cell>
          <cell r="P149">
            <v>0</v>
          </cell>
          <cell r="Q149">
            <v>0</v>
          </cell>
          <cell r="R149">
            <v>1872488</v>
          </cell>
          <cell r="S149">
            <v>0</v>
          </cell>
          <cell r="T149">
            <v>0</v>
          </cell>
          <cell r="U149">
            <v>0</v>
          </cell>
          <cell r="V149">
            <v>0</v>
          </cell>
        </row>
        <row r="150">
          <cell r="H150">
            <v>4793</v>
          </cell>
          <cell r="I150" t="str">
            <v>Making NSW Number One in Health and Medical Research - offset in bid #4862 - This election commitment seeks to build capacity in medical research, where there will be funding fo r: 1. Medical research infrastructure, 2. Increasing the Medical Research Support Program, to suppor t the Medical Devices Fund and 3. Scholarships for early and mid-career researchers.</v>
          </cell>
          <cell r="J150" t="str">
            <v>Bid - Unreconciled -</v>
          </cell>
          <cell r="K150">
            <v>3</v>
          </cell>
          <cell r="M150">
            <v>0</v>
          </cell>
          <cell r="N150">
            <v>0</v>
          </cell>
          <cell r="O150">
            <v>0</v>
          </cell>
          <cell r="P150">
            <v>0</v>
          </cell>
          <cell r="Q150">
            <v>0</v>
          </cell>
          <cell r="R150">
            <v>0</v>
          </cell>
          <cell r="S150">
            <v>0</v>
          </cell>
          <cell r="T150">
            <v>0</v>
          </cell>
          <cell r="U150">
            <v>0</v>
          </cell>
          <cell r="V150">
            <v>0</v>
          </cell>
        </row>
        <row r="151">
          <cell r="H151">
            <v>4578</v>
          </cell>
          <cell r="I151" t="str">
            <v>Carry-forward of Mental Health Commission grant - $800k carry-forward of Mental Health Comission grant into 2015-16 to assist with implementation of the Mental Health Strategic Plan (offest of Bid 4450).</v>
          </cell>
          <cell r="J151" t="str">
            <v>Supported - The Ministry of Health has provided a $1.9m grant to the Mental Health Commission for the implementation of the Mental Health Strategic Plan. This PTA is supported, where MHC has advised that $930k of this grant has been fully committed to be expended in 2015-16 instead of 2014-15.</v>
          </cell>
          <cell r="K151">
            <v>6</v>
          </cell>
          <cell r="M151">
            <v>-930</v>
          </cell>
          <cell r="N151">
            <v>930</v>
          </cell>
          <cell r="O151">
            <v>0</v>
          </cell>
          <cell r="P151">
            <v>0</v>
          </cell>
          <cell r="Q151">
            <v>0</v>
          </cell>
          <cell r="R151">
            <v>-930</v>
          </cell>
          <cell r="S151">
            <v>930</v>
          </cell>
          <cell r="T151">
            <v>0</v>
          </cell>
          <cell r="U151">
            <v>0</v>
          </cell>
          <cell r="V151">
            <v>0</v>
          </cell>
        </row>
        <row r="152">
          <cell r="H152">
            <v>4619</v>
          </cell>
          <cell r="I152" t="str">
            <v>Transfer functions of the Mental Health Commission (MHC) to the Ministry of Health - Transfer MHC's entire budget to the Ministry of Health. MHC has now completed one of its key functions to prepare a draft mental health strategic plan.</v>
          </cell>
          <cell r="J152" t="str">
            <v>Bid - Unreconciled - The MHC was established in July 2012 and one of its key functions under the Mental Health Commission Act 2012 was to prepare a draft mental health strategic plan. MHC has completed this plan and it has now been publicly released along with the Government response. The remaining functions of the MHC, which include: advocating and promoting the prevention of mental illness and early intervention strategies; and undertaking and commissioning research, could be transferred to the Ministry of Health. It would take part of the first year to transfer the functions of the MHC to the Ministry of Health. Therefore in the first year only half of MHC's budget has been transferred to the Ministry of Health. Refer BAS entry 4626 for the adjustment to Health's expense and revenue, and BAS entry 4,620 for expected savings, as a result of transferring the functions of MHC to Health.</v>
          </cell>
          <cell r="K152">
            <v>7</v>
          </cell>
          <cell r="M152">
            <v>0</v>
          </cell>
          <cell r="N152">
            <v>-3602</v>
          </cell>
          <cell r="O152">
            <v>-7130</v>
          </cell>
          <cell r="P152">
            <v>-6944</v>
          </cell>
          <cell r="Q152">
            <v>-6930</v>
          </cell>
          <cell r="R152">
            <v>0</v>
          </cell>
          <cell r="S152">
            <v>0</v>
          </cell>
          <cell r="T152">
            <v>0</v>
          </cell>
          <cell r="U152">
            <v>0</v>
          </cell>
          <cell r="V152">
            <v>0</v>
          </cell>
        </row>
        <row r="153">
          <cell r="H153">
            <v>4160</v>
          </cell>
          <cell r="I153" t="str">
            <v>Greater Sydney Commission and the Plan for growing Sydney - Funding and resources for the establishment and operation of the Greater Sydney Commission and delivery of the Plan for growing Sydney</v>
          </cell>
          <cell r="J153" t="str">
            <v>Supported - ERC approved $6.54 million in 2014-15 to fund the initial establishment and operation of the Greater Sydney Commission.  Ongoing costs for the Greater Sydney Commission and the Plan for Growing Sydney will be considered in the 2015-16 Budget.</v>
          </cell>
          <cell r="K153">
            <v>1</v>
          </cell>
          <cell r="M153">
            <v>7500</v>
          </cell>
          <cell r="N153">
            <v>0</v>
          </cell>
          <cell r="O153">
            <v>0</v>
          </cell>
          <cell r="P153">
            <v>0</v>
          </cell>
          <cell r="Q153">
            <v>0</v>
          </cell>
          <cell r="R153">
            <v>6540</v>
          </cell>
          <cell r="S153">
            <v>0</v>
          </cell>
          <cell r="T153">
            <v>0</v>
          </cell>
          <cell r="U153">
            <v>0</v>
          </cell>
          <cell r="V153">
            <v>0</v>
          </cell>
        </row>
        <row r="154">
          <cell r="H154">
            <v>4163</v>
          </cell>
          <cell r="I154" t="str">
            <v>Accelerated Planning Assessment &amp; Compliance program - Funding for the acceleration and streamlining of assessments and compliance program.</v>
          </cell>
          <cell r="J154" t="str">
            <v>Unreconciled Assessment Underway - ERC approved the funding for the acceleration and streamlining of assessments on the 25 November 2014.</v>
          </cell>
          <cell r="K154">
            <v>1</v>
          </cell>
          <cell r="M154">
            <v>4880</v>
          </cell>
          <cell r="N154">
            <v>9610</v>
          </cell>
          <cell r="O154">
            <v>9210</v>
          </cell>
          <cell r="P154">
            <v>7220</v>
          </cell>
          <cell r="Q154">
            <v>7220</v>
          </cell>
          <cell r="R154">
            <v>4880</v>
          </cell>
          <cell r="S154">
            <v>9610</v>
          </cell>
          <cell r="T154">
            <v>9210</v>
          </cell>
          <cell r="U154">
            <v>7220</v>
          </cell>
          <cell r="V154">
            <v>7220</v>
          </cell>
        </row>
        <row r="155">
          <cell r="H155">
            <v>4193</v>
          </cell>
          <cell r="I155" t="str">
            <v>Greater Sydney Commission - Funding and resources for the establishment and operation of the Greater Sydney Commission</v>
          </cell>
          <cell r="J155" t="str">
            <v>Partially Supported - PARTIAL SUPPORT:  Whilst there might be scope for reprioritisation, evidence provided by DPE suggests that it is limited. Treasury considers that the funding request for 13 staff to oversee the implementation of the Plan for Growing Sydney is excessive and has supported part funding for the operational costs of the GSC.  Amounts sought for communications and IRT/business intelligence are not supported as these items are regarded as core business. ERC approved $2.36m in 2014-15 to fund the initial establishment and operation of the Greater Sydney Commission on the 25 November 2014 and agreed that ongoing funding will be considered as part of the 2015-16 Budget process.</v>
          </cell>
          <cell r="K155">
            <v>1</v>
          </cell>
          <cell r="M155">
            <v>0</v>
          </cell>
          <cell r="N155">
            <v>5297</v>
          </cell>
          <cell r="O155">
            <v>5197</v>
          </cell>
          <cell r="P155">
            <v>5197</v>
          </cell>
          <cell r="Q155">
            <v>5197</v>
          </cell>
          <cell r="R155">
            <v>0</v>
          </cell>
          <cell r="S155">
            <v>1100</v>
          </cell>
          <cell r="T155">
            <v>1100</v>
          </cell>
          <cell r="U155">
            <v>1100</v>
          </cell>
          <cell r="V155">
            <v>1100</v>
          </cell>
        </row>
        <row r="156">
          <cell r="H156">
            <v>4210</v>
          </cell>
          <cell r="I156" t="str">
            <v>Plan for Growing Sydney - Delivery of the Plan for growing Sydney.</v>
          </cell>
          <cell r="J156" t="str">
            <v>Partially Supported - PARTIAL SUPPORT:  Whilst there may be scope for reprioritisation, evidence provided by DPE suggests that it is limited. Treasury supports funding for the acceleration of sub regional plans and further development of the Urban Feasibility Model.  Components not supported as they are considered to be DPE's core business are the development of policies and guidelines, Metropolitan Strategy, sub-regional plans implementation, development of the Economic Impact Model and the Strategic Impact model and demography works. ERC approved $4.18m in 2014-15 to fund the delivery of the Plan for Growing Sydney on the 25 November 2014.</v>
          </cell>
          <cell r="K156">
            <v>1</v>
          </cell>
          <cell r="M156">
            <v>0</v>
          </cell>
          <cell r="N156">
            <v>16940</v>
          </cell>
          <cell r="O156">
            <v>13940</v>
          </cell>
          <cell r="P156">
            <v>12780</v>
          </cell>
          <cell r="Q156">
            <v>11650</v>
          </cell>
          <cell r="R156">
            <v>0</v>
          </cell>
          <cell r="S156">
            <v>5410</v>
          </cell>
          <cell r="T156">
            <v>500</v>
          </cell>
          <cell r="U156">
            <v>300</v>
          </cell>
          <cell r="V156">
            <v>300</v>
          </cell>
        </row>
        <row r="157">
          <cell r="H157">
            <v>4621</v>
          </cell>
          <cell r="I157" t="str">
            <v>Local Infrastructure Growth Scheme - Funding for the section 94 gap is required in 2015-16 due to delays in the new planning system.</v>
          </cell>
          <cell r="J157" t="str">
            <v>Supported - SUPPORTED:  Continuation of LIGS funding required due to delays in planning reform implementation. Cabinet approved the LIGS funding to be provided to councils due to the cap on the section 94 contributions until the planning reform is completed.  White Paper reforms envisage important changes to developer contributions including removing the section 94 cap on contributions.</v>
          </cell>
          <cell r="K157">
            <v>1</v>
          </cell>
          <cell r="M157">
            <v>0</v>
          </cell>
          <cell r="N157">
            <v>60000</v>
          </cell>
          <cell r="O157">
            <v>0</v>
          </cell>
          <cell r="P157">
            <v>0</v>
          </cell>
          <cell r="Q157">
            <v>0</v>
          </cell>
          <cell r="R157">
            <v>0</v>
          </cell>
          <cell r="S157">
            <v>60000</v>
          </cell>
          <cell r="T157">
            <v>0</v>
          </cell>
          <cell r="U157">
            <v>0</v>
          </cell>
          <cell r="V157">
            <v>0</v>
          </cell>
        </row>
        <row r="158">
          <cell r="H158">
            <v>4640</v>
          </cell>
          <cell r="I158" t="str">
            <v>Planning Reform Stage 2 - Continuation of Planning Reform Implementation to prepare and finalise strategic planning documents and maintain momentum in the streamlining and reduction of red tape within the current planning system.</v>
          </cell>
          <cell r="J158" t="str">
            <v>Partially Supported - PARTIAL SUPPORT:  Treasury supports the planning reform and acknowledges that they will provide significant future economic benefits. Whilst there may be scope for reprioritisation, evidence provided by DPE suggests that it is limited.  Treasury supports funding for 7 work programs including review and rationalise SEPPs, expand exempt and complying development, simplifying the housing code, development standards for new precincts, planning polices, guideline development for Part 5, SSD and SSI and implementing regional growth plans.  Treasury does not support funding for 2 work programs including one-stop shop as it is scheduled to be established in 2014-15 and sectoral strategies for integrated mining policy which is DPE's core business. The 2013- 14 Budget provides funding to implement reforms proposed by the NSW Planning System White Paper.  Funding for the continuation of the planning reform Stage 2 has not been approved by ERC.  This funding is contingent on the demonstration of successful outcome of Stage 1.  The Department of Planning and Environment advises that Stage 1 implementation is still progressing with some programs delayed due to delays in the introduction of the Planning Bill.</v>
          </cell>
          <cell r="K158">
            <v>1</v>
          </cell>
          <cell r="M158">
            <v>0</v>
          </cell>
          <cell r="N158">
            <v>7300</v>
          </cell>
          <cell r="O158">
            <v>7300</v>
          </cell>
          <cell r="P158">
            <v>0</v>
          </cell>
          <cell r="Q158">
            <v>0</v>
          </cell>
          <cell r="R158">
            <v>0</v>
          </cell>
          <cell r="S158">
            <v>5750</v>
          </cell>
          <cell r="T158">
            <v>5850</v>
          </cell>
          <cell r="U158">
            <v>0</v>
          </cell>
          <cell r="V158">
            <v>0</v>
          </cell>
        </row>
        <row r="159">
          <cell r="H159">
            <v>4870</v>
          </cell>
          <cell r="I159" t="str">
            <v>Biodiversity Legislation Reforms - Amendments to the EP&amp;A Act, Regulations, environmental planning instruments, guidelines and support for local councils to implement the Biodiversity Legislation Reforms.</v>
          </cell>
          <cell r="J159"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   maps that show where clearing of native vegetation requires development consent b)   a single framework for assessing the environmental impacts of all development and creating a mechanism to develop and implement the offsets scheme c)   a package of amendments to planning instruments and Local Environmental Plans (LEPs) to integrate agricultural development into the mainstream planning system d) codes of practice and guidelines for land management activities under the Local Land Services Act 2013. The Cabinet has noted that a funding envelope of $10- $12m would be required by 3 stakeholder agencies to develop supporting products to implement the proposed reforms (OEH, DPE and Local Land Services). DPE seeks a total of $3.291m over 2 years and advised that the $2m estimated funding provided to Cabinet was based on 1 year funding requirements.  Additional ePlanning, GIS and regional team support is required in ad</v>
          </cell>
          <cell r="K159">
            <v>1</v>
          </cell>
          <cell r="M159">
            <v>0</v>
          </cell>
          <cell r="N159">
            <v>2507</v>
          </cell>
          <cell r="O159">
            <v>784</v>
          </cell>
          <cell r="P159">
            <v>0</v>
          </cell>
          <cell r="Q159">
            <v>0</v>
          </cell>
          <cell r="R159">
            <v>0</v>
          </cell>
          <cell r="S159">
            <v>2507</v>
          </cell>
          <cell r="T159">
            <v>784</v>
          </cell>
          <cell r="U159">
            <v>0</v>
          </cell>
          <cell r="V159">
            <v>0</v>
          </cell>
        </row>
        <row r="160">
          <cell r="H160">
            <v>4872</v>
          </cell>
          <cell r="I160" t="str">
            <v>Strategic Allocation of Coal Exploration Licences - Preliminary strategic assessments of priority areas to identify known risks and constraints relating to coal exploration before licences are issued in response to ICAC's recommendations to reduce opportunities and incentives for corruption in the state#s management of coal resources.</v>
          </cell>
          <cell r="J160" t="str">
            <v>Not Supported - NOT SUPPORT:  This function is the Department's core business. The request for 1 staff member should be funded within existing resources.</v>
          </cell>
          <cell r="K160">
            <v>1</v>
          </cell>
          <cell r="M160">
            <v>0</v>
          </cell>
          <cell r="N160">
            <v>139</v>
          </cell>
          <cell r="O160">
            <v>145</v>
          </cell>
          <cell r="P160">
            <v>149</v>
          </cell>
          <cell r="Q160">
            <v>156</v>
          </cell>
          <cell r="R160">
            <v>0</v>
          </cell>
          <cell r="S160">
            <v>0</v>
          </cell>
          <cell r="T160">
            <v>0</v>
          </cell>
          <cell r="U160">
            <v>0</v>
          </cell>
          <cell r="V160">
            <v>0</v>
          </cell>
        </row>
        <row r="161">
          <cell r="H161">
            <v>4220</v>
          </cell>
          <cell r="I161" t="str">
            <v>ePlanning program (Phase 2) - The Phase 2 ePlanning program builds on the Phase 1 program to enhance the quality and reliability of planning data across NSW.</v>
          </cell>
          <cell r="J161" t="str">
            <v>Not Supported - NOT SUPPORTED:  While the project and business case makes economic sense and has merit, it is not urgent and unavoidable. Background: ERC approved funding for the ePlanning project ($30m) over two years from 2013-14. The aim of the ePlanning project is to consolidate all planning information and tools, transform paper based application processes, transform traditional consultation methods, improve data quality, timeliness, reliability access and utility and the introduction of visualisation tools.  The Department advises that it is achieving its KPIs with some programs being delayed to October 2015. The completion of this ePlanning program (via release 1 and 2 of the NSW Planning Portal) will enable users to access a range of planning legislation, polices, guidelines, more easily understand and interprete complex planning materials and use in preparing a development application and conduct palnning transactions online. DPE is seeking funding for ePlanning stage 2 to build and strengthen existing services such as enhanced investigation and visualisation tools, application lodgement and tracking, extending the functionality to address new service needs including a new contribution payment system and greater integration of ePlanning services.  Phase 2 includes release 3 of planning portal that will enable users to access a dashboard of planning information, access and view planning rules, prepare, lodge and track a greater number of application online, have greater visibility of the types of fees and make payment online and calculate state infrastructure contributions and have visibility of where these payments will be used.</v>
          </cell>
          <cell r="K161">
            <v>1</v>
          </cell>
          <cell r="M161">
            <v>0</v>
          </cell>
          <cell r="N161">
            <v>0</v>
          </cell>
          <cell r="O161">
            <v>1186</v>
          </cell>
          <cell r="P161">
            <v>3946</v>
          </cell>
          <cell r="Q161">
            <v>3995</v>
          </cell>
          <cell r="R161">
            <v>0</v>
          </cell>
          <cell r="S161">
            <v>0</v>
          </cell>
          <cell r="T161">
            <v>0</v>
          </cell>
          <cell r="U161">
            <v>0</v>
          </cell>
          <cell r="V161">
            <v>0</v>
          </cell>
        </row>
        <row r="162">
          <cell r="H162">
            <v>3706</v>
          </cell>
          <cell r="I162" t="str">
            <v>Carry Forward for Urban Activation Precincts - Carry forward underspent Urban Activation Precinct funding due to lower council claims at year end.</v>
          </cell>
          <cell r="J1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2">
            <v>6</v>
          </cell>
          <cell r="M162">
            <v>6615</v>
          </cell>
          <cell r="N162">
            <v>0</v>
          </cell>
          <cell r="O162">
            <v>0</v>
          </cell>
          <cell r="P162">
            <v>0</v>
          </cell>
          <cell r="Q162">
            <v>0</v>
          </cell>
          <cell r="R162">
            <v>6615</v>
          </cell>
          <cell r="S162">
            <v>0</v>
          </cell>
          <cell r="T162">
            <v>0</v>
          </cell>
          <cell r="U162">
            <v>0</v>
          </cell>
          <cell r="V162">
            <v>0</v>
          </cell>
        </row>
        <row r="163">
          <cell r="H163">
            <v>3712</v>
          </cell>
          <cell r="I163" t="str">
            <v>Carry Forward for Local Infrastructure Growth Scheme - Carry forward underspent Local Infrastructure Growth Scheme partly due to lower council claims and invoices received but not paid out.</v>
          </cell>
          <cell r="J16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63">
            <v>6</v>
          </cell>
          <cell r="M163">
            <v>9175</v>
          </cell>
          <cell r="N163">
            <v>0</v>
          </cell>
          <cell r="O163">
            <v>0</v>
          </cell>
          <cell r="P163">
            <v>0</v>
          </cell>
          <cell r="Q163">
            <v>0</v>
          </cell>
          <cell r="R163">
            <v>9175</v>
          </cell>
          <cell r="S163">
            <v>0</v>
          </cell>
          <cell r="T163">
            <v>0</v>
          </cell>
          <cell r="U163">
            <v>0</v>
          </cell>
          <cell r="V163">
            <v>0</v>
          </cell>
        </row>
        <row r="164">
          <cell r="H164">
            <v>4194</v>
          </cell>
          <cell r="I164" t="str">
            <v>ePlanning program (Phase 1) - Extension of the ePlanning program (Phase 1) due to late commencement of the program.</v>
          </cell>
          <cell r="J164" t="str">
            <v>Supported - Supported.  Extension of the ePlanning program supported due to late commencement of the program.</v>
          </cell>
          <cell r="K164">
            <v>4</v>
          </cell>
          <cell r="M164">
            <v>0</v>
          </cell>
          <cell r="N164">
            <v>-500</v>
          </cell>
          <cell r="O164">
            <v>0</v>
          </cell>
          <cell r="P164">
            <v>0</v>
          </cell>
          <cell r="Q164">
            <v>0</v>
          </cell>
          <cell r="R164">
            <v>0</v>
          </cell>
          <cell r="S164">
            <v>-500</v>
          </cell>
          <cell r="T164">
            <v>0</v>
          </cell>
          <cell r="U164">
            <v>0</v>
          </cell>
          <cell r="V164">
            <v>0</v>
          </cell>
        </row>
        <row r="165">
          <cell r="H165">
            <v>4064</v>
          </cell>
          <cell r="I165" t="str">
            <v>Newcastle Urban Renewal Project - Recurrent funding to Department of Planning and Environment for onpassing to UrbanGrowth NSW for urban renewal works in Newcastle.  The Cabinet Minute is subject to ERC's consideration on 25 November 2014.</v>
          </cell>
          <cell r="J165" t="str">
            <v>Supported - UrbanGrowth NSW is seeking Consolidated Fund support for the Newcastle Urban Renewal Project.</v>
          </cell>
          <cell r="K165">
            <v>1</v>
          </cell>
          <cell r="M165">
            <v>0</v>
          </cell>
          <cell r="N165">
            <v>24000</v>
          </cell>
          <cell r="O165">
            <v>19000</v>
          </cell>
          <cell r="P165">
            <v>17000</v>
          </cell>
          <cell r="Q165">
            <v>9000</v>
          </cell>
          <cell r="R165">
            <v>0</v>
          </cell>
          <cell r="S165">
            <v>1</v>
          </cell>
          <cell r="T165">
            <v>0</v>
          </cell>
          <cell r="U165">
            <v>0</v>
          </cell>
          <cell r="V165">
            <v>0</v>
          </cell>
        </row>
        <row r="166">
          <cell r="H166">
            <v>4065</v>
          </cell>
          <cell r="I166" t="str">
            <v>Parramatta North Urban Renewal Project - UrtbanGrowth NSW is seeking Consolidated Fund support to redevelop the Health site at Parramatta. The project is to be considered by ERC on 25 November 2014.</v>
          </cell>
          <cell r="J166" t="str">
            <v>Supported - UrbanGrowth NSW is seeking Consolidated Fund support for the Parramatta North Urban Renewal Project.</v>
          </cell>
          <cell r="K166">
            <v>1</v>
          </cell>
          <cell r="M166">
            <v>0</v>
          </cell>
          <cell r="N166">
            <v>30300</v>
          </cell>
          <cell r="O166">
            <v>51400</v>
          </cell>
          <cell r="P166">
            <v>77700</v>
          </cell>
          <cell r="Q166">
            <v>64300</v>
          </cell>
          <cell r="R166">
            <v>0</v>
          </cell>
          <cell r="S166">
            <v>1</v>
          </cell>
          <cell r="T166">
            <v>0</v>
          </cell>
          <cell r="U166">
            <v>0</v>
          </cell>
          <cell r="V166">
            <v>0</v>
          </cell>
        </row>
        <row r="167">
          <cell r="H167">
            <v>4634</v>
          </cell>
          <cell r="I167" t="str">
            <v>Establish an Urban Park Authority - Merging Sydney Olymoic Park Authority, Western Sydney Parklands Trust, Centennial Park and Moore Par k Trust, Royal Botanic Gardens and Domain Trust, and Parramatta Park Trust</v>
          </cell>
          <cell r="J167" t="str">
            <v>Supported - There is an option for Government to reduce staff and administrative cost by creating a single parks authority (10% of operating expenses excluding depreciation). This is likely to require changes to legislation to achieve. Agency consultation is critical in determine its feasibility and qunatum of potential savings. This is a preliminary costing only subject to ERC approval and further development with the Agency.</v>
          </cell>
          <cell r="K167">
            <v>3</v>
          </cell>
          <cell r="L167">
            <v>27</v>
          </cell>
          <cell r="M167">
            <v>0</v>
          </cell>
          <cell r="N167">
            <v>-14200</v>
          </cell>
          <cell r="O167">
            <v>-14400</v>
          </cell>
          <cell r="P167">
            <v>-14800</v>
          </cell>
          <cell r="Q167">
            <v>-15100</v>
          </cell>
          <cell r="R167">
            <v>0</v>
          </cell>
          <cell r="S167">
            <v>-14200</v>
          </cell>
          <cell r="T167">
            <v>-14400</v>
          </cell>
          <cell r="U167">
            <v>-14800</v>
          </cell>
          <cell r="V167">
            <v>-15100</v>
          </cell>
        </row>
        <row r="168">
          <cell r="H168">
            <v>4753</v>
          </cell>
          <cell r="I168" t="str">
            <v>Addressing Backlog of Contaminated Sites - The EPA seeks funding to address the backlog of contaminated sites in response to recommendations in the Auditor General's report on managing contaminated sites and the Legislative Council's inquiry and report into the EPA's performance. See Bid ID 4767 in DPE.</v>
          </cell>
          <cell r="J168" t="str">
            <v>Not Supported - NOT SUPPORTED.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seeks funding to clear over 900 sites notified to EPA under the Contaminated Land Management Act 1997 (CLM Act) that have not been allocated for action beyond an initial screening. To reduce the risk of public and environmental health, EPA plan to address the backlog over a 2.5 year period. This is in direct response to the following reports. * In February 2015, the Legislative Council inquiry and report on the performance of the EPA recommended that the EPA be adequately resourced to clear the backlog of contaminated sites awaiting assessment. * In addition to this, in July 2014, the Auditor-General report on managing contaminated sites recommended that by March 2015, EPA develop a program, including timeframes, to eliminate the backlog of notified sites that are yet to be assessed.</v>
          </cell>
          <cell r="K168">
            <v>1</v>
          </cell>
          <cell r="M168">
            <v>0</v>
          </cell>
          <cell r="N168">
            <v>1438</v>
          </cell>
          <cell r="O168">
            <v>1438</v>
          </cell>
          <cell r="P168">
            <v>725</v>
          </cell>
          <cell r="Q168">
            <v>0</v>
          </cell>
          <cell r="R168">
            <v>0</v>
          </cell>
          <cell r="S168">
            <v>0</v>
          </cell>
          <cell r="T168">
            <v>0</v>
          </cell>
          <cell r="U168">
            <v>0</v>
          </cell>
          <cell r="V168">
            <v>0</v>
          </cell>
        </row>
        <row r="169">
          <cell r="H169">
            <v>4580</v>
          </cell>
          <cell r="I169" t="str">
            <v>Gas team regulatory compliance work - Expansion of existing role - The recently announced NSW Gas Plan includes an expanded role for the EPA. The EPA seeks recurrent funding in 2015-16 and 2016-17 and capital funding in 2015-16 as funding for existing Coal Seam Gas activities only go to 30 June 2015. See Bid ID: 4041, 4043 and 4581.</v>
          </cell>
          <cell r="J169"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169">
            <v>2</v>
          </cell>
          <cell r="M169">
            <v>0</v>
          </cell>
          <cell r="N169">
            <v>3034</v>
          </cell>
          <cell r="O169">
            <v>3014</v>
          </cell>
          <cell r="P169">
            <v>3014</v>
          </cell>
          <cell r="Q169">
            <v>3014</v>
          </cell>
          <cell r="R169">
            <v>0</v>
          </cell>
          <cell r="S169">
            <v>3034</v>
          </cell>
          <cell r="T169">
            <v>114</v>
          </cell>
          <cell r="U169">
            <v>114</v>
          </cell>
          <cell r="V169">
            <v>114</v>
          </cell>
        </row>
        <row r="170">
          <cell r="H170">
            <v>4752</v>
          </cell>
          <cell r="I170" t="str">
            <v>Cost Effective State Based Container Deposit Scheme - The EPA seeks funding to finalise a state-based container deposit scheme (CDS). This includes a comprehensive cost benefit analysis and supporting studies to be completed by 1 March 2016 to facilitate the commencement of a NSW CDS by 1 July 2017. See Bid ID 4766 in DPE.</v>
          </cell>
          <cell r="J170" t="str">
            <v>Supported - PARTIALLY SUPPORTED. Treasury supports funding for one year only to allow EPA to lead a working group to assist with the design and implementation of a state-based CDS in order to determine the form of the CDS by 31 March 2016. Funding required beyond 2015-16 cannot be reliably estimated until the full scope of the work undertaken by the EPA and the working group is resolved and the form that the CDS will take is determined. Funding for outer years will be considered in the 2016-17 Budget process as more robust cost estimates are determined. Cabinet agreed (CM15-08) that the Government publicly announce a commitment to establish a form of container deposit scheme (CDS) by 1 July 2017. Cabinet also agreed that an announcement on the form of the CDS will be made by 31 March 2016 following comprehensive community and industry consultation on design principles, incentive structures and government regulation. This is to be underpinned by a comprehensive cost benefit analysis (CBA). The proposal seeks $10m in recurrent funding over the forward estimates from 2015-16 to 2018-19 and $0.3m in capital funding over the period of two years from 2015-16 to 2016-17. The recurrent funding sought is consistent with the financial impact presented in CM15-08. CM15-08, however, did not include capital expenditure.</v>
          </cell>
          <cell r="K170">
            <v>1</v>
          </cell>
          <cell r="M170">
            <v>0</v>
          </cell>
          <cell r="N170">
            <v>2500</v>
          </cell>
          <cell r="O170">
            <v>2500</v>
          </cell>
          <cell r="P170">
            <v>2560</v>
          </cell>
          <cell r="Q170">
            <v>2560</v>
          </cell>
          <cell r="R170">
            <v>0</v>
          </cell>
          <cell r="S170">
            <v>2500</v>
          </cell>
          <cell r="T170">
            <v>0</v>
          </cell>
          <cell r="U170">
            <v>60</v>
          </cell>
          <cell r="V170">
            <v>60</v>
          </cell>
        </row>
        <row r="171">
          <cell r="H171">
            <v>4755</v>
          </cell>
          <cell r="I171" t="str">
            <v>Native Forestry Division Regulation and Stakeholder Engagement - Funding is sought to address the EPA's claimed level of service delivery in the regulation of native forestry operations in response to recommendations in the Legislative Council's inquiry and report into the the performance of the EPA. See Bid ID 4770 in DPE.</v>
          </cell>
          <cell r="J171" t="str">
            <v>Not Supported - NOT SUPPORTED. This proposal is not considered urgent and unavoidable in the 2015-16 Budget context as there has been NO Government response to the Legislative Council inquiry into the performance of the EPA. Government response is due by 13 August 2015. To avoid pre-empting the Government's decision on this matter, this proposal should be re-assigned as a risk, with a decision on funding to be made after the Government response is considered. The proposal is seeking funding to bolster EPA's Native Forestry Division's claimed role in regulation and stakeholder engagement to a level of service delivery expected by the industry and the community by recruiting eight additional staff. This is in response to the Legislative Council inquiry and report on the Performance of the EPA that recommended that the NSW Government allocate significant additional resources to EPA to train existing staff and facilitate the appointment of additional personnel to its forestry division.</v>
          </cell>
          <cell r="K171">
            <v>1</v>
          </cell>
          <cell r="M171">
            <v>0</v>
          </cell>
          <cell r="N171">
            <v>1272</v>
          </cell>
          <cell r="O171">
            <v>1250</v>
          </cell>
          <cell r="P171">
            <v>1250</v>
          </cell>
          <cell r="Q171">
            <v>1250</v>
          </cell>
          <cell r="R171">
            <v>0</v>
          </cell>
          <cell r="S171">
            <v>0</v>
          </cell>
          <cell r="T171">
            <v>0</v>
          </cell>
          <cell r="U171">
            <v>0</v>
          </cell>
          <cell r="V171">
            <v>0</v>
          </cell>
        </row>
        <row r="172">
          <cell r="H172">
            <v>3722</v>
          </cell>
          <cell r="I172" t="str">
            <v>Carry Forward for PADACS replacement project - Carry forward of unspent recurrent expense relating to PADACS replacement project.</v>
          </cell>
          <cell r="J1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172">
            <v>6</v>
          </cell>
          <cell r="M172">
            <v>60</v>
          </cell>
          <cell r="N172">
            <v>0</v>
          </cell>
          <cell r="O172">
            <v>0</v>
          </cell>
          <cell r="P172">
            <v>0</v>
          </cell>
          <cell r="Q172">
            <v>0</v>
          </cell>
          <cell r="R172">
            <v>60</v>
          </cell>
          <cell r="S172">
            <v>0</v>
          </cell>
          <cell r="T172">
            <v>0</v>
          </cell>
          <cell r="U172">
            <v>0</v>
          </cell>
          <cell r="V172">
            <v>0</v>
          </cell>
        </row>
        <row r="173">
          <cell r="H173">
            <v>4041</v>
          </cell>
          <cell r="I173" t="str">
            <v>Gas team regulatory compliance work - Continuation of existing role - The recently announced NSW Gas Plan includes an expanded role for the EPA. The EPA seeks recurrent funding in 2015-16 and 2016-17 and capital funding in 2015-16 (new policy) only as funding for existing Coal Seam Gas activities only go to 30 June 2015. See Bid ID: 4580 and 4043.</v>
          </cell>
          <cell r="J173" t="str">
            <v>Supported - PARTIALLY SUPPORTED. Under the NSW Gas Plan, EPA has been assigned an expanded role (CM14-386) as the lead regulator for compliance and enforcement of all conditions of approval for gas activities. This submission seeks funding for the continuation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Treasury supports funding for one year only to allow EPA and the CSG inter-agency work group to finalise a user charge arrangement. EPA claims this will be implemented in 2017-18 and is subject to the requirement from Cabinet (CM14-386) for the Minister for the Environment to report back to ERC on the financial implications of the role of the EPA as lead regulator in April 2015. Note that additional funding related to the EPA expanded role will be considered as New Policy. Please see Bid 4580.</v>
          </cell>
          <cell r="K173">
            <v>1</v>
          </cell>
          <cell r="M173">
            <v>0</v>
          </cell>
          <cell r="N173">
            <v>1918</v>
          </cell>
          <cell r="O173">
            <v>1918</v>
          </cell>
          <cell r="P173">
            <v>0</v>
          </cell>
          <cell r="Q173">
            <v>0</v>
          </cell>
          <cell r="R173">
            <v>0</v>
          </cell>
          <cell r="S173">
            <v>1918</v>
          </cell>
          <cell r="T173">
            <v>0</v>
          </cell>
          <cell r="U173">
            <v>0</v>
          </cell>
          <cell r="V173">
            <v>0</v>
          </cell>
        </row>
        <row r="174">
          <cell r="H174">
            <v>4282</v>
          </cell>
          <cell r="I174" t="str">
            <v>Waste Less Recycle More - Organics Fund - EPA seeks to re-profile expenses relating to funding within the Waste Less Recycle More funding initiative. This is due to delays in starting the Organics Market Development Grants Program as additional work to identify key markets for development needs to be undertaken. See Bid ID: 4283</v>
          </cell>
          <cell r="J174"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a delay in starting the Organics Market Development Grants Program. The EPA has undertaken additional analysis to identify key markets for development to ensure the program delivers value for money. A timing adjustment is needed to maintain the overall level of funding within the publicly announced funding envelope and timeframes established by the Government.</v>
          </cell>
          <cell r="K174">
            <v>3</v>
          </cell>
          <cell r="M174">
            <v>-750</v>
          </cell>
          <cell r="N174">
            <v>400</v>
          </cell>
          <cell r="O174">
            <v>350</v>
          </cell>
          <cell r="P174">
            <v>0</v>
          </cell>
          <cell r="Q174">
            <v>0</v>
          </cell>
          <cell r="R174">
            <v>-750</v>
          </cell>
          <cell r="S174">
            <v>400</v>
          </cell>
          <cell r="T174">
            <v>350</v>
          </cell>
          <cell r="U174">
            <v>0</v>
          </cell>
          <cell r="V174">
            <v>0</v>
          </cell>
        </row>
        <row r="175">
          <cell r="H175">
            <v>4295</v>
          </cell>
          <cell r="I175" t="str">
            <v>Waste Less Recycle More - Small Scale Recycling Infrastructure Rebates Program - EPA seeks to re-profile expenses relating to funding within the Waste Less Recycle More funding initiative for the delayed start of the Bin Trim Rebates program. This program was due to start in July 2014, but was not officially announced until October 2014. Grant funding received in 2013-14.</v>
          </cell>
          <cell r="J175" t="str">
            <v>Supported - SUPPORTED. This is a submission for a re-profiling adjustment to currently approved budget and forward estimates. The Waste Less Recycle M ore program has been approved to be delivered and is not seeking additional funding. Grant funding was received in 2013-14. Re-profiling of expenditure and associated funding is due to the delayed start of the Small Scale Recycling Infrastructure (Bin Trim) Rebates program. This program was due to start in July 2014, however it was not officially announced until October 2014. A timing adjustment is needed to maintain the overall level of funding within the publicly announced funding envelope and timeframes established by the Government.</v>
          </cell>
          <cell r="K175">
            <v>3</v>
          </cell>
          <cell r="M175">
            <v>-3000</v>
          </cell>
          <cell r="N175">
            <v>1500</v>
          </cell>
          <cell r="O175">
            <v>1500</v>
          </cell>
          <cell r="P175">
            <v>0</v>
          </cell>
          <cell r="Q175">
            <v>0</v>
          </cell>
          <cell r="R175">
            <v>-3000</v>
          </cell>
          <cell r="S175">
            <v>1500</v>
          </cell>
          <cell r="T175">
            <v>1500</v>
          </cell>
          <cell r="U175">
            <v>0</v>
          </cell>
          <cell r="V175">
            <v>0</v>
          </cell>
        </row>
        <row r="176">
          <cell r="H176">
            <v>4285</v>
          </cell>
          <cell r="I176" t="str">
            <v>Digital Stakeholder Management Solution - EPA seeks to fund the digital stakeholder management solution (capital project) from additional retained revenue ($3.6m) and existing EPA cash balances ($0.7m). Adjustment to amortisation also required. (This project does not require additional consolidated funding).</v>
          </cell>
          <cell r="J176" t="str">
            <v>Supported - SUPPORTED. EPA seeks to fund the digital stakeholder management solution (capital project) from retained grant revenue and existing cash balances. This project does not require additional consolidated funding. A significant role of EPA is to provide information to government, industry, business, media and the community about its environment protection and regulatory actions. To achieve this, EPA requires a stakeholder relationship database that can capture and provide timely and accurate information. A customer relationship management (CRM) system will replace 40 separate stakeholder databases to deliver consistent customer information and a single source of truth, which is crucial for other planned system development for regulatory tools, detailed in the EPA's ICT Strategy.</v>
          </cell>
          <cell r="K176">
            <v>3</v>
          </cell>
          <cell r="M176">
            <v>0</v>
          </cell>
          <cell r="N176">
            <v>0</v>
          </cell>
          <cell r="O176">
            <v>249</v>
          </cell>
          <cell r="P176">
            <v>649</v>
          </cell>
          <cell r="Q176">
            <v>1337</v>
          </cell>
          <cell r="R176">
            <v>0</v>
          </cell>
          <cell r="S176">
            <v>0</v>
          </cell>
          <cell r="T176">
            <v>249</v>
          </cell>
          <cell r="U176">
            <v>649</v>
          </cell>
          <cell r="V176">
            <v>1337</v>
          </cell>
        </row>
        <row r="177">
          <cell r="H177">
            <v>4046</v>
          </cell>
          <cell r="I177"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77" t="str">
            <v>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77">
            <v>1</v>
          </cell>
          <cell r="M177">
            <v>0</v>
          </cell>
          <cell r="N177">
            <v>0</v>
          </cell>
          <cell r="O177">
            <v>0</v>
          </cell>
          <cell r="P177">
            <v>0</v>
          </cell>
          <cell r="Q177">
            <v>0</v>
          </cell>
          <cell r="R177">
            <v>1</v>
          </cell>
          <cell r="S177">
            <v>0</v>
          </cell>
          <cell r="T177">
            <v>0</v>
          </cell>
          <cell r="U177">
            <v>0</v>
          </cell>
          <cell r="V177">
            <v>0</v>
          </cell>
        </row>
        <row r="178">
          <cell r="H178">
            <v>4777</v>
          </cell>
          <cell r="I178" t="str">
            <v>Interest adjustment request - Request for funding in response to cash management reform. See Bid 4778 in DPE.</v>
          </cell>
          <cell r="J178" t="str">
            <v>Not Supported - NOT SUPPORTED. There is no compelling calculation of the requested interest compensation. The Trust should be asked to reduce its expense f 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178">
            <v>1</v>
          </cell>
          <cell r="L178" t="str">
            <v>UE04</v>
          </cell>
          <cell r="M178">
            <v>0</v>
          </cell>
          <cell r="N178">
            <v>0</v>
          </cell>
          <cell r="O178">
            <v>0</v>
          </cell>
          <cell r="P178">
            <v>0</v>
          </cell>
          <cell r="Q178">
            <v>0</v>
          </cell>
          <cell r="R178">
            <v>0</v>
          </cell>
          <cell r="S178">
            <v>0</v>
          </cell>
          <cell r="T178">
            <v>0</v>
          </cell>
          <cell r="U178">
            <v>0</v>
          </cell>
          <cell r="V178">
            <v>0</v>
          </cell>
        </row>
        <row r="179">
          <cell r="H179">
            <v>4238</v>
          </cell>
          <cell r="I179" t="str">
            <v>Environmental Trust (ET) grant programs - ET seeks to re-profile $11m in expenditure and funding to ensure that payments reflect expected program demand and movement in milestones and cashflows under a suite of grant programs. See Bid ID: 4239</v>
          </cell>
          <cell r="J179" t="str">
            <v>Supported - SUPPORTED. This is a submission for a re-profiling adjustment to currently approved budget and forward estimates. The Waste Less Recycle More program has been approved to be delivered and is not seeking additional funding. Re-profiling of expenditure and associated funding is due to timing delays of a new suite of contestable grants for the Waste Less Recycle More program, finalisation of the Trust's new major projects prospectus and a significant increase in demand for the Threatened Species - Flying Foxes Program.</v>
          </cell>
          <cell r="K179">
            <v>3</v>
          </cell>
          <cell r="M179">
            <v>-11060</v>
          </cell>
          <cell r="N179">
            <v>8285</v>
          </cell>
          <cell r="O179">
            <v>2550</v>
          </cell>
          <cell r="P179">
            <v>225</v>
          </cell>
          <cell r="Q179">
            <v>0</v>
          </cell>
          <cell r="R179">
            <v>-11060</v>
          </cell>
          <cell r="S179">
            <v>8285</v>
          </cell>
          <cell r="T179">
            <v>2550</v>
          </cell>
          <cell r="U179">
            <v>225</v>
          </cell>
          <cell r="V179">
            <v>0</v>
          </cell>
        </row>
        <row r="180">
          <cell r="H180">
            <v>4275</v>
          </cell>
          <cell r="I180" t="str">
            <v>Waste and Environment Levy Envelope (WELE) Terminating programs - This proposal reflects return of funding from the Environmental Trust in 2017-18 relating to the WELE terminating programs. See Bid ID: 4272.</v>
          </cell>
          <cell r="J180" t="str">
            <v>Supported - SUPPORTED. This is to reallocate the grant payment from ET to OEH pending overall strategic direction for expenditure related to waste and environment. No additional Consolidated Fund is required. NCOS impact for et will be offset by NCOS impact for OEH, ie no overall NCOS impact to the General Government sector. (See corresponding OEH PTA.)</v>
          </cell>
          <cell r="K180">
            <v>4</v>
          </cell>
          <cell r="M180">
            <v>0</v>
          </cell>
          <cell r="N180">
            <v>0</v>
          </cell>
          <cell r="O180">
            <v>0</v>
          </cell>
          <cell r="P180">
            <v>-2700</v>
          </cell>
          <cell r="Q180">
            <v>0</v>
          </cell>
          <cell r="R180">
            <v>0</v>
          </cell>
          <cell r="S180">
            <v>0</v>
          </cell>
          <cell r="T180">
            <v>0</v>
          </cell>
          <cell r="U180">
            <v>-2700</v>
          </cell>
          <cell r="V180">
            <v>0</v>
          </cell>
        </row>
        <row r="181">
          <cell r="H181">
            <v>3789</v>
          </cell>
          <cell r="I181" t="str">
            <v>Grant Programs - inability of grantees to meet budgeted milestones - Grantee's projects can be delayed for many unforseen issues, including weather, staffing issues, or problems with community engagement. Inability of grantees to reach budgeted milestones, especially late in the financial year will result in the reduced grant expenditure of the Trust.</v>
          </cell>
          <cell r="J181" t="str">
            <v>Supported - Mitigation Strategy: Constant monitoring of grantees and grant programs and forward planning to identify alternative spending options such as having reserve grants, accelerating existing programs and unsolicited proposals to utilise available funds. This risk is rated LOW.</v>
          </cell>
          <cell r="K181">
            <v>1</v>
          </cell>
          <cell r="M181">
            <v>500</v>
          </cell>
          <cell r="N181">
            <v>500</v>
          </cell>
          <cell r="O181">
            <v>500</v>
          </cell>
          <cell r="P181">
            <v>500</v>
          </cell>
          <cell r="Q181">
            <v>500</v>
          </cell>
          <cell r="R181">
            <v>1</v>
          </cell>
          <cell r="S181">
            <v>0</v>
          </cell>
          <cell r="T181">
            <v>0</v>
          </cell>
          <cell r="U181">
            <v>0</v>
          </cell>
          <cell r="V181">
            <v>0</v>
          </cell>
        </row>
        <row r="182">
          <cell r="H182">
            <v>3784</v>
          </cell>
          <cell r="I182" t="str">
            <v>Natural Disaster Recovery and Parks Estate Maintenance Funding - Funding options for repair costs associated with 2012-13 declared natural disasters for public roads and fire trails in NSW national parks. Costs are to be covered from OEH's cash balances. The Minister for the Environment has not lodged an ERC Minute.</v>
          </cell>
          <cell r="J182" t="str">
            <v>Supported - ERC did not approve a supplementation of $9.4m from Consolidated Fund to OEH for its original estimate of repair costs associated with 2012-13 declared natural disasters for public roads and fire trails in the national park estate. The Minister has not lodged an ERC Minute. However, OEH advises that it has revised its original estimated repair costs from $9.4m to $9m. OEH had absorbed $0.7m of these costs in 2013-14. OEH proposes to redirect up to $8.3m of funding to meet the repair works over 2 years (2014-15 and 2015-16).  OEH will not seek Treasurer's repayable advances to meet those costs. ERC's approval is required for adjustments to OEH's Net Cost of Services of $3m in 2014-15 and $2m in 2015-16 to permit OEH to partially meet those repair costs from its cash balance (with the remaining costs of $3.3m to be met from within OEH's approved 2014-15 Budget). ERC approved on 2 February 2015.</v>
          </cell>
          <cell r="K182">
            <v>1</v>
          </cell>
          <cell r="M182">
            <v>3000</v>
          </cell>
          <cell r="N182">
            <v>2000</v>
          </cell>
          <cell r="O182">
            <v>0</v>
          </cell>
          <cell r="P182">
            <v>0</v>
          </cell>
          <cell r="Q182">
            <v>0</v>
          </cell>
          <cell r="R182">
            <v>3000</v>
          </cell>
          <cell r="S182">
            <v>2000</v>
          </cell>
          <cell r="T182">
            <v>0</v>
          </cell>
          <cell r="U182">
            <v>0</v>
          </cell>
          <cell r="V182">
            <v>0</v>
          </cell>
        </row>
        <row r="183">
          <cell r="H183">
            <v>4154</v>
          </cell>
          <cell r="I183" t="str">
            <v>Reintroduction of locally extinct mammals in NSW national parks - It seeks $13.587m over 3 years from recurrent Consolidated Fund for OEH to fund a Savings our Specie s program to reintroduce locally extinct mammals in NSW national parks. (see Bid Id.:4155 in DPE 497)</v>
          </cell>
          <cell r="J183" t="str">
            <v>Not Supported - The estimated proposal's cost is $36.6 million (from 2014-15 to 2024-25). Treasury's view is to oppose the proposal which seeks $13.587 million additional recurrent Consolidated Fund over two years, to meet the cost. Instead, if ERC supports the proposal: a.,,request that this new policy proposal's full cost be accommodated from savings and reprioritisation, consistent with the Government's Enhanced Framework for Budget Compliance. b.,,approve the increase to its Capital Authorisation limits as follows: 2015- 16: $3.2 million, 2016-17: $713,000 and 2017-18: $97,000 to technically account for reprioritised expenses of a capital nature. Note: Originally, a supplementation of $2.023m was also sought in 2014-15. However, OEH advised that it would cover the 2014-15 costs and expects a "pay back" from Government of the same amount in 2015-16.</v>
          </cell>
          <cell r="K183">
            <v>1</v>
          </cell>
          <cell r="M183">
            <v>2023</v>
          </cell>
          <cell r="N183">
            <v>3909</v>
          </cell>
          <cell r="O183">
            <v>3742</v>
          </cell>
          <cell r="P183">
            <v>-97</v>
          </cell>
          <cell r="Q183">
            <v>0</v>
          </cell>
          <cell r="R183">
            <v>0</v>
          </cell>
          <cell r="S183">
            <v>0</v>
          </cell>
          <cell r="T183">
            <v>0</v>
          </cell>
          <cell r="U183">
            <v>0</v>
          </cell>
          <cell r="V183">
            <v>0</v>
          </cell>
        </row>
        <row r="184">
          <cell r="H184">
            <v>4773</v>
          </cell>
          <cell r="I184" t="str">
            <v>Zoological Parks Board of NSW - Taronga Institute of Science and Learning - Seek funding of $11.936m (50% of the capital cost of $23.872m) to develop a dedicated facility for science and learning programs, accommodation for researchers and educators, to enhance learning and conservation outcomes.   Funding is via OEH. See Bid. 4772 in DPE.</v>
          </cell>
          <cell r="J184" t="str">
            <v>Not Supported - NOT SUPPORTED. This project has a sound business case, however is not urgent and unavoidable in the 2015-16 Budget context. Further, as a principle, General Government Sector should not borrow to fund public trading enterprises' capital programs. For background, the project is to develop a dedicated facility to support the achievement of learning and conservation outcomes, which cannot be addressed by the existing facilities and delivery arrangements, with the Government contributing half of the cost. The key driver for the project is a lack of flexibility and misalignment of design to current pedagogy and functional requirements, poor physical infrastructure condition, and inadequate space capacity. The claimed benefits of the project are: * integration of existing conservation science and learning capabilities; * expansion of capacity to contribute to conservation science and learning, including the delivery of zoo based accredited vocational training and education; * creation of purpose built and immersive facilities to enhance and promote Taronga's conservation science and learning activities; * contribution towards reducting cash operating costs, and the increase of Taronga's fundraising capacity * underpin of an increase in the income received from private donors by the Taronga Conservation Science Initiative from around $5m over the period 2014-15 to 2033-34 under the business as usual scenario to about $9m under the proposed Taronga Institute. The business case has robust costing details, with support from the Gateway review process. The proposed project would provide between $0.91 and $1.11 in benefits per dollar spent on it.</v>
          </cell>
          <cell r="K184">
            <v>1</v>
          </cell>
          <cell r="L184">
            <v>15</v>
          </cell>
          <cell r="M184">
            <v>0</v>
          </cell>
          <cell r="N184">
            <v>2900</v>
          </cell>
          <cell r="O184">
            <v>9036</v>
          </cell>
          <cell r="P184">
            <v>0</v>
          </cell>
          <cell r="Q184">
            <v>0</v>
          </cell>
          <cell r="R184">
            <v>0</v>
          </cell>
          <cell r="S184">
            <v>0</v>
          </cell>
          <cell r="T184">
            <v>0</v>
          </cell>
          <cell r="U184">
            <v>0</v>
          </cell>
          <cell r="V184">
            <v>0</v>
          </cell>
        </row>
        <row r="185">
          <cell r="H185">
            <v>4774</v>
          </cell>
          <cell r="I185" t="str">
            <v>OEH - Interest adjustment request year to compensate for the loss of interest revenue under the cash - management reforms.  See Bid. 4775 in DPE</v>
          </cell>
          <cell r="J185" t="str">
            <v>Unreconciled Assessment Underway - NOT SUPPORTED. There is no compelling calculation of the requested interest compensation. OEH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185">
            <v>1</v>
          </cell>
          <cell r="L185" t="str">
            <v>UE04</v>
          </cell>
          <cell r="M185">
            <v>0</v>
          </cell>
          <cell r="N185">
            <v>0</v>
          </cell>
          <cell r="O185">
            <v>0</v>
          </cell>
          <cell r="P185">
            <v>0</v>
          </cell>
          <cell r="Q185">
            <v>0</v>
          </cell>
          <cell r="R185">
            <v>0</v>
          </cell>
          <cell r="S185">
            <v>0</v>
          </cell>
          <cell r="T185">
            <v>0</v>
          </cell>
          <cell r="U185">
            <v>0</v>
          </cell>
          <cell r="V185">
            <v>0</v>
          </cell>
        </row>
        <row r="186">
          <cell r="H186">
            <v>4909</v>
          </cell>
          <cell r="I186" t="str">
            <v>Biodiversity Legislation Reforms - Implementation Package - Seek $9.65m ($3.1m recurrent for 4 years from 2015-16 to 2018-19, and $6.51m over next 2 years) to develop supporting products to implement the proposed reforms See Bid 4911 on DPE (497).</v>
          </cell>
          <cell r="J186" t="str">
            <v>Supported - SUPPORTED PENDING MINISTERS' REPORT TO ERC IN APRIL/MAY 2015. The Cabinet agreed that the Minister for the Environment, Minister for Primary Industries and Minister for Planning will need to jointly bring forward a detailed implementation plan, with associated funding requests, in consultation with Treasury, for consideration by the Cabinet Standing Committee on Expenditure Review in April 2015 (CM15-09). This has not happened. To avoid pre- empting the Government's decision on this matter, this proposal should be re- assigned as a risk, with a decision on funding to be made after the Government response is considered. It is critical that detailed implementation plan and associated funding components be coordinated and developed by the 3 agencies for their Ministers to report back in April 2015, rather than each agency seeking funding for themselves. As background, the implementation plan comprises of the following supporting products that are prerequisites for commencement of a proposed new Biodiversity Conservation Act. These products are: a),,maps that show where clearing of native vegetation requires development consent b),,a single framework for assessing the environmental impacts of all development and creating a mechanism to develop and implement the offsets scheme c),,a package of amendments to planning instruments and Local Environmental Plans (LEPs) to integrate agricultural development into the mainstream planning system d),,codes of practice and guidelines for land management activities under the Local Land Services Act 2013. The Cabinet has noted that a funding envelope of $10-$12m would be required by 3 stakeholder agencies to develop supporting products to implement the proposed reforms (OEH, DPE and Local Land Services). This proposal seeks a total of $9.65m over 4 years for OEH to enable the implementation of its role of the Independent Biodiversity Legislation Review Panel's review recommendations, for two elements: (a) maps to support</v>
          </cell>
          <cell r="K186">
            <v>1</v>
          </cell>
          <cell r="L186">
            <v>22</v>
          </cell>
          <cell r="M186">
            <v>0</v>
          </cell>
          <cell r="N186">
            <v>1220</v>
          </cell>
          <cell r="O186">
            <v>790</v>
          </cell>
          <cell r="P186">
            <v>1005</v>
          </cell>
          <cell r="Q186">
            <v>1005</v>
          </cell>
          <cell r="R186">
            <v>0</v>
          </cell>
          <cell r="S186">
            <v>1220</v>
          </cell>
          <cell r="T186">
            <v>790</v>
          </cell>
          <cell r="U186">
            <v>1005</v>
          </cell>
          <cell r="V186">
            <v>1005</v>
          </cell>
        </row>
        <row r="187">
          <cell r="H187">
            <v>4061</v>
          </cell>
          <cell r="I187" t="str">
            <v>Aboriginal Cultural Heritage Broader Reform initiative and other Heritage grants - Delays in finalising the final model for the reform program and obtaining ministerial approval to ma ke funding offers for heritage grants.</v>
          </cell>
          <cell r="J187" t="str">
            <v>Supported - PTA details are due in January 2015.</v>
          </cell>
          <cell r="K187">
            <v>6</v>
          </cell>
          <cell r="M187">
            <v>-467</v>
          </cell>
          <cell r="N187">
            <v>-33</v>
          </cell>
          <cell r="O187">
            <v>500</v>
          </cell>
          <cell r="P187">
            <v>0</v>
          </cell>
          <cell r="Q187">
            <v>0</v>
          </cell>
          <cell r="R187">
            <v>-467</v>
          </cell>
          <cell r="S187">
            <v>-33</v>
          </cell>
          <cell r="T187">
            <v>500</v>
          </cell>
          <cell r="U187">
            <v>0</v>
          </cell>
          <cell r="V187">
            <v>0</v>
          </cell>
        </row>
        <row r="188">
          <cell r="H188">
            <v>4040</v>
          </cell>
          <cell r="I188" t="str">
            <v>Climate Change Fund (CCF) Solar Bonus Scheme (SBS) - It seeks adjustment through refiling annual CCF expenses to provide sufficient contingency for the Solar Bonus Scheme reimbursement program payments.</v>
          </cell>
          <cell r="J188" t="str">
            <v>Supported - SUPPORTED. There is a need to have sufficient budget contingency for the management of the Solar Bonus Scheme reimbursement program payments, offsetting any impact of potential variability in the level of solar insulation. OEH expects sufficient contingency exists to cover variability in 2014-15, however the contingency for 2016-17 is lower than that needed to sufficiently cover the risk of solar variability. Insufficient contingency in 2016-17 represents a significant risk to budget. This proposal seeks to re-profile surplus contingency from 2014-15 to 2016-17 from the Climate Change Fund's cash balance. (No Consolidated Fund is required.)</v>
          </cell>
          <cell r="K188">
            <v>2</v>
          </cell>
          <cell r="M188">
            <v>-5000</v>
          </cell>
          <cell r="N188">
            <v>0</v>
          </cell>
          <cell r="O188">
            <v>5000</v>
          </cell>
          <cell r="P188">
            <v>0</v>
          </cell>
          <cell r="Q188">
            <v>0</v>
          </cell>
          <cell r="R188">
            <v>-5000</v>
          </cell>
          <cell r="S188">
            <v>0</v>
          </cell>
          <cell r="T188">
            <v>5000</v>
          </cell>
          <cell r="U188">
            <v>0</v>
          </cell>
          <cell r="V188">
            <v>0</v>
          </cell>
        </row>
        <row r="189">
          <cell r="H189">
            <v>4252</v>
          </cell>
          <cell r="I189" t="str">
            <v>NSW Healthy Floodplains Project - Re-profile expenses relating to the NSW Healthy Floodplains Project to ensure value for money. Adjust NCoS to reflect an increase in Commonwealth funding (via Office of Water) by $300K and timing of its receipt.</v>
          </cell>
          <cell r="J189"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189">
            <v>2</v>
          </cell>
          <cell r="M189">
            <v>-750</v>
          </cell>
          <cell r="N189">
            <v>700</v>
          </cell>
          <cell r="O189">
            <v>350</v>
          </cell>
          <cell r="P189">
            <v>0</v>
          </cell>
          <cell r="Q189">
            <v>0</v>
          </cell>
          <cell r="R189">
            <v>-750</v>
          </cell>
          <cell r="S189">
            <v>700</v>
          </cell>
          <cell r="T189">
            <v>350</v>
          </cell>
          <cell r="U189">
            <v>0</v>
          </cell>
          <cell r="V189">
            <v>0</v>
          </cell>
        </row>
        <row r="190">
          <cell r="H190">
            <v>4272</v>
          </cell>
          <cell r="I190" t="str">
            <v>Waste and Environment Levy Envelope (WELE) Terminating programs - This proposal reflects return of funding from the Environmental Trust in 2017-18 relating to the WELE terminating programs. See Bid ID: 4273 and 4275.</v>
          </cell>
          <cell r="J190" t="str">
            <v>Supported - SUPPORTED. This is to reallocate the grant payment from ET to OEH pending overall strategic direction for expenditure related to waste and environment. No additional Consolidated Fund is required. NCOS impact for OEH will be offset by NCOS impact for Environmental Trust, ie no overall NCOS impact to the General Government sector. (See corresponding ET's PTA.)</v>
          </cell>
          <cell r="K190">
            <v>4</v>
          </cell>
          <cell r="M190">
            <v>0</v>
          </cell>
          <cell r="N190">
            <v>0</v>
          </cell>
          <cell r="O190">
            <v>0</v>
          </cell>
          <cell r="P190">
            <v>2700</v>
          </cell>
          <cell r="Q190">
            <v>0</v>
          </cell>
          <cell r="R190">
            <v>0</v>
          </cell>
          <cell r="S190">
            <v>0</v>
          </cell>
          <cell r="T190">
            <v>0</v>
          </cell>
          <cell r="U190">
            <v>2700</v>
          </cell>
          <cell r="V190">
            <v>0</v>
          </cell>
        </row>
        <row r="191">
          <cell r="H191">
            <v>4278</v>
          </cell>
          <cell r="I191" t="str">
            <v>Environmental science projects - Additional NCOS in FEs to COVER expenses relating to the external grant funds received in April, May and June 2014.</v>
          </cell>
          <cell r="J191" t="str">
            <v>Supported - SUPPORTED. These grants from Local Land Services, federal, state and local governments and universities fund projects associated with bio diversity, water, climate change impacts, air, landscapes and pollution activities. These projects enable OEH to provide science based environmental and natural resource management information and tools to farmers, all levels of government, land managers and industry promoting sustainability and improved environmental outcomes. The received grant could not be spent in 2013-14.</v>
          </cell>
          <cell r="K191">
            <v>1</v>
          </cell>
          <cell r="M191">
            <v>1250</v>
          </cell>
          <cell r="N191">
            <v>750</v>
          </cell>
          <cell r="O191">
            <v>500</v>
          </cell>
          <cell r="P191">
            <v>0</v>
          </cell>
          <cell r="Q191">
            <v>0</v>
          </cell>
          <cell r="R191">
            <v>1250</v>
          </cell>
          <cell r="S191">
            <v>750</v>
          </cell>
          <cell r="T191">
            <v>500</v>
          </cell>
          <cell r="U191">
            <v>0</v>
          </cell>
          <cell r="V191">
            <v>0</v>
          </cell>
        </row>
        <row r="192">
          <cell r="H192">
            <v>4280</v>
          </cell>
          <cell r="I192" t="str">
            <v>Floodplain Risk Management Grants Scheme - Reprofile expenses relating to the Floodplain Risk Management Grants Scheme (which is externally funded by Ministry for Police &amp; Emergency Services (MPES)).</v>
          </cell>
          <cell r="J192"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192">
            <v>2</v>
          </cell>
          <cell r="M192">
            <v>130</v>
          </cell>
          <cell r="N192">
            <v>3657</v>
          </cell>
          <cell r="O192">
            <v>4797</v>
          </cell>
          <cell r="P192">
            <v>3516</v>
          </cell>
          <cell r="Q192">
            <v>0</v>
          </cell>
          <cell r="R192">
            <v>130</v>
          </cell>
          <cell r="S192">
            <v>3657</v>
          </cell>
          <cell r="T192">
            <v>4797</v>
          </cell>
          <cell r="U192">
            <v>3516</v>
          </cell>
          <cell r="V192">
            <v>0</v>
          </cell>
        </row>
        <row r="193">
          <cell r="H193">
            <v>4398</v>
          </cell>
          <cell r="I193" t="str">
            <v>Parramatta Park Trust capital expenditure reprofiling - OEH seeks to reallocate $3.1m from 2014-15 to 2015-16 due to delays to heritage approvals process fo r Crescent, Gardens and the Paddocks projects. The Trust's funds come through the Office of Environm ent and Heritage.  See also Bid No. 4400 in DPE</v>
          </cell>
          <cell r="J193" t="str">
            <v>Supported - SUPPORTED. The grant reprofiling to the Trust for its three major capital projects from 2014-15 to 2015-16 due to delays in obtaining both European and Indigenous heritage approvals for  the projects. This has caused deferral of components of works on these projects initially estimated to be completed in 2014-15. The European and Indigenous heritage approvals are required to minimise damage to the potential artefacts finds and respecting the historical significance of the sites.</v>
          </cell>
          <cell r="K193">
            <v>3</v>
          </cell>
          <cell r="M193">
            <v>-3062</v>
          </cell>
          <cell r="N193">
            <v>3062</v>
          </cell>
          <cell r="O193">
            <v>0</v>
          </cell>
          <cell r="P193">
            <v>0</v>
          </cell>
          <cell r="Q193">
            <v>0</v>
          </cell>
          <cell r="R193">
            <v>-3062</v>
          </cell>
          <cell r="S193">
            <v>3062</v>
          </cell>
          <cell r="T193">
            <v>0</v>
          </cell>
          <cell r="U193">
            <v>0</v>
          </cell>
          <cell r="V193">
            <v>0</v>
          </cell>
        </row>
        <row r="194">
          <cell r="H194">
            <v>4258</v>
          </cell>
          <cell r="I194" t="str">
            <v>Heritage Information System - Re-profile capital expenses relating to the Heritage Information System. System requirements have been issued to tender and estimated expenses will be incurred over the forward years. This also seeks re-profiling of amortisation expenses. See Bid ID: 4259 in DPE</v>
          </cell>
          <cell r="J194" t="str">
            <v>Supported - SUPPORTED. This capital project is a major priority to reform and integrate current systems which provide built historic and cultural heritage information. Reprofiling the capital expenses over 3 years would provide a cohesive framework for managing Aboriginal and heritage data, the project aims to provide improvements to customer service, heritage management and business efficiency. This revised expenditure profile would also better enable delivery within a value for money framework. This project does not require additional funds. In addition, reprofiling of amortisation expenses is needed to comply with accounting requirements. This project would develop an integrated web spatial and textural search tool for Aboriginal Places, State Heritage Register and Maritime Heritage. The project would also upgrade a number of systems including the Aboriginal Heritage Information Management System (AHIMS), Aboriginal Web Services and State Heritage Inventory for data tracking, recording and interrogating data in a spatial way and meeting customer expectations. The project will move a legacy system (AHIMS) into a new supported application on the OEH network.</v>
          </cell>
          <cell r="K194">
            <v>1</v>
          </cell>
          <cell r="M194">
            <v>0</v>
          </cell>
          <cell r="N194">
            <v>0</v>
          </cell>
          <cell r="O194">
            <v>0</v>
          </cell>
          <cell r="P194">
            <v>-625</v>
          </cell>
          <cell r="Q194">
            <v>625</v>
          </cell>
          <cell r="R194">
            <v>0</v>
          </cell>
          <cell r="S194">
            <v>0</v>
          </cell>
          <cell r="T194">
            <v>0</v>
          </cell>
          <cell r="U194">
            <v>-625</v>
          </cell>
          <cell r="V194">
            <v>625</v>
          </cell>
        </row>
        <row r="195">
          <cell r="H195">
            <v>4264</v>
          </cell>
          <cell r="I195"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195"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195">
            <v>3</v>
          </cell>
          <cell r="M195">
            <v>63</v>
          </cell>
          <cell r="N195">
            <v>129</v>
          </cell>
          <cell r="O195">
            <v>196</v>
          </cell>
          <cell r="P195">
            <v>200</v>
          </cell>
          <cell r="Q195">
            <v>200</v>
          </cell>
          <cell r="R195">
            <v>63</v>
          </cell>
          <cell r="S195">
            <v>129</v>
          </cell>
          <cell r="T195">
            <v>196</v>
          </cell>
          <cell r="U195">
            <v>200</v>
          </cell>
          <cell r="V195">
            <v>200</v>
          </cell>
        </row>
        <row r="196">
          <cell r="H196">
            <v>4266</v>
          </cell>
          <cell r="I196" t="str">
            <v>Native Vegetation Assessment Tools and Case Management System - Reprofile recurrent and capital expenses and funding due to a number of delays. This project was was approved by Cabinet in May 2013. Additional amortisation also sought to manage estimated impact on NCoS in future years.  See Bid ID: 4267 in DPE.</v>
          </cell>
          <cell r="J196" t="str">
            <v>Supported - SUPPORTED. This is a software application for the management and assessment of property vegetation plans (PVPs). The project began in early 2013- 14. The timeframe for completion has been affected by changes in external dependencies including delays in the: - review of the Native Vegetation Regulation - approval of the Native Vegetation Self-assessable Codes - development of the Environmental Outcomes Assessment Methodology.</v>
          </cell>
          <cell r="K196">
            <v>1</v>
          </cell>
          <cell r="M196">
            <v>-40</v>
          </cell>
          <cell r="N196">
            <v>40</v>
          </cell>
          <cell r="O196">
            <v>670</v>
          </cell>
          <cell r="P196">
            <v>670</v>
          </cell>
          <cell r="Q196">
            <v>670</v>
          </cell>
          <cell r="R196">
            <v>-40</v>
          </cell>
          <cell r="S196">
            <v>40</v>
          </cell>
          <cell r="T196">
            <v>670</v>
          </cell>
          <cell r="U196">
            <v>670</v>
          </cell>
          <cell r="V196">
            <v>670</v>
          </cell>
        </row>
        <row r="197">
          <cell r="H197">
            <v>3785</v>
          </cell>
          <cell r="I197" t="str">
            <v>Parks Estate Maintenance Funding - unquantified - Funding is required to cover the liability in light of consolidated revenue budget constraints. The amount of funding required has not been quantified.</v>
          </cell>
          <cell r="J197" t="str">
            <v>Supported - OEH has formed a task force to review natural disaster recovery and parks estate maintenance funding arrangements. The purpose is to develop and implement a formal policy and operational framework to address the physical, operational and financial dimensions underpinning the OEH parks' estate repair and maintenance programs. OEH has started a work program (to be completed over the next 18 months) to: o,,continue a detailed asset condition assessment of national park infrastructure and asset maintenance liabilities to more accurately quantify the level of deferred maintenance liability, o,,develop management strategies of this maintenance liability, such as assessing business relevance and decommissioning non-relevant assets, and develop a more detailed park estate maintenance program to prioritise maintenance expenditure requirements, and o,,seek opportunities for funding and revenue streams to meet outstanding and priority asset maintenance. The Minister will report to ERC in June 2015 on OEH's work. This risk is rated as MODERATE.</v>
          </cell>
          <cell r="K197">
            <v>1</v>
          </cell>
          <cell r="M197">
            <v>0</v>
          </cell>
          <cell r="N197">
            <v>0</v>
          </cell>
          <cell r="O197">
            <v>0</v>
          </cell>
          <cell r="P197">
            <v>0</v>
          </cell>
          <cell r="Q197">
            <v>0</v>
          </cell>
          <cell r="R197">
            <v>0</v>
          </cell>
          <cell r="S197">
            <v>1</v>
          </cell>
          <cell r="T197">
            <v>0</v>
          </cell>
          <cell r="U197">
            <v>0</v>
          </cell>
          <cell r="V197">
            <v>0</v>
          </cell>
        </row>
        <row r="198">
          <cell r="H198">
            <v>3786</v>
          </cell>
          <cell r="I198" t="str">
            <v>Perisher Treasurer's Advance - A Government decision on the outstanding debt and business arrangement for the Perisher Ranges Resor rt site is needed. (Balance at start of 2014-15 is $58.7m.)</v>
          </cell>
          <cell r="J198" t="str">
            <v>Supported - In March 2014, the Cabinet agrees to the establishment of a Steering Group consisting of senior representatives from OEH, DPC and Treasury to provide recommendations to the ERC on resolving financial issues associated with the existing Perisher Range Resort arrangements (CM 14-45). This includes the accumulated advances and interest, to support the commercial attractiveness of a head lease proposal. The Minister for Environment will bring a separate Minute to the Cabiner on proposed options for the management of Perishser and a process for resolving the outstanding debt arrangement. The key emphasis is for OEH to explore the least cost options for the government in pursuing this matter. The impact is the capitalisation of annual interest expenses to the outstanding advance balance of approximately $58.7m at the start of 2014-15. This risk is rated as MODERATE.</v>
          </cell>
          <cell r="K198">
            <v>1</v>
          </cell>
          <cell r="M198">
            <v>3360</v>
          </cell>
          <cell r="N198">
            <v>4391</v>
          </cell>
          <cell r="O198">
            <v>6968</v>
          </cell>
          <cell r="P198">
            <v>7406</v>
          </cell>
          <cell r="Q198">
            <v>7871</v>
          </cell>
          <cell r="R198">
            <v>3360</v>
          </cell>
          <cell r="S198">
            <v>4391</v>
          </cell>
          <cell r="T198">
            <v>6968</v>
          </cell>
          <cell r="U198">
            <v>7406</v>
          </cell>
          <cell r="V198">
            <v>7871</v>
          </cell>
        </row>
        <row r="199">
          <cell r="H199">
            <v>3787</v>
          </cell>
          <cell r="I199" t="str">
            <v>The Living Murray - Water Licences - OEH has to meet costs of The Living Murray joint venture water licences, currently jointly funded by various states, as a result of NSW reduced budget contributions to Murray Darling Basin Authority.</v>
          </cell>
          <cell r="J199" t="str">
            <v>Supported - The cost shift to OEH of approximately $2.2m per annum for the TLM water licence charges is claimed as unbudgeted. A submission to seek funding (CM 14-95) was not approved by ERC to progress to the next stage of Budget deliberations. OEH has sold water, sufficient to generate addditinal revenue to offset the water licence charges. Cabinet is still in the process of reviewing future contributions to the MDBA. In the interim, OEH will continue to manage the risk where relevant, through the trading of water allocation. OEH is expected to manage this matter within its approved budget controls. This risk is rated as LOW.</v>
          </cell>
          <cell r="K199">
            <v>1</v>
          </cell>
          <cell r="M199">
            <v>0</v>
          </cell>
          <cell r="N199">
            <v>2150</v>
          </cell>
          <cell r="O199">
            <v>2300</v>
          </cell>
          <cell r="P199">
            <v>2300</v>
          </cell>
          <cell r="Q199">
            <v>2300</v>
          </cell>
          <cell r="R199">
            <v>1</v>
          </cell>
          <cell r="S199">
            <v>0</v>
          </cell>
          <cell r="T199">
            <v>0</v>
          </cell>
          <cell r="U199">
            <v>0</v>
          </cell>
          <cell r="V199">
            <v>0</v>
          </cell>
        </row>
        <row r="200">
          <cell r="H200">
            <v>3832</v>
          </cell>
          <cell r="I200"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200" t="str">
            <v>Unreconciled Assessment Underway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200">
            <v>1</v>
          </cell>
          <cell r="M200">
            <v>0</v>
          </cell>
          <cell r="N200">
            <v>0</v>
          </cell>
          <cell r="O200">
            <v>0</v>
          </cell>
          <cell r="P200">
            <v>0</v>
          </cell>
          <cell r="Q200">
            <v>0</v>
          </cell>
          <cell r="R200">
            <v>0</v>
          </cell>
          <cell r="S200">
            <v>0</v>
          </cell>
          <cell r="T200">
            <v>0</v>
          </cell>
          <cell r="U200">
            <v>0</v>
          </cell>
          <cell r="V200">
            <v>0</v>
          </cell>
        </row>
        <row r="201">
          <cell r="H201">
            <v>3833</v>
          </cell>
          <cell r="I201" t="str">
            <v>Seasonal Revenue Trends - Weather conditions during peak periods, such as the ski season, can have an adverse impact on Park e ntry fees and turnover rental revenue. The impact can range from $2m to $4m per annum. The expectation is that OEH will need to operate within its approved budget controls.</v>
          </cell>
          <cell r="J201"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201">
            <v>1</v>
          </cell>
          <cell r="M201">
            <v>0</v>
          </cell>
          <cell r="N201">
            <v>0</v>
          </cell>
          <cell r="O201">
            <v>0</v>
          </cell>
          <cell r="P201">
            <v>0</v>
          </cell>
          <cell r="Q201">
            <v>0</v>
          </cell>
          <cell r="R201">
            <v>-2000</v>
          </cell>
          <cell r="S201">
            <v>-4000</v>
          </cell>
          <cell r="T201">
            <v>-4000</v>
          </cell>
          <cell r="U201">
            <v>-4000</v>
          </cell>
          <cell r="V201">
            <v>-4000</v>
          </cell>
        </row>
        <row r="202">
          <cell r="H202">
            <v>3986</v>
          </cell>
          <cell r="I202" t="str">
            <v>Taronga Zoo Visitor Experience Plan including the Exhibit of Giant Pandas (see Bid Id. 4066 in DPE) - The Minute seeks around $81m ($68.85m for capital and up to $12m for annual fees) from Restart NSW to partially pay for the Visitor Experience Plan at the Taronga Zoo for 10 years starting 2015-16 (SC547-2014). Note: Taranga is funded through OEH as a GG agency.</v>
          </cell>
          <cell r="J202" t="str">
            <v>Supported - ERC decision is for the proposal to be asessed under the Restart NSW process. Treasury opposed a $68.85 million reservation from Restart NSW for 50% of the total capital cost of the Taronga Zoo Visitor Experience Plan and giant panda exhibit. Treasury also opposed $USD1 million per annum from Consolidated Fund, (equating to around $AUD12 million over 10 years), as annual fees payable to the Chinese Government for the Giant Pandas. Note: Government contributions to the Zoo Board, if approved, would be accounted for as grants from the Office of Environment and Heritage, a general government agency.</v>
          </cell>
          <cell r="K202">
            <v>1</v>
          </cell>
          <cell r="M202">
            <v>0</v>
          </cell>
          <cell r="N202">
            <v>2297</v>
          </cell>
          <cell r="O202">
            <v>11536</v>
          </cell>
          <cell r="P202">
            <v>16666</v>
          </cell>
          <cell r="Q202">
            <v>16625</v>
          </cell>
          <cell r="R202">
            <v>0</v>
          </cell>
          <cell r="S202">
            <v>1</v>
          </cell>
          <cell r="T202">
            <v>0</v>
          </cell>
          <cell r="U202">
            <v>0</v>
          </cell>
          <cell r="V202">
            <v>0</v>
          </cell>
        </row>
        <row r="203">
          <cell r="H203">
            <v>4961</v>
          </cell>
          <cell r="I203" t="str">
            <v>022 National Parks - Kosciuszko National Park - Renamed: National parks - increase access - to be confirmed</v>
          </cell>
          <cell r="J203" t="str">
            <v>Bid - Unreconciled - The proposal has 6 components and has been costed as follows: 1.       Hold a one year trial of making one year Multi-Parks annual pass purchases available at a $15  discount in the NSW motor vehicle registration process. 2.       Make National Park entry passes available for purchase at Service NSW centres - The additional costs relate to Service NSW Processing Fees ($4 per pass) x annual pass concession sales for all parks (2,355), multi park pass (5,500) and additional annual passes (2,160). Total cost in 2015-16 is $40k.However, this will be funded by additional revenues from annual pass sales. 3.       Review the National Parks and Wildlife Act 1974 to establish a new category of National Park for #commercial alpine recreation#. Costs of Act review will be met from existing OEH allocations. 4.       Review the Alpine SEPP with a view to increasing the efficiency of operation without reducing overall environmental and safety controls and update the governance arrangements at Perisher to simplify and streamline the relationship between the Government, private operators, and non-profit clubs / lodges. Costs of SEPP review will be met from existing OEH allocations. 5.       Rule out aerial shooting of wild horses, brumby running and brumby roping in National Parks in NSW. Already announced by current government.</v>
          </cell>
          <cell r="K203">
            <v>5</v>
          </cell>
          <cell r="M203">
            <v>0</v>
          </cell>
          <cell r="N203">
            <v>40</v>
          </cell>
          <cell r="O203">
            <v>0</v>
          </cell>
          <cell r="P203">
            <v>0</v>
          </cell>
          <cell r="Q203">
            <v>0</v>
          </cell>
          <cell r="R203">
            <v>0</v>
          </cell>
          <cell r="S203">
            <v>0</v>
          </cell>
          <cell r="T203">
            <v>0</v>
          </cell>
          <cell r="U203">
            <v>0</v>
          </cell>
          <cell r="V203">
            <v>0</v>
          </cell>
        </row>
        <row r="204">
          <cell r="H204">
            <v>3856</v>
          </cell>
          <cell r="I204" t="str">
            <v>Budget impact of CM14-284 future programs and funding for energy efficiency - Cabinet approved an allocation of $61.5m from the Climate Change Fund from January 2015 to June 2017 to complete implementation of a suite of energy efficiency programs. The expenditure is to be met fr om the CCF's cash reserves. Await final ERC decision.</v>
          </cell>
          <cell r="J204" t="str">
            <v>Supported - On 13 October 2014, Cabinet approved an allocation of $61.5 million from the Climate Change Fund (CCF) from January 2015 to June 2017 to complete implementation of a suite of energy efficiency programs outlined in CM14-284. Cabinet noted that the programs were to be funded from within existing forecast expenditure and have no budget impact. The Minister submitted an ERC Minute (SC533-2014) to technically seek a reversal of the Cabinet's decision to permit OEH to spend $61.5m from cash reserves set aside in the CCF. the ERC has not made its decision, pending further advice from the Minister. The spending authorisation is required, without which CCF's cash cannot be used. The request will worsen the Net Lending Result by $61.5 million from 2014-15 to 2016-17. This risk is rated MODERATE.</v>
          </cell>
          <cell r="K204">
            <v>1</v>
          </cell>
          <cell r="M204">
            <v>13716</v>
          </cell>
          <cell r="N204">
            <v>24060</v>
          </cell>
          <cell r="O204">
            <v>20524</v>
          </cell>
          <cell r="P204">
            <v>0</v>
          </cell>
          <cell r="Q204">
            <v>0</v>
          </cell>
          <cell r="R204">
            <v>13716</v>
          </cell>
          <cell r="S204">
            <v>24060</v>
          </cell>
          <cell r="T204">
            <v>20524</v>
          </cell>
          <cell r="U204">
            <v>0</v>
          </cell>
          <cell r="V204">
            <v>0</v>
          </cell>
        </row>
        <row r="205">
          <cell r="H205">
            <v>4198</v>
          </cell>
          <cell r="I205" t="str">
            <v>Biodiversity Offsets Kick-Start Program for Landowners (SC622-2014) - The Minister seeks approval to establish Offsets Kick-Start Program for Landowners with funding thro ough interest free repayable advances of up to $7 million. Note: repayable advances from Crown finance Entity (211), but Schedule accounts don't have 211</v>
          </cell>
          <cell r="J205" t="str">
            <v>Bid - Unreconciled - Treasury support all recommendations except that the repayable advance(s) will be subject to interest to reflect the government cost of borrowings with an estimated cost of $794,000. The repayable advance should be subject to interest to reflect the government cost of borrowings.  OEH is in a position to reduce interest cost and to recover interest The Minute does not provide a compelling argument to subsidise on-sale of offsets with the Budget absorbing the interest cost.  Adding interest to the resale price reflects the true cost of the offset. Interest cost is estimated at around $794,000 based on an indicative interest rate of 4% p.a. and OEH's proposed repayment schedule over two years, (par. 5.3). The arrangement of repayable advances does not have a budget impact.  The Crown Finance Entity advised that the proposed advances for 2015-16 will need to be included in the 2015-16 Budget process. The borrowing interest cost will have a budget impact. The repayable advances require separate Treasurer's approval under the Public Authorities (Financial Arrangements) Act 1987 (ERC cannot approve). OEH will require additional capital authorisation limit of $7m in 2015-16 to acquire offsets.  This may be re- profiled as the offsets kick-start program proceeds and account for the capitalised interest cost of the repayable advances.</v>
          </cell>
          <cell r="K205">
            <v>1</v>
          </cell>
          <cell r="M205">
            <v>0</v>
          </cell>
          <cell r="N205">
            <v>280</v>
          </cell>
          <cell r="O205">
            <v>291</v>
          </cell>
          <cell r="P205">
            <v>200</v>
          </cell>
          <cell r="Q205">
            <v>0</v>
          </cell>
          <cell r="R205">
            <v>0</v>
          </cell>
          <cell r="S205">
            <v>0</v>
          </cell>
          <cell r="T205">
            <v>0</v>
          </cell>
          <cell r="U205">
            <v>0</v>
          </cell>
          <cell r="V205">
            <v>0</v>
          </cell>
        </row>
        <row r="206">
          <cell r="H206">
            <v>4199</v>
          </cell>
          <cell r="I206" t="str">
            <v>190,000 hectares of land to national park estate per years over four years from 2015-16 - The cost estimates are based on a 2005-06 funding model (escalated by CPI) developed by the then Dep artment of Environment and Conservation. An average cost os used over the four management zones: wes tern (arid), tablelands, coastal and urban.</v>
          </cell>
          <cell r="J206" t="str">
            <v>Bid - Unreconciled - Cost estimate:  The gross operating managment costs of the proposal are $181.5m between 2015-16 and 2018-19  The gross establishment capital costs are $63.9m between 2015-16 and 2018-19.  The cost estimation excludes purchase costs as it is difficult to estimate values of land parcels targeted for inclusion in national parks (supply and demand). The cost estimates are based on a 2005-06 funding model (escalated by CPI) developed by the then Department of Environment and Conservation (now OEH). Integral to this model was the identification of four management funding zones # western, tablelands, coastal &amp; urban.  The management funding zones are used as a basis for aggregating medium-term estimates of management costs. An average cost is used over the four zones. It is assumed that 190,000 hectares of land are available each year. It should be acknowledged that this is an aggregation and individual property characteristics within each management zone may vary considerably based on particular cost drivers (such as visitor facilities, fire, weed and pest management, neighbours and urban interface, land sizes). Note that there are ongoing management costs beyond the forward estimates period.                                                  Agency approval:  OEH has not assisted in this costing, despite Treasury's request. OEH advised that its Minister's Office would contact the Treasurer's Office on this proposal.                                                                          Sco pe for reprioritisation:  Potentially, the Minister for the Environment can direct the reprioritisation of expenditure funded from the waste and environment levy to this proposal, if the Government considered it as a high priority.</v>
          </cell>
          <cell r="K206">
            <v>5</v>
          </cell>
          <cell r="M206">
            <v>0</v>
          </cell>
          <cell r="N206">
            <v>17273</v>
          </cell>
          <cell r="O206">
            <v>35409</v>
          </cell>
          <cell r="P206">
            <v>54443</v>
          </cell>
          <cell r="Q206">
            <v>74406</v>
          </cell>
          <cell r="R206">
            <v>0</v>
          </cell>
          <cell r="S206">
            <v>0</v>
          </cell>
          <cell r="T206">
            <v>0</v>
          </cell>
          <cell r="U206">
            <v>0</v>
          </cell>
          <cell r="V206">
            <v>0</v>
          </cell>
        </row>
        <row r="207">
          <cell r="H207">
            <v>4962</v>
          </cell>
          <cell r="I207" t="str">
            <v>040 National Parks - Social Licence for Specific Mining Projects - Renamed: Enhance and Expand our National Park system. Objectives has 2 entries 040 and 293</v>
          </cell>
          <cell r="J207" t="str">
            <v>Bid - Unreconciled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v>
          </cell>
          <cell r="K207">
            <v>5</v>
          </cell>
          <cell r="M207">
            <v>0</v>
          </cell>
          <cell r="N207">
            <v>550</v>
          </cell>
          <cell r="O207">
            <v>570</v>
          </cell>
          <cell r="P207">
            <v>592</v>
          </cell>
          <cell r="Q207">
            <v>592</v>
          </cell>
          <cell r="R207">
            <v>0</v>
          </cell>
          <cell r="S207">
            <v>0</v>
          </cell>
          <cell r="T207">
            <v>0</v>
          </cell>
          <cell r="U207">
            <v>0</v>
          </cell>
          <cell r="V207">
            <v>0</v>
          </cell>
        </row>
        <row r="208">
          <cell r="H208">
            <v>4964</v>
          </cell>
          <cell r="I208" t="str">
            <v>Implement response to Independent Biodioversity Legislation Review Panel (includes Native Vegetation - OEH component only, exclude DPE and Local Land Services Cannot access Objective version.</v>
          </cell>
          <cell r="J208" t="str">
            <v>Bid - Unreconciled - Cost estimate: * Office of Environment and Heritage (OEH) is working on a budget proposal for OEH products required to implement the biodiversity legislative reforms: mapping ($2.36m) and expanding offsets ($2.45m) which will form the basis of OEH's funding proposal for the April ERC minute. * Apart from mapping and satellite imagery costs, all costs are assumed to be recurrent. * Implementation costs 2015-16 are split by agency:     - OEH: $2.36m for mapping (capital). NOTE: depreciation is included for this amount as a conservative assumption - this will be tested when the funding submission is considered.     - OEH: $3.45m for single biodiversity assessment framework. * Additional program funding from 2016-17:     - OEH: $40m p.a for private land conservation  (Voluntary Conservation Agreements and stewardship payments for biodiversity agreements).     - OEH: $20m p.a increased funding to Saving Our Species program. * Additional program funding from 2017-18:     - OEH: $2.6m p.a for satellite imagery for new regulatory arrangements (capital)</v>
          </cell>
          <cell r="K208">
            <v>5</v>
          </cell>
          <cell r="M208">
            <v>0</v>
          </cell>
          <cell r="N208">
            <v>3450</v>
          </cell>
          <cell r="O208">
            <v>60236</v>
          </cell>
          <cell r="P208">
            <v>60236</v>
          </cell>
          <cell r="Q208">
            <v>60236</v>
          </cell>
          <cell r="R208">
            <v>0</v>
          </cell>
          <cell r="S208">
            <v>0</v>
          </cell>
          <cell r="T208">
            <v>0</v>
          </cell>
          <cell r="U208">
            <v>0</v>
          </cell>
          <cell r="V208">
            <v>0</v>
          </cell>
        </row>
        <row r="209">
          <cell r="H209">
            <v>4232</v>
          </cell>
          <cell r="I209" t="str">
            <v>Additional Recurrent Funding for Lord Howe Island Board - Additional recurrent funding of $1.1 million per annum to enable the Board to continue to deliver core services on a financially sustainable basis. See Bid ID: 4233.</v>
          </cell>
          <cell r="J209" t="str">
            <v>Not Supported - NOT SUPPORTED. Treasury agrees that there is a shortfall of $1.1 million per annum in the cost of the Board's core activities as shown in the supporting information/PWC Report. However, Treasury considers that further work is required: 1) A review of the Board by the agency review team in FEG, as the Board's local government functions may be transferred to Port Macquarie-Hastings Council 2) An assessment of the efficiency of the Board in carrying out core activities, which was not ad dressed by the PWC Report and 3) A reassessment of the shortfall of $1.1 million per annum in potentially six months, as the Board is expecting to increase some fees and charges at its next meeting, and may have additional revenue sources following the recommendations of the current Review of lease fees and land rating system.</v>
          </cell>
          <cell r="K209">
            <v>1</v>
          </cell>
          <cell r="M209">
            <v>0</v>
          </cell>
          <cell r="N209">
            <v>1100</v>
          </cell>
          <cell r="O209">
            <v>1100</v>
          </cell>
          <cell r="P209">
            <v>1100</v>
          </cell>
          <cell r="Q209">
            <v>1100</v>
          </cell>
          <cell r="R209">
            <v>0</v>
          </cell>
          <cell r="S209">
            <v>0</v>
          </cell>
          <cell r="T209">
            <v>0</v>
          </cell>
          <cell r="U209">
            <v>0</v>
          </cell>
          <cell r="V209">
            <v>0</v>
          </cell>
        </row>
        <row r="210">
          <cell r="H210">
            <v>4987</v>
          </cell>
          <cell r="I210" t="str">
            <v>Lord Howe Island Board - Infrastructure Renewals (grant through Office of Local Government) - Upgrades to existing assets. These involve wastewater and jetty, roads, electricity and waste management ranging in value from $35,000 to $157,000.</v>
          </cell>
          <cell r="J210" t="str">
            <v>Not Supported - NOT SUPPORTED. The proposal is not considered urgent and unavoidable for the 2015-16 budget. Treasury agrees that there may be a reduction in long term maintenance costs for the Board if the proposal is supported. However, there is no clear evidence provided of increasing demand or failure of the current assets. The proposal should be accommodated within the DPE Cluster if considered critical.</v>
          </cell>
          <cell r="K210">
            <v>1</v>
          </cell>
          <cell r="M210">
            <v>0</v>
          </cell>
          <cell r="N210">
            <v>737</v>
          </cell>
          <cell r="O210">
            <v>0</v>
          </cell>
          <cell r="P210">
            <v>0</v>
          </cell>
          <cell r="Q210">
            <v>0</v>
          </cell>
          <cell r="R210">
            <v>0</v>
          </cell>
          <cell r="S210">
            <v>0</v>
          </cell>
          <cell r="T210">
            <v>0</v>
          </cell>
          <cell r="U210">
            <v>0</v>
          </cell>
          <cell r="V210">
            <v>0</v>
          </cell>
        </row>
        <row r="211">
          <cell r="H211">
            <v>4988</v>
          </cell>
          <cell r="I211" t="str">
            <v>Lord Howe Island Board- Building purchases and extentions (grant through Office of Local Government) - Includes purchase of accomodation on the Island for staff and contractors, extension to research facility building, and extention to exiting depot sheds.</v>
          </cell>
          <cell r="J211" t="str">
            <v>Not Supported - NOT SUPPORTED. The proposal is not considered urgent and unavoidable for the 2015-16 budget. Treasury agrees that there are savings to be realised for the Board in the long term from the purchase of additional accomodation for staff/contractors and extentions to existing buildings. However, there is no evidence provided of an urgent need to accomodate a significantly higher number of staff/ contractors. The proposal should be accommodated within the DPE Cluster if considered critical.</v>
          </cell>
          <cell r="K211">
            <v>1</v>
          </cell>
          <cell r="M211">
            <v>0</v>
          </cell>
          <cell r="N211">
            <v>700</v>
          </cell>
          <cell r="O211">
            <v>0</v>
          </cell>
          <cell r="P211">
            <v>0</v>
          </cell>
          <cell r="Q211">
            <v>0</v>
          </cell>
          <cell r="R211">
            <v>0</v>
          </cell>
          <cell r="S211">
            <v>0</v>
          </cell>
          <cell r="T211">
            <v>0</v>
          </cell>
          <cell r="U211">
            <v>0</v>
          </cell>
          <cell r="V211">
            <v>0</v>
          </cell>
        </row>
        <row r="212">
          <cell r="H212">
            <v>4989</v>
          </cell>
          <cell r="I212" t="str">
            <v>Lord Howe Island Board - Minor plant and equipment - Eight seperate items including replacement of vehicles, plant items, computer hardware and software</v>
          </cell>
          <cell r="J212" t="str">
            <v>Not Supported - NOT SUPPORTED. The proposal is not considered urgent and unavoidable for the 2015-16 budget. The Board predicts a risk that the phone and computer systems fail, but only moderate. The proposal should be accommodated within the DPE Cluster if considered critical.</v>
          </cell>
          <cell r="K212">
            <v>1</v>
          </cell>
          <cell r="M212">
            <v>0</v>
          </cell>
          <cell r="N212">
            <v>248</v>
          </cell>
          <cell r="O212">
            <v>0</v>
          </cell>
          <cell r="P212">
            <v>0</v>
          </cell>
          <cell r="Q212">
            <v>0</v>
          </cell>
          <cell r="R212">
            <v>0</v>
          </cell>
          <cell r="S212">
            <v>0</v>
          </cell>
          <cell r="T212">
            <v>0</v>
          </cell>
          <cell r="U212">
            <v>0</v>
          </cell>
          <cell r="V212">
            <v>0</v>
          </cell>
        </row>
        <row r="213">
          <cell r="H213">
            <v>4990</v>
          </cell>
          <cell r="I213" t="str">
            <v>Lord Howe Island Board - Upgrade of key systems - Replacement of master key system for all Board buildings with a swipe card system to improve security and reduce theft</v>
          </cell>
          <cell r="J213" t="str">
            <v>Not Supported - NOT SUPPORTED. The proposal is not considered urgent and unavoidable for the 2015-16 budget. More secure facilities may result in savings to the Board from reduction in theft, however there is no information provided on avoidance costs and materiality. This proposal should be accomodated through the DPE Cluster if considered critical.</v>
          </cell>
          <cell r="K213">
            <v>1</v>
          </cell>
          <cell r="M213">
            <v>0</v>
          </cell>
          <cell r="N213">
            <v>160</v>
          </cell>
          <cell r="O213">
            <v>0</v>
          </cell>
          <cell r="P213">
            <v>0</v>
          </cell>
          <cell r="Q213">
            <v>0</v>
          </cell>
          <cell r="R213">
            <v>0</v>
          </cell>
          <cell r="S213">
            <v>0</v>
          </cell>
          <cell r="T213">
            <v>0</v>
          </cell>
          <cell r="U213">
            <v>0</v>
          </cell>
          <cell r="V213">
            <v>0</v>
          </cell>
        </row>
        <row r="214">
          <cell r="H214">
            <v>4782</v>
          </cell>
          <cell r="I214" t="str">
            <v>Request for interest adjustment - Request for funding in response to cash management reforms. See Bid 4783 in DPE (497)</v>
          </cell>
          <cell r="J214" t="str">
            <v>Unreconciled Assessment Underway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214">
            <v>1</v>
          </cell>
          <cell r="L214" t="str">
            <v>UE04</v>
          </cell>
          <cell r="M214">
            <v>0</v>
          </cell>
          <cell r="N214">
            <v>0</v>
          </cell>
          <cell r="O214">
            <v>0</v>
          </cell>
          <cell r="P214">
            <v>0</v>
          </cell>
          <cell r="Q214">
            <v>0</v>
          </cell>
          <cell r="R214">
            <v>0</v>
          </cell>
          <cell r="S214">
            <v>-38</v>
          </cell>
          <cell r="T214">
            <v>-38</v>
          </cell>
          <cell r="U214">
            <v>-38</v>
          </cell>
          <cell r="V214">
            <v>-38</v>
          </cell>
        </row>
        <row r="215">
          <cell r="H215">
            <v>4747</v>
          </cell>
          <cell r="I215" t="str">
            <v>Interpreting the Royal Botanic Gardens - The Trust seeks funding to replace all signage throughout the Royal Botanic Gardens, including improving way-finding signage and using digital communications to improve engagement with visitors. See Bid ID 4762 (497 DPE).</v>
          </cell>
          <cell r="J215"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215">
            <v>1</v>
          </cell>
          <cell r="M215">
            <v>0</v>
          </cell>
          <cell r="N215">
            <v>68</v>
          </cell>
          <cell r="O215">
            <v>269</v>
          </cell>
          <cell r="P215">
            <v>269</v>
          </cell>
          <cell r="Q215">
            <v>269</v>
          </cell>
          <cell r="R215">
            <v>0</v>
          </cell>
          <cell r="S215">
            <v>0</v>
          </cell>
          <cell r="T215">
            <v>0</v>
          </cell>
          <cell r="U215">
            <v>0</v>
          </cell>
          <cell r="V215">
            <v>0</v>
          </cell>
        </row>
        <row r="216">
          <cell r="H216">
            <v>4749</v>
          </cell>
          <cell r="I216"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216"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216">
            <v>1</v>
          </cell>
          <cell r="M216">
            <v>0</v>
          </cell>
          <cell r="N216">
            <v>11</v>
          </cell>
          <cell r="O216">
            <v>36</v>
          </cell>
          <cell r="P216">
            <v>36</v>
          </cell>
          <cell r="Q216">
            <v>36</v>
          </cell>
          <cell r="R216">
            <v>0</v>
          </cell>
          <cell r="S216">
            <v>11</v>
          </cell>
          <cell r="T216">
            <v>36</v>
          </cell>
          <cell r="U216">
            <v>36</v>
          </cell>
          <cell r="V216">
            <v>36</v>
          </cell>
        </row>
        <row r="217">
          <cell r="H217">
            <v>4750</v>
          </cell>
          <cell r="I217"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217"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 r portfolio, nor does it have a robust Customer Relationship Management (CRM) system. The current bookings system is going out of commission at the end of 2015. It is an 'end of life' product and the vendor has ceased continuing to enhance or develop this piece of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217">
            <v>1</v>
          </cell>
          <cell r="M217">
            <v>0</v>
          </cell>
          <cell r="N217">
            <v>31</v>
          </cell>
          <cell r="O217">
            <v>112</v>
          </cell>
          <cell r="P217">
            <v>112</v>
          </cell>
          <cell r="Q217">
            <v>112</v>
          </cell>
          <cell r="R217">
            <v>0</v>
          </cell>
          <cell r="S217">
            <v>31</v>
          </cell>
          <cell r="T217">
            <v>112</v>
          </cell>
          <cell r="U217">
            <v>112</v>
          </cell>
          <cell r="V217">
            <v>112</v>
          </cell>
        </row>
        <row r="218">
          <cell r="H218">
            <v>4751</v>
          </cell>
          <cell r="I218"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218"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218">
            <v>1</v>
          </cell>
          <cell r="M218">
            <v>0</v>
          </cell>
          <cell r="N218">
            <v>14</v>
          </cell>
          <cell r="O218">
            <v>77</v>
          </cell>
          <cell r="P218">
            <v>77</v>
          </cell>
          <cell r="Q218">
            <v>77</v>
          </cell>
          <cell r="R218">
            <v>0</v>
          </cell>
          <cell r="S218">
            <v>0</v>
          </cell>
          <cell r="T218">
            <v>0</v>
          </cell>
          <cell r="U218">
            <v>0</v>
          </cell>
          <cell r="V218">
            <v>0</v>
          </cell>
        </row>
        <row r="219">
          <cell r="H219">
            <v>3788</v>
          </cell>
          <cell r="I219" t="str">
            <v>Plantbank Project Claim and Counter Claim - The Plantbank project contractor is claiming $2.7m for time delays. The Trust counter-claims $2.4m from the architect for structural design faults from the architect. $1.1m was paid by Trust in 2013.</v>
          </cell>
          <cell r="J219" t="str">
            <v>Supported - The Trust has incurred $19.7m on the project, including $1.4m from the contractor for an extension of time. The contractor is claiming a further $1.3m damage due to timing delays.  The Trust is seeking to claim back $2.4m from the architect for structural design faults and is negotiating with the contractor and architect to minimise the payout. Any reimbursement to the Trust will assist in reducing the budget impact. This risk is rated LOW.</v>
          </cell>
          <cell r="K219">
            <v>1</v>
          </cell>
          <cell r="M219">
            <v>1300</v>
          </cell>
          <cell r="N219">
            <v>0</v>
          </cell>
          <cell r="O219">
            <v>0</v>
          </cell>
          <cell r="P219">
            <v>0</v>
          </cell>
          <cell r="Q219">
            <v>0</v>
          </cell>
          <cell r="R219">
            <v>1</v>
          </cell>
          <cell r="S219">
            <v>0</v>
          </cell>
          <cell r="T219">
            <v>0</v>
          </cell>
          <cell r="U219">
            <v>0</v>
          </cell>
          <cell r="V219">
            <v>0</v>
          </cell>
        </row>
        <row r="220">
          <cell r="H220">
            <v>4048</v>
          </cell>
          <cell r="I220" t="str">
            <v>Operational Integration of Botanic Gardens Trust and Centennial Park &amp; Moore Park Trust - The Trusts are currently undergoing operational integration. Increased costs incurred prior to achie ving target savings from efficiencies will have an impact on operational budget. ($225K in 2014-15)</v>
          </cell>
          <cell r="J220" t="str">
            <v>Supported - The Trusts are expected to operate within their approved Budget controls.</v>
          </cell>
          <cell r="K220">
            <v>1</v>
          </cell>
          <cell r="M220">
            <v>225</v>
          </cell>
          <cell r="N220">
            <v>0</v>
          </cell>
          <cell r="O220">
            <v>0</v>
          </cell>
          <cell r="P220">
            <v>0</v>
          </cell>
          <cell r="Q220">
            <v>0</v>
          </cell>
          <cell r="R220">
            <v>1</v>
          </cell>
          <cell r="S220">
            <v>0</v>
          </cell>
          <cell r="T220">
            <v>0</v>
          </cell>
          <cell r="U220">
            <v>0</v>
          </cell>
          <cell r="V220">
            <v>0</v>
          </cell>
        </row>
        <row r="221">
          <cell r="H221">
            <v>4050</v>
          </cell>
          <cell r="I221" t="str">
            <v>Future Maintenance for Victoria Lodge - Funding is required for two major projects relating to Victoria Lodge and engineering services infra structure. Not supported going through Budget Timetable See Bid Id. 4055</v>
          </cell>
          <cell r="J221" t="str">
            <v>Not Supported - Funding details are expected in January 2015 in accordance with the Budget timetable.</v>
          </cell>
          <cell r="K221">
            <v>1</v>
          </cell>
          <cell r="M221">
            <v>60</v>
          </cell>
          <cell r="N221">
            <v>260</v>
          </cell>
          <cell r="O221">
            <v>260</v>
          </cell>
          <cell r="P221">
            <v>260</v>
          </cell>
          <cell r="Q221">
            <v>260</v>
          </cell>
          <cell r="R221">
            <v>0</v>
          </cell>
          <cell r="S221">
            <v>0</v>
          </cell>
          <cell r="T221">
            <v>0</v>
          </cell>
          <cell r="U221">
            <v>0</v>
          </cell>
          <cell r="V221">
            <v>0</v>
          </cell>
        </row>
        <row r="222">
          <cell r="H222">
            <v>4195</v>
          </cell>
          <cell r="I222" t="str">
            <v>Anticipated Savings From Merger Between RBGDT and CPMPT - Royal Botanic Gardens and Domain Trust and Centennial Park and Moore Park Trust are currently undertaking an administrative merger. Neither Trust has been funded for this task. Assumed employee savings are $1m p.a. Agency does not agree with estimates. Savings total for both Trusts, not RBGDT.</v>
          </cell>
          <cell r="J222" t="str">
            <v>Unreconciled Assessment Underway - Cost Estimate: * Treasury assumes the gross operating savings of the proposal are $4m between 2015-16 and 2018-19, driven by assumed salary savings of $1m per annum. Agency Approval: * The Director, Corporate Services and Governance for Botanic Gardens and Centennial Parklands does not agree with Treasury's cost estimates. The Director argues that there are no savings anticipated from the merger as any funds which are generated from the merger are committed to be reinvested in the business and the integration programme. Scope for Reprioritisation: * RBGDT and CPMPT are currently undertaking an administrative merger (i.e. merged at the operational level, but both Trusts continue to exist) - neither Trust has been funded for this task. * It is argued that the merging of the two Trusts has initially cost money which has not been funded by Government. * Assumed salary savings of $1m per annum to be realised through corresponding $1m per annum reduction in grant funding from Principal agency (Department of Planning and Environment).</v>
          </cell>
          <cell r="K222">
            <v>5</v>
          </cell>
          <cell r="M222">
            <v>0</v>
          </cell>
          <cell r="N222">
            <v>0</v>
          </cell>
          <cell r="O222">
            <v>0</v>
          </cell>
          <cell r="P222">
            <v>0</v>
          </cell>
          <cell r="Q222">
            <v>0</v>
          </cell>
          <cell r="R222">
            <v>0</v>
          </cell>
          <cell r="S222">
            <v>-1000</v>
          </cell>
          <cell r="T222">
            <v>-1000</v>
          </cell>
          <cell r="U222">
            <v>-1000</v>
          </cell>
          <cell r="V222">
            <v>-1000</v>
          </cell>
        </row>
        <row r="223">
          <cell r="H223">
            <v>4635</v>
          </cell>
          <cell r="I223"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223" t="str">
            <v>Unreconciled Assessment Underway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223">
            <v>1</v>
          </cell>
          <cell r="L223">
            <v>27</v>
          </cell>
          <cell r="M223">
            <v>0</v>
          </cell>
          <cell r="N223">
            <v>592</v>
          </cell>
          <cell r="O223">
            <v>592</v>
          </cell>
          <cell r="P223">
            <v>592</v>
          </cell>
          <cell r="Q223">
            <v>592</v>
          </cell>
          <cell r="R223">
            <v>0</v>
          </cell>
          <cell r="S223">
            <v>592</v>
          </cell>
          <cell r="T223">
            <v>592</v>
          </cell>
          <cell r="U223">
            <v>592</v>
          </cell>
          <cell r="V223">
            <v>592</v>
          </cell>
        </row>
        <row r="224">
          <cell r="H224">
            <v>4641</v>
          </cell>
          <cell r="I224"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224" t="str">
            <v>Unreconciled Assessment Underway - NOT SUPPORTED: NOT SUPPORTED: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224">
            <v>1</v>
          </cell>
          <cell r="L224">
            <v>27</v>
          </cell>
          <cell r="M224">
            <v>0</v>
          </cell>
          <cell r="N224">
            <v>60</v>
          </cell>
          <cell r="O224">
            <v>111</v>
          </cell>
          <cell r="P224">
            <v>154</v>
          </cell>
          <cell r="Q224">
            <v>199</v>
          </cell>
          <cell r="R224">
            <v>0</v>
          </cell>
          <cell r="S224">
            <v>0</v>
          </cell>
          <cell r="T224">
            <v>0</v>
          </cell>
          <cell r="U224">
            <v>0</v>
          </cell>
          <cell r="V224">
            <v>0</v>
          </cell>
        </row>
        <row r="225">
          <cell r="H225">
            <v>4647</v>
          </cell>
          <cell r="I225"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225" t="str">
            <v>Unreconciled Assessment Underway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225">
            <v>1</v>
          </cell>
          <cell r="L225">
            <v>27</v>
          </cell>
          <cell r="M225">
            <v>0</v>
          </cell>
          <cell r="N225">
            <v>63</v>
          </cell>
          <cell r="O225">
            <v>63</v>
          </cell>
          <cell r="P225">
            <v>63</v>
          </cell>
          <cell r="Q225">
            <v>63</v>
          </cell>
          <cell r="R225">
            <v>0</v>
          </cell>
          <cell r="S225">
            <v>0</v>
          </cell>
          <cell r="T225">
            <v>0</v>
          </cell>
          <cell r="U225">
            <v>0</v>
          </cell>
          <cell r="V225">
            <v>0</v>
          </cell>
        </row>
        <row r="226">
          <cell r="H226">
            <v>4648</v>
          </cell>
          <cell r="I226" t="str">
            <v>Toll House Conservation for Adaptive Reuse - Funding to restore and re-use the only surviving two storey toll House in NSW (heritage listed) enabling it to be leased and increase the Centennial Park' self-generated revenue. (see also bid 4958)</v>
          </cell>
          <cell r="J226" t="str">
            <v>Unreconciled Assessment Underway - SUPPORTED: The proposal seeks a capital authorisation limit for the construction of a minigolf facility over 3 distinct courses providing 21 greens, expansion of the existing car park, additional entertainment areas and existing hospitality renovations.  The $3m project will be fully funded from Trust compensation monies from Transport NSW ($7m for land). The Trust indicates that the project has a favourable IRR of 24.5 percent and a payback period of 5 years.  Alternative options of constructing 1 or 2 distinct courses are not considered by the Trust as the most cost-effective option to meet demand.  Additional operating expenses resulting from the project ($225k p.a.) will be offset by increased revenue ($800k p.a.). Revenue from this project will replace rental income from land lost due to the light rail construction, which is currently leased by CPMPT to the Australian Turf Club ($480k p.a.).  The Trust claims that the project will generate a higher return than if the funds were invested, should the project not proceed. The proposed facility will be located in a prominent position (corner of Anzac Parade &amp; Cleveland Street), adjunct to the existing golf business and within walking distance of a proposed light rail stations. Treasury recommends approval of this project on the condition that resulting self-generated funds are re-invested into maintenance works, such as an adjacent dilapidated CPMPT Toll House, to ensure the Trust's prioritises its responsibility to maintain assets within its ownership.</v>
          </cell>
          <cell r="K226">
            <v>1</v>
          </cell>
          <cell r="L226">
            <v>27</v>
          </cell>
          <cell r="M226">
            <v>0</v>
          </cell>
          <cell r="N226">
            <v>106</v>
          </cell>
          <cell r="O226">
            <v>106</v>
          </cell>
          <cell r="P226">
            <v>107</v>
          </cell>
          <cell r="Q226">
            <v>107</v>
          </cell>
          <cell r="R226">
            <v>0</v>
          </cell>
          <cell r="S226">
            <v>0</v>
          </cell>
          <cell r="T226">
            <v>0</v>
          </cell>
          <cell r="U226">
            <v>0</v>
          </cell>
          <cell r="V226">
            <v>0</v>
          </cell>
        </row>
        <row r="227">
          <cell r="H227">
            <v>4649</v>
          </cell>
          <cell r="I227" t="str">
            <v>Parkes Drive &amp; Dickens Drive Reconfiguration - Funding to reconfigure the intersection of Parkes Drive and Dickens Drive in Centennial Park to facilitate the redirection of traffic flow and ease traffic congestion. (also see bid 4957)</v>
          </cell>
          <cell r="J227" t="str">
            <v>Unreconciled Assessment Underway - NOT SUPPORTED: This project is not urgent and unavoidable in the 2015-16 Budget context. The project has no quantifiable benefits and should be met from the Trust's existing budget.</v>
          </cell>
          <cell r="K227">
            <v>1</v>
          </cell>
          <cell r="L227">
            <v>27</v>
          </cell>
          <cell r="M227">
            <v>0</v>
          </cell>
          <cell r="N227">
            <v>13</v>
          </cell>
          <cell r="O227">
            <v>13</v>
          </cell>
          <cell r="P227">
            <v>13</v>
          </cell>
          <cell r="Q227">
            <v>13</v>
          </cell>
          <cell r="R227">
            <v>0</v>
          </cell>
          <cell r="S227">
            <v>0</v>
          </cell>
          <cell r="T227">
            <v>0</v>
          </cell>
          <cell r="U227">
            <v>0</v>
          </cell>
          <cell r="V227">
            <v>0</v>
          </cell>
        </row>
        <row r="228">
          <cell r="H228">
            <v>4951</v>
          </cell>
          <cell r="I228" t="str">
            <v>Moore Park Minigolf and Entertainment Upgrade - The proposal is seeking capital authorisation limit of $3 million for CPMPT in 2015-16 to fund Moore Park minigolf and entertainment upgrade.  The project will be funded from compensation monies received in respect to the construction of light rail on CPMPT's lands.</v>
          </cell>
          <cell r="J228" t="str">
            <v>Unreconciled Assessment Underway - SUPPORTED: The proposal seeks a capital authorisation limit for the construction of a minigolf facility over 3 distinct courses providing 21 greens, expansion of the existing car park, additional entertainment areas and existing hospitality renovations.  The $3m project will be fully funded from Trust compensation monies from Transport NSW ($7m for land). The Trust indicates that the project has been costed by a quantity surveyor and will result in a favourable IRR of 24.5 percent and a payback period of 5 years.  Additional operating expenses resulting from the project (estimated 225k p.a.) will be offset by increased revenue (estimated $800k p.a.). Alternative options of constructing 1 or 2 distinct courses have not been considered in the proposal.  The Trust claims that the 3 courses is the most cost-effective option to meet demand, however this claim is made without a supporting financial and economic appraisal analysis (not required for proposals' less than $10m). The Trust anticipates that revenue from this project will replace rental income from land lost due to the light rail construction, which is currently leased by CPMPT to the Australian Turf Club ($480k p.a.). The Trust claims that the project will generate a higher return than if the funds were invested, should the project not proceed. The proposed facility will be located in a prominent position (corner of Anzac Parade &amp; Cleveland Street) and adjunct to the existing golf business and within walking distance of a proposed light rail stations.  The site is also situated near a dilapidated two- storey Toll House for which consolidated funding is being sought in 2015-16 to restore and reuse in a separate proposal. Treasury recommends approval of this project on the condition that resulting self-generated funds are re-invested into maintenance works, ensuring the Trust's prioritises its responsibility to maintain assets within its ownership.</v>
          </cell>
          <cell r="K228">
            <v>1</v>
          </cell>
          <cell r="L228">
            <v>1</v>
          </cell>
          <cell r="M228">
            <v>0</v>
          </cell>
          <cell r="N228">
            <v>0</v>
          </cell>
          <cell r="O228">
            <v>421</v>
          </cell>
          <cell r="P228">
            <v>427</v>
          </cell>
          <cell r="Q228">
            <v>434</v>
          </cell>
          <cell r="R228">
            <v>0</v>
          </cell>
          <cell r="S228">
            <v>0</v>
          </cell>
          <cell r="T228">
            <v>421</v>
          </cell>
          <cell r="U228">
            <v>427</v>
          </cell>
          <cell r="V228">
            <v>434</v>
          </cell>
        </row>
        <row r="229">
          <cell r="H229">
            <v>3717</v>
          </cell>
          <cell r="I229" t="str">
            <v>Carry Forward for maintenance of buildings and sporting facilities - Carry forward of maintenance on buildings and sporting facilities which was not able to be completed in 2013-14.</v>
          </cell>
          <cell r="J22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229">
            <v>6</v>
          </cell>
          <cell r="M229">
            <v>341</v>
          </cell>
          <cell r="N229">
            <v>0</v>
          </cell>
          <cell r="O229">
            <v>0</v>
          </cell>
          <cell r="P229">
            <v>0</v>
          </cell>
          <cell r="Q229">
            <v>0</v>
          </cell>
          <cell r="R229">
            <v>341</v>
          </cell>
          <cell r="S229">
            <v>0</v>
          </cell>
          <cell r="T229">
            <v>0</v>
          </cell>
          <cell r="U229">
            <v>0</v>
          </cell>
          <cell r="V229">
            <v>0</v>
          </cell>
        </row>
        <row r="230">
          <cell r="H230">
            <v>4077</v>
          </cell>
          <cell r="I230" t="str">
            <v>Future Maintenance E.S. Marks Field and Toll House - Funding is required for two major projects relating to E.S. Marks Field (not yet approved) to avoid increased future maintenance costs and loss of revenue resulting from reduced demand for degraded facilities.</v>
          </cell>
          <cell r="J230"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230">
            <v>1</v>
          </cell>
          <cell r="M230">
            <v>0</v>
          </cell>
          <cell r="N230">
            <v>50</v>
          </cell>
          <cell r="O230">
            <v>100</v>
          </cell>
          <cell r="P230">
            <v>100</v>
          </cell>
          <cell r="Q230">
            <v>100</v>
          </cell>
          <cell r="R230">
            <v>0</v>
          </cell>
          <cell r="S230">
            <v>50</v>
          </cell>
          <cell r="T230">
            <v>100</v>
          </cell>
          <cell r="U230">
            <v>100</v>
          </cell>
          <cell r="V230">
            <v>100</v>
          </cell>
        </row>
        <row r="231">
          <cell r="H231">
            <v>4079</v>
          </cell>
          <cell r="I231" t="str">
            <v>Future Impact of Sydney's Light Rail Project on Centennial Park - Alteration of the original rail route will (1)incur additional legal &amp; specialty costs for the Trust potentially to be recouped from TNSW;(2)reduce patronage visiting the South West Hub impacting future revenue.</v>
          </cell>
          <cell r="J231"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231">
            <v>1</v>
          </cell>
          <cell r="M231">
            <v>100</v>
          </cell>
          <cell r="N231">
            <v>50</v>
          </cell>
          <cell r="O231">
            <v>0</v>
          </cell>
          <cell r="P231">
            <v>0</v>
          </cell>
          <cell r="Q231">
            <v>0</v>
          </cell>
          <cell r="R231">
            <v>1</v>
          </cell>
          <cell r="S231">
            <v>0</v>
          </cell>
          <cell r="T231">
            <v>0</v>
          </cell>
          <cell r="U231">
            <v>0</v>
          </cell>
          <cell r="V231">
            <v>0</v>
          </cell>
        </row>
        <row r="232">
          <cell r="H232">
            <v>4080</v>
          </cell>
          <cell r="I232" t="str">
            <v>Operational Integration of Centennial Park &amp; Moore Park Trust and the Botanic Gardens. - The Trusts are currently undergoing operation integration.  Increased costs incurred prior to achieving target savings from efficiencies will have an impact on operational budget.</v>
          </cell>
          <cell r="J232" t="str">
            <v>Supported - The Trusts are expected to operate within their approved Budget controls.</v>
          </cell>
          <cell r="K232">
            <v>1</v>
          </cell>
          <cell r="M232">
            <v>150</v>
          </cell>
          <cell r="N232">
            <v>0</v>
          </cell>
          <cell r="O232">
            <v>0</v>
          </cell>
          <cell r="P232">
            <v>0</v>
          </cell>
          <cell r="Q232">
            <v>0</v>
          </cell>
          <cell r="R232">
            <v>1</v>
          </cell>
          <cell r="S232">
            <v>0</v>
          </cell>
          <cell r="T232">
            <v>0</v>
          </cell>
          <cell r="U232">
            <v>0</v>
          </cell>
          <cell r="V232">
            <v>0</v>
          </cell>
        </row>
        <row r="233">
          <cell r="H233">
            <v>4963</v>
          </cell>
          <cell r="I233" t="str">
            <v>Capitalised Maintenance Program - Funding to address a backlog of capitalised maintenance work to meet the OH&amp;S and building statutory obligations, as well as preserving assets and increasing self-generated revenue opportunities. (also see bid id 4973)</v>
          </cell>
          <cell r="J233" t="str">
            <v>Unreconciled Assessment Underway - PART SUPPORTED: This program is urgent and unavoidable in the 2015-16 Budget context. In 2014-15 the first three years funding in a separate business case was approved for maintenance works to meet statutory building requirements. Based on the Gateway's review and recommendations, Treasury supports additional funding for the proposal's base case of $19.9m from 2015-16 to 2024-25 for maintenance works to ensure the continued safety of visitors to 12 historical sites across Sydney and meet statutory building requirements for the continued exhibition of these properties.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including redefining the Base Case to capture capital expenditure required to fulfil both statutory compliance and legislative obligations as well as required by the HHT Act. This project has been ranked as a high priority and would result in significant safety risks and decline in heritage assets life if not approved. Treasury approves funding on the condition HHT reports to advise Treasury of the timely progress of the program. establishes a reporting framework to advise Treasury of the timely progress of this program.</v>
          </cell>
          <cell r="K233">
            <v>1</v>
          </cell>
          <cell r="L233">
            <v>27</v>
          </cell>
          <cell r="M233">
            <v>0</v>
          </cell>
          <cell r="N233">
            <v>210</v>
          </cell>
          <cell r="O233">
            <v>403</v>
          </cell>
          <cell r="P233">
            <v>538</v>
          </cell>
          <cell r="Q233">
            <v>612</v>
          </cell>
          <cell r="R233">
            <v>0</v>
          </cell>
          <cell r="S233">
            <v>13</v>
          </cell>
          <cell r="T233">
            <v>135</v>
          </cell>
          <cell r="U233">
            <v>289</v>
          </cell>
          <cell r="V233">
            <v>357</v>
          </cell>
        </row>
        <row r="234">
          <cell r="H234">
            <v>4969</v>
          </cell>
          <cell r="I234" t="str">
            <v>Sydney Crime Museum - Funding to refurbish the Justice and Policy Museum (rebranded Sydney Crime Museum) to renew exhibitions, visitor technology and to improve visitor amenities and facilities available for commercial hire.  (also see bid 4972)</v>
          </cell>
          <cell r="J234" t="str">
            <v>Bid - Unreconciled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234">
            <v>1</v>
          </cell>
          <cell r="L234">
            <v>27</v>
          </cell>
          <cell r="M234">
            <v>0</v>
          </cell>
          <cell r="N234">
            <v>-433</v>
          </cell>
          <cell r="O234">
            <v>327</v>
          </cell>
          <cell r="P234">
            <v>382</v>
          </cell>
          <cell r="Q234">
            <v>383</v>
          </cell>
          <cell r="R234">
            <v>0</v>
          </cell>
          <cell r="S234">
            <v>0</v>
          </cell>
          <cell r="T234">
            <v>0</v>
          </cell>
          <cell r="U234">
            <v>0</v>
          </cell>
          <cell r="V234">
            <v>0</v>
          </cell>
        </row>
        <row r="235">
          <cell r="H235">
            <v>4237</v>
          </cell>
          <cell r="I235" t="str">
            <v>HDC - Hunter Infrastructure Investment Fund (HIIF) timing adjustment - Timing adjustment to reflect the updated delivery timeframes of existing HIIF projects.</v>
          </cell>
          <cell r="J235" t="str">
            <v>Supported - Supported.  The shift in timing from the approved budget relates primarily to 1) The forecasts in the 2014-15 budget being prepared in advance of the signing of funding agreements (which have indicative cash flow projections included) for a number of projects and 2) Delays in the approval process for a number of projects which have impacted the timeframes for the projects and the resultant cash flows. The $0.581 million administration fee sought by HDC in 2017-18 is not supported because all the existing HIIF projects are expected to be completed by 2016-17. The amount of $0.581 million has been included back into 2016-17 unallocated HIIF funds.</v>
          </cell>
          <cell r="K235">
            <v>6</v>
          </cell>
          <cell r="M235">
            <v>-27960</v>
          </cell>
          <cell r="N235">
            <v>3399</v>
          </cell>
          <cell r="O235">
            <v>23980</v>
          </cell>
          <cell r="P235">
            <v>581</v>
          </cell>
          <cell r="Q235">
            <v>0</v>
          </cell>
          <cell r="R235">
            <v>-27960</v>
          </cell>
          <cell r="S235">
            <v>3399</v>
          </cell>
          <cell r="T235">
            <v>24561</v>
          </cell>
          <cell r="U235">
            <v>0</v>
          </cell>
          <cell r="V235">
            <v>0</v>
          </cell>
        </row>
        <row r="236">
          <cell r="H236">
            <v>3831</v>
          </cell>
          <cell r="I236" t="str">
            <v>Mayfield Intertrade Site - The transfer of the Mayfield Intertrade site from GPNSW to HDC had been anticipated to occur by June 2014. This has been deferred pending a review by GPNSW resulting in asset sales not proceeding as forecasted.</v>
          </cell>
          <cell r="J236"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236">
            <v>3</v>
          </cell>
          <cell r="M236">
            <v>0</v>
          </cell>
          <cell r="N236">
            <v>0</v>
          </cell>
          <cell r="O236">
            <v>-2545</v>
          </cell>
          <cell r="P236">
            <v>0</v>
          </cell>
          <cell r="Q236">
            <v>0</v>
          </cell>
          <cell r="R236">
            <v>0</v>
          </cell>
          <cell r="S236">
            <v>0</v>
          </cell>
          <cell r="T236">
            <v>-2545</v>
          </cell>
          <cell r="U236">
            <v>0</v>
          </cell>
          <cell r="V236">
            <v>0</v>
          </cell>
        </row>
        <row r="237">
          <cell r="H237">
            <v>4231</v>
          </cell>
          <cell r="I237" t="str">
            <v>Ropes Creek Development Costs - Timing adjustment to re-profile the Ropes Creek expenses as a result of due diligence studies associated with the expansion of the Western Sydney Employment Hub and the 2nd Sydney Airport announcement.</v>
          </cell>
          <cell r="J237" t="str">
            <v>Supported - Supported.  Timing adjustment following Government announcement of the expansion of the Western Sydney Employment Hub and the 2nd Sydney Airport announcement is supported. Additional due diligence works required.</v>
          </cell>
          <cell r="K237">
            <v>6</v>
          </cell>
          <cell r="M237">
            <v>-833</v>
          </cell>
          <cell r="N237">
            <v>833</v>
          </cell>
          <cell r="O237">
            <v>0</v>
          </cell>
          <cell r="P237">
            <v>0</v>
          </cell>
          <cell r="Q237">
            <v>0</v>
          </cell>
          <cell r="R237">
            <v>-833</v>
          </cell>
          <cell r="S237">
            <v>833</v>
          </cell>
          <cell r="T237">
            <v>0</v>
          </cell>
          <cell r="U237">
            <v>0</v>
          </cell>
          <cell r="V237">
            <v>0</v>
          </cell>
        </row>
        <row r="238">
          <cell r="H238">
            <v>4230</v>
          </cell>
          <cell r="I238" t="str">
            <v>Metro Greenspace Program - An increase of the Metropolitan Greenspace Program has been approved in August 2014 under delegation at the Minister's request. This parameter change provides for on-going increase to the grants program funding from 2015-16 financial year and forward estimates period.</v>
          </cell>
          <cell r="J238" t="str">
            <v>Supported - Supported.  Changes following Minister's approval is supported.</v>
          </cell>
          <cell r="K238">
            <v>1</v>
          </cell>
          <cell r="M238">
            <v>0</v>
          </cell>
          <cell r="N238">
            <v>460</v>
          </cell>
          <cell r="O238">
            <v>460</v>
          </cell>
          <cell r="P238">
            <v>460</v>
          </cell>
          <cell r="Q238">
            <v>460</v>
          </cell>
          <cell r="R238">
            <v>0</v>
          </cell>
          <cell r="S238">
            <v>460</v>
          </cell>
          <cell r="T238">
            <v>460</v>
          </cell>
          <cell r="U238">
            <v>460</v>
          </cell>
          <cell r="V238">
            <v>460</v>
          </cell>
        </row>
        <row r="239">
          <cell r="H239">
            <v>4234</v>
          </cell>
          <cell r="I239" t="str">
            <v>Penrith Lakes Scheme Implementation - This proposal seeks additional expenses budget from 2015-16 to 2017-18 due to the temporary ownership and management of the land in the Penrith Lakes Scheme.</v>
          </cell>
          <cell r="J239" t="str">
            <v>Supported - Supported.  Additional land mangement expenditure supported as required by Cabinet decision in November 2014.</v>
          </cell>
          <cell r="K239">
            <v>1</v>
          </cell>
          <cell r="M239">
            <v>0</v>
          </cell>
          <cell r="N239">
            <v>1500</v>
          </cell>
          <cell r="O239">
            <v>3000</v>
          </cell>
          <cell r="P239">
            <v>3000</v>
          </cell>
          <cell r="Q239">
            <v>0</v>
          </cell>
          <cell r="R239">
            <v>0</v>
          </cell>
          <cell r="S239">
            <v>1500</v>
          </cell>
          <cell r="T239">
            <v>3000</v>
          </cell>
          <cell r="U239">
            <v>3000</v>
          </cell>
          <cell r="V239">
            <v>0</v>
          </cell>
        </row>
        <row r="240">
          <cell r="H240">
            <v>4235</v>
          </cell>
          <cell r="I240" t="str">
            <v>Land Transfers to Sydney Metropolitan Local Councils - Land acquired for regional open space is transferred (at nil compensation) to either local government councils or NSW State Government agencies.   This proposal seeks additional land grants provided to local councils based on an approved program of land transfers.</v>
          </cell>
          <cell r="J240" t="str">
            <v>Supported - Supported.  Revised land transfers based on an approved program of land transfers is supported. The transfer and valuation of open space to local councils occurs annually.</v>
          </cell>
          <cell r="K240">
            <v>6</v>
          </cell>
          <cell r="M240">
            <v>0</v>
          </cell>
          <cell r="N240">
            <v>2000</v>
          </cell>
          <cell r="O240">
            <v>0</v>
          </cell>
          <cell r="P240">
            <v>0</v>
          </cell>
          <cell r="Q240">
            <v>0</v>
          </cell>
          <cell r="R240">
            <v>0</v>
          </cell>
          <cell r="S240">
            <v>2000</v>
          </cell>
          <cell r="T240">
            <v>0</v>
          </cell>
          <cell r="U240">
            <v>0</v>
          </cell>
          <cell r="V240">
            <v>0</v>
          </cell>
        </row>
        <row r="241">
          <cell r="H241">
            <v>4236</v>
          </cell>
          <cell r="I241" t="str">
            <v>Central to Eveleigh Project - Timing adjustment for the Central to Eveleigh Project costs due to delays in obtaining Government and commissioning work subsequent to those approvals.</v>
          </cell>
          <cell r="J241" t="str">
            <v>Supported - Supported.  Timing adjustment for the project due to delays in obtaining Government approvals and commissioning work subsequent to those approvals is supported.</v>
          </cell>
          <cell r="K241">
            <v>6</v>
          </cell>
          <cell r="M241">
            <v>-10700</v>
          </cell>
          <cell r="N241">
            <v>10700</v>
          </cell>
          <cell r="O241">
            <v>0</v>
          </cell>
          <cell r="P241">
            <v>0</v>
          </cell>
          <cell r="Q241">
            <v>0</v>
          </cell>
          <cell r="R241">
            <v>-10700</v>
          </cell>
          <cell r="S241">
            <v>10700</v>
          </cell>
          <cell r="T241">
            <v>0</v>
          </cell>
          <cell r="U241">
            <v>0</v>
          </cell>
          <cell r="V241">
            <v>0</v>
          </cell>
        </row>
        <row r="242">
          <cell r="H242">
            <v>4174</v>
          </cell>
          <cell r="I242" t="str">
            <v>Funding approval for the construction of new custodial facilities - Do not support funding approval at this time. Support proceeding with pre-tender work and EOI for lo cation of Northern NSW facility.</v>
          </cell>
          <cell r="J242" t="str">
            <v>Not Supported -</v>
          </cell>
          <cell r="K242">
            <v>2</v>
          </cell>
          <cell r="M242">
            <v>1600</v>
          </cell>
          <cell r="N242">
            <v>22900</v>
          </cell>
          <cell r="O242">
            <v>56100</v>
          </cell>
          <cell r="P242">
            <v>134300</v>
          </cell>
          <cell r="Q242">
            <v>0</v>
          </cell>
          <cell r="R242">
            <v>0</v>
          </cell>
          <cell r="S242">
            <v>0</v>
          </cell>
          <cell r="T242">
            <v>0</v>
          </cell>
          <cell r="U242">
            <v>0</v>
          </cell>
          <cell r="V242">
            <v>0</v>
          </cell>
        </row>
        <row r="243">
          <cell r="H243">
            <v>4012</v>
          </cell>
          <cell r="I243" t="str">
            <v>Sheriff Enforcement Interim Funding - DoJ agreed to transfer debt enforcement function to the Office of State Revenue in 2012 as a savings measure of $2 million p.a. commencing 2014-15. DoJ claimed the initiative had experienced delays from factors beyond control of both agencies and is seeking to defer the savings to 2016-17.</v>
          </cell>
          <cell r="J243" t="str">
            <v>Not Supported - Not supported. Reduction was offered as a savings measure to meet savings target in 2012 and is to take effect in 2014-15. Agency should identify alternative saving measures when delays in implementation are anticipated.</v>
          </cell>
          <cell r="K243">
            <v>1</v>
          </cell>
          <cell r="M243">
            <v>0</v>
          </cell>
          <cell r="N243">
            <v>2000</v>
          </cell>
          <cell r="O243">
            <v>2050</v>
          </cell>
          <cell r="P243">
            <v>1025</v>
          </cell>
          <cell r="Q243">
            <v>0</v>
          </cell>
          <cell r="R243">
            <v>0</v>
          </cell>
          <cell r="S243">
            <v>0</v>
          </cell>
          <cell r="T243">
            <v>0</v>
          </cell>
          <cell r="U243">
            <v>0</v>
          </cell>
          <cell r="V243">
            <v>0</v>
          </cell>
        </row>
        <row r="244">
          <cell r="H244">
            <v>4018</v>
          </cell>
          <cell r="I244" t="str">
            <v>Increase in transportation costs associated with Coronial inquests - Outside metropolitan area available Coronial Medical Officers (NSW Health appointment) to perform post-mortems dropped from 10 to 3. Bodies had to be transported to Sydney or major regional forensic centres for post-mortems. Associated transport costs increased substantially.</v>
          </cell>
          <cell r="J244" t="str">
            <v>Supported - Supported. Initially submitted as PTA. Despite measures taken to reduce the number of required post-mortems by 25% the transportation costs has consistently risen from $4.1m in 2010-11 (when number of Coronial Medical Officer started dropping) to $5.6m in 2013-14, and projected at $6.5m in 2014- 15, a shortfall of $1.6m against budget.</v>
          </cell>
          <cell r="K244">
            <v>1</v>
          </cell>
          <cell r="M244">
            <v>0</v>
          </cell>
          <cell r="N244">
            <v>1609</v>
          </cell>
          <cell r="O244">
            <v>1609</v>
          </cell>
          <cell r="P244">
            <v>1609</v>
          </cell>
          <cell r="Q244">
            <v>1609</v>
          </cell>
          <cell r="R244">
            <v>0</v>
          </cell>
          <cell r="S244">
            <v>1609</v>
          </cell>
          <cell r="T244">
            <v>1609</v>
          </cell>
          <cell r="U244">
            <v>1609</v>
          </cell>
          <cell r="V244">
            <v>1609</v>
          </cell>
        </row>
        <row r="245">
          <cell r="H245">
            <v>4021</v>
          </cell>
          <cell r="I245" t="str">
            <v>Acting judicial officers to deal with increase in criminal non-appeal matters in the District Court - Volume of non-appeal matters has increased from 3,454 in 2009-10 to 4,086 in 2013-14. Funding of $3.758M in 2015-16/2016-17 and $1.8M in 2017-18 is sought for 4 acting judicial officers. Approx 140 additional matters per year could be disposed of by the 4 acting officers.</v>
          </cell>
          <cell r="J245" t="str">
            <v>Not Supported - Not supported. Analysis indicates that whilst criminal non- appeal cases has increased by 18% (632 cases) from 2009-10 to 2013-14, both criminal appeal cases (-18%/-1236 cases) and civil appeal matters (-13%/-1044 cases) have been trending lower over the same period. This trend is also reflected in civil non-appeal matters (-13%/-1044 cases). The agency has advised there is no scope to reallocate resources to address the backlog but no justification is provided. Based on the ROGS 2015 Courts backlog indicators NSW has been performing better than most other States even in Criminal non-appeal cases until a jump in 2013-14. Civil non-appeal backlog remains well below that of all other States except Queensland.</v>
          </cell>
          <cell r="K245">
            <v>1</v>
          </cell>
          <cell r="M245">
            <v>0</v>
          </cell>
          <cell r="N245">
            <v>3758</v>
          </cell>
          <cell r="O245">
            <v>3758</v>
          </cell>
          <cell r="P245">
            <v>1880</v>
          </cell>
          <cell r="Q245">
            <v>0</v>
          </cell>
          <cell r="R245">
            <v>0</v>
          </cell>
          <cell r="S245">
            <v>0</v>
          </cell>
          <cell r="T245">
            <v>0</v>
          </cell>
          <cell r="U245">
            <v>0</v>
          </cell>
          <cell r="V245">
            <v>0</v>
          </cell>
        </row>
        <row r="246">
          <cell r="H246">
            <v>4245</v>
          </cell>
          <cell r="I246" t="str">
            <v>ICAC: Funding legal representation before ICAC in accordanc with s52 of the ICAC Act 1988 - Demand for legal representation assistance for witnesses appearing before ICAC has significantly risen. The length and complexity of corruption enquires undertaken by ICAC has increased. In 2014-15 over $3m is projected against a budget of $0.8m and $1.7M spent in 2013-14.</v>
          </cell>
          <cell r="J246" t="str">
            <v>Supported - Supported. Additional $3m funding is supported for 2015-16 only. Funding should be a protected item in 2015-16 to ensure it is used for the purpose intended. Funding is not supported for 2016-17 onwards due to the uncertainty at this time around the number of corruption enquiries, and the length and complexity of each enquiry, to be undertaken by ICAC in 2016-17. Currently $0.108m p.a. is provided in DJ's forward estimates.</v>
          </cell>
          <cell r="K246">
            <v>1</v>
          </cell>
          <cell r="M246">
            <v>0</v>
          </cell>
          <cell r="N246">
            <v>3000</v>
          </cell>
          <cell r="O246">
            <v>3000</v>
          </cell>
          <cell r="P246">
            <v>3000</v>
          </cell>
          <cell r="Q246">
            <v>3000</v>
          </cell>
          <cell r="R246">
            <v>0</v>
          </cell>
          <cell r="S246">
            <v>3000</v>
          </cell>
          <cell r="T246">
            <v>0</v>
          </cell>
          <cell r="U246">
            <v>0</v>
          </cell>
          <cell r="V246">
            <v>0</v>
          </cell>
        </row>
        <row r="247">
          <cell r="H247">
            <v>4675</v>
          </cell>
          <cell r="I247" t="str">
            <v>Ongoing funding for correctional centre capacity - Ongoing funding to increase correctional centre capacity by 690 beds.</v>
          </cell>
          <cell r="J247" t="str">
            <v>Supported - Support- Ongoing management cost of additional 690 beds created in 2014-15 to bring total prison capacity to 11,050. This funding should be protected.</v>
          </cell>
          <cell r="K247">
            <v>1</v>
          </cell>
          <cell r="M247">
            <v>0</v>
          </cell>
          <cell r="N247">
            <v>20602</v>
          </cell>
          <cell r="O247">
            <v>20602</v>
          </cell>
          <cell r="P247">
            <v>20602</v>
          </cell>
          <cell r="Q247">
            <v>20602</v>
          </cell>
          <cell r="R247">
            <v>0</v>
          </cell>
          <cell r="S247">
            <v>20602</v>
          </cell>
          <cell r="T247">
            <v>20602</v>
          </cell>
          <cell r="U247">
            <v>20602</v>
          </cell>
          <cell r="V247">
            <v>20602</v>
          </cell>
        </row>
        <row r="248">
          <cell r="H248">
            <v>4679</v>
          </cell>
          <cell r="I248" t="str">
            <v>CSNSW short term capacity increase - Additional funding required for expanding prison capacity by a further 950 beds and converting 120 beds from minimum to maximum security.</v>
          </cell>
          <cell r="J248" t="str">
            <v>Supported - Support- The unprecedented growth in inmate number requires additional resources to meet the cost of expanding prison capacity. $10.2m in recurrent cost is required to operate 260 reopened beds at the Kirkconnell facility as approved by ERC in Feb 2015. $50.8m recurrent and flow-on costs to operate 690 additional beds as approved by ERC in Feb 2015. Currently beds consist of double ups and conversion.  These short term measures could be phased out if/when modular units are phased in. Recurrent funding in the forward years for modular units could be covered mostly by phase out of the short term measures. This funding should be protected.</v>
          </cell>
          <cell r="K248">
            <v>1</v>
          </cell>
          <cell r="M248">
            <v>0</v>
          </cell>
          <cell r="N248">
            <v>56556</v>
          </cell>
          <cell r="O248">
            <v>51092</v>
          </cell>
          <cell r="P248">
            <v>51092</v>
          </cell>
          <cell r="Q248">
            <v>51092</v>
          </cell>
          <cell r="R248">
            <v>0</v>
          </cell>
          <cell r="S248">
            <v>56556</v>
          </cell>
          <cell r="T248">
            <v>51092</v>
          </cell>
          <cell r="U248">
            <v>51092</v>
          </cell>
          <cell r="V248">
            <v>51092</v>
          </cell>
        </row>
        <row r="249">
          <cell r="H249">
            <v>4965</v>
          </cell>
          <cell r="I249" t="str">
            <v>Seed Funding to establish a Justice Cluster Performance and Analysis Capability - One-off seed funding to establish Justice Cluster Performance and Analysis capability within the Strategy &amp; Policy Division of the Department of Justice.  This will be a critical enabler of the Justice sector strategies and system reform agenda requested by Cabinet.</v>
          </cell>
          <cell r="J249" t="str">
            <v>Supported - Supported. One-off seed funding to supplement existing Departmental resources to urgently deliver the necessary capability being a key enabler for the NSW Criminal Justice Strategy and Civil Justice Strategy.</v>
          </cell>
          <cell r="K249">
            <v>1</v>
          </cell>
          <cell r="M249">
            <v>0</v>
          </cell>
          <cell r="N249">
            <v>500</v>
          </cell>
          <cell r="O249">
            <v>0</v>
          </cell>
          <cell r="P249">
            <v>0</v>
          </cell>
          <cell r="Q249">
            <v>0</v>
          </cell>
          <cell r="R249">
            <v>0</v>
          </cell>
          <cell r="S249">
            <v>500</v>
          </cell>
          <cell r="T249">
            <v>0</v>
          </cell>
          <cell r="U249">
            <v>0</v>
          </cell>
          <cell r="V249">
            <v>0</v>
          </cell>
        </row>
        <row r="250">
          <cell r="H250">
            <v>3934</v>
          </cell>
          <cell r="I250" t="str">
            <v>Rollout of mobile phone jamming in correctional centres - Funding is sought to introduce and maintain mobile phone jamming technology for six maximum security prisons. The technology can prevent unauthorised communication by inmates and increase safety and security in prisons</v>
          </cell>
          <cell r="J250" t="str">
            <v>Not Supported - Not Supported- The current mobile phone jamming trial at Lithgow Correctional Centre ends on 31 October 2015. The proposal does not demonstrate sufficient evidence of effectiveness of the technology, associated risk and benefit. The proposal may be considered after a final report on evaluation of the trial is completed.</v>
          </cell>
          <cell r="K250">
            <v>1</v>
          </cell>
          <cell r="M250">
            <v>0</v>
          </cell>
          <cell r="N250">
            <v>5099</v>
          </cell>
          <cell r="O250">
            <v>2039</v>
          </cell>
          <cell r="P250">
            <v>1920</v>
          </cell>
          <cell r="Q250">
            <v>1920</v>
          </cell>
          <cell r="R250">
            <v>0</v>
          </cell>
          <cell r="S250">
            <v>0</v>
          </cell>
          <cell r="T250">
            <v>0</v>
          </cell>
          <cell r="U250">
            <v>0</v>
          </cell>
          <cell r="V250">
            <v>0</v>
          </cell>
        </row>
        <row r="251">
          <cell r="H251">
            <v>4719</v>
          </cell>
          <cell r="I251" t="str">
            <v>Northern Region and Parklea Correctional Centres - Establishment of a new 600 bed facility in the Northern NSW Region and an additional 400 beds at Parklea Correctional Centre. The new facility will assist in creating capacity to meet inmate population growth</v>
          </cell>
          <cell r="J251" t="str">
            <v>Supported - Supported- ERC (November 2014) has provided approval for CSNSW to undertake procurement options analysis for the new facility and to confirm preliminary analysis indicating a PPP as the optimal procurement option. ERC has also approved in principle competitive tendering process for the expansion of Parklea. CSNSW is required to report back to the ERC for approval to release tenders in 2015. As per TPP 15-02, the project is budgeted for as a traditional project per the approved business case with the capital expenditure profile budgeted for in the relevant years. Funding for the Northern facility is supported only as a future new works provision, with project approval subject to ERC approval of location and final costing.</v>
          </cell>
          <cell r="K251">
            <v>1</v>
          </cell>
          <cell r="M251">
            <v>0</v>
          </cell>
          <cell r="N251">
            <v>0</v>
          </cell>
          <cell r="O251">
            <v>0</v>
          </cell>
          <cell r="P251">
            <v>0</v>
          </cell>
          <cell r="Q251">
            <v>51983</v>
          </cell>
          <cell r="R251">
            <v>0</v>
          </cell>
          <cell r="S251">
            <v>0</v>
          </cell>
          <cell r="T251">
            <v>0</v>
          </cell>
          <cell r="U251">
            <v>0</v>
          </cell>
          <cell r="V251">
            <v>51983</v>
          </cell>
        </row>
        <row r="252">
          <cell r="H252">
            <v>4856</v>
          </cell>
          <cell r="I252" t="str">
            <v>Coronial Inquest Lindt Cafe Siege - The State Coroner requested resources for the Lindt Cafe siege inquest which is expected to run from April 2015 to February 2016. Glebe Coroner's Court does not meet security and space requirements for this high profile inquest and additional resources is sought.</v>
          </cell>
          <cell r="J252" t="str">
            <v>Supported - Supported. The current Coroner's Court facilities were assessed as not suitable for the inquest in terms of security and space rquirements. Costs related to alternative option identified and additional staffing requirements cannot be accommodated within existing resources. Urgent consideration is required with the inquest likely to commence in April 2015.</v>
          </cell>
          <cell r="K252">
            <v>1</v>
          </cell>
          <cell r="M252">
            <v>476</v>
          </cell>
          <cell r="N252">
            <v>971</v>
          </cell>
          <cell r="O252">
            <v>0</v>
          </cell>
          <cell r="P252">
            <v>0</v>
          </cell>
          <cell r="Q252">
            <v>0</v>
          </cell>
          <cell r="R252">
            <v>476</v>
          </cell>
          <cell r="S252">
            <v>971</v>
          </cell>
          <cell r="T252">
            <v>0</v>
          </cell>
          <cell r="U252">
            <v>0</v>
          </cell>
          <cell r="V252">
            <v>0</v>
          </cell>
        </row>
        <row r="253">
          <cell r="H253">
            <v>4890</v>
          </cell>
          <cell r="I253" t="str">
            <v>Hardening Security around Courts - Funding for security personnel; Range of urgent regional courthouse security upgrades; Replace out dated security cameras with digital security camers; Add security scanners to all high volume and high risk courts; Victim Centred training programs;</v>
          </cell>
          <cell r="J253" t="str">
            <v>Not Supported - Not Supported - The business case lacks detailed supporting information and recurrent costs are not justified. With most projects under $250,000 the agency should consider funding through its minor works program. It is also not clear why the business requirements have not been included in the WOG counter terrorism proposal.</v>
          </cell>
          <cell r="K253">
            <v>1</v>
          </cell>
          <cell r="M253">
            <v>0</v>
          </cell>
          <cell r="N253">
            <v>2050</v>
          </cell>
          <cell r="O253">
            <v>2050</v>
          </cell>
          <cell r="P253">
            <v>2050</v>
          </cell>
          <cell r="Q253">
            <v>2050</v>
          </cell>
          <cell r="R253">
            <v>0</v>
          </cell>
          <cell r="S253">
            <v>0</v>
          </cell>
          <cell r="T253">
            <v>0</v>
          </cell>
          <cell r="U253">
            <v>0</v>
          </cell>
          <cell r="V253">
            <v>0</v>
          </cell>
        </row>
        <row r="254">
          <cell r="H254">
            <v>3700</v>
          </cell>
          <cell r="I254" t="str">
            <v>Carry Forward of Public Defender Funding - Legal Aid has provided funding for a Public Defender for 14 months. The agency has sought approval t o spend this funding in 2014-15.</v>
          </cell>
          <cell r="J25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254">
            <v>6</v>
          </cell>
          <cell r="M254">
            <v>405</v>
          </cell>
          <cell r="N254">
            <v>0</v>
          </cell>
          <cell r="O254">
            <v>0</v>
          </cell>
          <cell r="P254">
            <v>0</v>
          </cell>
          <cell r="Q254">
            <v>0</v>
          </cell>
          <cell r="R254">
            <v>405</v>
          </cell>
          <cell r="S254">
            <v>0</v>
          </cell>
          <cell r="T254">
            <v>0</v>
          </cell>
          <cell r="U254">
            <v>0</v>
          </cell>
          <cell r="V254">
            <v>0</v>
          </cell>
        </row>
        <row r="255">
          <cell r="H255">
            <v>3876</v>
          </cell>
          <cell r="I255" t="str">
            <v>Cluster Efficiency Dividend (Aboriginal Program Expenditure Review) - Apportionment of Aboriginal Program Expenditure Review efficiency dividend to Justice agencies as approved by the Attorney General</v>
          </cell>
          <cell r="J255" t="str">
            <v>Supported - Supported. In the 2014-15 budget ERC allocated $6.24m savings for Justice Cluster to reprioritise Aboriginal specific programs. That was initially fully applied to Department of Justice which has now apportioned the required savings to grant funded agencies in the cluster following approval by the Attorney General.</v>
          </cell>
          <cell r="K255">
            <v>5</v>
          </cell>
          <cell r="M255">
            <v>0</v>
          </cell>
          <cell r="N255">
            <v>0</v>
          </cell>
          <cell r="O255">
            <v>0</v>
          </cell>
          <cell r="P255">
            <v>0</v>
          </cell>
          <cell r="Q255">
            <v>0</v>
          </cell>
          <cell r="R255">
            <v>0</v>
          </cell>
          <cell r="S255">
            <v>0</v>
          </cell>
          <cell r="T255">
            <v>0</v>
          </cell>
          <cell r="U255">
            <v>0</v>
          </cell>
          <cell r="V255">
            <v>0</v>
          </cell>
        </row>
        <row r="256">
          <cell r="H256">
            <v>3973</v>
          </cell>
          <cell r="I256"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Court Advocacy Service.</v>
          </cell>
          <cell r="J256" t="str">
            <v>Supported - Supported. Transfer of function between agencies with no overall budget impact.</v>
          </cell>
          <cell r="K256">
            <v>3</v>
          </cell>
          <cell r="M256">
            <v>0</v>
          </cell>
          <cell r="N256">
            <v>-850</v>
          </cell>
          <cell r="O256">
            <v>-862</v>
          </cell>
          <cell r="P256">
            <v>-874</v>
          </cell>
          <cell r="Q256">
            <v>0</v>
          </cell>
          <cell r="R256">
            <v>0</v>
          </cell>
          <cell r="S256">
            <v>-850</v>
          </cell>
          <cell r="T256">
            <v>-862</v>
          </cell>
          <cell r="U256">
            <v>-874</v>
          </cell>
          <cell r="V256">
            <v>0</v>
          </cell>
        </row>
        <row r="257">
          <cell r="H257">
            <v>4024</v>
          </cell>
          <cell r="I257" t="str">
            <v>Forum Sentencing funding allocation - Cabinet approved on 19 Nov 2012 the Youth on Track program to be funded by savings from the Forum Sentencing program. A residual $2.144m was provided to DJ in 2013-14. DJ claimed that the $2.144m should have been permanently allocated.</v>
          </cell>
          <cell r="J257" t="str">
            <v>Not Supported - Not supported. Cabinet approved the Youth On Track trial to be funded by savings made through resturcuturing of the Forum Sentencing program and as a result $2.144m already provided in 2013-14 should be one-off funding.</v>
          </cell>
          <cell r="K257">
            <v>5</v>
          </cell>
          <cell r="M257">
            <v>0</v>
          </cell>
          <cell r="N257">
            <v>2144</v>
          </cell>
          <cell r="O257">
            <v>2144</v>
          </cell>
          <cell r="P257">
            <v>2144</v>
          </cell>
          <cell r="Q257">
            <v>2144</v>
          </cell>
          <cell r="R257">
            <v>0</v>
          </cell>
          <cell r="S257">
            <v>0</v>
          </cell>
          <cell r="T257">
            <v>0</v>
          </cell>
          <cell r="U257">
            <v>0</v>
          </cell>
          <cell r="V257">
            <v>0</v>
          </cell>
        </row>
        <row r="258">
          <cell r="H258">
            <v>4147</v>
          </cell>
          <cell r="I258" t="str">
            <v>Justice Shared Corporate Services Program - Carry forward request - Carry forward request to realign cashflow with revised program of works and costings. This PTA incorporates the carry forward request submitted in November 2014.</v>
          </cell>
          <cell r="J258" t="str">
            <v>Supported - Supported. Rephasing of cashflow due to realignment of planned works following review of priorities. No net budget impact.</v>
          </cell>
          <cell r="K258">
            <v>4</v>
          </cell>
          <cell r="M258">
            <v>-2200</v>
          </cell>
          <cell r="N258">
            <v>2200</v>
          </cell>
          <cell r="O258">
            <v>0</v>
          </cell>
          <cell r="P258">
            <v>0</v>
          </cell>
          <cell r="Q258">
            <v>0</v>
          </cell>
          <cell r="R258">
            <v>-2200</v>
          </cell>
          <cell r="S258">
            <v>2200</v>
          </cell>
          <cell r="T258">
            <v>0</v>
          </cell>
          <cell r="U258">
            <v>0</v>
          </cell>
          <cell r="V258">
            <v>0</v>
          </cell>
        </row>
        <row r="259">
          <cell r="H259">
            <v>4683</v>
          </cell>
          <cell r="I259" t="str">
            <v>Alcohol Related Violence (ARV) Funding Rollover - Funding was provided to the Department of Justice in 2014-15 for whole of government costs for ARV reforms. Legislation for which the funds were earmarked has not been passed, the proposal seeks to rollover the remaining unspent allocations to 2015-16.</v>
          </cell>
          <cell r="J259" t="str">
            <v>Supported - Supported - ERC has authorised the ARV fund to be spent against Correction Centre short term capacity in 2014-15 ($16.93m). ERC have also approved the construction of demountable accommodation of $7.65m and short term capacity increases of $17.4m. The remaining ARV fund to be carried forward to 2015-16 can partially offset CSNSW budget requirement for short term capacity measures and construction of modulars in 2015-16.</v>
          </cell>
          <cell r="K259">
            <v>4</v>
          </cell>
          <cell r="M259">
            <v>-30470</v>
          </cell>
          <cell r="N259">
            <v>30470</v>
          </cell>
          <cell r="O259">
            <v>0</v>
          </cell>
          <cell r="P259">
            <v>0</v>
          </cell>
          <cell r="Q259">
            <v>0</v>
          </cell>
          <cell r="R259">
            <v>-30470</v>
          </cell>
          <cell r="S259">
            <v>30470</v>
          </cell>
          <cell r="T259">
            <v>0</v>
          </cell>
          <cell r="U259">
            <v>0</v>
          </cell>
          <cell r="V259">
            <v>0</v>
          </cell>
        </row>
        <row r="260">
          <cell r="H260">
            <v>3931</v>
          </cell>
          <cell r="I260" t="str">
            <v>Depreciation and amortisation expenses rephasing - Rephasing in depreciation and amortisation expenses is required based on current review of asset program. Original Nov. PTA has been updated. Corrective Services up $6m after full stocktake Attorney General $10m lower in 15-16 then increases from 16-17 after revised capex projections.</v>
          </cell>
          <cell r="J260" t="str">
            <v>Supported - First round PTA in October 2014 Supported - Increase in depreciation and amortisation expenses due to an estimated asset program ($75 million) to be capitalised in 2015-16. Depreciation rates used for each class of assets are consistent with DoJ accounting policy (per annual report). Second round PTA: Supported - Further changes reflecting latest revised capex projections including rephasing of various courthouse projects and the Alcohol Related Violence capex funding. Based on the estimated program of assets to be capitalised, depreciation for will decrease in 2015-16 then increase in forward years</v>
          </cell>
          <cell r="K260">
            <v>2</v>
          </cell>
          <cell r="M260">
            <v>1407</v>
          </cell>
          <cell r="N260">
            <v>-4520</v>
          </cell>
          <cell r="O260">
            <v>5852</v>
          </cell>
          <cell r="P260">
            <v>9533</v>
          </cell>
          <cell r="Q260">
            <v>10714</v>
          </cell>
          <cell r="R260">
            <v>1407</v>
          </cell>
          <cell r="S260">
            <v>-4520</v>
          </cell>
          <cell r="T260">
            <v>5852</v>
          </cell>
          <cell r="U260">
            <v>9533</v>
          </cell>
          <cell r="V260">
            <v>10714</v>
          </cell>
        </row>
        <row r="261">
          <cell r="H261">
            <v>3790</v>
          </cell>
          <cell r="I261" t="str">
            <v>Costs associated with further revisions to the Bail Act - Unknown financial impact</v>
          </cell>
          <cell r="J261" t="str">
            <v>Supported -</v>
          </cell>
          <cell r="K261">
            <v>1</v>
          </cell>
          <cell r="M261">
            <v>0</v>
          </cell>
          <cell r="N261">
            <v>0</v>
          </cell>
          <cell r="O261">
            <v>0</v>
          </cell>
          <cell r="P261">
            <v>0</v>
          </cell>
          <cell r="Q261">
            <v>0</v>
          </cell>
          <cell r="R261">
            <v>0</v>
          </cell>
          <cell r="S261">
            <v>1</v>
          </cell>
          <cell r="T261">
            <v>0</v>
          </cell>
          <cell r="U261">
            <v>0</v>
          </cell>
          <cell r="V261">
            <v>0</v>
          </cell>
        </row>
        <row r="262">
          <cell r="H262">
            <v>4049</v>
          </cell>
          <cell r="I262" t="str">
            <v>Funding for Correctional Centre Capacity - Potential budget exposure arising from growth in inmate population</v>
          </cell>
          <cell r="J262" t="str">
            <v>Supported - Provision to cover potential growth in CSNSW population and associated budget exposure: - In 2015-16, $18.3m to address potential volatility in short term population growth and serve as short term buffer. - In 2016-17, $30.7m to reflect 3.5% projected annual population growth. - In 2017-18, $62.2m to reflect 3.5% projected annual population growth. - In 2018-19, $94.9m to reflect 3.5% projected annual population growth.</v>
          </cell>
          <cell r="K262">
            <v>1</v>
          </cell>
          <cell r="M262">
            <v>0</v>
          </cell>
          <cell r="N262">
            <v>0</v>
          </cell>
          <cell r="O262">
            <v>0</v>
          </cell>
          <cell r="P262">
            <v>0</v>
          </cell>
          <cell r="Q262">
            <v>0</v>
          </cell>
          <cell r="R262">
            <v>0</v>
          </cell>
          <cell r="S262">
            <v>18300</v>
          </cell>
          <cell r="T262">
            <v>30700</v>
          </cell>
          <cell r="U262">
            <v>62200</v>
          </cell>
          <cell r="V262">
            <v>94900</v>
          </cell>
        </row>
        <row r="263">
          <cell r="H263">
            <v>4141</v>
          </cell>
          <cell r="I263" t="str">
            <v>Proposed NSW Government Redress Scheme for past institutional child abuse in NSW - Subject of Cabinet and ERC deliberations and decisions. Potential redress scheme could have a significant material cost impact on NSW. Risks and likelihood are unknown.</v>
          </cell>
          <cell r="J263" t="str">
            <v>Supported - KPMG is reatined to prepare actuarial costing. Preliminary high level estimates used to flag the potential financial risks.</v>
          </cell>
          <cell r="K263">
            <v>1</v>
          </cell>
          <cell r="M263">
            <v>0</v>
          </cell>
          <cell r="N263">
            <v>0</v>
          </cell>
          <cell r="O263">
            <v>0</v>
          </cell>
          <cell r="P263">
            <v>0</v>
          </cell>
          <cell r="Q263">
            <v>0</v>
          </cell>
          <cell r="R263">
            <v>0</v>
          </cell>
          <cell r="S263">
            <v>250000</v>
          </cell>
          <cell r="T263">
            <v>250000</v>
          </cell>
          <cell r="U263">
            <v>50000</v>
          </cell>
          <cell r="V263">
            <v>50000</v>
          </cell>
        </row>
        <row r="264">
          <cell r="H264">
            <v>4145</v>
          </cell>
          <cell r="I264" t="str">
            <v>Public Purpose Fund (PFF) Review - Department of Justice is finalising the terms and reference of the performance and operation of PFF with the Law Society and Treasury. Risks and likelihood of the outcome is unknown.</v>
          </cell>
          <cell r="J264" t="str">
            <v>Supported -</v>
          </cell>
          <cell r="K264">
            <v>1</v>
          </cell>
          <cell r="M264">
            <v>0</v>
          </cell>
          <cell r="N264">
            <v>0</v>
          </cell>
          <cell r="O264">
            <v>0</v>
          </cell>
          <cell r="P264">
            <v>0</v>
          </cell>
          <cell r="Q264">
            <v>0</v>
          </cell>
          <cell r="R264">
            <v>0</v>
          </cell>
          <cell r="S264">
            <v>1</v>
          </cell>
          <cell r="T264">
            <v>0</v>
          </cell>
          <cell r="U264">
            <v>0</v>
          </cell>
          <cell r="V264">
            <v>0</v>
          </cell>
        </row>
        <row r="265">
          <cell r="H265">
            <v>4146</v>
          </cell>
          <cell r="I265" t="str">
            <v>Impact of Government Sector Employment (GSE) Act 2013 - Risks of redundancy costs relating to GSE implementation. Rosks and likelihood unknown.</v>
          </cell>
          <cell r="J265" t="str">
            <v>Supported -</v>
          </cell>
          <cell r="K265">
            <v>1</v>
          </cell>
          <cell r="M265">
            <v>0</v>
          </cell>
          <cell r="N265">
            <v>0</v>
          </cell>
          <cell r="O265">
            <v>0</v>
          </cell>
          <cell r="P265">
            <v>0</v>
          </cell>
          <cell r="Q265">
            <v>0</v>
          </cell>
          <cell r="R265">
            <v>0</v>
          </cell>
          <cell r="S265">
            <v>1</v>
          </cell>
          <cell r="T265">
            <v>0</v>
          </cell>
          <cell r="U265">
            <v>0</v>
          </cell>
          <cell r="V265">
            <v>0</v>
          </cell>
        </row>
        <row r="266">
          <cell r="H266">
            <v>4534</v>
          </cell>
          <cell r="I266" t="str">
            <v>Justice Reinvestment Progam L04-01-04 - Commit to $4 million over the term of the next government to develop pilot projects in NSW and the establishment of a co-ordinating unit within the government to drive the process.</v>
          </cell>
          <cell r="J266" t="str">
            <v>Unreconciled Assessment Underway - Assume pilot  projects will cost $1.6M in the first year and $800K ongoing costs with a total of $4M in the next four years.</v>
          </cell>
          <cell r="K266">
            <v>8</v>
          </cell>
          <cell r="M266">
            <v>0</v>
          </cell>
          <cell r="N266">
            <v>1600</v>
          </cell>
          <cell r="O266">
            <v>800</v>
          </cell>
          <cell r="P266">
            <v>800</v>
          </cell>
          <cell r="Q266">
            <v>800</v>
          </cell>
          <cell r="R266">
            <v>0</v>
          </cell>
          <cell r="S266">
            <v>1600</v>
          </cell>
          <cell r="T266">
            <v>800</v>
          </cell>
          <cell r="U266">
            <v>800</v>
          </cell>
          <cell r="V266">
            <v>800</v>
          </cell>
        </row>
        <row r="267">
          <cell r="H267">
            <v>4894</v>
          </cell>
          <cell r="I267" t="str">
            <v>Stopping the cycle of female reoffending - election commitment - To fund salaries of program facilitators from existing budget</v>
          </cell>
          <cell r="J267" t="str">
            <v>Unreconciled Assessment Underway -</v>
          </cell>
          <cell r="K267">
            <v>3</v>
          </cell>
          <cell r="M267">
            <v>0</v>
          </cell>
          <cell r="N267">
            <v>0</v>
          </cell>
          <cell r="O267">
            <v>0</v>
          </cell>
          <cell r="P267">
            <v>0</v>
          </cell>
          <cell r="Q267">
            <v>0</v>
          </cell>
          <cell r="R267">
            <v>0</v>
          </cell>
          <cell r="S267">
            <v>0</v>
          </cell>
          <cell r="T267">
            <v>0</v>
          </cell>
          <cell r="U267">
            <v>0</v>
          </cell>
          <cell r="V267">
            <v>0</v>
          </cell>
        </row>
        <row r="268">
          <cell r="H268">
            <v>4908</v>
          </cell>
          <cell r="I268" t="str">
            <v>Combatting Child Sexual Assault - Election Commitment -</v>
          </cell>
          <cell r="J268" t="str">
            <v>Unreconciled Assessment Underway -</v>
          </cell>
          <cell r="K268">
            <v>3</v>
          </cell>
          <cell r="M268">
            <v>0</v>
          </cell>
          <cell r="N268">
            <v>5484</v>
          </cell>
          <cell r="O268">
            <v>5484</v>
          </cell>
          <cell r="P268">
            <v>5484</v>
          </cell>
          <cell r="Q268">
            <v>5484</v>
          </cell>
          <cell r="R268">
            <v>0</v>
          </cell>
          <cell r="S268">
            <v>5484</v>
          </cell>
          <cell r="T268">
            <v>5484</v>
          </cell>
          <cell r="U268">
            <v>5484</v>
          </cell>
          <cell r="V268">
            <v>5484</v>
          </cell>
        </row>
        <row r="269">
          <cell r="H269">
            <v>4912</v>
          </cell>
          <cell r="I269" t="str">
            <v>Gun Related Offences - Election Commitment - To introduce or increase length of standard non-parole periods used in sentencing for various firearms offences</v>
          </cell>
          <cell r="J269" t="str">
            <v>Unreconciled Assessment Underway -</v>
          </cell>
          <cell r="K269">
            <v>3</v>
          </cell>
          <cell r="M269">
            <v>0</v>
          </cell>
          <cell r="N269">
            <v>925</v>
          </cell>
          <cell r="O269">
            <v>1981</v>
          </cell>
          <cell r="P269">
            <v>2165</v>
          </cell>
          <cell r="Q269">
            <v>2273</v>
          </cell>
          <cell r="R269">
            <v>0</v>
          </cell>
          <cell r="S269">
            <v>925</v>
          </cell>
          <cell r="T269">
            <v>1981</v>
          </cell>
          <cell r="U269">
            <v>2165</v>
          </cell>
          <cell r="V269">
            <v>2273</v>
          </cell>
        </row>
        <row r="270">
          <cell r="H270">
            <v>4914</v>
          </cell>
          <cell r="I270" t="str">
            <v>Community Safety Fund - Election Commitment - To provide a $10 million Community Safety Fund to deliver a grant program for initiatives meeting the relevant criteria from 2015-16 to 2018-19. The source of funding is from the Confiscated Proceeds Account.</v>
          </cell>
          <cell r="J270" t="str">
            <v>Unreconciled Assessment Underway -</v>
          </cell>
          <cell r="K270">
            <v>3</v>
          </cell>
          <cell r="M270">
            <v>0</v>
          </cell>
          <cell r="N270">
            <v>2500</v>
          </cell>
          <cell r="O270">
            <v>2500</v>
          </cell>
          <cell r="P270">
            <v>2500</v>
          </cell>
          <cell r="Q270">
            <v>2500</v>
          </cell>
          <cell r="R270">
            <v>0</v>
          </cell>
          <cell r="S270">
            <v>2500</v>
          </cell>
          <cell r="T270">
            <v>2500</v>
          </cell>
          <cell r="U270">
            <v>2500</v>
          </cell>
          <cell r="V270">
            <v>2500</v>
          </cell>
        </row>
        <row r="271">
          <cell r="H271">
            <v>5137</v>
          </cell>
          <cell r="I271" t="str">
            <v>Safer Pathways: Preventing domestic and family violence, including support for victims. (Bid 4746) - The proposal accelerates It Stops Here: Safer pathway to 28 operational sites by 2018-19, to fund 193 FTEs for case co-ordination across Justice, Health, Education, FaCS and the Women's Domestic Violence Court Advisory Service. It does not include any resourcing for additional support services.</v>
          </cell>
          <cell r="J271" t="str">
            <v>Supported - Preliminary feedback from the first 2 Safer Pathway sites already in operation underestimated coordination efforts and this has been factored into this costing. The costing assumes: a) Any increase in demand for victim support services will be met within existing resources (not estimated and costed). b) Additional funding provided to participating agencies is based on costs provided by agencies. Annual costs are estimated to be: Legal Aid 4 FTEs ($0.4m) and 116 FTEs contracted through WDVCAS ($10.6m), Education 8 FTEs ($1.1m), Police 38 FTEs ($6m), Health 31.6 FTEs ($5.7m), FaCS 13.5 FTEs ($1.8m), Victims Services 20 FTEs ($2.1m)  The appropriateness of this level of funding is not able to be assessed and further consideration is required. c) FaCS contribution is limited to the amount already committed from within existing resources ($15m over 5 years). This proposal overlaps with the other Safer Pathway costing (bid number 4758)</v>
          </cell>
          <cell r="K271">
            <v>3</v>
          </cell>
          <cell r="M271">
            <v>0</v>
          </cell>
          <cell r="N271">
            <v>0</v>
          </cell>
          <cell r="O271">
            <v>0</v>
          </cell>
          <cell r="P271">
            <v>0</v>
          </cell>
          <cell r="Q271">
            <v>0</v>
          </cell>
          <cell r="R271">
            <v>1546</v>
          </cell>
          <cell r="S271">
            <v>1391</v>
          </cell>
          <cell r="T271">
            <v>1916</v>
          </cell>
          <cell r="U271">
            <v>2451</v>
          </cell>
          <cell r="V271">
            <v>2786</v>
          </cell>
        </row>
        <row r="272">
          <cell r="H272">
            <v>4211</v>
          </cell>
          <cell r="I272" t="str">
            <v>Domestic Violence and Sexual Assault Courts - 3 specialist domestic violence and sexual assault courts (2 courtroom for each court) in metro/ regional locations. New Courts will be constructed and operational from 2017-18, land costs for new sites not included. Recurrent costs include maintenance and costs for various agencies.</v>
          </cell>
          <cell r="J272" t="str">
            <v>Bid - Unreconciled - Capex - $25m in Sydney and $17.5m each in regional centres (agency estimates based on existing courthouse renovation costs)  $0.4m ODPP office fitout Recurrent Maintenance costs 3x$181500 per year Depreciation 2% p.a.Recurrent - All recurrent at $15-16 ($14-15 escalated 2.5% p.a.) with oncosts. Program Management - Manager 1x$163634  Senior Project Officer 1x$134806 R&amp;D Officers 2x$134806.Judicial Officers and support -Specialist Magistrates-Local Court 3x$405501, Magistrate related expenses (travel,transcription)3x$325000, Senior Judicial Training Officer 0.5x$134806 , Specialist Judges 3x$627400, Associate 3x$100093, Jury cost $334190x3, Debriefing 3x$99472 NSW Police  - Inspector 3x$163634 Head of Court 1x$134806 Area Prosecting Coordinator 3x$134806, Specialist Prosecutors 6x$134806 DVLOs 6x$105363, Senior Police Training Officer 1x$134806 ODPP - Crown Prosecutors 3x$368084, Solicitors 6x$139730,2x$164600,Witness Assistance Office 3x$104939 ,Administration 1x$104939, 2x$78348, Project management $150,000 Rent $160801, Travel $64796, Other overheads $113,994, Depreciation $52770. Witness Expense $150000 Office capex $309200, Furniture $133000. Victims Services - Specialise victim support and liasion 3x$300000, Case Management 3x$511651 ,Aboriginal or CALD liasion officers 3x$92208, Victims support at hearings $3x$92208, Victim legal advice (Legal Aid Officer) 3x$125204. Specialist defendent intervention - Case management/intervention 6x$105363, Community based domestic abuse programs 3x$450000 Security and Court staffing - Court Registrar 3x$134806,Deputy Registrar 3x$105363, Senior Court officer 3x$92208, Court officer 6x$68999, Court Monitor/recorder 6x$68999, Court Registry additional support 18x$68999, Sheriffs 15x$68999. Corrective Services - Senior Corrective Service Officers 6x$105363, Senior Offender Supervision Officers 6x$1053 63, Senior Corrective Officers to facilitate DV intervention program 6x$105363. Defendent Legal Representa</v>
          </cell>
          <cell r="K272">
            <v>8</v>
          </cell>
          <cell r="M272">
            <v>0</v>
          </cell>
          <cell r="N272">
            <v>306</v>
          </cell>
          <cell r="O272">
            <v>582</v>
          </cell>
          <cell r="P272">
            <v>29528</v>
          </cell>
          <cell r="Q272">
            <v>29528</v>
          </cell>
          <cell r="R272">
            <v>0</v>
          </cell>
          <cell r="S272">
            <v>0</v>
          </cell>
          <cell r="T272">
            <v>0</v>
          </cell>
          <cell r="U272">
            <v>0</v>
          </cell>
          <cell r="V272">
            <v>0</v>
          </cell>
        </row>
        <row r="273">
          <cell r="H273">
            <v>4532</v>
          </cell>
          <cell r="I273" t="str">
            <v>ALP Prison Management Commitment L04-01-03 - The shadow attorney general Paul Lynch said a Labor government, if elected, wouldn't open more private prisons, and would instead reopen the Kirkconnell prison, reopen a closed annexe at Cooma and better utilise Grafton</v>
          </cell>
          <cell r="J273" t="str">
            <v>Unreconciled Assessment Underway - Grafton- recommission 130 minimum and 80 maximum security beds (totals 210 beds). Costing assumptions related directly to centre operations:  - additional staff (FTE): 61 custodial, 6 industries, 11 OSP, 10 prison based admin support (eg. visits, classifications, inmate accounts, inmate buy-ups, warehouse)  - average employee related cost (ERE) rate: custodial, industries and OSP at $129,000 per FTE pa, prison based admin support at $95,000 per FTE pa. Cooma- recommission the 40 bed Cooma COSP as a minimum security facility. Costing assumptions related directly to centre operations: - 10 additional staff: 6 custodial, 1 industries, 2 offender services and programs (OSP), 1 prison based admin support - estimated employee related cost is $1.256 million pa. Estimated operating expenses is $0.452 million pa. -  average employee related cost (ERE) rate: same as in Grafton Kirkconnell- recommission 260 minimum security beds. Costing assumption related directly to centre operations: - additional staff (FTE): 33 custodial, 8 industries, 12 OSP, 7 prison based admin support - average employee related cost (ERE) rate: same as in Grafton Operating expense is estimated at 36% of the ERE to cover expenses such as property rates, utilities, insurances, inmate related (clothing, linens, caterings, activities, inmate wages for domestics works etc), staff related (eg uniforms, development) and miscellaneous admin cost.</v>
          </cell>
          <cell r="K273">
            <v>8</v>
          </cell>
          <cell r="M273">
            <v>0</v>
          </cell>
          <cell r="N273">
            <v>26888</v>
          </cell>
          <cell r="O273">
            <v>26888</v>
          </cell>
          <cell r="P273">
            <v>26888</v>
          </cell>
          <cell r="Q273">
            <v>26888</v>
          </cell>
          <cell r="R273">
            <v>0</v>
          </cell>
          <cell r="S273">
            <v>26888</v>
          </cell>
          <cell r="T273">
            <v>26888</v>
          </cell>
          <cell r="U273">
            <v>26888</v>
          </cell>
          <cell r="V273">
            <v>26888</v>
          </cell>
        </row>
        <row r="274">
          <cell r="H274">
            <v>4101</v>
          </cell>
          <cell r="I274" t="str">
            <v>Crime Prevention Grants for non-government organisations and businesses - $5 million increase in 2014-15 NCOS limits for DJ to support expansion of the crime prevention grants program. The budget impact is offsetted by a transfer from the Confiscated Proceeds Account to the Consolidated Fund.</v>
          </cell>
          <cell r="J274" t="str">
            <v>Supported - Supported. Treasurer approved the increase in DJ's 2014-15 NCOS. Cash funding in the first instance is to be sourced from any of  DJ's underspent existing appropriation</v>
          </cell>
          <cell r="K274">
            <v>2</v>
          </cell>
          <cell r="M274">
            <v>0</v>
          </cell>
          <cell r="N274">
            <v>0</v>
          </cell>
          <cell r="O274">
            <v>0</v>
          </cell>
          <cell r="P274">
            <v>0</v>
          </cell>
          <cell r="Q274">
            <v>0</v>
          </cell>
          <cell r="R274">
            <v>5000</v>
          </cell>
          <cell r="S274">
            <v>0</v>
          </cell>
          <cell r="T274">
            <v>0</v>
          </cell>
          <cell r="U274">
            <v>0</v>
          </cell>
          <cell r="V274">
            <v>0</v>
          </cell>
        </row>
        <row r="275">
          <cell r="H275">
            <v>4384</v>
          </cell>
          <cell r="I275" t="str">
            <v>Practice Management System - carry forward capex authorisation limit into 2015-16 - A delay in project commencement means the procurement phase will not be completed until July 2015 with implementation scheduled over the following 12 months. Consequently it is proposed to carry forward $4.65m of the $4.9m  Capital Authorisation Limit to 2015-16. Project is self-funded.</v>
          </cell>
          <cell r="J275" t="str">
            <v>Supported - Supported - carry forward Capital Authorisation Limit of approved project due to project timing adjustments</v>
          </cell>
          <cell r="K275">
            <v>4</v>
          </cell>
          <cell r="M275">
            <v>0</v>
          </cell>
          <cell r="N275">
            <v>-500</v>
          </cell>
          <cell r="O275">
            <v>0</v>
          </cell>
          <cell r="P275">
            <v>0</v>
          </cell>
          <cell r="Q275">
            <v>0</v>
          </cell>
          <cell r="R275">
            <v>0</v>
          </cell>
          <cell r="S275">
            <v>-500</v>
          </cell>
          <cell r="T275">
            <v>0</v>
          </cell>
          <cell r="U275">
            <v>0</v>
          </cell>
          <cell r="V275">
            <v>0</v>
          </cell>
        </row>
        <row r="276">
          <cell r="H276">
            <v>4150</v>
          </cell>
          <cell r="I276"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276" t="str">
            <v>Supported - See bid # 4359 for 2015-16 and 2016-17 impact.</v>
          </cell>
          <cell r="K276">
            <v>2</v>
          </cell>
          <cell r="M276">
            <v>0</v>
          </cell>
          <cell r="N276">
            <v>4000</v>
          </cell>
          <cell r="O276">
            <v>4000</v>
          </cell>
          <cell r="P276">
            <v>4000</v>
          </cell>
          <cell r="Q276">
            <v>4000</v>
          </cell>
          <cell r="R276">
            <v>0</v>
          </cell>
          <cell r="S276">
            <v>0</v>
          </cell>
          <cell r="T276">
            <v>0</v>
          </cell>
          <cell r="U276">
            <v>4000</v>
          </cell>
          <cell r="V276">
            <v>4000</v>
          </cell>
        </row>
        <row r="277">
          <cell r="H277">
            <v>4714</v>
          </cell>
          <cell r="I277"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277" t="str">
            <v>Supported - To be subject to ongoing engagement between Fire and Rescue and Treasury.</v>
          </cell>
          <cell r="K277">
            <v>1</v>
          </cell>
          <cell r="M277">
            <v>0</v>
          </cell>
          <cell r="N277">
            <v>13000</v>
          </cell>
          <cell r="O277">
            <v>13000</v>
          </cell>
          <cell r="P277">
            <v>13000</v>
          </cell>
          <cell r="Q277">
            <v>13000</v>
          </cell>
          <cell r="R277">
            <v>0</v>
          </cell>
          <cell r="S277">
            <v>13000</v>
          </cell>
          <cell r="T277">
            <v>0</v>
          </cell>
          <cell r="U277">
            <v>0</v>
          </cell>
          <cell r="V277">
            <v>0</v>
          </cell>
        </row>
        <row r="278">
          <cell r="H278">
            <v>4336</v>
          </cell>
          <cell r="I278" t="str">
            <v>ADASHI First Responder Program - ADASHI First Responder program will provide a mobile device to frontline staff allowing access to critical information improving situational awareness and supporting effective delivery of emergency services. (see DoJ BID ID 4338)</v>
          </cell>
          <cell r="J278"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278">
            <v>1</v>
          </cell>
          <cell r="M278">
            <v>0</v>
          </cell>
          <cell r="N278">
            <v>583</v>
          </cell>
          <cell r="O278">
            <v>2317</v>
          </cell>
          <cell r="P278">
            <v>2706</v>
          </cell>
          <cell r="Q278">
            <v>2726</v>
          </cell>
          <cell r="R278">
            <v>0</v>
          </cell>
          <cell r="S278">
            <v>0</v>
          </cell>
          <cell r="T278">
            <v>0</v>
          </cell>
          <cell r="U278">
            <v>0</v>
          </cell>
          <cell r="V278">
            <v>0</v>
          </cell>
        </row>
        <row r="279">
          <cell r="H279">
            <v>4343</v>
          </cell>
          <cell r="I279"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279"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279">
            <v>1</v>
          </cell>
          <cell r="M279">
            <v>0</v>
          </cell>
          <cell r="N279">
            <v>1160</v>
          </cell>
          <cell r="O279">
            <v>2257</v>
          </cell>
          <cell r="P279">
            <v>3341</v>
          </cell>
          <cell r="Q279">
            <v>3362</v>
          </cell>
          <cell r="R279">
            <v>0</v>
          </cell>
          <cell r="S279">
            <v>0</v>
          </cell>
          <cell r="T279">
            <v>0</v>
          </cell>
          <cell r="U279">
            <v>0</v>
          </cell>
          <cell r="V279">
            <v>0</v>
          </cell>
        </row>
        <row r="280">
          <cell r="H280">
            <v>4358</v>
          </cell>
          <cell r="I280"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280"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280">
            <v>1</v>
          </cell>
          <cell r="M280">
            <v>0</v>
          </cell>
          <cell r="N280">
            <v>0</v>
          </cell>
          <cell r="O280">
            <v>0</v>
          </cell>
          <cell r="P280">
            <v>4676</v>
          </cell>
          <cell r="Q280">
            <v>6735</v>
          </cell>
          <cell r="R280">
            <v>0</v>
          </cell>
          <cell r="S280">
            <v>0</v>
          </cell>
          <cell r="T280">
            <v>0</v>
          </cell>
          <cell r="U280">
            <v>0</v>
          </cell>
          <cell r="V280">
            <v>0</v>
          </cell>
        </row>
        <row r="281">
          <cell r="H281">
            <v>4360</v>
          </cell>
          <cell r="I281"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281"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281">
            <v>1</v>
          </cell>
          <cell r="M281">
            <v>0</v>
          </cell>
          <cell r="N281">
            <v>1300</v>
          </cell>
          <cell r="O281">
            <v>936</v>
          </cell>
          <cell r="P281">
            <v>979</v>
          </cell>
          <cell r="Q281">
            <v>1022</v>
          </cell>
          <cell r="R281">
            <v>0</v>
          </cell>
          <cell r="S281">
            <v>0</v>
          </cell>
          <cell r="T281">
            <v>0</v>
          </cell>
          <cell r="U281">
            <v>0</v>
          </cell>
          <cell r="V281">
            <v>0</v>
          </cell>
        </row>
        <row r="282">
          <cell r="H282">
            <v>4725</v>
          </cell>
          <cell r="I282" t="str">
            <v>Emergency First Responder Program - Bid is seeking to provide FRNSW co-response capacity to support the Ambulance Service of NSW in responding to incidents requiring ambulatory care. It is argued FRNSW's lower response times can lead to improved outcomes.</v>
          </cell>
          <cell r="J282"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282">
            <v>1</v>
          </cell>
          <cell r="M282">
            <v>0</v>
          </cell>
          <cell r="N282">
            <v>673</v>
          </cell>
          <cell r="O282">
            <v>17342</v>
          </cell>
          <cell r="P282">
            <v>19048</v>
          </cell>
          <cell r="Q282">
            <v>19048</v>
          </cell>
          <cell r="R282">
            <v>0</v>
          </cell>
          <cell r="S282">
            <v>0</v>
          </cell>
          <cell r="T282">
            <v>0</v>
          </cell>
          <cell r="U282">
            <v>0</v>
          </cell>
          <cell r="V282">
            <v>0</v>
          </cell>
        </row>
        <row r="283">
          <cell r="H283">
            <v>4036</v>
          </cell>
          <cell r="I283" t="str">
            <v>Re-direct funding for DVICM (Recurrent) from the Department of Justice (DJ) to LegalAid NSW - DJ agreed to transfer funding received for the former Domestic Violence Intervention Court Model (DVICM) and SACS ERO to LegalAid NSW until 2017-18 to provide an expanded model of Women's Domestic Violence Cour Advocacy Service (Contra bid 3973 in DJ)</v>
          </cell>
          <cell r="J283" t="str">
            <v>Supported - Supported. Transfer of function between agencies with no overall budget impact.</v>
          </cell>
          <cell r="K283">
            <v>3</v>
          </cell>
          <cell r="M283">
            <v>0</v>
          </cell>
          <cell r="N283">
            <v>850</v>
          </cell>
          <cell r="O283">
            <v>862</v>
          </cell>
          <cell r="P283">
            <v>874</v>
          </cell>
          <cell r="Q283">
            <v>0</v>
          </cell>
          <cell r="R283">
            <v>0</v>
          </cell>
          <cell r="S283">
            <v>850</v>
          </cell>
          <cell r="T283">
            <v>862</v>
          </cell>
          <cell r="U283">
            <v>874</v>
          </cell>
          <cell r="V283">
            <v>0</v>
          </cell>
        </row>
        <row r="284">
          <cell r="H284">
            <v>4206</v>
          </cell>
          <cell r="I284" t="str">
            <v>Labour Expense Cap (LEC)- Expense Reprioritisation - The proposal seeks to reprioritise existing funding from Legal Expenses (other operating) to Employee Related expenses to increase efficiency under its mixed model of internal and external service delivery.</v>
          </cell>
          <cell r="J284" t="str">
            <v>Not Supported - Not Supported- Further evidence is required to demonstrate the efficiency and effectiveness of the mixed model of internal and external resources for service delivery.</v>
          </cell>
          <cell r="K284">
            <v>5</v>
          </cell>
          <cell r="M284">
            <v>0</v>
          </cell>
          <cell r="N284">
            <v>0</v>
          </cell>
          <cell r="O284">
            <v>0</v>
          </cell>
          <cell r="P284">
            <v>0</v>
          </cell>
          <cell r="Q284">
            <v>0</v>
          </cell>
          <cell r="R284">
            <v>0</v>
          </cell>
          <cell r="S284">
            <v>0</v>
          </cell>
          <cell r="T284">
            <v>0</v>
          </cell>
          <cell r="U284">
            <v>0</v>
          </cell>
          <cell r="V284">
            <v>0</v>
          </cell>
        </row>
        <row r="285">
          <cell r="H285">
            <v>4569</v>
          </cell>
          <cell r="I285" t="str">
            <v>Carry forward request for Family &amp; Crime funding - Delays in spending on funding for Family &amp; Crime including Violence Against Women will need to be expensed in 2015-16</v>
          </cell>
          <cell r="J285" t="str">
            <v>Supported - Supported- Delays in spending on Family and Crime including Violence Against Women program in 2014-15. Carry forward is required to enable the continuation of these program in 2015-16. Refer to Bid ID  4571 for offset for grant funding from DoJ.</v>
          </cell>
          <cell r="K285">
            <v>6</v>
          </cell>
          <cell r="M285">
            <v>-4000</v>
          </cell>
          <cell r="N285">
            <v>4000</v>
          </cell>
          <cell r="O285">
            <v>0</v>
          </cell>
          <cell r="P285">
            <v>0</v>
          </cell>
          <cell r="Q285">
            <v>0</v>
          </cell>
          <cell r="R285">
            <v>-4000</v>
          </cell>
          <cell r="S285">
            <v>4000</v>
          </cell>
          <cell r="T285">
            <v>0</v>
          </cell>
          <cell r="U285">
            <v>0</v>
          </cell>
          <cell r="V285">
            <v>0</v>
          </cell>
        </row>
        <row r="286">
          <cell r="H286">
            <v>4205</v>
          </cell>
          <cell r="I286" t="str">
            <v>Increase in Depreciation expense - The Audit Office of NSW has requested that some assets be revalued. This resulted in increase in depreciation expense by $500K p/a This is beyond the control of Legal Aid NSW as depreciation is no t controllable The revaluation will result in an ongoing increase $0.5m p/a causing NCOS to increase</v>
          </cell>
          <cell r="J286" t="str">
            <v>Supported - Support- Accounting driven adjustment due to revaluation of assets. No cash funding is required.</v>
          </cell>
          <cell r="K286">
            <v>2</v>
          </cell>
          <cell r="M286">
            <v>500</v>
          </cell>
          <cell r="N286">
            <v>500</v>
          </cell>
          <cell r="O286">
            <v>500</v>
          </cell>
          <cell r="P286">
            <v>500</v>
          </cell>
          <cell r="Q286">
            <v>500</v>
          </cell>
          <cell r="R286">
            <v>500</v>
          </cell>
          <cell r="S286">
            <v>500</v>
          </cell>
          <cell r="T286">
            <v>500</v>
          </cell>
          <cell r="U286">
            <v>500</v>
          </cell>
          <cell r="V286">
            <v>500</v>
          </cell>
        </row>
        <row r="287">
          <cell r="H287">
            <v>5138</v>
          </cell>
          <cell r="I287" t="str">
            <v>Safer Pathways: Preventing domestic and family violence, including support for victims. (Bid 4746) - The proposal accelerates It Stops Here: Safer pathway to 28 operational sites by 2018-19, to fund 193 FTEs for case co-ordination across Justice, Health, Education, FaCS and the Women's Domestic Violence Court Advisory Service. It does not include any resourcing for additional support services.</v>
          </cell>
          <cell r="J287" t="str">
            <v>Supported - Preliminary feedback from the first 2 Safer Pathway sites already in operation underestimated coordination efforts and this has been factored into this costing. The costing assumes: a) Any increase in demand for victim support services will be met within existing resources (not estimated and costed). b) Additional funding provided to participating agencies is based on costs provided by agencies. Annual costs are estimated to be: Legal Aid 4 FTEs ($0.4m) and 116 FTEs contracted through WDVCAS ($10.6m), Education 8 FTEs ($1.1m), Police 38 FTEs ($6m), Health 31.6 FTEs ($5.7m), FaCS 13.5 FTEs ($1.8m), Victims Services 20 FTEs ($2.1m)  The appropriateness of this level of funding is not able to be assessed and further consideration is required. c) FaCS contribution is limited to the amount already committed from within existing resources ($15m over 5 years). This proposal overlaps with the other Safer Pathway costing (bid number 4758)</v>
          </cell>
          <cell r="K287">
            <v>3</v>
          </cell>
          <cell r="M287">
            <v>0</v>
          </cell>
          <cell r="N287">
            <v>0</v>
          </cell>
          <cell r="O287">
            <v>0</v>
          </cell>
          <cell r="P287">
            <v>0</v>
          </cell>
          <cell r="Q287">
            <v>0</v>
          </cell>
          <cell r="R287">
            <v>664</v>
          </cell>
          <cell r="S287">
            <v>6292</v>
          </cell>
          <cell r="T287">
            <v>9618</v>
          </cell>
          <cell r="U287">
            <v>11316</v>
          </cell>
          <cell r="V287">
            <v>10925</v>
          </cell>
        </row>
        <row r="288">
          <cell r="H288">
            <v>4317</v>
          </cell>
          <cell r="I288" t="str">
            <v>Water Safety Black Spots Fund (DoJ Bid ID 4322) - The proposal requests the continuation of the 2011 election commitment to the Water Safety Black Spot Fund with $12m over 4 years $2m per annum to the Water Safety Black Spots Fund and $1m to Surf Life Saving NSW.</v>
          </cell>
          <cell r="J288" t="str">
            <v>Not Supported - Not Supported. This bid was re-submitted in the urgent and unavoidable process. This initiative was funded for four years as a 2011 election commitment. Funding will expire in 2015-16 - MPES is seeking continuation of funding. Further supporting information on the effectiveness of the program in reducing the number of drowning deaths was requested. However, an independent review into the effectiveness of historical funding was not available. As such, there is no robust case for change.</v>
          </cell>
          <cell r="K288">
            <v>1</v>
          </cell>
          <cell r="M288">
            <v>0</v>
          </cell>
          <cell r="N288">
            <v>3000</v>
          </cell>
          <cell r="O288">
            <v>3000</v>
          </cell>
          <cell r="P288">
            <v>3000</v>
          </cell>
          <cell r="Q288">
            <v>3000</v>
          </cell>
          <cell r="R288">
            <v>0</v>
          </cell>
          <cell r="S288">
            <v>0</v>
          </cell>
          <cell r="T288">
            <v>0</v>
          </cell>
          <cell r="U288">
            <v>0</v>
          </cell>
          <cell r="V288">
            <v>0</v>
          </cell>
        </row>
        <row r="289">
          <cell r="H289">
            <v>4893</v>
          </cell>
          <cell r="I289" t="str">
            <v>Enhanced security arrangements in response to elevation of terror alert level to high - This is a consolidated submission from various agencies and the Parliament House requesting additional funding for security personnel, counter radicalisation program, security reviews and improvements in access control.</v>
          </cell>
          <cell r="J289" t="str">
            <v>Unreconciled Assessment Underway - A joint MPES-Treasury working group assessed 28 proposals from 14 agencies based on four criteria (impact on public safety, terrorism-deterrence, addressing a clear and present danger, protecting high value target or high security risk) and several considerations (eg direct relationship to heightened alert, firmness of cost estimate and full exploration of other funding options). Six proposals were supported for funding for the duration of the high alert, up to the end of 2015-16: 1. Additional four Special Constable positions (7 FTEs) for the Parliament House for $1.5m.  Events in other countries have shown the Parliament House as a high value target. Assesment by NSW Police confirmed weaknesses in the current security arrangement. 2. 36 additional security for high-traffic high-risk courts for $5.2m.  This will address the concerns for personal safety raised by court officials and the attending public, particularly on days where high-profile cases are heard. 3. Increase in subsidy of Islamic Chaplains, a component of Correctives' counter radicalisation program for $296,000. 4. Increase in the Premier's personal security detail for $360 ,000. 5.  Additional security stafff for 52 Martin Place for $1.4m. 6.  Seven additional security (from the proposed 10) for Harbour Bridge, Anzac Bridge and Circular Quay for $2.7m. The other proposals consisting of funding for security reviews, additional security for areas not considered high risk, recoup of 2014-15 expenses, and those not directly related to heightened alert (ie permanent adjustment to staff numbers, etc) were not supported.</v>
          </cell>
          <cell r="K289">
            <v>1</v>
          </cell>
          <cell r="L289">
            <v>16</v>
          </cell>
          <cell r="M289">
            <v>0</v>
          </cell>
          <cell r="N289">
            <v>27006</v>
          </cell>
          <cell r="O289">
            <v>18671</v>
          </cell>
          <cell r="P289">
            <v>18539</v>
          </cell>
          <cell r="Q289">
            <v>18639</v>
          </cell>
          <cell r="R289">
            <v>0</v>
          </cell>
          <cell r="S289">
            <v>11478</v>
          </cell>
          <cell r="T289">
            <v>0</v>
          </cell>
          <cell r="U289">
            <v>0</v>
          </cell>
          <cell r="V289">
            <v>0</v>
          </cell>
        </row>
        <row r="290">
          <cell r="H290">
            <v>4899</v>
          </cell>
          <cell r="I290" t="str">
            <v>Security enhancements to selected facilities with the elevation of terror alert level to high - This is a consolidated submission from the Parliament House, the Police and emergency services and other agencies to improve building security, upgrade response facilities and increase monitoring capability.</v>
          </cell>
          <cell r="J290" t="str">
            <v>Supported - A joint MPES-Treasury working group assessed 15 capital proposals from 13 agencies based on four criteria (impact on public safety, terrorism- deterrence, addressing a clear and present danger, protecting high value target or high security risk) and several considerations (eg direct relationship to heightened alert, firmness of cost estimate and full exploration of other funding options). Three proposals were supported for funding: 1. Replacement of security access control system and installation of physical barriers in Parliament House for $1.9m. Numerous structural deficiencies were noted in the various security reviews conducted for the House, including that conducted by NSW Police.  The agency was further advised that the building should undergo a comprehensive protective security review. The agency confirms what is being proposed in this bid are basic security features would not be affected by potential recommendations from the comprehensive review. 2. Window treatment (for blast/sniper/white noise protection) for levels 6-21 and speed stiles on 52 Martin Place for $710,000 over two years. 3. Upgrade in Sydney CBD Emergency Warning system for $516,000 over four years. The rest of the proposals: upgrades to operations and command centres and headquarters(Police, MPES, Ambulance) were not supported.  Upgrading of assets to current standards is best practice asset maintenance unassociated with heightened alert.</v>
          </cell>
          <cell r="K290">
            <v>1</v>
          </cell>
          <cell r="L290">
            <v>16</v>
          </cell>
          <cell r="M290">
            <v>0</v>
          </cell>
          <cell r="N290">
            <v>4525</v>
          </cell>
          <cell r="O290">
            <v>8968</v>
          </cell>
          <cell r="P290">
            <v>9177</v>
          </cell>
          <cell r="Q290">
            <v>9374</v>
          </cell>
          <cell r="R290">
            <v>0</v>
          </cell>
          <cell r="S290">
            <v>134</v>
          </cell>
          <cell r="T290">
            <v>430</v>
          </cell>
          <cell r="U290">
            <v>430</v>
          </cell>
          <cell r="V290">
            <v>430</v>
          </cell>
        </row>
        <row r="291">
          <cell r="H291">
            <v>4314</v>
          </cell>
          <cell r="I291" t="str">
            <v>National Emergency Management Project (NEMP) (DoJ Bid 4321) - MPES is seeking an increase to its LEC limit for increased personnel costs due to employment of a dedicated non-ongoing full-time Project Officer to meet the responsibilities of the Australia-New Zealand Emergency Management Committee's CESC in implementation of the Natural Disaster Resilience.</v>
          </cell>
          <cell r="J291" t="str">
            <v>Not Supported - Not Supported. This is not a PTA. This is a request to increase MPES's Labour Expense Limit. Year-to-date expenditure for employee related expenditure suggests that there is capacity for the agency to absorb increases in employee costs. Should MPES expect that their LEC will exceed 2014-15 limits, MPES's CEO will need to write to the Justice Director for approval (via delegation).</v>
          </cell>
          <cell r="K291">
            <v>5</v>
          </cell>
          <cell r="M291">
            <v>110</v>
          </cell>
          <cell r="N291">
            <v>0</v>
          </cell>
          <cell r="O291">
            <v>0</v>
          </cell>
          <cell r="P291">
            <v>0</v>
          </cell>
          <cell r="Q291">
            <v>0</v>
          </cell>
          <cell r="R291">
            <v>0</v>
          </cell>
          <cell r="S291">
            <v>0</v>
          </cell>
          <cell r="T291">
            <v>0</v>
          </cell>
          <cell r="U291">
            <v>0</v>
          </cell>
          <cell r="V291">
            <v>0</v>
          </cell>
        </row>
        <row r="292">
          <cell r="H292">
            <v>4316</v>
          </cell>
          <cell r="I292" t="str">
            <v>Natural Disaster Resilience Program (NDRP) - Reprioritise $2.73m NDRP grants expenses to 2017-18. Total funds allocated in the current year are unlikely to be spent due to slow expenditure of flood mitigation projects administered by OEH under a MOU with the Ministry ($2.385m) and other delayed disaster resilience projects ($0.344m).</v>
          </cell>
          <cell r="J292" t="str">
            <v>Supported - Supported. This is a carry forward of $2.729m under-expenditure in projects funded under this National Partnership program. MPES's Management is committed to maintaining close contact with partners to discuss that the full allocation of expenditure (from Commonwealth and State) for this grant program will be expensed. Despite this, there has been slow expenditure in several projects. Forward estimates should reflect best estimate of what is expected to happen with the grants program.</v>
          </cell>
          <cell r="K292">
            <v>2</v>
          </cell>
          <cell r="M292">
            <v>-2729</v>
          </cell>
          <cell r="N292">
            <v>0</v>
          </cell>
          <cell r="O292">
            <v>0</v>
          </cell>
          <cell r="P292">
            <v>2729</v>
          </cell>
          <cell r="Q292">
            <v>0</v>
          </cell>
          <cell r="R292">
            <v>-2729</v>
          </cell>
          <cell r="S292">
            <v>0</v>
          </cell>
          <cell r="T292">
            <v>0</v>
          </cell>
          <cell r="U292">
            <v>2729</v>
          </cell>
          <cell r="V292">
            <v>0</v>
          </cell>
        </row>
        <row r="293">
          <cell r="H293">
            <v>4690</v>
          </cell>
          <cell r="I293" t="str">
            <v>Rollover of Emergency Alert System funding (DoJ Bid ID 4886) - MPES received $2m to fund infrastructure upgrades to the Emergency Alert System. The owners of the system, Victorian Department of Justice, have advised that they will not be invoicing states in 2015-16 because of project delays. MPES would like to rollover this expenditure into 2015-16.</v>
          </cell>
          <cell r="J293" t="str">
            <v>Supported - Supported. In the 2014-15 Budget, the NSW Government committed an additional $2m towards this national project for the upgrade and maintenance of the emergency alert system. Due to delays experienced by the Victorian Department of Justice, expenditure and funding should be carried forward into 2015-16 to accurately reflect when the transaction occurred.</v>
          </cell>
          <cell r="K293">
            <v>6</v>
          </cell>
          <cell r="M293">
            <v>-2000</v>
          </cell>
          <cell r="N293">
            <v>2000</v>
          </cell>
          <cell r="O293">
            <v>0</v>
          </cell>
          <cell r="P293">
            <v>0</v>
          </cell>
          <cell r="Q293">
            <v>0</v>
          </cell>
          <cell r="R293">
            <v>-2000</v>
          </cell>
          <cell r="S293">
            <v>2000</v>
          </cell>
          <cell r="T293">
            <v>0</v>
          </cell>
          <cell r="U293">
            <v>0</v>
          </cell>
          <cell r="V293">
            <v>0</v>
          </cell>
        </row>
        <row r="294">
          <cell r="H294">
            <v>4315</v>
          </cell>
          <cell r="I294" t="str">
            <v>Natural Disaster Arrangements (NDA) (DoJ Bid 4319, and 4528) - As a result of ERC of Cabinet's decision in relation to the Natural Disaster Expenditure Governance Review. MPES is now the lead agency for managing the NDA and the Disaster Relief Account. The NDA functions are currently performed by NSW Treasury and will be transferred to MPES on 1 July 2015.</v>
          </cell>
          <cell r="J294" t="str">
            <v>Supported - Supported. In August 2014 ERC, as part of the Natural Disaster Expenditure Governance Review, endorsed the decision for MPES to be the lead agency responsible for managing the Natural Disaster Arrangements, including the financial management function that is currently being performed by NSW Treasury. This PTA represents the transfer of the total annual budget for the Disaster Relief Account, $95m per annum to MPES from 1 July 2015. The amount supported is greater than the $95m sought because Treasury's assessment is based on past expenditures and previously agreed amount of increasing the DRA to $120m. In the Crown's forward estimates, there is a budget of $118.6m for Disaster Relief Account. Increasing the DRA to $120m will have a $1.4m budget impact. Over the past decade, the State's Natural Disaster Response and Recovery expenditures have been exceeding the $95m Budget, and supplementations were required. Additionally, funding appropriations received by RMS for the maintenance of roads under the Roads Act 1993, will now only be for State roads. This means that from 1 July 2015, damages from local council managed roads are now eligible for funding from the DRA pool. The existing $95m will be insufficient to cover the increased cost pressures, and under-forecasting of the DRA budget poses a risk to the accuracy of the State's expenditure.</v>
          </cell>
          <cell r="K294">
            <v>4</v>
          </cell>
          <cell r="M294">
            <v>0</v>
          </cell>
          <cell r="N294">
            <v>95000</v>
          </cell>
          <cell r="O294">
            <v>95000</v>
          </cell>
          <cell r="P294">
            <v>95000</v>
          </cell>
          <cell r="Q294">
            <v>95000</v>
          </cell>
          <cell r="R294">
            <v>0</v>
          </cell>
          <cell r="S294">
            <v>120000</v>
          </cell>
          <cell r="T294">
            <v>120000</v>
          </cell>
          <cell r="U294">
            <v>120000</v>
          </cell>
          <cell r="V294">
            <v>120000</v>
          </cell>
        </row>
        <row r="295">
          <cell r="H295">
            <v>4539</v>
          </cell>
          <cell r="I295" t="str">
            <v>Potential Disaster Mitigation Funding increase under the reviewed NDRRA - As part of a review of assistance provided to states under the Natural Disaster Relief and Recovery Arrangements the Productivity Commission had submitted recommendations to the Cwlth. Until advised otherwise by the Cwlth there is a risk of increased state funding for disaster mitigation.</v>
          </cell>
          <cell r="J295" t="str">
            <v>Supported - The Productivity Commission draft recommends that the Commonwealth gradually increase mitigation funding to $200m. Under state co-founding arrangement NSW's share of this will be $80m. Currently NSW's contribution is $6m, which leaves a potential upside funding risk of $74m. Assuming the Commonwealth sets the first year funding to $100m (as the first stage of the gradual increase) - the NSW contribution will be $40m, which leaves a potential upside funding risk of $34m. The Commonwealth has until June 2015 to respond but until confirmed otherwise Treasury recommends that this financial risk be adequately reflected.</v>
          </cell>
          <cell r="K295">
            <v>1</v>
          </cell>
          <cell r="M295">
            <v>0</v>
          </cell>
          <cell r="N295">
            <v>0</v>
          </cell>
          <cell r="O295">
            <v>0</v>
          </cell>
          <cell r="P295">
            <v>0</v>
          </cell>
          <cell r="Q295">
            <v>0</v>
          </cell>
          <cell r="R295">
            <v>0</v>
          </cell>
          <cell r="S295">
            <v>34000</v>
          </cell>
          <cell r="T295">
            <v>74000</v>
          </cell>
          <cell r="U295">
            <v>74000</v>
          </cell>
          <cell r="V295">
            <v>74000</v>
          </cell>
        </row>
        <row r="296">
          <cell r="H296">
            <v>4566</v>
          </cell>
          <cell r="I296" t="str">
            <v>Merge MPES with the Policy and Strategy Division in DoJ - There is considerable duplication of effort between MPES, the NSW Police Force and the Department of Justice in the strategic management of criminal policy and legislative reform.</v>
          </cell>
          <cell r="J296" t="str">
            <v>Supported - This proposal was identified by the 2015-16 Budget Rationalisation Taskforce as a potential savings measure to offset the cost of current government election commitments. There is a level of duplication of effort between MPES, the NSW Police Force and Department of Justice in the strategic management of criminal policy and legislative reform. Savings could be generated through combining policy and legislative functions and through MPES operational response functions being transferred to Police. Noting function previously transferred from DPC. Level of savings generated  would depend on merged outcomes. This is a preliminary costing only subject to ERC approval and further development with the Agency.</v>
          </cell>
          <cell r="K296">
            <v>3</v>
          </cell>
          <cell r="M296">
            <v>0</v>
          </cell>
          <cell r="N296">
            <v>0</v>
          </cell>
          <cell r="O296">
            <v>0</v>
          </cell>
          <cell r="P296">
            <v>0</v>
          </cell>
          <cell r="Q296">
            <v>0</v>
          </cell>
          <cell r="R296">
            <v>0</v>
          </cell>
          <cell r="S296">
            <v>-1000</v>
          </cell>
          <cell r="T296">
            <v>-1000</v>
          </cell>
          <cell r="U296">
            <v>-1000</v>
          </cell>
          <cell r="V296">
            <v>-1000</v>
          </cell>
        </row>
        <row r="297">
          <cell r="H297">
            <v>4567</v>
          </cell>
          <cell r="I297" t="str">
            <v>Consolidate resilience, disaster response and recovery operations in MPES in one agency - The Emergency Services Review identified potential savings from co-location/consolidation of offices , sharing training, and leveraging corporate services functions. A single agency would provide impetus to crystallising these benefits.</v>
          </cell>
          <cell r="J297" t="str">
            <v>Supported - This proposal was identified by the 2015-16 Budget Rationalisation Taskforce as a potential savings measure to offset the cost of current government election commitments. This includes the consolidation of the following functions: State Emergency Management Committee, State Rescue Board, State Emergency Operations Centre. This is a preliminary costing only subject to ERC approval and further development with the Agency.</v>
          </cell>
          <cell r="K297">
            <v>3</v>
          </cell>
          <cell r="M297">
            <v>0</v>
          </cell>
          <cell r="N297">
            <v>0</v>
          </cell>
          <cell r="O297">
            <v>0</v>
          </cell>
          <cell r="P297">
            <v>0</v>
          </cell>
          <cell r="Q297">
            <v>0</v>
          </cell>
          <cell r="R297">
            <v>0</v>
          </cell>
          <cell r="S297">
            <v>-1000</v>
          </cell>
          <cell r="T297">
            <v>-1000</v>
          </cell>
          <cell r="U297">
            <v>-1000</v>
          </cell>
          <cell r="V297">
            <v>-1000</v>
          </cell>
        </row>
        <row r="298">
          <cell r="H298">
            <v>3985</v>
          </cell>
          <cell r="I298" t="str">
            <v>Transfer of Expenses and Appropriation following the Natural Disasters Funding Reforms - Following the Natural Disaster funding reforms, MPES will be responsible for the whole-of-Government policy, and funding. Recovery expenditures and funding will be transferred from Roads and Maritime (RMS, under Transport for NSW). There is an offsetting transaction in RMS, see bid 3917.</v>
          </cell>
          <cell r="J298" t="str">
            <v>Treasurer Approved - SUPPORTED - This is a PTA initiated by Roads and Maritime Services as a result of the ERC decision in August 2014, approving the recommendation that overall financial management and finanical policy setting for Natural Disasters be centralised within MPES. This represents a reallocation of recurrent budget of $550k per annum from RMS(under Transport for NSW) to MPES (under the Department of Police and Justice), to fund additional positions supporting the new responsibilities transferred to MPES. Note that a seperate brief will be submitted to the Treasurer for approval.</v>
          </cell>
          <cell r="K298">
            <v>2</v>
          </cell>
          <cell r="M298">
            <v>0</v>
          </cell>
          <cell r="N298">
            <v>0</v>
          </cell>
          <cell r="O298">
            <v>0</v>
          </cell>
          <cell r="P298">
            <v>0</v>
          </cell>
          <cell r="Q298">
            <v>0</v>
          </cell>
          <cell r="R298">
            <v>0</v>
          </cell>
          <cell r="S298">
            <v>564</v>
          </cell>
          <cell r="T298">
            <v>578</v>
          </cell>
          <cell r="U298">
            <v>592</v>
          </cell>
          <cell r="V298">
            <v>607</v>
          </cell>
        </row>
        <row r="299">
          <cell r="H299">
            <v>4034</v>
          </cell>
          <cell r="I299" t="str">
            <v>Transfer of Expenses and Appropriation Funding from Disaster Relief Account (under, DoJ) - Following the Natural Disaster funding reforms, MPES is now responsible for the management and co-ordination of natural disaster issues with agencies and insurers. Funding from the DRA to MPES represents residual costs which is not covered by the $550k p.a from RMS. See bid 3985</v>
          </cell>
          <cell r="J299" t="str">
            <v>Treasurer Approved - SUPPORTED. ERC has agreed for residual costs exceeding the funding available from Roads and Maritime Services (under, Transport for NSW) to be met via an allocation from the DRA. The amount of additional funding, mainly to cover for transition costs, has been agreed between Treasury and MPES. Note that a seperate brief will be submitted to the Treasurer for approval.</v>
          </cell>
          <cell r="K299">
            <v>2</v>
          </cell>
          <cell r="M299">
            <v>0</v>
          </cell>
          <cell r="N299">
            <v>0</v>
          </cell>
          <cell r="O299">
            <v>0</v>
          </cell>
          <cell r="P299">
            <v>0</v>
          </cell>
          <cell r="Q299">
            <v>0</v>
          </cell>
          <cell r="R299">
            <v>0</v>
          </cell>
          <cell r="S299">
            <v>144</v>
          </cell>
          <cell r="T299">
            <v>0</v>
          </cell>
          <cell r="U299">
            <v>0</v>
          </cell>
          <cell r="V299">
            <v>0</v>
          </cell>
        </row>
        <row r="300">
          <cell r="H300">
            <v>4367</v>
          </cell>
          <cell r="I300" t="str">
            <v>NSW Crime Commission Act 2012 - Impact of the Crime Commission Legislation Amendment Bill 2014 - Recent legislative changes to the Crime Commission 2012 Act in November 2014 are expected to have an impact on the Commission's operations/interaction with the judiciary and additional activity to satisfy requirements (DoJ Bid #4394)</v>
          </cell>
          <cell r="J300"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300">
            <v>1</v>
          </cell>
          <cell r="M300">
            <v>71</v>
          </cell>
          <cell r="N300">
            <v>141</v>
          </cell>
          <cell r="O300">
            <v>141</v>
          </cell>
          <cell r="P300">
            <v>141</v>
          </cell>
          <cell r="Q300">
            <v>141</v>
          </cell>
          <cell r="R300">
            <v>0</v>
          </cell>
          <cell r="S300">
            <v>0</v>
          </cell>
          <cell r="T300">
            <v>0</v>
          </cell>
          <cell r="U300">
            <v>0</v>
          </cell>
          <cell r="V300">
            <v>0</v>
          </cell>
        </row>
        <row r="301">
          <cell r="H301">
            <v>4368</v>
          </cell>
          <cell r="I301" t="str">
            <v>Cabinet Approved New Legislation  (DoJ BID ID 4395) - Changes to legislation will enable the Commission to seek court injunctions to restrain identified persons from activities and behaviours related to criminal activity. To utilise these changes the Commission claims it will need to increase its capacity and capability.</v>
          </cell>
          <cell r="J301" t="str">
            <v>Not Supported - The submitted cabinet minutes making the relevant legislative changes were on the basis that there will be no financial impact or any impact will be mamaged from existing resource levels. In addition to this the Patten response from a few years ago significantly boosted legal resources at the Commission.</v>
          </cell>
          <cell r="K301">
            <v>1</v>
          </cell>
          <cell r="M301">
            <v>0</v>
          </cell>
          <cell r="N301">
            <v>391</v>
          </cell>
          <cell r="O301">
            <v>391</v>
          </cell>
          <cell r="P301">
            <v>391</v>
          </cell>
          <cell r="Q301">
            <v>391</v>
          </cell>
          <cell r="R301">
            <v>0</v>
          </cell>
          <cell r="S301">
            <v>0</v>
          </cell>
          <cell r="T301">
            <v>0</v>
          </cell>
          <cell r="U301">
            <v>0</v>
          </cell>
          <cell r="V301">
            <v>0</v>
          </cell>
        </row>
        <row r="302">
          <cell r="H302">
            <v>4369</v>
          </cell>
          <cell r="I302" t="str">
            <v>Accommodation - Relocation of the NSW Crime Commission (DoJ BID ID 4396) - Government Property NSW (GPNSW) has advised the NSW Crime Commission of its intention to dispose of the premises that currently accommodate the Commission and the New South Wales Police Force's Organi sed Crime Squad (OCS).</v>
          </cell>
          <cell r="J302" t="str">
            <v>Not Supported - GPNSW has confirmed it is likely the Kent Street premises will be sold and and the Commission will have to vacate the premises and a new home will need to be found. The timing is expected to be from 2016-17. The issue can be resolved as part of the next budget process.</v>
          </cell>
          <cell r="K302">
            <v>1</v>
          </cell>
          <cell r="M302">
            <v>0</v>
          </cell>
          <cell r="N302">
            <v>8689</v>
          </cell>
          <cell r="O302">
            <v>3435</v>
          </cell>
          <cell r="P302">
            <v>3435</v>
          </cell>
          <cell r="Q302">
            <v>3435</v>
          </cell>
          <cell r="R302">
            <v>0</v>
          </cell>
          <cell r="S302">
            <v>0</v>
          </cell>
          <cell r="T302">
            <v>0</v>
          </cell>
          <cell r="U302">
            <v>0</v>
          </cell>
          <cell r="V302">
            <v>0</v>
          </cell>
        </row>
        <row r="303">
          <cell r="H303">
            <v>3989</v>
          </cell>
          <cell r="I303" t="str">
            <v>Body Worn Video Project (recurrent component) - Funding is being sought for the operating cost of the full roll out across the Force of body worn video. This is not a PTA but a new policy proposal. The bid has been superceded by the election commitment Policing for Tomorrow which contains a body worn video element.</v>
          </cell>
          <cell r="J303" t="str">
            <v>Not Supported - NOT SUPPORTED. Superceded by an election commitment.</v>
          </cell>
          <cell r="K303">
            <v>1</v>
          </cell>
          <cell r="M303">
            <v>0</v>
          </cell>
          <cell r="N303">
            <v>0</v>
          </cell>
          <cell r="O303">
            <v>9844</v>
          </cell>
          <cell r="P303">
            <v>9844</v>
          </cell>
          <cell r="Q303">
            <v>9844</v>
          </cell>
          <cell r="R303">
            <v>0</v>
          </cell>
          <cell r="S303">
            <v>0</v>
          </cell>
          <cell r="T303">
            <v>0</v>
          </cell>
          <cell r="U303">
            <v>0</v>
          </cell>
          <cell r="V303">
            <v>0</v>
          </cell>
        </row>
        <row r="304">
          <cell r="H304">
            <v>3994</v>
          </cell>
          <cell r="I304" t="str">
            <v>Child Abuse Squad - An additional 46 officers and 4 civilian positions are sought to meet increased legislative requirements and service demand. This bid has been superceded by the election commitment Building the NSW Police Force which also has a Child Abuse Squad increase as an element.</v>
          </cell>
          <cell r="J304" t="str">
            <v>Bid - Unreconciled - NOT SUPPORTED Superceded by an election commitment.</v>
          </cell>
          <cell r="K304">
            <v>1</v>
          </cell>
          <cell r="M304">
            <v>0</v>
          </cell>
          <cell r="N304">
            <v>10031</v>
          </cell>
          <cell r="O304">
            <v>8892</v>
          </cell>
          <cell r="P304">
            <v>8892</v>
          </cell>
          <cell r="Q304">
            <v>8892</v>
          </cell>
          <cell r="R304">
            <v>0</v>
          </cell>
          <cell r="S304">
            <v>0</v>
          </cell>
          <cell r="T304">
            <v>0</v>
          </cell>
          <cell r="U304">
            <v>0</v>
          </cell>
          <cell r="V304">
            <v>0</v>
          </cell>
        </row>
        <row r="305">
          <cell r="H305">
            <v>3996</v>
          </cell>
          <cell r="I305" t="str">
            <v>Middle Eastern Organised Crime Squad (MEOCS) - Funding is being sought for an additional 50 officers to better target investigations and intelligence in combating Middle Eastern Crime groups. This bid has been superceded by the election commitment Building the NSW Police Force which also has a MEOCS element.</v>
          </cell>
          <cell r="J305" t="str">
            <v>Not Supported - NOT SUPPORTED Superceded by an election commitment.</v>
          </cell>
          <cell r="K305">
            <v>1</v>
          </cell>
          <cell r="M305">
            <v>0</v>
          </cell>
          <cell r="N305">
            <v>9190</v>
          </cell>
          <cell r="O305">
            <v>7952</v>
          </cell>
          <cell r="P305">
            <v>7952</v>
          </cell>
          <cell r="Q305">
            <v>7952</v>
          </cell>
          <cell r="R305">
            <v>0</v>
          </cell>
          <cell r="S305">
            <v>0</v>
          </cell>
          <cell r="T305">
            <v>0</v>
          </cell>
          <cell r="U305">
            <v>0</v>
          </cell>
          <cell r="V305">
            <v>0</v>
          </cell>
        </row>
        <row r="306">
          <cell r="H306">
            <v>4001</v>
          </cell>
          <cell r="I306" t="str">
            <v>Fraud and Cybercrime Squad - An additional 29 officers and 6 civilian positions are sought to meet growing needs with asset confiscation, forensic accounting, money laundering, and cyber crime. This bid has been superceded by the election commitment Building the NSW Police Force which has the same element in it.</v>
          </cell>
          <cell r="J306" t="str">
            <v>Not Supported - NOT SUPPORTED Superceded by an election commitment.</v>
          </cell>
          <cell r="K306">
            <v>1</v>
          </cell>
          <cell r="M306">
            <v>0</v>
          </cell>
          <cell r="N306">
            <v>6138</v>
          </cell>
          <cell r="O306">
            <v>5420</v>
          </cell>
          <cell r="P306">
            <v>5420</v>
          </cell>
          <cell r="Q306">
            <v>5420</v>
          </cell>
          <cell r="R306">
            <v>0</v>
          </cell>
          <cell r="S306">
            <v>0</v>
          </cell>
          <cell r="T306">
            <v>0</v>
          </cell>
          <cell r="U306">
            <v>0</v>
          </cell>
          <cell r="V306">
            <v>0</v>
          </cell>
        </row>
        <row r="307">
          <cell r="H307">
            <v>4004</v>
          </cell>
          <cell r="I307" t="str">
            <v>Firearms and Organised Crime - An additional 17 officers are sought for enhanced capability for investigations relating to the manufacture, trafficking and possession of illicit firearms. This bid has been superceded by the election commitment Building the NSW Police Force which has the same element in it as this bid.</v>
          </cell>
          <cell r="J307" t="str">
            <v>Not Supported - NOT SUPPORTED Superceded by an election commitment.</v>
          </cell>
          <cell r="K307">
            <v>1</v>
          </cell>
          <cell r="M307">
            <v>0</v>
          </cell>
          <cell r="N307">
            <v>3530</v>
          </cell>
          <cell r="O307">
            <v>3109</v>
          </cell>
          <cell r="P307">
            <v>3109</v>
          </cell>
          <cell r="Q307">
            <v>3109</v>
          </cell>
          <cell r="R307">
            <v>0</v>
          </cell>
          <cell r="S307">
            <v>0</v>
          </cell>
          <cell r="T307">
            <v>0</v>
          </cell>
          <cell r="U307">
            <v>0</v>
          </cell>
          <cell r="V307">
            <v>0</v>
          </cell>
        </row>
        <row r="308">
          <cell r="H308">
            <v>4006</v>
          </cell>
          <cell r="I308" t="str">
            <v>Real Time Intelligence Response Centre (formerly Operation Talon) - Seeking to establish a new unit within State Crime Command consisting of an additional 18 officers and 5 civilians to provide permanent intelligence capacity around the clock. This bid has been super ceded by the election commitment Building the NSW Police Force which has the same element in it.</v>
          </cell>
          <cell r="J308" t="str">
            <v>Not Supported - NOT SUPPORTED Superceded by an election commitment.</v>
          </cell>
          <cell r="K308">
            <v>1</v>
          </cell>
          <cell r="M308">
            <v>0</v>
          </cell>
          <cell r="N308">
            <v>3544</v>
          </cell>
          <cell r="O308">
            <v>3098</v>
          </cell>
          <cell r="P308">
            <v>3098</v>
          </cell>
          <cell r="Q308">
            <v>3098</v>
          </cell>
          <cell r="R308">
            <v>0</v>
          </cell>
          <cell r="S308">
            <v>0</v>
          </cell>
          <cell r="T308">
            <v>0</v>
          </cell>
          <cell r="U308">
            <v>0</v>
          </cell>
          <cell r="V308">
            <v>0</v>
          </cell>
        </row>
        <row r="309">
          <cell r="H309">
            <v>4009</v>
          </cell>
          <cell r="I309" t="str">
            <v>Mobile Policing Program - Tranche 2 (recurrent component for operating costs and maintenance) - Cabinet has endorsed a mobile policing pilot to evaluate the merits of a larger scale roll out. The bid is seeking a roll out across the Force of 18,000 devices, infrastructure and software. This is not a PTA. Until pilot is completed and evaluated and a business case developed cannot be supported.</v>
          </cell>
          <cell r="J309" t="str">
            <v>Not Supported - NOT SUPPORTED The bid has been superceded by the election commitmemt Policing for Tomorrow which has similar components to what is in the bid.</v>
          </cell>
          <cell r="K309">
            <v>1</v>
          </cell>
          <cell r="M309">
            <v>0</v>
          </cell>
          <cell r="N309">
            <v>47512</v>
          </cell>
          <cell r="O309">
            <v>47523</v>
          </cell>
          <cell r="P309">
            <v>47523</v>
          </cell>
          <cell r="Q309">
            <v>47523</v>
          </cell>
          <cell r="R309">
            <v>0</v>
          </cell>
          <cell r="S309">
            <v>0</v>
          </cell>
          <cell r="T309">
            <v>0</v>
          </cell>
          <cell r="U309">
            <v>0</v>
          </cell>
          <cell r="V309">
            <v>0</v>
          </cell>
        </row>
        <row r="310">
          <cell r="H310">
            <v>4013</v>
          </cell>
          <cell r="I310" t="str">
            <v>Wellbeing Program - Existing program which was part of the Death and Disability reform process comes to an end in 2014-15. Police are seeking funding to make it an ongoing program with emphasis on injury management career management and wellbeing checks for at risk officers.</v>
          </cell>
          <cell r="J310" t="str">
            <v>Not Supported - NOT SUPPORTED Superceded by an election commitment.</v>
          </cell>
          <cell r="K310">
            <v>1</v>
          </cell>
          <cell r="M310">
            <v>0</v>
          </cell>
          <cell r="N310">
            <v>5400</v>
          </cell>
          <cell r="O310">
            <v>3900</v>
          </cell>
          <cell r="P310">
            <v>3900</v>
          </cell>
          <cell r="Q310">
            <v>3900</v>
          </cell>
          <cell r="R310">
            <v>0</v>
          </cell>
          <cell r="S310">
            <v>0</v>
          </cell>
          <cell r="T310">
            <v>0</v>
          </cell>
          <cell r="U310">
            <v>0</v>
          </cell>
          <cell r="V310">
            <v>0</v>
          </cell>
        </row>
        <row r="311">
          <cell r="H311">
            <v>4305</v>
          </cell>
          <cell r="I311" t="str">
            <v>Police and Citizens Youth Club - Following the 2011 election the NSW Government provided the PCYC with $20.25m over four years to con construct eight new clubs and for other works and programs. This funding has expired and additional funding of $15.4m over the next 4 years is sought to continue the projects.(See DoJ Bid 4310)</v>
          </cell>
          <cell r="J311" t="str">
            <v>Not Supported - Submission shows amounts as capital but actually a capital grant to PCYCs which are not part of the state sector. Request does not comply with the PTA criteria and is seeking a policy change to extend an election commitment from 2011 for another four years.</v>
          </cell>
          <cell r="K311">
            <v>1</v>
          </cell>
          <cell r="M311">
            <v>0</v>
          </cell>
          <cell r="N311">
            <v>3735</v>
          </cell>
          <cell r="O311">
            <v>3735</v>
          </cell>
          <cell r="P311">
            <v>3735</v>
          </cell>
          <cell r="Q311">
            <v>4235</v>
          </cell>
          <cell r="R311">
            <v>0</v>
          </cell>
          <cell r="S311">
            <v>0</v>
          </cell>
          <cell r="T311">
            <v>0</v>
          </cell>
          <cell r="U311">
            <v>0</v>
          </cell>
          <cell r="V311">
            <v>0</v>
          </cell>
        </row>
        <row r="312">
          <cell r="H312">
            <v>4728</v>
          </cell>
          <cell r="I312" t="str">
            <v>Forensic Services Group (submitted here as urgent and unavoidable, a duplicate of PTA bid #3992) - In previous years additional funding for testing was provided to address backlog issues and improve capability. By 2015-16 funding returns to base level. The funding sought here seeks to convert the enhanced funding level to the base level.</v>
          </cell>
          <cell r="J312" t="str">
            <v>Not Supported - The back log issue has now been resolved and there is not a compelling case for extending the previous time limited increases. It is important to note that crime rates overall are declining (CAGR of 0.43% over the past 10 years), and for robbery and non DV assault the decrease over the respective period has been -8% and -2% respectively. Given this significant decline it is unlikely any impact will be as drastic as outlined in the budget bid material.</v>
          </cell>
          <cell r="K312">
            <v>1</v>
          </cell>
          <cell r="M312">
            <v>0</v>
          </cell>
          <cell r="N312">
            <v>6080</v>
          </cell>
          <cell r="O312">
            <v>6080</v>
          </cell>
          <cell r="P312">
            <v>6080</v>
          </cell>
          <cell r="Q312">
            <v>6080</v>
          </cell>
          <cell r="R312">
            <v>0</v>
          </cell>
          <cell r="S312">
            <v>0</v>
          </cell>
          <cell r="T312">
            <v>0</v>
          </cell>
          <cell r="U312">
            <v>0</v>
          </cell>
          <cell r="V312">
            <v>0</v>
          </cell>
        </row>
        <row r="313">
          <cell r="H313">
            <v>4738</v>
          </cell>
          <cell r="I313" t="str">
            <v>Relief from 2015-16 savings target (submitted as urgent and unavoidable) - Agency is not expecting to achieve efficiency targets in 2015-16 and is seeking a funding adjustment to offset this impact. Agency believes any discretionary options for further tightening of expendit ure are exhausted in an environment where officer numbers continue to increase.</v>
          </cell>
          <cell r="J313" t="str">
            <v>Not Supported - This bid is subject to ongoing discussions between NSW Police and Treasury as part of the Budget Process.</v>
          </cell>
          <cell r="K313">
            <v>1</v>
          </cell>
          <cell r="M313">
            <v>0</v>
          </cell>
          <cell r="N313">
            <v>24400</v>
          </cell>
          <cell r="O313">
            <v>24400</v>
          </cell>
          <cell r="P313">
            <v>24400</v>
          </cell>
          <cell r="Q313">
            <v>24400</v>
          </cell>
          <cell r="R313">
            <v>0</v>
          </cell>
          <cell r="S313">
            <v>0</v>
          </cell>
          <cell r="T313">
            <v>0</v>
          </cell>
          <cell r="U313">
            <v>0</v>
          </cell>
          <cell r="V313">
            <v>0</v>
          </cell>
        </row>
        <row r="314">
          <cell r="H314">
            <v>3990</v>
          </cell>
          <cell r="I314" t="str">
            <v>Body Worn Video Project (capital component) - Funding is being sought for the purchase of body worn video devices for all police officers. The bid has been superceded by the election commitment Policing for Tomorrow which has a body worn video component. See also bid #3989 which shows the ongoing recurrent impact of the bid.</v>
          </cell>
          <cell r="J314" t="str">
            <v>Not Supported - NOT SUPPORTED Superceded by an election commitment.</v>
          </cell>
          <cell r="K314">
            <v>1</v>
          </cell>
          <cell r="M314">
            <v>0</v>
          </cell>
          <cell r="N314">
            <v>0</v>
          </cell>
          <cell r="O314">
            <v>436</v>
          </cell>
          <cell r="P314">
            <v>1309</v>
          </cell>
          <cell r="Q314">
            <v>2181</v>
          </cell>
          <cell r="R314">
            <v>0</v>
          </cell>
          <cell r="S314">
            <v>0</v>
          </cell>
          <cell r="T314">
            <v>0</v>
          </cell>
          <cell r="U314">
            <v>0</v>
          </cell>
          <cell r="V314">
            <v>0</v>
          </cell>
        </row>
        <row r="315">
          <cell r="H315">
            <v>4008</v>
          </cell>
          <cell r="I315" t="str">
            <v>Mobile Policing Program - Tranche 2 (capital component) - Cabinet has endorsed a mobile policing pilot to evaluate the merits of a larger scale roll out. The bid is seeking a roll out across the Force of 18,000 devices, infrastructure and software. This bid has been superceded by the election commitment Policing for Tomorrow which is similar to this bid.</v>
          </cell>
          <cell r="J315" t="str">
            <v>Not Supported - NOT SUPPORTED Superceded by an election commitment.</v>
          </cell>
          <cell r="K315">
            <v>1</v>
          </cell>
          <cell r="M315">
            <v>0</v>
          </cell>
          <cell r="N315">
            <v>1182</v>
          </cell>
          <cell r="O315">
            <v>3383</v>
          </cell>
          <cell r="P315">
            <v>5201</v>
          </cell>
          <cell r="Q315">
            <v>6001</v>
          </cell>
          <cell r="R315">
            <v>0</v>
          </cell>
          <cell r="S315">
            <v>0</v>
          </cell>
          <cell r="T315">
            <v>0</v>
          </cell>
          <cell r="U315">
            <v>0</v>
          </cell>
          <cell r="V315">
            <v>0</v>
          </cell>
        </row>
        <row r="316">
          <cell r="H316">
            <v>4730</v>
          </cell>
          <cell r="I316" t="str">
            <v>State Electronic Surveillance Branch (SEEB) (submitted as urgent and unavoidable) - The bid seeks to increase police strength by 11 officers and increase unsowrn staff by 18. It is believed the increased capacity will boost support for major crime and conter terrorism investigations.</v>
          </cell>
          <cell r="J316" t="str">
            <v>Not Supported - There is an increasing significance for electronic evidence in policing as people/criminals become increasingly reliant on electronic devices. However, any increasing call on these type of services should be accomodated from the existing increases in police strength of 310 officers (current commitments and Election commitments) over the next four years, or from reallocating officers from LACs that are experiencing low acitivity levels and have strengths higher than required. Police need to find a way of moving resources internally to where they are required without creating above strength positions. In terms of the additional non sworn staff sought, last year there was significant under expenditure against budget for non sworn staff ($5m) and this is expected to be repeated in 2014-15. There is capacity to absorb this impact from exiting budget limits. The capital component is small and should be managed from within the existing capital planning limit.</v>
          </cell>
          <cell r="K316">
            <v>1</v>
          </cell>
          <cell r="M316">
            <v>0</v>
          </cell>
          <cell r="N316">
            <v>5173</v>
          </cell>
          <cell r="O316">
            <v>4939</v>
          </cell>
          <cell r="P316">
            <v>4939</v>
          </cell>
          <cell r="Q316">
            <v>4939</v>
          </cell>
          <cell r="R316">
            <v>0</v>
          </cell>
          <cell r="S316">
            <v>0</v>
          </cell>
          <cell r="T316">
            <v>0</v>
          </cell>
          <cell r="U316">
            <v>0</v>
          </cell>
          <cell r="V316">
            <v>0</v>
          </cell>
        </row>
        <row r="317">
          <cell r="H317">
            <v>4299</v>
          </cell>
          <cell r="I317" t="str">
            <v>Police Salary (offset in DoJ 4307) - This request is for an adjustment to the NSWPF Police Salaries budget of $15 m for an unavoidable in crease to average rank levels resulting from reducing attestation numbers ie fewer officers occupyin g entry level rank.</v>
          </cell>
          <cell r="J317" t="str">
            <v>Not Supported - From 2010-11 to 2015-16 on an unescalated basis average officer costs (using authorised strength) have been flat. Given there has been no actual increase the logic underlying the bid seem questionable. This issue can be reviewed from year to year and where there is any significant change it can be considered then. Based on current aggregates and officer numbers there is no risk.</v>
          </cell>
          <cell r="K317">
            <v>1</v>
          </cell>
          <cell r="M317">
            <v>11495</v>
          </cell>
          <cell r="N317">
            <v>15485</v>
          </cell>
          <cell r="O317">
            <v>15485</v>
          </cell>
          <cell r="P317">
            <v>15485</v>
          </cell>
          <cell r="Q317">
            <v>15485</v>
          </cell>
          <cell r="R317">
            <v>0</v>
          </cell>
          <cell r="S317">
            <v>0</v>
          </cell>
          <cell r="T317">
            <v>0</v>
          </cell>
          <cell r="U317">
            <v>0</v>
          </cell>
          <cell r="V317">
            <v>0</v>
          </cell>
        </row>
        <row r="318">
          <cell r="H318">
            <v>4515</v>
          </cell>
          <cell r="I318" t="str">
            <v>Superannuation -realignment of budget for the movement from defined benefits to accumulation schemes - As the number of members in defined benefits schemes fall (mainly through retirement) the membership of accumulation schemes increases (for their replacement). The adjustment sought here is a further refinement of adjustments from previous years. (Treasury initiated PTA). DoJ offset is #4517</v>
          </cell>
          <cell r="J318" t="str">
            <v>Supported - .</v>
          </cell>
          <cell r="K318">
            <v>6</v>
          </cell>
          <cell r="M318">
            <v>0</v>
          </cell>
          <cell r="N318">
            <v>3000</v>
          </cell>
          <cell r="O318">
            <v>3000</v>
          </cell>
          <cell r="P318">
            <v>3000</v>
          </cell>
          <cell r="Q318">
            <v>3000</v>
          </cell>
          <cell r="R318">
            <v>0</v>
          </cell>
          <cell r="S318">
            <v>3000</v>
          </cell>
          <cell r="T318">
            <v>3000</v>
          </cell>
          <cell r="U318">
            <v>3000</v>
          </cell>
          <cell r="V318">
            <v>3000</v>
          </cell>
        </row>
        <row r="319">
          <cell r="H319">
            <v>3953</v>
          </cell>
          <cell r="I319" t="str">
            <v>Death and Disability Scheme-ONLY IMPACT CASH RESULT. BUDGET/NET LENDING IMPACT ALREADY IN AGGREGATES - Consists of 2 components. First, reductions in funding for expenditure built into forward estimates expected from the Scheme's reform appear to be too optimistic. Second, ERC approved enhanced benefit as part of the previous Award settlement with additional funding conditional on need.</v>
          </cell>
          <cell r="J319" t="str">
            <v>Supported -</v>
          </cell>
          <cell r="K319">
            <v>1</v>
          </cell>
          <cell r="M319">
            <v>0</v>
          </cell>
          <cell r="N319">
            <v>0</v>
          </cell>
          <cell r="O319">
            <v>0</v>
          </cell>
          <cell r="P319">
            <v>0</v>
          </cell>
          <cell r="Q319">
            <v>0</v>
          </cell>
          <cell r="R319">
            <v>0</v>
          </cell>
          <cell r="S319">
            <v>0</v>
          </cell>
          <cell r="T319">
            <v>0</v>
          </cell>
          <cell r="U319">
            <v>0</v>
          </cell>
          <cell r="V319">
            <v>0</v>
          </cell>
        </row>
        <row r="320">
          <cell r="H320">
            <v>3967</v>
          </cell>
          <cell r="I320" t="str">
            <v>Non achievement of efficiency/savings targets - Police have not identified any sustainable savings measures to date. As savings requirements increase it is likely Police will require some sort of budget adjustment.</v>
          </cell>
          <cell r="J320" t="str">
            <v>Supported -</v>
          </cell>
          <cell r="K320">
            <v>1</v>
          </cell>
          <cell r="M320">
            <v>0</v>
          </cell>
          <cell r="N320">
            <v>25000</v>
          </cell>
          <cell r="O320">
            <v>50000</v>
          </cell>
          <cell r="P320">
            <v>60000</v>
          </cell>
          <cell r="Q320">
            <v>60000</v>
          </cell>
          <cell r="R320">
            <v>0</v>
          </cell>
          <cell r="S320">
            <v>25000</v>
          </cell>
          <cell r="T320">
            <v>50000</v>
          </cell>
          <cell r="U320">
            <v>60000</v>
          </cell>
          <cell r="V320">
            <v>60000</v>
          </cell>
        </row>
        <row r="321">
          <cell r="H321">
            <v>4794</v>
          </cell>
          <cell r="I321" t="str">
            <v>Building New South Wales Police Force (election commitment) -</v>
          </cell>
          <cell r="J321" t="str">
            <v>Unreconciled Assessment Underway -</v>
          </cell>
          <cell r="K321">
            <v>3</v>
          </cell>
          <cell r="M321">
            <v>0</v>
          </cell>
          <cell r="N321">
            <v>12030</v>
          </cell>
          <cell r="O321">
            <v>18306</v>
          </cell>
          <cell r="P321">
            <v>25528</v>
          </cell>
          <cell r="Q321">
            <v>31373</v>
          </cell>
          <cell r="R321">
            <v>0</v>
          </cell>
          <cell r="S321">
            <v>12030</v>
          </cell>
          <cell r="T321">
            <v>18306</v>
          </cell>
          <cell r="U321">
            <v>25528</v>
          </cell>
          <cell r="V321">
            <v>31373</v>
          </cell>
        </row>
        <row r="322">
          <cell r="H322">
            <v>5136</v>
          </cell>
          <cell r="I322" t="str">
            <v>Safer Pathways: Preventing domestic and family violence, including support for victims. (Bid 4746) - The proposal accelerates It Stops Here: Safer pathway to 28 operational sites by 2018-19, to fund 193 FTEs for case co-ordination across Justice, Health, Education, FaCS and the Women's Domestic Violence Court Advisory Service. It does not include any resourcing for additional support services.</v>
          </cell>
          <cell r="J322" t="str">
            <v>Supported - Preliminary feedback from the first 2 Safer Pathway sites already in operation underestimated coordination efforts and this has been factored into this costing. The costing assumes: a) Any increase in demand for victim support services will be met within existing resources (not estimated and costed). b) Additional funding provided to participating agencies is based on costs provided by agencies. Annual costs are estimated to be: Legal Aid 4 FTEs ($0.4m) and 116 FTEs contracted through WDVCAS ($10.6m), Education 8 FTEs ($1.1m), Police 38 FTEs ($6m), Health 31.6 FTEs ($5.7m), FaCS 13.5 FTEs ($1.8m), Victims Services 20 FTEs ($2.1m)  The appropriateness of this level of funding is not able to be assessed and further consideration is required. c) FaCS contribution is limited to the amount already committed from within existing resources ($15m over 5 years). This proposal overlaps with the other Safer Pathway costing (bid number 4758)</v>
          </cell>
          <cell r="K322">
            <v>3</v>
          </cell>
          <cell r="M322">
            <v>0</v>
          </cell>
          <cell r="N322">
            <v>0</v>
          </cell>
          <cell r="O322">
            <v>0</v>
          </cell>
          <cell r="P322">
            <v>0</v>
          </cell>
          <cell r="Q322">
            <v>0</v>
          </cell>
          <cell r="R322">
            <v>0</v>
          </cell>
          <cell r="S322">
            <v>2284</v>
          </cell>
          <cell r="T322">
            <v>4325</v>
          </cell>
          <cell r="U322">
            <v>6338</v>
          </cell>
          <cell r="V322">
            <v>6096</v>
          </cell>
        </row>
        <row r="323">
          <cell r="H323">
            <v>4788</v>
          </cell>
          <cell r="I323" t="str">
            <v>Policing for Tomorrow (Election Commitment) - Commitment will provide for body worn video, and mobility improving devices and supporting infrastru cture for police officers.</v>
          </cell>
          <cell r="J323" t="str">
            <v>Unreconciled Assessment Underway -</v>
          </cell>
          <cell r="K323">
            <v>3</v>
          </cell>
          <cell r="M323">
            <v>0</v>
          </cell>
          <cell r="N323">
            <v>15000</v>
          </cell>
          <cell r="O323">
            <v>10250</v>
          </cell>
          <cell r="P323">
            <v>10506</v>
          </cell>
          <cell r="Q323">
            <v>10769</v>
          </cell>
          <cell r="R323">
            <v>0</v>
          </cell>
          <cell r="S323">
            <v>15000</v>
          </cell>
          <cell r="T323">
            <v>10250</v>
          </cell>
          <cell r="U323">
            <v>10506</v>
          </cell>
          <cell r="V323">
            <v>10769</v>
          </cell>
        </row>
        <row r="324">
          <cell r="H324">
            <v>3682</v>
          </cell>
          <cell r="I324" t="str">
            <v>Carry Forward of Local Government Initiatives - Local Councils are funded by grant to build stations, purchase equipment and appliances under the pr ovisions of the Rural Fires Act 1997.  Further under-expenditure was due to a number of timing and d elivery issues.</v>
          </cell>
          <cell r="J32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24">
            <v>6</v>
          </cell>
          <cell r="M324">
            <v>0</v>
          </cell>
          <cell r="N324">
            <v>10066</v>
          </cell>
          <cell r="O324">
            <v>0</v>
          </cell>
          <cell r="P324">
            <v>0</v>
          </cell>
          <cell r="Q324">
            <v>0</v>
          </cell>
          <cell r="R324">
            <v>0</v>
          </cell>
          <cell r="S324">
            <v>10066</v>
          </cell>
          <cell r="T324">
            <v>0</v>
          </cell>
          <cell r="U324">
            <v>0</v>
          </cell>
          <cell r="V324">
            <v>0</v>
          </cell>
        </row>
        <row r="325">
          <cell r="H325">
            <v>3683</v>
          </cell>
          <cell r="I325" t="str">
            <v>Carry Forward of the Private Mobile Radio Network and Paging Project - Construction delays in the Private Mobile Radio Network and Paging project resulted in underexpendit ure in 2013-14. This expenditure is now expected to occur in 2014-15.</v>
          </cell>
          <cell r="J32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25">
            <v>6</v>
          </cell>
          <cell r="M325">
            <v>240</v>
          </cell>
          <cell r="N325">
            <v>0</v>
          </cell>
          <cell r="O325">
            <v>0</v>
          </cell>
          <cell r="P325">
            <v>0</v>
          </cell>
          <cell r="Q325">
            <v>0</v>
          </cell>
          <cell r="R325">
            <v>240</v>
          </cell>
          <cell r="S325">
            <v>0</v>
          </cell>
          <cell r="T325">
            <v>0</v>
          </cell>
          <cell r="U325">
            <v>0</v>
          </cell>
          <cell r="V325">
            <v>0</v>
          </cell>
        </row>
        <row r="326">
          <cell r="H326">
            <v>3684</v>
          </cell>
          <cell r="I326" t="str">
            <v>Carry Forward in the Fire Mitigation Program - Underspend in fire mitigation as a result of wet weather condition preventing completion of works. T his is to be carried forward into 2014-15 to allow increased mitigation efforts.</v>
          </cell>
          <cell r="J32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26">
            <v>6</v>
          </cell>
          <cell r="M326">
            <v>6100</v>
          </cell>
          <cell r="N326">
            <v>0</v>
          </cell>
          <cell r="O326">
            <v>0</v>
          </cell>
          <cell r="P326">
            <v>0</v>
          </cell>
          <cell r="Q326">
            <v>0</v>
          </cell>
          <cell r="R326">
            <v>6100</v>
          </cell>
          <cell r="S326">
            <v>0</v>
          </cell>
          <cell r="T326">
            <v>0</v>
          </cell>
          <cell r="U326">
            <v>0</v>
          </cell>
          <cell r="V326">
            <v>0</v>
          </cell>
        </row>
        <row r="327">
          <cell r="H327">
            <v>4364</v>
          </cell>
          <cell r="I327" t="str">
            <v>Depreciation Adjustment - This request is seeking endorsement to increase the depreciation and amortisation budget to reflect the true underlying investment plan for both physical and intangible assets.</v>
          </cell>
          <cell r="J327" t="str">
            <v>Supported - Supported The agency has not been as robust in the estimates of their  depreciation budget, and therefore a depreciation adjustment is required to reflect changes that has occurred in their physical and intangible assets. This includes the purchase of two helicopters, IT related purchases (as part of the January 2013 Bushfires funding approval), and written off of assets. In 2013-14, RFS exceeded their depreciation budget by $1.3m and this had not included new purchases.</v>
          </cell>
          <cell r="K327">
            <v>2</v>
          </cell>
          <cell r="M327">
            <v>2345</v>
          </cell>
          <cell r="N327">
            <v>3375</v>
          </cell>
          <cell r="O327">
            <v>3374</v>
          </cell>
          <cell r="P327">
            <v>2548</v>
          </cell>
          <cell r="Q327">
            <v>2283</v>
          </cell>
          <cell r="R327">
            <v>2345</v>
          </cell>
          <cell r="S327">
            <v>3375</v>
          </cell>
          <cell r="T327">
            <v>3374</v>
          </cell>
          <cell r="U327">
            <v>2548</v>
          </cell>
          <cell r="V327">
            <v>2283</v>
          </cell>
        </row>
        <row r="328">
          <cell r="H328">
            <v>4365</v>
          </cell>
          <cell r="I328"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328"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328">
            <v>6</v>
          </cell>
          <cell r="M328">
            <v>0</v>
          </cell>
          <cell r="N328">
            <v>2939</v>
          </cell>
          <cell r="O328">
            <v>0</v>
          </cell>
          <cell r="P328">
            <v>0</v>
          </cell>
          <cell r="Q328">
            <v>0</v>
          </cell>
          <cell r="R328">
            <v>0</v>
          </cell>
          <cell r="S328">
            <v>2939</v>
          </cell>
          <cell r="T328">
            <v>0</v>
          </cell>
          <cell r="U328">
            <v>0</v>
          </cell>
          <cell r="V328">
            <v>0</v>
          </cell>
        </row>
        <row r="329">
          <cell r="H329">
            <v>4397</v>
          </cell>
          <cell r="I329" t="str">
            <v>Bush Fire Fighters' Compensation Fund Contribution (DoJ Bid ID 4514) - An increase in premium is required following advice by WorkCover's actuary.</v>
          </cell>
          <cell r="J329"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329">
            <v>1</v>
          </cell>
          <cell r="M329">
            <v>0</v>
          </cell>
          <cell r="N329">
            <v>1970</v>
          </cell>
          <cell r="O329">
            <v>960</v>
          </cell>
          <cell r="P329">
            <v>460</v>
          </cell>
          <cell r="Q329">
            <v>0</v>
          </cell>
          <cell r="R329">
            <v>0</v>
          </cell>
          <cell r="S329">
            <v>1970</v>
          </cell>
          <cell r="T329">
            <v>960</v>
          </cell>
          <cell r="U329">
            <v>460</v>
          </cell>
          <cell r="V329">
            <v>0</v>
          </cell>
        </row>
        <row r="330">
          <cell r="H330">
            <v>4020</v>
          </cell>
          <cell r="I330" t="str">
            <v>Disaster Response Services - Based on the experience of significant bushfires in previous years, such as the October Blue Mountains bushfires, resulted in additional funding on top of existing Crown provision. Based on historical occurences, additional provision should be held in the Crown.</v>
          </cell>
          <cell r="J330" t="str">
            <v>Supported - Estimate of impact over the forward estimates based on the average of the overrun over the past four years.</v>
          </cell>
          <cell r="K330">
            <v>7</v>
          </cell>
          <cell r="M330">
            <v>0</v>
          </cell>
          <cell r="N330">
            <v>61000</v>
          </cell>
          <cell r="O330">
            <v>61000</v>
          </cell>
          <cell r="P330">
            <v>61000</v>
          </cell>
          <cell r="Q330">
            <v>61000</v>
          </cell>
          <cell r="R330">
            <v>0</v>
          </cell>
          <cell r="S330">
            <v>61000</v>
          </cell>
          <cell r="T330">
            <v>61000</v>
          </cell>
          <cell r="U330">
            <v>61000</v>
          </cell>
          <cell r="V330">
            <v>61000</v>
          </cell>
        </row>
        <row r="331">
          <cell r="H331">
            <v>4792</v>
          </cell>
          <cell r="I331" t="str">
            <v>Equipping our rural firefighters with the tools to better protect our communities (election) - Election Commitment - (DoJ Bid 4923)</v>
          </cell>
          <cell r="J331" t="str">
            <v>Unreconciled Assessment Underway -</v>
          </cell>
          <cell r="K331">
            <v>3</v>
          </cell>
          <cell r="M331">
            <v>0</v>
          </cell>
          <cell r="N331">
            <v>0</v>
          </cell>
          <cell r="O331">
            <v>0</v>
          </cell>
          <cell r="P331">
            <v>0</v>
          </cell>
          <cell r="Q331">
            <v>0</v>
          </cell>
          <cell r="R331">
            <v>0</v>
          </cell>
          <cell r="S331">
            <v>13029</v>
          </cell>
          <cell r="T331">
            <v>12885</v>
          </cell>
          <cell r="U331">
            <v>2944</v>
          </cell>
          <cell r="V331">
            <v>0</v>
          </cell>
        </row>
        <row r="332">
          <cell r="H332">
            <v>4508</v>
          </cell>
          <cell r="I332" t="str">
            <v>Purchase of Polair 5 Helicopter from NSW Police Force - NSW Rural Fire Service requests the Treasurer's approval to transfer recurrent to capital budget and increase their Capital Authorisation Limit for the purchase of Polair 5 (BK117 medium utility helicopter and related parts from NSW Police Force.</v>
          </cell>
          <cell r="J332" t="str">
            <v>Bid - Unreconciled - Treasurer Approved the Decision for NSW RFS to transfer recurrent funding to capital for the Purchase of a Polair 5 helicopter from NSW Police Force in January 2015. The purchase will replace an existing contracted helicopter supplied for the Rapid Aerial Response Team (RART) programme.  Based on an independent valuation undertaken by NSW Police Force, NSW Rural Fire Service will purchase the Polair 5 and related parts for USD $2.23 million and AUD $200k commissioning cost.  The sale will be cash flow positive to NSW Rural Fire se rvice early in the fourth year of ownership, with no additional funding requirements from NSW Government as costs will be met within existing budget.</v>
          </cell>
          <cell r="K332">
            <v>2</v>
          </cell>
          <cell r="M332">
            <v>-2930</v>
          </cell>
          <cell r="N332">
            <v>0</v>
          </cell>
          <cell r="O332">
            <v>0</v>
          </cell>
          <cell r="P332">
            <v>0</v>
          </cell>
          <cell r="Q332">
            <v>0</v>
          </cell>
          <cell r="R332">
            <v>0</v>
          </cell>
          <cell r="S332">
            <v>0</v>
          </cell>
          <cell r="T332">
            <v>0</v>
          </cell>
          <cell r="U332">
            <v>0</v>
          </cell>
          <cell r="V332">
            <v>0</v>
          </cell>
        </row>
        <row r="333">
          <cell r="H333">
            <v>4698</v>
          </cell>
          <cell r="I333"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333"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333">
            <v>1</v>
          </cell>
          <cell r="M333">
            <v>0</v>
          </cell>
          <cell r="N333">
            <v>571</v>
          </cell>
          <cell r="O333">
            <v>539</v>
          </cell>
          <cell r="P333">
            <v>553</v>
          </cell>
          <cell r="Q333">
            <v>571</v>
          </cell>
          <cell r="R333">
            <v>0</v>
          </cell>
          <cell r="S333">
            <v>286</v>
          </cell>
          <cell r="T333">
            <v>539</v>
          </cell>
          <cell r="U333">
            <v>539</v>
          </cell>
          <cell r="V333">
            <v>539</v>
          </cell>
        </row>
        <row r="334">
          <cell r="H334">
            <v>4705</v>
          </cell>
          <cell r="I334"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334" t="str">
            <v>Unreconciled Assessment Underway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334">
            <v>1</v>
          </cell>
          <cell r="M334">
            <v>0</v>
          </cell>
          <cell r="N334">
            <v>2037</v>
          </cell>
          <cell r="O334">
            <v>1819</v>
          </cell>
          <cell r="P334">
            <v>1884</v>
          </cell>
          <cell r="Q334">
            <v>1904</v>
          </cell>
          <cell r="R334">
            <v>0</v>
          </cell>
          <cell r="S334">
            <v>1726</v>
          </cell>
          <cell r="T334">
            <v>1450</v>
          </cell>
          <cell r="U334">
            <v>1451</v>
          </cell>
          <cell r="V334">
            <v>1450</v>
          </cell>
        </row>
        <row r="335">
          <cell r="H335">
            <v>4226</v>
          </cell>
          <cell r="I335"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335"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335">
            <v>1</v>
          </cell>
          <cell r="M335">
            <v>0</v>
          </cell>
          <cell r="N335">
            <v>86</v>
          </cell>
          <cell r="O335">
            <v>86</v>
          </cell>
          <cell r="P335">
            <v>0</v>
          </cell>
          <cell r="Q335">
            <v>0</v>
          </cell>
          <cell r="R335">
            <v>0</v>
          </cell>
          <cell r="S335">
            <v>0</v>
          </cell>
          <cell r="T335">
            <v>0</v>
          </cell>
          <cell r="U335">
            <v>0</v>
          </cell>
          <cell r="V335">
            <v>0</v>
          </cell>
        </row>
        <row r="336">
          <cell r="H336">
            <v>4704</v>
          </cell>
          <cell r="I336"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336"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336">
            <v>1</v>
          </cell>
          <cell r="M336">
            <v>0</v>
          </cell>
          <cell r="N336">
            <v>2574</v>
          </cell>
          <cell r="O336">
            <v>6678</v>
          </cell>
          <cell r="P336">
            <v>9931</v>
          </cell>
          <cell r="Q336">
            <v>11751</v>
          </cell>
          <cell r="R336">
            <v>0</v>
          </cell>
          <cell r="S336">
            <v>0</v>
          </cell>
          <cell r="T336">
            <v>0</v>
          </cell>
          <cell r="U336">
            <v>0</v>
          </cell>
          <cell r="V336">
            <v>0</v>
          </cell>
        </row>
        <row r="337">
          <cell r="H337">
            <v>3693</v>
          </cell>
          <cell r="I337" t="str">
            <v>Carry Forward of Labour Expense Cap - The agency requested an increase in the LEC in 2013-14, but did not utilise this at the time. They have now requested permission to use this amount in 2014-15.</v>
          </cell>
          <cell r="J33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37">
            <v>6</v>
          </cell>
          <cell r="M337">
            <v>0</v>
          </cell>
          <cell r="N337">
            <v>0</v>
          </cell>
          <cell r="O337">
            <v>0</v>
          </cell>
          <cell r="P337">
            <v>0</v>
          </cell>
          <cell r="Q337">
            <v>0</v>
          </cell>
          <cell r="R337">
            <v>0</v>
          </cell>
          <cell r="S337">
            <v>0</v>
          </cell>
          <cell r="T337">
            <v>0</v>
          </cell>
          <cell r="U337">
            <v>0</v>
          </cell>
          <cell r="V337">
            <v>0</v>
          </cell>
        </row>
        <row r="338">
          <cell r="H338">
            <v>3694</v>
          </cell>
          <cell r="I338" t="str">
            <v>Carry Forward of Hazardous Materials Inspection and Remediation - Expenditure relating to hazardous materials inspection and remediation as part of the NSW SES Volunt eer unit headquarters facilities management was underspent. This is intended to be used in 2014-15 t o undertake inspections of NSW SES volunteer unit headquarter buildings.</v>
          </cell>
          <cell r="J33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38">
            <v>6</v>
          </cell>
          <cell r="M338">
            <v>402</v>
          </cell>
          <cell r="N338">
            <v>0</v>
          </cell>
          <cell r="O338">
            <v>0</v>
          </cell>
          <cell r="P338">
            <v>0</v>
          </cell>
          <cell r="Q338">
            <v>0</v>
          </cell>
          <cell r="R338">
            <v>402</v>
          </cell>
          <cell r="S338">
            <v>0</v>
          </cell>
          <cell r="T338">
            <v>0</v>
          </cell>
          <cell r="U338">
            <v>0</v>
          </cell>
          <cell r="V338">
            <v>0</v>
          </cell>
        </row>
        <row r="339">
          <cell r="H339">
            <v>3695</v>
          </cell>
          <cell r="I339" t="str">
            <v>Carry Forward of Bequeathed Funds - The SES has sought approval to spend funds bequeathed to it in 2013-14 to support volunteers in 2014 -15.</v>
          </cell>
          <cell r="J339" t="str">
            <v>Treasurer Approved -</v>
          </cell>
          <cell r="K339">
            <v>6</v>
          </cell>
          <cell r="M339">
            <v>49</v>
          </cell>
          <cell r="N339">
            <v>0</v>
          </cell>
          <cell r="O339">
            <v>0</v>
          </cell>
          <cell r="P339">
            <v>0</v>
          </cell>
          <cell r="Q339">
            <v>0</v>
          </cell>
          <cell r="R339">
            <v>49</v>
          </cell>
          <cell r="S339">
            <v>0</v>
          </cell>
          <cell r="T339">
            <v>0</v>
          </cell>
          <cell r="U339">
            <v>0</v>
          </cell>
          <cell r="V339">
            <v>0</v>
          </cell>
        </row>
        <row r="340">
          <cell r="H340">
            <v>3697</v>
          </cell>
          <cell r="I340" t="str">
            <v>Carry Forward of Enterprise Asset Management project funding - Delays in the Enterprise Asset Management project have resulted in the SES delaying associated train ing. This training is now to occur in 2014-15.</v>
          </cell>
          <cell r="J34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40">
            <v>6</v>
          </cell>
          <cell r="M340">
            <v>68</v>
          </cell>
          <cell r="N340">
            <v>0</v>
          </cell>
          <cell r="O340">
            <v>0</v>
          </cell>
          <cell r="P340">
            <v>0</v>
          </cell>
          <cell r="Q340">
            <v>0</v>
          </cell>
          <cell r="R340">
            <v>68</v>
          </cell>
          <cell r="S340">
            <v>0</v>
          </cell>
          <cell r="T340">
            <v>0</v>
          </cell>
          <cell r="U340">
            <v>0</v>
          </cell>
          <cell r="V340">
            <v>0</v>
          </cell>
        </row>
        <row r="341">
          <cell r="H341">
            <v>4262</v>
          </cell>
          <cell r="I341" t="str">
            <v>Increase Labour Expenditure Cap from 2015-16 (Self Funded) - Increase Labour Expense Cap in 2015-16 and 2016-17 to staff a transformation team (4 staff) and special project roles (9 positions 3 - 12 months) for the NSWTG 2017 &amp; Beyond Project. Cost will be self-funded by agency.</v>
          </cell>
          <cell r="J341" t="str">
            <v>Not Supported - Not Supported - This proposal is not supported in light of the changes the organisation is undertaking. In addition the proposal doesn't meet the criteria under Treasury ciruclar on LEC 13/03</v>
          </cell>
          <cell r="K341">
            <v>1</v>
          </cell>
          <cell r="M341">
            <v>0</v>
          </cell>
          <cell r="N341">
            <v>1074</v>
          </cell>
          <cell r="O341">
            <v>455</v>
          </cell>
          <cell r="P341">
            <v>0</v>
          </cell>
          <cell r="Q341">
            <v>0</v>
          </cell>
          <cell r="R341">
            <v>0</v>
          </cell>
          <cell r="S341">
            <v>0</v>
          </cell>
          <cell r="T341">
            <v>0</v>
          </cell>
          <cell r="U341">
            <v>0</v>
          </cell>
          <cell r="V341">
            <v>0</v>
          </cell>
        </row>
        <row r="342">
          <cell r="H342">
            <v>3718</v>
          </cell>
          <cell r="I342" t="str">
            <v>Carry Forward of the Get it in Black and White program - Funding has been provided from the Department of Family and Community Services for the Get it in Bla ck and White Program. The agency has requested approval to spend funding received from FACS in 2013- 14.</v>
          </cell>
          <cell r="J34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42">
            <v>6</v>
          </cell>
          <cell r="M342">
            <v>500</v>
          </cell>
          <cell r="N342">
            <v>0</v>
          </cell>
          <cell r="O342">
            <v>0</v>
          </cell>
          <cell r="P342">
            <v>0</v>
          </cell>
          <cell r="Q342">
            <v>0</v>
          </cell>
          <cell r="R342">
            <v>500</v>
          </cell>
          <cell r="S342">
            <v>0</v>
          </cell>
          <cell r="T342">
            <v>0</v>
          </cell>
          <cell r="U342">
            <v>0</v>
          </cell>
          <cell r="V342">
            <v>0</v>
          </cell>
        </row>
        <row r="343">
          <cell r="H343">
            <v>4260</v>
          </cell>
          <cell r="I343" t="str">
            <v>Initial Hearing Team at the Public Guardian (Self-funded) - $0.5M to fund 12 months' operation of the Initial Hearing Team (IHT). Public Guardian's casefiles increased by over 10% since 2011 and the IHT by acting as problem solver at initial guardianship hearings has reduced public guardian appointment rate by 6%. Agency seeks LEC and NCOS adjustments.</v>
          </cell>
          <cell r="J343" t="str">
            <v>Supported - Supported. Public Guardian does not have discretion over court/tribunal appointed public guardianship which it has to manage. Total case files managed has been steadily increasing by around 3% p.a. over the past 4 years and average case load per FTE increased by over 25% in the same period after staff reductions. The trial of IHT with 4 guardianship officers has reduced the proportion of public guardianship appointment (over private guardianship) by 6% through acting as a problem solver at initial guardianship hearing. Agency will fund project from cash and seek LEC and NCOS approval to extend the project by 12 months to better evaluate the outcome.</v>
          </cell>
          <cell r="K343">
            <v>1</v>
          </cell>
          <cell r="M343">
            <v>0</v>
          </cell>
          <cell r="N343">
            <v>500</v>
          </cell>
          <cell r="O343">
            <v>0</v>
          </cell>
          <cell r="P343">
            <v>0</v>
          </cell>
          <cell r="Q343">
            <v>0</v>
          </cell>
          <cell r="R343">
            <v>0</v>
          </cell>
          <cell r="S343">
            <v>500</v>
          </cell>
          <cell r="T343">
            <v>0</v>
          </cell>
          <cell r="U343">
            <v>0</v>
          </cell>
          <cell r="V343">
            <v>0</v>
          </cell>
        </row>
        <row r="344">
          <cell r="H344">
            <v>4203</v>
          </cell>
          <cell r="I344" t="str">
            <v>Relocation of Office - Funding for relocation and fitout of new offices, due to impending lease end and demolish clause allowing for 6 months' notice to vacate. Agency does not have a budgeted funding for relocation and fitout.</v>
          </cell>
          <cell r="J344" t="str">
            <v>Supported - Support- Judicial Commission will need to vacate as a result of the owners of the building wanting to redevelop the site. The owners have indicated that this may occur from February 2015 giving 6 months' notice to vacate by August 2015. The agency has received approval from the Minister for Finance and Services to have continued presence in the CBD and for GPNSW to conduct a market search for a new lease. Capital funding will cover furniture and fittings and office equipments. Recurrent funding includes increase in rental cost in current market over existing budget. Estimate of rental cost is provided by GPNSW.</v>
          </cell>
          <cell r="K344">
            <v>1</v>
          </cell>
          <cell r="M344">
            <v>0</v>
          </cell>
          <cell r="N344">
            <v>281</v>
          </cell>
          <cell r="O344">
            <v>421</v>
          </cell>
          <cell r="P344">
            <v>421</v>
          </cell>
          <cell r="Q344">
            <v>372</v>
          </cell>
          <cell r="R344">
            <v>0</v>
          </cell>
          <cell r="S344">
            <v>281</v>
          </cell>
          <cell r="T344">
            <v>421</v>
          </cell>
          <cell r="U344">
            <v>421</v>
          </cell>
          <cell r="V344">
            <v>372</v>
          </cell>
        </row>
        <row r="345">
          <cell r="H345">
            <v>4204</v>
          </cell>
          <cell r="I345" t="str">
            <v>Conduct Division Funding - Provide certainty of funding for Conduct Division enquiry, previously funded through Treasurer's Advance. Funding will be protected for use of Conduct Division expenses.</v>
          </cell>
          <cell r="J345" t="str">
            <v>Supported - Support- Historically, Conduct Division Inquiries are funded on an as needs basis from the Treasurer's Advance. It is more practical for future Conduct Division Inquiries be provided through protected item allocation given the increased frequency of such inquiries in the past few years.</v>
          </cell>
          <cell r="K345">
            <v>1</v>
          </cell>
          <cell r="M345">
            <v>0</v>
          </cell>
          <cell r="N345">
            <v>400</v>
          </cell>
          <cell r="O345">
            <v>400</v>
          </cell>
          <cell r="P345">
            <v>400</v>
          </cell>
          <cell r="Q345">
            <v>400</v>
          </cell>
          <cell r="R345">
            <v>0</v>
          </cell>
          <cell r="S345">
            <v>400</v>
          </cell>
          <cell r="T345">
            <v>400</v>
          </cell>
          <cell r="U345">
            <v>400</v>
          </cell>
          <cell r="V345">
            <v>400</v>
          </cell>
        </row>
        <row r="346">
          <cell r="H346">
            <v>4165</v>
          </cell>
          <cell r="I346" t="str">
            <v>Final Report to ERC on new funding model and new base budget request - The ODPP is in financial crisis due to long-term underfunding and has been requested to present a ne w funding model to ERC. The ODPP also requests approval of a new base budget equating to $11.9m in i ncreased funding from 2015-16 Treasury supports the base budget but not the realignment of savings</v>
          </cell>
          <cell r="J346" t="str">
            <v>Unreconciled Assessment Underway - Approval for base budget adjustment of $11.9M (in 2015-16 dollars). ERC has also agreed that any realignment of savings will be cost neutral over 4 years. Budget impact includes cost neutral realignment of savings.</v>
          </cell>
          <cell r="K346">
            <v>2</v>
          </cell>
          <cell r="M346">
            <v>0</v>
          </cell>
          <cell r="N346">
            <v>11900</v>
          </cell>
          <cell r="O346">
            <v>11500</v>
          </cell>
          <cell r="P346">
            <v>11000</v>
          </cell>
          <cell r="Q346">
            <v>10600</v>
          </cell>
          <cell r="R346">
            <v>0</v>
          </cell>
          <cell r="S346">
            <v>10422</v>
          </cell>
          <cell r="T346">
            <v>12406</v>
          </cell>
          <cell r="U346">
            <v>12406</v>
          </cell>
          <cell r="V346">
            <v>11206</v>
          </cell>
        </row>
        <row r="347">
          <cell r="H347">
            <v>4673</v>
          </cell>
          <cell r="I347" t="str">
            <v>New Prosecution Work- Ombudsman Referrals - The Ombudsman has referred a significant brief of work arising from 'Operation Prospect' inquiry and has advised that there are up to 20 briefs of evidence to be referred to ODPP. Base budget does not incorporate funding for this new work.</v>
          </cell>
          <cell r="J347" t="str">
            <v>Supported - Support- ODPP funding model and base funding have not included new prosecution work. The $1M sought should be approved as a Protected Item for work arising from 'Operation Prospect' Inquiry.</v>
          </cell>
          <cell r="K347">
            <v>1</v>
          </cell>
          <cell r="M347">
            <v>0</v>
          </cell>
          <cell r="N347">
            <v>1000</v>
          </cell>
          <cell r="O347">
            <v>0</v>
          </cell>
          <cell r="P347">
            <v>0</v>
          </cell>
          <cell r="Q347">
            <v>0</v>
          </cell>
          <cell r="R347">
            <v>0</v>
          </cell>
          <cell r="S347">
            <v>1000</v>
          </cell>
          <cell r="T347">
            <v>0</v>
          </cell>
          <cell r="U347">
            <v>0</v>
          </cell>
          <cell r="V347">
            <v>0</v>
          </cell>
        </row>
        <row r="348">
          <cell r="H348">
            <v>3945</v>
          </cell>
          <cell r="I348" t="str">
            <v>Anzac Memorial Education and Interpretation Centre and Water Cascade - Establishment of a new provision of $18 million over 2 years in case of a delay or shortfall in the receipt of funds from either the Commonwealth or other philanthropic contribution.</v>
          </cell>
          <cell r="J348" t="str">
            <v>Supported - ERC previously approved $20.3m over two years to be set aside to fund 50% of this project pending matching funding from the Commonwealth's Anzac Centenary Public Fund and separate NSW fundraising efforts. NSW Treasury does not support the provision of additional funding as the State should not bear the risk of any funding shortfalls from other sources.</v>
          </cell>
          <cell r="K348">
            <v>1</v>
          </cell>
          <cell r="M348">
            <v>0</v>
          </cell>
          <cell r="N348">
            <v>3100</v>
          </cell>
          <cell r="O348">
            <v>14900</v>
          </cell>
          <cell r="P348">
            <v>0</v>
          </cell>
          <cell r="Q348">
            <v>0</v>
          </cell>
          <cell r="R348">
            <v>0</v>
          </cell>
          <cell r="S348">
            <v>3100</v>
          </cell>
          <cell r="T348">
            <v>14900</v>
          </cell>
          <cell r="U348">
            <v>0</v>
          </cell>
          <cell r="V348">
            <v>0</v>
          </cell>
        </row>
        <row r="349">
          <cell r="H349">
            <v>3812</v>
          </cell>
          <cell r="I349"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349" t="str">
            <v>Supported - These additional costs will allow the Governor to undertake his role; they are unforeseen and outside the agency's control. Being a significantly smaller agency after the recent restructure, DPC will find it difficult to absorb these costs.</v>
          </cell>
          <cell r="K349">
            <v>1</v>
          </cell>
          <cell r="M349">
            <v>0</v>
          </cell>
          <cell r="N349">
            <v>512</v>
          </cell>
          <cell r="O349">
            <v>512</v>
          </cell>
          <cell r="P349">
            <v>512</v>
          </cell>
          <cell r="Q349">
            <v>512</v>
          </cell>
          <cell r="R349">
            <v>0</v>
          </cell>
          <cell r="S349">
            <v>562</v>
          </cell>
          <cell r="T349">
            <v>562</v>
          </cell>
          <cell r="U349">
            <v>562</v>
          </cell>
          <cell r="V349">
            <v>562</v>
          </cell>
        </row>
        <row r="350">
          <cell r="H350">
            <v>4798</v>
          </cell>
          <cell r="I350" t="str">
            <v>Behavioural Insights (BI) Fund - The proposed BI funding of $6.9 million over four years is designed to fund: specialist BI Trial Advisors; advisory support and shared operating costs of running trials.</v>
          </cell>
          <cell r="J350" t="str">
            <v>Supported - The benefits to whole of government/specific clusters are expected to be significantly greater than the costs.  However, the extra funding should conditional on DPC developing a model allowing it to recoup the costs from savings made.</v>
          </cell>
          <cell r="K350">
            <v>1</v>
          </cell>
          <cell r="M350">
            <v>0</v>
          </cell>
          <cell r="N350">
            <v>1500</v>
          </cell>
          <cell r="O350">
            <v>1800</v>
          </cell>
          <cell r="P350">
            <v>1800</v>
          </cell>
          <cell r="Q350">
            <v>1800</v>
          </cell>
          <cell r="R350">
            <v>0</v>
          </cell>
          <cell r="S350">
            <v>1500</v>
          </cell>
          <cell r="T350">
            <v>1800</v>
          </cell>
          <cell r="U350">
            <v>1800</v>
          </cell>
          <cell r="V350">
            <v>1800</v>
          </cell>
        </row>
        <row r="351">
          <cell r="H351">
            <v>4806</v>
          </cell>
          <cell r="I351" t="str">
            <v>Premier's Innovation Intiative - The Initiative was launched in August 2014 to invite non-government participants to bring forward and deliver innovative ideas for addressing Government priorities in the following areas: Open Data; Congestion; Social Housing Assets and An Open Ideas Category.  Funding to be held in Crown.</v>
          </cell>
          <cell r="J351" t="str">
            <v>Supported - The intiative is a Government priority announced by the Premier. Applications are already being shortlisted for further consideration.  Rather than funding being held in Crown, funding could be held by DPC and released on the approval of the Secretary of DPC in consultation with Treasury.</v>
          </cell>
          <cell r="K351">
            <v>1</v>
          </cell>
          <cell r="M351">
            <v>0</v>
          </cell>
          <cell r="N351">
            <v>2000</v>
          </cell>
          <cell r="O351">
            <v>0</v>
          </cell>
          <cell r="P351">
            <v>0</v>
          </cell>
          <cell r="Q351">
            <v>0</v>
          </cell>
          <cell r="R351">
            <v>0</v>
          </cell>
          <cell r="S351">
            <v>2000</v>
          </cell>
          <cell r="T351">
            <v>0</v>
          </cell>
          <cell r="U351">
            <v>0</v>
          </cell>
          <cell r="V351">
            <v>0</v>
          </cell>
        </row>
        <row r="352">
          <cell r="H352">
            <v>3952</v>
          </cell>
          <cell r="I352" t="str">
            <v>Automation of motor vehicle gates at Governor General's residence- security enhancement - Automation of existing motor vehicle gates and construction of new fence and automated gate adjacent to the western gate of main residence. This will allow gates to be operated remotely while allowing for appropriate security monitoring by NSW Police.</v>
          </cell>
          <cell r="J352" t="str">
            <v>Supported - The work on the gates is required to support freedom of movement and privacy for the Vice Regal family and their guests, while still allowing for appropriate security monitoring. DPC's budget for capital works for 2015/16 is only $6.2m, and the agency will find it difficult to absorb this cost.</v>
          </cell>
          <cell r="K352">
            <v>1</v>
          </cell>
          <cell r="M352">
            <v>0</v>
          </cell>
          <cell r="N352">
            <v>13</v>
          </cell>
          <cell r="O352">
            <v>33</v>
          </cell>
          <cell r="P352">
            <v>33</v>
          </cell>
          <cell r="Q352">
            <v>33</v>
          </cell>
          <cell r="R352">
            <v>0</v>
          </cell>
          <cell r="S352">
            <v>33</v>
          </cell>
          <cell r="T352">
            <v>33</v>
          </cell>
          <cell r="U352">
            <v>33</v>
          </cell>
          <cell r="V352">
            <v>33</v>
          </cell>
        </row>
        <row r="353">
          <cell r="H353">
            <v>4297</v>
          </cell>
          <cell r="I353" t="str">
            <v>Government House - Ground Floor Building Work - Certain ground floor areas require refurbishment due to spaces being unable to be occupied as a consequence of asbestos removal of ceilings and associated fittings and fixtures during recent renovations to accommodate the return of the Governor to live at and work from Government House.</v>
          </cell>
          <cell r="J353" t="str">
            <v>Supported - The building works complete the overall proposal by the Premier in 2011 to have the Governor#s residence and Office re-established at Government House Sydney. (Note depreciation is now over 20 years rather than 10 years)</v>
          </cell>
          <cell r="K353">
            <v>1</v>
          </cell>
          <cell r="M353">
            <v>0</v>
          </cell>
          <cell r="N353">
            <v>59</v>
          </cell>
          <cell r="O353">
            <v>118</v>
          </cell>
          <cell r="P353">
            <v>118</v>
          </cell>
          <cell r="Q353">
            <v>118</v>
          </cell>
          <cell r="R353">
            <v>0</v>
          </cell>
          <cell r="S353">
            <v>30</v>
          </cell>
          <cell r="T353">
            <v>59</v>
          </cell>
          <cell r="U353">
            <v>59</v>
          </cell>
          <cell r="V353">
            <v>59</v>
          </cell>
        </row>
        <row r="354">
          <cell r="H354">
            <v>4298</v>
          </cell>
          <cell r="I354" t="str">
            <v>Government House Maintenance Program - Works required to ensure business stability, maintenance of State Heritage Listed site.  There is a backlog of items as there was no bid placed for maintenance in the previous years. The program timin g has been assessed based on risk prioritisation and capacity to manage level of work.</v>
          </cell>
          <cell r="J354" t="str">
            <v>Supported - The program of works will bring the House up to a habitable standard,  address ongoing maintenance issues and will allow Government House to be used as the Government intended.</v>
          </cell>
          <cell r="K354">
            <v>1</v>
          </cell>
          <cell r="M354">
            <v>0</v>
          </cell>
          <cell r="N354">
            <v>122</v>
          </cell>
          <cell r="O354">
            <v>211</v>
          </cell>
          <cell r="P354">
            <v>257</v>
          </cell>
          <cell r="Q354">
            <v>318</v>
          </cell>
          <cell r="R354">
            <v>0</v>
          </cell>
          <cell r="S354">
            <v>122</v>
          </cell>
          <cell r="T354">
            <v>211</v>
          </cell>
          <cell r="U354">
            <v>257</v>
          </cell>
          <cell r="V354">
            <v>318</v>
          </cell>
        </row>
        <row r="355">
          <cell r="H355">
            <v>4815</v>
          </cell>
          <cell r="I355" t="str">
            <v>Update to ereporting tool - Upgrade to online reporting database, the e-Reporting Tool (ERT), to simplify and streamline eporting on the State Plan, NSW 2021, and other Government commitments (e.g. election commitments, Regional Action Plans).</v>
          </cell>
          <cell r="J355" t="str">
            <v>Supported - The e Reporting Tool exists to simplify reporting arrangements across all clusters. It is an important tool for tracking progress in delivering the State Plan (NSW 2021) and election commitments. DPC is unable to absorb this cost within its capital budget for 2015-16 of only $6.2m.</v>
          </cell>
          <cell r="K355">
            <v>1</v>
          </cell>
          <cell r="M355">
            <v>0</v>
          </cell>
          <cell r="N355">
            <v>63</v>
          </cell>
          <cell r="O355">
            <v>125</v>
          </cell>
          <cell r="P355">
            <v>125</v>
          </cell>
          <cell r="Q355">
            <v>125</v>
          </cell>
          <cell r="R355">
            <v>0</v>
          </cell>
          <cell r="S355">
            <v>63</v>
          </cell>
          <cell r="T355">
            <v>125</v>
          </cell>
          <cell r="U355">
            <v>125</v>
          </cell>
          <cell r="V355">
            <v>125</v>
          </cell>
        </row>
        <row r="356">
          <cell r="H356">
            <v>4851</v>
          </cell>
          <cell r="I356" t="str">
            <v>Government Organisational View data base (GO View) - Upgrade to the NSW Government Organisation View (GOView) to integrate GOView with other agency systems increase transparency and the quality of Board and Committee appointees.</v>
          </cell>
          <cell r="J356" t="str">
            <v>Supported - The increased transparency in relation to board membership and appointment processes and making data accessible and useable for the wider public supports the Government's goal to improve Government transparency by increasing access to government information. It will also support integration with other agency systems, such as Treasury's Financial Management Information System and the Government Directory administered by ServiceNSW, streamlining the administration of those systems and supporting their delivery.</v>
          </cell>
          <cell r="K356">
            <v>1</v>
          </cell>
          <cell r="M356">
            <v>0</v>
          </cell>
          <cell r="N356">
            <v>74</v>
          </cell>
          <cell r="O356">
            <v>149</v>
          </cell>
          <cell r="P356">
            <v>149</v>
          </cell>
          <cell r="Q356">
            <v>149</v>
          </cell>
          <cell r="R356">
            <v>0</v>
          </cell>
          <cell r="S356">
            <v>74</v>
          </cell>
          <cell r="T356">
            <v>149</v>
          </cell>
          <cell r="U356">
            <v>149</v>
          </cell>
          <cell r="V356">
            <v>149</v>
          </cell>
        </row>
        <row r="357">
          <cell r="H357">
            <v>3663</v>
          </cell>
          <cell r="I357" t="str">
            <v>Carry forward of the Stop Before It Gets Ugly (alcohol fuelled violence) program - The Stop Before It Gets Ugly program was delayed to a Treasury requirement for an appraisal of the i nitial pilot program being undertaken. Funds will be invested into the same program in 2014-15.</v>
          </cell>
          <cell r="J3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57">
            <v>6</v>
          </cell>
          <cell r="M357">
            <v>3461</v>
          </cell>
          <cell r="N357">
            <v>0</v>
          </cell>
          <cell r="O357">
            <v>0</v>
          </cell>
          <cell r="P357">
            <v>0</v>
          </cell>
          <cell r="Q357">
            <v>0</v>
          </cell>
          <cell r="R357">
            <v>3461</v>
          </cell>
          <cell r="S357">
            <v>0</v>
          </cell>
          <cell r="T357">
            <v>0</v>
          </cell>
          <cell r="U357">
            <v>0</v>
          </cell>
          <cell r="V357">
            <v>0</v>
          </cell>
        </row>
        <row r="358">
          <cell r="H358">
            <v>3966</v>
          </cell>
          <cell r="I358" t="str">
            <v>National Disability Insurance Reform (NDIS) Group (see offsetting bid 3978 in Agency 105) - The NDIS Reform Group within DPC and Treasury will perform integrated oversight, policy, program coordination and enabling functions until full implementation of the scheme. DPC is seeking to transfer funding held by Crown Finance Entity to DPC for direct payment for DPC staff.</v>
          </cell>
          <cell r="J358" t="str">
            <v>Supported - The funding transfer has no Budget impact overall as the funds are transferred from a provision in the Crown Finance Entity. Also, the transfer is supported by the Steering Committee oversighting the reform. It will reduce transactional costs of DPC for the group.</v>
          </cell>
          <cell r="K358">
            <v>5</v>
          </cell>
          <cell r="M358">
            <v>0</v>
          </cell>
          <cell r="N358">
            <v>2240</v>
          </cell>
          <cell r="O358">
            <v>2240</v>
          </cell>
          <cell r="P358">
            <v>590</v>
          </cell>
          <cell r="Q358">
            <v>0</v>
          </cell>
          <cell r="R358">
            <v>0</v>
          </cell>
          <cell r="S358">
            <v>2240</v>
          </cell>
          <cell r="T358">
            <v>2240</v>
          </cell>
          <cell r="U358">
            <v>590</v>
          </cell>
          <cell r="V358">
            <v>0</v>
          </cell>
        </row>
        <row r="359">
          <cell r="H359">
            <v>4304</v>
          </cell>
          <cell r="I359" t="str">
            <v>Transfer of Human Services Data Hub to OFS - This PTA is part of an agreed transfer of the budget allocation for the Human Services Data Hub from DPC to OFS. This PTA will decrease the DPC recurrent budget and will be matched by an increase in the OFS budget.</v>
          </cell>
          <cell r="J359" t="str">
            <v>Supported - Agencies have agreed to the transfer.</v>
          </cell>
          <cell r="K359">
            <v>3</v>
          </cell>
          <cell r="M359">
            <v>0</v>
          </cell>
          <cell r="N359">
            <v>-191</v>
          </cell>
          <cell r="O359">
            <v>-154</v>
          </cell>
          <cell r="P359">
            <v>-154</v>
          </cell>
          <cell r="Q359">
            <v>0</v>
          </cell>
          <cell r="R359">
            <v>0</v>
          </cell>
          <cell r="S359">
            <v>-191</v>
          </cell>
          <cell r="T359">
            <v>-154</v>
          </cell>
          <cell r="U359">
            <v>-154</v>
          </cell>
          <cell r="V359">
            <v>0</v>
          </cell>
        </row>
        <row r="360">
          <cell r="H360">
            <v>4302</v>
          </cell>
          <cell r="I360" t="str">
            <v>Reprofiling of Corporate and Shared Services Program - Delay in expenditure for Corporate and Shared Services due to the transition to the Service First outsource provider, the Sport and Recreation portfolio moving to outsource provider platform, and the integration of the P&amp;C cluster information with the new Treasury System.</v>
          </cell>
          <cell r="J360" t="str">
            <v>Supported - The delay is due to circumstances outside DPC's control and the program needs to be adjusted to reflect DPC cluster's new structure.  The under- expenditure in 2014-15 has already been recognised.  Treasury will continue to monitor the expenditure on this program in the forward years.</v>
          </cell>
          <cell r="K360">
            <v>3</v>
          </cell>
          <cell r="M360">
            <v>-1900</v>
          </cell>
          <cell r="N360">
            <v>1948</v>
          </cell>
          <cell r="O360">
            <v>0</v>
          </cell>
          <cell r="P360">
            <v>0</v>
          </cell>
          <cell r="Q360">
            <v>0</v>
          </cell>
          <cell r="R360">
            <v>-1900</v>
          </cell>
          <cell r="S360">
            <v>1948</v>
          </cell>
          <cell r="T360">
            <v>0</v>
          </cell>
          <cell r="U360">
            <v>0</v>
          </cell>
          <cell r="V360">
            <v>0</v>
          </cell>
        </row>
        <row r="361">
          <cell r="H361">
            <v>4303</v>
          </cell>
          <cell r="I361" t="str">
            <v>Transfer of Customer Service Commissioner expenses to DPC - The Office of the Customer Service Commissioner has moved from Service NSW to DPC. This PTA transfer s the employment and ancillary costs from Service NSW to DPC. Service NSW have agreed to an offsetting PTA.</v>
          </cell>
          <cell r="J361" t="str">
            <v>Supported - The Customer Service Commissioner has been transferred from Service NSW to the Department of Premier and Cabinet under the Administrative Arrangements Order of 2014.   The agencies have agreed to the amount and transfer.</v>
          </cell>
          <cell r="K361">
            <v>4</v>
          </cell>
          <cell r="M361">
            <v>0</v>
          </cell>
          <cell r="N361">
            <v>882</v>
          </cell>
          <cell r="O361">
            <v>882</v>
          </cell>
          <cell r="P361">
            <v>882</v>
          </cell>
          <cell r="Q361">
            <v>882</v>
          </cell>
          <cell r="R361">
            <v>0</v>
          </cell>
          <cell r="S361">
            <v>882</v>
          </cell>
          <cell r="T361">
            <v>882</v>
          </cell>
          <cell r="U361">
            <v>882</v>
          </cell>
          <cell r="V361">
            <v>882</v>
          </cell>
        </row>
        <row r="362">
          <cell r="H362">
            <v>4116</v>
          </cell>
          <cell r="I362" t="str">
            <v>Customer NOW iniatives - The Customer Service Commissioner is developing a whole of government initiative Customer NOW. The strategy will respond to results from a whole of government satisfaction survey (March 2014) and outline a series of initiatives to deliver tangible benefits to customers.</v>
          </cell>
          <cell r="J362" t="str">
            <v>Supported -</v>
          </cell>
          <cell r="K362">
            <v>1</v>
          </cell>
          <cell r="M362">
            <v>2000</v>
          </cell>
          <cell r="N362">
            <v>3950</v>
          </cell>
          <cell r="O362">
            <v>0</v>
          </cell>
          <cell r="P362">
            <v>0</v>
          </cell>
          <cell r="Q362">
            <v>0</v>
          </cell>
          <cell r="R362">
            <v>2000</v>
          </cell>
          <cell r="S362">
            <v>3950</v>
          </cell>
          <cell r="T362">
            <v>0</v>
          </cell>
          <cell r="U362">
            <v>0</v>
          </cell>
          <cell r="V362">
            <v>0</v>
          </cell>
        </row>
        <row r="363">
          <cell r="H363">
            <v>4960</v>
          </cell>
          <cell r="I363" t="str">
            <v>NSW Social Impact Investment Policy - The DPC Expenses relate to additional wages and oncosts for increasing the staff in the n the Social Impact Investment Unit from 3 to 7.5 FTE to implement the 10 actions in the Social Impact Policy.</v>
          </cell>
          <cell r="J363" t="str">
            <v>Unreconciled Assessment Underway -</v>
          </cell>
          <cell r="K363">
            <v>5</v>
          </cell>
          <cell r="M363">
            <v>0</v>
          </cell>
          <cell r="N363">
            <v>230</v>
          </cell>
          <cell r="O363">
            <v>236</v>
          </cell>
          <cell r="P363">
            <v>242</v>
          </cell>
          <cell r="Q363">
            <v>707</v>
          </cell>
          <cell r="R363">
            <v>0</v>
          </cell>
          <cell r="S363">
            <v>230</v>
          </cell>
          <cell r="T363">
            <v>236</v>
          </cell>
          <cell r="U363">
            <v>242</v>
          </cell>
          <cell r="V363">
            <v>707</v>
          </cell>
        </row>
        <row r="364">
          <cell r="H364">
            <v>4974</v>
          </cell>
          <cell r="I364" t="str">
            <v>Creation of a specialised employment scheme to employ young veterans in the NSW public service. - There is a target of 200 veterans being placed over 4 years. Staff of the unit would be an 11/12 manager and 1 x 5/6 as assistant manager.There are also costs for travel and training of mentors to support the unit's work. Costs to develop and maintain a website are also included.</v>
          </cell>
          <cell r="J364" t="str">
            <v>Unreconciled Assessment Underway - SUPPORTED.</v>
          </cell>
          <cell r="K364">
            <v>3</v>
          </cell>
          <cell r="M364">
            <v>0</v>
          </cell>
          <cell r="N364">
            <v>395</v>
          </cell>
          <cell r="O364">
            <v>341</v>
          </cell>
          <cell r="P364">
            <v>341</v>
          </cell>
          <cell r="Q364">
            <v>341</v>
          </cell>
          <cell r="R364">
            <v>0</v>
          </cell>
          <cell r="S364">
            <v>395</v>
          </cell>
          <cell r="T364">
            <v>341</v>
          </cell>
          <cell r="U364">
            <v>341</v>
          </cell>
          <cell r="V364">
            <v>341</v>
          </cell>
        </row>
        <row r="365">
          <cell r="H365">
            <v>4978</v>
          </cell>
          <cell r="I365" t="str">
            <v>Costs of running a delivery authority similar to Barangaroo Delivery Authority (BDA) - The cost estimates of running a delivery authority are based approximately on the 5 year average F.E with the extraordinary costs relating to contractual dispute and site specific costs removed. The costing allows for some initial capital expenditure of $2m over two year.</v>
          </cell>
          <cell r="J365" t="str">
            <v>Unreconciled Assessment Underway - SUPPORTED.</v>
          </cell>
          <cell r="K365">
            <v>5</v>
          </cell>
          <cell r="M365">
            <v>0</v>
          </cell>
          <cell r="N365">
            <v>17980</v>
          </cell>
          <cell r="O365">
            <v>17980</v>
          </cell>
          <cell r="P365">
            <v>17980</v>
          </cell>
          <cell r="Q365">
            <v>17980</v>
          </cell>
          <cell r="R365">
            <v>0</v>
          </cell>
          <cell r="S365">
            <v>17980</v>
          </cell>
          <cell r="T365">
            <v>17980</v>
          </cell>
          <cell r="U365">
            <v>17980</v>
          </cell>
          <cell r="V365">
            <v>17980</v>
          </cell>
        </row>
        <row r="366">
          <cell r="H366">
            <v>4404</v>
          </cell>
          <cell r="I366" t="str">
            <v>Jan PTA: Carry forward of unspent funding for the Flood Mitigation Strategy - INSW proposes to carryforward ConFund grants to meet the expenditure profile of the Hawkesbury Nepean Flood Mitigation Strategy development. The expenditure is proposed to be reclassified as employee/contractor expenses to comply with the labour expense cap.</v>
          </cell>
          <cell r="J366" t="str">
            <v>Supported - The proposal is a timing adjustment that will carryforward funding from 2014-15 to 2015-16. This is to align with the expenditure profile of the Hawkesbury Nepean Flood Mitigation Strategy.</v>
          </cell>
          <cell r="K366">
            <v>3</v>
          </cell>
          <cell r="M366">
            <v>-220</v>
          </cell>
          <cell r="N366">
            <v>220</v>
          </cell>
          <cell r="O366">
            <v>0</v>
          </cell>
          <cell r="P366">
            <v>0</v>
          </cell>
          <cell r="Q366">
            <v>0</v>
          </cell>
          <cell r="R366">
            <v>-220</v>
          </cell>
          <cell r="S366">
            <v>220</v>
          </cell>
          <cell r="T366">
            <v>0</v>
          </cell>
          <cell r="U366">
            <v>0</v>
          </cell>
          <cell r="V366">
            <v>0</v>
          </cell>
        </row>
        <row r="367">
          <cell r="H367">
            <v>4405</v>
          </cell>
          <cell r="I367"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367"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367">
            <v>6</v>
          </cell>
          <cell r="M367">
            <v>-5450</v>
          </cell>
          <cell r="N367">
            <v>-8440</v>
          </cell>
          <cell r="O367">
            <v>-6591</v>
          </cell>
          <cell r="P367">
            <v>0</v>
          </cell>
          <cell r="Q367">
            <v>0</v>
          </cell>
          <cell r="R367">
            <v>-5450</v>
          </cell>
          <cell r="S367">
            <v>-8440</v>
          </cell>
          <cell r="T367">
            <v>-6591</v>
          </cell>
          <cell r="U367">
            <v>0</v>
          </cell>
          <cell r="V367">
            <v>0</v>
          </cell>
        </row>
        <row r="368">
          <cell r="H368">
            <v>4407</v>
          </cell>
          <cell r="I368" t="str">
            <v>Jan PTA: Carry forward of Restart NSW funding for the Flood Mitigation Strategy - Proposed carry forward to align with the revised expenditure profile of the Hawkesbury Nepean Flood Mitigation Strategy. This is also proposed to be reclassified as salaries/contractors to comply with the labour expense cap. [links with Crown #105 bid id: 4475]</v>
          </cell>
          <cell r="J368" t="str">
            <v>Supported - The adjustment is to carry forward unspent expenditure and to align with the project timetable to develop the strategy.</v>
          </cell>
          <cell r="K368">
            <v>3</v>
          </cell>
          <cell r="M368">
            <v>-689</v>
          </cell>
          <cell r="N368">
            <v>689</v>
          </cell>
          <cell r="O368">
            <v>0</v>
          </cell>
          <cell r="P368">
            <v>0</v>
          </cell>
          <cell r="Q368">
            <v>0</v>
          </cell>
          <cell r="R368">
            <v>-689</v>
          </cell>
          <cell r="S368">
            <v>689</v>
          </cell>
          <cell r="T368">
            <v>0</v>
          </cell>
          <cell r="U368">
            <v>0</v>
          </cell>
          <cell r="V368">
            <v>0</v>
          </cell>
        </row>
        <row r="369">
          <cell r="H369">
            <v>4642</v>
          </cell>
          <cell r="I369" t="str">
            <v>Merge Natural Resource Commission (NRC) into the Department of Primary Industries (DPI) - The NRC is a small agency with an annual budget of approximately $5 million. Merging its functions into DPI would realise savings of approximately $1 million per annum starting in 2016-17.</v>
          </cell>
          <cell r="J369" t="str">
            <v>Supported - Merging the functions of the Natural Resources Commission into DPI would require legislative change (NRC Act 2003 and other resource legislation) which would have to consider any impact on the independence (actual and perceived) of the NRC. Given the nature of NRC's responsibilities most NRC functions may not readily be transferred to DPI and may be better transferred to DPC. In light of this complexity it is assumed that any changes would not occur until 2016-17 with savings mainly being a reduction in executive staff.  The 2013-14 Annual Report notes that 18.4% of the NRC's employee related expenditure would relate to senior executives. Applying this percentage to 2016-17 onwards, savings would be around $600k. After allowing for support staff (2) and other overheads maximum savings would be around $1 million per annum. This is a preliminary costing only subject to ERC approval and further development with the Agency.</v>
          </cell>
          <cell r="K369">
            <v>3</v>
          </cell>
          <cell r="M369">
            <v>0</v>
          </cell>
          <cell r="N369">
            <v>0</v>
          </cell>
          <cell r="O369">
            <v>-1000</v>
          </cell>
          <cell r="P369">
            <v>-1000</v>
          </cell>
          <cell r="Q369">
            <v>-1000</v>
          </cell>
          <cell r="R369">
            <v>0</v>
          </cell>
          <cell r="S369">
            <v>0</v>
          </cell>
          <cell r="T369">
            <v>-1000</v>
          </cell>
          <cell r="U369">
            <v>-1000</v>
          </cell>
          <cell r="V369">
            <v>-1000</v>
          </cell>
        </row>
        <row r="370">
          <cell r="H370">
            <v>4849</v>
          </cell>
          <cell r="I370" t="str">
            <v>Interest Adjustment - The Authority forecasts financial pressures due to reduced revenue (relocation of major lessee) and events moving to the SCSGT, and increasing costs from 2 new urban precincts. Interest revenue, used to funds its $15m repairs and maintenance expenditure budget, should be maintained.</v>
          </cell>
          <cell r="J370" t="str">
            <v>Not Supported - The reduction in interest revenue will not have a material impact on its operations as the Authority has sufficient cash and a strong revenue base to meet its needs. Should the Authority have increasing financial pressures for meeting its service delivery objectives, it  should submit budget proposals to Treasury in the future to manage them.</v>
          </cell>
          <cell r="K370">
            <v>1</v>
          </cell>
          <cell r="M370">
            <v>0</v>
          </cell>
          <cell r="N370">
            <v>1097</v>
          </cell>
          <cell r="O370">
            <v>1097</v>
          </cell>
          <cell r="P370">
            <v>1097</v>
          </cell>
          <cell r="Q370">
            <v>1097</v>
          </cell>
          <cell r="R370">
            <v>0</v>
          </cell>
          <cell r="S370">
            <v>0</v>
          </cell>
          <cell r="T370">
            <v>0</v>
          </cell>
          <cell r="U370">
            <v>0</v>
          </cell>
          <cell r="V370">
            <v>0</v>
          </cell>
        </row>
        <row r="371">
          <cell r="H371">
            <v>4311</v>
          </cell>
          <cell r="I371" t="str">
            <v>Developer Funded Infrastructure - Developer Funded Infrastructure are capital expenditure projects funded by developers.  These improv ements are reliant on the market and timing of the developments. Funding works as approved in the 20 30 Masterplan and Infrastructure funding plan including public domain works.</v>
          </cell>
          <cell r="J371" t="str">
            <v>Supported - These public assets are funded from developer contributions and are planned and progressed in line with developments in the precinct. The NCOS impacts relate to depreciation for these assets which are on the books of the Authority.</v>
          </cell>
          <cell r="K371">
            <v>1</v>
          </cell>
          <cell r="M371">
            <v>0</v>
          </cell>
          <cell r="N371">
            <v>90</v>
          </cell>
          <cell r="O371">
            <v>225</v>
          </cell>
          <cell r="P371">
            <v>315</v>
          </cell>
          <cell r="Q371">
            <v>405</v>
          </cell>
          <cell r="R371">
            <v>0</v>
          </cell>
          <cell r="S371">
            <v>90</v>
          </cell>
          <cell r="T371">
            <v>225</v>
          </cell>
          <cell r="U371">
            <v>315</v>
          </cell>
          <cell r="V371">
            <v>405</v>
          </cell>
        </row>
        <row r="372">
          <cell r="H372">
            <v>4312</v>
          </cell>
          <cell r="I372"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372"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372">
            <v>1</v>
          </cell>
          <cell r="M372">
            <v>704</v>
          </cell>
          <cell r="N372">
            <v>-1154</v>
          </cell>
          <cell r="O372">
            <v>-255</v>
          </cell>
          <cell r="P372">
            <v>311</v>
          </cell>
          <cell r="Q372">
            <v>727</v>
          </cell>
          <cell r="R372">
            <v>704</v>
          </cell>
          <cell r="S372">
            <v>-1154</v>
          </cell>
          <cell r="T372">
            <v>-255</v>
          </cell>
          <cell r="U372">
            <v>311</v>
          </cell>
          <cell r="V372">
            <v>727</v>
          </cell>
        </row>
        <row r="373">
          <cell r="H373">
            <v>3664</v>
          </cell>
          <cell r="I373" t="str">
            <v>Carry Forward of the BDA Contribution to Headland Park Integration Works project - This carry forward arises from the contractual agreement with the City of Sydney. BDA is committed t o this contribution, to be paid once they receive the invoice. This invoice was expected in 2013-14, but is now expected in 2014-15.</v>
          </cell>
          <cell r="J37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73">
            <v>6</v>
          </cell>
          <cell r="M373">
            <v>2565</v>
          </cell>
          <cell r="N373">
            <v>0</v>
          </cell>
          <cell r="O373">
            <v>0</v>
          </cell>
          <cell r="P373">
            <v>0</v>
          </cell>
          <cell r="Q373">
            <v>0</v>
          </cell>
          <cell r="R373">
            <v>2565</v>
          </cell>
          <cell r="S373">
            <v>0</v>
          </cell>
          <cell r="T373">
            <v>0</v>
          </cell>
          <cell r="U373">
            <v>0</v>
          </cell>
          <cell r="V373">
            <v>0</v>
          </cell>
        </row>
        <row r="374">
          <cell r="H374">
            <v>3813</v>
          </cell>
          <cell r="I374" t="str">
            <v>Barangaroo Delivery Authority - Harbour Control Tower - The risk value recorded reflects the written down value of the asset and the estimated demolition costs. In the event that demolition is approved a submission will be lodged seeking an increase in NCOS to cover costs.</v>
          </cell>
          <cell r="J374" t="str">
            <v>Supported - The risk value recorded reflects the written down value of the asset and the estimated demolition costs. In the event that demolition is approved a submission will be lodged seeking an increase in NCOS to cover costs. Barangaroo Delivery Authority (BDA) is currently investigating the potential demolition or alternative use of the Harbour Control Tower. Planning and Modification to the Headland Park main works project was submitted to the Department of Planning and Infrastructure in A pril 2014. If planning approval for demolition is granted, BDA would go to tender with removal of the tower to potentially commence in January 2016. Due to uncertainty surrounding public opinion and differing views held by local and state governments, it is difficult to establish the asset's future. The BDA 15 year cash flow allows for this cost, within its overall breakeven, no cost to Government position. This position is to be reviewed in the light of the recent adverse court outcome regarding the future value of share revenue. This risk is rated as high.</v>
          </cell>
          <cell r="K374">
            <v>1</v>
          </cell>
          <cell r="M374">
            <v>0</v>
          </cell>
          <cell r="N374">
            <v>8600</v>
          </cell>
          <cell r="O374">
            <v>0</v>
          </cell>
          <cell r="P374">
            <v>0</v>
          </cell>
          <cell r="Q374">
            <v>0</v>
          </cell>
          <cell r="R374">
            <v>0</v>
          </cell>
          <cell r="S374">
            <v>8600</v>
          </cell>
          <cell r="T374">
            <v>0</v>
          </cell>
          <cell r="U374">
            <v>0</v>
          </cell>
          <cell r="V374">
            <v>0</v>
          </cell>
        </row>
        <row r="375">
          <cell r="H375">
            <v>4115</v>
          </cell>
          <cell r="I375" t="str">
            <v>Headland (additional works relating to asbestos remediation) - There is a risk that additional work will be required in relation to asbestos remediation.  This is a site specific risk and not related to the Lend Lease disputes.</v>
          </cell>
          <cell r="J375" t="str">
            <v>Supported -</v>
          </cell>
          <cell r="K375">
            <v>1</v>
          </cell>
          <cell r="M375">
            <v>2700</v>
          </cell>
          <cell r="N375">
            <v>0</v>
          </cell>
          <cell r="O375">
            <v>0</v>
          </cell>
          <cell r="P375">
            <v>0</v>
          </cell>
          <cell r="Q375">
            <v>0</v>
          </cell>
          <cell r="R375">
            <v>2700</v>
          </cell>
          <cell r="S375">
            <v>0</v>
          </cell>
          <cell r="T375">
            <v>0</v>
          </cell>
          <cell r="U375">
            <v>0</v>
          </cell>
          <cell r="V375">
            <v>0</v>
          </cell>
        </row>
        <row r="376">
          <cell r="H376">
            <v>4045</v>
          </cell>
          <cell r="I376" t="str">
            <v>Appointment to audit Local Government entities - Legislation change mandating the audit of Local Government entities. Financail implications currently unknown. Awaiting passing of legislation for timing implications.</v>
          </cell>
          <cell r="J376" t="str">
            <v>Supported -</v>
          </cell>
          <cell r="K376">
            <v>1</v>
          </cell>
          <cell r="M376">
            <v>0</v>
          </cell>
          <cell r="N376">
            <v>0</v>
          </cell>
          <cell r="O376">
            <v>0</v>
          </cell>
          <cell r="P376">
            <v>0</v>
          </cell>
          <cell r="Q376">
            <v>0</v>
          </cell>
          <cell r="R376">
            <v>0</v>
          </cell>
          <cell r="S376">
            <v>1</v>
          </cell>
          <cell r="T376">
            <v>0</v>
          </cell>
          <cell r="U376">
            <v>0</v>
          </cell>
          <cell r="V376">
            <v>0</v>
          </cell>
        </row>
        <row r="377">
          <cell r="H377">
            <v>4074</v>
          </cell>
          <cell r="I377" t="str">
            <v>Recurrent Funding increase - Employee Related Expenses - The agency seeks additional recurrent funding to maintain its core investigation and prevention func tions which have been supported by grants from DPC in last two years. The Commission argues that without this funding it will have to reduce 12 FTEs.</v>
          </cell>
          <cell r="J377"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377">
            <v>1</v>
          </cell>
          <cell r="M377">
            <v>0</v>
          </cell>
          <cell r="N377">
            <v>1410</v>
          </cell>
          <cell r="O377">
            <v>1410</v>
          </cell>
          <cell r="P377">
            <v>1410</v>
          </cell>
          <cell r="Q377">
            <v>1410</v>
          </cell>
          <cell r="R377">
            <v>0</v>
          </cell>
          <cell r="S377">
            <v>0</v>
          </cell>
          <cell r="T377">
            <v>0</v>
          </cell>
          <cell r="U377">
            <v>0</v>
          </cell>
          <cell r="V377">
            <v>0</v>
          </cell>
        </row>
        <row r="378">
          <cell r="H378">
            <v>4501</v>
          </cell>
          <cell r="I378" t="str">
            <v>Disaster Recovery Site Operating Costs - The agency seeks funding for additional air-conditioning and electricity costs from relocating its disaster recovering equipment offsite.</v>
          </cell>
          <cell r="J378"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378">
            <v>1</v>
          </cell>
          <cell r="M378">
            <v>0</v>
          </cell>
          <cell r="N378">
            <v>70</v>
          </cell>
          <cell r="O378">
            <v>70</v>
          </cell>
          <cell r="P378">
            <v>70</v>
          </cell>
          <cell r="Q378">
            <v>70</v>
          </cell>
          <cell r="R378">
            <v>0</v>
          </cell>
          <cell r="S378">
            <v>0</v>
          </cell>
          <cell r="T378">
            <v>0</v>
          </cell>
          <cell r="U378">
            <v>0</v>
          </cell>
          <cell r="V378">
            <v>0</v>
          </cell>
        </row>
        <row r="379">
          <cell r="H379">
            <v>4504</v>
          </cell>
          <cell r="I379" t="str">
            <v>Software licencing for Data Analytics and Forensics - The Commission invested in telecommunication interception and data analysis systems (JSI and iBase) from its capital appropriation but was not funded for annual licensing costs. The Agency argues that these costs cannot be absorbed from within existing resources.</v>
          </cell>
          <cell r="J379"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379">
            <v>1</v>
          </cell>
          <cell r="M379">
            <v>0</v>
          </cell>
          <cell r="N379">
            <v>110</v>
          </cell>
          <cell r="O379">
            <v>110</v>
          </cell>
          <cell r="P379">
            <v>110</v>
          </cell>
          <cell r="Q379">
            <v>110</v>
          </cell>
          <cell r="R379">
            <v>0</v>
          </cell>
          <cell r="S379">
            <v>0</v>
          </cell>
          <cell r="T379">
            <v>0</v>
          </cell>
          <cell r="U379">
            <v>0</v>
          </cell>
          <cell r="V379">
            <v>0</v>
          </cell>
        </row>
        <row r="380">
          <cell r="H380">
            <v>4505</v>
          </cell>
          <cell r="I380" t="str">
            <v>Miscellaneous Operating Expenses - Proposal seeks additional funding for expenditure which has increased across the board and includes utilities, road tolls, increased IT training requirements etc. While savings have been made previously, the Commission believes it is unlikely to be able to maintain this.</v>
          </cell>
          <cell r="J380" t="str">
            <v>Not Supported - This request is not urgent and unavoidable. The Commission has not met its savings target since 2012-13 and has received grant funding from DPC to manage its operational issues. During this time, the Commission has enhanced its service delivery by reducing the average time it uses to handle matters. Treasury believes that any productivity savings realised should be dedicated to meeting savings targets.</v>
          </cell>
          <cell r="K380">
            <v>1</v>
          </cell>
          <cell r="M380">
            <v>0</v>
          </cell>
          <cell r="N380">
            <v>90</v>
          </cell>
          <cell r="O380">
            <v>90</v>
          </cell>
          <cell r="P380">
            <v>90</v>
          </cell>
          <cell r="Q380">
            <v>90</v>
          </cell>
          <cell r="R380">
            <v>0</v>
          </cell>
          <cell r="S380">
            <v>0</v>
          </cell>
          <cell r="T380">
            <v>0</v>
          </cell>
          <cell r="U380">
            <v>0</v>
          </cell>
          <cell r="V380">
            <v>0</v>
          </cell>
        </row>
        <row r="381">
          <cell r="H381">
            <v>4399</v>
          </cell>
          <cell r="I381" t="str">
            <v>Capital funding increase for 2015/16 - Annual provision increase - The agency seeks an increase to its annual provision for 2015/16 to upgrade its case management syst em software to the latest version by late 2015 and for additional surveillance and related equipment s.</v>
          </cell>
          <cell r="J381" t="str">
            <v>Supported - The system is core to the agency's service delivery and its proposed upgrade should be supported. However, additional funding should be brought forward from its future minor works allocation to support this request.</v>
          </cell>
          <cell r="K381">
            <v>1</v>
          </cell>
          <cell r="M381">
            <v>0</v>
          </cell>
          <cell r="N381">
            <v>-24</v>
          </cell>
          <cell r="O381">
            <v>38</v>
          </cell>
          <cell r="P381">
            <v>38</v>
          </cell>
          <cell r="Q381">
            <v>38</v>
          </cell>
          <cell r="R381">
            <v>0</v>
          </cell>
          <cell r="S381">
            <v>-24</v>
          </cell>
          <cell r="T381">
            <v>28</v>
          </cell>
          <cell r="U381">
            <v>11</v>
          </cell>
          <cell r="V381">
            <v>0</v>
          </cell>
        </row>
        <row r="382">
          <cell r="H382">
            <v>3672</v>
          </cell>
          <cell r="I382" t="str">
            <v>Carry Forward of ICT Infrastructure Projects - Delay in finalising payments for ICT Infrastructure Upgrade Project occured due to the late delivery of hardware/software ordered in 2013-14. These payments will be incurred in 2014-15 instead.</v>
          </cell>
          <cell r="J38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82">
            <v>4</v>
          </cell>
          <cell r="M382">
            <v>300</v>
          </cell>
          <cell r="N382">
            <v>0</v>
          </cell>
          <cell r="O382">
            <v>0</v>
          </cell>
          <cell r="P382">
            <v>0</v>
          </cell>
          <cell r="Q382">
            <v>0</v>
          </cell>
          <cell r="R382">
            <v>300</v>
          </cell>
          <cell r="S382">
            <v>0</v>
          </cell>
          <cell r="T382">
            <v>0</v>
          </cell>
          <cell r="U382">
            <v>0</v>
          </cell>
          <cell r="V382">
            <v>0</v>
          </cell>
        </row>
        <row r="383">
          <cell r="H383">
            <v>4073</v>
          </cell>
          <cell r="I383" t="str">
            <v>ICT Infrastructure Upgrade Project - This is a proposal to carry over $270,000 of capital budget for the ICT Infrastructure Upgrade Proje ct as there is a delay for installing Office 2013 due to testing and maintenance requirements ($200, 000) and a need to withhold $70,000 as retention money in accordance with contract agreement.</v>
          </cell>
          <cell r="J383" t="str">
            <v>Supported - This delay is a result of contract agreement and project delays.</v>
          </cell>
          <cell r="K383">
            <v>4</v>
          </cell>
          <cell r="M383">
            <v>-34</v>
          </cell>
          <cell r="N383">
            <v>0</v>
          </cell>
          <cell r="O383">
            <v>0</v>
          </cell>
          <cell r="P383">
            <v>0</v>
          </cell>
          <cell r="Q383">
            <v>34</v>
          </cell>
          <cell r="R383">
            <v>-34</v>
          </cell>
          <cell r="S383">
            <v>0</v>
          </cell>
          <cell r="T383">
            <v>0</v>
          </cell>
          <cell r="U383">
            <v>0</v>
          </cell>
          <cell r="V383">
            <v>34</v>
          </cell>
        </row>
        <row r="384">
          <cell r="H384">
            <v>4355</v>
          </cell>
          <cell r="I384" t="str">
            <v>Management of Cases Complaints and Assessment Software Upgrade - capital carry forward to 2015/16 - Proposal to carry over $160,000 of the capital minor works provision to upgrade the MOCCA database a s the current CRM will no longer be supported in the short term. The upgrade was to commence in Marc h/April 2015 but the tender process is expected to delay commencement until August/September 2015.</v>
          </cell>
          <cell r="J384" t="str">
            <v>Supported - The current CRM is no longer supported and upgrading MOCCA is essential for the Commission's operations.</v>
          </cell>
          <cell r="K384">
            <v>4</v>
          </cell>
          <cell r="M384">
            <v>0</v>
          </cell>
          <cell r="N384">
            <v>-42</v>
          </cell>
          <cell r="O384">
            <v>0</v>
          </cell>
          <cell r="P384">
            <v>0</v>
          </cell>
          <cell r="Q384">
            <v>0</v>
          </cell>
          <cell r="R384">
            <v>0</v>
          </cell>
          <cell r="S384">
            <v>-42</v>
          </cell>
          <cell r="T384">
            <v>0</v>
          </cell>
          <cell r="U384">
            <v>0</v>
          </cell>
          <cell r="V384">
            <v>0</v>
          </cell>
        </row>
        <row r="385">
          <cell r="H385">
            <v>4356</v>
          </cell>
          <cell r="I385" t="str">
            <v>Relocation/Fit Out Project - This is a proposal to carry over $100,000 of the approved capital budget for the Relocation/Fitout P roject as there is a contractual requirement to hold approximately $100,000 as retention money for w arranty purposes to be paid in February 2016.</v>
          </cell>
          <cell r="J385" t="str">
            <v>Supported - This delay is a result of contractual agreement.</v>
          </cell>
          <cell r="K385">
            <v>4</v>
          </cell>
          <cell r="M385">
            <v>-13</v>
          </cell>
          <cell r="N385">
            <v>0</v>
          </cell>
          <cell r="O385">
            <v>0</v>
          </cell>
          <cell r="P385">
            <v>0</v>
          </cell>
          <cell r="Q385">
            <v>13</v>
          </cell>
          <cell r="R385">
            <v>-13</v>
          </cell>
          <cell r="S385">
            <v>0</v>
          </cell>
          <cell r="T385">
            <v>0</v>
          </cell>
          <cell r="U385">
            <v>0</v>
          </cell>
          <cell r="V385">
            <v>13</v>
          </cell>
        </row>
        <row r="386">
          <cell r="H386">
            <v>4507</v>
          </cell>
          <cell r="I386" t="str">
            <v>Rental recovery costs - 255 Elizabeth Street, Sydney - Additional funding is sought to manage extra rental costs from the recent relocation. The move was a ttractive as $3.1m was received upfront as lease incentive for fit out. Unused capital appropriation for the fit out has been returned and future rental increase cannot be met.</v>
          </cell>
          <cell r="J386" t="str">
            <v>Supported - Savings have been made by reducing ICAC's capital allocation as a result of ICAC using its lease incentive for fit out. Funding should thus be provided to support extra rent expenditure.</v>
          </cell>
          <cell r="K386">
            <v>1</v>
          </cell>
          <cell r="M386">
            <v>0</v>
          </cell>
          <cell r="N386">
            <v>231</v>
          </cell>
          <cell r="O386">
            <v>240</v>
          </cell>
          <cell r="P386">
            <v>249</v>
          </cell>
          <cell r="Q386">
            <v>259</v>
          </cell>
          <cell r="R386">
            <v>0</v>
          </cell>
          <cell r="S386">
            <v>231</v>
          </cell>
          <cell r="T386">
            <v>240</v>
          </cell>
          <cell r="U386">
            <v>249</v>
          </cell>
          <cell r="V386">
            <v>259</v>
          </cell>
        </row>
        <row r="387">
          <cell r="H387">
            <v>4838</v>
          </cell>
          <cell r="I387" t="str">
            <v>Interest Foregone - The proposal seeks an interest adjustment of $255,000 per annum as part of the ERC-approved cash management reforms.</v>
          </cell>
          <cell r="J387" t="str">
            <v>Supported - The agency advises that a reduction in revenue of this size will adversely impact its service delivery level. The amount requested is consistant with the agency's current forward estimates.</v>
          </cell>
          <cell r="K387">
            <v>1</v>
          </cell>
          <cell r="M387">
            <v>0</v>
          </cell>
          <cell r="N387">
            <v>255</v>
          </cell>
          <cell r="O387">
            <v>255</v>
          </cell>
          <cell r="P387">
            <v>255</v>
          </cell>
          <cell r="Q387">
            <v>255</v>
          </cell>
          <cell r="R387">
            <v>0</v>
          </cell>
          <cell r="S387">
            <v>255</v>
          </cell>
          <cell r="T387">
            <v>255</v>
          </cell>
          <cell r="U387">
            <v>255</v>
          </cell>
          <cell r="V387">
            <v>255</v>
          </cell>
        </row>
        <row r="388">
          <cell r="H388">
            <v>4917</v>
          </cell>
          <cell r="I388" t="str">
            <v>Funding &amp; Disclosures Management System 'Self service' and search functionality - Proposal seeks additional funding of $2.488m  to develop a Phase 2 #self-service# facility as an extension of the existing Funding &amp; Disclosures Management System (FADMS), plus an update to the existing SearchDecs system.</v>
          </cell>
          <cell r="J388" t="str">
            <v>Not Supported - Facilitating online, real-time disclosure of political donations and electoral expendiure is consistent with the recent ICAC and Panel of Experts recommendations. However, the proposed project should be delayed pending potential further legislative amendments aiming to increase the power of the Commission to address existing deficiencies in management of election funding and disclosure compliance, as identified in the ICAC report.  In addition, the new system would be most beneficial in the lead-up to each general election, therefore it is not time critical at this point, with the next State Election being 4 years away.</v>
          </cell>
          <cell r="K388">
            <v>1</v>
          </cell>
          <cell r="M388">
            <v>0</v>
          </cell>
          <cell r="N388">
            <v>0</v>
          </cell>
          <cell r="O388">
            <v>635</v>
          </cell>
          <cell r="P388">
            <v>635</v>
          </cell>
          <cell r="Q388">
            <v>635</v>
          </cell>
          <cell r="R388">
            <v>0</v>
          </cell>
          <cell r="S388">
            <v>0</v>
          </cell>
          <cell r="T388">
            <v>0</v>
          </cell>
          <cell r="U388">
            <v>0</v>
          </cell>
          <cell r="V388">
            <v>0</v>
          </cell>
        </row>
        <row r="389">
          <cell r="H389">
            <v>3670</v>
          </cell>
          <cell r="I389" t="str">
            <v>Carry Forward for the Preparation for the 2015 State General Election - Expenses related to preparation for the State General Election 2015 (a 2 year program) have been del ayed due to proposed legislative changes and changes to tender processes. Costs will be incurred ins tead in 2014-15.</v>
          </cell>
          <cell r="J38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389">
            <v>6</v>
          </cell>
          <cell r="M389">
            <v>492</v>
          </cell>
          <cell r="N389">
            <v>0</v>
          </cell>
          <cell r="O389">
            <v>0</v>
          </cell>
          <cell r="P389">
            <v>0</v>
          </cell>
          <cell r="Q389">
            <v>0</v>
          </cell>
          <cell r="R389">
            <v>492</v>
          </cell>
          <cell r="S389">
            <v>0</v>
          </cell>
          <cell r="T389">
            <v>0</v>
          </cell>
          <cell r="U389">
            <v>0</v>
          </cell>
          <cell r="V389">
            <v>0</v>
          </cell>
        </row>
        <row r="390">
          <cell r="H390">
            <v>4111</v>
          </cell>
          <cell r="I390" t="str">
            <v>Funding to implement Cabinet decision to reconstitute the NSW Electoral Commission - Agency is seeking additional funding to implement recent amendments to the Parliamentary Electorates and Elections Act 1912 (PE&amp;E Act) and the Election Funding, Expenditure and Disclosure Act 1981 (EFEDA), related to the reconstitution of the NSW Electoral Commission.</v>
          </cell>
          <cell r="J390" t="str">
            <v>Supported - The proposed additional costs are driven by the legislative amendments approved by Cabinet (SC586-2014), which include enhanced responsibilities for the Commission, and would be difficult to absorb by the Commission or the Premier and Cabinet Cluster. ERC had reviewed the costs and approved expenditure adjustments for 2014-15 only (subsequently funded by DPC) but requested a PTA submission as part of the budget process. Costs include $1.08m per annum for enhanced compliance function, focusing on the identification, investigation and prosecution of electoral offences; $0.27m per annum for the two appointed members of the new Electoral Commission; and $0.2m per annum for enhanced research and education responsibilities.</v>
          </cell>
          <cell r="K390">
            <v>1</v>
          </cell>
          <cell r="M390">
            <v>718</v>
          </cell>
          <cell r="N390">
            <v>1710</v>
          </cell>
          <cell r="O390">
            <v>1710</v>
          </cell>
          <cell r="P390">
            <v>1710</v>
          </cell>
          <cell r="Q390">
            <v>1710</v>
          </cell>
          <cell r="R390">
            <v>0</v>
          </cell>
          <cell r="S390">
            <v>1710</v>
          </cell>
          <cell r="T390">
            <v>1710</v>
          </cell>
          <cell r="U390">
            <v>1710</v>
          </cell>
          <cell r="V390">
            <v>1710</v>
          </cell>
        </row>
        <row r="391">
          <cell r="H391">
            <v>4209</v>
          </cell>
          <cell r="I391" t="str">
            <v>Changes to funding for political parties following legislative amendments - Legislative changes provide for higher entitlements for funding from Administration Fund and Policy Development Fund. The Commission also requests additional funding to meet related operating costs, including administration of additional payment claims.</v>
          </cell>
          <cell r="J391" t="str">
            <v>Supported - Support in principle. The extra costs are driven by legislative amendments approved by Cabinet. These changes expanded the definition of "electoral communication expenditure" which enables parties to be paid enhanced entitlements under Administration and Policy Development Funds. The impact is mainly attributable to increase in Administration Fund claims threshold from $9.4m to $11.2m. However, the agency estimates are preliminary based on current composition of Parliament which may change post 2015 State Election. The recommended amounts will need to be reviewed post Election. Nevertheless the funding for these entitlements is protected. The $0.2m per annum additional operating costs relating to processing and auditing of increased fund claims should be absorbed by the agency.</v>
          </cell>
          <cell r="K391">
            <v>1</v>
          </cell>
          <cell r="M391">
            <v>4842</v>
          </cell>
          <cell r="N391">
            <v>2095</v>
          </cell>
          <cell r="O391">
            <v>2032</v>
          </cell>
          <cell r="P391">
            <v>2032</v>
          </cell>
          <cell r="Q391">
            <v>2032</v>
          </cell>
          <cell r="R391">
            <v>0</v>
          </cell>
          <cell r="S391">
            <v>1828</v>
          </cell>
          <cell r="T391">
            <v>1828</v>
          </cell>
          <cell r="U391">
            <v>1828</v>
          </cell>
          <cell r="V391">
            <v>1828</v>
          </cell>
        </row>
        <row r="392">
          <cell r="H392">
            <v>4479</v>
          </cell>
          <cell r="I392" t="str">
            <v>Indexation (CPI) of funding under Elections Funding, Expenditure and Disclosure Act (EFEDA) - Agency is seeking indexation of parties entitlements from Administration and Policy Development Funds. Under the EFED Act the claim rates increase each year on 1 January based on the gazetted CPI increase for the previous year.</v>
          </cell>
          <cell r="J392" t="str">
            <v>Supported - Supported in principle. The proposed increase is consistent with Legislative requirements. However, the agency's estimates are preliminary and may change based on the composition of Parliament post the State Election. Expenditure from Administration and Policy Development funds is protected and no automatic annual escalation is currently applied. This is because in the past funding indexation has been absorbed within existing funding as not all political parties claimed the maxi mum allowable reimbursements under the Act. However, the Commission now advises all political parties indicated that they will be claiming the maximum amounts they are entitled to. In the circumstances the proposed one-off funding indexation is supported.</v>
          </cell>
          <cell r="K392">
            <v>1</v>
          </cell>
          <cell r="M392">
            <v>0</v>
          </cell>
          <cell r="N392">
            <v>375</v>
          </cell>
          <cell r="O392">
            <v>375</v>
          </cell>
          <cell r="P392">
            <v>375</v>
          </cell>
          <cell r="Q392">
            <v>375</v>
          </cell>
          <cell r="R392">
            <v>0</v>
          </cell>
          <cell r="S392">
            <v>375</v>
          </cell>
          <cell r="T392">
            <v>375</v>
          </cell>
          <cell r="U392">
            <v>375</v>
          </cell>
          <cell r="V392">
            <v>375</v>
          </cell>
        </row>
        <row r="393">
          <cell r="H393">
            <v>4480</v>
          </cell>
          <cell r="I393" t="str">
            <v>Administration and Policy Development Fund claims for new Parties registered post the State Election - Agency anticipates there will be at least one new independent candidate elected at the upcoming SGE and five new political parties registered.They will be eligible to claim against the Administration and Policy Development Fund.</v>
          </cell>
          <cell r="J393" t="str">
            <v>Supported - Supported in principle. The additional funding is required to enable the Commission to fulfil it's obligations to make payments from the Administration and Policy Development Funds as required by the Election Funding, Expenditure and Disclosure Act 1981. However, the agency's estimates are preliminary and may change based on the composition of Parliament post the State Election. Key assumptions supporting the estimates include: 1) One new independent candidate will be elected at the upcoming State general election and be therefore eligible to claim from the Administration Fund. 2) Five new registered political parties will have candidates contesting the upcoming State general election and will therefore be eligible to claim from the Policy Development Fund.</v>
          </cell>
          <cell r="K393">
            <v>1</v>
          </cell>
          <cell r="M393">
            <v>0</v>
          </cell>
          <cell r="N393">
            <v>265</v>
          </cell>
          <cell r="O393">
            <v>265</v>
          </cell>
          <cell r="P393">
            <v>265</v>
          </cell>
          <cell r="Q393">
            <v>265</v>
          </cell>
          <cell r="R393">
            <v>0</v>
          </cell>
          <cell r="S393">
            <v>265</v>
          </cell>
          <cell r="T393">
            <v>265</v>
          </cell>
          <cell r="U393">
            <v>265</v>
          </cell>
          <cell r="V393">
            <v>265</v>
          </cell>
        </row>
        <row r="394">
          <cell r="H394">
            <v>4212</v>
          </cell>
          <cell r="I394"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394"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394">
            <v>1</v>
          </cell>
          <cell r="M394">
            <v>0</v>
          </cell>
          <cell r="N394">
            <v>0</v>
          </cell>
          <cell r="O394">
            <v>220</v>
          </cell>
          <cell r="P394">
            <v>220</v>
          </cell>
          <cell r="Q394">
            <v>220</v>
          </cell>
          <cell r="R394">
            <v>0</v>
          </cell>
          <cell r="S394">
            <v>0</v>
          </cell>
          <cell r="T394">
            <v>220</v>
          </cell>
          <cell r="U394">
            <v>220</v>
          </cell>
          <cell r="V394">
            <v>220</v>
          </cell>
        </row>
        <row r="395">
          <cell r="H395">
            <v>4213</v>
          </cell>
          <cell r="I395"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395"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395">
            <v>1</v>
          </cell>
          <cell r="M395">
            <v>0</v>
          </cell>
          <cell r="N395">
            <v>0</v>
          </cell>
          <cell r="O395">
            <v>126</v>
          </cell>
          <cell r="P395">
            <v>126</v>
          </cell>
          <cell r="Q395">
            <v>126</v>
          </cell>
          <cell r="R395">
            <v>0</v>
          </cell>
          <cell r="S395">
            <v>0</v>
          </cell>
          <cell r="T395">
            <v>126</v>
          </cell>
          <cell r="U395">
            <v>126</v>
          </cell>
          <cell r="V395">
            <v>126</v>
          </cell>
        </row>
        <row r="396">
          <cell r="H396">
            <v>4106</v>
          </cell>
          <cell r="I396" t="str">
            <v>Election Funding Campaign Payments - The NSW Parliament recently passed the Election Funding, Expenditure and Disclosures Amendment Bill 2014. The Bill overhauls the system for determining the amount of funding that can be claimed by parties and candidates from the Election Campaigns Fund for the State Election.</v>
          </cell>
          <cell r="J396" t="str">
            <v>Supported - NSWEC was not consulted on this legislation. Agency is currently working on fully costing the additional Campaign Funding requirements.</v>
          </cell>
          <cell r="K396">
            <v>1</v>
          </cell>
          <cell r="M396">
            <v>0</v>
          </cell>
          <cell r="N396">
            <v>0</v>
          </cell>
          <cell r="O396">
            <v>0</v>
          </cell>
          <cell r="P396">
            <v>0</v>
          </cell>
          <cell r="Q396">
            <v>0</v>
          </cell>
          <cell r="R396">
            <v>0</v>
          </cell>
          <cell r="S396">
            <v>1</v>
          </cell>
          <cell r="T396">
            <v>0</v>
          </cell>
          <cell r="U396">
            <v>0</v>
          </cell>
          <cell r="V396">
            <v>0</v>
          </cell>
        </row>
        <row r="397">
          <cell r="H397">
            <v>4110</v>
          </cell>
          <cell r="I397" t="str">
            <v>Election Funding Administration Fund - The NSW Parliament recently passed the Election Funding, Expenditure and Disclosures Amendment Bill 2014. The Bill increases the value of funding that may be claimed by a party from the Administration Fund.</v>
          </cell>
          <cell r="J397" t="str">
            <v>Supported - NSWEC was not consulted on this legislation. Agency is currently working on fully costing the funding requirements.</v>
          </cell>
          <cell r="K397">
            <v>1</v>
          </cell>
          <cell r="M397">
            <v>0</v>
          </cell>
          <cell r="N397">
            <v>0</v>
          </cell>
          <cell r="O397">
            <v>0</v>
          </cell>
          <cell r="P397">
            <v>0</v>
          </cell>
          <cell r="Q397">
            <v>0</v>
          </cell>
          <cell r="R397">
            <v>0</v>
          </cell>
          <cell r="S397">
            <v>1</v>
          </cell>
          <cell r="T397">
            <v>0</v>
          </cell>
          <cell r="U397">
            <v>0</v>
          </cell>
          <cell r="V397">
            <v>0</v>
          </cell>
        </row>
        <row r="398">
          <cell r="H398">
            <v>4852</v>
          </cell>
          <cell r="I398" t="str">
            <v>Interest Income Adjustment - The proposal seeks an interest adjustment of $70,000 per annum as part of the ERC-approved cash management reforms.</v>
          </cell>
          <cell r="J398" t="str">
            <v>Supported - Any revenue the Ombudsman generates is used to support the core work of the office. Interest revenue has already been built into the forward estimates, therefore its loss will directly impact upon the service delivery of the Ombudsman. However, only $32 ,000 per annum in interest compensation should be provided consistent with the Ombudsman's current forward estimates.</v>
          </cell>
          <cell r="K398">
            <v>1</v>
          </cell>
          <cell r="M398">
            <v>0</v>
          </cell>
          <cell r="N398">
            <v>70</v>
          </cell>
          <cell r="O398">
            <v>70</v>
          </cell>
          <cell r="P398">
            <v>70</v>
          </cell>
          <cell r="Q398">
            <v>70</v>
          </cell>
          <cell r="R398">
            <v>0</v>
          </cell>
          <cell r="S398">
            <v>32</v>
          </cell>
          <cell r="T398">
            <v>32</v>
          </cell>
          <cell r="U398">
            <v>32</v>
          </cell>
          <cell r="V398">
            <v>32</v>
          </cell>
        </row>
        <row r="399">
          <cell r="H399">
            <v>4671</v>
          </cell>
          <cell r="I399" t="str">
            <v>Capital Fitout for Office Accommodation - The Ombudsman on GPNSW advice signed a 5 year office accommodation lease with $3.275m incentive for office fit out (current lease expired on 5 October 2014). However,the indicative costing of the fito ut prepared by quantity surveyor is $4.108m and other related building costs estimated at $564,000.</v>
          </cell>
          <cell r="J399" t="str">
            <v>Supported - The extra funding of $1m is necessary to enable the agency to complete the office fit out in accordance with NSW Government accommodation standards. The capital incentive of $3.275m negotiated by GPNSW does not factor in the actual cost of fit out but rather it is based on the commercial amount the landlord was willing to give at the time of the negotiation. The Ombudsman will use his annual capital provision of $300,000 to partially meet the associated costs.</v>
          </cell>
          <cell r="K399">
            <v>1</v>
          </cell>
          <cell r="M399">
            <v>0</v>
          </cell>
          <cell r="N399">
            <v>132</v>
          </cell>
          <cell r="O399">
            <v>267</v>
          </cell>
          <cell r="P399">
            <v>267</v>
          </cell>
          <cell r="Q399">
            <v>267</v>
          </cell>
          <cell r="R399">
            <v>0</v>
          </cell>
          <cell r="S399">
            <v>132</v>
          </cell>
          <cell r="T399">
            <v>267</v>
          </cell>
          <cell r="U399">
            <v>267</v>
          </cell>
          <cell r="V399">
            <v>267</v>
          </cell>
        </row>
        <row r="400">
          <cell r="H400">
            <v>3674</v>
          </cell>
          <cell r="I400" t="str">
            <v>Carry Forward of the Aboriginal Deputy Ombudsman Grant - Grant from Department of Education and Communities for a new Aboriginal Deputy Ombudsman and support staff. This program started from 1st July 2014 however part of 2014/15 funding was received in adva nce in June 2014.</v>
          </cell>
          <cell r="J40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00">
            <v>6</v>
          </cell>
          <cell r="M400">
            <v>150</v>
          </cell>
          <cell r="N400">
            <v>0</v>
          </cell>
          <cell r="O400">
            <v>0</v>
          </cell>
          <cell r="P400">
            <v>0</v>
          </cell>
          <cell r="Q400">
            <v>0</v>
          </cell>
          <cell r="R400">
            <v>150</v>
          </cell>
          <cell r="S400">
            <v>0</v>
          </cell>
          <cell r="T400">
            <v>0</v>
          </cell>
          <cell r="U400">
            <v>0</v>
          </cell>
          <cell r="V400">
            <v>0</v>
          </cell>
        </row>
        <row r="401">
          <cell r="H401">
            <v>3675</v>
          </cell>
          <cell r="I401" t="str">
            <v>Carry Forward of the Public Interest Investigation - Grant from DPC to undertake a public interest  investigation. Due to further lines of inquiry emergi ng, some investigation activities (e.g. hearings) were delayed. Unspent funds need to be carried for ward to 2014/15.</v>
          </cell>
          <cell r="J40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01">
            <v>6</v>
          </cell>
          <cell r="M401">
            <v>431</v>
          </cell>
          <cell r="N401">
            <v>0</v>
          </cell>
          <cell r="O401">
            <v>0</v>
          </cell>
          <cell r="P401">
            <v>0</v>
          </cell>
          <cell r="Q401">
            <v>0</v>
          </cell>
          <cell r="R401">
            <v>431</v>
          </cell>
          <cell r="S401">
            <v>0</v>
          </cell>
          <cell r="T401">
            <v>0</v>
          </cell>
          <cell r="U401">
            <v>0</v>
          </cell>
          <cell r="V401">
            <v>0</v>
          </cell>
        </row>
        <row r="402">
          <cell r="H402">
            <v>3676</v>
          </cell>
          <cell r="I402" t="str">
            <v>Carry Forward of Training and Other Program Underspends - The agency received a large amount of revenue from training, interest and other programs in 2013-14, and has sought approval for spending these funds on core Ombudsman activities.</v>
          </cell>
          <cell r="J40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02">
            <v>6</v>
          </cell>
          <cell r="M402">
            <v>206</v>
          </cell>
          <cell r="N402">
            <v>0</v>
          </cell>
          <cell r="O402">
            <v>0</v>
          </cell>
          <cell r="P402">
            <v>0</v>
          </cell>
          <cell r="Q402">
            <v>0</v>
          </cell>
          <cell r="R402">
            <v>206</v>
          </cell>
          <cell r="S402">
            <v>0</v>
          </cell>
          <cell r="T402">
            <v>0</v>
          </cell>
          <cell r="U402">
            <v>0</v>
          </cell>
          <cell r="V402">
            <v>0</v>
          </cell>
        </row>
        <row r="403">
          <cell r="H403">
            <v>4084</v>
          </cell>
          <cell r="I403" t="str">
            <v>Notification of Concern (Working with Children Checks) - Ombudsman is seeking ongoing funding to continue his role of notifying the Children's Guardian of people that pose a risk to the safety of children. This new function is a result of Legislative amendment to "The Child Protection (Working with Children) Act 2012"</v>
          </cell>
          <cell r="J403" t="str">
            <v>Supported - The proposal is driven by legislative requirements and the cost is unavoidable and cannot be absorbed by the agency or the Cluster. Support is given for one year (2015-16) only, taking into account that a comprehensive review of the WWCC model is curently being undertaken which will impact the future of the program including the related Ombudsman's role. Funding was intially provided by Children's Guardian and DPC in 2013-14 and 2014-15 respectively; however, neither Children's Guardian or DPC are be able to provide ongoing grants (hence recommended adjustment in forward estimates).</v>
          </cell>
          <cell r="K403">
            <v>1</v>
          </cell>
          <cell r="M403">
            <v>336</v>
          </cell>
          <cell r="N403">
            <v>336</v>
          </cell>
          <cell r="O403">
            <v>336</v>
          </cell>
          <cell r="P403">
            <v>336</v>
          </cell>
          <cell r="Q403">
            <v>336</v>
          </cell>
          <cell r="R403">
            <v>0</v>
          </cell>
          <cell r="S403">
            <v>0</v>
          </cell>
          <cell r="T403">
            <v>-336</v>
          </cell>
          <cell r="U403">
            <v>-336</v>
          </cell>
          <cell r="V403">
            <v>-336</v>
          </cell>
        </row>
        <row r="404">
          <cell r="H404">
            <v>4086</v>
          </cell>
          <cell r="I404"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404"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404">
            <v>1</v>
          </cell>
          <cell r="M404">
            <v>739</v>
          </cell>
          <cell r="N404">
            <v>739</v>
          </cell>
          <cell r="O404">
            <v>839</v>
          </cell>
          <cell r="P404">
            <v>839</v>
          </cell>
          <cell r="Q404">
            <v>839</v>
          </cell>
          <cell r="R404">
            <v>0</v>
          </cell>
          <cell r="S404">
            <v>0</v>
          </cell>
          <cell r="T404">
            <v>450</v>
          </cell>
          <cell r="U404">
            <v>450</v>
          </cell>
          <cell r="V404">
            <v>450</v>
          </cell>
        </row>
        <row r="405">
          <cell r="H405">
            <v>4092</v>
          </cell>
          <cell r="I405" t="str">
            <v>Work load increase for employment related Child Protection function - Significant increase in the workload (reporting, complaints and notifications) related to child prot ection matters driven by the Royal Commission Inquiry. Also substantial expansion in the range of no n-government agencies now deemed to fall under Ombudsman's Jurisdiction per Crown Solicitor's Advice</v>
          </cell>
          <cell r="J405" t="str">
            <v>Supported - Funding of $500k for 2015-16 only with funding in forward years should be subject to Ombudsman submission in light of the workload increase experience. (Note DPC has provided $500k in 2014-15 and this appears to be sufficient at this point). The work load related to Royal Commission ($1.5m over 3 years) -,,While the Royal Commission is being extended to 2016-17, no other agencies received funding for work related to responding to the Inquiry. $111,000 per annum over 2015-16 and 2016-17 is not supported. -,,The significant increase in notifications from agencies of Child protection issues is evident from information provided by Ombudsman. However, it is likely that it has been sparked by the Inquiry and may not continue at the same level in the future. Hence, the requested ongoing funding of $432,000 is not supported and review of the work load experience should be undertaken in 2015-16. Camps advice ($2.1m over 3 years) -,,While Solicitor General's advice has substantially expanded the range of organisations/individuals now deemed to fall under the definition of "agency providing substitute residential care" under Part 3A of the Ombudsman Act, Treasury understands DPC is preparing a Legislative amendment to narrow the impact. Hence, no ongoing funding is supported for this purpose at this point pending the outcome of this work.</v>
          </cell>
          <cell r="K405">
            <v>1</v>
          </cell>
          <cell r="M405">
            <v>0</v>
          </cell>
          <cell r="N405">
            <v>1250</v>
          </cell>
          <cell r="O405">
            <v>1243</v>
          </cell>
          <cell r="P405">
            <v>1132</v>
          </cell>
          <cell r="Q405">
            <v>1132</v>
          </cell>
          <cell r="R405">
            <v>0</v>
          </cell>
          <cell r="S405">
            <v>500</v>
          </cell>
          <cell r="T405">
            <v>0</v>
          </cell>
          <cell r="U405">
            <v>0</v>
          </cell>
          <cell r="V405">
            <v>0</v>
          </cell>
        </row>
        <row r="406">
          <cell r="H406">
            <v>4265</v>
          </cell>
          <cell r="I406" t="str">
            <v>Legislative Review under Law Enforcement(Powers and Responsibilities)Act 2002-Name and place of duty - The Ombudsman is required to keep under scrutiny for a period of 12 months whether police officers are complying with the requirement to provide their name and place of duty in using their powers following the amendment to part 15 of the Law Enforcement (Powers and Responsibilities) Act 2002</v>
          </cell>
          <cell r="J406" t="str">
            <v>Supported - The review commenced in 2014-15 and must be completed in 2015-16. Expenditure in 2014-15 is expected to be funded from savings in AG and Justice Cluster. Note: where additional oversight roles have been conferred on the Ombudsman in the past it has generally been recognised that his base allocation is fully committed and additional funding has been provided.</v>
          </cell>
          <cell r="K406">
            <v>1</v>
          </cell>
          <cell r="M406">
            <v>260</v>
          </cell>
          <cell r="N406">
            <v>203</v>
          </cell>
          <cell r="O406">
            <v>0</v>
          </cell>
          <cell r="P406">
            <v>0</v>
          </cell>
          <cell r="Q406">
            <v>0</v>
          </cell>
          <cell r="R406">
            <v>0</v>
          </cell>
          <cell r="S406">
            <v>203</v>
          </cell>
          <cell r="T406">
            <v>0</v>
          </cell>
          <cell r="U406">
            <v>0</v>
          </cell>
          <cell r="V406">
            <v>0</v>
          </cell>
        </row>
        <row r="407">
          <cell r="H407">
            <v>4401</v>
          </cell>
          <cell r="I407" t="str">
            <v>Increase in make-good provision on new office lease (technical adjustment) - The negotiation of a new accommodation lease has been entered and requires an increase in make good provisions to reflect a change in the terms of the agreement.</v>
          </cell>
          <cell r="J407" t="str">
            <v>Supported - This represents a technical accounting adjustment arising from advice  from Government Property NSW on the make good provisions required following an updated lease agreement.</v>
          </cell>
          <cell r="K407">
            <v>1</v>
          </cell>
          <cell r="M407">
            <v>0</v>
          </cell>
          <cell r="N407">
            <v>27</v>
          </cell>
          <cell r="O407">
            <v>27</v>
          </cell>
          <cell r="P407">
            <v>27</v>
          </cell>
          <cell r="Q407">
            <v>27</v>
          </cell>
          <cell r="R407">
            <v>0</v>
          </cell>
          <cell r="S407">
            <v>27</v>
          </cell>
          <cell r="T407">
            <v>27</v>
          </cell>
          <cell r="U407">
            <v>27</v>
          </cell>
          <cell r="V407">
            <v>27</v>
          </cell>
        </row>
        <row r="408">
          <cell r="H408">
            <v>4089</v>
          </cell>
          <cell r="I408" t="str">
            <v>Royal Commission into Institutional Responses to Child Sexual Abuse - Additional workload driven by the Royal Commission into Institutional Responses to Child Sexual Abuse and changes to the scope of the Ombudsman's child protection jurisdiction.</v>
          </cell>
          <cell r="J408" t="str">
            <v>Supported -</v>
          </cell>
          <cell r="K408">
            <v>1</v>
          </cell>
          <cell r="M408">
            <v>111</v>
          </cell>
          <cell r="N408">
            <v>111</v>
          </cell>
          <cell r="O408">
            <v>111</v>
          </cell>
          <cell r="P408">
            <v>0</v>
          </cell>
          <cell r="Q408">
            <v>0</v>
          </cell>
          <cell r="R408">
            <v>111</v>
          </cell>
          <cell r="S408">
            <v>111</v>
          </cell>
          <cell r="T408">
            <v>111</v>
          </cell>
          <cell r="U408">
            <v>0</v>
          </cell>
          <cell r="V408">
            <v>0</v>
          </cell>
        </row>
        <row r="409">
          <cell r="H409">
            <v>4091</v>
          </cell>
          <cell r="I409" t="str">
            <v>Expanded jurisdiction due to changes in definition of 'agency providing substitute residential care' - The range of agencies/individuals deemed to fall under the definition of 'agency providing substitute residential care' under Part 3A of the Ombudsman Act has been expended based on the Crown Solicitor's advice.</v>
          </cell>
          <cell r="J409" t="str">
            <v>Supported -</v>
          </cell>
          <cell r="K409">
            <v>1</v>
          </cell>
          <cell r="M409">
            <v>473</v>
          </cell>
          <cell r="N409">
            <v>707</v>
          </cell>
          <cell r="O409">
            <v>700</v>
          </cell>
          <cell r="P409">
            <v>700</v>
          </cell>
          <cell r="Q409">
            <v>700</v>
          </cell>
          <cell r="R409">
            <v>473</v>
          </cell>
          <cell r="S409">
            <v>707</v>
          </cell>
          <cell r="T409">
            <v>700</v>
          </cell>
          <cell r="U409">
            <v>700</v>
          </cell>
          <cell r="V409">
            <v>700</v>
          </cell>
        </row>
        <row r="410">
          <cell r="H410">
            <v>3677</v>
          </cell>
          <cell r="I410" t="str">
            <v>Carry Forward of unspent revenue to support VR program - The agency received additional revenues in 2013-14 that remain unspent. The agency has sought permis sion to apply these to its voluntary Redundancy program.</v>
          </cell>
          <cell r="J41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10">
            <v>6</v>
          </cell>
          <cell r="M410">
            <v>236</v>
          </cell>
          <cell r="N410">
            <v>0</v>
          </cell>
          <cell r="O410">
            <v>0</v>
          </cell>
          <cell r="P410">
            <v>0</v>
          </cell>
          <cell r="Q410">
            <v>0</v>
          </cell>
          <cell r="R410">
            <v>236</v>
          </cell>
          <cell r="S410">
            <v>0</v>
          </cell>
          <cell r="T410">
            <v>0</v>
          </cell>
          <cell r="U410">
            <v>0</v>
          </cell>
          <cell r="V410">
            <v>0</v>
          </cell>
        </row>
        <row r="411">
          <cell r="H411">
            <v>3678</v>
          </cell>
          <cell r="I411" t="str">
            <v>Carry Forward for Human Capital Program Works - Work planned for delivery by external vendors in relation to the Human Capital Program was not compl eted in the 2013-14 financial year. It is expected to be completed in 2014-15 instead.</v>
          </cell>
          <cell r="J41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11">
            <v>6</v>
          </cell>
          <cell r="M411">
            <v>60</v>
          </cell>
          <cell r="N411">
            <v>0</v>
          </cell>
          <cell r="O411">
            <v>0</v>
          </cell>
          <cell r="P411">
            <v>0</v>
          </cell>
          <cell r="Q411">
            <v>0</v>
          </cell>
          <cell r="R411">
            <v>60</v>
          </cell>
          <cell r="S411">
            <v>0</v>
          </cell>
          <cell r="T411">
            <v>0</v>
          </cell>
          <cell r="U411">
            <v>0</v>
          </cell>
          <cell r="V411">
            <v>0</v>
          </cell>
        </row>
        <row r="412">
          <cell r="H412">
            <v>4263</v>
          </cell>
          <cell r="I412" t="str">
            <v>Rollover of Human Capital Management (HCM) underspend (recurrent) - Work planned for delivery on the Human Capital Management (HCM) program for 2014-15 has been delayed due to competing cluster/agency priorities and delays in the preparation of HCM business cases. The adjustment is critical to the success of the whole of government project.</v>
          </cell>
          <cell r="J412" t="str">
            <v>Supported - Success of this project requires a well-planned transition to ensure that expected benefits are realised, including full integration of the project and realisation of program efficiencies. Further the overall cost of the project remains the same, this is a timing adjustment of project expenditure.</v>
          </cell>
          <cell r="K412">
            <v>6</v>
          </cell>
          <cell r="M412">
            <v>-980</v>
          </cell>
          <cell r="N412">
            <v>480</v>
          </cell>
          <cell r="O412">
            <v>500</v>
          </cell>
          <cell r="P412">
            <v>0</v>
          </cell>
          <cell r="Q412">
            <v>0</v>
          </cell>
          <cell r="R412">
            <v>-980</v>
          </cell>
          <cell r="S412">
            <v>480</v>
          </cell>
          <cell r="T412">
            <v>500</v>
          </cell>
          <cell r="U412">
            <v>0</v>
          </cell>
          <cell r="V412">
            <v>0</v>
          </cell>
        </row>
        <row r="413">
          <cell r="H413">
            <v>4308</v>
          </cell>
          <cell r="I413" t="str">
            <v>Urgent repairs in Sport and Recreation Centres and ex-Olympic Venues. - Proposal seeks $1.7m for maintenance expenditure at its 11 Sport and Recreation Centres and 3 ex-Olympic Venues to address health and safety issues ($1.2m), security concerns ($0.1m), compliance and statutory requirements ($0.02m) and operational and life cycle risks ($0.4m).</v>
          </cell>
          <cell r="J413" t="str">
            <v>Supported - Treasury recommends $1m funding in 2015/16 to support the $1.2m requested for addressing urgent safety and compliance works. Remaining funding should be managed from within its current recurrent allocation dedicated for non urgent works (totalling $300,000). Funding decisions from 2016-17 onwards should be reconsidered following the findings of the current capability review of Office of Sport (the Hawke review) and through a business case submission as part of the 2016/17 Budget process.</v>
          </cell>
          <cell r="K413">
            <v>1</v>
          </cell>
          <cell r="M413">
            <v>0</v>
          </cell>
          <cell r="N413">
            <v>1781</v>
          </cell>
          <cell r="O413">
            <v>0</v>
          </cell>
          <cell r="P413">
            <v>0</v>
          </cell>
          <cell r="Q413">
            <v>0</v>
          </cell>
          <cell r="R413">
            <v>0</v>
          </cell>
          <cell r="S413">
            <v>1000</v>
          </cell>
          <cell r="T413">
            <v>0</v>
          </cell>
          <cell r="U413">
            <v>0</v>
          </cell>
          <cell r="V413">
            <v>0</v>
          </cell>
        </row>
        <row r="414">
          <cell r="H414">
            <v>4807</v>
          </cell>
          <cell r="I414" t="str">
            <v>Allianz Stadium Services Structural and Architectural Remediation - Proposal seeks to replace roof soffit, stadium sails, spectator seating and the construction of roof access walkway and wheelchair seating areas to ensure Allianz Stadium maintains service delivery at an international sporting standard.</v>
          </cell>
          <cell r="J414"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414">
            <v>1</v>
          </cell>
          <cell r="M414">
            <v>0</v>
          </cell>
          <cell r="N414">
            <v>9881</v>
          </cell>
          <cell r="O414">
            <v>0</v>
          </cell>
          <cell r="P414">
            <v>0</v>
          </cell>
          <cell r="Q414">
            <v>0</v>
          </cell>
          <cell r="R414">
            <v>0</v>
          </cell>
          <cell r="S414">
            <v>0</v>
          </cell>
          <cell r="T414">
            <v>0</v>
          </cell>
          <cell r="U414">
            <v>0</v>
          </cell>
          <cell r="V414">
            <v>0</v>
          </cell>
        </row>
        <row r="415">
          <cell r="H415">
            <v>4808</v>
          </cell>
          <cell r="I415" t="str">
            <v>Allianz Stadium Services Upgrade - Proposal seeks to replace public address system, sports lighting, general lighting, southern videosc reen, refurbish concourse bathrooms and upgrade infrastructure to Internet Protocol TV and building controls to ensure Allian Stadium maintains service delivery at international sporting standards.</v>
          </cell>
          <cell r="J415"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415">
            <v>1</v>
          </cell>
          <cell r="M415">
            <v>0</v>
          </cell>
          <cell r="N415">
            <v>8184</v>
          </cell>
          <cell r="O415">
            <v>0</v>
          </cell>
          <cell r="P415">
            <v>0</v>
          </cell>
          <cell r="Q415">
            <v>0</v>
          </cell>
          <cell r="R415">
            <v>0</v>
          </cell>
          <cell r="S415">
            <v>0</v>
          </cell>
          <cell r="T415">
            <v>0</v>
          </cell>
          <cell r="U415">
            <v>0</v>
          </cell>
          <cell r="V415">
            <v>0</v>
          </cell>
        </row>
        <row r="416">
          <cell r="H416">
            <v>4809</v>
          </cell>
          <cell r="I416" t="str">
            <v>Allianz Stadium Arena Reconstruction - This capital proposal is for the upgrade of the Allianz Stadium arena surface. Completion of the upgrade is necessary to ensure that the trust remains competitive with other national and international venues.</v>
          </cell>
          <cell r="J416"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416">
            <v>1</v>
          </cell>
          <cell r="M416">
            <v>0</v>
          </cell>
          <cell r="N416">
            <v>1076</v>
          </cell>
          <cell r="O416">
            <v>2716</v>
          </cell>
          <cell r="P416">
            <v>0</v>
          </cell>
          <cell r="Q416">
            <v>0</v>
          </cell>
          <cell r="R416">
            <v>0</v>
          </cell>
          <cell r="S416">
            <v>0</v>
          </cell>
          <cell r="T416">
            <v>0</v>
          </cell>
          <cell r="U416">
            <v>0</v>
          </cell>
          <cell r="V416">
            <v>0</v>
          </cell>
        </row>
        <row r="417">
          <cell r="H417">
            <v>4810</v>
          </cell>
          <cell r="I417" t="str">
            <v>Sports Central Plaza - Proposal seeks to redevelop the public plaza between the SCG and Allianz Stadium and construct an ANZAC Memorial, as well as a new building to house venue services, admin facilities, commercial tenants, child care facilities, an upgraded gym, pool and tennis courts.</v>
          </cell>
          <cell r="J417" t="str">
            <v>Not Supported - Decisions regarding the upgrading and maintenance of Sydney's main stadiums should be made after the completion of the Brogden Review (due in mid-2015) and should be based on the Review's findings, subject to business case approval. Funding could be sourced from the $600m proposed to be reserved for sport facilities from the Rebuilding NSW initiative.</v>
          </cell>
          <cell r="K417">
            <v>1</v>
          </cell>
          <cell r="M417">
            <v>0</v>
          </cell>
          <cell r="N417">
            <v>46897</v>
          </cell>
          <cell r="O417">
            <v>59582</v>
          </cell>
          <cell r="P417">
            <v>13471</v>
          </cell>
          <cell r="Q417">
            <v>0</v>
          </cell>
          <cell r="R417">
            <v>0</v>
          </cell>
          <cell r="S417">
            <v>0</v>
          </cell>
          <cell r="T417">
            <v>0</v>
          </cell>
          <cell r="U417">
            <v>0</v>
          </cell>
          <cell r="V417">
            <v>0</v>
          </cell>
        </row>
        <row r="418">
          <cell r="H418">
            <v>4812</v>
          </cell>
          <cell r="I418" t="str">
            <v>Hunter Venues capitalised maintenance program - Proposal seeks capitalised maintenance funding for Hunter Venues to repair and repaint interiors in the Eastern Grandstand, repair and reseal the carpark and repair/refurbish/demolish facilities in the north and south hills.</v>
          </cell>
          <cell r="J418"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418">
            <v>1</v>
          </cell>
          <cell r="M418">
            <v>0</v>
          </cell>
          <cell r="N418">
            <v>1520</v>
          </cell>
          <cell r="O418">
            <v>1265</v>
          </cell>
          <cell r="P418">
            <v>200</v>
          </cell>
          <cell r="Q418">
            <v>200</v>
          </cell>
          <cell r="R418">
            <v>0</v>
          </cell>
          <cell r="S418">
            <v>0</v>
          </cell>
          <cell r="T418">
            <v>0</v>
          </cell>
          <cell r="U418">
            <v>0</v>
          </cell>
          <cell r="V418">
            <v>0</v>
          </cell>
        </row>
        <row r="419">
          <cell r="H419">
            <v>4814</v>
          </cell>
          <cell r="I419" t="str">
            <v>Pirtek Stadium capitalised maintenance program - Proposal seeks capitalised maintenance funding for Pirtek Stadium to upgrade electrical reticulation ,televisions for corporate boxes, refurbish corporate areas, upgrade catering equipment and the replacement of horticultural and other equipment.</v>
          </cell>
          <cell r="J419"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419">
            <v>1</v>
          </cell>
          <cell r="M419">
            <v>0</v>
          </cell>
          <cell r="N419">
            <v>686</v>
          </cell>
          <cell r="O419">
            <v>427</v>
          </cell>
          <cell r="P419">
            <v>427</v>
          </cell>
          <cell r="Q419">
            <v>427</v>
          </cell>
          <cell r="R419">
            <v>0</v>
          </cell>
          <cell r="S419">
            <v>0</v>
          </cell>
          <cell r="T419">
            <v>0</v>
          </cell>
          <cell r="U419">
            <v>0</v>
          </cell>
          <cell r="V419">
            <v>0</v>
          </cell>
        </row>
        <row r="420">
          <cell r="H420">
            <v>4816</v>
          </cell>
          <cell r="I420" t="str">
            <v>SSVA Capitalised Maintenance Program - Total project funding of $17m including $7.8m over the forward estimates is sought for capitalised maintenance at 6 sport centres and 1 shooting venue to address safety and statutory compliance issue as well as replacement of assets at the end of their useful life.</v>
          </cell>
          <cell r="J420" t="str">
            <v>Supported - Treasury recommends $500,000 funding in 2015/16 to support the $3.7m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420">
            <v>1</v>
          </cell>
          <cell r="M420">
            <v>0</v>
          </cell>
          <cell r="N420">
            <v>3765</v>
          </cell>
          <cell r="O420">
            <v>946</v>
          </cell>
          <cell r="P420">
            <v>900</v>
          </cell>
          <cell r="Q420">
            <v>2232</v>
          </cell>
          <cell r="R420">
            <v>0</v>
          </cell>
          <cell r="S420">
            <v>500</v>
          </cell>
          <cell r="T420">
            <v>0</v>
          </cell>
          <cell r="U420">
            <v>0</v>
          </cell>
          <cell r="V420">
            <v>0</v>
          </cell>
        </row>
        <row r="421">
          <cell r="H421">
            <v>4819</v>
          </cell>
          <cell r="I421" t="str">
            <v>WIN Sports and Entertainment Centres capitalised maintenance - Proposal seeks capitalised maintenance funding for the WIN Entertainment Centre to repair and repaint the building and replace its telephone system and the foyer furniture. Funding for minor capital works is also sought for WIN stadium.</v>
          </cell>
          <cell r="J421"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421">
            <v>1</v>
          </cell>
          <cell r="M421">
            <v>0</v>
          </cell>
          <cell r="N421">
            <v>843</v>
          </cell>
          <cell r="O421">
            <v>170</v>
          </cell>
          <cell r="P421">
            <v>170</v>
          </cell>
          <cell r="Q421">
            <v>170</v>
          </cell>
          <cell r="R421">
            <v>0</v>
          </cell>
          <cell r="S421">
            <v>0</v>
          </cell>
          <cell r="T421">
            <v>0</v>
          </cell>
          <cell r="U421">
            <v>0</v>
          </cell>
          <cell r="V421">
            <v>0</v>
          </cell>
        </row>
        <row r="422">
          <cell r="H422">
            <v>4821</v>
          </cell>
          <cell r="I422" t="str">
            <v>Equipment replacement for Hunter Stadium, WIN Stadium and Pirtek Stadium - Proposal seeks to replace equipment at the 3 stadia including spray unit, reelmaster, workman , Zero Turn Motor, 4ws Slope Mower, Aerator Procure, Rake o Vac and Topdresser pp200.</v>
          </cell>
          <cell r="J422"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is applying for the $600 million reserved for sport stadia facilities from the Rebuilding NSW initiative.</v>
          </cell>
          <cell r="K422">
            <v>1</v>
          </cell>
          <cell r="M422">
            <v>0</v>
          </cell>
          <cell r="N422">
            <v>360</v>
          </cell>
          <cell r="O422">
            <v>0</v>
          </cell>
          <cell r="P422">
            <v>0</v>
          </cell>
          <cell r="Q422">
            <v>0</v>
          </cell>
          <cell r="R422">
            <v>0</v>
          </cell>
          <cell r="S422">
            <v>0</v>
          </cell>
          <cell r="T422">
            <v>0</v>
          </cell>
          <cell r="U422">
            <v>0</v>
          </cell>
          <cell r="V422">
            <v>0</v>
          </cell>
        </row>
        <row r="423">
          <cell r="H423">
            <v>4822</v>
          </cell>
          <cell r="I423" t="str">
            <v>Hunter Stadium Building and Water Management System - Proposal seeks funding for a building management system at Hunter Stadium to reduce electricity usage and better manage the operational hours for equipment and services. Savings of $150k per annun are expected following the implementation of the proposal.</v>
          </cell>
          <cell r="J423"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423">
            <v>1</v>
          </cell>
          <cell r="M423">
            <v>0</v>
          </cell>
          <cell r="N423">
            <v>1639</v>
          </cell>
          <cell r="O423">
            <v>0</v>
          </cell>
          <cell r="P423">
            <v>0</v>
          </cell>
          <cell r="Q423">
            <v>0</v>
          </cell>
          <cell r="R423">
            <v>0</v>
          </cell>
          <cell r="S423">
            <v>0</v>
          </cell>
          <cell r="T423">
            <v>0</v>
          </cell>
          <cell r="U423">
            <v>0</v>
          </cell>
          <cell r="V423">
            <v>0</v>
          </cell>
        </row>
        <row r="424">
          <cell r="H424">
            <v>4829</v>
          </cell>
          <cell r="I424" t="str">
            <v>Interest Foregone due to Cash Management Reforms - Proposal seeks funding for loss of interest as a result of the new Cash Management Policy. The revenue is relied upon for the agency's operation and its reduction will have a significant impact on the Office's service delivery levels.</v>
          </cell>
          <cell r="J424" t="str">
            <v>Supported - The loss of interest income will directly impact upon the Office of Sports service delivery. If funding is not provided the Office of Sport will need to reduce current service levels through a reduction of up to 8 FTE. There will also be an associated reduction in operating revenue.</v>
          </cell>
          <cell r="K424">
            <v>1</v>
          </cell>
          <cell r="M424">
            <v>0</v>
          </cell>
          <cell r="N424">
            <v>1112</v>
          </cell>
          <cell r="O424">
            <v>1110</v>
          </cell>
          <cell r="P424">
            <v>1110</v>
          </cell>
          <cell r="Q424">
            <v>1110</v>
          </cell>
          <cell r="R424">
            <v>0</v>
          </cell>
          <cell r="S424">
            <v>1112</v>
          </cell>
          <cell r="T424">
            <v>1110</v>
          </cell>
          <cell r="U424">
            <v>1110</v>
          </cell>
          <cell r="V424">
            <v>1110</v>
          </cell>
        </row>
        <row r="425">
          <cell r="H425">
            <v>4833</v>
          </cell>
          <cell r="I425" t="str">
            <v>Future Needs of Sport Research Study - Proposal seeks funding to undertake a Future Needs of Sport Research Study for the development of a community sport facility strategic investment framework.</v>
          </cell>
          <cell r="J425" t="str">
            <v>Not Supported - The proposal does not meet the urgent and unavoidable criteria. It should be considered following the completion of the current capaiblity review of Office of Sport (Hawke review).</v>
          </cell>
          <cell r="K425">
            <v>1</v>
          </cell>
          <cell r="M425">
            <v>0</v>
          </cell>
          <cell r="N425">
            <v>500</v>
          </cell>
          <cell r="O425">
            <v>0</v>
          </cell>
          <cell r="P425">
            <v>0</v>
          </cell>
          <cell r="Q425">
            <v>0</v>
          </cell>
          <cell r="R425">
            <v>0</v>
          </cell>
          <cell r="S425">
            <v>0</v>
          </cell>
          <cell r="T425">
            <v>0</v>
          </cell>
          <cell r="U425">
            <v>0</v>
          </cell>
          <cell r="V425">
            <v>0</v>
          </cell>
        </row>
        <row r="426">
          <cell r="H426">
            <v>4839</v>
          </cell>
          <cell r="I426" t="str">
            <v>Office of Sport - Strategy Implementation Plan - Proposal seeks funding to implement reforms proposed for the Office of Sport based on the findings and recommendations from the Hawke Capability Review.</v>
          </cell>
          <cell r="J426" t="str">
            <v>Not Supported - This proposal should be reconsidered once the current capability review of the Office of Sport (the Hawke review) has been finalised. Any funding requirements for 2015-16 should be met within the cluster in the first instance, with funding for the forward years considered as part of the 2016-17 Budget process.</v>
          </cell>
          <cell r="K426">
            <v>1</v>
          </cell>
          <cell r="M426">
            <v>0</v>
          </cell>
          <cell r="N426">
            <v>600</v>
          </cell>
          <cell r="O426">
            <v>800</v>
          </cell>
          <cell r="P426">
            <v>0</v>
          </cell>
          <cell r="Q426">
            <v>0</v>
          </cell>
          <cell r="R426">
            <v>0</v>
          </cell>
          <cell r="S426">
            <v>0</v>
          </cell>
          <cell r="T426">
            <v>0</v>
          </cell>
          <cell r="U426">
            <v>0</v>
          </cell>
          <cell r="V426">
            <v>0</v>
          </cell>
        </row>
        <row r="427">
          <cell r="H427">
            <v>4841</v>
          </cell>
          <cell r="I427" t="str">
            <v>Vouchers for disadvantaged and socially excluded children to participate in community sport - Office of Sport is requesting funding to undertake a vouchers program to increase youth participation in sport and make it possible for disadvantaged and socially excluded children to participate in community sport.</v>
          </cell>
          <cell r="J427" t="str">
            <v>Not Supported - The proposal does not meet the urgent and unavoidable criteria and is not an election commitment.</v>
          </cell>
          <cell r="K427">
            <v>1</v>
          </cell>
          <cell r="M427">
            <v>0</v>
          </cell>
          <cell r="N427">
            <v>2000</v>
          </cell>
          <cell r="O427">
            <v>2500</v>
          </cell>
          <cell r="P427">
            <v>2500</v>
          </cell>
          <cell r="Q427">
            <v>3000</v>
          </cell>
          <cell r="R427">
            <v>0</v>
          </cell>
          <cell r="S427">
            <v>0</v>
          </cell>
          <cell r="T427">
            <v>0</v>
          </cell>
          <cell r="U427">
            <v>0</v>
          </cell>
          <cell r="V427">
            <v>0</v>
          </cell>
        </row>
        <row r="428">
          <cell r="H428">
            <v>4844</v>
          </cell>
          <cell r="I428" t="str">
            <v>Maintenance Funding for Venues NSW Stadia and Entertainment Centres - Proposal seeks funding to clear backlog maintenance for the three stadia and two entertainment centres. Works include those on car parks, external lighting, painting public areas, electrical reticulation and catering outlets.</v>
          </cell>
          <cell r="J428" t="str">
            <v>Not Supported - Venues NSW is currently reviewing its strategic business objectives and ongoing business model (which may include assets divestment). This will be presented to Treasury for assessment. Until this is complete, ongoing maintenance funding decisions should not be considered.  Proposals submitted after the review for stadia investment should be considered against competing proposals that are applying for the $600 million reserved for sport stadia facilities from the Rebuilding NSW initiative.</v>
          </cell>
          <cell r="K428">
            <v>1</v>
          </cell>
          <cell r="M428">
            <v>0</v>
          </cell>
          <cell r="N428">
            <v>4600</v>
          </cell>
          <cell r="O428">
            <v>3900</v>
          </cell>
          <cell r="P428">
            <v>3400</v>
          </cell>
          <cell r="Q428">
            <v>3000</v>
          </cell>
          <cell r="R428">
            <v>0</v>
          </cell>
          <cell r="S428">
            <v>0</v>
          </cell>
          <cell r="T428">
            <v>0</v>
          </cell>
          <cell r="U428">
            <v>0</v>
          </cell>
          <cell r="V428">
            <v>0</v>
          </cell>
        </row>
        <row r="429">
          <cell r="H429">
            <v>4799</v>
          </cell>
          <cell r="I429" t="str">
            <v>Capitalised Maintenance Program - Total project funding $29.8m over 8 years including $12m over the forward estimates is sought for capitalised maintenance at 5 sport centres and 3 ex-Olympic venues to address work for safety and statutory compliance issues as well as replacement of assets at the end of their useful life.</v>
          </cell>
          <cell r="J429" t="str">
            <v>Supported - Treasury recommends $250,000 funding in 2015/16 to support the $1.2m requested for addressing urgent safety and compliance works. Remaining funding should be managed from within its current allocation dedicated for life cycle costing and operational works (totalling $4.7m for all centres and venues managed by OoS and SSVA). Funding decisions from 2016-17 onwards should be reconsidered following the findings of the current capability review of Office of Sport (the Hawke review) and th rough a business case submission as part of the 2016/17 Budget process.</v>
          </cell>
          <cell r="K429">
            <v>1</v>
          </cell>
          <cell r="M429">
            <v>0</v>
          </cell>
          <cell r="N429">
            <v>204</v>
          </cell>
          <cell r="O429">
            <v>340</v>
          </cell>
          <cell r="P429">
            <v>428</v>
          </cell>
          <cell r="Q429">
            <v>600</v>
          </cell>
          <cell r="R429">
            <v>0</v>
          </cell>
          <cell r="S429">
            <v>14</v>
          </cell>
          <cell r="T429">
            <v>28</v>
          </cell>
          <cell r="U429">
            <v>28</v>
          </cell>
          <cell r="V429">
            <v>28</v>
          </cell>
        </row>
        <row r="430">
          <cell r="H430">
            <v>4801</v>
          </cell>
          <cell r="I430" t="str">
            <v>Sydney International Shooting Centre upgrade of SIUS target systems. - Funding is required to upgrade the Shooting Centre's target system to meet international standards and ensure the venue can host international sporting events such as the International Paralympic Committee shooting world cup which the centre is scheduled to host in 2015.</v>
          </cell>
          <cell r="J430" t="str">
            <v>Not Supported - Funding for this proposal should be reconsidered following the findings of the current capability review of the Office of Sport (Hawke Review). There is a risk that the Shooting centre will miss out on hosting the International Paralympic Committee world cup, scheduled for September 2015, without these upgrades. However, the expected benefits of hosting this event, estimated at approximately $500,000, are significantly less than the project costs and hence do not adequately justify the expenditure.</v>
          </cell>
          <cell r="K430">
            <v>1</v>
          </cell>
          <cell r="M430">
            <v>0</v>
          </cell>
          <cell r="N430">
            <v>0</v>
          </cell>
          <cell r="O430">
            <v>208</v>
          </cell>
          <cell r="P430">
            <v>208</v>
          </cell>
          <cell r="Q430">
            <v>208</v>
          </cell>
          <cell r="R430">
            <v>0</v>
          </cell>
          <cell r="S430">
            <v>0</v>
          </cell>
          <cell r="T430">
            <v>0</v>
          </cell>
          <cell r="U430">
            <v>0</v>
          </cell>
          <cell r="V430">
            <v>0</v>
          </cell>
        </row>
        <row r="431">
          <cell r="H431">
            <v>4803</v>
          </cell>
          <cell r="I431" t="str">
            <v>Customer Information Management System (CIMS) - The proposal is to upgrade the current system for managing revenue, bookings, clients and products which is based upon ageing technologies.</v>
          </cell>
          <cell r="J431" t="str">
            <v>Not Supported - This project is not urgent and can be delayed, given the current fiscal constraints. The proposal should be reconsidered following the findings of the current capability review of Office of Sport (the Hawke review) and through a business case submission as part of the 2016/17 Budget process.</v>
          </cell>
          <cell r="K431">
            <v>1</v>
          </cell>
          <cell r="M431">
            <v>0</v>
          </cell>
          <cell r="N431">
            <v>0</v>
          </cell>
          <cell r="O431">
            <v>150</v>
          </cell>
          <cell r="P431">
            <v>150</v>
          </cell>
          <cell r="Q431">
            <v>150</v>
          </cell>
          <cell r="R431">
            <v>0</v>
          </cell>
          <cell r="S431">
            <v>0</v>
          </cell>
          <cell r="T431">
            <v>0</v>
          </cell>
          <cell r="U431">
            <v>0</v>
          </cell>
          <cell r="V431">
            <v>0</v>
          </cell>
        </row>
        <row r="432">
          <cell r="H432">
            <v>4804</v>
          </cell>
          <cell r="I432" t="str">
            <v>Sydney International Regatta Centre - Aquatic Plant Management - Proposal seeks $5.1m to remove overgrown aquatic plants which has had a significant impact on the competition course lanes and is putting the Centre's international accreditation at risk.</v>
          </cell>
          <cell r="J432" t="str">
            <v>Supported - Funding of $661,000 (the base case as described in the business case) is recommended for 2015-16 to assist the Sydney International Regatta Centre in controlling the aquatic weed problem. This proposal should be reconsidered following the findings of the current capability review of Office of Sport (the Hawke review) and through a business case submission as part of the 2016/17 Budget process.</v>
          </cell>
          <cell r="K432">
            <v>1</v>
          </cell>
          <cell r="M432">
            <v>0</v>
          </cell>
          <cell r="N432">
            <v>2451</v>
          </cell>
          <cell r="O432">
            <v>978</v>
          </cell>
          <cell r="P432">
            <v>978</v>
          </cell>
          <cell r="Q432">
            <v>978</v>
          </cell>
          <cell r="R432">
            <v>0</v>
          </cell>
          <cell r="S432">
            <v>661</v>
          </cell>
          <cell r="T432">
            <v>0</v>
          </cell>
          <cell r="U432">
            <v>0</v>
          </cell>
          <cell r="V432">
            <v>0</v>
          </cell>
        </row>
        <row r="433">
          <cell r="H433">
            <v>4826</v>
          </cell>
          <cell r="I433" t="str">
            <v>NSWIS training and fitness equipment - The project is to undertake a program to replace sport science training and fitness equipment in the NSW Institute of Sport gym that is either beyond economic repair or to install equipment that meets current worlds best practice.</v>
          </cell>
          <cell r="J433" t="str">
            <v>Not Supported - This project is not urgent and should be funded from the existing funding envelope provided to the NSW Institute of Sport (around $11m per annum) by Office of Sport.</v>
          </cell>
          <cell r="K433">
            <v>1</v>
          </cell>
          <cell r="M433">
            <v>0</v>
          </cell>
          <cell r="N433">
            <v>878</v>
          </cell>
          <cell r="O433">
            <v>0</v>
          </cell>
          <cell r="P433">
            <v>0</v>
          </cell>
          <cell r="Q433">
            <v>0</v>
          </cell>
          <cell r="R433">
            <v>0</v>
          </cell>
          <cell r="S433">
            <v>0</v>
          </cell>
          <cell r="T433">
            <v>0</v>
          </cell>
          <cell r="U433">
            <v>0</v>
          </cell>
          <cell r="V433">
            <v>0</v>
          </cell>
        </row>
        <row r="434">
          <cell r="H434">
            <v>4665</v>
          </cell>
          <cell r="I434" t="str">
            <v>Transfer of Sports and Recreation from the Department of Education to the Office of Sport - This finalises the financial adjustments for the transfer of function - Sport and Recreation - from DEC to the Office of Sport, including transfer of associated appropriations to the Department of Pre mier and Cabinet.</v>
          </cell>
          <cell r="J434" t="str">
            <v>Supported - This bid implements an existing government decision, and has a net nil financial impact across the general government sector.</v>
          </cell>
          <cell r="K434">
            <v>3</v>
          </cell>
          <cell r="M434">
            <v>0</v>
          </cell>
          <cell r="N434">
            <v>295</v>
          </cell>
          <cell r="O434">
            <v>298</v>
          </cell>
          <cell r="P434">
            <v>298</v>
          </cell>
          <cell r="Q434">
            <v>298</v>
          </cell>
          <cell r="R434">
            <v>0</v>
          </cell>
          <cell r="S434">
            <v>295</v>
          </cell>
          <cell r="T434">
            <v>298</v>
          </cell>
          <cell r="U434">
            <v>298</v>
          </cell>
          <cell r="V434">
            <v>298</v>
          </cell>
        </row>
        <row r="435">
          <cell r="H435">
            <v>4306</v>
          </cell>
          <cell r="I435" t="str">
            <v>Additional Depreciation for Office of Sport - Increase in depreciation expense due to error in depreciation expense calculation for transfer of as set to the State Sporting Venues Authority in 2014 and for requirement to comply with accounting sta ndard for leasehold improvements in relation to the make good provision on accommodation leases.</v>
          </cell>
          <cell r="J435" t="str">
            <v>Supported - This relates to an accounting adjustment and should be supported to ensure correct treatment.</v>
          </cell>
          <cell r="K435">
            <v>2</v>
          </cell>
          <cell r="M435">
            <v>680</v>
          </cell>
          <cell r="N435">
            <v>660</v>
          </cell>
          <cell r="O435">
            <v>570</v>
          </cell>
          <cell r="P435">
            <v>410</v>
          </cell>
          <cell r="Q435">
            <v>350</v>
          </cell>
          <cell r="R435">
            <v>680</v>
          </cell>
          <cell r="S435">
            <v>660</v>
          </cell>
          <cell r="T435">
            <v>570</v>
          </cell>
          <cell r="U435">
            <v>410</v>
          </cell>
          <cell r="V435">
            <v>350</v>
          </cell>
        </row>
        <row r="436">
          <cell r="H436">
            <v>4582</v>
          </cell>
          <cell r="I436" t="str">
            <v>Penrith Lakes Scheme Implementation - This proposal seeks additional expenses budget from 2015-16 to 2017-18 due to the temporary ownership and management of the land in the Penrith Lakes Scheme.</v>
          </cell>
          <cell r="J436" t="str">
            <v>Supported - Supported.  Additional land mangement expenditure supported as required by Cabinet decision in November 2014.</v>
          </cell>
          <cell r="K436">
            <v>1</v>
          </cell>
          <cell r="M436">
            <v>-760</v>
          </cell>
          <cell r="N436">
            <v>760</v>
          </cell>
          <cell r="O436">
            <v>0</v>
          </cell>
          <cell r="P436">
            <v>0</v>
          </cell>
          <cell r="Q436">
            <v>0</v>
          </cell>
          <cell r="R436">
            <v>-760</v>
          </cell>
          <cell r="S436">
            <v>760</v>
          </cell>
          <cell r="T436">
            <v>0</v>
          </cell>
          <cell r="U436">
            <v>0</v>
          </cell>
          <cell r="V436">
            <v>0</v>
          </cell>
        </row>
        <row r="437">
          <cell r="H437">
            <v>4178</v>
          </cell>
          <cell r="I437" t="str">
            <v>Budget Shortfall - The agency is faced with ongoing efficiency and savings requirements, originally allocated to its pa rent agency. A number of savings opportunities have been identified, but there is a risk these savin gs may not evenutate.</v>
          </cell>
          <cell r="J437"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437">
            <v>1</v>
          </cell>
          <cell r="M437">
            <v>2400</v>
          </cell>
          <cell r="N437">
            <v>1000</v>
          </cell>
          <cell r="O437">
            <v>800</v>
          </cell>
          <cell r="P437">
            <v>800</v>
          </cell>
          <cell r="Q437">
            <v>800</v>
          </cell>
          <cell r="R437">
            <v>0</v>
          </cell>
          <cell r="S437">
            <v>0</v>
          </cell>
          <cell r="T437">
            <v>0</v>
          </cell>
          <cell r="U437">
            <v>0</v>
          </cell>
          <cell r="V437">
            <v>0</v>
          </cell>
        </row>
        <row r="438">
          <cell r="H438">
            <v>3779</v>
          </cell>
          <cell r="I438" t="str">
            <v>Voluntary Petroleum Title Buy-Back Scheme - Buy back scheme for petroleum titles. Cabinet approved capped buy-back but did not quantify the cap (CM14-295). ERC agreed that the buy back would be funded from with the cluster's budget (SC581-2014).</v>
          </cell>
          <cell r="J438" t="str">
            <v>Not Supported - In achieving a buy-back the Government will need to agree a flat-fee and manage for both a low and a high take-up of the offer. There are currently 46 Petroleum Titles held across NSW, approximately 40 of which are exploration-related titles. Current proposals are for a $300,000 buy-back offer. Full take-up (approximately 40 titles) would result in a cost of $12 million. However, a significantly smaller take-up is more probable given a number of titles are held by companies such as Santos and AGL who have projects which are fairly advanced. As such, a more realistic worse-case scenario is likely to be 30 titles at $9 million.</v>
          </cell>
          <cell r="K438">
            <v>1</v>
          </cell>
          <cell r="M438">
            <v>10000</v>
          </cell>
          <cell r="N438">
            <v>0</v>
          </cell>
          <cell r="O438">
            <v>0</v>
          </cell>
          <cell r="P438">
            <v>0</v>
          </cell>
          <cell r="Q438">
            <v>0</v>
          </cell>
          <cell r="R438">
            <v>0</v>
          </cell>
          <cell r="S438">
            <v>0</v>
          </cell>
          <cell r="T438">
            <v>0</v>
          </cell>
          <cell r="U438">
            <v>0</v>
          </cell>
          <cell r="V438">
            <v>0</v>
          </cell>
        </row>
        <row r="439">
          <cell r="H439">
            <v>3850</v>
          </cell>
          <cell r="I439" t="str">
            <v>Contribution to Racing Carnival - ERC approved $10 million for the Sydney Racing Carnival in 2014-15 with costs being funded within existing resources. SC543-2014</v>
          </cell>
          <cell r="J439" t="str">
            <v>Supported -</v>
          </cell>
          <cell r="K439">
            <v>1</v>
          </cell>
          <cell r="M439">
            <v>10000</v>
          </cell>
          <cell r="N439">
            <v>0</v>
          </cell>
          <cell r="O439">
            <v>0</v>
          </cell>
          <cell r="P439">
            <v>0</v>
          </cell>
          <cell r="Q439">
            <v>0</v>
          </cell>
          <cell r="R439">
            <v>10000</v>
          </cell>
          <cell r="S439">
            <v>0</v>
          </cell>
          <cell r="T439">
            <v>0</v>
          </cell>
          <cell r="U439">
            <v>0</v>
          </cell>
          <cell r="V439">
            <v>0</v>
          </cell>
        </row>
        <row r="440">
          <cell r="H440">
            <v>3851</v>
          </cell>
          <cell r="I440" t="str">
            <v>Regional Relocation Grant Program - ERC approved the extension of the regional relocation program until March 2015. This PTA identifies the funding source within the Department to pay for this policy (mainly the Skilled Regional Relocation Incentive component).</v>
          </cell>
          <cell r="J440" t="str">
            <v>Supported - The PTA reprofiles expenditure in line with the revised Government policy which extended the regional relocation program (the Skilled Regional Relocation Incentive component) until March 2015. The policy is expected to expire in March 2015, however the financial impact of the implementation of the policy will continue for another two years. This is due to the criteria of the Incentive. Background: This issues has been considered several times. The Secretary of DTIRIS indicated to Treasury that DTIRIS will pay for the program for up to $8.34m from existing resources (with $2.4m in 2014-15, $5.515m in 2015-16 and $0.425m in 2016-17, based on costings initially submitted by the Office of State Revenue). These costings/funding amounts have not been revised for the latest round of approvals and are still to be agreed on by the agencies involved in this program. The latest PTA submissions requests a re-profiling of expenses (of $5.94m) only from 2014-15 to 2015-16 and 2016-17 - i.e. the costs of Regional Relocation program will be funded within existing resources, and the recurrent appropriation will be adjusted to realign with the expenses. The first submission requested for $3.603 million in 2014-15, $6.735 million in 2015-16 and $1.7 million in 2016-17 to be funded from the Consolidated Fund. The ERC decision (12 August 2014, SC383-2014) indicates that the Minister for Trade and Investment will report back on the detailed costings identifying offsetting cost savings. A subsequent Cabinet decision (CM 14-270) also supported this decision.</v>
          </cell>
          <cell r="K440">
            <v>1</v>
          </cell>
          <cell r="M440">
            <v>-5940</v>
          </cell>
          <cell r="N440">
            <v>5515</v>
          </cell>
          <cell r="O440">
            <v>425</v>
          </cell>
          <cell r="P440">
            <v>0</v>
          </cell>
          <cell r="Q440">
            <v>0</v>
          </cell>
          <cell r="R440">
            <v>-5940</v>
          </cell>
          <cell r="S440">
            <v>5515</v>
          </cell>
          <cell r="T440">
            <v>425</v>
          </cell>
          <cell r="U440">
            <v>0</v>
          </cell>
          <cell r="V440">
            <v>0</v>
          </cell>
        </row>
        <row r="441">
          <cell r="H441">
            <v>3852</v>
          </cell>
          <cell r="I441" t="str">
            <v>Native Game Bird Management Program - ERC approved the Department incurring expenditure in 2014-15 funded from existing resources to undertake research to identify populations of native game birds that may be sustainably hunted under the proposed expanded program.</v>
          </cell>
          <cell r="J441" t="str">
            <v>Supported -</v>
          </cell>
          <cell r="K441">
            <v>1</v>
          </cell>
          <cell r="M441">
            <v>0</v>
          </cell>
          <cell r="N441">
            <v>0</v>
          </cell>
          <cell r="O441">
            <v>0</v>
          </cell>
          <cell r="P441">
            <v>0</v>
          </cell>
          <cell r="Q441">
            <v>0</v>
          </cell>
          <cell r="R441">
            <v>0</v>
          </cell>
          <cell r="S441">
            <v>0</v>
          </cell>
          <cell r="T441">
            <v>0</v>
          </cell>
          <cell r="U441">
            <v>0</v>
          </cell>
          <cell r="V441">
            <v>0</v>
          </cell>
        </row>
        <row r="442">
          <cell r="H442">
            <v>5052</v>
          </cell>
          <cell r="I442" t="str">
            <v>Water Security for Regions Second Round - Restart NSW - Decision SC014-2015 and SC015-2015</v>
          </cell>
          <cell r="J442" t="str">
            <v>Supported -</v>
          </cell>
          <cell r="K442">
            <v>2</v>
          </cell>
          <cell r="M442">
            <v>3100</v>
          </cell>
          <cell r="N442">
            <v>6000</v>
          </cell>
          <cell r="O442">
            <v>2000</v>
          </cell>
          <cell r="P442">
            <v>0</v>
          </cell>
          <cell r="Q442">
            <v>0</v>
          </cell>
          <cell r="R442">
            <v>3100</v>
          </cell>
          <cell r="S442">
            <v>6000</v>
          </cell>
          <cell r="T442">
            <v>2000</v>
          </cell>
          <cell r="U442">
            <v>0</v>
          </cell>
          <cell r="V442">
            <v>0</v>
          </cell>
        </row>
        <row r="443">
          <cell r="H443">
            <v>5099</v>
          </cell>
          <cell r="I443" t="str">
            <v>Drought package - Expenses component (see fis 115, bid 4530 for Loans component) - On 3 February 2015, the Government announced a $300 million drought support package. This bid relates to the expenses component.</v>
          </cell>
          <cell r="J443" t="str">
            <v>Supported -</v>
          </cell>
          <cell r="K443">
            <v>1</v>
          </cell>
          <cell r="M443">
            <v>4450</v>
          </cell>
          <cell r="N443">
            <v>12450</v>
          </cell>
          <cell r="O443">
            <v>12450</v>
          </cell>
          <cell r="P443">
            <v>11200</v>
          </cell>
          <cell r="Q443">
            <v>11200</v>
          </cell>
          <cell r="R443">
            <v>4450</v>
          </cell>
          <cell r="S443">
            <v>12450</v>
          </cell>
          <cell r="T443">
            <v>12450</v>
          </cell>
          <cell r="U443">
            <v>11200</v>
          </cell>
          <cell r="V443">
            <v>11200</v>
          </cell>
        </row>
        <row r="444">
          <cell r="H444">
            <v>3983</v>
          </cell>
          <cell r="I444" t="str">
            <v>Funding for Coastal Infrastructure capital works - The Deputy Premier is seeking $45 million to repair and improve Coastal Infrastructure e.g. wharves, jetties. The proposal was considered then deferred by ERC several times. It was approved by ERC on 16 Feb 2015 (ERC Minute reference: SC542-2014).</v>
          </cell>
          <cell r="J444" t="str">
            <v>Supported -</v>
          </cell>
          <cell r="K444">
            <v>1</v>
          </cell>
          <cell r="M444">
            <v>0</v>
          </cell>
          <cell r="N444">
            <v>922</v>
          </cell>
          <cell r="O444">
            <v>1407</v>
          </cell>
          <cell r="P444">
            <v>1839</v>
          </cell>
          <cell r="Q444">
            <v>2231</v>
          </cell>
          <cell r="R444">
            <v>0</v>
          </cell>
          <cell r="S444">
            <v>922</v>
          </cell>
          <cell r="T444">
            <v>1407</v>
          </cell>
          <cell r="U444">
            <v>1839</v>
          </cell>
          <cell r="V444">
            <v>2231</v>
          </cell>
        </row>
        <row r="445">
          <cell r="H445">
            <v>4270</v>
          </cell>
          <cell r="I445"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445"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445">
            <v>1</v>
          </cell>
          <cell r="L445">
            <v>1</v>
          </cell>
          <cell r="M445">
            <v>0</v>
          </cell>
          <cell r="N445">
            <v>9062</v>
          </cell>
          <cell r="O445">
            <v>9062</v>
          </cell>
          <cell r="P445">
            <v>9062</v>
          </cell>
          <cell r="Q445">
            <v>0</v>
          </cell>
          <cell r="R445">
            <v>0</v>
          </cell>
          <cell r="S445">
            <v>0</v>
          </cell>
          <cell r="T445">
            <v>0</v>
          </cell>
          <cell r="U445">
            <v>0</v>
          </cell>
          <cell r="V445">
            <v>0</v>
          </cell>
        </row>
        <row r="446">
          <cell r="H446">
            <v>4916</v>
          </cell>
          <cell r="I446" t="str">
            <v>Increased grant to the Sydney Opera House - Major Maintenance - Security Systems - Increased recurrent grant to the Sydney Opera House to replace and upgrade its security systems. This includes: access control, cameras, camera control systems, bollard control systems and central control room. This is a new proposed capital project for the Opera House.</v>
          </cell>
          <cell r="J446" t="str">
            <v>Supported - SUPPORT. Treasury will seek further information from the Sydney Opera House (SOH) to clarify and agree on a recommended cost. Treasury's current recommended amount reduces SOH's sought amount by 25 per cent and reduces this amount from the 2016-17 amount. The proposed project exceeds $10m. Treasury Circular 12/19 states that capital projects above $10m require a business case. SOH have submitted a summary business case. The summary business case concedes that a full business case and Gateway Review has not yet been completed. SOH has advised that the final business case will still take a couple of months to complete all requirements. SOH has not provided rigorous and detailed explanation of other costs. The summary business case states that the total estimated cost of $16.2m has a 25 per cent percentage error. Depreciation is not included in the summary of financial impacts. BACKGROUND The upgrade includes new Secure Electronic Access Control Credential, Electron Access Control System, CCTV system, User Management system and Security Management system. SOH will also review the current retractable and fixed bollard system for its suitability for purpose, and replacement, if deemed unfit for purpose.</v>
          </cell>
          <cell r="K446">
            <v>1</v>
          </cell>
          <cell r="M446">
            <v>0</v>
          </cell>
          <cell r="N446">
            <v>7800</v>
          </cell>
          <cell r="O446">
            <v>8400</v>
          </cell>
          <cell r="P446">
            <v>0</v>
          </cell>
          <cell r="Q446">
            <v>0</v>
          </cell>
          <cell r="R446">
            <v>0</v>
          </cell>
          <cell r="S446">
            <v>7800</v>
          </cell>
          <cell r="T446">
            <v>4350</v>
          </cell>
          <cell r="U446">
            <v>0</v>
          </cell>
          <cell r="V446">
            <v>0</v>
          </cell>
        </row>
        <row r="447">
          <cell r="H447">
            <v>4935</v>
          </cell>
          <cell r="I447" t="str">
            <v>Newsagents Assistance Fund - On 30 January 2015, the NSW Government a $15m Newsagents Assistance Fund allowing agents who require assistance with upgrading shop fit-outs and diversifying their businesses to be supported.</v>
          </cell>
          <cell r="J447" t="str">
            <v>Supported - PARTIAL SUPPORT. Treasury notes that this is an urgent and other proposal due to the Treasurer and Minister's announcement. Funding should be provided within the Trade and Investment cluster. Treasury analysis of period 8 data indicates that the Department's year end projection is around $40m below the approved Net Cost of Service limit after accounting for unapproved Carry Forward and Parameter and Technical Adjustment proposals. The Department has advised that the timing of fit outs is indicative and still subject to negotiations with eligible agents and the Tatts Group.</v>
          </cell>
          <cell r="K447">
            <v>1</v>
          </cell>
          <cell r="M447">
            <v>300</v>
          </cell>
          <cell r="N447">
            <v>1220</v>
          </cell>
          <cell r="O447">
            <v>1200</v>
          </cell>
          <cell r="P447">
            <v>1500</v>
          </cell>
          <cell r="Q447">
            <v>1980</v>
          </cell>
          <cell r="R447">
            <v>0</v>
          </cell>
          <cell r="S447">
            <v>0</v>
          </cell>
          <cell r="T447">
            <v>0</v>
          </cell>
          <cell r="U447">
            <v>0</v>
          </cell>
          <cell r="V447">
            <v>0</v>
          </cell>
        </row>
        <row r="448">
          <cell r="H448">
            <v>5003</v>
          </cell>
          <cell r="I448" t="str">
            <v>Special Commission of Inquiry into the Greyhound Racing Industry in New South Wales - Establishment of the Special Commission of Inquiry at short notice in response to recent footage of shocking mistreatment of animals within the greyhound racing industry.</v>
          </cell>
          <cell r="J448" t="str">
            <v>Supported - BID SUPPORTED. The Special Commission of Inquiry is required to produce a final report to government by 30 September 2015. BACKGROUND. The Special Commission of Inquiry was established at short notice in response to recent footage of shocking mistreatment of animals within the greyhound racing industry.</v>
          </cell>
          <cell r="K448">
            <v>1</v>
          </cell>
          <cell r="M448">
            <v>1890</v>
          </cell>
          <cell r="N448">
            <v>2440</v>
          </cell>
          <cell r="O448">
            <v>0</v>
          </cell>
          <cell r="P448">
            <v>0</v>
          </cell>
          <cell r="Q448">
            <v>0</v>
          </cell>
          <cell r="R448">
            <v>1890</v>
          </cell>
          <cell r="S448">
            <v>2440</v>
          </cell>
          <cell r="T448">
            <v>0</v>
          </cell>
          <cell r="U448">
            <v>0</v>
          </cell>
          <cell r="V448">
            <v>0</v>
          </cell>
        </row>
        <row r="449">
          <cell r="H449">
            <v>4328</v>
          </cell>
          <cell r="I449" t="str">
            <v>Artificial reef - Port Botany Boating and Fishing Infrastructure Program - DTIRIS is party to an agreement with RMS and Sydney Ports whereby RMS provides DTIRIS with $2.9m in 2014-15 to build an artificial reef asset in 2015-16. Part of this asset ($500k) will then be transferred to Sydney Ports free of charge. The remaining asset ($2.4m) will be retained by DTIRIS.</v>
          </cell>
          <cell r="J449" t="str">
            <v>Supported - NOT SUPPORTED as a PTA. SUPPORTED as a New Works - Capital Policy. This request was submitted as a Parameter and Technical Adjustment. Treasury believes that it is not a PTA as the submission does not indicate that the DTIRIS-RMS-Sydney Ports agreement is part of the existing Artificial Reef capital works project managed by the Department of Primary Industries (of DTIRIS). Treasury has sought clarification on this issue from DTIRIS and is still waiting for further advice. Separately, Treasury recognises that this work could be more appropriately classified as a New Works - Capital Policy. In this case it should be supported as DTIRIS is already obligated to provide the capital works in 2015-16. The obligation is also supported by DTIRIS having already adjusted its 2014-15 revenue projections by the grant revenue from RMS.</v>
          </cell>
          <cell r="K449">
            <v>1</v>
          </cell>
          <cell r="M449">
            <v>0</v>
          </cell>
          <cell r="N449">
            <v>500</v>
          </cell>
          <cell r="O449">
            <v>89</v>
          </cell>
          <cell r="P449">
            <v>89</v>
          </cell>
          <cell r="Q449">
            <v>89</v>
          </cell>
          <cell r="R449">
            <v>0</v>
          </cell>
          <cell r="S449">
            <v>500</v>
          </cell>
          <cell r="T449">
            <v>89</v>
          </cell>
          <cell r="U449">
            <v>89</v>
          </cell>
          <cell r="V449">
            <v>89</v>
          </cell>
        </row>
        <row r="450">
          <cell r="H450">
            <v>4676</v>
          </cell>
          <cell r="I450" t="str">
            <v>Replacement of Fisheries Offshore Patrol Vessel - Replace an offshore Fisheries Patrol Vessel (Ngaarru) which has exceeded the end of safe operational and economic life-cycle of 10 years (purchased 2001) with a new custom built vessel to help protect vulnerable fish stocks and habitat values from non-compliance with fisheries legislation and policy.</v>
          </cell>
          <cell r="J450" t="str">
            <v>Not Supported - NOT SUPPORT. This bid was previously not supported due to an inadequate business case in 2013. The capital requirements have changed, therefore this proposal does not require a formal business case (under $5 million), however, the case for the proposal being treated as urgent presented by the department is still weak, noting cost of refurbishment is only $260,000. Also, the Department sought $2.403 million (including $1.5m in capital and $0.903m in recurrent) in 2012-13 over four years and is now seeking $2.5 million over two years. No financial assumptions have been made. A detailed report of the actual total project cost should be included in this proposal. It is not made clear what the total cost to build this vessel to Maritime Survey spec ifications is. It is difficult to assess the Department's fleet needs without the context of the whole fleet. It is not possible to ascertain the extent to which the current fleet of vessels supports the Department's responsibilities for fishery related policies from the proposal.</v>
          </cell>
          <cell r="K450">
            <v>1</v>
          </cell>
          <cell r="M450">
            <v>0</v>
          </cell>
          <cell r="N450">
            <v>0</v>
          </cell>
          <cell r="O450">
            <v>0</v>
          </cell>
          <cell r="P450">
            <v>250</v>
          </cell>
          <cell r="Q450">
            <v>250</v>
          </cell>
          <cell r="R450">
            <v>0</v>
          </cell>
          <cell r="S450">
            <v>0</v>
          </cell>
          <cell r="T450">
            <v>0</v>
          </cell>
          <cell r="U450">
            <v>0</v>
          </cell>
          <cell r="V450">
            <v>0</v>
          </cell>
        </row>
        <row r="451">
          <cell r="H451">
            <v>4706</v>
          </cell>
          <cell r="I451" t="str">
            <v>Narrandera Fisheries Centre Facilities Upgrade - These upgrades include; a new laboratory for research,replacing water supply infrastructure, a new boat shed and a new conference room and office space.</v>
          </cell>
          <cell r="J451" t="str">
            <v>Not Supported - NOT SUPPORTED. The replacement of the Main Bore that supplies water for all the ponds appears to be of the highest priority as a catastrophic failure may occur at any time, and the risk associated with such a failure is very high. Estimated cost for new materials and their installation for the bore is $70,000. As this would be classified as a minor works project, the funds should be allocated by the Department. The three other components do not appear to be urgent.  Also, the financial impact summary is not sufficiently completed. Depreciation is included at $50,000 per annum, however the value is not reflective of the amount of funds being sought.</v>
          </cell>
          <cell r="K451">
            <v>1</v>
          </cell>
          <cell r="M451">
            <v>0</v>
          </cell>
          <cell r="N451">
            <v>0</v>
          </cell>
          <cell r="O451">
            <v>50</v>
          </cell>
          <cell r="P451">
            <v>50</v>
          </cell>
          <cell r="Q451">
            <v>50</v>
          </cell>
          <cell r="R451">
            <v>0</v>
          </cell>
          <cell r="S451">
            <v>0</v>
          </cell>
          <cell r="T451">
            <v>0</v>
          </cell>
          <cell r="U451">
            <v>0</v>
          </cell>
          <cell r="V451">
            <v>0</v>
          </cell>
        </row>
        <row r="452">
          <cell r="H452">
            <v>4711</v>
          </cell>
          <cell r="I452" t="str">
            <v>Tibooburra Aerodrome - remedial actions are required to retain compliance with CASA standards - Tibooburra aerodrome was inspected on 16 May 2012. The aerodrome was found to be in need of maintenance in order to achieve compliance with Civil Aviation Safety Authority (CASA) standards and to ensure safety to aircraft is not compromised.</v>
          </cell>
          <cell r="J452" t="str">
            <v>Not Supported - NOT SUPPORTED. Treasury does not support the allocation of consolidated funds for resealing Runway 02/20 and ongoing maintenance costs for the Tibooburra Aerodrome as an urgent priority. Commercial entities such as Country Energy, Gas Pipeline operators and tourist charters, and other entities use the aerodrome providing scope for cost recovery rather than using additional Government funds.</v>
          </cell>
          <cell r="K452">
            <v>1</v>
          </cell>
          <cell r="M452">
            <v>0</v>
          </cell>
          <cell r="N452">
            <v>90</v>
          </cell>
          <cell r="O452">
            <v>50</v>
          </cell>
          <cell r="P452">
            <v>50</v>
          </cell>
          <cell r="Q452">
            <v>50</v>
          </cell>
          <cell r="R452">
            <v>0</v>
          </cell>
          <cell r="S452">
            <v>0</v>
          </cell>
          <cell r="T452">
            <v>0</v>
          </cell>
          <cell r="U452">
            <v>0</v>
          </cell>
          <cell r="V452">
            <v>0</v>
          </cell>
        </row>
        <row r="453">
          <cell r="H453">
            <v>4802</v>
          </cell>
          <cell r="I453" t="str">
            <v>Sydney Metropolitan Office Accommodation Strategy Phase 2 - This project relates to the expiry of lease agreements for three metropolitan office locations with upcoming lease expirations (MLC Centre lease expires 31 Mar 2016, 323 Castelreagh St lease expires 30 Jun 2017 and 10 Valentine Avenue lease expires 30 Jun 2016).</v>
          </cell>
          <cell r="J453" t="str">
            <v>Not Supported - NOT SUPPORTED. The proposed project exceeds $5m. Treasury Circular 12/19 dated 11 Oct 2012, states that capital projects above $5m require a business case. NSW Trade &amp; Investment have submitted a summary of proposal. The summary of proposal indicates that a business case is required but not attached and is in preparation. NSW Trade &amp; Investment has advised that the final business case will be available at the end of the month. BACKGROUND The proposal relates to three metropolitan office locations: (1) MLC Centre: current lease expires on 31 Mar 2016 with option to extend.  NSW Trade &amp; Investment must advise Government Property NSW of its intentions by 30 Jun 2015.  The total capex is $1.9m. (2) 323 Castlereagh St: current lease expires on 30 Jun 2017 (lead time will be required to negotiate new leases as there is no option to simply extend). (3) 10 Valentine Avenue: current leases expire on 30 Jun 2016 (lead time will be required to negotiate new leases as there is no option to simply extend).</v>
          </cell>
          <cell r="K453">
            <v>1</v>
          </cell>
          <cell r="M453">
            <v>0</v>
          </cell>
          <cell r="N453">
            <v>0</v>
          </cell>
          <cell r="O453">
            <v>300</v>
          </cell>
          <cell r="P453">
            <v>470</v>
          </cell>
          <cell r="Q453">
            <v>-430</v>
          </cell>
          <cell r="R453">
            <v>0</v>
          </cell>
          <cell r="S453">
            <v>0</v>
          </cell>
          <cell r="T453">
            <v>0</v>
          </cell>
          <cell r="U453">
            <v>0</v>
          </cell>
          <cell r="V453">
            <v>0</v>
          </cell>
        </row>
        <row r="454">
          <cell r="H454">
            <v>5102</v>
          </cell>
          <cell r="I454" t="str">
            <v>Walsh Bay Arts Precinct - planning and detailed design - Planning and detailed design stage for the Walsh Bay Arts Precinct capital proposal which includes redevelopment of pier 2/3 and wharf 4/5 with total project costs totalling $139.615m. Minimal details are available pertaining to the planning and detailed design component.</v>
          </cell>
          <cell r="J454" t="str">
            <v>Supported - SUPPORT - in part. There is an absence of detail relating to this bid including what exactly will the $10.641m relating to "capital projects" be spent on - e.g. what is the split between planning work and design work, is the Department engaging one expert or a team of experts or running a design competition. However, Treasury notes that INSW is holding a reservation for the Walsh Bay project (for the $139m) conditional on further development of the project proposal. Commencing planning and design works will support Arts NSW is achieving this aim. As such, Treasury is supporting one year worth of funding only.</v>
          </cell>
          <cell r="K454">
            <v>1</v>
          </cell>
          <cell r="M454">
            <v>0</v>
          </cell>
          <cell r="N454">
            <v>169</v>
          </cell>
          <cell r="O454">
            <v>174</v>
          </cell>
          <cell r="P454">
            <v>0</v>
          </cell>
          <cell r="Q454">
            <v>0</v>
          </cell>
          <cell r="R454">
            <v>0</v>
          </cell>
          <cell r="S454">
            <v>169</v>
          </cell>
          <cell r="T454">
            <v>0</v>
          </cell>
          <cell r="U454">
            <v>0</v>
          </cell>
          <cell r="V454">
            <v>0</v>
          </cell>
        </row>
        <row r="455">
          <cell r="H455">
            <v>3739</v>
          </cell>
          <cell r="I455" t="str">
            <v>Carry Forward for Achieving Sustainable Groundwater Entitlement - Carry forward of expenditure to be spent on the Achieving Sustainable Groundwater Entitlement in 2014-15</v>
          </cell>
          <cell r="J45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55">
            <v>6</v>
          </cell>
          <cell r="M455">
            <v>200</v>
          </cell>
          <cell r="N455">
            <v>4533</v>
          </cell>
          <cell r="O455">
            <v>500</v>
          </cell>
          <cell r="P455">
            <v>0</v>
          </cell>
          <cell r="Q455">
            <v>0</v>
          </cell>
          <cell r="R455">
            <v>200</v>
          </cell>
          <cell r="S455">
            <v>4533</v>
          </cell>
          <cell r="T455">
            <v>500</v>
          </cell>
          <cell r="U455">
            <v>0</v>
          </cell>
          <cell r="V455">
            <v>0</v>
          </cell>
        </row>
        <row r="456">
          <cell r="H456">
            <v>3742</v>
          </cell>
          <cell r="I456" t="str">
            <v>Carry forward for Public Reserves Management Fund - Carry forward of expenditure to be spent on the Public Reserves Management Fund in 2014-15</v>
          </cell>
          <cell r="J45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56">
            <v>6</v>
          </cell>
          <cell r="M456">
            <v>11081</v>
          </cell>
          <cell r="N456">
            <v>0</v>
          </cell>
          <cell r="O456">
            <v>0</v>
          </cell>
          <cell r="P456">
            <v>0</v>
          </cell>
          <cell r="Q456">
            <v>0</v>
          </cell>
          <cell r="R456">
            <v>11081</v>
          </cell>
          <cell r="S456">
            <v>0</v>
          </cell>
          <cell r="T456">
            <v>0</v>
          </cell>
          <cell r="U456">
            <v>0</v>
          </cell>
          <cell r="V456">
            <v>0</v>
          </cell>
        </row>
        <row r="457">
          <cell r="H457">
            <v>3744</v>
          </cell>
          <cell r="I457" t="str">
            <v>Carry Forward for Environmental Works and Measures Program - Carry forward of expenditure to be spent on the Environmental Works and Measures program in 2014-15</v>
          </cell>
          <cell r="J45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57">
            <v>6</v>
          </cell>
          <cell r="M457">
            <v>600</v>
          </cell>
          <cell r="N457">
            <v>0</v>
          </cell>
          <cell r="O457">
            <v>0</v>
          </cell>
          <cell r="P457">
            <v>0</v>
          </cell>
          <cell r="Q457">
            <v>0</v>
          </cell>
          <cell r="R457">
            <v>600</v>
          </cell>
          <cell r="S457">
            <v>0</v>
          </cell>
          <cell r="T457">
            <v>0</v>
          </cell>
          <cell r="U457">
            <v>0</v>
          </cell>
          <cell r="V457">
            <v>0</v>
          </cell>
        </row>
        <row r="458">
          <cell r="H458">
            <v>3746</v>
          </cell>
          <cell r="I458" t="str">
            <v>Carry forward for Aboriginal Water and Sewerage Program - Carry forward of expenditure to be spent on the Aboriginal Water and Sewerage Program in 2014-15.</v>
          </cell>
          <cell r="J45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58">
            <v>6</v>
          </cell>
          <cell r="M458">
            <v>492</v>
          </cell>
          <cell r="N458">
            <v>0</v>
          </cell>
          <cell r="O458">
            <v>0</v>
          </cell>
          <cell r="P458">
            <v>0</v>
          </cell>
          <cell r="Q458">
            <v>0</v>
          </cell>
          <cell r="R458">
            <v>492</v>
          </cell>
          <cell r="S458">
            <v>0</v>
          </cell>
          <cell r="T458">
            <v>0</v>
          </cell>
          <cell r="U458">
            <v>0</v>
          </cell>
          <cell r="V458">
            <v>0</v>
          </cell>
        </row>
        <row r="459">
          <cell r="H459">
            <v>3748</v>
          </cell>
          <cell r="I459" t="str">
            <v>Carry forward for Great Artesian Basin Sustainability Initiative - Carry forward of expenditure to be spent on the Great Artesian Basin Sustainability Initiative in 2014-15.</v>
          </cell>
          <cell r="J45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59">
            <v>6</v>
          </cell>
          <cell r="M459">
            <v>4477</v>
          </cell>
          <cell r="N459">
            <v>0</v>
          </cell>
          <cell r="O459">
            <v>0</v>
          </cell>
          <cell r="P459">
            <v>0</v>
          </cell>
          <cell r="Q459">
            <v>0</v>
          </cell>
          <cell r="R459">
            <v>4477</v>
          </cell>
          <cell r="S459">
            <v>0</v>
          </cell>
          <cell r="T459">
            <v>0</v>
          </cell>
          <cell r="U459">
            <v>0</v>
          </cell>
          <cell r="V459">
            <v>0</v>
          </cell>
        </row>
        <row r="460">
          <cell r="H460">
            <v>3749</v>
          </cell>
          <cell r="I460" t="str">
            <v>Carry Forward for Australian Centre for International Agricultural Research - Carry forward of expenditure for the payments received from the Australian Centre for International Agricultural Research to be spent in 2014-15.</v>
          </cell>
          <cell r="J46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0">
            <v>6</v>
          </cell>
          <cell r="M460">
            <v>632</v>
          </cell>
          <cell r="N460">
            <v>0</v>
          </cell>
          <cell r="O460">
            <v>0</v>
          </cell>
          <cell r="P460">
            <v>0</v>
          </cell>
          <cell r="Q460">
            <v>0</v>
          </cell>
          <cell r="R460">
            <v>632</v>
          </cell>
          <cell r="S460">
            <v>0</v>
          </cell>
          <cell r="T460">
            <v>0</v>
          </cell>
          <cell r="U460">
            <v>0</v>
          </cell>
          <cell r="V460">
            <v>0</v>
          </cell>
        </row>
        <row r="461">
          <cell r="H461">
            <v>3750</v>
          </cell>
          <cell r="I461" t="str">
            <v>Carry Forward for the Office of the Small Business Commissioner - Carry forward of other operating expenditure for the Office of the Small Business Commissioner to be spent in 2014-15.</v>
          </cell>
          <cell r="J46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1">
            <v>6</v>
          </cell>
          <cell r="M461">
            <v>250</v>
          </cell>
          <cell r="N461">
            <v>0</v>
          </cell>
          <cell r="O461">
            <v>0</v>
          </cell>
          <cell r="P461">
            <v>0</v>
          </cell>
          <cell r="Q461">
            <v>0</v>
          </cell>
          <cell r="R461">
            <v>250</v>
          </cell>
          <cell r="S461">
            <v>0</v>
          </cell>
          <cell r="T461">
            <v>0</v>
          </cell>
          <cell r="U461">
            <v>0</v>
          </cell>
          <cell r="V461">
            <v>0</v>
          </cell>
        </row>
        <row r="462">
          <cell r="H462">
            <v>3752</v>
          </cell>
          <cell r="I462" t="str">
            <v>Carry forward for ClubGRANTS Fund - Carry forward of expenditure for the ClubGRANTS Fund to be spent in 2014-15.</v>
          </cell>
          <cell r="J46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2">
            <v>6</v>
          </cell>
          <cell r="M462">
            <v>280</v>
          </cell>
          <cell r="N462">
            <v>0</v>
          </cell>
          <cell r="O462">
            <v>0</v>
          </cell>
          <cell r="P462">
            <v>0</v>
          </cell>
          <cell r="Q462">
            <v>0</v>
          </cell>
          <cell r="R462">
            <v>280</v>
          </cell>
          <cell r="S462">
            <v>0</v>
          </cell>
          <cell r="T462">
            <v>0</v>
          </cell>
          <cell r="U462">
            <v>0</v>
          </cell>
          <cell r="V462">
            <v>0</v>
          </cell>
        </row>
        <row r="463">
          <cell r="H463">
            <v>3753</v>
          </cell>
          <cell r="I463" t="str">
            <v>Carry Forward for the Australian Technology Showcase - There has been an underspend in this project in 2013-14, due to the grants being made on a series of strict criteria. These funds will be added back to this program for 2014-15.</v>
          </cell>
          <cell r="J46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3">
            <v>6</v>
          </cell>
          <cell r="M463">
            <v>281</v>
          </cell>
          <cell r="N463">
            <v>0</v>
          </cell>
          <cell r="O463">
            <v>0</v>
          </cell>
          <cell r="P463">
            <v>0</v>
          </cell>
          <cell r="Q463">
            <v>0</v>
          </cell>
          <cell r="R463">
            <v>281</v>
          </cell>
          <cell r="S463">
            <v>0</v>
          </cell>
          <cell r="T463">
            <v>0</v>
          </cell>
          <cell r="U463">
            <v>0</v>
          </cell>
          <cell r="V463">
            <v>0</v>
          </cell>
        </row>
        <row r="464">
          <cell r="H464">
            <v>3754</v>
          </cell>
          <cell r="I464" t="str">
            <v>Carry Forward for the Urunga Site - This contribution for the contaminated wetland site at Urunga has been delayed from 2013-14 to 2014- 15.</v>
          </cell>
          <cell r="J46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4">
            <v>6</v>
          </cell>
          <cell r="M464">
            <v>1000</v>
          </cell>
          <cell r="N464">
            <v>0</v>
          </cell>
          <cell r="O464">
            <v>0</v>
          </cell>
          <cell r="P464">
            <v>0</v>
          </cell>
          <cell r="Q464">
            <v>0</v>
          </cell>
          <cell r="R464">
            <v>1000</v>
          </cell>
          <cell r="S464">
            <v>0</v>
          </cell>
          <cell r="T464">
            <v>0</v>
          </cell>
          <cell r="U464">
            <v>0</v>
          </cell>
          <cell r="V464">
            <v>0</v>
          </cell>
        </row>
        <row r="465">
          <cell r="H465">
            <v>3755</v>
          </cell>
          <cell r="I465" t="str">
            <v>Carry Forward for Menindee Lakes project - Carry forward of expenditure for Menindee Lakes project management to be spent in 2014-15.</v>
          </cell>
          <cell r="J46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5">
            <v>6</v>
          </cell>
          <cell r="M465">
            <v>307</v>
          </cell>
          <cell r="N465">
            <v>0</v>
          </cell>
          <cell r="O465">
            <v>0</v>
          </cell>
          <cell r="P465">
            <v>0</v>
          </cell>
          <cell r="Q465">
            <v>0</v>
          </cell>
          <cell r="R465">
            <v>307</v>
          </cell>
          <cell r="S465">
            <v>0</v>
          </cell>
          <cell r="T465">
            <v>0</v>
          </cell>
          <cell r="U465">
            <v>0</v>
          </cell>
          <cell r="V465">
            <v>0</v>
          </cell>
        </row>
        <row r="466">
          <cell r="H466">
            <v>3756</v>
          </cell>
          <cell r="I466" t="str">
            <v>Carry Forward for the Woodsreef Mine Rehabilitation Project - This carry forward will be used for the demolition of an eight story Mill and an air quality assessm ent, as part of the Woodsreef Mine Rehabilitation Project.</v>
          </cell>
          <cell r="J46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6">
            <v>6</v>
          </cell>
          <cell r="M466">
            <v>261</v>
          </cell>
          <cell r="N466">
            <v>0</v>
          </cell>
          <cell r="O466">
            <v>0</v>
          </cell>
          <cell r="P466">
            <v>0</v>
          </cell>
          <cell r="Q466">
            <v>0</v>
          </cell>
          <cell r="R466">
            <v>261</v>
          </cell>
          <cell r="S466">
            <v>0</v>
          </cell>
          <cell r="T466">
            <v>0</v>
          </cell>
          <cell r="U466">
            <v>0</v>
          </cell>
          <cell r="V466">
            <v>0</v>
          </cell>
        </row>
        <row r="467">
          <cell r="H467">
            <v>3757</v>
          </cell>
          <cell r="I467" t="str">
            <v>Carry Forward for Coal Seam Gas Projects - This approval will allow Commonwealth funding received in 2013-14 to be applied to projects in 2014- 15.</v>
          </cell>
          <cell r="J46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7">
            <v>6</v>
          </cell>
          <cell r="M467">
            <v>904</v>
          </cell>
          <cell r="N467">
            <v>0</v>
          </cell>
          <cell r="O467">
            <v>0</v>
          </cell>
          <cell r="P467">
            <v>0</v>
          </cell>
          <cell r="Q467">
            <v>0</v>
          </cell>
          <cell r="R467">
            <v>904</v>
          </cell>
          <cell r="S467">
            <v>0</v>
          </cell>
          <cell r="T467">
            <v>0</v>
          </cell>
          <cell r="U467">
            <v>0</v>
          </cell>
          <cell r="V467">
            <v>0</v>
          </cell>
        </row>
        <row r="468">
          <cell r="H468">
            <v>3758</v>
          </cell>
          <cell r="I468" t="str">
            <v>Carry Forward for the State Investment Attraction Scheme - Carry forward of unused expenditure will be deployed to around 13 ongoing State Investment Attractio n Scheme, including CeBIT Australia - Partner Country Agreement , Defence - Land Forces Australia As ia Pacific 2014, Defence Advisor -  Contract Extension.</v>
          </cell>
          <cell r="J4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8">
            <v>6</v>
          </cell>
          <cell r="M468">
            <v>0</v>
          </cell>
          <cell r="N468">
            <v>2648</v>
          </cell>
          <cell r="O468">
            <v>0</v>
          </cell>
          <cell r="P468">
            <v>0</v>
          </cell>
          <cell r="Q468">
            <v>0</v>
          </cell>
          <cell r="R468">
            <v>0</v>
          </cell>
          <cell r="S468">
            <v>2648</v>
          </cell>
          <cell r="T468">
            <v>0</v>
          </cell>
          <cell r="U468">
            <v>0</v>
          </cell>
          <cell r="V468">
            <v>0</v>
          </cell>
        </row>
        <row r="469">
          <cell r="H469">
            <v>3759</v>
          </cell>
          <cell r="I469" t="str">
            <v>Carry Forward for Nat.Framework for Compliance and Enforcement Systems for Water Resource Management - Carry forward of expenditure for the National Framework for Compliance and Enforcement Systems for W ater Resource Management Project to be spent in 2014-15.</v>
          </cell>
          <cell r="J4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69">
            <v>6</v>
          </cell>
          <cell r="M469">
            <v>0</v>
          </cell>
          <cell r="N469">
            <v>383</v>
          </cell>
          <cell r="O469">
            <v>0</v>
          </cell>
          <cell r="P469">
            <v>0</v>
          </cell>
          <cell r="Q469">
            <v>0</v>
          </cell>
          <cell r="R469">
            <v>0</v>
          </cell>
          <cell r="S469">
            <v>383</v>
          </cell>
          <cell r="T469">
            <v>0</v>
          </cell>
          <cell r="U469">
            <v>0</v>
          </cell>
          <cell r="V469">
            <v>0</v>
          </cell>
        </row>
        <row r="470">
          <cell r="H470">
            <v>3760</v>
          </cell>
          <cell r="I470" t="str">
            <v>Carry Forward for the Regional Industries Investment Fund - Carry forward of unused expenditure will be deployed to around 24 on-going Regional Industries Inves tment Fund projects, including Australian Poultry Cooperative Research Centre, BAE Systems Australia Limited, Birdon Marine Pty Ltd, Community Technology Centres Association Incorporated.</v>
          </cell>
          <cell r="J470"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70">
            <v>6</v>
          </cell>
          <cell r="M470">
            <v>0</v>
          </cell>
          <cell r="N470">
            <v>6674</v>
          </cell>
          <cell r="O470">
            <v>0</v>
          </cell>
          <cell r="P470">
            <v>0</v>
          </cell>
          <cell r="Q470">
            <v>0</v>
          </cell>
          <cell r="R470">
            <v>0</v>
          </cell>
          <cell r="S470">
            <v>6674</v>
          </cell>
          <cell r="T470">
            <v>0</v>
          </cell>
          <cell r="U470">
            <v>0</v>
          </cell>
          <cell r="V470">
            <v>0</v>
          </cell>
        </row>
        <row r="471">
          <cell r="H471">
            <v>3761</v>
          </cell>
          <cell r="I471" t="str">
            <v>Carry Forward of Biosecurity NSW Funds - Underspend relates to Invasive Plants &amp; Animals unit within Biosecurity NSW.  The carry forward will be utilised on the State Programs for weeds in 2014-15.</v>
          </cell>
          <cell r="J47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71">
            <v>6</v>
          </cell>
          <cell r="M471">
            <v>2000</v>
          </cell>
          <cell r="N471">
            <v>0</v>
          </cell>
          <cell r="O471">
            <v>0</v>
          </cell>
          <cell r="P471">
            <v>0</v>
          </cell>
          <cell r="Q471">
            <v>0</v>
          </cell>
          <cell r="R471">
            <v>2000</v>
          </cell>
          <cell r="S471">
            <v>0</v>
          </cell>
          <cell r="T471">
            <v>0</v>
          </cell>
          <cell r="U471">
            <v>0</v>
          </cell>
          <cell r="V471">
            <v>0</v>
          </cell>
        </row>
        <row r="472">
          <cell r="H472">
            <v>3763</v>
          </cell>
          <cell r="I472" t="str">
            <v>Carry Forward for Research Funding programs - Previous underspends will be invested in successful NSW applicants to Commonwealth research funding programs. The Research Attraction and Acceleration Program is primarily used to leverage funding pro vided to NSW research institutions through Federal funding rounds.</v>
          </cell>
          <cell r="J47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72">
            <v>6</v>
          </cell>
          <cell r="M472">
            <v>1584</v>
          </cell>
          <cell r="N472">
            <v>0</v>
          </cell>
          <cell r="O472">
            <v>0</v>
          </cell>
          <cell r="P472">
            <v>0</v>
          </cell>
          <cell r="Q472">
            <v>0</v>
          </cell>
          <cell r="R472">
            <v>1584</v>
          </cell>
          <cell r="S472">
            <v>0</v>
          </cell>
          <cell r="T472">
            <v>0</v>
          </cell>
          <cell r="U472">
            <v>0</v>
          </cell>
          <cell r="V472">
            <v>0</v>
          </cell>
        </row>
        <row r="473">
          <cell r="H473">
            <v>3765</v>
          </cell>
          <cell r="I473" t="str">
            <v>Carry Forward of funding for Economic Research Projects - This approval will allow unused 2013-14 funding for strategic policy and economics to be applied to projects in 2014-15.</v>
          </cell>
          <cell r="J473"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73">
            <v>6</v>
          </cell>
          <cell r="M473">
            <v>196</v>
          </cell>
          <cell r="N473">
            <v>0</v>
          </cell>
          <cell r="O473">
            <v>0</v>
          </cell>
          <cell r="P473">
            <v>0</v>
          </cell>
          <cell r="Q473">
            <v>0</v>
          </cell>
          <cell r="R473">
            <v>196</v>
          </cell>
          <cell r="S473">
            <v>0</v>
          </cell>
          <cell r="T473">
            <v>0</v>
          </cell>
          <cell r="U473">
            <v>0</v>
          </cell>
          <cell r="V473">
            <v>0</v>
          </cell>
        </row>
        <row r="474">
          <cell r="H474">
            <v>3766</v>
          </cell>
          <cell r="I474" t="str">
            <v>Carry Forward of cemetery levies from 2013-14 - This approval will allow funds collected under the cemeteries levy in 2013-14 to be applied to cemet ery consultation projects in 2014-15.</v>
          </cell>
          <cell r="J47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74">
            <v>6</v>
          </cell>
          <cell r="M474">
            <v>350</v>
          </cell>
          <cell r="N474">
            <v>0</v>
          </cell>
          <cell r="O474">
            <v>0</v>
          </cell>
          <cell r="P474">
            <v>0</v>
          </cell>
          <cell r="Q474">
            <v>0</v>
          </cell>
          <cell r="R474">
            <v>350</v>
          </cell>
          <cell r="S474">
            <v>0</v>
          </cell>
          <cell r="T474">
            <v>0</v>
          </cell>
          <cell r="U474">
            <v>0</v>
          </cell>
          <cell r="V474">
            <v>0</v>
          </cell>
        </row>
        <row r="475">
          <cell r="H475">
            <v>3767</v>
          </cell>
          <cell r="I475" t="str">
            <v>Carry forward for state Priority Projects - Carry forward of expenditure for the State Priority Projects to be spent in 2014-15.</v>
          </cell>
          <cell r="J47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475">
            <v>6</v>
          </cell>
          <cell r="M475">
            <v>3950</v>
          </cell>
          <cell r="N475">
            <v>0</v>
          </cell>
          <cell r="O475">
            <v>0</v>
          </cell>
          <cell r="P475">
            <v>0</v>
          </cell>
          <cell r="Q475">
            <v>0</v>
          </cell>
          <cell r="R475">
            <v>3950</v>
          </cell>
          <cell r="S475">
            <v>0</v>
          </cell>
          <cell r="T475">
            <v>0</v>
          </cell>
          <cell r="U475">
            <v>0</v>
          </cell>
          <cell r="V475">
            <v>0</v>
          </cell>
        </row>
        <row r="476">
          <cell r="H476">
            <v>3964</v>
          </cell>
          <cell r="I476" t="str">
            <v>Carry Forward for the State and Investment Attraction Scheme for Smart Hubs - Change to cash flow profile for operational costs of Hubs and research. $530,000 to be carried forward from 2014-15 to 2015-16 due to an unforseen delay in a Hub opening, and to fund project management and research that will continue into 2015-16.</v>
          </cell>
          <cell r="J476" t="str">
            <v>Supported - This Carry Forward of $530,000 is supported. The figure of $530,496 is based on the payment schedule of grants ($414,955), payments to the University of Newcastle to evaluate outcomes ($100,541) and payment for Public Works NSW to provide project management ($15,0000). The Smart Work Hubs initative was announced in December 2012, with $1.5m being spent to pilot five Smart Hubs in NSW. The Hubs were intended to be operational by 31 December 2014. Due to unforseen circumstances, one Hub (Gosford) has delayed its opening to March 2015. The research will not be finalised until April 2016.</v>
          </cell>
          <cell r="K476">
            <v>6</v>
          </cell>
          <cell r="L476">
            <v>7</v>
          </cell>
          <cell r="M476">
            <v>-530</v>
          </cell>
          <cell r="N476">
            <v>530</v>
          </cell>
          <cell r="O476">
            <v>0</v>
          </cell>
          <cell r="P476">
            <v>0</v>
          </cell>
          <cell r="Q476">
            <v>0</v>
          </cell>
          <cell r="R476">
            <v>-530</v>
          </cell>
          <cell r="S476">
            <v>530</v>
          </cell>
          <cell r="T476">
            <v>0</v>
          </cell>
          <cell r="U476">
            <v>0</v>
          </cell>
          <cell r="V476">
            <v>0</v>
          </cell>
        </row>
        <row r="477">
          <cell r="H477">
            <v>3979</v>
          </cell>
          <cell r="I477" t="str">
            <v>Reprofile of Implementation Plan for Water Reforms in the Murray-Darling Basin. - The proposal seeks an adjustment of the indicative expenditure profile submitted as part of the 2014-15 Budget process to align with the current implementation program plan. The total overall cost of the program remains at $80.166 million over seven years, and is fully Commonwealth funded.</v>
          </cell>
          <cell r="J477" t="str">
            <v>Supported - The proposal represents a reprofiling of expenditure and revenue under the fully Commonwealth-funded National Partnership Agreement on Implementing Water Reform in the Murray-Darling Basin, which has total Commonwealth funding of $80.166 million. The reprofiling has budget impacts within years but there will be no net budget impact across the period of the agreement. The proposal includes 2019-20 and 2020-21 impacts (in 2019-20 increased NCOS of $1,785K and increased Recurrent ConFund of $1 ,672K, and in 2020-21 increased NCOS of $95K for E2000100 Depreciation expense), which is beyond the forward estimates period, and can not be entered into BAS. The decrease in employee-related expenditure in 2014-15 is due to recruitment delays.</v>
          </cell>
          <cell r="K477">
            <v>2</v>
          </cell>
          <cell r="L477">
            <v>3</v>
          </cell>
          <cell r="M477">
            <v>-7939</v>
          </cell>
          <cell r="N477">
            <v>-1054</v>
          </cell>
          <cell r="O477">
            <v>-60</v>
          </cell>
          <cell r="P477">
            <v>2907</v>
          </cell>
          <cell r="Q477">
            <v>4282</v>
          </cell>
          <cell r="R477">
            <v>-7939</v>
          </cell>
          <cell r="S477">
            <v>-1054</v>
          </cell>
          <cell r="T477">
            <v>-60</v>
          </cell>
          <cell r="U477">
            <v>2907</v>
          </cell>
          <cell r="V477">
            <v>4282</v>
          </cell>
        </row>
        <row r="478">
          <cell r="H478">
            <v>3981</v>
          </cell>
          <cell r="I478" t="str">
            <v>Variation to State Priority Projects scope and implementation profile. - The proposal seeks adjustments to reflect changes in the scope of projects. The scope of the NSW Metering Project has reduced from $196.75 million to $31.5 million, and an additional $28 million of Commonwealth funding has been provided to the Irrigation Farm Modernisation project.</v>
          </cell>
          <cell r="J478" t="str">
            <v>Supported - The proposal involves changes to the Commonwealth-funded NSW State Priority Projects under the Inter-Governmental Agreement on Murray-Darling Basin Reform agreed in July 2008. The proposal represents the removal of approximately $99.3m from State-led projects, which is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expenditure profile reflects the latest estimates of milestone payments under the IGA. The revised Commonwealth revenue profile is based on the project manager's assessment of the projects' progress to date. These are reviewed at Project Control Group meetings in which the Commonwealth is represented. Note: Payroll Tax adjustments are entered as an 'Other employee-related expenses' account because no account is available to match the account used in the proposal E0500140/211. The proposal uses the 'Other operating expenses' account with SDC code 222. This is instead entered in BAS as Grants and Subsidies with SDC 222.</v>
          </cell>
          <cell r="K478">
            <v>5</v>
          </cell>
          <cell r="L478">
            <v>3</v>
          </cell>
          <cell r="M478">
            <v>-36387</v>
          </cell>
          <cell r="N478">
            <v>-24745</v>
          </cell>
          <cell r="O478">
            <v>-54147</v>
          </cell>
          <cell r="P478">
            <v>-17951</v>
          </cell>
          <cell r="Q478">
            <v>0</v>
          </cell>
          <cell r="R478">
            <v>-36387</v>
          </cell>
          <cell r="S478">
            <v>-24745</v>
          </cell>
          <cell r="T478">
            <v>-54147</v>
          </cell>
          <cell r="U478">
            <v>-17951</v>
          </cell>
          <cell r="V478">
            <v>0</v>
          </cell>
        </row>
        <row r="479">
          <cell r="H479">
            <v>3984</v>
          </cell>
          <cell r="I479" t="str">
            <v>Murrumbidgee Irrigation Privatisation Agreement adjustment - An increase in funding is sought in 2015/16 to complete works under the Murrumbidgee Irrigation Areas and Districts Road Bridges and Culverts Funding Deed.</v>
          </cell>
          <cell r="J479" t="str">
            <v>Supported - The Road Bridges and Culverts Funding Deed (Road Deed) expired on 30 June 2013 and there is an existing commitment to pay residual funds upon expiry of the deed (clause 3.13(1)). DTIRIS has advised that $3.687m is the residual amount due under the Road Deed and that the sought amount includes $250,000 to fund obligations under the Wakool Tullakool Sub Surface Drainage Scheme Deed. Treasury does not support the $250,000 payment as no information has been provided on this deed. Accordingly, $250 ,000 has been excluded in Treasury's assessment. BACKGROUND As part of the 2011/12 budget process, Treasury reprofiled and extended payments for the Asset Refurbishment Funding Deed and Road Deed out to 2014/15. Treasury did not extend payments out to 2015/16 due to Treasury not recognising adjustments beyond the 2014/15 year. The Asset Refurbishment Deed is associated to the Road Deed. DTIRIS has confirmed that financial obligations under the Asset Refurbishment Deed were fulfilled in 2014/15.</v>
          </cell>
          <cell r="K479">
            <v>5</v>
          </cell>
          <cell r="M479">
            <v>-200</v>
          </cell>
          <cell r="N479">
            <v>3937</v>
          </cell>
          <cell r="O479">
            <v>0</v>
          </cell>
          <cell r="P479">
            <v>0</v>
          </cell>
          <cell r="Q479">
            <v>0</v>
          </cell>
          <cell r="R479">
            <v>-200</v>
          </cell>
          <cell r="S479">
            <v>3687</v>
          </cell>
          <cell r="T479">
            <v>0</v>
          </cell>
          <cell r="U479">
            <v>0</v>
          </cell>
          <cell r="V479">
            <v>0</v>
          </cell>
        </row>
        <row r="480">
          <cell r="H480">
            <v>4104</v>
          </cell>
          <cell r="I480" t="str">
            <v>Coal Seam Gas and Large Coal Mining Development National Partnership - The NSW Government commited to fund additional 2 years commencing December 2014 - January 2015.</v>
          </cell>
          <cell r="J480" t="str">
            <v>Supported - The Department has available expenditure and recurrent Consolidated Funds for the project to carry forward from 2014-15 to 2015-16.</v>
          </cell>
          <cell r="K480">
            <v>6</v>
          </cell>
          <cell r="M480">
            <v>-304</v>
          </cell>
          <cell r="N480">
            <v>304</v>
          </cell>
          <cell r="O480">
            <v>0</v>
          </cell>
          <cell r="P480">
            <v>0</v>
          </cell>
          <cell r="Q480">
            <v>0</v>
          </cell>
          <cell r="R480">
            <v>-304</v>
          </cell>
          <cell r="S480">
            <v>304</v>
          </cell>
          <cell r="T480">
            <v>0</v>
          </cell>
          <cell r="U480">
            <v>0</v>
          </cell>
          <cell r="V480">
            <v>0</v>
          </cell>
        </row>
        <row r="481">
          <cell r="H481">
            <v>4291</v>
          </cell>
          <cell r="I481" t="str">
            <v>Carry Forward for National Collaboration Research Infrastructure Strategy funding round 2015-16 - The proposal seeks to carry forward $5m from the 2014-15 Research Attraction and Acceleration Program to 2015-16 to support the National Collaboration Research Infrastructure Strategy (NCRIS) funding of NSW based projects.</v>
          </cell>
          <cell r="J481" t="str">
            <v>Supported - The Department anticipates that a competitive grant round will open later in 2015 for NCRIS projects.  This delay is as a result of the Commonwealth's review of existing research infrastructure and level of investment, and development of an approach for further investment under NCRIS. The Department's proposal included agency cash balance as the funding source. After Treasury consultation, the Department has now agreed that the funding source is recurrent Consolidated Funds. Background: The Office of the NSW Chief Scientist and Engineer funds NCRIS projects in New South Wales.</v>
          </cell>
          <cell r="K481">
            <v>6</v>
          </cell>
          <cell r="M481">
            <v>-5000</v>
          </cell>
          <cell r="N481">
            <v>5000</v>
          </cell>
          <cell r="O481">
            <v>0</v>
          </cell>
          <cell r="P481">
            <v>0</v>
          </cell>
          <cell r="Q481">
            <v>0</v>
          </cell>
          <cell r="R481">
            <v>-5000</v>
          </cell>
          <cell r="S481">
            <v>5000</v>
          </cell>
          <cell r="T481">
            <v>0</v>
          </cell>
          <cell r="U481">
            <v>0</v>
          </cell>
          <cell r="V481">
            <v>0</v>
          </cell>
        </row>
        <row r="482">
          <cell r="H482">
            <v>4292</v>
          </cell>
          <cell r="I482" t="str">
            <v>Carry Forward for Crown Lands - Dredging Program - Rescuing our Waterways Program - The proposal seeks to carry forward funding for phase 2 and 3 of the Rescuing our Waterways Program from 2014-15 to 2015-16.</v>
          </cell>
          <cell r="J482" t="str">
            <v>Supported - The Department has advised that Phase 2 and 3 of the program have been delayed. The program has been delayed due to extended project assessment via the Crown Land and Transport NSW Steering Committee, issueing of Letters of Offer to successful council via the Minister's Office and the time taken by councils in confirming funding offers. Projects commence after the letter of offer process is finalised.</v>
          </cell>
          <cell r="K482">
            <v>6</v>
          </cell>
          <cell r="M482">
            <v>-1800</v>
          </cell>
          <cell r="N482">
            <v>1800</v>
          </cell>
          <cell r="O482">
            <v>0</v>
          </cell>
          <cell r="P482">
            <v>0</v>
          </cell>
          <cell r="Q482">
            <v>0</v>
          </cell>
          <cell r="R482">
            <v>-1800</v>
          </cell>
          <cell r="S482">
            <v>1800</v>
          </cell>
          <cell r="T482">
            <v>0</v>
          </cell>
          <cell r="U482">
            <v>0</v>
          </cell>
          <cell r="V482">
            <v>0</v>
          </cell>
        </row>
        <row r="483">
          <cell r="H483">
            <v>4318</v>
          </cell>
          <cell r="I483" t="str">
            <v>Carry forward for Tweed Sand Bypass Project - There is a 2014-15 forecast underspend of $1 million for NSW share of project costs due to delays in the development of long term system improvements. The NSW Government, QLD Government and the system operator have not reached agreement on cost and risk sharing agreements.</v>
          </cell>
          <cell r="J483" t="str">
            <v>Supported - The Department has advised that there is a $1m forecasted underspend for the project. This is due to delays in the development of long term system improvement options.  The delays in the development of the options was caused as a result of a disagreement betwen local councils and the contractor who was to implement the proposal. Existing legal agreements will need to be amended. This requires agreement between all parties (NSW Government, QLD Government, Gold Coast City Council and the system operator).</v>
          </cell>
          <cell r="K483">
            <v>6</v>
          </cell>
          <cell r="M483">
            <v>-1000</v>
          </cell>
          <cell r="N483">
            <v>1000</v>
          </cell>
          <cell r="O483">
            <v>0</v>
          </cell>
          <cell r="P483">
            <v>0</v>
          </cell>
          <cell r="Q483">
            <v>0</v>
          </cell>
          <cell r="R483">
            <v>-1000</v>
          </cell>
          <cell r="S483">
            <v>1000</v>
          </cell>
          <cell r="T483">
            <v>0</v>
          </cell>
          <cell r="U483">
            <v>0</v>
          </cell>
          <cell r="V483">
            <v>0</v>
          </cell>
        </row>
        <row r="484">
          <cell r="H484">
            <v>4324</v>
          </cell>
          <cell r="I484" t="str">
            <v>Regional Industries Investment Fund (RIIF) - PTA submission round 2: Carryover from 2014-15 into forward years.</v>
          </cell>
          <cell r="J484" t="str">
            <v>Supported - Funds cannot be expended under RIIF (Regional Industries Investment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cease the RIIF initiative and return the funds back to the Consolidated Fund.</v>
          </cell>
          <cell r="K484">
            <v>6</v>
          </cell>
          <cell r="M484">
            <v>-13556</v>
          </cell>
          <cell r="N484">
            <v>4969</v>
          </cell>
          <cell r="O484">
            <v>4164</v>
          </cell>
          <cell r="P484">
            <v>4423</v>
          </cell>
          <cell r="Q484">
            <v>0</v>
          </cell>
          <cell r="R484">
            <v>-13556</v>
          </cell>
          <cell r="S484">
            <v>4969</v>
          </cell>
          <cell r="T484">
            <v>4164</v>
          </cell>
          <cell r="U484">
            <v>4423</v>
          </cell>
          <cell r="V484">
            <v>0</v>
          </cell>
        </row>
        <row r="485">
          <cell r="H485">
            <v>4326</v>
          </cell>
          <cell r="I485" t="str">
            <v>Carry forward for ClubGRANTS Category 3 Fund - The proposal seeks to re-profile the current budget to meet the timing of approved project cash flows for the ClubGRANTS Category 3 Fund from 2014-15 to 2015-16.</v>
          </cell>
          <cell r="J485" t="str">
            <v>Supported - The requested carry forward proposal reflects the difference between the approved 2014-15 expenditure for the fund and the Department's latest projection. There are underspends in the fund, and the funds must be spent sooner or later. The Department has provided information of expected total expenditure in 2014-15 that was announced in July 2014.</v>
          </cell>
          <cell r="K485">
            <v>6</v>
          </cell>
          <cell r="M485">
            <v>-2437</v>
          </cell>
          <cell r="N485">
            <v>2437</v>
          </cell>
          <cell r="O485">
            <v>0</v>
          </cell>
          <cell r="P485">
            <v>0</v>
          </cell>
          <cell r="Q485">
            <v>0</v>
          </cell>
          <cell r="R485">
            <v>-2437</v>
          </cell>
          <cell r="S485">
            <v>2437</v>
          </cell>
          <cell r="T485">
            <v>0</v>
          </cell>
          <cell r="U485">
            <v>0</v>
          </cell>
          <cell r="V485">
            <v>0</v>
          </cell>
        </row>
        <row r="486">
          <cell r="H486">
            <v>4327</v>
          </cell>
          <cell r="I486" t="str">
            <v>State Industry and Investment Attraction Scheme (SIAS) - PTA submission round 2: Carryover of funds from 2014-15 into forward years.</v>
          </cell>
          <cell r="J486" t="str">
            <v>Supported - Funds cannot be expended under SIAS (State Investment Attraction Scheme) initiative unless they meet the program guidelines. Where the Department expects to have unspent funds due to delays in recipients meeting funding criteria, it is appropriate for those monies to be rolled over. If the funds continue to remain unexpended, a separate Government decision will be required to c ease the SIAS initiative and return the funds back to the Consolidated Fund.</v>
          </cell>
          <cell r="K486">
            <v>6</v>
          </cell>
          <cell r="M486">
            <v>-14574</v>
          </cell>
          <cell r="N486">
            <v>6368</v>
          </cell>
          <cell r="O486">
            <v>4130</v>
          </cell>
          <cell r="P486">
            <v>4076</v>
          </cell>
          <cell r="Q486">
            <v>0</v>
          </cell>
          <cell r="R486">
            <v>-14574</v>
          </cell>
          <cell r="S486">
            <v>6368</v>
          </cell>
          <cell r="T486">
            <v>4130</v>
          </cell>
          <cell r="U486">
            <v>4076</v>
          </cell>
          <cell r="V486">
            <v>0</v>
          </cell>
        </row>
        <row r="487">
          <cell r="H487">
            <v>4357</v>
          </cell>
          <cell r="I487"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487"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487">
            <v>4</v>
          </cell>
          <cell r="L487">
            <v>22</v>
          </cell>
          <cell r="M487">
            <v>2088</v>
          </cell>
          <cell r="N487">
            <v>5617</v>
          </cell>
          <cell r="O487">
            <v>4577</v>
          </cell>
          <cell r="P487">
            <v>0</v>
          </cell>
          <cell r="Q487">
            <v>0</v>
          </cell>
          <cell r="R487">
            <v>535</v>
          </cell>
          <cell r="S487">
            <v>1475</v>
          </cell>
          <cell r="T487">
            <v>1822</v>
          </cell>
          <cell r="U487">
            <v>0</v>
          </cell>
          <cell r="V487">
            <v>0</v>
          </cell>
        </row>
        <row r="488">
          <cell r="H488">
            <v>4509</v>
          </cell>
          <cell r="I488" t="str">
            <v>Restructuring the Coal Innovation Fund - Rescoping and reprofiling of existing program due to unforeseen changes, including change in demand for the program, change in objectives of the program, and change in Commonwealth funding of the program.</v>
          </cell>
          <cell r="J488" t="str">
            <v>Supported - Different profile to HYR PTA. $8.35m increase in expenditure as the cash in bank has been earning interest which must also be spent. Entire fund may be negotiated at later date however it was determined that the PTA process is not the appropriate place for that discussion.</v>
          </cell>
          <cell r="K488">
            <v>5</v>
          </cell>
          <cell r="M488">
            <v>-19373</v>
          </cell>
          <cell r="N488">
            <v>-23325</v>
          </cell>
          <cell r="O488">
            <v>28480</v>
          </cell>
          <cell r="P488">
            <v>22878</v>
          </cell>
          <cell r="Q488">
            <v>0</v>
          </cell>
          <cell r="R488">
            <v>-19373</v>
          </cell>
          <cell r="S488">
            <v>-23325</v>
          </cell>
          <cell r="T488">
            <v>28480</v>
          </cell>
          <cell r="U488">
            <v>22878</v>
          </cell>
          <cell r="V488">
            <v>0</v>
          </cell>
        </row>
        <row r="489">
          <cell r="H489">
            <v>4503</v>
          </cell>
          <cell r="I489" t="str">
            <v>Bethungra Dam - The agency seeks to carry forward $1 million from 2014-15 to 2015-16 because of a delay in construction commencement due to revision in design requirements. Construction involves stabilising the dam so that it conforms with safety requirements under the Dams Safety Act 1978.</v>
          </cell>
          <cell r="J489" t="str">
            <v>Supported - Treasury supports the proposal to carry forward capital expenditure of $1 million and its associated depreciation of $40 ,000 from 2014-15 to 2015- 16. The total capital costs of $3.935 million to stabilise Bethungra Dam is recognised in the State's Infrastructure Statement 2014-15 and the carry- forward will have no impact on total costs.</v>
          </cell>
          <cell r="K489">
            <v>4</v>
          </cell>
          <cell r="L489">
            <v>19</v>
          </cell>
          <cell r="M489">
            <v>-40</v>
          </cell>
          <cell r="N489">
            <v>40</v>
          </cell>
          <cell r="O489">
            <v>0</v>
          </cell>
          <cell r="P489">
            <v>0</v>
          </cell>
          <cell r="Q489">
            <v>0</v>
          </cell>
          <cell r="R489">
            <v>-40</v>
          </cell>
          <cell r="S489">
            <v>40</v>
          </cell>
          <cell r="T489">
            <v>0</v>
          </cell>
          <cell r="U489">
            <v>0</v>
          </cell>
          <cell r="V489">
            <v>0</v>
          </cell>
        </row>
        <row r="490">
          <cell r="H490">
            <v>3937</v>
          </cell>
          <cell r="I490" t="str">
            <v>Increased Community Service Obligation funding in 2018-19 for the Hunter Water Corporation - Adjustment to the Department's 2018-19 grant to the Hunter Water Corporation for Community Service Obligations to align with the Statement of Corporate Intent and business plan.</v>
          </cell>
          <cell r="J490" t="str">
            <v>Supported - The proposal aligns the Department of Trade and Investment, Regional Infrastructure and Services' 2018-19 Community Service Obligations  grant to the Hunter Water Corporation's  2014-15 Statement of Corporate Intent and business plan. The Department's 2017-18 grant for the Corporation's Community Service Obligations of $16.209m was rolled over into 2018-19 as part of the September 2014 allocation letter process. The Corporation's Statement of Corporate Intent and business plan states that the Community Service Obligations total $17.257m in 2018-19. The proposed increase in the Department's grant in 2018-19 is $1.048m (1,048,000 = 17,257,000 - 16,209,000). The annual increases for the concessions are due to: * a projected increase in the number of pensioners by 0.7 per cent per annum * an increase in water rate prices of 3.3 per cent plus the consumer price index, reflecting an estimated average price outcome using internal modelling of the IPART building block model approach. It should be noted that the Corporation is currently preparing its 2015-16 Statement of Corporate Intent (draft due 31 March 2015). This statement may revise the estimates.</v>
          </cell>
          <cell r="K490">
            <v>1</v>
          </cell>
          <cell r="M490">
            <v>0</v>
          </cell>
          <cell r="N490">
            <v>0</v>
          </cell>
          <cell r="O490">
            <v>0</v>
          </cell>
          <cell r="P490">
            <v>0</v>
          </cell>
          <cell r="Q490">
            <v>1048</v>
          </cell>
          <cell r="R490">
            <v>0</v>
          </cell>
          <cell r="S490">
            <v>0</v>
          </cell>
          <cell r="T490">
            <v>0</v>
          </cell>
          <cell r="U490">
            <v>0</v>
          </cell>
          <cell r="V490">
            <v>1048</v>
          </cell>
        </row>
        <row r="491">
          <cell r="H491">
            <v>3939</v>
          </cell>
          <cell r="I491" t="str">
            <v>Increased Community Service Obligation funding in 2018-19 for the Sydney Water Corporation - Adjustment to the Department's 2018-19 grant to the Sydney Water Corporation for Community Service Obligations to align with the Statement of Corporate Intent and business plan.</v>
          </cell>
          <cell r="J491" t="str">
            <v>Supported - The proposal aligns the Department of Trade and Investment, Regional Infrastructure and Services' 2018-19 Community Service Obligations grant to the 2014-15 Sydney Water Corporation's business plan. The Department's 2017-18 grant for the Corporation's Community Service Obligations of $193.1m was rolled over into 2018-19 as part of the September 2014 allocation letter process. The Corporation's business plan indicates that the Community Service Obligations total $202.666m in 2018-19. The proposed increase in the Department's grant in 2018-19 is $9.566m (9,566,000 = 202,666,000 - 193,100,000). The annual increases for the concessions are due to: * a projected increase in the number of pensioners of 2 per cent per annum, prices determined by IPART and consumer price index. It should be noted that the Corporation is currently preparing its 2015-16 Statement of Corporate Intent (draft due 31 March 2015). This statement may revise the estimates.</v>
          </cell>
          <cell r="K491">
            <v>1</v>
          </cell>
          <cell r="M491">
            <v>0</v>
          </cell>
          <cell r="N491">
            <v>0</v>
          </cell>
          <cell r="O491">
            <v>0</v>
          </cell>
          <cell r="P491">
            <v>0</v>
          </cell>
          <cell r="Q491">
            <v>9566</v>
          </cell>
          <cell r="R491">
            <v>0</v>
          </cell>
          <cell r="S491">
            <v>0</v>
          </cell>
          <cell r="T491">
            <v>0</v>
          </cell>
          <cell r="U491">
            <v>0</v>
          </cell>
          <cell r="V491">
            <v>9566</v>
          </cell>
        </row>
        <row r="492">
          <cell r="H492">
            <v>3951</v>
          </cell>
          <cell r="I492" t="str">
            <v>Increased Community Service Obligation funding in 2018-19 for the State Water Corporation - Adjustment to the Department's 2018-19 grant to the State Water Corporation for Community Service Obligations to align with the Statement of Corporate Intent and business plan.</v>
          </cell>
          <cell r="J492" t="str">
            <v>Supported - The proposal aligns the Department of Trade and Investment, Regional Infrastructure and Services' 2018-19 Community Service Obligations grant to the State Water Corporation's 2014-15 business plan. The Department's 2017-18 grant for the Corporation's Community Service Obligations of $44.058m was rolled over into       2018-19 as part of the September 2014 allocation letter process. The Corporation's business plan indicates that the Community Service Obligations total $49.005m in 2018-19. The proposed increase in the Department's grant in 2018-19 is $3.296m (3,296,000 = 49,005,000 - 44,058,000).  The annual increases to the Community Service Obligations are derived from Australian Competition and Consumer Commission price determinations. It should be noted that the Corporation is currently preparing its 2015-16 Statement of Corporate Intent (draft due 31 March 2015). This statement may revise the estimates.</v>
          </cell>
          <cell r="K492">
            <v>1</v>
          </cell>
          <cell r="M492">
            <v>0</v>
          </cell>
          <cell r="N492">
            <v>0</v>
          </cell>
          <cell r="O492">
            <v>0</v>
          </cell>
          <cell r="P492">
            <v>0</v>
          </cell>
          <cell r="Q492">
            <v>3296</v>
          </cell>
          <cell r="R492">
            <v>0</v>
          </cell>
          <cell r="S492">
            <v>0</v>
          </cell>
          <cell r="T492">
            <v>0</v>
          </cell>
          <cell r="U492">
            <v>0</v>
          </cell>
          <cell r="V492">
            <v>3296</v>
          </cell>
        </row>
        <row r="493">
          <cell r="H493">
            <v>3794</v>
          </cell>
          <cell r="I493" t="str">
            <v>Native Game Bird Management Program - The Department has been requested to bring forward a proposal to extend and expand the existing Native Game Bird Management Program. The department did not foresee this request and as such has no mitigation strategy. Insufficient information from the Department.</v>
          </cell>
          <cell r="J493" t="str">
            <v>Not Supported - The Department has been requested to bring forward a proposal to expand the existing Native Game Bird Management Program, estimated to cost $3,467,554 over three years for research, validation and implementation. The proposal involves identification of additional areas, where sustainable hunting of native game birds could deliver benefits to agricultural productivity, and bring economic benefits to rural and regional communities. The Department has no current mitigation for this risk. On 12 August 2014, ERC approved expenditure of $589,649 by NSW Trade and Investment in 2014-15 for the purpose of implementing an expanded Native Game Bird Management Program, to be funded from within the Trade and Investment cluster's existing resources. The risk has been decreased to $2.892m. The risk rating is classified as low and subject to completion of a study.</v>
          </cell>
          <cell r="K493">
            <v>1</v>
          </cell>
          <cell r="M493">
            <v>0</v>
          </cell>
          <cell r="N493">
            <v>1443</v>
          </cell>
          <cell r="O493">
            <v>1449</v>
          </cell>
          <cell r="P493">
            <v>0</v>
          </cell>
          <cell r="Q493">
            <v>0</v>
          </cell>
          <cell r="R493">
            <v>0</v>
          </cell>
          <cell r="S493">
            <v>0</v>
          </cell>
          <cell r="T493">
            <v>0</v>
          </cell>
          <cell r="U493">
            <v>0</v>
          </cell>
          <cell r="V493">
            <v>0</v>
          </cell>
        </row>
        <row r="494">
          <cell r="H494">
            <v>3795</v>
          </cell>
          <cell r="I494" t="str">
            <v>MetGasCo Negotiated Settlement - The Government is attempting to negotiate a settlement with MetGasCo, following a legal suit, on a 'no prejudice' basis. The risk is the size of the settlement.</v>
          </cell>
          <cell r="J494" t="str">
            <v>Supported - On 15 May 2014, the Minister for Resources and Energy suspended petroleum exploration and production company MetGasCo Limited's right to drill an exploration well at the Rosella site, near Bentley in Northern NSW. MetGasCo initiated court action. The Government is looking at options to resolve the issues including a "without prejudice" negotiated settlement. This risk is rated as high. The company has initiated court action and a court hearing was held in late October 2014. The main risk is that if Metgasco wins the court case, New South Wales may have to pay Metgasco's legal costs estimated at $250,000. Separate proceedings would be required in relation to a damages claim by Metgasco. The Department has estimated the damages at $15m.</v>
          </cell>
          <cell r="K494">
            <v>1</v>
          </cell>
          <cell r="M494">
            <v>15000</v>
          </cell>
          <cell r="N494">
            <v>0</v>
          </cell>
          <cell r="O494">
            <v>0</v>
          </cell>
          <cell r="P494">
            <v>0</v>
          </cell>
          <cell r="Q494">
            <v>0</v>
          </cell>
          <cell r="R494">
            <v>250</v>
          </cell>
          <cell r="S494">
            <v>0</v>
          </cell>
          <cell r="T494">
            <v>0</v>
          </cell>
          <cell r="U494">
            <v>0</v>
          </cell>
          <cell r="V494">
            <v>0</v>
          </cell>
        </row>
        <row r="495">
          <cell r="H495">
            <v>4056</v>
          </cell>
          <cell r="I495" t="str">
            <v>NSW Gas Plan - Environmental Data Portal - ERC decision approved $5.5m for the project with a maximum contribution of $2.75m from the existing resources of Trade and Investment. ERC also agreed that the proposal will be funded from user charges. The Department is preparing a Minute for ERC consideration.</v>
          </cell>
          <cell r="J495" t="str">
            <v>Not Supported -</v>
          </cell>
          <cell r="K495">
            <v>1</v>
          </cell>
          <cell r="M495">
            <v>500</v>
          </cell>
          <cell r="N495">
            <v>2250</v>
          </cell>
          <cell r="O495">
            <v>0</v>
          </cell>
          <cell r="P495">
            <v>0</v>
          </cell>
          <cell r="Q495">
            <v>0</v>
          </cell>
          <cell r="R495">
            <v>0</v>
          </cell>
          <cell r="S495">
            <v>0</v>
          </cell>
          <cell r="T495">
            <v>0</v>
          </cell>
          <cell r="U495">
            <v>0</v>
          </cell>
          <cell r="V495">
            <v>0</v>
          </cell>
        </row>
        <row r="496">
          <cell r="H496">
            <v>4057</v>
          </cell>
          <cell r="I496" t="str">
            <v>NSW Gas Plan - Coal Seam Gas Subsidence Mapping - This project was recommended in the Chief Scientist's report. Cabinet approved a package of measures without allocating agency responsibility or costing initiatives. The Department is preparing a Minute for ERC consideration.</v>
          </cell>
          <cell r="J496" t="str">
            <v>Not Supported - A scoping study is to be undertaken in 2014-15 which will inform future activity and costs. This is classified as high risk.</v>
          </cell>
          <cell r="K496">
            <v>1</v>
          </cell>
          <cell r="M496">
            <v>250</v>
          </cell>
          <cell r="N496">
            <v>10000</v>
          </cell>
          <cell r="O496">
            <v>10000</v>
          </cell>
          <cell r="P496">
            <v>0</v>
          </cell>
          <cell r="Q496">
            <v>0</v>
          </cell>
          <cell r="R496">
            <v>0</v>
          </cell>
          <cell r="S496">
            <v>0</v>
          </cell>
          <cell r="T496">
            <v>0</v>
          </cell>
          <cell r="U496">
            <v>0</v>
          </cell>
          <cell r="V496">
            <v>0</v>
          </cell>
        </row>
        <row r="497">
          <cell r="H497">
            <v>4059</v>
          </cell>
          <cell r="I497" t="str">
            <v>NSW Gas Plan - Implementation of Water Monitoring Framework - This is linked to the Government's response to the Chief Scientist's report. The Department is preparing a Minute for ERC consideration.</v>
          </cell>
          <cell r="J497" t="str">
            <v>Not Supported - The Office of Water is preparing a proposal. This is classified as a high risk.</v>
          </cell>
          <cell r="K497">
            <v>1</v>
          </cell>
          <cell r="M497">
            <v>0</v>
          </cell>
          <cell r="N497">
            <v>3387</v>
          </cell>
          <cell r="O497">
            <v>3785</v>
          </cell>
          <cell r="P497">
            <v>3899</v>
          </cell>
          <cell r="Q497">
            <v>4013</v>
          </cell>
          <cell r="R497">
            <v>0</v>
          </cell>
          <cell r="S497">
            <v>0</v>
          </cell>
          <cell r="T497">
            <v>0</v>
          </cell>
          <cell r="U497">
            <v>0</v>
          </cell>
          <cell r="V497">
            <v>0</v>
          </cell>
        </row>
        <row r="498">
          <cell r="H498">
            <v>4068</v>
          </cell>
          <cell r="I498" t="str">
            <v>NSW Gas Plan - other initiatives - Cabinet approved a package of measures without allocating agency responsibility of costing initiatives. The Department is preparing a Minute for ERC consideration.</v>
          </cell>
          <cell r="J498" t="str">
            <v>Not Supported - This is classified as high risk. Cabinet agreed that case managers ($300,000) will report to the Resources and Land Use Sub-Committee of Cabinet, and will be funded from existing cluster resources. (550,000 = 850,000 - 300 ,000)</v>
          </cell>
          <cell r="K498">
            <v>1</v>
          </cell>
          <cell r="M498">
            <v>0</v>
          </cell>
          <cell r="N498">
            <v>850</v>
          </cell>
          <cell r="O498">
            <v>0</v>
          </cell>
          <cell r="P498">
            <v>0</v>
          </cell>
          <cell r="Q498">
            <v>0</v>
          </cell>
          <cell r="R498">
            <v>0</v>
          </cell>
          <cell r="S498">
            <v>0</v>
          </cell>
          <cell r="T498">
            <v>0</v>
          </cell>
          <cell r="U498">
            <v>0</v>
          </cell>
          <cell r="V498">
            <v>0</v>
          </cell>
        </row>
        <row r="499">
          <cell r="H499">
            <v>4191</v>
          </cell>
          <cell r="I499" t="str">
            <v>Election Costing - Smart Work Hub in Illawarra - Proposal includes opening a new Smart Work Hub in Illawarra that will be funded for four years. Costings are supplied by Treasury.</v>
          </cell>
          <cell r="J499" t="str">
            <v>Unreconciled Assessment Underway -</v>
          </cell>
          <cell r="K499">
            <v>5</v>
          </cell>
          <cell r="M499">
            <v>0</v>
          </cell>
          <cell r="N499">
            <v>300</v>
          </cell>
          <cell r="O499">
            <v>150</v>
          </cell>
          <cell r="P499">
            <v>150</v>
          </cell>
          <cell r="Q499">
            <v>150</v>
          </cell>
          <cell r="R499">
            <v>0</v>
          </cell>
          <cell r="S499">
            <v>300</v>
          </cell>
          <cell r="T499">
            <v>150</v>
          </cell>
          <cell r="U499">
            <v>150</v>
          </cell>
          <cell r="V499">
            <v>150</v>
          </cell>
        </row>
        <row r="500">
          <cell r="H500">
            <v>4192</v>
          </cell>
          <cell r="I500" t="str">
            <v>Election Costing - Establish NSW Jobs Commission - Creation of a new NSW Jobs Commission.</v>
          </cell>
          <cell r="J500" t="str">
            <v>Unreconciled Assessment Underway -</v>
          </cell>
          <cell r="K500">
            <v>7</v>
          </cell>
          <cell r="M500">
            <v>0</v>
          </cell>
          <cell r="N500">
            <v>3200</v>
          </cell>
          <cell r="O500">
            <v>3200</v>
          </cell>
          <cell r="P500">
            <v>3200</v>
          </cell>
          <cell r="Q500">
            <v>3200</v>
          </cell>
          <cell r="R500">
            <v>0</v>
          </cell>
          <cell r="S500">
            <v>3200</v>
          </cell>
          <cell r="T500">
            <v>3200</v>
          </cell>
          <cell r="U500">
            <v>3200</v>
          </cell>
          <cell r="V500">
            <v>3200</v>
          </cell>
        </row>
        <row r="501">
          <cell r="H501">
            <v>4586</v>
          </cell>
          <cell r="I501" t="str">
            <v>Alternatives to Shark Meshing - Proposal to trial innovative technologies such as shark-detecting sonar technology at a number of beaches. Proposal also includes the continuation of summer aerial patrols, grants to local councils to fund local shark spotting measures, provision of safety tips and a shark tracking program.</v>
          </cell>
          <cell r="J501" t="str">
            <v>Bid - Unreconciled - The only new measure included in this proposal is $100,000 for the trial of innovative technologies. The other measures are ongoing existing programs that are currently funded within Trade and Investment's existing cluster. This is disputed by the agency who claims that two of the programs are due to terminate this FY, but Treasury considers the existing funding arrangements are ongoing. The trial of innovative technologies includes $40,000 in contractor costs, which are associated with engagement of a University Academic to provide independent scientific literature associated with the proposal. Additional funding is required to meet this expense in 2015/2016. The trial also includes $60,000 in Operational costs, associated with (1) staging of the "Shark Summit" including venue hire, promotion and expenses associated with attendance of overseas and Australian-based experts (travel, accommodation, meals etc) and (2) hire of equipment and expertise of Sydney Aquarium to undertake preliminary trials of the proposed technology ("Smart Buoys") - depending upon the outcome of the Shark Summit. Additional funding is required in 2015/2016 to meet these expenses. The Buoys for the trial is being provided by the manufacturer free of cost. If the trial is successful there will be future costs however it is not known whether this will be borne by Councils or NSW Government.</v>
          </cell>
          <cell r="K501">
            <v>5</v>
          </cell>
          <cell r="L501" t="str">
            <v>UE05</v>
          </cell>
          <cell r="M501">
            <v>0</v>
          </cell>
          <cell r="N501">
            <v>100</v>
          </cell>
          <cell r="O501">
            <v>0</v>
          </cell>
          <cell r="P501">
            <v>0</v>
          </cell>
          <cell r="Q501">
            <v>0</v>
          </cell>
          <cell r="R501">
            <v>0</v>
          </cell>
          <cell r="S501">
            <v>0</v>
          </cell>
          <cell r="T501">
            <v>0</v>
          </cell>
          <cell r="U501">
            <v>0</v>
          </cell>
          <cell r="V501">
            <v>0</v>
          </cell>
        </row>
        <row r="502">
          <cell r="H502">
            <v>4587</v>
          </cell>
          <cell r="I502" t="str">
            <v>Rationalise Trade and Investment/Primary Industries Commissioner Functions - Consolidated Cross Border Commissioner and Small Business Commissioner into one function and merge the Land and Water Commissioner function into the Department of Primary Industries.</v>
          </cell>
          <cell r="J502" t="str">
            <v>Supported - Assume each Commissioner costs $1m. A saving of two Commissioners totals $2m. It should be noted that there will be additional redundancy costs that are not included in this saving measure. This is a preliminary costing only subject to ERC approval and further development with the Agency.</v>
          </cell>
          <cell r="K502">
            <v>3</v>
          </cell>
          <cell r="M502">
            <v>0</v>
          </cell>
          <cell r="N502">
            <v>-1974</v>
          </cell>
          <cell r="O502">
            <v>-1974</v>
          </cell>
          <cell r="P502">
            <v>-1974</v>
          </cell>
          <cell r="Q502">
            <v>-1974</v>
          </cell>
          <cell r="R502">
            <v>0</v>
          </cell>
          <cell r="S502">
            <v>-1974</v>
          </cell>
          <cell r="T502">
            <v>-1974</v>
          </cell>
          <cell r="U502">
            <v>-1974</v>
          </cell>
          <cell r="V502">
            <v>-1974</v>
          </cell>
        </row>
        <row r="503">
          <cell r="H503">
            <v>4598</v>
          </cell>
          <cell r="I503" t="str">
            <v>Building Western Sydney's Cultural Economy - Deloitte Report - The Deloitte report is soon to be released by the Premier. The recommendations in the report include inititiatives that will require significant financial support from the Arts and Cultural Development Program.</v>
          </cell>
          <cell r="J503" t="str">
            <v>Not Supported - The Deloitte report recommends the doubling of investment in Western Sydney, which will require an additional $3.2m per annum. Another recommendation relates to an additional $500,000 per annum to support a Western Sydney Arts Advisory Board. Treasury does not have information on the Deloitte report. Treasury is requesting a copy of the Deloitte report from the Department.</v>
          </cell>
          <cell r="K503">
            <v>1</v>
          </cell>
          <cell r="M503">
            <v>0</v>
          </cell>
          <cell r="N503">
            <v>3700</v>
          </cell>
          <cell r="O503">
            <v>3700</v>
          </cell>
          <cell r="P503">
            <v>3700</v>
          </cell>
          <cell r="Q503">
            <v>3700</v>
          </cell>
          <cell r="R503">
            <v>0</v>
          </cell>
          <cell r="S503">
            <v>0</v>
          </cell>
          <cell r="T503">
            <v>0</v>
          </cell>
          <cell r="U503">
            <v>0</v>
          </cell>
          <cell r="V503">
            <v>0</v>
          </cell>
        </row>
        <row r="504">
          <cell r="H504">
            <v>5055</v>
          </cell>
          <cell r="I504" t="str">
            <v>Jobs for NSW - Establish a Jobs and Investment Board and incentives for local businesses to grow and for interstate and international businesses to relocate to New South Wales.</v>
          </cell>
          <cell r="J504" t="str">
            <v>Supported - Supported on the basis that these were the latest available costing estimates. This costing has two components: 1) Establishment of a Jobs and Investment Board (incl. a Startup and Entrepreneurs Commissioner) 2) incentives for local businesses to grow and for interstate and international businesses to relocate to New South Wales. 1) The costing to establish a board ($3.7m) includes the following two components ($1m+ $0.5m): a)Job Commission of $1m pa - which assume 1 Senior Executive Officer (Commissioner) supported by 3 staff. Treasury's costing includes secretariat to support Jobs and Investment Board. The costing assumes the Board will continue existing programs including Industry Action Plans and overseas Trade Offices with no new additional costs. b)The costs of members for the Board is estimated to be around $500,000 per annum ($62.5k for each external board member split between other employee related expenses (87.5 %) and super (12.5 %) which aligns with the split for the one board member in the former NSW FTO. Assumes the Board commences 1 July 2015. The additional $2.2m in costs of additional programs undertaken by the Board is assumed to be funded through a reallocation of existing resources. 2) Expenditure on the incentives comprises: * extending the $5 ,000 Jobs Action Plan payroll tax rebates for a further four years until 30 June 2019 * establishing a new $2,000 Small Business Employment Incentive for non-payroll tax paying businesses that hire new employees * expand the $1,000 Fresh Start Support rebate for retrenched workers to include all businesses, rather than just payroll tax paying businesses * $50m additional funding for the SIAS and RIIF schemes. Please refer to the "Small Business Employement Incentive" and "Fresh Start Support rebate" costings for further assumptions information. The gross new allocation to all of the above measures over four years to 18-19 is $397.4m. The gross allocation including existing funding over four ye</v>
          </cell>
          <cell r="K504">
            <v>3</v>
          </cell>
          <cell r="M504">
            <v>0</v>
          </cell>
          <cell r="N504">
            <v>6487</v>
          </cell>
          <cell r="O504">
            <v>85687</v>
          </cell>
          <cell r="P504">
            <v>160687</v>
          </cell>
          <cell r="Q504">
            <v>135687</v>
          </cell>
          <cell r="R504">
            <v>0</v>
          </cell>
          <cell r="S504">
            <v>6487</v>
          </cell>
          <cell r="T504">
            <v>85687</v>
          </cell>
          <cell r="U504">
            <v>160687</v>
          </cell>
          <cell r="V504">
            <v>135687</v>
          </cell>
        </row>
        <row r="505">
          <cell r="H505">
            <v>4186</v>
          </cell>
          <cell r="I505" t="str">
            <v>Make Sydney Harbour a Marine Park - Under the proposal, Sydney Harbour would become a marine park that extends from Pittwater to Port Hacking. It will have a mix of sanctuary areas (where recreational fishing is banned) and general use zones.</v>
          </cell>
          <cell r="J505" t="str">
            <v>Bid - Unreconciled - Information on this proposal was provided by the Department of Primary Industries. Expenses in 2015-16 and 2016-17 include establishment costs of $713,000 in the first year and $238,000 in the second year. Establishment costs consist of costs for the development of a management plan, management rules, assessments and reports, zoni ng provisions, and commercial fishing buyouts. Commercial fishing buyouts are assumed to occur in 2016-17 and makes up $3,960,000 of establishment costs in that year. This is based on the formula of 4*impact value (30%)*first point of sale value ($3 million).  The estimate derives from approximate catch value at first point of sale, past experience in buyouts, and based on an assumption that final management plans may impact up to 30% of landings.  Primary Industries advises that at this point in time the estimate is realistic, however may be subject to variation once the park is declared and a final management plan developed. It is assumed that five ongoing staff will be employed in 2015-16 to assist in and drive the establishment process. The average salary of each staff member is $112,600 per annum. It is also assumed that an additional seven ongoing staff will be required to manage and maintain the marine park once it is established in 2016- 17. The average salary of each staff member is $110,571 per annum. Operation costs, excluding depreciation, are $500,000 in 2015-16 and each year thereafter. In 2016-17, three marine crafts will be purchased at a total cost of $1,685,000. Maintenance and replacement of these marine crafts is assumed to be $175,000 in 2016-17 and each year thereafter. Depreciation rate in 2016-17 is 5% and increases to an average rate of 15% in the following two years. Costs are in 2015-16 dollars.</v>
          </cell>
          <cell r="K505">
            <v>8</v>
          </cell>
          <cell r="M505">
            <v>0</v>
          </cell>
          <cell r="N505">
            <v>1765</v>
          </cell>
          <cell r="O505">
            <v>6095</v>
          </cell>
          <cell r="P505">
            <v>2003</v>
          </cell>
          <cell r="Q505">
            <v>2013</v>
          </cell>
          <cell r="R505">
            <v>0</v>
          </cell>
          <cell r="S505">
            <v>0</v>
          </cell>
          <cell r="T505">
            <v>0</v>
          </cell>
          <cell r="U505">
            <v>0</v>
          </cell>
          <cell r="V505">
            <v>0</v>
          </cell>
        </row>
        <row r="506">
          <cell r="H506">
            <v>4207</v>
          </cell>
          <cell r="I506" t="str">
            <v>Establishing a marine park encompassing 9 Sydney waterways - The cost of establishing a marine park encompassing 9 Sydney water waterways: Pittwater, Narrabeen Lakes, Dee Why Lagoon, Sydney Harbour, Parramatta River, Lane Cove River, Middle Harbour, Botany Bay and Port Hacking. Costs assume that the nine areas are integrated.</v>
          </cell>
          <cell r="J506" t="str">
            <v>Bid - Unreconciled - - The proposal identifies 9 waterways: Pittwater, Narrabeen Lakes, Dee Why Lagoon, Sydney Harbour, Parramatta River, Lane Cove River, Middle Harbour, Botany Bay and Port Hacking (see map). No offshore marine waters have been included which significantly reduces the total establishment costs as a result of reduced commercial fishing buy-out liabilities, and savings from not requiring a large multipurpose offshore vessel. In reality it is unlikely a marine park would be declared in the area that did not include marine waters so there is a risk that these figures will increase accordingly. - The costings assume that the nine areas are integrated and costings cannot be apportioned to a single site. - Costings have been based around a total staffing structure of a marine park manager, research scientist, 3 compliance officers, 2 planning and assessment officers, 2 marine park officers, education and communications officer and an administration officer. This is an increase of 4 more staff than would be for a regional park. - Compliance costs would be expected to exceed regional averages due to the large numbers of park users, complex regulatory arrangements and associated complexity of investigations. In addition, there are typically high levels of community reporting in built-up areas and expectation of rapid compliance response. - Management costs are expected to exceed regional averages due to the requirement to interact with large numbers of local and state government authorities (e.g. 29 local government areas in the proposal area), high volume of development assessment referrals and commercial activity permitting, large numbers of stakeholder groups, and expected involvement of contentious and complex issues. Most regional parks only interface with 1 or 2 LGAs. - Ongoing operating costs are also likely to exceed regional averages due to high accommodation costs in metropolitan areas including mooring and berthing facilities etc. - As previously</v>
          </cell>
          <cell r="K506">
            <v>5</v>
          </cell>
          <cell r="M506">
            <v>0</v>
          </cell>
          <cell r="N506">
            <v>1765</v>
          </cell>
          <cell r="O506">
            <v>3498</v>
          </cell>
          <cell r="P506">
            <v>1781</v>
          </cell>
          <cell r="Q506">
            <v>1791</v>
          </cell>
          <cell r="R506">
            <v>0</v>
          </cell>
          <cell r="S506">
            <v>0</v>
          </cell>
          <cell r="T506">
            <v>0</v>
          </cell>
          <cell r="U506">
            <v>0</v>
          </cell>
          <cell r="V506">
            <v>0</v>
          </cell>
        </row>
        <row r="507">
          <cell r="H507">
            <v>5112</v>
          </cell>
          <cell r="I507" t="str">
            <v>Growing the NSW Economy by leveraging Government support for Small Business - CM 14-401 -</v>
          </cell>
          <cell r="J507" t="str">
            <v>Supported - Supported on the basis that these were the latest available costing estimates. Not supported on the basis of merit.</v>
          </cell>
          <cell r="K507">
            <v>3</v>
          </cell>
          <cell r="M507">
            <v>0</v>
          </cell>
          <cell r="N507">
            <v>2400</v>
          </cell>
          <cell r="O507">
            <v>2420</v>
          </cell>
          <cell r="P507">
            <v>2420</v>
          </cell>
          <cell r="Q507">
            <v>2420</v>
          </cell>
          <cell r="R507">
            <v>0</v>
          </cell>
          <cell r="S507">
            <v>2400</v>
          </cell>
          <cell r="T507">
            <v>2420</v>
          </cell>
          <cell r="U507">
            <v>2420</v>
          </cell>
          <cell r="V507">
            <v>2420</v>
          </cell>
        </row>
        <row r="508">
          <cell r="H508">
            <v>4167</v>
          </cell>
          <cell r="I508" t="str">
            <v>Reprofiling expenses from 2014-15 for NSW Gas Plan projects - ERC agreed to re profile $3.8m expenses in 2014-15 to forward estimates for various Gas Plan projects (SC581-2014).</v>
          </cell>
          <cell r="J508" t="str">
            <v>Treasurer Approved - In November 2015, ERC agreed to: increase the Department of Trade and Investment, Regional Infrastructure Services' (DTIRIS) capital expenditure authorisation limits and capital consolidated fund by $4.562 million per annum from 2015-16 to 2019-20 for the Water Monitoring Framework; increase DTIRIS' Net Cost of Services limits for depreciation relating to the capital project; and reprioritise expenses for the NSW Gas Plan (SC581-2014). The agreed revised profile of expenses for NSW Gas Plan projects uses general underspends in 2014-15. Note the amounts sought are inconsistent with amounts assessed because of a subsequent amendment agreed between Treasury and T&amp;I. Treasury has prepared a brief to the Treasurer seeking approval of ERC's decision.</v>
          </cell>
          <cell r="K508">
            <v>2</v>
          </cell>
          <cell r="M508">
            <v>-3800</v>
          </cell>
          <cell r="N508">
            <v>4900</v>
          </cell>
          <cell r="O508">
            <v>4900</v>
          </cell>
          <cell r="P508">
            <v>4600</v>
          </cell>
          <cell r="Q508">
            <v>0</v>
          </cell>
          <cell r="R508">
            <v>-3820</v>
          </cell>
          <cell r="S508">
            <v>1510</v>
          </cell>
          <cell r="T508">
            <v>1080</v>
          </cell>
          <cell r="U508">
            <v>680</v>
          </cell>
          <cell r="V508">
            <v>550</v>
          </cell>
        </row>
        <row r="509">
          <cell r="H509">
            <v>4176</v>
          </cell>
          <cell r="I509" t="str">
            <v>Implementation of Water Monitoring Framework - NSW Gas Plan - ERC approved capital expenses of the framework to be funded from the Budget (SC581-2014). This proposal is linked to the Government's response to the Chief Scientist's report.</v>
          </cell>
          <cell r="J509" t="str">
            <v>Treasurer Approved - ERC agreed that recurrent funding for the Water Monitoring Framework being funded withing the Trade and Investment cluster. Treasurer brief seeking approval to reflect ERC decision is being drafted.</v>
          </cell>
          <cell r="K509">
            <v>2</v>
          </cell>
          <cell r="M509">
            <v>0</v>
          </cell>
          <cell r="N509">
            <v>0</v>
          </cell>
          <cell r="O509">
            <v>0</v>
          </cell>
          <cell r="P509">
            <v>0</v>
          </cell>
          <cell r="Q509">
            <v>0</v>
          </cell>
          <cell r="R509">
            <v>0</v>
          </cell>
          <cell r="S509">
            <v>57</v>
          </cell>
          <cell r="T509">
            <v>171</v>
          </cell>
          <cell r="U509">
            <v>285</v>
          </cell>
          <cell r="V509">
            <v>399</v>
          </cell>
        </row>
        <row r="510">
          <cell r="H510">
            <v>4530</v>
          </cell>
          <cell r="I510"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510" t="str">
            <v>Supported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510">
            <v>1</v>
          </cell>
          <cell r="M510">
            <v>3300</v>
          </cell>
          <cell r="N510">
            <v>5400</v>
          </cell>
          <cell r="O510">
            <v>5300</v>
          </cell>
          <cell r="P510">
            <v>5100</v>
          </cell>
          <cell r="Q510">
            <v>5000</v>
          </cell>
          <cell r="R510">
            <v>3300</v>
          </cell>
          <cell r="S510">
            <v>5400</v>
          </cell>
          <cell r="T510">
            <v>5300</v>
          </cell>
          <cell r="U510">
            <v>5100</v>
          </cell>
          <cell r="V510">
            <v>5000</v>
          </cell>
        </row>
        <row r="511">
          <cell r="H511">
            <v>3961</v>
          </cell>
          <cell r="I511" t="str">
            <v>Commercial Fisheries Program - PTA submission round 2: Delay in the implementation of the Commercial Fisheries Program would mean that the exit grants will not be paid out until late 2015.</v>
          </cell>
          <cell r="J511" t="str">
            <v>Supported - SUPPORTED. The delay is due to the Department finding an appropriate method of distributing the funds that satisfies key stakeholders. The 2014-15 impact is already reflected in the financial accounts. Only the 2015-16 impact needs to be reflected. This program also relates to an election commitment.</v>
          </cell>
          <cell r="K511">
            <v>6</v>
          </cell>
          <cell r="M511">
            <v>-16503</v>
          </cell>
          <cell r="N511">
            <v>16503</v>
          </cell>
          <cell r="O511">
            <v>0</v>
          </cell>
          <cell r="P511">
            <v>0</v>
          </cell>
          <cell r="Q511">
            <v>0</v>
          </cell>
          <cell r="R511">
            <v>0</v>
          </cell>
          <cell r="S511">
            <v>16503</v>
          </cell>
          <cell r="T511">
            <v>0</v>
          </cell>
          <cell r="U511">
            <v>0</v>
          </cell>
          <cell r="V511">
            <v>0</v>
          </cell>
        </row>
        <row r="512">
          <cell r="H512">
            <v>3777</v>
          </cell>
          <cell r="I512" t="str">
            <v>Drought Assistance Measures - Higher than expected take-up of the drought assistance program following NSW commitment to continue the scheme and provide greater financial assistance.</v>
          </cell>
          <cell r="J512" t="str">
            <v>Supported - Funding for Emergency Water Infrastructure Rebate (EWIR) totalling $21 million over two years was jointly funded by the NSW Government ($14 million) and the Commonwealth Government ($7 million) and administered by the NSW Rural Assistance Authority (RAA). On 26 June 2014, the Deputy Premier and the Minister for Primary Industries announced that NSW would honour claims for Emergency Water Infrastructure above the funded level of $21 million, with reimbursement consistent with payment only of the NSW share of 50% (with a cap of $30,000 per claim). A significant number of applications were received by the close-off date of the programme, and have taken several weeks to review and assess, notwithstanding staff working extended hours and seven-day weeks to address the backlog. As a result of the review, current estimates are that the excess of eligible applications over and above previously funded levels is approximately $16.3 million for EWIR and a further $3.9 million for Drought Transport Reimbursement bringing the total to $20.2 million. Processing of claims is still continuing, and is not expected to be complete for another 8 weeks, at which point a final liability will be known. It is anticipated that some claims will not be eligible, which may reduce projected over-run. This risk is rated as moderate. A further update from the Department via the 5 November 2014 ERC Quarterly report (SC543-2014) indicates a revised figure of $17.5m instead of $20.2m. Treasury is seeking further information from the agency.</v>
          </cell>
          <cell r="K512">
            <v>1</v>
          </cell>
          <cell r="M512">
            <v>20200</v>
          </cell>
          <cell r="N512">
            <v>0</v>
          </cell>
          <cell r="O512">
            <v>0</v>
          </cell>
          <cell r="P512">
            <v>0</v>
          </cell>
          <cell r="Q512">
            <v>0</v>
          </cell>
          <cell r="R512">
            <v>17500</v>
          </cell>
          <cell r="S512">
            <v>0</v>
          </cell>
          <cell r="T512">
            <v>0</v>
          </cell>
          <cell r="U512">
            <v>0</v>
          </cell>
          <cell r="V512">
            <v>0</v>
          </cell>
        </row>
        <row r="513">
          <cell r="H513">
            <v>5077</v>
          </cell>
          <cell r="I513" t="str">
            <v>100 Treasures Exhibition (see FIS 475, BID 5076) - This policy commits $3 million to the Australian Museum to support the delivery of the Museum's 100 Treasures exhibition.</v>
          </cell>
          <cell r="J513" t="str">
            <v>Supported - Supported on the basis that these were the latest available costing estimates. Not supported on the basis of merit.</v>
          </cell>
          <cell r="K513">
            <v>3</v>
          </cell>
          <cell r="M513">
            <v>0</v>
          </cell>
          <cell r="N513">
            <v>100</v>
          </cell>
          <cell r="O513">
            <v>270</v>
          </cell>
          <cell r="P513">
            <v>270</v>
          </cell>
          <cell r="Q513">
            <v>270</v>
          </cell>
          <cell r="R513">
            <v>0</v>
          </cell>
          <cell r="S513">
            <v>100</v>
          </cell>
          <cell r="T513">
            <v>270</v>
          </cell>
          <cell r="U513">
            <v>270</v>
          </cell>
          <cell r="V513">
            <v>270</v>
          </cell>
        </row>
        <row r="514">
          <cell r="H514">
            <v>3729</v>
          </cell>
          <cell r="I514" t="str">
            <v>Carry Forward for Regional Visitor Economy Fund grants - Regional Visitor Economy Fund grants - delay due to milestones not being met.</v>
          </cell>
          <cell r="J514"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14">
            <v>6</v>
          </cell>
          <cell r="M514">
            <v>564</v>
          </cell>
          <cell r="N514">
            <v>0</v>
          </cell>
          <cell r="O514">
            <v>0</v>
          </cell>
          <cell r="P514">
            <v>0</v>
          </cell>
          <cell r="Q514">
            <v>0</v>
          </cell>
          <cell r="R514">
            <v>564</v>
          </cell>
          <cell r="S514">
            <v>0</v>
          </cell>
          <cell r="T514">
            <v>0</v>
          </cell>
          <cell r="U514">
            <v>0</v>
          </cell>
          <cell r="V514">
            <v>0</v>
          </cell>
        </row>
        <row r="515">
          <cell r="H515">
            <v>4329</v>
          </cell>
          <cell r="I515" t="str">
            <v>Regional Visitor Economy Fund - PTA submission round 2: Carryover of grant expense from 2014-15 to 2015-16. See matching bid 4562 in fis 475.</v>
          </cell>
          <cell r="J515" t="str">
            <v>Supported - The request is due to delays in meeting milestones which is required for payments. The funding aspect should be adjusted from cash to a grant pass- through between the Recurrent Confund, the Principal Department and Destination NSW.</v>
          </cell>
          <cell r="K515">
            <v>6</v>
          </cell>
          <cell r="M515">
            <v>-4550</v>
          </cell>
          <cell r="N515">
            <v>4550</v>
          </cell>
          <cell r="O515">
            <v>0</v>
          </cell>
          <cell r="P515">
            <v>0</v>
          </cell>
          <cell r="Q515">
            <v>0</v>
          </cell>
          <cell r="R515">
            <v>-4550</v>
          </cell>
          <cell r="S515">
            <v>4550</v>
          </cell>
          <cell r="T515">
            <v>0</v>
          </cell>
          <cell r="U515">
            <v>0</v>
          </cell>
          <cell r="V515">
            <v>0</v>
          </cell>
        </row>
        <row r="516">
          <cell r="H516">
            <v>3988</v>
          </cell>
          <cell r="I516" t="str">
            <v>Labour Expense Cap Adjustment - Destination NSW is seeking to increase its Labour Expense Cap. The agency is looking to hire additional permanent staff to rollout their events and marketing programs. It is to be internally funded.</v>
          </cell>
          <cell r="J516" t="str">
            <v>Not Supported - Not Supported. This is not a Parameter and Technical Adjustment as it fails the "non-discretionary" test. Destination NSW is seeking to change the way in which it delivers programs by shifting costs from events and marketing campaigns to staffing. This appears to be a structural changes resulting in a permanent increase in head count. The additional employees are to be employed in delivering Destination's Major events and Campaign activities. This issue has been separately raised as a risk.</v>
          </cell>
          <cell r="K516">
            <v>1</v>
          </cell>
          <cell r="M516">
            <v>0</v>
          </cell>
          <cell r="N516">
            <v>0</v>
          </cell>
          <cell r="O516">
            <v>0</v>
          </cell>
          <cell r="P516">
            <v>0</v>
          </cell>
          <cell r="Q516">
            <v>0</v>
          </cell>
          <cell r="R516">
            <v>0</v>
          </cell>
          <cell r="S516">
            <v>0</v>
          </cell>
          <cell r="T516">
            <v>0</v>
          </cell>
          <cell r="U516">
            <v>0</v>
          </cell>
          <cell r="V516">
            <v>0</v>
          </cell>
        </row>
        <row r="517">
          <cell r="H517">
            <v>3857</v>
          </cell>
          <cell r="I517" t="str">
            <v>Adjusting Labour Expense Cap Limit. Hiring additional resources to deliver events programs. - The agency is proposing to increase their labour cost offset by decrease in events and marketing expenses. NCOS impact is expected to be nil. Labour Expense Cap impact is expected to worsen.</v>
          </cell>
          <cell r="J517" t="str">
            <v>Supported - The adjustment should not be supported for the same reasons that the related PTA was not supported. However, it is likely the risk will come true. NOTE there is no impact on NCOS</v>
          </cell>
          <cell r="K517">
            <v>1</v>
          </cell>
          <cell r="M517">
            <v>0</v>
          </cell>
          <cell r="N517">
            <v>0</v>
          </cell>
          <cell r="O517">
            <v>0</v>
          </cell>
          <cell r="P517">
            <v>0</v>
          </cell>
          <cell r="Q517">
            <v>0</v>
          </cell>
          <cell r="R517">
            <v>0</v>
          </cell>
          <cell r="S517">
            <v>0</v>
          </cell>
          <cell r="T517">
            <v>0</v>
          </cell>
          <cell r="U517">
            <v>0</v>
          </cell>
          <cell r="V517">
            <v>0</v>
          </cell>
        </row>
        <row r="518">
          <cell r="H518">
            <v>5110</v>
          </cell>
          <cell r="I518" t="str">
            <v>Grow visitor economy - Destination NSW - CM 14-378 (see fis 475, bid 5111) - This costing is for growing the visitor economy in NSW and making Sydney the number one destination for major events.</v>
          </cell>
          <cell r="J518" t="str">
            <v>Supported - Supported on the basis of costing showing the latest available advice. Not supported on the basis of merit.</v>
          </cell>
          <cell r="K518">
            <v>3</v>
          </cell>
          <cell r="M518">
            <v>6250</v>
          </cell>
          <cell r="N518">
            <v>29400</v>
          </cell>
          <cell r="O518">
            <v>31900</v>
          </cell>
          <cell r="P518">
            <v>31400</v>
          </cell>
          <cell r="Q518">
            <v>24400</v>
          </cell>
          <cell r="R518">
            <v>6250</v>
          </cell>
          <cell r="S518">
            <v>29400</v>
          </cell>
          <cell r="T518">
            <v>31900</v>
          </cell>
          <cell r="U518">
            <v>31400</v>
          </cell>
          <cell r="V518">
            <v>24400</v>
          </cell>
        </row>
        <row r="519">
          <cell r="H519">
            <v>5094</v>
          </cell>
          <cell r="I519" t="str">
            <v>Local Land Services Office Integration (FIS 475, Bid 4748) - LLS currently has 119 offices in 94 locations.  The proposal is to reduce LLS's total accommodation by 24% (by 6,689.37 m2) over three years.</v>
          </cell>
          <cell r="J519" t="str">
            <v>Not 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519">
            <v>1</v>
          </cell>
          <cell r="M519">
            <v>0</v>
          </cell>
          <cell r="N519">
            <v>-1682</v>
          </cell>
          <cell r="O519">
            <v>-1572</v>
          </cell>
          <cell r="P519">
            <v>-1566</v>
          </cell>
          <cell r="Q519">
            <v>-1566</v>
          </cell>
          <cell r="R519">
            <v>0</v>
          </cell>
          <cell r="S519">
            <v>0</v>
          </cell>
          <cell r="T519">
            <v>0</v>
          </cell>
          <cell r="U519">
            <v>0</v>
          </cell>
          <cell r="V519">
            <v>0</v>
          </cell>
        </row>
        <row r="520">
          <cell r="H520">
            <v>5126</v>
          </cell>
          <cell r="I520" t="str">
            <v>Local Land Services implementation of roles to support the Biodiversity reform process - Cabinet approved work commencing to draft a Biodiversity Conservation Bill to give effect to proposed reforms. This proposal only addresses resources required to develop, codify, extend and audit codes of practice and guidelines for land management activities in the LLS Act 2013</v>
          </cell>
          <cell r="J520" t="str">
            <v>Not Supported - NOT SUPPORTED. Sufficient supporting information has not been passed on from LLS to DTIRIS. Treasury therefore has not received the complete details of the proposal and cannot support.</v>
          </cell>
          <cell r="K520">
            <v>1</v>
          </cell>
          <cell r="M520">
            <v>0</v>
          </cell>
          <cell r="N520">
            <v>2593</v>
          </cell>
          <cell r="O520">
            <v>2474</v>
          </cell>
          <cell r="P520">
            <v>2198</v>
          </cell>
          <cell r="Q520">
            <v>1755</v>
          </cell>
          <cell r="R520">
            <v>0</v>
          </cell>
          <cell r="S520">
            <v>0</v>
          </cell>
          <cell r="T520">
            <v>0</v>
          </cell>
          <cell r="U520">
            <v>0</v>
          </cell>
          <cell r="V520">
            <v>0</v>
          </cell>
        </row>
        <row r="521">
          <cell r="H521">
            <v>3734</v>
          </cell>
          <cell r="I521" t="str">
            <v>Carry Forward for Catchment Action NSW program - Expenditure funded under the Catchment Action NSW program ($30 million of funding provided by OEH in 2013/2014). The carry forward request relates to timing differences in activities under this program over year end and there is no increase in the overall expenditure under the program.</v>
          </cell>
          <cell r="J521"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21">
            <v>6</v>
          </cell>
          <cell r="M521">
            <v>865</v>
          </cell>
          <cell r="N521">
            <v>0</v>
          </cell>
          <cell r="O521">
            <v>0</v>
          </cell>
          <cell r="P521">
            <v>0</v>
          </cell>
          <cell r="Q521">
            <v>0</v>
          </cell>
          <cell r="R521">
            <v>865</v>
          </cell>
          <cell r="S521">
            <v>0</v>
          </cell>
          <cell r="T521">
            <v>0</v>
          </cell>
          <cell r="U521">
            <v>0</v>
          </cell>
          <cell r="V521">
            <v>0</v>
          </cell>
        </row>
        <row r="522">
          <cell r="H522">
            <v>3735</v>
          </cell>
          <cell r="I522" t="str">
            <v>Carry Forward for multiple projects accross LLS - Expenditure funded from revenue received directly by LLS from various sources. The carry forward represents a timing difference across year end in relation to these projects.</v>
          </cell>
          <cell r="J522"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22">
            <v>6</v>
          </cell>
          <cell r="M522">
            <v>2212</v>
          </cell>
          <cell r="N522">
            <v>0</v>
          </cell>
          <cell r="O522">
            <v>0</v>
          </cell>
          <cell r="P522">
            <v>0</v>
          </cell>
          <cell r="Q522">
            <v>0</v>
          </cell>
          <cell r="R522">
            <v>2212</v>
          </cell>
          <cell r="S522">
            <v>0</v>
          </cell>
          <cell r="T522">
            <v>0</v>
          </cell>
          <cell r="U522">
            <v>0</v>
          </cell>
          <cell r="V522">
            <v>0</v>
          </cell>
        </row>
        <row r="523">
          <cell r="H523">
            <v>4521</v>
          </cell>
          <cell r="I523" t="str">
            <v>National Landcare Program (NLP) - The Commonwealth has confirmed funding for this program which replaces the Caring For Our Country program. This funding was unconfirmed at the time of the 2014/15 budget and forward estimates process.</v>
          </cell>
          <cell r="J523" t="str">
            <v>Supported - This PTA is NCOS &amp; budget neutral. This funding from Commonwealth was unconfirmed at the time of the 2014/15 budget and forward estimates process. No net budget impact. It is there as a way to inform about the additional LEC from the extension of the Commonwealth program (it also shows the changes to revenue and expenditure). It is not in T&amp;I books as revenue/expenditure.  The money comes in from Commonwealth to T &amp;I where it is held in escrow until the Commonwealth provides approval for it to be released to LLS. It is in LLS as revenue &amp; expenditure. The revenue says "industry donations" with SDC 111 because it is not an National Partnership, but having SDC 111 was critical to show it is money from the Commonwealth. There is underlying risk in the program regarding the ceasing of payments by the Commonwealth: both in receiving all expected revenue and also the profile of LLS expenditure once the revenue ceases.</v>
          </cell>
          <cell r="K523">
            <v>5</v>
          </cell>
          <cell r="M523">
            <v>20322</v>
          </cell>
          <cell r="N523">
            <v>0</v>
          </cell>
          <cell r="O523">
            <v>0</v>
          </cell>
          <cell r="P523">
            <v>0</v>
          </cell>
          <cell r="Q523">
            <v>0</v>
          </cell>
          <cell r="R523">
            <v>20322</v>
          </cell>
          <cell r="S523">
            <v>0</v>
          </cell>
          <cell r="T523">
            <v>0</v>
          </cell>
          <cell r="U523">
            <v>0</v>
          </cell>
          <cell r="V523">
            <v>0</v>
          </cell>
        </row>
        <row r="524">
          <cell r="H524">
            <v>4039</v>
          </cell>
          <cell r="I524" t="str">
            <v>Caring for our Country Program - Expiring National Partnership Agreement - Agency cannot continue operations after expiry without continued funding. The agency's mitigation strategy is to discontinue operations on the expiry of the program. The Department has not provided sufficient information.</v>
          </cell>
          <cell r="J524" t="str">
            <v>Not Supported - Funding for the Commonwealth Caring for our Country Program has only been confirmed until 31 December 2014. The necessary proponent agreement has been submitted to the Minister for signature. There is a risk that the department may be compelled to continue activities without funding beyond 31 December 2014. The Cluster Budgets for 2014-15 do not reflect a receipt of funds or the related expenditure which will need to be sought from the National Landcare programme. Although not quantifiable, the National Landcare Programme represents a moderate risk to the department as applications for funding will be progressed and further plans developed based on the outcome of those applications. The Federal Budget announcement in connection with the National Landcare Programme (NLP) indicated a reduction of 20%. Dialogue is continuing with the Federal Government to clarify the impact on Local Land Services. This risk is rated as high.</v>
          </cell>
          <cell r="K524">
            <v>1</v>
          </cell>
          <cell r="M524">
            <v>16500</v>
          </cell>
          <cell r="N524">
            <v>0</v>
          </cell>
          <cell r="O524">
            <v>0</v>
          </cell>
          <cell r="P524">
            <v>0</v>
          </cell>
          <cell r="Q524">
            <v>0</v>
          </cell>
          <cell r="R524">
            <v>0</v>
          </cell>
          <cell r="S524">
            <v>0</v>
          </cell>
          <cell r="T524">
            <v>0</v>
          </cell>
          <cell r="U524">
            <v>0</v>
          </cell>
          <cell r="V524">
            <v>0</v>
          </cell>
        </row>
        <row r="525">
          <cell r="H525">
            <v>5095</v>
          </cell>
          <cell r="I525"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525" t="str">
            <v>Supported - The proposal seeks temporary resourcing only to meet these transitional needs that were not known and therefore not resourced during the recent downsizing restructure (of significant downsizing). The Museum underwent a significant restructure during 2014-15 that delivered $20m savings back into its forward estimates. The announcement to move places considerable pressure on the organisation's capacity to retain audience attendance and sponsorship interest while creating significant onus on immediate market, corporate and philanthropic efforts to focus on Western Sydney opportunities. The Powerhouse Museum will need to continue to operate in its existing site whilst the announced feasibility study and Business Case are finalised. Depreciation costs are expected but the submission has not provided for them.</v>
          </cell>
          <cell r="K525">
            <v>1</v>
          </cell>
          <cell r="M525">
            <v>0</v>
          </cell>
          <cell r="N525">
            <v>579</v>
          </cell>
          <cell r="O525">
            <v>612</v>
          </cell>
          <cell r="P525">
            <v>552</v>
          </cell>
          <cell r="Q525">
            <v>-13</v>
          </cell>
          <cell r="R525">
            <v>0</v>
          </cell>
          <cell r="S525">
            <v>579</v>
          </cell>
          <cell r="T525">
            <v>612</v>
          </cell>
          <cell r="U525">
            <v>552</v>
          </cell>
          <cell r="V525">
            <v>-13</v>
          </cell>
        </row>
        <row r="526">
          <cell r="H526">
            <v>4363</v>
          </cell>
          <cell r="I526" t="str">
            <v>Adjustment to Depreciation Expense - The agency holds assets associated with the delivery of various water resource management functions. As a result of asset revaluations and the taking on of assets not previously recognised, the budget for depreciation expense in 2014-15 is not sufficient to cover the depreciation on the assets held.</v>
          </cell>
          <cell r="J526" t="str">
            <v>Supported - Treasury has concerns regarding estimates provided by the Corporation. Treasury is seeking clarification on the estimates. Figures may need to be updated following advice from the Corporation.</v>
          </cell>
          <cell r="K526">
            <v>1</v>
          </cell>
          <cell r="M526">
            <v>7337</v>
          </cell>
          <cell r="N526">
            <v>7337</v>
          </cell>
          <cell r="O526">
            <v>7337</v>
          </cell>
          <cell r="P526">
            <v>7337</v>
          </cell>
          <cell r="Q526">
            <v>7337</v>
          </cell>
          <cell r="R526">
            <v>7337</v>
          </cell>
          <cell r="S526">
            <v>7337</v>
          </cell>
          <cell r="T526">
            <v>7337</v>
          </cell>
          <cell r="U526">
            <v>7337</v>
          </cell>
          <cell r="V526">
            <v>7337</v>
          </cell>
        </row>
        <row r="527">
          <cell r="H527">
            <v>4646</v>
          </cell>
          <cell r="I527" t="str">
            <v>Nimmie-Caira System Enhanced Environmental Water Delivery Project revenue and expenditure profile. - The revenue and expenditure profile of the $60.134 million Nimmie-Caira project has been revised as project milestones will not be met in 2014-15. The Commonwealth has agreed to reprofile funding. The agency will need to seek a carry forward of $2.366 million in 2014-15 into the forward estimates.</v>
          </cell>
          <cell r="J527" t="str">
            <v>Supported - The expenditure profile relating to the Nimmie-Caira System Enhanced Environmental Water Delivery Project is $60.134m in total with corresponding receipts from the Commonwealth. The current expectation is that the revenue and expenditure profile will remain unchanged from that currently incorporated into the forward estimates for both the Water Administration Ministerial Corporation and NSW Trade and Investment. Depending on the outcomes of negotiations between NSW, Commonwealth and other stakeholders (local council, interest groups, etc) to occur between March and April 2015, the implementation of the project may change. Any implementation changes may result in variations to the current expenditure and revenue profile. The agency advises that it is not possible to quantify the impact at this stage. Total implementation costs will not vary over the life of the project. Any variation relating to 2014-15 or 2015-16 may be able to be managed within the cluster depending upon the amount of the impact. Impacts beyond 2015-16 can be incorporated into future budget processes.</v>
          </cell>
          <cell r="K527">
            <v>1</v>
          </cell>
          <cell r="L527">
            <v>22</v>
          </cell>
          <cell r="M527">
            <v>-5134</v>
          </cell>
          <cell r="N527">
            <v>0</v>
          </cell>
          <cell r="O527">
            <v>0</v>
          </cell>
          <cell r="P527">
            <v>0</v>
          </cell>
          <cell r="Q527">
            <v>0</v>
          </cell>
          <cell r="R527">
            <v>-5134</v>
          </cell>
          <cell r="S527">
            <v>0</v>
          </cell>
          <cell r="T527">
            <v>0</v>
          </cell>
          <cell r="U527">
            <v>0</v>
          </cell>
          <cell r="V527">
            <v>0</v>
          </cell>
        </row>
        <row r="528">
          <cell r="H528">
            <v>3769</v>
          </cell>
          <cell r="I528" t="str">
            <v>North West Rail Link: Operations Trains and Systems PPP Preferred Proponent &amp; contract finalisation - TfNSW is seeking approval of the selection and announcement of the Preferred Proponent for the OTS P PP contract and approval of the strategy and process for contract finalisation. SC294-2014</v>
          </cell>
          <cell r="J528" t="str">
            <v>ERC Approved - Treasury has been involved in the rigorous Request for Proposals (RFP) evaluation process and is satisfied that TfNSW has followed the NSW PPP Guidelines. The NWRL Advisory Board has also endorsed the Preferred Proponent and strategy for contract finalisation. Treasury recommends that the previous accounting and tax advice be updated to reflect the structure of the preferred propenent. This Minute was approved by ERC on 23 June 2014.</v>
          </cell>
          <cell r="K528">
            <v>2</v>
          </cell>
          <cell r="M528">
            <v>0</v>
          </cell>
          <cell r="N528">
            <v>0</v>
          </cell>
          <cell r="O528">
            <v>0</v>
          </cell>
          <cell r="P528">
            <v>0</v>
          </cell>
          <cell r="Q528">
            <v>0</v>
          </cell>
          <cell r="R528">
            <v>0</v>
          </cell>
          <cell r="S528">
            <v>0</v>
          </cell>
          <cell r="T528">
            <v>0</v>
          </cell>
          <cell r="U528">
            <v>0</v>
          </cell>
          <cell r="V528">
            <v>0</v>
          </cell>
        </row>
        <row r="529">
          <cell r="H529">
            <v>4162</v>
          </cell>
          <cell r="I529" t="str">
            <v>Newcastle Urban Renewal and Transport Program - Agency seeks funding for the urban renewal program of $94 million ($50m from HIIF and $44m from repurposed corridor land sales. Agency also seeks funding for light rail $245 million from a reallocation of Transport capital budget. Treasury does not support the additional request for funds</v>
          </cell>
          <cell r="J529" t="str">
            <v>Unreconciled Assessment Underway - Oppose the recommendations. The funding request is in excess of the program budget with no alternative source of funds identified. The proposal does not have economic merit.</v>
          </cell>
          <cell r="K529">
            <v>2</v>
          </cell>
          <cell r="M529">
            <v>0</v>
          </cell>
          <cell r="N529">
            <v>0</v>
          </cell>
          <cell r="O529">
            <v>11000</v>
          </cell>
          <cell r="P529">
            <v>3000</v>
          </cell>
          <cell r="Q529">
            <v>0</v>
          </cell>
          <cell r="R529">
            <v>0</v>
          </cell>
          <cell r="S529">
            <v>0</v>
          </cell>
          <cell r="T529">
            <v>0</v>
          </cell>
          <cell r="U529">
            <v>0</v>
          </cell>
          <cell r="V529">
            <v>0</v>
          </cell>
        </row>
        <row r="530">
          <cell r="H530">
            <v>4170</v>
          </cell>
          <cell r="I530" t="str">
            <v>Newcastle Urban Renewal and Transport Program - Treasury does not support. The funding request is in excess of the program budget.</v>
          </cell>
          <cell r="J530" t="str">
            <v>Not Supported - Oppose the recommendations. The funding request is in excess of the program budget with no alternative source of funds identified. The proposal does not have economic merit.</v>
          </cell>
          <cell r="K530">
            <v>2</v>
          </cell>
          <cell r="M530">
            <v>17000</v>
          </cell>
          <cell r="N530">
            <v>64000</v>
          </cell>
          <cell r="O530">
            <v>189000</v>
          </cell>
          <cell r="P530">
            <v>40000</v>
          </cell>
          <cell r="Q530">
            <v>0</v>
          </cell>
          <cell r="R530">
            <v>0</v>
          </cell>
          <cell r="S530">
            <v>0</v>
          </cell>
          <cell r="T530">
            <v>0</v>
          </cell>
          <cell r="U530">
            <v>0</v>
          </cell>
          <cell r="V530">
            <v>0</v>
          </cell>
        </row>
        <row r="531">
          <cell r="H531">
            <v>3885</v>
          </cell>
          <cell r="I531" t="str">
            <v>TfNSW REC03: North West Rail Link (NWRL) Operations and Maintenance - NWRL is expected to be operational during the 2018-19 financial year and the recurent funding for operating the line has not been provided to TfNSW.</v>
          </cell>
          <cell r="J531" t="str">
            <v>Not Supported - NOT SUPPORTED. The submission relates to operational funding associated with the commencement of NWRL services in 2018-19. Approval of the NWRL business case did not include approval for the recurrent funding associated with the project, as the completion date was significantly outside the forward estimates period. This proposal is classified as a Measure under Treasury Circular 14/28. TFNSW needs to provide Treasury with significantly more detail to support the operating cost estimates when this proposal is considered as a Measure and will need to reconcile the preliminary recurrent cost estimates made in the approved business case to the cost estimates in the proposal. TFNSW will also need to provide a detailed consideration of the potential savings offsets produced as a result of opening NWRL. However, it is recognised that recurrent funding is required to allow operational commencement of the new infrastructure assets being delivered.</v>
          </cell>
          <cell r="K531">
            <v>1</v>
          </cell>
          <cell r="M531">
            <v>0</v>
          </cell>
          <cell r="N531">
            <v>0</v>
          </cell>
          <cell r="O531">
            <v>0</v>
          </cell>
          <cell r="P531">
            <v>0</v>
          </cell>
          <cell r="Q531">
            <v>17222</v>
          </cell>
          <cell r="R531">
            <v>0</v>
          </cell>
          <cell r="S531">
            <v>0</v>
          </cell>
          <cell r="T531">
            <v>0</v>
          </cell>
          <cell r="U531">
            <v>0</v>
          </cell>
          <cell r="V531">
            <v>0</v>
          </cell>
        </row>
        <row r="532">
          <cell r="H532">
            <v>3887</v>
          </cell>
          <cell r="I532" t="str">
            <v>TfNSW REC05: U&amp;O; Transport Management Centre Special Events - Resourcing and provision of adequate transport services for special events. Funding will be used to develop, implement and manage strategies for special events, and for transporting the travelling public to and from special events.</v>
          </cell>
          <cell r="J532" t="str">
            <v>Not Supported - NOT SUPPORTED. Rationale: Special events are handled through a separate Government process, managed by the committee set up to manage and operate special events (e.g. through DPC's Events co-ordination unit). TfNSW has not provided details as to the extent of its liaison with DPC and how the extra costs were determined for each event. If an event requires additional capacity of transport services over and above what TfNSW's contingencies allow for, the details should be provided to support the funding sought. Where DPC's Events co- ordination unit manages an event, this unit liaises with affected agencies and carries out a detailed impact analysis. As part of any funding assistance for special events, the issue of transport costs is also investigated. This exercise takes into account the nature and extent of any agency involvement and how any resource impacts are dealt with. This was the case of recently approved events such as Asian Football Cup 2015 and ICC Cricket World Cup 2015. Such arrangements are more transparent than providing an additional budget allocation to an agency in isolation. For example, TfNSW always deals with Summer of Cricket and Rugby (league and union) competitions annually.  "</v>
          </cell>
          <cell r="K532">
            <v>1</v>
          </cell>
          <cell r="M532">
            <v>0</v>
          </cell>
          <cell r="N532">
            <v>3800</v>
          </cell>
          <cell r="O532">
            <v>3800</v>
          </cell>
          <cell r="P532">
            <v>3800</v>
          </cell>
          <cell r="Q532">
            <v>3800</v>
          </cell>
          <cell r="R532">
            <v>0</v>
          </cell>
          <cell r="S532">
            <v>0</v>
          </cell>
          <cell r="T532">
            <v>0</v>
          </cell>
          <cell r="U532">
            <v>0</v>
          </cell>
          <cell r="V532">
            <v>0</v>
          </cell>
        </row>
        <row r="533">
          <cell r="H533">
            <v>3888</v>
          </cell>
          <cell r="I533" t="str">
            <v>TfNSW REC06: U&amp;O Customer information and services - Improve and develop a range of information channels such as website applications, inquiry lines, printed material and maps for customers using various modes of public transport. This includes specialist information services for customers with a disability.</v>
          </cell>
          <cell r="J533" t="str">
            <v>Not Supported - NOT SUPPORTED. Insufficient evidence provided on economic merit of investment and cost assurance. This proposal can't be considerred as an urgent and unavidable as it is a copre activity of TfNSW.  This proposal was submitted by TfNSW PTA in the November 2014 process. Treasury did not support the proposal then because it did not satisfy the definition of a PTA and it requires significantly more detail of and support for cost assumptions for it to be considered as a Measure (i.e., a Business Case to support the investment). TfNSW have resubmitted the proposal to Treasury, but have not provided the level of detail previously requested. It is reasonable to assume that this program is a core function of TfNSW. Additionally, extra funding support requested is significant ($33.5m over the forward estimates period) and TFNSW has not provided Treasury with detailed information including the cost assumptions and benefits from the investment.  Until an appropriate amount of information is provided Treasury is not in a position to support the proposal. "</v>
          </cell>
          <cell r="K533">
            <v>1</v>
          </cell>
          <cell r="M533">
            <v>0</v>
          </cell>
          <cell r="N533">
            <v>5500</v>
          </cell>
          <cell r="O533">
            <v>7500</v>
          </cell>
          <cell r="P533">
            <v>9500</v>
          </cell>
          <cell r="Q533">
            <v>11000</v>
          </cell>
          <cell r="R533">
            <v>0</v>
          </cell>
          <cell r="S533">
            <v>0</v>
          </cell>
          <cell r="T533">
            <v>0</v>
          </cell>
          <cell r="U533">
            <v>0</v>
          </cell>
          <cell r="V533">
            <v>0</v>
          </cell>
        </row>
        <row r="534">
          <cell r="H534">
            <v>3890</v>
          </cell>
          <cell r="I534" t="str">
            <v>TfNSW REC08: Western Sydney Bus Depot - Operating costs of the planned Western Sydney Bus Depot (at Silverwater) which has been approved for development to cater for the expanding bus fleet.</v>
          </cell>
          <cell r="J534" t="str">
            <v>Not Supported - Not Supported. The submission relates to funding of operating costs for the planned Western Sydney Bus Depot. The total estimated cost of the of the project is $42 million and is reflected in TfNSW's Total Asset Management (TAM) plan.  However, funding has not been approved for the operational costs of the project.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 However, it is recognised that recurrent funding is required to allow operational commencement of the new infrastructure assets being delivered.</v>
          </cell>
          <cell r="K534">
            <v>1</v>
          </cell>
          <cell r="M534">
            <v>0</v>
          </cell>
          <cell r="N534">
            <v>0</v>
          </cell>
          <cell r="O534">
            <v>2938</v>
          </cell>
          <cell r="P534">
            <v>2938</v>
          </cell>
          <cell r="Q534">
            <v>2938</v>
          </cell>
          <cell r="R534">
            <v>0</v>
          </cell>
          <cell r="S534">
            <v>0</v>
          </cell>
          <cell r="T534">
            <v>0</v>
          </cell>
          <cell r="U534">
            <v>0</v>
          </cell>
          <cell r="V534">
            <v>0</v>
          </cell>
        </row>
        <row r="535">
          <cell r="H535">
            <v>3891</v>
          </cell>
          <cell r="I535" t="str">
            <v>TfNSW REC09: Newcastle Light Rail Operations and Maintenance - The Operational costs of Newcastle light rail which has been announced by the Government to be operational from early 2018.</v>
          </cell>
          <cell r="J535" t="str">
            <v>Not Supported - NOT SUPPORTED. The submission relates to funding the operational costs of the Newcastle Light Rail from 2017-18. Government has provided only in- principle approval for this project and there are a number of issues still to be resolved before the project details are finalised, including what funding sources are to be used for various project components.  At this stage, ERC has only approved funding for the heavy rail truncation of the line from Wickham to Newcastle. This proposal is classified as a measure as per the Treasury Circular (14/28) as operational funding of capital projects previously approved by Government is not considered a PTA.   TFNSW needs to provide Treasury with significantly more detail of and support for cost assumptions when this proposal is considered as a Measure (i.e., a Business Case to support the investment).</v>
          </cell>
          <cell r="K535">
            <v>1</v>
          </cell>
          <cell r="M535">
            <v>0</v>
          </cell>
          <cell r="N535">
            <v>0</v>
          </cell>
          <cell r="O535">
            <v>0</v>
          </cell>
          <cell r="P535">
            <v>4500</v>
          </cell>
          <cell r="Q535">
            <v>6840</v>
          </cell>
          <cell r="R535">
            <v>0</v>
          </cell>
          <cell r="S535">
            <v>0</v>
          </cell>
          <cell r="T535">
            <v>0</v>
          </cell>
          <cell r="U535">
            <v>0</v>
          </cell>
          <cell r="V535">
            <v>0</v>
          </cell>
        </row>
        <row r="536">
          <cell r="H536">
            <v>3897</v>
          </cell>
          <cell r="I536" t="str">
            <v>TfNSW REC15: Increase in High Alert Security Measures for Transport Cluster [links RMS #3943] - Additional funding to meet increased security costs due to an increase in the security alert level from medium to high. This has necessitated the need to improve various security aspects around stations and other transport infrastructure.</v>
          </cell>
          <cell r="J536" t="str">
            <v>Not Supported - NOT SUPPORTED. This proposal is classified as a Measure as TfNSW has discretion in managing the security of strategic transport assets. Further details from TfNSW are required to understand the degree to which an increase in the security level has contributed to resourcing and funding issues above current funding and contingency levels and the timeframe over which this is likely to remain in place. This issue needs to be looked at as part of a whole- of-Goverment response to dealing with levels of secury alerts.</v>
          </cell>
          <cell r="K536">
            <v>1</v>
          </cell>
          <cell r="M536">
            <v>0</v>
          </cell>
          <cell r="N536">
            <v>8000</v>
          </cell>
          <cell r="O536">
            <v>8200</v>
          </cell>
          <cell r="P536">
            <v>8400</v>
          </cell>
          <cell r="Q536">
            <v>8600</v>
          </cell>
          <cell r="R536">
            <v>0</v>
          </cell>
          <cell r="S536">
            <v>0</v>
          </cell>
          <cell r="T536">
            <v>0</v>
          </cell>
          <cell r="U536">
            <v>0</v>
          </cell>
          <cell r="V536">
            <v>0</v>
          </cell>
        </row>
        <row r="537">
          <cell r="H537">
            <v>3898</v>
          </cell>
          <cell r="I537" t="str">
            <v>TfNSW REC16: U&amp;O Rail - Customer experience and reliability improvement programmes - Funding requested to deliver customer experience and reliability improvement programs. These include additional graffiti removal, deep clean of trains, paramedics at key stations and various train refreshes.</v>
          </cell>
          <cell r="J537" t="str">
            <v>Not Supported - NOT SUPPORTED. Rationale: Insufficient evidence provided on economic merit of investment and cost assurance. This proposal was submitted by TfNSW as a proposed Parameter and Technical Adjustment (PTA) in the November 2014 PTA process. It did not satisfy the definition of a PTA and requested from TfNSW to provide Treasury with significantly more detail of and support for cost assumptions for this proposal to be considered as a Measure (i.e., a Business Case to support the investment). The proposal is a substantial expansion of the current services. Additional funding requested is significant ($207.4m over the forward estimates period). Treasury believes that a proposal of this nature requires a more detailed business case with detailed costs, benefits expected and assumptions used to justify such a significant investment.  The details should include how the expanded program differs from TfNSW#s current customer service and reliability program.it is considered that provision of information services to customer is a core business activity for TfNSW. Generally, when a new railway line or service is commissioned, all the associated costs of the service is also funded as part of the operational costs (e.g. Inner west light rail etc.). TfNSW have resubmitted the proposal to Treasury, but have not provided the level of detail previously requested. "</v>
          </cell>
          <cell r="K537">
            <v>1</v>
          </cell>
          <cell r="M537">
            <v>86000</v>
          </cell>
          <cell r="N537">
            <v>49800</v>
          </cell>
          <cell r="O537">
            <v>51300</v>
          </cell>
          <cell r="P537">
            <v>52500</v>
          </cell>
          <cell r="Q537">
            <v>53800</v>
          </cell>
          <cell r="R537">
            <v>0</v>
          </cell>
          <cell r="S537">
            <v>0</v>
          </cell>
          <cell r="T537">
            <v>0</v>
          </cell>
          <cell r="U537">
            <v>0</v>
          </cell>
          <cell r="V537">
            <v>0</v>
          </cell>
        </row>
        <row r="538">
          <cell r="H538">
            <v>4687</v>
          </cell>
          <cell r="I538" t="str">
            <v>TfNSW: U&amp;O 4a&amp;b - Replacement Bus Lease Payments (sought amounts are also in PTA bid 3904) - Under the bus contracts policy (Sydney Metropolitan Bus Services Contracts and Outer Metropolitan Bus Contracts), operators are funded for financing costs of bus purchases for the first 15 years of the bus' life. Funding is sought for the financing costs to replace buses over the forward estimates</v>
          </cell>
          <cell r="J538" t="str">
            <v>Supported - Supported funding in 2015-16 to meet contractual obligations while allowing TfNSW more time to consider alternative options to meet future contractual obligations including repriorisation. Treasury Rationale: 1) Suitability for Urgent and Other Process: The proposal meets the definition of a measure as outlined in Treasury Circular 14/28  and appears urgent and unavoidable. In the past the cost of bus replacement was funded internally when buses reach 25 years old but TfNSW has advised this is no longer viable because of the significant savings applied to bus funding. 2) Sufficiency of evidence provided to support bid:  A business case is required for any recurrent new policy proposal with a cost of more than $20m over the forward estimates, however TfNSW has provided some information on the bus replacement profiles. TfNSW has not clearly articulated why the expected costs to meet known contractual obligations have not been prioritised within the cluster. There is a risk of further funding sought to replace buses beyond 2018-19. 3) Treasury assessment of financial impacts: Additional information on the expected interest and amortisation costs do not suggest a material difference to the sought amounts. However, it does not appear the costs are stabilising by around 2020-21 as previously advised by TfNSW.</v>
          </cell>
          <cell r="K538">
            <v>1</v>
          </cell>
          <cell r="M538">
            <v>5314</v>
          </cell>
          <cell r="N538">
            <v>11857</v>
          </cell>
          <cell r="O538">
            <v>17614</v>
          </cell>
          <cell r="P538">
            <v>23321</v>
          </cell>
          <cell r="Q538">
            <v>32374</v>
          </cell>
          <cell r="R538">
            <v>0</v>
          </cell>
          <cell r="S538">
            <v>11857</v>
          </cell>
          <cell r="T538">
            <v>0</v>
          </cell>
          <cell r="U538">
            <v>0</v>
          </cell>
          <cell r="V538">
            <v>0</v>
          </cell>
        </row>
        <row r="539">
          <cell r="H539">
            <v>4924</v>
          </cell>
          <cell r="I539" t="str">
            <v>TfNSW: U&amp;O; 5b North West Rail Link operations and maintenance - NWRL is scheduled to be operational from the end of calender year 2018 and funding is now sought to meet the estimated operational costs commencing in 2018-19 financial year.</v>
          </cell>
          <cell r="J539" t="str">
            <v>Supported - SUPPORTED. TfNSW will be required to pay Availability Service Contract payments for Operations &amp; Maintenance from the commencement of NWRL operations (April 2019). Treasury Rationale: 1) Suitability for Urgent and Other Process: This proposal meets the criteria to be considered as a part of the Urgent and Other policy proposals as the submission relates to operational funding associated with the commencing of NWRL services in 2018-19. Approval of the NWRL business case did not include approval for the recurrent funding associated with the project, as the completion date was significantly outside the forward estimates period. 2) Sufficiency of evidence provided to support bid: Sufficient evidence including the PPP Contract Financial Model has been used to assess this bid. The NWRL will be delivered in April 2019 and under the PPP contract, Availability service contract payments will need to be made to the private operator of the NWRL network. The availability service contract payment for 2018/19 (as per the PPP Financial model) is broken up into:              o Operating &amp; Maintenance cost: $23.232m              o Interest Cost: $32.895m           o Principal Repayment: $12.369m 3) Treasury assessment of financial impacts: Treasury supports the amount sought by TfNSW ($51.018 million) given that it is contractually obliged to pay the Availability Service Contract Payment under the OTS contract.</v>
          </cell>
          <cell r="K539">
            <v>1</v>
          </cell>
          <cell r="M539">
            <v>0</v>
          </cell>
          <cell r="N539">
            <v>0</v>
          </cell>
          <cell r="O539">
            <v>0</v>
          </cell>
          <cell r="P539">
            <v>0</v>
          </cell>
          <cell r="Q539">
            <v>51018</v>
          </cell>
          <cell r="R539">
            <v>0</v>
          </cell>
          <cell r="S539">
            <v>0</v>
          </cell>
          <cell r="T539">
            <v>0</v>
          </cell>
          <cell r="U539">
            <v>0</v>
          </cell>
          <cell r="V539">
            <v>51018</v>
          </cell>
        </row>
        <row r="540">
          <cell r="H540">
            <v>4925</v>
          </cell>
          <cell r="I540" t="str">
            <v>TfNSW: U&amp;O; Kingsgrove depot lease - Leasing a site for a new bus depot for buses acquired under the Sydney Metropolitan Bus Service Contract 10.</v>
          </cell>
          <cell r="J540" t="str">
            <v>Supported - SUPPORTED. TfNSW will be required to reimburse $809k per annum to TransDev NSW South (TDNSW South- a private bus operator) as a part of the Sydney Metropolitan Bus Service Contract (SMBSC10) for leasing of a new bus depot. Treasury Rationale: 1) Suitability for Urgent and Other Process: This proposal meets the criteria to be considered as part of the Urgent and Other policy proposals since the proposal is for the reimbursement to TDNSW South for the lease of a bus depot in Kingsgrove, which it requires for safety and over- capacity reasons. 2) Sufficiency of evidence provided to support bid: TfNSW has provided details of the SMBSC10 contract. Clause 14.3 of the SMBSC10 provides TfNSW discretion over entering into leases for new bus depots. 3) Treasury assessment of financial impacts: Treasury supports the proposal of reimbursement to Transdev NSW South (TDNSW So uth) of $809k per annum, since at the time of contract negotiation in 2012, TfNSW implicitly agreed to provide out of contract funding for bus depot lease, if there were capicity issues or safety concerns, which is the case as the current Tarent Point Bus depot is too small and currently running at over capacity, which has led to safety concerns. TfNSW has also been given step-in rights to access the depot.</v>
          </cell>
          <cell r="K540">
            <v>1</v>
          </cell>
          <cell r="M540">
            <v>0</v>
          </cell>
          <cell r="N540">
            <v>809</v>
          </cell>
          <cell r="O540">
            <v>809</v>
          </cell>
          <cell r="P540">
            <v>809</v>
          </cell>
          <cell r="Q540">
            <v>809</v>
          </cell>
          <cell r="R540">
            <v>0</v>
          </cell>
          <cell r="S540">
            <v>809</v>
          </cell>
          <cell r="T540">
            <v>809</v>
          </cell>
          <cell r="U540">
            <v>809</v>
          </cell>
          <cell r="V540">
            <v>809</v>
          </cell>
        </row>
        <row r="541">
          <cell r="H541">
            <v>4926</v>
          </cell>
          <cell r="I541" t="str">
            <v>TfNSW U&amp;O: Deferred maintenance and maintenance of new assets (links with RMS #4950) - Proposal seeks additinal funding to meet the costs of maintaining deferred and new raod and public transport assets.</v>
          </cell>
          <cell r="J541" t="str">
            <v>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 C. Funding of $248m for the maintenance of Public Transport and Transport Access Program assets is partially supported. Transport has provided a detailed list of new assets that require maintenance funding. The total overall amount sought appears reasonable against a rule of thumb of 2% maintenance costs in proportion to total estimated cost of these assets.</v>
          </cell>
          <cell r="K541">
            <v>1</v>
          </cell>
          <cell r="M541">
            <v>0</v>
          </cell>
          <cell r="N541">
            <v>27891</v>
          </cell>
          <cell r="O541">
            <v>53429</v>
          </cell>
          <cell r="P541">
            <v>75316</v>
          </cell>
          <cell r="Q541">
            <v>84784</v>
          </cell>
          <cell r="R541">
            <v>0</v>
          </cell>
          <cell r="S541">
            <v>24721</v>
          </cell>
          <cell r="T541">
            <v>47234</v>
          </cell>
          <cell r="U541">
            <v>66285</v>
          </cell>
          <cell r="V541">
            <v>72285</v>
          </cell>
        </row>
        <row r="542">
          <cell r="H542">
            <v>4929</v>
          </cell>
          <cell r="I542" t="str">
            <v>TfNSW: U&amp;O; Rail Timetable review -</v>
          </cell>
          <cell r="J542" t="str">
            <v>Not Supported - Not Support: Insufficient evidence provided on economic merit of investment and cost assurance. Treasury Rationale: 1) Suitability for Urgent and Other Process: This proposal meets the criteria to be considered as part of the Urgent and Other policy proposals. The proposal meets the definition of a measure as outlined in Treasury Circular 14/28  and appears urgent and unavoidable and cannot be delayed until the 2016-17 Budget process. 2) Sufficiency of evidence provided to support bid: Insufficient evidence has been provided to support funding at this stage. A business case is required for any recurrent new policy proposal with a cost of more than $20m over the forward estimates, however Transport has not provided a business case. The proposal does not consider prioritisation of timetable options, economic merit of investment and cost assurance. According to Transport, the financial estimates made in this proposal is based on the Sydney Rail Futures guidance, which is currently being re-analysed as part of the Operational Blueprint process. 3) Treasury assessment of financial impacts: Treasury is not in a position to support the proposed financial impact, unless sufficient evidence is provided by TfNSW as discussed above. Ideally, the proposal should have included incremental BCRs, an indication of the impact of the changes in terms of transport outcomes (e.g., volume to capacity ratios with and without the timetable changes) and a detailed build-up of the cost assumptions.</v>
          </cell>
          <cell r="K542">
            <v>1</v>
          </cell>
          <cell r="M542">
            <v>0</v>
          </cell>
          <cell r="N542">
            <v>58015</v>
          </cell>
          <cell r="O542">
            <v>80668</v>
          </cell>
          <cell r="P542">
            <v>84676</v>
          </cell>
          <cell r="Q542">
            <v>88887</v>
          </cell>
          <cell r="R542">
            <v>0</v>
          </cell>
          <cell r="S542">
            <v>0</v>
          </cell>
          <cell r="T542">
            <v>0</v>
          </cell>
          <cell r="U542">
            <v>0</v>
          </cell>
          <cell r="V542">
            <v>0</v>
          </cell>
        </row>
        <row r="543">
          <cell r="H543">
            <v>4931</v>
          </cell>
          <cell r="I543" t="str">
            <v>TfNSW: U&amp;O; Newcastle Light Rail operations and maintenance - In line with the proposed new light rail line from Wickham to Newcastle, the service is planned to be operational from early 2018. Funding is required to meet the operational costs of te service.</v>
          </cell>
          <cell r="J543" t="str">
            <v>Supported - Supported in principle. on 18 December 2014, ERC approved transport element of the Newcastle Urban Renewal and Transport program including $50m for 2014-15 to meet the costs of  the heavy rail truncation and operational costs of rail line once built. The light rail was announced by the NSW Government as part of the 2013-14 NSW Budget.  The heavy rail line into Newcastle CBD was truncated from Wickham to Newcastle station on 26 December 2014 as part of the Newcastle Urban Renewal and Transport P rogram (NURTP). There is a risk surrounding the commencement of the capital works and completion time frames due to pending legal issues.  Funding for operating costs of the railway line is supported subject to the project being operational from 2017-18.</v>
          </cell>
          <cell r="K543">
            <v>1</v>
          </cell>
          <cell r="M543">
            <v>0</v>
          </cell>
          <cell r="N543">
            <v>0</v>
          </cell>
          <cell r="O543">
            <v>0</v>
          </cell>
          <cell r="P543">
            <v>4500</v>
          </cell>
          <cell r="Q543">
            <v>6840</v>
          </cell>
          <cell r="R543">
            <v>0</v>
          </cell>
          <cell r="S543">
            <v>0</v>
          </cell>
          <cell r="T543">
            <v>0</v>
          </cell>
          <cell r="U543">
            <v>4500</v>
          </cell>
          <cell r="V543">
            <v>6840</v>
          </cell>
        </row>
        <row r="544">
          <cell r="H544">
            <v>4932</v>
          </cell>
          <cell r="I544" t="str">
            <v>TfNSW: U&amp;O 3a&amp;b - Opal Pricing Strategy - Impact on Farebox Revenue - The transition to the Opal Electronic Ticketing System is causing a decline in the yield per journey and this poses a significant risk to the farebox revenue.</v>
          </cell>
          <cell r="J544" t="str">
            <v>Not Supported - Not Supported. Cabinet has noted TfNSW will meet any farebox revenue variation and TfNSW has not considered the option of increasing cost recovery of fares. Treasury Rationale: 1) Suitability for Urgent and Other process: The proposal meets the definition of a measure as outlined in Treasury Circular 14/28 but does not appear to be urgent or unavoidable. Whilst there is a constraint in terms of IPART pricing determination on fares, TfNSW has some flexibility to increase current levels of cost recovery of fares. Treasury had opposed TfNSW's Opal pricing strategy:  a 5% discount for the Opal ticketing system and 1 free journey per 8 paid journeys. Instead Treasury had requested TfNSW to develop a strategy to improve cost recovery to sustainable levels and consider non-monetary incentives to encourage Opal take up. The current funding request is for $238m over 4 years (2015-16 to 2018-19). TfNSW has advised it is NOT seeking funding for the shortfall in 2014-15, which will be absorbed within the cluster. However, the sought funding amounts assume a continuation of the current fares policy i.e. fare discounts will continue and fare caps will increase at the same rate as the fare increases (at 2.5% pa). Transport operators have generally factored in the Opal impact on farebox revenue in the Half Year Review. 2) Sufficiency of evidence provided to support bid: Insufficient evidence has been provided to support funding at this stage. A business case is required for any recurrent new policy proposal with a cost of more than $20m over the forward estimates, however Transport has not provided a business case. In addition, Cabinet (CM12-308) noted that TfNSW will meet any farebox revenue variation of implementing the proposed Opal pricing strategy and TfNSW agreed to this commitment. At the time, the estimated cost of the Opal implementation strategy was $106m over 4 years (2013-14 to 2016-17). 3) Treasury assessment of financial impacts: Treasury is not in a</v>
          </cell>
          <cell r="K544">
            <v>1</v>
          </cell>
          <cell r="M544">
            <v>72906</v>
          </cell>
          <cell r="N544">
            <v>85482</v>
          </cell>
          <cell r="O544">
            <v>70202</v>
          </cell>
          <cell r="P544">
            <v>51587</v>
          </cell>
          <cell r="Q544">
            <v>29704</v>
          </cell>
          <cell r="R544">
            <v>0</v>
          </cell>
          <cell r="S544">
            <v>0</v>
          </cell>
          <cell r="T544">
            <v>0</v>
          </cell>
          <cell r="U544">
            <v>0</v>
          </cell>
          <cell r="V544">
            <v>0</v>
          </cell>
        </row>
        <row r="545">
          <cell r="H545">
            <v>4933</v>
          </cell>
          <cell r="I545" t="str">
            <v>TfNSW: U&amp;O; Interest revenue shortfalls - As a result of Treasury's change to the cash management system, TfNSW cluster agencies require additional funding as a result of foregone revenue.</v>
          </cell>
          <cell r="J545" t="str">
            <v>Supported - SUPPORTED.  The interest rate compensation requested broadly aligns with the policy and the compensation requested is reasonable based on the forecast revenue in forward estimates. This claim is for all cluster agencies. Treasury requested agencies to bring this issue forward as an 'urgent and other' proposal. The foregone interest revenue sought seems reasonable based cash balances and  the estimated restricted and non-restricted cash.  TfNSW - $1.35m per annum  RMS - $5m in 14-15 rising to $4.8m in 2018-19 Rail entities - $2m per annum STA - $324K per annum.</v>
          </cell>
          <cell r="K545">
            <v>1</v>
          </cell>
          <cell r="M545">
            <v>0</v>
          </cell>
          <cell r="N545">
            <v>2677</v>
          </cell>
          <cell r="O545">
            <v>2721</v>
          </cell>
          <cell r="P545">
            <v>2723</v>
          </cell>
          <cell r="Q545">
            <v>2735</v>
          </cell>
          <cell r="R545">
            <v>0</v>
          </cell>
          <cell r="S545">
            <v>2677</v>
          </cell>
          <cell r="T545">
            <v>2721</v>
          </cell>
          <cell r="U545">
            <v>2723</v>
          </cell>
          <cell r="V545">
            <v>2735</v>
          </cell>
        </row>
        <row r="546">
          <cell r="H546">
            <v>5008</v>
          </cell>
          <cell r="I546" t="str">
            <v>TfNSW: U&amp;O - Rail Operations Centre profile changes - Changes to the existing expenditure profile contained in the February 2015 TAM for the Rail Operations Centre in line with the latest business case. No change to the estimated total cost from the revisions. This is technically a Parameter and Technical Adjustment.</v>
          </cell>
          <cell r="J546" t="str">
            <v>Supported - Supported the revisions to the expenditure profile for the Rail Operations Centre (ROC) on the basis of no change in the total estimated cost of the project subject to further information on why the profile has changed. (The latest business case has not yet been provided to Treasury.) Treasury Rationale: 1) Suitability for Urgent and Other Process: This is technically a Parameter and Technical Adjustment but is classified as a Measure so that it can be considered in this round. 2) Sufficiency of evidence provided to support the bid: Limited evidence is provided on the evidence. However, the revisions do not lead to a change in the estimated total cost. 3) Treasury assessment of financial impacts: Treasury is only in the position to verify the proposed changes will not change the estimated total cost. Background: The ROC capital project was approved by ERC on 5 August 2014 and included as an adjustment in the September 2014 Allocation Schedules. The Budget support for the ROC is capped at $149m with the following funding profile: $36m in 2015-16, $77m in 2016-17, $36m in 2017-18.</v>
          </cell>
          <cell r="K546">
            <v>1</v>
          </cell>
          <cell r="M546">
            <v>1300</v>
          </cell>
          <cell r="N546">
            <v>48900</v>
          </cell>
          <cell r="O546">
            <v>-17400</v>
          </cell>
          <cell r="P546">
            <v>-32800</v>
          </cell>
          <cell r="Q546">
            <v>0</v>
          </cell>
          <cell r="R546">
            <v>1300</v>
          </cell>
          <cell r="S546">
            <v>48900</v>
          </cell>
          <cell r="T546">
            <v>-17400</v>
          </cell>
          <cell r="U546">
            <v>-32800</v>
          </cell>
          <cell r="V546">
            <v>0</v>
          </cell>
        </row>
        <row r="547">
          <cell r="H547">
            <v>5117</v>
          </cell>
          <cell r="I547" t="str">
            <v>TfNSW: U&amp;O TAM 33A; Revised Amortisation for Next Generation Information System (new project) - This proposal aims to revise the amortisation balance for the new Next Generation Information System (NGIS). The adjustment was previously submitted as a PTA in Feb 2015. Since NGIS is a new project the $239m of amortisation will be re-prosecuted as a new measure (see bid #4331).</v>
          </cell>
          <cell r="J547" t="str">
            <v>Not Supported - "NOT SUPPORTED:  The amortisation expense for Next Generation Information System (NGIS) is not supported as the capital expenditure for the NGIS has not yet been supported. Treasury Rationale: 1) Suitability for Urgent and Other Process: This proposal meets the definition as a measure since the amortisation is for a new project and it is the first time recognition of amortisation for this project.  Given the capital expenditure is being assessed as a measure as recommended in the #Third Horizon# report (proposals costing over $100m require INSW/ERC consideration), the related amortisation expense is also being considered as a measure. 2) Sufficiency of evidence provided to support bid: TfNSW has provided a business case for the NGIS project. However since this is a significant (costing $425 million) ICT project, no confirmation has been provided if it has been approved by the Office of Information Technology under the Office of Financial Services (approval authority for significant ICT projects), as required and set out in the Government's ""ICT Investment Policy and Guidelines. 3) Treasury assessment of financial impacts: This amortisation impact of this proposal of $238 million over the forward estimates are not supported since the NGIS project: i) Has not provided confirmation that it has received approval from the Office of Information Technology ii) There is no clear evidence of economic benefit/rationale as the project has a BCR of 0.44."</v>
          </cell>
          <cell r="K547">
            <v>1</v>
          </cell>
          <cell r="M547">
            <v>0</v>
          </cell>
          <cell r="N547">
            <v>18366</v>
          </cell>
          <cell r="O547">
            <v>37091</v>
          </cell>
          <cell r="P547">
            <v>91149</v>
          </cell>
          <cell r="Q547">
            <v>92179</v>
          </cell>
          <cell r="R547">
            <v>0</v>
          </cell>
          <cell r="S547">
            <v>0</v>
          </cell>
          <cell r="T547">
            <v>0</v>
          </cell>
          <cell r="U547">
            <v>0</v>
          </cell>
          <cell r="V547">
            <v>0</v>
          </cell>
        </row>
        <row r="548">
          <cell r="H548">
            <v>3884</v>
          </cell>
          <cell r="I548" t="str">
            <v>TfNSW: U&amp;O 2a&amp;c -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548"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Treasury Rationale: 1) Suitability for Urgent and Other process:  This proposal meets the criteria to be considered as part of the Urgent and Other policy proposals. The proposal meets the definition of a measure as outlined in Treasury Circular 14/28 and appears urgent and unavoidable and cannot be delayed until the 2016-17 Budget process. TfNSW has advised the Government has a contractual commitment for Opal to 2024-25, yet funding for the delivery and operations of the ETS program is expected to be exhausted in early 2015. 2) Sufficiency of evidence provided to support bid: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 a) user charges through IPART fare determinations: TfNSW can request IPART to consider inclusion of the Opal costs in the 2016 IPART Determination. A periodic review of pricing policies by IPART can also be requested by the Minister (Section 12 1(b) of the Independent Pricing and Regulatory Tribunal Act 1992) b) other commercial revenue strategies c) combination of Consolidated Fund with the above options d) bridging funding for one year to allow opti</v>
          </cell>
          <cell r="K548">
            <v>1</v>
          </cell>
          <cell r="M548">
            <v>0</v>
          </cell>
          <cell r="N548">
            <v>27511</v>
          </cell>
          <cell r="O548">
            <v>27832</v>
          </cell>
          <cell r="P548">
            <v>27849</v>
          </cell>
          <cell r="Q548">
            <v>24367</v>
          </cell>
          <cell r="R548">
            <v>0</v>
          </cell>
          <cell r="S548">
            <v>27511</v>
          </cell>
          <cell r="T548">
            <v>0</v>
          </cell>
          <cell r="U548">
            <v>0</v>
          </cell>
          <cell r="V548">
            <v>0</v>
          </cell>
        </row>
        <row r="549">
          <cell r="H549">
            <v>3969</v>
          </cell>
          <cell r="I549" t="str">
            <v>TfNSW REC34-2: Reclassification of Expenditure between Capital and Recurrent (IT expenses) - The Next Generation Information Systems project includes TfNSW moving to GovDC (Government Data Centre). The project will incur recurrent costs while the project is being commissioned, requiring re-classification of existing capital costs to recurrent expenditure.</v>
          </cell>
          <cell r="J549" t="str">
            <v>Not Supported - Not Supported.  Insufficient evidence provided on economic merit of investment and cost assurance. 1) Suitability for Urgent and Other Process: The proposal meets the definition of a measure as outlined in Treasury Circular 14/28  and appears urgent and unavoidable. 2) Sufficiency of evidence provided to support bid: As recommended in the #Third Horizon# report, TfNSW is required to bring forward capital proposals costing over $100m for INSW/ERC consideration. Next Generation Information System project is a $425m project which has yet to be approved by ERC.  Additionally, office of Information technology has not provided advice that it reviewed this project as required and set out in the Government's policy "ICT Investment Policy and Guidelines". 3) Treasury assessment of financial impacts: This new major project should be subject to assurance of the project's net benefits and value for money through a business case assessment and Gateway Review by Infrastructure NSW.  Following that, final ERC approval for its inclusion in the Budget is required. Background: This proposal is to  reclassification of capital costs to recurrent expenditure for the Next Generation Information Systems, which includes TfNSW moving to GovDc (Government Data Centre). TfNSW will need to incur recurrent costs whilst the project is being commissioned. "</v>
          </cell>
          <cell r="K549">
            <v>1</v>
          </cell>
          <cell r="M549">
            <v>14059</v>
          </cell>
          <cell r="N549">
            <v>16023</v>
          </cell>
          <cell r="O549">
            <v>8005</v>
          </cell>
          <cell r="P549">
            <v>0</v>
          </cell>
          <cell r="Q549">
            <v>0</v>
          </cell>
          <cell r="R549">
            <v>0</v>
          </cell>
          <cell r="S549">
            <v>0</v>
          </cell>
          <cell r="T549">
            <v>0</v>
          </cell>
          <cell r="U549">
            <v>0</v>
          </cell>
          <cell r="V549">
            <v>0</v>
          </cell>
        </row>
        <row r="550">
          <cell r="H550">
            <v>4383</v>
          </cell>
          <cell r="I550" t="str">
            <v>REC CAP34-6: Arncliffe Pedestrain Bridge [links with RMS #445 bid #4387] - Proposal to transfer the delivery of the Arncliff Pedestrian Bridge from RMS to TfNSW and to capitalise $4.6m in recurrent expenses. The completed asset is proposed to be transferred back to RMS ownership upon completion through non-cash grants.</v>
          </cell>
          <cell r="J550" t="str">
            <v>Not Supported - Not Supported. The submission relates to the transfer of capital works between RMS and TfNSW to align with the management and delivery of the Arncliffe Pedestrian Bridge. The project is not currently in RMS' budget estimates and hence it is not possible to transfer a project that is not within the existing forward capital program. The project appears to have been initially proposed as new capital works in the 2015-16 TAM and subsequently proposed to be transferred to Transport's capital works program. This proposal is classified as a Measure.</v>
          </cell>
          <cell r="K550">
            <v>1</v>
          </cell>
          <cell r="M550">
            <v>8000</v>
          </cell>
          <cell r="N550">
            <v>8400</v>
          </cell>
          <cell r="O550">
            <v>0</v>
          </cell>
          <cell r="P550">
            <v>0</v>
          </cell>
          <cell r="Q550">
            <v>0</v>
          </cell>
          <cell r="R550">
            <v>0</v>
          </cell>
          <cell r="S550">
            <v>0</v>
          </cell>
          <cell r="T550">
            <v>0</v>
          </cell>
          <cell r="U550">
            <v>0</v>
          </cell>
          <cell r="V550">
            <v>0</v>
          </cell>
        </row>
        <row r="551">
          <cell r="H551">
            <v>4429</v>
          </cell>
          <cell r="I551" t="str">
            <v>TfNSW TAM 46Q1A: TAM adjustments resulting from reallocation of IT funds - RailCorp - Reallocation of RailCorp capital expenditure to fund the Next Generation Information System (NGIS) IT project. This adjustment will align with the proposed February 2015 TAM.</v>
          </cell>
          <cell r="J551" t="str">
            <v>Not Supported - Not Supported:  Insufficient evidence provided on economic merit of investment and cost assurance. 1) Suitability for Urgent and Other Process: The proposal meets the definition of a measure as outlined in Treasury Circular 14/28  and appears urgent and unavoidable. 2) Sufficiency of evidence provided to support bid:  As recommended in the 'Third Horizon' report, TfNSW is required to bring forward capital proposals costing over $100m for INSW/ERC consideration. Next Generation Information System project is a $425m project which has yet to be approved by ERC.  Additionally, office of Information technology has not provided advice that it reviewed this project as required and set out in the Government's policy "ICT Investment Policy and Guidelines". Further information is needed from TfNSW regarding the business case approval processes and any advice it has received from Office of Financial Services. 3) Treasury assessment of financial impacts: Preliminary review of the project's business case indicates the proposed project generates net costs to internal TfNSW functions and no economic benefits to the wider public. The revenue-cost ratio is 0.6, which indicates $0.6 savings for every $1 invested, or net loss of $0.4 for every dollar invested. Background: The proposal relates to the reallocation of funding within the Transport Cluster to deliver the new $425m Next Generation Information System, which is funded through an IT Levy which is charged to Transport Cluster agencies over four years (commencing 2015-16). The proposed transfer from RailCorp is $58.4m over the four years.</v>
          </cell>
          <cell r="K551">
            <v>1</v>
          </cell>
          <cell r="M551">
            <v>0</v>
          </cell>
          <cell r="N551">
            <v>-12176</v>
          </cell>
          <cell r="O551">
            <v>-12799</v>
          </cell>
          <cell r="P551">
            <v>-12335</v>
          </cell>
          <cell r="Q551">
            <v>-17491</v>
          </cell>
          <cell r="R551">
            <v>0</v>
          </cell>
          <cell r="S551">
            <v>0</v>
          </cell>
          <cell r="T551">
            <v>0</v>
          </cell>
          <cell r="U551">
            <v>0</v>
          </cell>
          <cell r="V551">
            <v>0</v>
          </cell>
        </row>
        <row r="552">
          <cell r="H552">
            <v>4430</v>
          </cell>
          <cell r="I552" t="str">
            <v>TfNSW TAM 46Q2: TAM adjustments resulting from reallocation of IT funds - NSW Trains - Reallocation of NSW Trains' capital projects to fund the Next Generation Information System (NGIS) IT project. This will align with the proposed February 2015 TAM.</v>
          </cell>
          <cell r="J552" t="str">
            <v>Not Supported - Not Supported:  Insufficient evidence provided on economic merit of investment and cost assurance. 1) Suitability for Urgent and Other Process: The proposal meets the definition of a measure as outlined in Treasury Circular 14/28  and appears urgent and unavoidable. 2) Sufficiency of evidence provided to support bid:  As recommended in the 'Third Horizon' report, TfNSW is required to bring forward capital proposals costing over $100m for INSW/ERC consideration. Next Generation Information System project is a $425m project which has yet to be approved by ERC.  Additionally, office of Information technology has not provided advice that it reviewed this project as required and set out in the Government's policy "ICT Investment Policy and Guidelines". Further information is needed from TfNSW regarding the business case approval processes and any advice it has received from Office of Financial Services. 3) Treasury assessment of financial impacts: Preliminary review of the project's business case indicates the proposed project generates net costs to internal TfNSW functions and no economic benefits to the wider public. The revenue-cost ratio is 0.6, which indicates $0.6 savings for every $1 invested, or net loss of $0.4 for every dollar invested. Background: The proposal relates to the reallocation of funding within the Transport Cluster to deliver the new $425m Next Generation Information System, which is funded through an IT Levy which is charged to Transport Cluster agencies over four years (commencing 2015-16).</v>
          </cell>
          <cell r="K552">
            <v>1</v>
          </cell>
          <cell r="M552">
            <v>0</v>
          </cell>
          <cell r="N552">
            <v>-222</v>
          </cell>
          <cell r="O552">
            <v>-238</v>
          </cell>
          <cell r="P552">
            <v>-228</v>
          </cell>
          <cell r="Q552">
            <v>0</v>
          </cell>
          <cell r="R552">
            <v>0</v>
          </cell>
          <cell r="S552">
            <v>0</v>
          </cell>
          <cell r="T552">
            <v>0</v>
          </cell>
          <cell r="U552">
            <v>0</v>
          </cell>
          <cell r="V552">
            <v>0</v>
          </cell>
        </row>
        <row r="553">
          <cell r="H553">
            <v>4432</v>
          </cell>
          <cell r="I553" t="str">
            <v>TfNSW TAM 46Q4: TAM adjustments resulting from reallocation of IT funds - Sydney Ferries - TAM adjustments resulting from reallocation of other Sydney Ferries' capex projects to fund IT project- Next Generation Information System (NGIS) program and Enterprise Resource Planning. This adjustment will align with the 2014-15 proposed TAM Plan.</v>
          </cell>
          <cell r="J553" t="str">
            <v>Not Supported - Not Supported:  Insufficient evidence provided on economic merit of investment and cost assurance. 1) Suitability for Urgent and Other Process: The proposal meets the definition of a measure as outlined in Treasury Circular 14/28  and appears urgent and unavoidable. 2) Sufficiency of evidence provided to support bid:  As recommended in the #Third Horizon# report, TfNSW is required to bring forward capital proposals costing over $100m for INSW/ERC consideration.  Next Generation Information System project is a $425m project which has yet to be approved by ERC. Additionally, office of Information technology has not provided advice that it reviewed this project as required and set out in the Government's policy ""ICT Investment Policy and Guidelines"". Further information is needed from TfNSW regarding the business case approval processes and any advice it has received from Office of Financial Services. 3) Treasury assessment of financial impacts: Preliminary review of the project's business case indicates the proposed project generates net costs to internal TfNSW functions and no economic benefits to the wider public. The revenue-cost ratio is 0.6, which indicates $0.6 savings for every $1 invested, or net loss of $0.4 for every dollar invested. Background: The proposal relates to the reallocation of funding within the Transport Cluster to deliver the new $425m Next Generation Information System, which is funded through an IT Levy which is charged to Transport Cluster agencies over four years (commencing 2015-16).</v>
          </cell>
          <cell r="K553">
            <v>3</v>
          </cell>
          <cell r="M553">
            <v>0</v>
          </cell>
          <cell r="N553">
            <v>-392</v>
          </cell>
          <cell r="O553">
            <v>-755</v>
          </cell>
          <cell r="P553">
            <v>-256</v>
          </cell>
          <cell r="Q553">
            <v>-537</v>
          </cell>
          <cell r="R553">
            <v>0</v>
          </cell>
          <cell r="S553">
            <v>0</v>
          </cell>
          <cell r="T553">
            <v>0</v>
          </cell>
          <cell r="U553">
            <v>0</v>
          </cell>
          <cell r="V553">
            <v>0</v>
          </cell>
        </row>
        <row r="554">
          <cell r="H554">
            <v>4543</v>
          </cell>
          <cell r="I554" t="str">
            <v>TfNSW TAM 46Q1B: TAM adjustments resulting from reallocation of IT funds - TFNSW managed - TAM adjustments resulting from reallocation from TfNSW-managed to TfNSW capex to fund Next Generation Information System(NGIS) IT project and Enterprise Resource Planning (ERP).</v>
          </cell>
          <cell r="J554" t="str">
            <v>Not Supported - Not Supported:  Insufficient evidence provided on economic merit of investment and cost assurance. 1) Suitability for Urgent and Other Process: The proposal meets the definition of a measure as outlined in Treasury Circular 14/28  and appears urgent and unavoidable. 2) Sufficiency of evidence provided to support bid:  As recommended in the #Third Horizon# report, TfNSW is required to bring forward capital proposals costing over $100m for INSW/ERC consideration.  Next Generation Information System project is a $425m project which has yet to be approved by ERC. Additionally, office of Information technology has not provided advice that it reviewed this project as required and set out in the Government's policy ""ICT Investment Policy and Guidelines"". Further information is needed from TfNSW regarding the business case approval processes and any advice it has received from Office of Financial Services. 3) Treasury assessment of financial impacts: Preliminary review of the project's business case indicates the proposed project generates net costs to internal TfNSW functions and no economic benefits to the wider public. The revenue-cost ratio is 0.6, which indicates $0.6 savings for every $1 invested, or net loss of $0.4 for every dollar invested. Background: The proposal relates to the reallocation of funding within the Transport Cluster to deliver the new $425m Next Generation Information System, which is funded through an IT Levy which is charged to Transport Cluster agencies over four years (commencing 2015-16). The proposed transfer from RailCorp is $58.4m over the four years.</v>
          </cell>
          <cell r="K554">
            <v>3</v>
          </cell>
          <cell r="M554">
            <v>0</v>
          </cell>
          <cell r="N554">
            <v>-51753</v>
          </cell>
          <cell r="O554">
            <v>-44698</v>
          </cell>
          <cell r="P554">
            <v>-34496</v>
          </cell>
          <cell r="Q554">
            <v>-19667</v>
          </cell>
          <cell r="R554">
            <v>0</v>
          </cell>
          <cell r="S554">
            <v>0</v>
          </cell>
          <cell r="T554">
            <v>0</v>
          </cell>
          <cell r="U554">
            <v>0</v>
          </cell>
          <cell r="V554">
            <v>0</v>
          </cell>
        </row>
        <row r="555">
          <cell r="H555">
            <v>4927</v>
          </cell>
          <cell r="I555" t="str">
            <v>TfNSW: U&amp;O; Sydney Ferries Improvement program - As part of the election committment as announced on 9 March 2015, four new ferries and a construction of a new wharf at Rhodes.</v>
          </cell>
          <cell r="J555" t="str">
            <v>Not Supported - NOT SUPPORTED. This proposal for increased ferry services on the Paramatta river along with the purchase and construction of four River Ferries and new wharf is an Election Commitment. Treasury Rationale: 1) Suitability for Urgent and Other Process: This proposal does not meet the criteria to be considered as a part of the Urgent and Other policy proposals as the submission is for an election committment which has been earmarked for review under a separate assessment process by the Expenditure Review Committee.</v>
          </cell>
          <cell r="K555">
            <v>1</v>
          </cell>
          <cell r="M555">
            <v>0</v>
          </cell>
          <cell r="N555">
            <v>8500</v>
          </cell>
          <cell r="O555">
            <v>19100</v>
          </cell>
          <cell r="P555">
            <v>21100</v>
          </cell>
          <cell r="Q555">
            <v>8100</v>
          </cell>
          <cell r="R555">
            <v>0</v>
          </cell>
          <cell r="S555">
            <v>0</v>
          </cell>
          <cell r="T555">
            <v>0</v>
          </cell>
          <cell r="U555">
            <v>0</v>
          </cell>
          <cell r="V555">
            <v>0</v>
          </cell>
        </row>
        <row r="556">
          <cell r="H556">
            <v>5017</v>
          </cell>
          <cell r="I556"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556" t="str">
            <v>Not Supported - Not Supported. Treasury requires written evidence of Commonwealth agreement to revised Federal funding. This can be reconsidered in the context of the Federal Budget delivered in May. The proposal is also related to bid 5021. Treasury Rationale: 1) Suitability for Urgent and Other Process: This is a Parameter and Technical Adjustment but is classified as a Measure so that it can be considered in this round. This is not an urgent issue, it can be revisited in the context of the Federal Budget in May. Third Horizon Report (p.39) recommendation includes incorporates what is known at the time, not forecasts of Commonwealth Budget impacts. 2) Sufficiency of evidence provided to support bid: Treasury requires Transport for NSW to provide written evidence of Commonwealth agreement to revised Federal funding for the Northern Sydney Freight Corridor. Federal funding is a protected item, any underspend cannot be spent without Federal agreement. It is a jointly funded initiative, supported by both the Australian and NSW Governments, to improve the capacity and reliability for freight trains on the Main North Line between North Strathfield and Broadmeadow, Newcastle. Federal funding is capped at $840m and the estimated total cost of the project is just over $1b. 3) Treasury assessment of financial impacts: Treasury can assess the financial impact at a high level. Current estimates for the Federally funded component is $254.9m in 2014-15 and $101m in 2015-16, which is slightly different from the profile indicated in the February 2015 TAM: $235.5m in 2014-15 and $101m in 2015-16.</v>
          </cell>
          <cell r="K556">
            <v>3</v>
          </cell>
          <cell r="M556">
            <v>52064</v>
          </cell>
          <cell r="N556">
            <v>70674</v>
          </cell>
          <cell r="O556">
            <v>0</v>
          </cell>
          <cell r="P556">
            <v>0</v>
          </cell>
          <cell r="Q556">
            <v>0</v>
          </cell>
          <cell r="R556">
            <v>0</v>
          </cell>
          <cell r="S556">
            <v>0</v>
          </cell>
          <cell r="T556">
            <v>0</v>
          </cell>
          <cell r="U556">
            <v>0</v>
          </cell>
          <cell r="V556">
            <v>0</v>
          </cell>
        </row>
        <row r="557">
          <cell r="H557">
            <v>5021</v>
          </cell>
          <cell r="I557" t="str">
            <v>TfNSW: U&amp;O TAM 46L- TAM adjustments for Prepaid Federal Funding for Northern Sydney Freight Corridor - The adjustments to prepaid Federal funding for the Northern Sydney Freight Corridor was previously submitted as a TAM PTA adjustments in February 2015 (see bid 4425). It is now classified as a Measure for the proposal to be considered in the Urgent and Other Process. (See also bid 5021).</v>
          </cell>
          <cell r="J557" t="str">
            <v>Not Supported - Not Supported. Treasury requires written evidence of Commonwealth agreement to revised Federal funding. This can be reconsidered in the context of the Federal Budget delivered in May. The proposal is also related to bid 5017. Treasury Rationale: 1) Suitability for Urgent and Other Process: This is a Parameter and Technical Adjustment but is classified as a Measure so that it can be considered in this round. This is not an urgent issue, it can be revisited in the context of the Federal Budget in May. Third Horizon Report (p.39) recommendation includes incorporates what is known at the time, not forecasts of Commonwealth Budget impacts. 2) Sufficiency of evidence provided to support bid: Treasury requires Transport for NSW to provide written evidence of Commonwealth agreement to revised Federal funding for the Northern Sydney Freight Corridor. Federal funding is a protected item, any underspend cannot be spent without Federal agreement. A downward revision in Federal funding will require a corresponding increase in State contribution. It is a jointly funded initiative, supported by both the Australian and NSW Governments, to improve the capacity and reliability for freight trains on the Main North Line between North Strathfield and Broadmeadow, Newcastle. Federal funding is capped at $840m and the estimated total cost of the project is just over $1b. 3) Treasury assessment of financial impacts: Treasury can assess the financial impact at a high level. Current estimates for the Federally funded component is $254.9m in 2014-15 and $101m in 2015-16, which is slightly different from the profile indicated in the February 2015 TAM: $235.5m in 2014-15 and $101m in 2015-16. "</v>
          </cell>
          <cell r="K557">
            <v>3</v>
          </cell>
          <cell r="M557">
            <v>0</v>
          </cell>
          <cell r="N557">
            <v>-115727</v>
          </cell>
          <cell r="O557">
            <v>-61091</v>
          </cell>
          <cell r="P557">
            <v>0</v>
          </cell>
          <cell r="Q557">
            <v>0</v>
          </cell>
          <cell r="R557">
            <v>0</v>
          </cell>
          <cell r="S557">
            <v>0</v>
          </cell>
          <cell r="T557">
            <v>0</v>
          </cell>
          <cell r="U557">
            <v>0</v>
          </cell>
          <cell r="V557">
            <v>0</v>
          </cell>
        </row>
        <row r="558">
          <cell r="H558">
            <v>5028</v>
          </cell>
          <cell r="I558" t="str">
            <v>TfNSW: U&amp;O TAM 46O; Adjustments to North West Rail Link project - The Adjustments to North West Rail Link project was previously submitted as a TAM PTA adjustments in February 2015. This bid will now be re-prosecuted as a new measure in the Urgent &amp; Unavoidable round (see bid #4427).</v>
          </cell>
          <cell r="J558" t="str">
            <v>Supported - SUPPORTED. TfNSW has confirmed to us that the re-profiling of expenditure (delaying $880 million of expenditure in the forward estimates to 2019-20) for the North West Rail Link has been approved by the Transport Secretary as well as both Ministers. Treasury Rationale: 1) Suitability for Urgent and Other Process: This proposal is being considered as a Measure due to the significant reprofiling of the NWRL project to match the profile of expenditure in the February 2015 TAM. 2) Sufficiency of evidence provided to support the bid: TfNSW has confirmed to Treasury that the re-profiling of expenditure is correct and has been approved by their Secretary and two Ministers, which is reflected in their latest TAM. However it must be noted, that there are significant discrepancies between information provided by TfNSW and the NWRL project team.  e submission is a  relates to anticipated savings in the NWRL project. 3) Treasury assessment of financial impacts: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Treasury only supports the $880 million reprofiling of expenses, which has led to a Budget/NCoS benefit in the forward estimates of $880 million. Please note that this savings is not a real savings as the expenditure has been deferred to 2019- 20, outside the forward expenditure period. The savings and transfer of $187 million to other projects has not been supported by Treasury as the NWRL project has a triple lock system in place, which limits TfNSW's ability to apply savings to other projects.</v>
          </cell>
          <cell r="K558">
            <v>3</v>
          </cell>
          <cell r="M558">
            <v>0</v>
          </cell>
          <cell r="N558">
            <v>-176456</v>
          </cell>
          <cell r="O558">
            <v>-214535</v>
          </cell>
          <cell r="P558">
            <v>-515035</v>
          </cell>
          <cell r="Q558">
            <v>26026</v>
          </cell>
          <cell r="R558">
            <v>0</v>
          </cell>
          <cell r="S558">
            <v>-176456</v>
          </cell>
          <cell r="T558">
            <v>-214535</v>
          </cell>
          <cell r="U558">
            <v>-515035</v>
          </cell>
          <cell r="V558">
            <v>26026</v>
          </cell>
        </row>
        <row r="559">
          <cell r="H559">
            <v>5047</v>
          </cell>
          <cell r="I559" t="str">
            <v>TfNSW: U&amp;O - New Intercity Fleet profile changes - Changes to the existing expenditure and funding profiles contained in the February 2015 TAM for the New Intercity Fleet project in line with the latest business case (not yet available to Treasury).</v>
          </cell>
          <cell r="J559" t="str">
            <v>Not Supported - Not Supported the revisions to the profiles for the New Intercity Fleet without the availability of the Final Business Case to INSW or completing the assurance process and is not an urgent issue.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Rationale: 1) Suitability for Urgent and Other Process: The proposal meets the definition of a measure as outlined in Treasury Circular 14/28 but does not appear urgent and unavoidable or cannot be delayed until the 2016-17 Budget process. 2) Sufficiency of evidence provided to support bid: A final business case is required to be provided to INSW but the b usiness case is not yet available. The proposal includes expenditure sourced from Restart funding but this is yet to be confirmed. 3) Treasury assessment of financial impacts: Treasury is not in a position to support the proposed financial impact without the Final Business Case. The Preliminary Business Case for the New Intercity Fleet (30 May 2014, p.143) indicates there is a significant misalignment on a year by year basis between funding (TAM) allocation and capital cost requirement, in particular, in 2017-18 and 2018-19 where there are significant shortfalls. In addition to fleet costs there is also the cost of the development of the ma intenance centre and supporting infrastructure. Whilst there is a level of funding in the TAM for maintenance centres additional analysis is required during the Final Business Case development phase to provide a better estimate of the total cost of the maintenance centre and funding options.</v>
          </cell>
          <cell r="K559">
            <v>1</v>
          </cell>
          <cell r="M559">
            <v>0</v>
          </cell>
          <cell r="N559">
            <v>113544</v>
          </cell>
          <cell r="O559">
            <v>227254</v>
          </cell>
          <cell r="P559">
            <v>-167810</v>
          </cell>
          <cell r="Q559">
            <v>-172988</v>
          </cell>
          <cell r="R559">
            <v>0</v>
          </cell>
          <cell r="S559">
            <v>0</v>
          </cell>
          <cell r="T559">
            <v>0</v>
          </cell>
          <cell r="U559">
            <v>0</v>
          </cell>
          <cell r="V559">
            <v>0</v>
          </cell>
        </row>
        <row r="560">
          <cell r="H560">
            <v>5057</v>
          </cell>
          <cell r="I560" t="str">
            <v>TfNSW/RMS: U&amp;O TAM 46R4: Transfer of Public Transport projects from TfNSW to RMS [links RMS #5062) - Proposed reallocation of public transport project funding to RMS. These adjustments were previously submitted as a TAM PTA adjustment in February 2015. This bid will now be re-prosecuted as a new measure in the Urgent &amp; Unavoidable round (see bid #4439).</v>
          </cell>
          <cell r="J560" t="str">
            <v>Not Supported - Not supported as Transport has not provided advice on the details of programs being transferred. It is not clear which projects or programs are being transferred and further clarification has been requested from TfNSW.</v>
          </cell>
          <cell r="K560">
            <v>3</v>
          </cell>
          <cell r="M560">
            <v>-14304</v>
          </cell>
          <cell r="N560">
            <v>-14467</v>
          </cell>
          <cell r="O560">
            <v>-37965</v>
          </cell>
          <cell r="P560">
            <v>-41370</v>
          </cell>
          <cell r="Q560">
            <v>-36000</v>
          </cell>
          <cell r="R560">
            <v>0</v>
          </cell>
          <cell r="S560">
            <v>0</v>
          </cell>
          <cell r="T560">
            <v>0</v>
          </cell>
          <cell r="U560">
            <v>0</v>
          </cell>
          <cell r="V560">
            <v>0</v>
          </cell>
        </row>
        <row r="561">
          <cell r="H561">
            <v>5067</v>
          </cell>
          <cell r="I561" t="str">
            <v>TfNSW: U&amp;O TAM 46S1; TAM adjustment for Transport Access Program adjusting RailCorp's non-cash grant - The Adjustments for changes in the profile of Transport Access Program 2 was previously submitted as a TAM PTA adjustments in February 2015. This bid which is for a $226.6m increase in TAP2 will now be re-prosecuted as a new measure in the Urgent &amp; Unavoidable round (see bid #4441).</v>
          </cell>
          <cell r="J561" t="str">
            <v>Supported - SUPPORTED. The Transport Access Program #2 (TAP2), in particular the Easy Access project which relates to this capital expenditure proposal ($227 million over forward estimates) has been supported due to the positive economic benefit (BCR of 1.55). 1) Suitability for Urgent and Other Process: This proposal meets the criteria to be considered as part of the Urgent and Other policy proposal and a  Measure due to being a significant increase in scope of the TAP 2 program (increase in capex of $227 million). The Third Horizon report also defines as any proposal increase in capital expenditure greater than $100 million as a measure. 2) Sufficiency of evidence provided to support bid: As per the recommendations in the Third Horizon report, TfNSW is required to provide a business case and seek INSW/ERC approval for projects with costs above $100 million. TfNSW has provided an updated Business case for TAP2, with various options being considered. The Business case was assessed and no significant issues were found with the methodology of the construct of the business case. 3) Treasury assessment of financial impacts: Treasury supports the increase in capital expenditure of $227 million over the forward estimates for the Easy Access project within the TAP2 program. The review of the business case indicates that the total TAP2 program has a Benefit to Cost ratio of 1.32, with the Easy Access program having a BCR of 1.55 and NPV of $402m. Furthermore, the Easy Access program will provide greater access to disabled people through upgrading stations with ramps and lifts, which are key Government strategic goals under NSW 2021.</v>
          </cell>
          <cell r="K561">
            <v>3</v>
          </cell>
          <cell r="M561">
            <v>9668</v>
          </cell>
          <cell r="N561">
            <v>168461</v>
          </cell>
          <cell r="O561">
            <v>28328</v>
          </cell>
          <cell r="P561">
            <v>44930</v>
          </cell>
          <cell r="Q561">
            <v>-24750</v>
          </cell>
          <cell r="R561">
            <v>9668</v>
          </cell>
          <cell r="S561">
            <v>168461</v>
          </cell>
          <cell r="T561">
            <v>28328</v>
          </cell>
          <cell r="U561">
            <v>44930</v>
          </cell>
          <cell r="V561">
            <v>-24750</v>
          </cell>
        </row>
        <row r="562">
          <cell r="H562">
            <v>5069</v>
          </cell>
          <cell r="I562" t="str">
            <v>TfNSW: U&amp;O TAM 46S2; TAM adjustment for Rail Power Supply adjusting RailCorp's non-cash grant - The Adjustments for changes in the profile of Rail Power Supply project, previously submitted as a TAM PTA adjustment in February 2015. This bid which is for a $125m increase (due to Tranche 3 upgrades),  will now be re-prosecuted as a measure in the Urgent &amp; Unavoidable round (see bid #4441)</v>
          </cell>
          <cell r="J562" t="str">
            <v>Not Supported - NOT SUPPORTED. The Rail Power Supply Upgrade Tranche 3 capital proposal ($125 million funding requested) has not been supported based since TfNSW has not provided an updated business case as required by the Third Horizon (required for projects with costs above $100 million). Treasury Rationale: 1) Suitability for Urgent and Other Process:  This proposal meets the criteria to be considered as part of the Urgent and Other policy proposals and be considered as a new measure since there is a significant increase in capital expenditure for the Rail Power Supply Upgrade Tranche 3 ($125 million increase in capex). 2) Sufficiency of evidence provided to support bid: As per the recommendations in the Third Horizon report, TfNSW is required to provide a business case and seek INSW/ERC approval for projects with costs above $100 million. TfNSW has not provided an upgraded Business case for Rail Power Supply Tranche 3 Upgrade. 3) Treasury assessment of financial impacts: Treasury will not support funding for the Rail Power Supply Tranche 3 upgrades since it has not provided the Business case and undergone the INSW/ERC approval process.</v>
          </cell>
          <cell r="K562">
            <v>3</v>
          </cell>
          <cell r="M562">
            <v>-7173</v>
          </cell>
          <cell r="N562">
            <v>26069</v>
          </cell>
          <cell r="O562">
            <v>108923</v>
          </cell>
          <cell r="P562">
            <v>-2845</v>
          </cell>
          <cell r="Q562">
            <v>0</v>
          </cell>
          <cell r="R562">
            <v>0</v>
          </cell>
          <cell r="S562">
            <v>0</v>
          </cell>
          <cell r="T562">
            <v>0</v>
          </cell>
          <cell r="U562">
            <v>0</v>
          </cell>
          <cell r="V562">
            <v>0</v>
          </cell>
        </row>
        <row r="563">
          <cell r="H563">
            <v>5070</v>
          </cell>
          <cell r="I563" t="str">
            <v>TfNSW: U&amp;O TAM 46S3 - TAM adjustment for Northern Sydney Freight Corridor- Confund funded component - The adjustments for an overall increase of $52m in Confund support (due to revisions to Federal funding) was submitted as a TAM PTA adjustments in February 2015. The bid is reclassified as a Measure so it can be considered in the Urgent &amp; Other Process (see previous bid 4441).</v>
          </cell>
          <cell r="J563" t="str">
            <v>Not Supported - Not Supported. This bid relates to the Consolidated Fund adjustments associated with TfNSW's proposed revisions to the Federal funding component of the Northern Sydney Freight Corridor (see bids 5017 and 5021). Treasury requires written evidence of Commonwealth agreement to revised Federal funding. This can be reconsidered in the context of the Federal Budget delivered in May. Treasury Rationale: 1) Suitability for Urgent and Other Process: This is a Parameter and Technical Adjustment but is classified as a Measure so that it can be considered in this round. This is not an urgent issue, it can be revisited in the context of the Federal Budget in May. Third Horizon Report (p.39) recommendation includes incorporates what is known at the time, not forecasts of Commonwealth Budget impacts. 2) Sufficiency of evidence provided to support bid: Treasury requires Transport for NSW to provide written evidence of Commonwealth agreement to revised Federal funding for the Northern Sydney Freight Corridor. Federal funding is a protected item, any underspend cannot be spent without Federal agreement.  A downward revision in Federal funding will require a corresponding increase in State contribution. It is a jointly funded initiative, supported by both the Australian and NSW Governments, to improve the capacity and reli ability for freight trains on the Main North Line between North Strathfield and Broadmeadow, Newcastle. Federal funding is capped at $840m and the estimated total cost of the project is just over $1b. 3) Treasury assessment of financial impacts: Treasury can assess the financial impact at a high level. Current estimates for the Federally funded component is $254.9m in 2014-15 and $101m in 2015-16, which is slightly different from the profile indicated in the February 2015 TAM: $235.5m in 2014-15 and $101m in 2015-16.</v>
          </cell>
          <cell r="K563">
            <v>3</v>
          </cell>
          <cell r="M563">
            <v>-52680</v>
          </cell>
          <cell r="N563">
            <v>38322</v>
          </cell>
          <cell r="O563">
            <v>66290</v>
          </cell>
          <cell r="P563">
            <v>0</v>
          </cell>
          <cell r="Q563">
            <v>0</v>
          </cell>
          <cell r="R563">
            <v>0</v>
          </cell>
          <cell r="S563">
            <v>0</v>
          </cell>
          <cell r="T563">
            <v>0</v>
          </cell>
          <cell r="U563">
            <v>0</v>
          </cell>
          <cell r="V563">
            <v>0</v>
          </cell>
        </row>
        <row r="564">
          <cell r="H564">
            <v>5072</v>
          </cell>
          <cell r="I564" t="str">
            <v>TfNSW: U&amp;O TAM 46S4; TAM adjustment for Portfolio Management adjusting RailCorp's non-cash grant - The Adjustments for the Portfolio Management was previously submitted as a TAM PTA adjustments in February 2015. Portfolio Management reflects a saving of $725 million over the forward estimates. It will now be re-prosecuted as a new measure in the Urgent &amp; Unavoidable round (see bid #4441).</v>
          </cell>
          <cell r="J564" t="str">
            <v>Not Supported - Not Support. The proposal relates to the reallocation of expenditure between Transport Managed rail projects and Transport specific projects. Support for Portfolio Management is subject to TfNSW providing further information regarding how the savings have been allocated to other projects. Further analysis is required to assess this bid including the bids composition between new works and works in progress.</v>
          </cell>
          <cell r="K564">
            <v>3</v>
          </cell>
          <cell r="M564">
            <v>-13225</v>
          </cell>
          <cell r="N564">
            <v>-224894</v>
          </cell>
          <cell r="O564">
            <v>-228698</v>
          </cell>
          <cell r="P564">
            <v>-168363</v>
          </cell>
          <cell r="Q564">
            <v>-90190</v>
          </cell>
          <cell r="R564">
            <v>0</v>
          </cell>
          <cell r="S564">
            <v>0</v>
          </cell>
          <cell r="T564">
            <v>0</v>
          </cell>
          <cell r="U564">
            <v>0</v>
          </cell>
          <cell r="V564">
            <v>0</v>
          </cell>
        </row>
        <row r="565">
          <cell r="H565">
            <v>3667</v>
          </cell>
          <cell r="I565" t="str">
            <v>Carry forward funding for the Country Rail Network - Delays in 2013-14 Country Rail Network maintenance expenditure due to late Treasury advice on supple mentary funding (partly funded by Cash balances and Confund appropriation).</v>
          </cell>
          <cell r="J565"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5">
            <v>6</v>
          </cell>
          <cell r="M565">
            <v>8725</v>
          </cell>
          <cell r="N565">
            <v>0</v>
          </cell>
          <cell r="O565">
            <v>0</v>
          </cell>
          <cell r="P565">
            <v>0</v>
          </cell>
          <cell r="Q565">
            <v>0</v>
          </cell>
          <cell r="R565">
            <v>8725</v>
          </cell>
          <cell r="S565">
            <v>0</v>
          </cell>
          <cell r="T565">
            <v>0</v>
          </cell>
          <cell r="U565">
            <v>0</v>
          </cell>
          <cell r="V565">
            <v>0</v>
          </cell>
        </row>
        <row r="566">
          <cell r="H566">
            <v>3668</v>
          </cell>
          <cell r="I566" t="str">
            <v>Carry Forward for HACC Reform Projects - Carry Forward for unspent HACC Reform projects for which Federal funding has already been received (funded from cash balances).</v>
          </cell>
          <cell r="J56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6">
            <v>6</v>
          </cell>
          <cell r="M566">
            <v>3192</v>
          </cell>
          <cell r="N566">
            <v>0</v>
          </cell>
          <cell r="O566">
            <v>0</v>
          </cell>
          <cell r="P566">
            <v>0</v>
          </cell>
          <cell r="Q566">
            <v>0</v>
          </cell>
          <cell r="R566">
            <v>3192</v>
          </cell>
          <cell r="S566">
            <v>0</v>
          </cell>
          <cell r="T566">
            <v>0</v>
          </cell>
          <cell r="U566">
            <v>0</v>
          </cell>
          <cell r="V566">
            <v>0</v>
          </cell>
        </row>
        <row r="567">
          <cell r="H567">
            <v>3685</v>
          </cell>
          <cell r="I567" t="str">
            <v>Carry Forward for CTP Accreditation Expenditure - Delays in CTP Accreditation expenditure due to the need for amended regulations to support legislati ve changes (funded from cash balances).</v>
          </cell>
          <cell r="J56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7">
            <v>6</v>
          </cell>
          <cell r="M567">
            <v>2636</v>
          </cell>
          <cell r="N567">
            <v>0</v>
          </cell>
          <cell r="O567">
            <v>0</v>
          </cell>
          <cell r="P567">
            <v>0</v>
          </cell>
          <cell r="Q567">
            <v>0</v>
          </cell>
          <cell r="R567">
            <v>2636</v>
          </cell>
          <cell r="S567">
            <v>0</v>
          </cell>
          <cell r="T567">
            <v>0</v>
          </cell>
          <cell r="U567">
            <v>0</v>
          </cell>
          <cell r="V567">
            <v>0</v>
          </cell>
        </row>
        <row r="568">
          <cell r="H568">
            <v>3686</v>
          </cell>
          <cell r="I568" t="str">
            <v>Carry forward from Customer Passenger Transport Infrastructure Grants - Underspent expenditure from Customer Passenger Transport Infrastructure Grants (funded from cash balances).</v>
          </cell>
          <cell r="J56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8">
            <v>6</v>
          </cell>
          <cell r="M568">
            <v>1626</v>
          </cell>
          <cell r="N568">
            <v>0</v>
          </cell>
          <cell r="O568">
            <v>0</v>
          </cell>
          <cell r="P568">
            <v>0</v>
          </cell>
          <cell r="Q568">
            <v>0</v>
          </cell>
          <cell r="R568">
            <v>1626</v>
          </cell>
          <cell r="S568">
            <v>0</v>
          </cell>
          <cell r="T568">
            <v>0</v>
          </cell>
          <cell r="U568">
            <v>0</v>
          </cell>
          <cell r="V568">
            <v>0</v>
          </cell>
        </row>
        <row r="569">
          <cell r="H569">
            <v>3687</v>
          </cell>
          <cell r="I569" t="str">
            <v>Carry Forward from CBD Precint Plan - Carry forward for CBD Precinct Plan expenditure due to late receipt of funding (funded from cash balances).</v>
          </cell>
          <cell r="J56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569">
            <v>6</v>
          </cell>
          <cell r="M569">
            <v>212</v>
          </cell>
          <cell r="N569">
            <v>0</v>
          </cell>
          <cell r="O569">
            <v>0</v>
          </cell>
          <cell r="P569">
            <v>0</v>
          </cell>
          <cell r="Q569">
            <v>0</v>
          </cell>
          <cell r="R569">
            <v>212</v>
          </cell>
          <cell r="S569">
            <v>0</v>
          </cell>
          <cell r="T569">
            <v>0</v>
          </cell>
          <cell r="U569">
            <v>0</v>
          </cell>
          <cell r="V569">
            <v>0</v>
          </cell>
        </row>
        <row r="570">
          <cell r="H570">
            <v>4331</v>
          </cell>
          <cell r="I570" t="str">
            <v>TfNSW REC33A: Revised Depreciation and Amortisation as per draft Jan 2015 TAM - This aims to revise the depreciation and amortisation balance based on the draft Jan 2015 TAM. Major adjustments relate to amortisation for Enterprise Resource Planning (ERP) and Next Generation Information System (NGIS) due to confirmation of completion date.</v>
          </cell>
          <cell r="J570" t="str">
            <v>Supported - Supported. The submission relates to a depreciation/amortisation adjustment based on asset additions from the January 2015 revised TAM. This is a result of TfNSW carrying out a comprehensive review of its asset base and the associated impact on its annual depreciation/amortisation expenses. This proposal is due to asset valuation changes. Further information is required from TfNSW to assess the amounts sought. The issues regarding this bid sought by TfNSW include: (i) The TfNSW bid includes amortisation of $286.4million over the forward estimates. This is primarily for the amortisation of the $475 million Next Generation Information System asset, a project which has yet to be approved by ERC. Since the NGIS asset will be prosecuted as a new measure, the amortisation impact ($238 million amortisation over forward estimates) should also be assessed as a New Measure. Therefore this component is NOT SUPPORTED. (ii) The balance of this depreciation PTA ($66 million over the forward estimates) relates to the addition of new assets including:  - Roads &amp; Freight: Integrated Roads &amp; Transport Management System ($30M)  - Public Transport: Asset Maintenance for Country Rail ($148m), Transport Service Systems ($43m), other various projects ($97m). The project should be subject to assurance of the project's net benefits and value for money through a business case assessment and Gateway Review.  Following that, final ERC approval for its inclusion in the Budget is required.  Additionally, office of Information technology has not provided advice that it reviewed this project as required in the Government's policy "ICT Investment Policy and Guidelines".</v>
          </cell>
          <cell r="K570">
            <v>1</v>
          </cell>
          <cell r="M570">
            <v>13670</v>
          </cell>
          <cell r="N570">
            <v>26323</v>
          </cell>
          <cell r="O570">
            <v>64457</v>
          </cell>
          <cell r="P570">
            <v>122709</v>
          </cell>
          <cell r="Q570">
            <v>125599</v>
          </cell>
          <cell r="R570">
            <v>14153</v>
          </cell>
          <cell r="S570">
            <v>7957</v>
          </cell>
          <cell r="T570">
            <v>27366</v>
          </cell>
          <cell r="U570">
            <v>31560</v>
          </cell>
          <cell r="V570">
            <v>33420</v>
          </cell>
        </row>
        <row r="571">
          <cell r="H571">
            <v>3968</v>
          </cell>
          <cell r="I571" t="str">
            <v>TfNSW REC34-1 Reclassification of Expenditure between Capital and Recurrent (Country Rail contracts) - Based on Accounting Standards, a portion of costs relating to Country Rail network contracts needs to be capitalised. This will require reclassification of recurrent expenditure to capital along with adjustments to the respective ConFund allocations.</v>
          </cell>
          <cell r="J571" t="str">
            <v>Supported - Supported. This involves capitalising part of the Country Rail Contracts' operating costs, in line with the relevant Accounting Standards.  The costs that are capitalised include some overheads and operating costs attributable to the delivery of the capital works program. This will involve reclassification of recurrent expenditure to capital within the TfNSW's existing budget with  corresponding adjustments being made to ConFund recurrent and capital allocations.</v>
          </cell>
          <cell r="K571">
            <v>1</v>
          </cell>
          <cell r="M571">
            <v>-21410</v>
          </cell>
          <cell r="N571">
            <v>-28969</v>
          </cell>
          <cell r="O571">
            <v>-32246</v>
          </cell>
          <cell r="P571">
            <v>-28989</v>
          </cell>
          <cell r="Q571">
            <v>-29454</v>
          </cell>
          <cell r="R571">
            <v>-21410</v>
          </cell>
          <cell r="S571">
            <v>-28969</v>
          </cell>
          <cell r="T571">
            <v>-32246</v>
          </cell>
          <cell r="U571">
            <v>-28989</v>
          </cell>
          <cell r="V571">
            <v>-29454</v>
          </cell>
        </row>
        <row r="572">
          <cell r="H572">
            <v>3971</v>
          </cell>
          <cell r="I572" t="str">
            <v>TfNSW REC34-3: Reclassification of Expenditure between Capital and Recurrent (Freight noise) - The Strategic Noise Reduction program aims to mitigate adverse noise experienced by people from freight operations. The program has a capital allocation which now requires to be re-classified as recurrent expenditure to meet the costs of the trial of selected sites.</v>
          </cell>
          <cell r="J572" t="str">
            <v>Supported - Supported. This involves reclassification of capital costs to recurrent expenditure for the Freight Noise Reduction program which aims at mitigating adverse noise conditions along freight rail corridors. This is a rolling program spreading over ten years with $5m per annum allocated from 2015- 16. This expenditure has now been classified as recurrent in nature. The reclassification of the existing capital expenditure to recurrent is now required with corresponding adjustments being made to respective ConFund allocations.</v>
          </cell>
          <cell r="K572">
            <v>1</v>
          </cell>
          <cell r="M572">
            <v>7500</v>
          </cell>
          <cell r="N572">
            <v>5000</v>
          </cell>
          <cell r="O572">
            <v>4878</v>
          </cell>
          <cell r="P572">
            <v>4759</v>
          </cell>
          <cell r="Q572">
            <v>4643</v>
          </cell>
          <cell r="R572">
            <v>7500</v>
          </cell>
          <cell r="S572">
            <v>5000</v>
          </cell>
          <cell r="T572">
            <v>4878</v>
          </cell>
          <cell r="U572">
            <v>4759</v>
          </cell>
          <cell r="V572">
            <v>4643</v>
          </cell>
        </row>
        <row r="573">
          <cell r="H573">
            <v>3999</v>
          </cell>
          <cell r="I573" t="str">
            <v>TfNSW REC34-4 PART A: Transport Management Centre Transfer from RMS to Transport [RMS link #3998] - Transfer of expenditure and assets between TNSW and RMS relating to the Transport Management Centre. Part A relates to the transfer of capital funding and expenditure from RMS to TFNSW, which will be partially reclassified as recurrent expenditure ($5m pa).</v>
          </cell>
          <cell r="J573" t="str">
            <v>Supported - SUPPORTED. The transfer of capex works is to align with TfNSW portfolio responsibility and management of the project. The reclassification of capital expenditure is to accord with internal Transport accounting policies on capitalisation.</v>
          </cell>
          <cell r="K573">
            <v>1</v>
          </cell>
          <cell r="M573">
            <v>5000</v>
          </cell>
          <cell r="N573">
            <v>5000</v>
          </cell>
          <cell r="O573">
            <v>5000</v>
          </cell>
          <cell r="P573">
            <v>5000</v>
          </cell>
          <cell r="Q573">
            <v>5000</v>
          </cell>
          <cell r="R573">
            <v>5000</v>
          </cell>
          <cell r="S573">
            <v>5000</v>
          </cell>
          <cell r="T573">
            <v>5000</v>
          </cell>
          <cell r="U573">
            <v>5000</v>
          </cell>
          <cell r="V573">
            <v>5000</v>
          </cell>
        </row>
        <row r="574">
          <cell r="H574">
            <v>4385</v>
          </cell>
          <cell r="I574" t="str">
            <v>TfNSW CAP34-10: CBD Light rail availability payments - CBD light rail availability payments are now classified from capital to recurrent</v>
          </cell>
          <cell r="J574" t="str">
            <v>Supported - Supported: This involves reclassification of the availability charge of the CBD light rail project from capital to recurrent expenditure. The reclassification of the existing capital expenditure to recurrent (within TfNSW's existing budget) is required with corresponding adjustments being made to Con Fund recurrent and capital allocations.  The adjustment is to satisfy accounting policies and guidelines for capitalisation.</v>
          </cell>
          <cell r="K574">
            <v>3</v>
          </cell>
          <cell r="M574">
            <v>1000</v>
          </cell>
          <cell r="N574">
            <v>7000</v>
          </cell>
          <cell r="O574">
            <v>4878</v>
          </cell>
          <cell r="P574">
            <v>-193</v>
          </cell>
          <cell r="Q574">
            <v>-286</v>
          </cell>
          <cell r="R574">
            <v>1000</v>
          </cell>
          <cell r="S574">
            <v>7000</v>
          </cell>
          <cell r="T574">
            <v>4878</v>
          </cell>
          <cell r="U574">
            <v>-193</v>
          </cell>
          <cell r="V574">
            <v>-286</v>
          </cell>
        </row>
        <row r="575">
          <cell r="H575">
            <v>4386</v>
          </cell>
          <cell r="I575" t="str">
            <v>TfNSW CAP34-12: Private vehicle conveyance - Re-classification of expenses from recurrent to capital</v>
          </cell>
          <cell r="J575" t="str">
            <v>Supported - Supported: This involves reclassification of recurrent expenses to capital associated with the IT system relating to private vehicle conveyancing (transport assistance for people with mobility problems) from recurrent expenditure to capital. This adjustment requires reclassification of the existing recurrent expenditure to capital (within TfNSW's existing budget) with a corresponding adjustments being made to respective Consolidated Fund allocations.</v>
          </cell>
          <cell r="K575">
            <v>3</v>
          </cell>
          <cell r="M575">
            <v>0</v>
          </cell>
          <cell r="N575">
            <v>-1005</v>
          </cell>
          <cell r="O575">
            <v>0</v>
          </cell>
          <cell r="P575">
            <v>0</v>
          </cell>
          <cell r="Q575">
            <v>0</v>
          </cell>
          <cell r="R575">
            <v>0</v>
          </cell>
          <cell r="S575">
            <v>-1005</v>
          </cell>
          <cell r="T575">
            <v>0</v>
          </cell>
          <cell r="U575">
            <v>0</v>
          </cell>
          <cell r="V575">
            <v>0</v>
          </cell>
        </row>
        <row r="576">
          <cell r="H576">
            <v>4418</v>
          </cell>
          <cell r="I576" t="str">
            <v>TfNSW TAM CAP46A: Adjustment to CBD and South East Light Rail (CSELR) Project - Adjustment to the expenditure profile of the CSELR Project to align with the proposed February 2015 TAM.</v>
          </cell>
          <cell r="J576" t="str">
            <v>Supported - Supported. However, Transport for NSW needs to clarify that the project can be absorbed through reprioritisation as the spending profile has increased by around $100m over the forward estimates since the 2014-15 TAM. Funding for this project is through a mixture of Parking Space Levy/External Fund/Consolidated Fund. The project will provide light rail services between Circular Quay, Central Station, the University of NSW and Prince of Wales Hospital.</v>
          </cell>
          <cell r="K576">
            <v>3</v>
          </cell>
          <cell r="M576">
            <v>12979</v>
          </cell>
          <cell r="N576">
            <v>-44694</v>
          </cell>
          <cell r="O576">
            <v>-14500</v>
          </cell>
          <cell r="P576">
            <v>0</v>
          </cell>
          <cell r="Q576">
            <v>0</v>
          </cell>
          <cell r="R576">
            <v>12979</v>
          </cell>
          <cell r="S576">
            <v>-44694</v>
          </cell>
          <cell r="T576">
            <v>-14500</v>
          </cell>
          <cell r="U576">
            <v>0</v>
          </cell>
          <cell r="V576">
            <v>0</v>
          </cell>
        </row>
        <row r="577">
          <cell r="H577">
            <v>4420</v>
          </cell>
          <cell r="I577" t="str">
            <v>TfNSW TAM 46B: Adjustment to non-cash grant funded from Parking Space Levy (PSL) cash - Adjustment to non-cash grant (mainly CBD and South East Light rail) to align with the proposed February 2015 TAM, funded from PSL cash (ie.TfNSW cash balances).</v>
          </cell>
          <cell r="J577" t="str">
            <v>Supported - Supported: subject to further information being provided by Transport for NSW in relation to the reprioritisation of other projects within the TAM to meet the increase in Project cost. Transport for NSW needs to clarify that the project can be absorbed through reprioritisation as the spending profile has increased by around $100m over the forward estimates since the 2014- 15 TAM. Funding for this profile is through a mixture of Parking Space Levy/External Fund/Consolidated Fund.</v>
          </cell>
          <cell r="K577">
            <v>3</v>
          </cell>
          <cell r="M577">
            <v>-10381</v>
          </cell>
          <cell r="N577">
            <v>32953</v>
          </cell>
          <cell r="O577">
            <v>14494</v>
          </cell>
          <cell r="P577">
            <v>0</v>
          </cell>
          <cell r="Q577">
            <v>0</v>
          </cell>
          <cell r="R577">
            <v>-10381</v>
          </cell>
          <cell r="S577">
            <v>32953</v>
          </cell>
          <cell r="T577">
            <v>14494</v>
          </cell>
          <cell r="U577">
            <v>0</v>
          </cell>
          <cell r="V577">
            <v>0</v>
          </cell>
        </row>
        <row r="578">
          <cell r="H578">
            <v>4424</v>
          </cell>
          <cell r="I578" t="str">
            <v>TfNSW TAM 46K: TAM adjustment for anticipated Federal funding changes - Adjustment for anticipated Federal funding changes relating to Northern Sydney Freight Corridor Project and to align with the proposed February 2015 TAM.</v>
          </cell>
          <cell r="J578"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578">
            <v>2</v>
          </cell>
          <cell r="M578">
            <v>52064</v>
          </cell>
          <cell r="N578">
            <v>70674</v>
          </cell>
          <cell r="O578">
            <v>0</v>
          </cell>
          <cell r="P578">
            <v>0</v>
          </cell>
          <cell r="Q578">
            <v>0</v>
          </cell>
          <cell r="R578">
            <v>0</v>
          </cell>
          <cell r="S578">
            <v>0</v>
          </cell>
          <cell r="T578">
            <v>0</v>
          </cell>
          <cell r="U578">
            <v>0</v>
          </cell>
          <cell r="V578">
            <v>0</v>
          </cell>
        </row>
        <row r="579">
          <cell r="H579">
            <v>4425</v>
          </cell>
          <cell r="I579" t="str">
            <v>TfNSW TAM 46L: Adjustment to reflect pre-paid Federal funds - Adjustment to take into account the impact of pre-paid Federal funds on the Northern Sydney Freight Corridor Project consistent with the proposed February 2015 TAM.</v>
          </cell>
          <cell r="J579" t="str">
            <v>Not Supported - Not Supported. Treasury requires Transport for NSW to provide written evidence of Commonwealth agreement to revised pre-paid Federal funding for the Northern Sydney Freight Corridor. The proposal is also related to bid 4424.</v>
          </cell>
          <cell r="K579">
            <v>3</v>
          </cell>
          <cell r="M579">
            <v>0</v>
          </cell>
          <cell r="N579">
            <v>-115727</v>
          </cell>
          <cell r="O579">
            <v>-61091</v>
          </cell>
          <cell r="P579">
            <v>0</v>
          </cell>
          <cell r="Q579">
            <v>0</v>
          </cell>
          <cell r="R579">
            <v>0</v>
          </cell>
          <cell r="S579">
            <v>0</v>
          </cell>
          <cell r="T579">
            <v>0</v>
          </cell>
          <cell r="U579">
            <v>0</v>
          </cell>
          <cell r="V579">
            <v>0</v>
          </cell>
        </row>
        <row r="580">
          <cell r="H580">
            <v>4427</v>
          </cell>
          <cell r="I580" t="str">
            <v>TfNSW TAM 46O: Adjustment to the North West Rail Link project - Adjustment to the North West Rail Link project profile in line with the proposed 2014-15 new TAM Plan.</v>
          </cell>
          <cell r="J580" t="str">
            <v>Not Supported - Not Supported. Further information is needed from TfNSW regarding the difference in capital expenditure profile between the TfNSW submission and the NWRL project team submission. The submission relates to anticipated savings in the NWRL project. This a significant reprofiling of project cash flows, reducing capital expenditure by $1.067 billion over the forward estimates of which $880 million of this will be spent outside the forward estimate period (2019-20), with the remaining $187 million recorded as savings and applied to other projects in 2017-18. Additionally, the NWRL expenditure profile submitted by TfNSW is significantly different to that submitted by the NWRL project team, which projected $1.753 billion of capital expenditure being brought forward to 2018-19 since the NWRL project is expected to be completed in April 2019. It is noted that the NWRL project has a triple lock system in place, which limits TfNSW's ability to apply savings to other projects.</v>
          </cell>
          <cell r="K580">
            <v>3</v>
          </cell>
          <cell r="M580">
            <v>0</v>
          </cell>
          <cell r="N580">
            <v>-176456</v>
          </cell>
          <cell r="O580">
            <v>-214535</v>
          </cell>
          <cell r="P580">
            <v>-515035</v>
          </cell>
          <cell r="Q580">
            <v>26026</v>
          </cell>
          <cell r="R580">
            <v>0</v>
          </cell>
          <cell r="S580">
            <v>0</v>
          </cell>
          <cell r="T580">
            <v>0</v>
          </cell>
          <cell r="U580">
            <v>0</v>
          </cell>
          <cell r="V580">
            <v>0</v>
          </cell>
        </row>
        <row r="581">
          <cell r="H581">
            <v>4434</v>
          </cell>
          <cell r="I581" t="str">
            <v>TfNSW TAM 46R1: TAM adjustment to non-cash grant for RailCorp - Adjustment to Transport for NSW managed capital program relating to a number of rail projects based on the proposed February 2015 TAM.</v>
          </cell>
          <cell r="J581" t="str">
            <v>Supported - Supported subject to additional information on the impact of the proposed reprioritisation on rail capital program, on what programs have been adjusted and the reasoning behind the adjustments. The adjustment is a reallocation of non-cash grant to a cash grant to RailCorp with nil impact on expenses. Proposed adjustments in the TAM include: RailCorp's Asset Maintenance Program - Sydney Rail Network (mainly relating to Tangara refurbishment), Sydney Trains Operational Capital, Sydney Trains - Fixing the Trains, Rail Station Improvements, Internal Door Release (Confund only), Mechanised Track Control (Confund only), Rail Operations Centre (Confund only) offset by a decrease in non cash grants over the forward estimates.</v>
          </cell>
          <cell r="K581">
            <v>3</v>
          </cell>
          <cell r="M581">
            <v>0</v>
          </cell>
          <cell r="N581">
            <v>0</v>
          </cell>
          <cell r="O581">
            <v>0</v>
          </cell>
          <cell r="P581">
            <v>0</v>
          </cell>
          <cell r="Q581">
            <v>0</v>
          </cell>
          <cell r="R581">
            <v>0</v>
          </cell>
          <cell r="S581">
            <v>0</v>
          </cell>
          <cell r="T581">
            <v>0</v>
          </cell>
          <cell r="U581">
            <v>0</v>
          </cell>
          <cell r="V581">
            <v>0</v>
          </cell>
        </row>
        <row r="582">
          <cell r="H582">
            <v>4435</v>
          </cell>
          <cell r="I582" t="str">
            <v>TfNSW TAM 46R2: TAM adjustment to non-cash grant for NSW Trains - Adjustments relating to an increase in NSW Trains Operational Capital Program reallocated from RailCorp's program based on the proposed February 2015 TAM.</v>
          </cell>
          <cell r="J582" t="str">
            <v>Supported - Supported subject to clarification by Transport for NSW the source of reprioritisation. The adjustment is a reallocation of non-cash grant to a cash grant to RailCorp with nil impact on expenses. The proposed TAM adjustments involve increasing NSW Trains operational capital offset by a decrease in the non-cash grant  over the forward estimates.</v>
          </cell>
          <cell r="K582">
            <v>3</v>
          </cell>
          <cell r="M582">
            <v>0</v>
          </cell>
          <cell r="N582">
            <v>0</v>
          </cell>
          <cell r="O582">
            <v>0</v>
          </cell>
          <cell r="P582">
            <v>0</v>
          </cell>
          <cell r="Q582">
            <v>0</v>
          </cell>
          <cell r="R582">
            <v>0</v>
          </cell>
          <cell r="S582">
            <v>0</v>
          </cell>
          <cell r="T582">
            <v>0</v>
          </cell>
          <cell r="U582">
            <v>0</v>
          </cell>
          <cell r="V582">
            <v>0</v>
          </cell>
        </row>
        <row r="583">
          <cell r="H583">
            <v>4437</v>
          </cell>
          <cell r="I583" t="str">
            <v>TfNSW TAM 46R3: TAM adjustment to non-cash grant for Sydney Ferries - Adjustments relating to the propsed 2014-15 TAM -reallocation of Sydney Ferries' asset maintenance program (reallocation between capital and recurrent from RailCorp's program?).</v>
          </cell>
          <cell r="J583" t="str">
            <v>Supported - Supported. The adjustment is a reallocation of non-cash grant to a cash grant to RailCorp with nil impact on expenses. The proposed TAM adjustments include involve adjusting Sydney Ferries capital program which includes fleet replacement and ferry maintenance. This is offset by a decrease in the non-cash grant to RailCorp  over the forward estimates.</v>
          </cell>
          <cell r="K583">
            <v>3</v>
          </cell>
          <cell r="M583">
            <v>0</v>
          </cell>
          <cell r="N583">
            <v>0</v>
          </cell>
          <cell r="O583">
            <v>0</v>
          </cell>
          <cell r="P583">
            <v>0</v>
          </cell>
          <cell r="Q583">
            <v>0</v>
          </cell>
          <cell r="R583">
            <v>0</v>
          </cell>
          <cell r="S583">
            <v>0</v>
          </cell>
          <cell r="T583">
            <v>0</v>
          </cell>
          <cell r="U583">
            <v>0</v>
          </cell>
          <cell r="V583">
            <v>0</v>
          </cell>
        </row>
        <row r="584">
          <cell r="H584">
            <v>4439</v>
          </cell>
          <cell r="I584" t="str">
            <v>TfNSW/RMS TAM 46R4: Transfer of Public Transport projects from TfNSW to RMS [links with RMS #4467] - Proposed reallocation of public transport project funding to RMS to align with the 2015-16 TAM Plan totalling $144m over 5 years.</v>
          </cell>
          <cell r="J584" t="str">
            <v>Supported - Not supported pending further advice from Transport advice on the details of programs being transferred. The transfer of budgeted capital works between two General Government agencies do not impact the fiscal aggregates. However, it is not clear which projects or programs are being transferred and further clarification has been requested from TfNSW.</v>
          </cell>
          <cell r="K584">
            <v>1</v>
          </cell>
          <cell r="M584">
            <v>-14304</v>
          </cell>
          <cell r="N584">
            <v>-14467</v>
          </cell>
          <cell r="O584">
            <v>-37965</v>
          </cell>
          <cell r="P584">
            <v>-41370</v>
          </cell>
          <cell r="Q584">
            <v>-36000</v>
          </cell>
          <cell r="R584">
            <v>0</v>
          </cell>
          <cell r="S584">
            <v>0</v>
          </cell>
          <cell r="T584">
            <v>0</v>
          </cell>
          <cell r="U584">
            <v>0</v>
          </cell>
          <cell r="V584">
            <v>-1</v>
          </cell>
        </row>
        <row r="585">
          <cell r="H585">
            <v>4441</v>
          </cell>
          <cell r="I585" t="str">
            <v>TfNSW TAM 46S: TAM adjustment- reprofiling of capex affecting the non-cash grant to RailCorp - TAM adjustment resulting in a reprofiling of capex of a number of TfNSW-managed projects (mainly Transport Access Program) to align with the 2014-15 proposed TAM Plan.</v>
          </cell>
          <cell r="J585" t="str">
            <v>Supported - Some parts supported pending further advice from TfNSW regarding reallocation of program expenditure. Supported (138.7m): Adjustments supported include South West Rail Link, Rail Signalising and Communications and Rail Station upgrades as well as further timing adjustments ($138m over forward estimates). Not Supported includes adjustments for Transport Access Program #2 ($227m over forward estimates) and a significant increase in scope and cost for Rail Power Supply Tranche 3 ($125m over forward estimates). These are New Measures. Not supported also includes the portfolio management program (- $725.4m,)subject to TfNSW providing further details of reallocations, Northern Sydney Freight Corridor Consolidated Fund adjustment of $52m as the increase is due to a corresponding decrease in the Federal funding. TfNSW needs to provide provide written evidence of Commonwealth agreement to revised Federal funding for this project.</v>
          </cell>
          <cell r="K585">
            <v>3</v>
          </cell>
          <cell r="M585">
            <v>-94049</v>
          </cell>
          <cell r="N585">
            <v>224866</v>
          </cell>
          <cell r="O585">
            <v>75932</v>
          </cell>
          <cell r="P585">
            <v>-219762</v>
          </cell>
          <cell r="Q585">
            <v>-170163</v>
          </cell>
          <cell r="R585">
            <v>-30638</v>
          </cell>
          <cell r="S585">
            <v>216908</v>
          </cell>
          <cell r="T585">
            <v>101089</v>
          </cell>
          <cell r="U585">
            <v>-93484</v>
          </cell>
          <cell r="V585">
            <v>-55222</v>
          </cell>
        </row>
        <row r="586">
          <cell r="H586">
            <v>4481</v>
          </cell>
          <cell r="I586" t="str">
            <v>TfNSW: Treasury initiaied adjustment- Forward estimates rollover to 2018-19 - An adjustment to take into account rollover of 2017-18 into 2018-19 to establish the correct base.</v>
          </cell>
          <cell r="J586" t="str">
            <v>Supported - Supported: This adjustment is to reflect the correct rollover of 2017-18 into 2018-19 taking into account the impact of expenditure in 2017-18 and the effect of changs to the non-cash grant in order to establising the correct base for 2018-19.</v>
          </cell>
          <cell r="K586">
            <v>3</v>
          </cell>
          <cell r="M586">
            <v>0</v>
          </cell>
          <cell r="N586">
            <v>0</v>
          </cell>
          <cell r="O586">
            <v>0</v>
          </cell>
          <cell r="P586">
            <v>0</v>
          </cell>
          <cell r="Q586">
            <v>-100</v>
          </cell>
          <cell r="R586">
            <v>0</v>
          </cell>
          <cell r="S586">
            <v>0</v>
          </cell>
          <cell r="T586">
            <v>0</v>
          </cell>
          <cell r="U586">
            <v>0</v>
          </cell>
          <cell r="V586">
            <v>-100</v>
          </cell>
        </row>
        <row r="587">
          <cell r="H587">
            <v>4502</v>
          </cell>
          <cell r="I587" t="str">
            <v>TfNSW TAM 46R5: TAM adjustment resulting from reallocation of TfNSW-managed projects - TAM adjustment resulting from reallocation of TfNSW-managed projects to TfNSW capital works</v>
          </cell>
          <cell r="J587" t="str">
            <v>Supported - Supported pending further advice from TfNSW regarding program expenditure reallocated from portfolio management program. The proposal relates to the reallocation of expenditure between Transport Managed rail projects (Northern Sydney Freight Corridor, Portfolio Management, Rail Fleet Management, Rail Power Supply, Transport Access Program amongst other programs) and Transport specific projects (Asset Maintenance Country Rail, Transport Service System, Portfolio Management, Electronic Ticketing, Customer Experience project amongst others). Further analysis is required to assess this bid including the bids composition between new works and works in progress.</v>
          </cell>
          <cell r="K587">
            <v>3</v>
          </cell>
          <cell r="M587">
            <v>21768</v>
          </cell>
          <cell r="N587">
            <v>-60487</v>
          </cell>
          <cell r="O587">
            <v>14477</v>
          </cell>
          <cell r="P587">
            <v>-11232</v>
          </cell>
          <cell r="Q587">
            <v>78747</v>
          </cell>
          <cell r="R587">
            <v>21768</v>
          </cell>
          <cell r="S587">
            <v>-60487</v>
          </cell>
          <cell r="T587">
            <v>14477</v>
          </cell>
          <cell r="U587">
            <v>-11232</v>
          </cell>
          <cell r="V587">
            <v>78747</v>
          </cell>
        </row>
        <row r="588">
          <cell r="H588">
            <v>3899</v>
          </cell>
          <cell r="I588" t="str">
            <v>TfNSW REC17: Waratah PPP Maintenance and Finance Costs - Additional funding to meet the cost increases of cost elements such as labour, exchange and interest rates. The Waratah PPP contract allows for these increases to be recouped.</v>
          </cell>
          <cell r="J588" t="str">
            <v>Supported - Supported. The submission relates to the request for additional Consolidated Funding in order to meet availability payments on the Waratah PPP contract. This proposal is classified as a Parameter and Technical Adjustment under Treasury Circular (14/28) as cost changes are  non-discretionary and parameter driven. This proposal constitutes revised estimates of expenses due to changes in parameters in the underlying PPP contract, reset in accordance with the contract.</v>
          </cell>
          <cell r="K588">
            <v>1</v>
          </cell>
          <cell r="M588">
            <v>0</v>
          </cell>
          <cell r="N588">
            <v>0</v>
          </cell>
          <cell r="O588">
            <v>0</v>
          </cell>
          <cell r="P588">
            <v>0</v>
          </cell>
          <cell r="Q588">
            <v>28848</v>
          </cell>
          <cell r="R588">
            <v>0</v>
          </cell>
          <cell r="S588">
            <v>0</v>
          </cell>
          <cell r="T588">
            <v>0</v>
          </cell>
          <cell r="U588">
            <v>0</v>
          </cell>
          <cell r="V588">
            <v>28848</v>
          </cell>
        </row>
        <row r="589">
          <cell r="H589">
            <v>3901</v>
          </cell>
          <cell r="I589" t="str">
            <v>TfNSW REC19: South West Rail Link Operations [This Bid has since been retracted by TfNSW] - Additional funding sought to cover the current gap between the funding for the operational costs provided in the 2014-15 Budget for South West Rail Link (SWRL) Operations and the amounts indicated in the business case and escalation.</v>
          </cell>
          <cell r="J589" t="str">
            <v>Not Supported - SUPPORTED. This proposal is deemed a PTA under the Treasury Circular (14/28). The 2014-15 Budget provided funding but the amounts were in 2013-14 dollars, which will need to be converted to 2014-15 dollars (using escalation rate of 2% in 2014-15). Provision of additional funding to align with operational cost estimates reported in the business case is supported subject to further details on the assumptions used in the business case. As the submission seeks funding in 2014-15, this will require a separate approval. The 2014-15 Budget provided lower amounts of funding than now submitted by TfNSW based on the information then provided by TfNSW to Treasury. The business case was provided to Treasury on 4 November 2014.</v>
          </cell>
          <cell r="K589">
            <v>1</v>
          </cell>
          <cell r="M589">
            <v>58</v>
          </cell>
          <cell r="N589">
            <v>948</v>
          </cell>
          <cell r="O589">
            <v>1461</v>
          </cell>
          <cell r="P589">
            <v>1498</v>
          </cell>
          <cell r="Q589">
            <v>1535</v>
          </cell>
          <cell r="R589">
            <v>0</v>
          </cell>
          <cell r="S589">
            <v>0</v>
          </cell>
          <cell r="T589">
            <v>0</v>
          </cell>
          <cell r="U589">
            <v>0</v>
          </cell>
          <cell r="V589">
            <v>0</v>
          </cell>
        </row>
        <row r="590">
          <cell r="H590">
            <v>3902</v>
          </cell>
          <cell r="I590" t="str">
            <v>TfNSW REC20: Inner West Light Rail Operations and Maintenance escalation - Additional funding sought to cover escalation (to convert 2013-14 dollars to 2015-16 dollars) for Inner West Light Rail operations and maintenance funding provided in the 2014-15 Budget.</v>
          </cell>
          <cell r="J590" t="str">
            <v>Supported - SUPPORTED. This proposal for escalation is deemed a PTA under the Treasury Circular (14/28). 1) The 2014-15 Budget provided funding for the operation of the Inner West Light Rail Extension but the amounts were in 2013-14 dollars. These amounts should be escalated using CPI of 2% for 2014-15 to be consistent with Treasury's database (rather than applying CPI rate of 2.5% to $13.7m as proposed by Transport for NSW) to convert the amounts to 2014-15 dollars. 2) It is not necessary to convert the amounts to 2015-16 dollars as this item has an escalation code attached to the account, so the amounts will be subject to annual database escalation. 3) As the submission seeks funding in 2014-15, this will require a separate approval.</v>
          </cell>
          <cell r="K590">
            <v>1</v>
          </cell>
          <cell r="M590">
            <v>342</v>
          </cell>
          <cell r="N590">
            <v>351</v>
          </cell>
          <cell r="O590">
            <v>351</v>
          </cell>
          <cell r="P590">
            <v>351</v>
          </cell>
          <cell r="Q590">
            <v>351</v>
          </cell>
          <cell r="R590">
            <v>274</v>
          </cell>
          <cell r="S590">
            <v>280</v>
          </cell>
          <cell r="T590">
            <v>286</v>
          </cell>
          <cell r="U590">
            <v>292</v>
          </cell>
          <cell r="V590">
            <v>292</v>
          </cell>
        </row>
        <row r="591">
          <cell r="H591">
            <v>3903</v>
          </cell>
          <cell r="I591" t="str">
            <v>TfNSW REC21: Sydney Trains and NSW Trains Service Grant CPI Indexation for 2018-19 - Additional funding sought to cover escalation (CPI of 2.5%) for service grant payments from Transport for NSW to Sydney Trains and NSW Trains in 2018-19.</v>
          </cell>
          <cell r="J591" t="str">
            <v>Supported - SUPPORTED. This proposal for escalation is deemed a PTA under the Treasury Circular (14/28). 1) The service grant payment from Transport for NSW to Sydney Trains in 2018-19 needs to be escalated as there is no automatic escalation to account for the rollover of the database to 2018-19 (i.e. no escalation code attached to the account). 2) For similar reason,the service grant payment from Transport for NSW to NSW Trains also needs to be escalated.</v>
          </cell>
          <cell r="K591">
            <v>1</v>
          </cell>
          <cell r="M591">
            <v>0</v>
          </cell>
          <cell r="N591">
            <v>0</v>
          </cell>
          <cell r="O591">
            <v>0</v>
          </cell>
          <cell r="P591">
            <v>0</v>
          </cell>
          <cell r="Q591">
            <v>34512</v>
          </cell>
          <cell r="R591">
            <v>0</v>
          </cell>
          <cell r="S591">
            <v>0</v>
          </cell>
          <cell r="T591">
            <v>0</v>
          </cell>
          <cell r="U591">
            <v>0</v>
          </cell>
          <cell r="V591">
            <v>34512</v>
          </cell>
        </row>
        <row r="592">
          <cell r="H592">
            <v>3904</v>
          </cell>
          <cell r="I592" t="str">
            <v>TfNSW REC22: Funding New Fleet Periodic Payment (NFPP) for Replacement Buses - Additional funding is required to meet the financing and amortisation costs of replacement buses for the forward estimates period.</v>
          </cell>
          <cell r="J592" t="str">
            <v>Supported - SUPPORTED. The submission has two elements being the additional finance costs (1)for replacement buses and (2) the alignment of amortisation and interest adjustments  between STAs and TfNSW's financial statements. 1) Not Supported. This submission relates to additional funding to cover the financing costs for replacement buses. This is classified as a Measure (see further below). 2) Supported. STA's bus fleet has changed over the past 12 months. Amortisation and interest adjustments are to align STA's net book value of finance leases with TfNSW. Treasury support is subject to confirming amortisation calculations with TfNSW and STA. For Part 1 of the proposal to be considered as a Measure, further information is required on bus replacement policy (including cost calculations) and levels of savings initially expected under the new Sydney and Outer Metropolitan bus service contracts.</v>
          </cell>
          <cell r="K592">
            <v>1</v>
          </cell>
          <cell r="M592">
            <v>4843</v>
          </cell>
          <cell r="N592">
            <v>12688</v>
          </cell>
          <cell r="O592">
            <v>18431</v>
          </cell>
          <cell r="P592">
            <v>24133</v>
          </cell>
          <cell r="Q592">
            <v>37973</v>
          </cell>
          <cell r="R592">
            <v>-471</v>
          </cell>
          <cell r="S592">
            <v>830</v>
          </cell>
          <cell r="T592">
            <v>817</v>
          </cell>
          <cell r="U592">
            <v>812</v>
          </cell>
          <cell r="V592">
            <v>5599</v>
          </cell>
        </row>
        <row r="593">
          <cell r="H593">
            <v>3905</v>
          </cell>
          <cell r="I593" t="str">
            <v>TfNSW REC23: Operating and Financing Costs for 100 Growth Buses in 2018-19 - Additional funding to meet the cost of fullfiling the Government's `100 growth buses' program. This is part of delivering the Government's commitment for 1,000 buses over a period of 10 years.</v>
          </cell>
          <cell r="J593" t="str">
            <v>Supported - SUPPORTED. This submission relates to the incremental costs of 100 additional growth buses each year as per current government policy. The previous government committed to 100 growth buses every year over 10 years, effectively locking in the service level. Similar adjustments were supported in the previous two years to correctly adjust the new forward estimates. This proposal is classified as a Parameter and Technical Adjustment under Treasury Circular 14/28 as the agency does not have service delivery discretion on this issue. Treasury support is subject to clarification of the current government's commitment, (i.e. 500 buses over 5 years or 1,000 buses over 10 years) and the clarification of timing.</v>
          </cell>
          <cell r="K593">
            <v>1</v>
          </cell>
          <cell r="M593">
            <v>0</v>
          </cell>
          <cell r="N593">
            <v>0</v>
          </cell>
          <cell r="O593">
            <v>0</v>
          </cell>
          <cell r="P593">
            <v>0</v>
          </cell>
          <cell r="Q593">
            <v>35755</v>
          </cell>
          <cell r="R593">
            <v>0</v>
          </cell>
          <cell r="S593">
            <v>0</v>
          </cell>
          <cell r="T593">
            <v>0</v>
          </cell>
          <cell r="U593">
            <v>0</v>
          </cell>
          <cell r="V593">
            <v>35755</v>
          </cell>
        </row>
        <row r="594">
          <cell r="H594">
            <v>3906</v>
          </cell>
          <cell r="I594" t="str">
            <v>TfNSW REC24: Above CPI Indexation from 2015 to 2019 for bus and ferry contracts - The cost of delivering bus and ferry contracts increases by more then 2.5%, the escalation rate provided by Treasury. TfNSW has a contractural obligation to pay the cost increases based on higher cost increases prevailing in the industry.</v>
          </cell>
          <cell r="J594" t="str">
            <v>Supported - Supported. This submission relates to indexation changes for buses and ferries above 2015-16 CPI. Increases in bus and ferry operator costs above the 2.5% indexation rate is beyond TfNSW's control. The current contract prices factor in salaries and wages, bus maintenance and repairs, fuel and oil, depot ownership charges and other costs - these can be driven by exogenous factors. Note: only the 2015-16 escalation difference is sought, a risk/pressure should be noted for future years. This proposal is classified as a Parameter and Technical Adjustment under Treasury Circular 14/28 as it relates to  significant changes in the underlying cost of an existing level of service provision.</v>
          </cell>
          <cell r="K594">
            <v>1</v>
          </cell>
          <cell r="M594">
            <v>0</v>
          </cell>
          <cell r="N594">
            <v>1752</v>
          </cell>
          <cell r="O594">
            <v>1759</v>
          </cell>
          <cell r="P594">
            <v>1825</v>
          </cell>
          <cell r="Q594">
            <v>1825</v>
          </cell>
          <cell r="R594">
            <v>0</v>
          </cell>
          <cell r="S594">
            <v>1752</v>
          </cell>
          <cell r="T594">
            <v>1759</v>
          </cell>
          <cell r="U594">
            <v>1825</v>
          </cell>
          <cell r="V594">
            <v>1825</v>
          </cell>
        </row>
        <row r="595">
          <cell r="H595">
            <v>3774</v>
          </cell>
          <cell r="I595" t="str">
            <v>Strategic Capital Planning - Further work to develop concepts and projects in the Long Term Transport Master Plan would initially require recurrent funds. These funds could be considerable and are currently outside the funding pro vision to the transport cluster.</v>
          </cell>
          <cell r="J595" t="str">
            <v>Supported - A lack of early preparation for major capital projects can result in poor planning or interruption to the number of projects that are ready for inclusion in the capital program should additional funds become available.This risk is rated as MODERATE.</v>
          </cell>
          <cell r="K595">
            <v>1</v>
          </cell>
          <cell r="M595">
            <v>12800</v>
          </cell>
          <cell r="N595">
            <v>10800</v>
          </cell>
          <cell r="O595">
            <v>11400</v>
          </cell>
          <cell r="P595">
            <v>0</v>
          </cell>
          <cell r="Q595">
            <v>0</v>
          </cell>
          <cell r="R595">
            <v>12800</v>
          </cell>
          <cell r="S595">
            <v>10800</v>
          </cell>
          <cell r="T595">
            <v>11400</v>
          </cell>
          <cell r="U595">
            <v>0</v>
          </cell>
          <cell r="V595">
            <v>0</v>
          </cell>
        </row>
        <row r="596">
          <cell r="H596">
            <v>3778</v>
          </cell>
          <cell r="I596" t="str">
            <v>Sydney Trains - delay to major reform programs (i.e. Rail Efficiency Savings) - Original purpose of Rail Savings review to determine the level of cash backed working capital/acumul ated funds necessarily required to meet operating demands, emerging liabilities and provide flexibil ity to deal with potential EBA timing related shortfalls has not been addressed.</v>
          </cell>
          <cell r="J596" t="str">
            <v>Supported - As part of 2014-15 budget process ERC agrees to move some of the Rail Savings to the outer years and to consider forward years' requirements. Mitigation strategy is short term budget compliance measures, annual re- assessment of opportunities and funding requirements. Transport for NSW has now identified further shortfall in the savings noting the rail entities are seeking to identify other meausres to cover this shortfall. This risk is rated as HIGH.</v>
          </cell>
          <cell r="K596">
            <v>1</v>
          </cell>
          <cell r="M596">
            <v>0</v>
          </cell>
          <cell r="N596">
            <v>92120</v>
          </cell>
          <cell r="O596">
            <v>156000</v>
          </cell>
          <cell r="P596">
            <v>162400</v>
          </cell>
          <cell r="Q596">
            <v>154440</v>
          </cell>
          <cell r="R596">
            <v>0</v>
          </cell>
          <cell r="S596">
            <v>92120</v>
          </cell>
          <cell r="T596">
            <v>156000</v>
          </cell>
          <cell r="U596">
            <v>162400</v>
          </cell>
          <cell r="V596">
            <v>154440</v>
          </cell>
        </row>
        <row r="597">
          <cell r="H597">
            <v>3781</v>
          </cell>
          <cell r="I597" t="str">
            <v>Rail - existing and future excess staff - Currently 215 excess staff with assumption that new EBA commences in October 2014 and will allow for ced redundancies. If this is not the case, there is potential that costs associated with displaced and surplus staff will continue to be borne by RailCorp.</v>
          </cell>
          <cell r="J597" t="str">
            <v>Supported - Currently RailCorp is attempting to manage this partly through external provisions and partly with funds carried forward from last year. No provision has been made for future years. This risk is rated as HIGH.</v>
          </cell>
          <cell r="K597">
            <v>1</v>
          </cell>
          <cell r="M597">
            <v>22000</v>
          </cell>
          <cell r="N597">
            <v>0</v>
          </cell>
          <cell r="O597">
            <v>0</v>
          </cell>
          <cell r="P597">
            <v>0</v>
          </cell>
          <cell r="Q597">
            <v>0</v>
          </cell>
          <cell r="R597">
            <v>22000</v>
          </cell>
          <cell r="S597">
            <v>0</v>
          </cell>
          <cell r="T597">
            <v>0</v>
          </cell>
          <cell r="U597">
            <v>0</v>
          </cell>
          <cell r="V597">
            <v>0</v>
          </cell>
        </row>
        <row r="598">
          <cell r="H598">
            <v>3783</v>
          </cell>
          <cell r="I598" t="str">
            <v>Delay to major asset sales - Sales process currently in progress - subject to obtaining satisfactory market response.</v>
          </cell>
          <cell r="J598" t="str">
            <v>Supported - This risk is rated LOW.</v>
          </cell>
          <cell r="K598">
            <v>1</v>
          </cell>
          <cell r="M598">
            <v>30000</v>
          </cell>
          <cell r="N598">
            <v>0</v>
          </cell>
          <cell r="O598">
            <v>0</v>
          </cell>
          <cell r="P598">
            <v>0</v>
          </cell>
          <cell r="Q598">
            <v>0</v>
          </cell>
          <cell r="R598">
            <v>30000</v>
          </cell>
          <cell r="S598">
            <v>0</v>
          </cell>
          <cell r="T598">
            <v>0</v>
          </cell>
          <cell r="U598">
            <v>0</v>
          </cell>
          <cell r="V598">
            <v>0</v>
          </cell>
        </row>
        <row r="599">
          <cell r="H599">
            <v>3839</v>
          </cell>
          <cell r="I599" t="str">
            <v>Procurement of New Intercity Fleet - ERC agreed that New Intercity Fleet would be funded within the existing agreed 10 year with any changes in 10 year annual TAM profile being subject to ERC. See bid 5047 Commencing procurement before the cost plan is finalised could introduce risks to the Budget.</v>
          </cell>
          <cell r="J599" t="str">
            <v>Supported -</v>
          </cell>
          <cell r="K599">
            <v>1</v>
          </cell>
          <cell r="M599">
            <v>0</v>
          </cell>
          <cell r="N599">
            <v>0</v>
          </cell>
          <cell r="O599">
            <v>0</v>
          </cell>
          <cell r="P599">
            <v>0</v>
          </cell>
          <cell r="Q599">
            <v>0</v>
          </cell>
          <cell r="R599">
            <v>1</v>
          </cell>
          <cell r="S599">
            <v>0</v>
          </cell>
          <cell r="T599">
            <v>0</v>
          </cell>
          <cell r="U599">
            <v>0</v>
          </cell>
          <cell r="V599">
            <v>0</v>
          </cell>
        </row>
        <row r="600">
          <cell r="H600">
            <v>3841</v>
          </cell>
          <cell r="I600" t="str">
            <v>WestConnex M5 - Release of EOI for construction works - Reliance on private funding could indirectly impact Government through impacts on equity returns and/or length of tolling concessions before the road reverts back to Government. Also, the amount of land required has not yet been determined.</v>
          </cell>
          <cell r="J600" t="str">
            <v>Supported - Reference financing and procurement strategy for Westconnex M5  is consistent with the approach approved by ERC in May 2014.</v>
          </cell>
          <cell r="K600">
            <v>1</v>
          </cell>
          <cell r="M600">
            <v>0</v>
          </cell>
          <cell r="N600">
            <v>1</v>
          </cell>
          <cell r="O600">
            <v>0</v>
          </cell>
          <cell r="P600">
            <v>0</v>
          </cell>
          <cell r="Q600">
            <v>0</v>
          </cell>
          <cell r="R600">
            <v>0</v>
          </cell>
          <cell r="S600">
            <v>1</v>
          </cell>
          <cell r="T600">
            <v>0</v>
          </cell>
          <cell r="U600">
            <v>0</v>
          </cell>
          <cell r="V600">
            <v>0</v>
          </cell>
        </row>
        <row r="601">
          <cell r="H601">
            <v>4103</v>
          </cell>
          <cell r="I601" t="str">
            <v>Possible future asbestosis claims - STA has a rrisk of future claims for mesothelioma and will be unable to meet such costs. STA has already paid a claim ($1.1m) for compensation based a recent court order and future claims are likely.  The amounts are unknown at this stage.</v>
          </cell>
          <cell r="J601" t="str">
            <v>Supported -</v>
          </cell>
          <cell r="K601">
            <v>1</v>
          </cell>
          <cell r="M601">
            <v>0</v>
          </cell>
          <cell r="N601">
            <v>0</v>
          </cell>
          <cell r="O601">
            <v>0</v>
          </cell>
          <cell r="P601">
            <v>0</v>
          </cell>
          <cell r="Q601">
            <v>0</v>
          </cell>
          <cell r="R601">
            <v>0</v>
          </cell>
          <cell r="S601">
            <v>1</v>
          </cell>
          <cell r="T601">
            <v>0</v>
          </cell>
          <cell r="U601">
            <v>0</v>
          </cell>
          <cell r="V601">
            <v>0</v>
          </cell>
        </row>
        <row r="602">
          <cell r="H602">
            <v>4105</v>
          </cell>
          <cell r="I602" t="str">
            <v>TfNSW (RMS) -  National Heavy vehicle Regulator (NHVR)- proposed new registration system - COAG has agreed to a new national registration system which requires investment in system changes leading to resourcing requirements.</v>
          </cell>
          <cell r="J602" t="str">
            <v>Bid - Unreconciled -</v>
          </cell>
          <cell r="K602">
            <v>1</v>
          </cell>
          <cell r="M602">
            <v>0</v>
          </cell>
          <cell r="N602">
            <v>22000</v>
          </cell>
          <cell r="O602">
            <v>0</v>
          </cell>
          <cell r="P602">
            <v>0</v>
          </cell>
          <cell r="Q602">
            <v>0</v>
          </cell>
          <cell r="R602">
            <v>0</v>
          </cell>
          <cell r="S602">
            <v>0</v>
          </cell>
          <cell r="T602">
            <v>0</v>
          </cell>
          <cell r="U602">
            <v>0</v>
          </cell>
          <cell r="V602">
            <v>0</v>
          </cell>
        </row>
        <row r="603">
          <cell r="H603">
            <v>4107</v>
          </cell>
          <cell r="I603" t="str">
            <v>National Partnership Agreement (NPA)on concessions - Federal Government's deciison to terminate the NPAs on certain concessions from 1 July 2014 means Transport cluster may face a funding shortfall for providing concessions for seniors and pensioners</v>
          </cell>
          <cell r="J603" t="str">
            <v>Supported -</v>
          </cell>
          <cell r="K603">
            <v>1</v>
          </cell>
          <cell r="M603">
            <v>0</v>
          </cell>
          <cell r="N603">
            <v>0</v>
          </cell>
          <cell r="O603">
            <v>0</v>
          </cell>
          <cell r="P603">
            <v>0</v>
          </cell>
          <cell r="Q603">
            <v>0</v>
          </cell>
          <cell r="R603">
            <v>0</v>
          </cell>
          <cell r="S603">
            <v>1</v>
          </cell>
          <cell r="T603">
            <v>0</v>
          </cell>
          <cell r="U603">
            <v>0</v>
          </cell>
          <cell r="V603">
            <v>0</v>
          </cell>
        </row>
        <row r="604">
          <cell r="H604">
            <v>4109</v>
          </cell>
          <cell r="I604" t="str">
            <v>National Heavy Vehicle Charges determination - National Transport Commission's decision to review heavy vehicle charges in 2016 has the potential for a lower allocation of funds for TfNSW. Amounts are uncertain.</v>
          </cell>
          <cell r="J604" t="str">
            <v>Supported -</v>
          </cell>
          <cell r="K604">
            <v>1</v>
          </cell>
          <cell r="M604">
            <v>0</v>
          </cell>
          <cell r="N604">
            <v>0</v>
          </cell>
          <cell r="O604">
            <v>0</v>
          </cell>
          <cell r="P604">
            <v>0</v>
          </cell>
          <cell r="Q604">
            <v>0</v>
          </cell>
          <cell r="R604">
            <v>0</v>
          </cell>
          <cell r="S604">
            <v>1</v>
          </cell>
          <cell r="T604">
            <v>0</v>
          </cell>
          <cell r="U604">
            <v>0</v>
          </cell>
          <cell r="V604">
            <v>0</v>
          </cell>
        </row>
        <row r="605">
          <cell r="H605">
            <v>4187</v>
          </cell>
          <cell r="I605" t="str">
            <v>Costing 64: TO- South Coast Train Line Timetable Review - The cost of undertaking a timetable review of the South Coast train line</v>
          </cell>
          <cell r="J605" t="str">
            <v>Supported - The costing is based on the assumption that it is for the cost for a timetable review of the South Coast rail line, not the cost of implementing the findings of the review in terms of increased services etc. The advice from TfNSW is that this could be in the order of $2 million. The decision on the extent of any Budget funding required can only be determined after a detailed review of the work involved and the existing resources within TfNSW. The costing provided in this document is on the basis that the work will involve a comprehensive timetable review and a full implementation and resourcing plan. It is assumed that the review would cover the South Coast train line from Central to Nowra and consider both passenger and freight impacts.</v>
          </cell>
          <cell r="K605">
            <v>5</v>
          </cell>
          <cell r="M605">
            <v>0</v>
          </cell>
          <cell r="N605">
            <v>1500</v>
          </cell>
          <cell r="O605">
            <v>500</v>
          </cell>
          <cell r="P605">
            <v>0</v>
          </cell>
          <cell r="Q605">
            <v>0</v>
          </cell>
          <cell r="R605">
            <v>0</v>
          </cell>
          <cell r="S605">
            <v>1500</v>
          </cell>
          <cell r="T605">
            <v>500</v>
          </cell>
          <cell r="U605">
            <v>0</v>
          </cell>
          <cell r="V605">
            <v>0</v>
          </cell>
        </row>
        <row r="606">
          <cell r="H606">
            <v>4588</v>
          </cell>
          <cell r="I606" t="str">
            <v>TO Costing: 244 School Zone Safety Boost [links with #445 RMS bid #4590] - This costing relates to Government's announcement of $10 million for school zone safety, comprising $5 million for flashing lights outside at least 400 schools and $5 million for school zone safety infrastructure.</v>
          </cell>
          <cell r="J606" t="str">
            <v>Supported - The $5m flashing lights component is expected to be Government capital works undertaken by RMS (grants to GG agency). There are two types of flashing lights - suburban flashing lights which cost approximately $7,000 per unit, and larger arterial flashing lights which cost approximately $25,000 per unit. The mix between suburban and arterial flashing lights for up to 400 school zones is still to be determined by Transport for NSW's Centre for Road Safety. There could be more than one flashing light per school zone. The $5m School Road Safety Infrastructure primarily relates to improvements on Local Government roads. Grants to Local Government to deliver these improvements would deteriorate the Budget Result. The mix of pedestrian crossing, safe drop off zones, pedestrian refuges and signage is still being developed by the Centre for Road Safety. The total impact is a deterioration of the Budget Result by $5.625m and Net Lending by $10m over the forward estimates. However, RMS could be required to reprioritise funding and capital expenditure from within its existing Budget. Approval from CFO: Interim advice has been provided by Transport for NSW's Centre for Road Safety and is awaiting final sign-off by the CFO.</v>
          </cell>
          <cell r="K606">
            <v>5</v>
          </cell>
          <cell r="M606">
            <v>0</v>
          </cell>
          <cell r="N606">
            <v>2500</v>
          </cell>
          <cell r="O606">
            <v>2500</v>
          </cell>
          <cell r="P606">
            <v>0</v>
          </cell>
          <cell r="Q606">
            <v>0</v>
          </cell>
          <cell r="R606">
            <v>0</v>
          </cell>
          <cell r="S606">
            <v>2500</v>
          </cell>
          <cell r="T606">
            <v>2500</v>
          </cell>
          <cell r="U606">
            <v>0</v>
          </cell>
          <cell r="V606">
            <v>0</v>
          </cell>
        </row>
        <row r="607">
          <cell r="H607">
            <v>4596</v>
          </cell>
          <cell r="I607" t="str">
            <v>TO Costing 169: Establish a delivery entity similar to the WestConnex Delivery Authority - The costing request is for the average cost per year to run a delivery authority based on the WestConnex Delivery Authority (WDA). The total cost is $100m over four years to 2017-18. Note the $25m cost for 2014-15 is not shown below.</v>
          </cell>
          <cell r="J607" t="str">
            <v>Supported - The WestConnex Delivery Authority (WDA) operates under Roads and Maritime Services (RMS) in the General Government Sector. WDA's operations is to drive project planning and management of the WestConnex program and operates at arms length with the Sydney Motorway Corporation (SMC) delivery entity (Public Trading Enterprise). The $100 million was an indicative estimate submitted to Cabinet to deliver WestConnex planning works (business cases, traffic modelling, engineering and environmental studies), community engagement, consultancy expenses, ongoing project management and other on-costs. The scope of works and full itemisation of the costs and cashflows have yet to be finalised and still being negotiated between SMC and WDA through the arms length project development agreement. This costing has been sourced from Treasury's Budget Forward Estimates database. These costs are specific to the WDA, and the #average cost# of running a delivery authority will depend on the scope of the project being delivered. Treasury would be able to provide a more detailed cost estimate of a delivery entity upon further advice on the scope of its functions and its terms of reference. The financial impact would also depend on the structure of the financing arrangement - whether it would be through direct Consolidated Fund allocations or arms length arrangements with the PTE sector.</v>
          </cell>
          <cell r="K607">
            <v>5</v>
          </cell>
          <cell r="M607">
            <v>0</v>
          </cell>
          <cell r="N607">
            <v>25000</v>
          </cell>
          <cell r="O607">
            <v>25000</v>
          </cell>
          <cell r="P607">
            <v>25000</v>
          </cell>
          <cell r="Q607">
            <v>0</v>
          </cell>
          <cell r="R607">
            <v>0</v>
          </cell>
          <cell r="S607">
            <v>25000</v>
          </cell>
          <cell r="T607">
            <v>25000</v>
          </cell>
          <cell r="U607">
            <v>25000</v>
          </cell>
          <cell r="V607">
            <v>0</v>
          </cell>
        </row>
        <row r="608">
          <cell r="H608">
            <v>5122</v>
          </cell>
          <cell r="I608" t="str">
            <v>Risk: Opal Pricing Strategy - Impact on Farebox Revenue - TfNSW seeks funding for the impact on farebox revenue associated with the Opal Pricing Strategy which poses a risk to the Budget. See bid 4932.</v>
          </cell>
          <cell r="J608" t="str">
            <v>Supported -</v>
          </cell>
          <cell r="K608">
            <v>1</v>
          </cell>
          <cell r="M608">
            <v>0</v>
          </cell>
          <cell r="N608">
            <v>85482</v>
          </cell>
          <cell r="O608">
            <v>70202</v>
          </cell>
          <cell r="P608">
            <v>51587</v>
          </cell>
          <cell r="Q608">
            <v>29704</v>
          </cell>
          <cell r="R608">
            <v>0</v>
          </cell>
          <cell r="S608">
            <v>85482</v>
          </cell>
          <cell r="T608">
            <v>70202</v>
          </cell>
          <cell r="U608">
            <v>51587</v>
          </cell>
          <cell r="V608">
            <v>29704</v>
          </cell>
        </row>
        <row r="609">
          <cell r="H609">
            <v>5123</v>
          </cell>
          <cell r="I609" t="str">
            <v>Election Costing CM14-356: Cleaner Trains and Stations - The proposed cost of $18.8m over the forward estimates is expected to be met from within existing Budget allocations.</v>
          </cell>
          <cell r="J609" t="str">
            <v>Supported -</v>
          </cell>
          <cell r="K609">
            <v>2</v>
          </cell>
          <cell r="M609">
            <v>0</v>
          </cell>
          <cell r="N609">
            <v>0</v>
          </cell>
          <cell r="O609">
            <v>0</v>
          </cell>
          <cell r="P609">
            <v>0</v>
          </cell>
          <cell r="Q609">
            <v>1</v>
          </cell>
          <cell r="R609">
            <v>0</v>
          </cell>
          <cell r="S609">
            <v>0</v>
          </cell>
          <cell r="T609">
            <v>0</v>
          </cell>
          <cell r="U609">
            <v>0</v>
          </cell>
          <cell r="V609">
            <v>1</v>
          </cell>
        </row>
        <row r="610">
          <cell r="H610">
            <v>5124</v>
          </cell>
          <cell r="I610" t="str">
            <v>Risk - Replacement Buse Lease Payments - TfNSW seeks funding for financing costs of bus purchases under the existing bus contracts policy which poses a risk to the Budget (see bid 4687). Additional information from TfNSW suggest potential Budget risk of around $68.8m on average from 2019-20 to 2024-25.</v>
          </cell>
          <cell r="J610" t="str">
            <v>Supported -</v>
          </cell>
          <cell r="K610">
            <v>1</v>
          </cell>
          <cell r="M610">
            <v>0</v>
          </cell>
          <cell r="N610">
            <v>0</v>
          </cell>
          <cell r="O610">
            <v>17614</v>
          </cell>
          <cell r="P610">
            <v>23321</v>
          </cell>
          <cell r="Q610">
            <v>32374</v>
          </cell>
          <cell r="R610">
            <v>0</v>
          </cell>
          <cell r="S610">
            <v>0</v>
          </cell>
          <cell r="T610">
            <v>17614</v>
          </cell>
          <cell r="U610">
            <v>23321</v>
          </cell>
          <cell r="V610">
            <v>32374</v>
          </cell>
        </row>
        <row r="611">
          <cell r="H611">
            <v>5130</v>
          </cell>
          <cell r="I611" t="str">
            <v>Wickham interchange/rail line -</v>
          </cell>
          <cell r="J611" t="str">
            <v>Supported -</v>
          </cell>
          <cell r="K611">
            <v>3</v>
          </cell>
          <cell r="M611">
            <v>0</v>
          </cell>
          <cell r="N611">
            <v>20000</v>
          </cell>
          <cell r="O611">
            <v>100115</v>
          </cell>
          <cell r="P611">
            <v>0</v>
          </cell>
          <cell r="Q611">
            <v>0</v>
          </cell>
          <cell r="R611">
            <v>0</v>
          </cell>
          <cell r="S611">
            <v>20000</v>
          </cell>
          <cell r="T611">
            <v>100115</v>
          </cell>
          <cell r="U611">
            <v>0</v>
          </cell>
          <cell r="V611">
            <v>0</v>
          </cell>
        </row>
        <row r="612">
          <cell r="H612">
            <v>4102</v>
          </cell>
          <cell r="I612" t="str">
            <v>RISK: Opal Costs - Based on the agreed pricing strategy for Opal, certain efficiency improvements are to be achieved and these may not be realised. TfNSW is seeking funding for the Opal Pricing Strategy - see bid 3884.</v>
          </cell>
          <cell r="J612" t="str">
            <v>Supported -</v>
          </cell>
          <cell r="K612">
            <v>1</v>
          </cell>
          <cell r="M612">
            <v>0</v>
          </cell>
          <cell r="N612">
            <v>0</v>
          </cell>
          <cell r="O612">
            <v>27832</v>
          </cell>
          <cell r="P612">
            <v>27849</v>
          </cell>
          <cell r="Q612">
            <v>24367</v>
          </cell>
          <cell r="R612">
            <v>0</v>
          </cell>
          <cell r="S612">
            <v>0</v>
          </cell>
          <cell r="T612">
            <v>27832</v>
          </cell>
          <cell r="U612">
            <v>27849</v>
          </cell>
          <cell r="V612">
            <v>24367</v>
          </cell>
        </row>
        <row r="613">
          <cell r="H613">
            <v>4592</v>
          </cell>
          <cell r="I613" t="str">
            <v>Election Costing - Extension of North West Rail Link - Extension of North West Rail Link (NWRL) to Marsden Park (via Schofields) and then extend the rail line to Mount Druitt. The total estimated cost of the project is $5.287 billion beginning 2017-18.</v>
          </cell>
          <cell r="J613" t="str">
            <v>Supported -</v>
          </cell>
          <cell r="K613">
            <v>5</v>
          </cell>
          <cell r="M613">
            <v>0</v>
          </cell>
          <cell r="N613">
            <v>0</v>
          </cell>
          <cell r="O613">
            <v>0</v>
          </cell>
          <cell r="P613">
            <v>103762</v>
          </cell>
          <cell r="Q613">
            <v>215617</v>
          </cell>
          <cell r="R613">
            <v>0</v>
          </cell>
          <cell r="S613">
            <v>0</v>
          </cell>
          <cell r="T613">
            <v>0</v>
          </cell>
          <cell r="U613">
            <v>103762</v>
          </cell>
          <cell r="V613">
            <v>215617</v>
          </cell>
        </row>
        <row r="614">
          <cell r="H614">
            <v>4594</v>
          </cell>
          <cell r="I614" t="str">
            <v>TO Costing 148: South West Rail Link Extension to Badgerys Creek, and Narellan Extension - The costing relates to 1) enabling works around Badgerys Creek Airport, 2) 9km extension of the South West Rail Link to Badgerys Creek Airport via Bringelly, and 3) southern extension from Bringelly to Narellan.</v>
          </cell>
          <cell r="J614" t="str">
            <v>Supported - Capital cost assumptions ($1.8 billion base, $2.5 billion with contingency at P90, $3.3 billion P90 escalated cost to 2024-25) TfNSW has advised the base cost (including property acquisition) is estimated to be $1,808 million (section 1: $237 million, section 2: $816 million and section 3: $755 million). A contingency factor of 40% has been applied to reach a P90 cost estimation level, which increases costs to $2,532 million (+$732 million). The base cost and the P90 estimates were commissioned by TfNSW from Evans and Peck. Treasury has applied a further rail cost escalation rate of 3.9% per annum and an indicative development profile commencing in 2015-16 with project completion by 2024-25 to accord with the published completion of the Badgerys Creek Airport by mid-2020s. The escalation of the indicative cashflow profile increases the final out-turn costs from $2,532 million to $3,281 million (+$749 million).It is assumed the rail sections are delivered by TfNSW and are subsequently transferred to RailCorp (PTE) ownership via non-cash grants. This will deteriorate both the Net Lending and the Budget Result by approximately $3.3 billion over 10 years.</v>
          </cell>
          <cell r="K614">
            <v>5</v>
          </cell>
          <cell r="M614">
            <v>0</v>
          </cell>
          <cell r="N614">
            <v>7300</v>
          </cell>
          <cell r="O614">
            <v>22000</v>
          </cell>
          <cell r="P614">
            <v>90000</v>
          </cell>
          <cell r="Q614">
            <v>233000</v>
          </cell>
          <cell r="R614">
            <v>0</v>
          </cell>
          <cell r="S614">
            <v>7300</v>
          </cell>
          <cell r="T614">
            <v>22000</v>
          </cell>
          <cell r="U614">
            <v>90000</v>
          </cell>
          <cell r="V614">
            <v>233000</v>
          </cell>
        </row>
        <row r="615">
          <cell r="H615">
            <v>4595</v>
          </cell>
          <cell r="I615" t="str">
            <v>TO Costing 245: South West Rail Link Extension to Badgerys Creek, excluding Narellan Extension - The costing relates to 1) enabling works around Badgerys Creek Airport and 2) 9km extension of the South West Rail Link to Badgerys Creek Airport via Bringelly. The costing EXCLUDES the Narellan extension via Bringelly.</v>
          </cell>
          <cell r="J615" t="str">
            <v>Supported - Capital cost assumptions ($1.05 billion base, $1.48 billion with contingency at P90, $1.85 billion P90 escalated cost to 2024-25) TfNSW has advised the base cost (including property acquisition) is estimated to be $1,053 million (section 1: $237 million and section 2: $816 million). A contingency factor of 40% has been applied to reach a P90 cost estimation level, which increases co sts to $1,475 million (+$422million). The base cost and the P90 estimates were commissioned by TfNSW from Evans and Peck. Treasury has applied a further rail cost escalation rate of 3.9% per annum and an indicative development profile commencing in 2015-16 with project completion by 2024-25 to accord with the published completion of the Badgerys Creek Airport by mid-2020s. The escalation of the indicative cashflow profile increases the final out-turn costs from $1,475 million to $1,853 million (+$378 million).  It is assumed the rail sections are delivered by TfNSW and are subsequently transferred to RailCorp (PTE) ownership via non-cash grants. This will deteriorate both the Net Lending and the Budget Result by approximately $1.85 billion over 10 years. Note the cashflows between this costing and TO 148 are the same over the forward estimates, with the cashflows beyond 2018-19 (not shown) being different from not recognising the Narellan extension.</v>
          </cell>
          <cell r="K615">
            <v>5</v>
          </cell>
          <cell r="M615">
            <v>0</v>
          </cell>
          <cell r="N615">
            <v>7300</v>
          </cell>
          <cell r="O615">
            <v>22000</v>
          </cell>
          <cell r="P615">
            <v>90000</v>
          </cell>
          <cell r="Q615">
            <v>233000</v>
          </cell>
          <cell r="R615">
            <v>0</v>
          </cell>
          <cell r="S615">
            <v>7300</v>
          </cell>
          <cell r="T615">
            <v>22000</v>
          </cell>
          <cell r="U615">
            <v>90000</v>
          </cell>
          <cell r="V615">
            <v>233000</v>
          </cell>
        </row>
        <row r="616">
          <cell r="H616">
            <v>5115</v>
          </cell>
          <cell r="I616" t="str">
            <v>Extension of the South West Rail Link from Badgerys Creek to the Western Line - The northern extension of the South West Rail Link (SWRL) from the Badgerys Creek train station to the Western Line is estimated to be 15.6km with two new above ground stations. The extension include cut and cover tunneling, troughing structure and turnback facilities at Badgerys Creek.</v>
          </cell>
          <cell r="J616" t="str">
            <v>Supported -</v>
          </cell>
          <cell r="K616">
            <v>5</v>
          </cell>
          <cell r="M616">
            <v>0</v>
          </cell>
          <cell r="N616">
            <v>0</v>
          </cell>
          <cell r="O616">
            <v>8000</v>
          </cell>
          <cell r="P616">
            <v>45000</v>
          </cell>
          <cell r="Q616">
            <v>81000</v>
          </cell>
          <cell r="R616">
            <v>0</v>
          </cell>
          <cell r="S616">
            <v>0</v>
          </cell>
          <cell r="T616">
            <v>8000</v>
          </cell>
          <cell r="U616">
            <v>45000</v>
          </cell>
          <cell r="V616">
            <v>81000</v>
          </cell>
        </row>
        <row r="617">
          <cell r="H617">
            <v>5119</v>
          </cell>
          <cell r="I617" t="str">
            <v>Election Costing CM14-344: New Ferries and Services - Delivery of 6 inner harbour ferries and ferry wharf at Rhodes, and associated operating and depreciation costs. Note the $1m approved for 2014-15 is not shown below.</v>
          </cell>
          <cell r="J617" t="str">
            <v>Supported - Note the assessed amount is higher to account for escalation of costs, where as the sought amount relates to the original unescalated costs.</v>
          </cell>
          <cell r="K617">
            <v>2</v>
          </cell>
          <cell r="M617">
            <v>0</v>
          </cell>
          <cell r="N617">
            <v>0</v>
          </cell>
          <cell r="O617">
            <v>0</v>
          </cell>
          <cell r="P617">
            <v>7250</v>
          </cell>
          <cell r="Q617">
            <v>7250</v>
          </cell>
          <cell r="R617">
            <v>0</v>
          </cell>
          <cell r="S617">
            <v>0</v>
          </cell>
          <cell r="T617">
            <v>0</v>
          </cell>
          <cell r="U617">
            <v>7554</v>
          </cell>
          <cell r="V617">
            <v>7711</v>
          </cell>
        </row>
        <row r="618">
          <cell r="H618">
            <v>5120</v>
          </cell>
          <cell r="I618" t="str">
            <v>Election Costing CM14-377: Renewing regional XPTs and improving regional rail - Delivery of new XPT fleet program, which requires additional funding of $277m to supplement the existing $500m program.</v>
          </cell>
          <cell r="J618" t="str">
            <v>Supported -</v>
          </cell>
          <cell r="K618">
            <v>2</v>
          </cell>
          <cell r="M618">
            <v>0</v>
          </cell>
          <cell r="N618">
            <v>0</v>
          </cell>
          <cell r="O618">
            <v>0</v>
          </cell>
          <cell r="P618">
            <v>0</v>
          </cell>
          <cell r="Q618">
            <v>35000</v>
          </cell>
          <cell r="R618">
            <v>0</v>
          </cell>
          <cell r="S618">
            <v>0</v>
          </cell>
          <cell r="T618">
            <v>0</v>
          </cell>
          <cell r="U618">
            <v>0</v>
          </cell>
          <cell r="V618">
            <v>35000</v>
          </cell>
        </row>
        <row r="619">
          <cell r="H619">
            <v>5125</v>
          </cell>
          <cell r="I619" t="str">
            <v>Election Costing CM14-331: More Western Sydney Express Trains - Allocation of $139.3m over 4 years to 2017-18 for Western Sydney Express Trains. Note the $36.1m in 2014-15 is not shown below, and there are also operating costs of $780k pa from 2018-19.</v>
          </cell>
          <cell r="J619" t="str">
            <v>Supported -</v>
          </cell>
          <cell r="K619">
            <v>2</v>
          </cell>
          <cell r="M619">
            <v>0</v>
          </cell>
          <cell r="N619">
            <v>51800</v>
          </cell>
          <cell r="O619">
            <v>24800</v>
          </cell>
          <cell r="P619">
            <v>27380</v>
          </cell>
          <cell r="Q619">
            <v>780</v>
          </cell>
          <cell r="R619">
            <v>0</v>
          </cell>
          <cell r="S619">
            <v>51800</v>
          </cell>
          <cell r="T619">
            <v>24800</v>
          </cell>
          <cell r="U619">
            <v>27380</v>
          </cell>
          <cell r="V619">
            <v>780</v>
          </cell>
        </row>
        <row r="620">
          <cell r="H620">
            <v>3849</v>
          </cell>
          <cell r="I620" t="str">
            <v>Rail Operations Centre (now in the database- see allocation letter of September 2014) - ERC has approved the consolidation of existing centres into one state-of-the-art Rail Operations Centre. No offset for decision. Treasurer has approved this funding to be provided to TfNSW. Funding is already included in the September 2014 Allocation Letter.</v>
          </cell>
          <cell r="J620" t="str">
            <v>Supported -</v>
          </cell>
          <cell r="K620">
            <v>1</v>
          </cell>
          <cell r="M620">
            <v>0</v>
          </cell>
          <cell r="N620">
            <v>36000</v>
          </cell>
          <cell r="O620">
            <v>77000</v>
          </cell>
          <cell r="P620">
            <v>36000</v>
          </cell>
          <cell r="Q620">
            <v>0</v>
          </cell>
          <cell r="R620">
            <v>0</v>
          </cell>
          <cell r="S620">
            <v>36000</v>
          </cell>
          <cell r="T620">
            <v>77000</v>
          </cell>
          <cell r="U620">
            <v>36000</v>
          </cell>
          <cell r="V620">
            <v>0</v>
          </cell>
        </row>
        <row r="621">
          <cell r="H621">
            <v>4171</v>
          </cell>
          <cell r="I621" t="str">
            <v>WestConnex Stage 1A M4 widening contract extension - Treasury supports the recommendation subject to Treasury Accounting Policy signing-off</v>
          </cell>
          <cell r="J621" t="str">
            <v>Supported -</v>
          </cell>
          <cell r="K621">
            <v>2</v>
          </cell>
          <cell r="M621">
            <v>0</v>
          </cell>
          <cell r="N621">
            <v>0</v>
          </cell>
          <cell r="O621">
            <v>0</v>
          </cell>
          <cell r="P621">
            <v>0</v>
          </cell>
          <cell r="Q621">
            <v>0</v>
          </cell>
          <cell r="R621">
            <v>0</v>
          </cell>
          <cell r="S621">
            <v>1</v>
          </cell>
          <cell r="T621">
            <v>0</v>
          </cell>
          <cell r="U621">
            <v>0</v>
          </cell>
          <cell r="V621">
            <v>0</v>
          </cell>
        </row>
        <row r="622">
          <cell r="H622">
            <v>4633</v>
          </cell>
          <cell r="I622"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622"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622">
            <v>1</v>
          </cell>
          <cell r="M622">
            <v>0</v>
          </cell>
          <cell r="N622">
            <v>0</v>
          </cell>
          <cell r="O622">
            <v>1600</v>
          </cell>
          <cell r="P622">
            <v>3250</v>
          </cell>
          <cell r="Q622">
            <v>3250</v>
          </cell>
          <cell r="R622">
            <v>0</v>
          </cell>
          <cell r="S622">
            <v>0</v>
          </cell>
          <cell r="T622">
            <v>1600</v>
          </cell>
          <cell r="U622">
            <v>3250</v>
          </cell>
          <cell r="V622">
            <v>3250</v>
          </cell>
        </row>
        <row r="623">
          <cell r="H623">
            <v>3927</v>
          </cell>
          <cell r="I623" t="str">
            <v>RMS REC38: U&amp;O Maritime Waterways Fund Wharf Cleaning - To improve the cleanliness of 42 commuter wharfs in Sydney. Funding is proposed to be sourced from the Maritime Waterways Fund, which applies hypothecated boating fines and fees to maritime purposes.</v>
          </cell>
          <cell r="J623" t="str">
            <v>Not Supported - NOT SUPPORTED. The proposal relates to improving the cleanliness of 42 wharves (including $950k in 2014-15), which does not appear to be a high strategic priority and can be met from within the existing Budget. According to the Customer Satisfaction Survey (June 2013 Results) 94% of customers surveys were satisfied with the Cleanliness of ferry wharfs. This further reinforces the point that this is not a high priority for RMS Maritime.</v>
          </cell>
          <cell r="K623">
            <v>1</v>
          </cell>
          <cell r="M623">
            <v>950</v>
          </cell>
          <cell r="N623">
            <v>970</v>
          </cell>
          <cell r="O623">
            <v>990</v>
          </cell>
          <cell r="P623">
            <v>1010</v>
          </cell>
          <cell r="Q623">
            <v>1030</v>
          </cell>
          <cell r="R623">
            <v>0</v>
          </cell>
          <cell r="S623">
            <v>0</v>
          </cell>
          <cell r="T623">
            <v>0</v>
          </cell>
          <cell r="U623">
            <v>0</v>
          </cell>
          <cell r="V623">
            <v>0</v>
          </cell>
        </row>
        <row r="624">
          <cell r="H624">
            <v>3943</v>
          </cell>
          <cell r="I624" t="str">
            <v>TfNSW REC15: Increase in High Alert Security Measures for Transport Cluster [links with TfNSW #3897] - Additional funding to meet increased security costs due to an increase in the security alert level from medium to high. This has necessitated the need to improve various security aspects around the Sydney Harbour Bridge and other major bridges and tunnels.</v>
          </cell>
          <cell r="J624" t="str">
            <v>Not Supported - NOT SUPPORTED. This proposal is classified as a Measure as TfNSW has discretion in managing the security of strategic transport assets. Further details from TfNSW are required to understand the degree to which an increase in the security level has contributed to resourcing and funding issues above current funding and contingency levels and the timeframe over which this is likely to remain in place. This issue needs to be looked at as part of a whole- of-Goverment response to dealing with levels of secury alerts.</v>
          </cell>
          <cell r="K624">
            <v>1</v>
          </cell>
          <cell r="M624">
            <v>0</v>
          </cell>
          <cell r="N624">
            <v>4100</v>
          </cell>
          <cell r="O624">
            <v>4200</v>
          </cell>
          <cell r="P624">
            <v>4200</v>
          </cell>
          <cell r="Q624">
            <v>4300</v>
          </cell>
          <cell r="R624">
            <v>0</v>
          </cell>
          <cell r="S624">
            <v>0</v>
          </cell>
          <cell r="T624">
            <v>0</v>
          </cell>
          <cell r="U624">
            <v>0</v>
          </cell>
          <cell r="V624">
            <v>0</v>
          </cell>
        </row>
        <row r="625">
          <cell r="H625">
            <v>4696</v>
          </cell>
          <cell r="I625" t="str">
            <v>U&amp;O: Glebe Island Bridge maintenance and repair [links with TfNSW bid #4685] - Following the opening of the Anzac Bridge, Glebe Island Bridge was placed on the Heritage Register. RMS is required to maintain the Bridge to an acceptable standard, despite the optimal asset management strategy is for its demolition and disposal.</v>
          </cell>
          <cell r="J625" t="str">
            <v>Supported - Support funding for only 2015-16. Not cost effective option for Government. 1) Suitability for Urgent and Other Process: This proposal meets the criteria to be considered as part of the Urgent and Other policy proposals. The proposal meets the definition of a measure as outlined in Treasury Circular 14/28  and appears urgent and unavoidable and cannot be delayed until the 2016- 17 Budget process. 2) Sufficiency of evidence provided to support bid: There is sufficent evidence to support this bid, however the concern is that maintaining this asset is not the most cost effective option for Government. A 2013 Acil Allen Consulting study of the Bridge and exploration of potential management solutions found that the most cost effective long term option would be its demolition. The NSW Heritage Council rejected this option in 2013 and placed the Bridge on the NSW State Heritage Register. RMS should repursue the option of demolishing through the Cabinet process. 3) Treasury assessment of financial impacts: Support funding in 2015-16 to avoid potential occupations, health and safety risks associated with insufficent maintenance spend, with RMS repersuing the demolishing of the bridge with Cabinet.</v>
          </cell>
          <cell r="K625">
            <v>1</v>
          </cell>
          <cell r="M625">
            <v>500</v>
          </cell>
          <cell r="N625">
            <v>4000</v>
          </cell>
          <cell r="O625">
            <v>8000</v>
          </cell>
          <cell r="P625">
            <v>4500</v>
          </cell>
          <cell r="Q625">
            <v>0</v>
          </cell>
          <cell r="R625">
            <v>0</v>
          </cell>
          <cell r="S625">
            <v>4000</v>
          </cell>
          <cell r="T625">
            <v>0</v>
          </cell>
          <cell r="U625">
            <v>0</v>
          </cell>
          <cell r="V625">
            <v>0</v>
          </cell>
        </row>
        <row r="626">
          <cell r="H626">
            <v>4699</v>
          </cell>
          <cell r="I626"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626" t="str">
            <v>Not Supported - Not supported. The National Heavy Vehicle Regulator (NHVR) is Australia's independent regulator for all vehicles over 4.5 tonnes gross vehicle mass. RMS performs some services on behalf of NHVR, which it financially recoups from NHVR. This proposal is reflecting this recoupment to RMS from NHVR consistent with the Commonwealth agreement. The proposal increases Budget Revenues and Budget Expenses by $52m per annum in 2015-16 and 2016-17, with a neutral impact to the Budget Result and RMS' NCOS. However, the current agreement is only for 2014-15 only. Further confirmation is required from RMS on the extension of the Federal NHVR agreement into 2015-16 and 2016-17.</v>
          </cell>
          <cell r="K626">
            <v>1</v>
          </cell>
          <cell r="M626">
            <v>0</v>
          </cell>
          <cell r="N626">
            <v>52829</v>
          </cell>
          <cell r="O626">
            <v>52829</v>
          </cell>
          <cell r="P626">
            <v>0</v>
          </cell>
          <cell r="Q626">
            <v>0</v>
          </cell>
          <cell r="R626">
            <v>0</v>
          </cell>
          <cell r="S626">
            <v>0</v>
          </cell>
          <cell r="T626">
            <v>0</v>
          </cell>
          <cell r="U626">
            <v>0</v>
          </cell>
          <cell r="V626">
            <v>0</v>
          </cell>
        </row>
        <row r="627">
          <cell r="H627">
            <v>4701</v>
          </cell>
          <cell r="I627" t="str">
            <v>U&amp;O: NSW Boating Now program - Funding for the new baoting infrastructure program was announced by the Minister for Roads in August 2014. Budget funding approval is now sought. The program provides grants to councils, boating bodies and waterways users in the regions covered by the Regional Boating Plan.</v>
          </cell>
          <cell r="J627" t="str">
            <v>Not Supported - Not Support: Insufficient evidence provided on economic merit of investment and cost assurance. 1) Suitability for Urgent and Other Process: This proposal meets the criteria to be considered as part of the Urgent and Other policy proposals. The proposal meets the definition of a measure as outlined in Treasury Circular 14/28  and appears urgent and unavoidable and cannot be delayed until the 2016-17 Budget process. 2) Sufficiency of evidence provided to support bid: Insufficient evidence has been provided to support funding at this stage. An economic appraisal assists efficient public sector resource allocation decisions, by systematically analysing all the quantifiable and non quantifiable costs and benefits. TFNSW needs to provide Treasury with an economic appraisal that supports this proposal, before funding support can be considered. 3) Treasury assessment of financial impacts: Treasury is not in a position to support the proposed financial impact, unless sufficient evidence is provided by TfNSW as discussed above. The proposal appears to be targeted at improving the 'boating e xperience' and does not appear to have strategic or economic merit other than improving maritime safety outcomes, which only forms a minority of the program. Note that Transport has also identified maritime commuter wharf upgrades and maintenance as priorities in the TAM totalling $101m over the forward estimates (which has not been substantiated with a business case). There is limited fiscal flexibility for the Maritime Waterways Fund to deliver both initiatives.</v>
          </cell>
          <cell r="K627">
            <v>1</v>
          </cell>
          <cell r="M627">
            <v>0</v>
          </cell>
          <cell r="N627">
            <v>11776</v>
          </cell>
          <cell r="O627">
            <v>18500</v>
          </cell>
          <cell r="P627">
            <v>18500</v>
          </cell>
          <cell r="Q627">
            <v>18284</v>
          </cell>
          <cell r="R627">
            <v>0</v>
          </cell>
          <cell r="S627">
            <v>0</v>
          </cell>
          <cell r="T627">
            <v>0</v>
          </cell>
          <cell r="U627">
            <v>0</v>
          </cell>
          <cell r="V627">
            <v>0</v>
          </cell>
        </row>
        <row r="628">
          <cell r="H628">
            <v>5071</v>
          </cell>
          <cell r="I628" t="str">
            <v>U&amp;O: March revisions to Weight Tax projections [links with TfNSW #68 bid #5073] - Treasury's revenue forecasts for Weight Tax has been reduced due to lower than projected CPI and heavy vehicle indexation. Note that Weight Tax projections were increased by $91m over 5 years in the HYR and February PTAs. This is now proposed to be reduced by -$40m to $51m.</v>
          </cell>
          <cell r="J628" t="str">
            <v>Supported - Supported. Changes to the hypothecated Weight Tax revenue collections correspondingly impacts Budget allocations to RMS for road functions. This is to accord with Section 22A of the Motor Vehicle Taxation Act 1998 (NSW) on the hypothecation of the Weight Tax to the Roads Fund and the use of funds by RMS under Section 79 of the Transport Administration Act 1988 (NSW). Although classified as a New Policy, the proposal should be considered as a urgent and unavoidable parameter adjustment.</v>
          </cell>
          <cell r="K628">
            <v>1</v>
          </cell>
          <cell r="M628">
            <v>0</v>
          </cell>
          <cell r="N628">
            <v>-8000</v>
          </cell>
          <cell r="O628">
            <v>-11000</v>
          </cell>
          <cell r="P628">
            <v>-11000</v>
          </cell>
          <cell r="Q628">
            <v>-10000</v>
          </cell>
          <cell r="R628">
            <v>0</v>
          </cell>
          <cell r="S628">
            <v>-8000</v>
          </cell>
          <cell r="T628">
            <v>-11000</v>
          </cell>
          <cell r="U628">
            <v>-11000</v>
          </cell>
          <cell r="V628">
            <v>-10000</v>
          </cell>
        </row>
        <row r="629">
          <cell r="H629">
            <v>5101</v>
          </cell>
          <cell r="I629" t="str">
            <v>U&amp;O: RMS Escalation Shortfall [links with TfNSW bid #5100] - Transport claims there is a significant funding escalation shortfall for RMS and requests $189m.</v>
          </cell>
          <cell r="J629" t="str">
            <v>Not Supported - Not Supported. This is a re-prosecuted proposal from February. It is not clear on what further changes Transport has made to the estimation of the funding shortfall as the detailed worksheet was not provided to support the proposal. The proposal has an unusual funding profile which is inconsistent with escalation funding proposals. Contrary to Transport's submission, Treasury does not agree with the methodology. Previously in February, Treasury advised that Transport's methodology of calculating escalation funding significantly deviates from the existing policy since 2001 of making marginal updates to reflect ABS CPI and motor vehicle registration growth published by RMS. Historically they have received 4-4.5% and this bid would increase escalation to 5.5-6%. There were also significant issues, including: 1) not recognising the funding attributed to motor registration growth (approx. 2.1%) built into the Weight Tax and State grants. 2) not recognising specific Cabinet approved efficiency savings which amounts to inexcess of $250m per annum at maturity. 3) not recognising transfer of funding and expenditure to other agencies, including transformational restructures with TfNSW and Service NSW. 4) not recognising RMS' own-source sales and goods and services, external grants and fee for service revenues.</v>
          </cell>
          <cell r="K629">
            <v>1</v>
          </cell>
          <cell r="M629">
            <v>0</v>
          </cell>
          <cell r="N629">
            <v>33567</v>
          </cell>
          <cell r="O629">
            <v>151981</v>
          </cell>
          <cell r="P629">
            <v>29195</v>
          </cell>
          <cell r="Q629">
            <v>-25224</v>
          </cell>
          <cell r="R629">
            <v>0</v>
          </cell>
          <cell r="S629">
            <v>0</v>
          </cell>
          <cell r="T629">
            <v>0</v>
          </cell>
          <cell r="U629">
            <v>0</v>
          </cell>
          <cell r="V629">
            <v>0</v>
          </cell>
        </row>
        <row r="630">
          <cell r="H630">
            <v>4387</v>
          </cell>
          <cell r="I630" t="str">
            <v>RMS CAP34-6: Arncliff Pedestrain Bridge [links with #68 TfNSW bid #4383] - Proposal to transfer the delivery of the Arncliff Pedestrian Bridge from RMS to TfNSW and to capitalise $4.6m in recurrent expenses. The completed asset is proposed to be transferred back to RMS ownership upon completion through non-cash grants.</v>
          </cell>
          <cell r="J630" t="str">
            <v>Not Supported - Not Supported. It is not possible to transfer a project that is not within RMS' 2014-15 Budget forward capital program. The project appears to have been initially proposed as new capital works in the 2015-16 TAM and subsequently proposed to be transferred to Transport's capital works program. This proposal is classified as a Measure under Treasury Circular 14/28 (page 2) was it relates to the ""approval of a new project".</v>
          </cell>
          <cell r="K630">
            <v>1</v>
          </cell>
          <cell r="M630">
            <v>-4600</v>
          </cell>
          <cell r="N630">
            <v>0</v>
          </cell>
          <cell r="O630">
            <v>0</v>
          </cell>
          <cell r="P630">
            <v>0</v>
          </cell>
          <cell r="Q630">
            <v>0</v>
          </cell>
          <cell r="R630">
            <v>0</v>
          </cell>
          <cell r="S630">
            <v>0</v>
          </cell>
          <cell r="T630">
            <v>0</v>
          </cell>
          <cell r="U630">
            <v>0</v>
          </cell>
          <cell r="V630">
            <v>0</v>
          </cell>
        </row>
        <row r="631">
          <cell r="H631">
            <v>4388</v>
          </cell>
          <cell r="I631" t="str">
            <v>RMS CAP34-7: Bateman's Bay Spine Road - Proposal to reclassify Bateman's Bay Spine Road capital expenditure as recurrent expenditure.</v>
          </cell>
          <cell r="J631"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was it relates to the "approval of a new project".</v>
          </cell>
          <cell r="K631">
            <v>1</v>
          </cell>
          <cell r="M631">
            <v>500</v>
          </cell>
          <cell r="N631">
            <v>5000</v>
          </cell>
          <cell r="O631">
            <v>5000</v>
          </cell>
          <cell r="P631">
            <v>0</v>
          </cell>
          <cell r="Q631">
            <v>0</v>
          </cell>
          <cell r="R631">
            <v>0</v>
          </cell>
          <cell r="S631">
            <v>0</v>
          </cell>
          <cell r="T631">
            <v>0</v>
          </cell>
          <cell r="U631">
            <v>0</v>
          </cell>
          <cell r="V631">
            <v>0</v>
          </cell>
        </row>
        <row r="632">
          <cell r="H632">
            <v>4389</v>
          </cell>
          <cell r="I632" t="str">
            <v>RMS CAP34-8: Byron Bay Bypass expenditure reclassification - Proposal to reclassify Byron Bay Bypass capital expenditure as recurrent expenditure.</v>
          </cell>
          <cell r="J632" t="str">
            <v>Not Supported - Not supported. The reclassification would deteriorate the Budget Result by $10.5m.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was it relates to the "approval of a new project".</v>
          </cell>
          <cell r="K632">
            <v>1</v>
          </cell>
          <cell r="M632">
            <v>500</v>
          </cell>
          <cell r="N632">
            <v>5000</v>
          </cell>
          <cell r="O632">
            <v>5000</v>
          </cell>
          <cell r="P632">
            <v>0</v>
          </cell>
          <cell r="Q632">
            <v>0</v>
          </cell>
          <cell r="R632">
            <v>0</v>
          </cell>
          <cell r="S632">
            <v>0</v>
          </cell>
          <cell r="T632">
            <v>0</v>
          </cell>
          <cell r="U632">
            <v>0</v>
          </cell>
          <cell r="V632">
            <v>0</v>
          </cell>
        </row>
        <row r="633">
          <cell r="H633">
            <v>4391</v>
          </cell>
          <cell r="I633" t="str">
            <v>RMS CAP34-11: Stingray Creek Bridge expenditure reclassification - Proposal to reclassify Stingray Creek Bridge capital expenditure as recurrent expenditure.</v>
          </cell>
          <cell r="J633" t="str">
            <v>Not Supported - Not supported. The reclassification would deteriorate the Budget Result by $8.4m. It is not possible to reclassify expenditure as recurrent works as the project is not within RMS' 2014-15 Budget forward capital program. The project appears to have been initially proposed as new capital works in the 2015-16 TAM and subsequently proposed to be reclassified as recurrent works. This proposal is classified as a Measure under Treasury Circular 14/28 (page 2) was it relates to the "approval of a new project".</v>
          </cell>
          <cell r="K633">
            <v>1</v>
          </cell>
          <cell r="M633">
            <v>0</v>
          </cell>
          <cell r="N633">
            <v>4400</v>
          </cell>
          <cell r="O633">
            <v>4000</v>
          </cell>
          <cell r="P633">
            <v>0</v>
          </cell>
          <cell r="Q633">
            <v>0</v>
          </cell>
          <cell r="R633">
            <v>0</v>
          </cell>
          <cell r="S633">
            <v>0</v>
          </cell>
          <cell r="T633">
            <v>0</v>
          </cell>
          <cell r="U633">
            <v>0</v>
          </cell>
          <cell r="V633">
            <v>0</v>
          </cell>
        </row>
        <row r="634">
          <cell r="H634">
            <v>4873</v>
          </cell>
          <cell r="I634" t="str">
            <v>U&amp;O: Liddell Interchange Update [links with TFNSW #68 bid #4874] - This submission updates the cashflows and classification of expenditure related to the Liddell Interchange upgrade that was submitted in February. The submission reclassifies expenditure from operating into capital nature and shifts out the cashflows from 2014-15.</v>
          </cell>
          <cell r="J634" t="str">
            <v>Supported - Supported. The proposed adjustment updates the previously supported cashflows and reclassifies expenditure as primarily capital in nature. The expenditure is still within the overall $8.6 million limit in-principle agreed between RMS and the energy transaction team. Although classified as a New Policy, it is primarily a technical and timing adjustment.</v>
          </cell>
          <cell r="K634">
            <v>1</v>
          </cell>
          <cell r="M634">
            <v>-1690</v>
          </cell>
          <cell r="N634">
            <v>-1516</v>
          </cell>
          <cell r="O634">
            <v>-231</v>
          </cell>
          <cell r="P634">
            <v>-521</v>
          </cell>
          <cell r="Q634">
            <v>-113</v>
          </cell>
          <cell r="R634">
            <v>-1690</v>
          </cell>
          <cell r="S634">
            <v>-1516</v>
          </cell>
          <cell r="T634">
            <v>-231</v>
          </cell>
          <cell r="U634">
            <v>-521</v>
          </cell>
          <cell r="V634">
            <v>-113</v>
          </cell>
        </row>
        <row r="635">
          <cell r="H635">
            <v>4950</v>
          </cell>
          <cell r="I635" t="str">
            <v>U&amp;O: Deferred maintenance and maintenance of new assets (links with TfNSW #4926) - Proposal to seek additional $1.5 billion to address the road maintenance backlog and $118m for new road assets over a five year period.</v>
          </cell>
          <cell r="J635" t="str">
            <v>Not Supported - A. Road maintenance backlog funding of $1.5 billion is not yet supported pending further analysis Transport has commenced an economic appraisal of remediating its maintenance backlog. High level estimates indicate economic merit in rectifying the backlog. However, further analysis is required to: 1) Disaggregate the backlog to identify high priority maintenance corridors, verify the economic merits and prioritisation, and finalisation of the business case. 2) Where Transport has Identified high priority maintenance corridors on economic grounds, the funding should be sourced at the first instance through reprioritisation from growth programs in the Total Asset Management Plan (approx. $62bn over 10-years). Once reprioritisation options are exhausted, alternative sources could include consideration for the Rebuilding NSW program, which includes reservations of $3 billion for regional road freight and growth roads, subject to INSW review and assurance. B. Funding of $118m for the maintenance of new assets could be accommodated from increases in the Weight Tax. Weight Tax projections increased by $91m over five years previously in the Half-Year Review. This has now been revised down by -$40m to $50m over five years. The net increase of $50m over five years could be allocated to meet maintenance of new roads, which is subject of a separate submission.</v>
          </cell>
          <cell r="K635">
            <v>1</v>
          </cell>
          <cell r="M635">
            <v>0</v>
          </cell>
          <cell r="N635">
            <v>11702</v>
          </cell>
          <cell r="O635">
            <v>26308</v>
          </cell>
          <cell r="P635">
            <v>37241</v>
          </cell>
          <cell r="Q635">
            <v>38172</v>
          </cell>
          <cell r="R635">
            <v>0</v>
          </cell>
          <cell r="S635">
            <v>0</v>
          </cell>
          <cell r="T635">
            <v>0</v>
          </cell>
          <cell r="U635">
            <v>0</v>
          </cell>
          <cell r="V635">
            <v>0</v>
          </cell>
        </row>
        <row r="636">
          <cell r="H636">
            <v>3690</v>
          </cell>
          <cell r="I636" t="str">
            <v>Carry Forward of Natural Disaster funding - Carry Forwards due to slower claims from Local Government on Natural Disaster funding (funded from cash)</v>
          </cell>
          <cell r="J636"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36">
            <v>6</v>
          </cell>
          <cell r="M636">
            <v>4000</v>
          </cell>
          <cell r="N636">
            <v>0</v>
          </cell>
          <cell r="O636">
            <v>0</v>
          </cell>
          <cell r="P636">
            <v>0</v>
          </cell>
          <cell r="Q636">
            <v>0</v>
          </cell>
          <cell r="R636">
            <v>4000</v>
          </cell>
          <cell r="S636">
            <v>0</v>
          </cell>
          <cell r="T636">
            <v>0</v>
          </cell>
          <cell r="U636">
            <v>0</v>
          </cell>
          <cell r="V636">
            <v>0</v>
          </cell>
        </row>
        <row r="637">
          <cell r="H637">
            <v>3691</v>
          </cell>
          <cell r="I637" t="str">
            <v>Carry Forward for Congestion Busting Plan - RMS underspent on the Congestion Busting Plan (cash) - election commitment.</v>
          </cell>
          <cell r="J63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37">
            <v>6</v>
          </cell>
          <cell r="M637">
            <v>1519</v>
          </cell>
          <cell r="N637">
            <v>0</v>
          </cell>
          <cell r="O637">
            <v>0</v>
          </cell>
          <cell r="P637">
            <v>0</v>
          </cell>
          <cell r="Q637">
            <v>0</v>
          </cell>
          <cell r="R637">
            <v>1519</v>
          </cell>
          <cell r="S637">
            <v>0</v>
          </cell>
          <cell r="T637">
            <v>0</v>
          </cell>
          <cell r="U637">
            <v>0</v>
          </cell>
          <cell r="V637">
            <v>0</v>
          </cell>
        </row>
        <row r="638">
          <cell r="H638">
            <v>3692</v>
          </cell>
          <cell r="I638" t="str">
            <v>Carry forward for Local Government Blackspots, HIIF and Congestion Busting programs - Carry forward of unspent Local Government Blackspots, HIIF and Congestion Busting funding.</v>
          </cell>
          <cell r="J638"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38">
            <v>6</v>
          </cell>
          <cell r="M638">
            <v>9556</v>
          </cell>
          <cell r="N638">
            <v>11998</v>
          </cell>
          <cell r="O638">
            <v>0</v>
          </cell>
          <cell r="P638">
            <v>0</v>
          </cell>
          <cell r="Q638">
            <v>0</v>
          </cell>
          <cell r="R638">
            <v>9556</v>
          </cell>
          <cell r="S638">
            <v>11998</v>
          </cell>
          <cell r="T638">
            <v>0</v>
          </cell>
          <cell r="U638">
            <v>0</v>
          </cell>
          <cell r="V638">
            <v>0</v>
          </cell>
        </row>
        <row r="639">
          <cell r="H639">
            <v>3768</v>
          </cell>
          <cell r="I639" t="str">
            <v>Carry Forward for the Accounting Treatment of Westconnex - A capitalisation policy change for Westconnex has meant that RMS requires additional approval under their Capital Authorisation Limit (CAL). This is offset in full via a reduction in Net Cost of Servi ces.</v>
          </cell>
          <cell r="J639"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39">
            <v>4</v>
          </cell>
          <cell r="M639">
            <v>-35000</v>
          </cell>
          <cell r="N639">
            <v>0</v>
          </cell>
          <cell r="O639">
            <v>0</v>
          </cell>
          <cell r="P639">
            <v>0</v>
          </cell>
          <cell r="Q639">
            <v>0</v>
          </cell>
          <cell r="R639">
            <v>-35000</v>
          </cell>
          <cell r="S639">
            <v>0</v>
          </cell>
          <cell r="T639">
            <v>0</v>
          </cell>
          <cell r="U639">
            <v>0</v>
          </cell>
          <cell r="V639">
            <v>0</v>
          </cell>
        </row>
        <row r="640">
          <cell r="H640">
            <v>4390</v>
          </cell>
          <cell r="I640" t="str">
            <v>RMS CAP34-9: Centre for Road Safety reclassification - Proposal to reclassify Centre for Road Safety recurrent expenditure as capital expenditure.</v>
          </cell>
          <cell r="J640" t="str">
            <v>Supported - Supported. The submission relates to the reclassification of recurrent road safety works to capital works to align with internal Transport accounting and capitalisation policy. The reclassification would improve the Budget Result by $14.3m over the forward estimates. This proposal is classified as a Technical Adjustment under Treasury Circular 14/28 (page 2) where it provides "consideration will be given to... accounting driven adjustments that result in changes to revenues and expenses (e.g. expenditure now capitalised)".</v>
          </cell>
          <cell r="K640">
            <v>1</v>
          </cell>
          <cell r="M640">
            <v>0</v>
          </cell>
          <cell r="N640">
            <v>-2620</v>
          </cell>
          <cell r="O640">
            <v>-4430</v>
          </cell>
          <cell r="P640">
            <v>-3899</v>
          </cell>
          <cell r="Q640">
            <v>-3346</v>
          </cell>
          <cell r="R640">
            <v>0</v>
          </cell>
          <cell r="S640">
            <v>-2620</v>
          </cell>
          <cell r="T640">
            <v>-4430</v>
          </cell>
          <cell r="U640">
            <v>-3899</v>
          </cell>
          <cell r="V640">
            <v>-3346</v>
          </cell>
        </row>
        <row r="641">
          <cell r="H641">
            <v>3918</v>
          </cell>
          <cell r="I641" t="str">
            <v>TfNSW REC27: Escalation of Natural Disaster Base Funding [links with TfNSW #3909] - Roads and Maritime Services maintains an internal provision of $20m per annum that is ring-fenced and applied to Local Government claims to repair natural disaster road damage. This is proposed to be escalated to maintain the real value of the provision.</v>
          </cell>
          <cell r="J641" t="str">
            <v>Supported - SUPPORTED. The escalation proposal is classified as a Parameter and Technical Adjustment under the Treasury Circular. The $20m RMS internal provision has remained static since 2003. This is now proposed to be escalated by 2.5% per annum and will be ring-fenced for only Local Government natural disaster claims under the Ministry for Police and Emergency Services' governance. This will help mitigate further erosion of funding from growth in the Producer Price Index which has averaged around 4% per annum.</v>
          </cell>
          <cell r="K641">
            <v>1</v>
          </cell>
          <cell r="M641">
            <v>0</v>
          </cell>
          <cell r="N641">
            <v>1013</v>
          </cell>
          <cell r="O641">
            <v>1538</v>
          </cell>
          <cell r="P641">
            <v>2076</v>
          </cell>
          <cell r="Q641">
            <v>2628</v>
          </cell>
          <cell r="R641">
            <v>0</v>
          </cell>
          <cell r="S641">
            <v>1013</v>
          </cell>
          <cell r="T641">
            <v>1538</v>
          </cell>
          <cell r="U641">
            <v>2076</v>
          </cell>
          <cell r="V641">
            <v>2628</v>
          </cell>
        </row>
        <row r="642">
          <cell r="H642">
            <v>3919</v>
          </cell>
          <cell r="I642" t="str">
            <v>TfNSW REC28: Escalation of Transport Management Centre (TMC) Funding [links with TfNSW #3910] - Proposal to escalate funding for the Transport Management Centre funding, which was transferred from RMS into TfNSW responsibility in 2011-12 during the cluster amalgamations.</v>
          </cell>
          <cell r="J642" t="str">
            <v>Not Supported - NOT SUPPORTED. The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Transport Management Centre funding has already been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642">
            <v>1</v>
          </cell>
          <cell r="M642">
            <v>0</v>
          </cell>
          <cell r="N642">
            <v>1561</v>
          </cell>
          <cell r="O642">
            <v>1535</v>
          </cell>
          <cell r="P642">
            <v>1535</v>
          </cell>
          <cell r="Q642">
            <v>1535</v>
          </cell>
          <cell r="R642">
            <v>0</v>
          </cell>
          <cell r="S642">
            <v>0</v>
          </cell>
          <cell r="T642">
            <v>0</v>
          </cell>
          <cell r="U642">
            <v>0</v>
          </cell>
          <cell r="V642">
            <v>0</v>
          </cell>
        </row>
        <row r="643">
          <cell r="H643">
            <v>3920</v>
          </cell>
          <cell r="I643" t="str">
            <v>TfNSW REC29: Escalation of RMS Grants to NSW Police [links with TfNSW #3911] - Grant funding from Roads and Maritime Services to NSW Police is proposed to be escalated to continue delivering road safety functions.</v>
          </cell>
          <cell r="J643" t="str">
            <v>Not Supported - NOT SUPPORTED. This escalation proposal is classified as a Parameter and Technical Adjustment under the Treasury Circular. However, Treasury analysis indicates that TfNSW only transferred the unescalated funding from RMS' forward budget, leaving the escalation increment funding retained by RMS. Additional funding and expenditure is not recommended at this stage. To seek full confirmation, TfNSW and RMS have been requested to verify: 1) whether funding and grant expenditure to Police for road safety were already escalated over the forward estimates as part of RMS' funding formulas prior to its transfer in 2011-12; and 2) whether the escalated or unescalated funding was transferred from RMS to TfNSW in 2011-12. Transport and RMS has still not been able to respond to Treasury's enquiries.</v>
          </cell>
          <cell r="K643">
            <v>1</v>
          </cell>
          <cell r="M643">
            <v>0</v>
          </cell>
          <cell r="N643">
            <v>793</v>
          </cell>
          <cell r="O643">
            <v>815</v>
          </cell>
          <cell r="P643">
            <v>819</v>
          </cell>
          <cell r="Q643">
            <v>819</v>
          </cell>
          <cell r="R643">
            <v>0</v>
          </cell>
          <cell r="S643">
            <v>0</v>
          </cell>
          <cell r="T643">
            <v>0</v>
          </cell>
          <cell r="U643">
            <v>0</v>
          </cell>
          <cell r="V643">
            <v>0</v>
          </cell>
        </row>
        <row r="644">
          <cell r="H644">
            <v>3921</v>
          </cell>
          <cell r="I644" t="str">
            <v>TfNSW REC30: RMS Escalation Shortfall [links with TfNSW #3912] - Transport has requested significant revisions to Roads and Maritime Services' Weight Tax and State Funding (Fuel Levy replacement) formulas, including also further claims for escalation.</v>
          </cell>
          <cell r="J644" t="str">
            <v>Supported - NOT SUPPORT the $195m opex requested over 4 years. SUPPORT only marginal adjustments totalling $4.1m over 4 years. The proposal is classified as a Measure under Treasury Circular 14/28 as it would substantially "change existing policy and may affect the budget aggregate or require additional funding". Transport's methodology of calculating escalation funding significantly deviates from the existing policy of making marginal updates to reflect CPI and motor vehicle registration growth. There are also significant issues, including: 1) not recognising the funding attributed to motor registration growth (approx. 2.1%) built into the Weight Tax and State grants. 2) not recognising specific Cabinet approved efficiency savings maturing at $310m pa by 2018-19. 3) not recognising transfer of funding and expenditure to other agencies, including transformational restructures with TfNSW and Service NSW. 4) not recognising RMS' non-Consolidated Fund sources, including own source sales and goods and services, grants and fee for service revenues. Only marginal changes to rebase the forward State grant funding are supported, this is due to: 1) 0.08% higher CPI (2.58% 2013-14 actual vs 2.5% previously projected), and 2) 0.48% higher motor vehicle registration (5.98m actual in 2013-14 vs 5.954m previously projected) This is consistent with the previous escalation practices applied to RMS/RTA since 2001.</v>
          </cell>
          <cell r="K644">
            <v>1</v>
          </cell>
          <cell r="M644">
            <v>0</v>
          </cell>
          <cell r="N644">
            <v>26507</v>
          </cell>
          <cell r="O644">
            <v>25312</v>
          </cell>
          <cell r="P644">
            <v>62961</v>
          </cell>
          <cell r="Q644">
            <v>79913</v>
          </cell>
          <cell r="R644">
            <v>0</v>
          </cell>
          <cell r="S644">
            <v>1077</v>
          </cell>
          <cell r="T644">
            <v>1058</v>
          </cell>
          <cell r="U644">
            <v>1008</v>
          </cell>
          <cell r="V644">
            <v>925</v>
          </cell>
        </row>
        <row r="645">
          <cell r="H645">
            <v>3924</v>
          </cell>
          <cell r="I645" t="str">
            <v>RMS REC35: Maritime Waterways Fund Balls Head Coal Loader - Demolition and removal of the timber wharf at the Balls Head Coal Loader and preservation of the residual structures. Funding of $4.4m ($3m in 2014-15) is proposed from the Maritime Waterways Fund, which applies hypothecated boating fines and fees to maritime purposes.</v>
          </cell>
          <cell r="J645" t="str">
            <v>Supported - SUPPORTED. The $4.4m proposal is classified as a Parameter and Technical Adjustment as RMS must comply with maritime safety regulations and legislation (i.e. the expenditure is not discretionary). Detailed RMS advice indicated that the wharf is in poor condition and presents a navigation hazard to vessels from falling timber debris. Currently, the wharf perimeter is enclosed by a steel mesh containment barrier and public access is prohibited. External engineering consultants advised that the wharf is beyond its service life. Note the supported proposal includes $3m in 2014-15 which the system does not show in the below tables.</v>
          </cell>
          <cell r="K645">
            <v>1</v>
          </cell>
          <cell r="M645">
            <v>0</v>
          </cell>
          <cell r="N645">
            <v>1440</v>
          </cell>
          <cell r="O645">
            <v>0</v>
          </cell>
          <cell r="P645">
            <v>0</v>
          </cell>
          <cell r="Q645">
            <v>0</v>
          </cell>
          <cell r="R645">
            <v>0</v>
          </cell>
          <cell r="S645">
            <v>1440</v>
          </cell>
          <cell r="T645">
            <v>0</v>
          </cell>
          <cell r="U645">
            <v>0</v>
          </cell>
          <cell r="V645">
            <v>0</v>
          </cell>
        </row>
        <row r="646">
          <cell r="H646">
            <v>3925</v>
          </cell>
          <cell r="I646" t="str">
            <v>RMS REC36: Maritime Waterways Fund Rozelle Safety Works - Removal of the old timber wharf formwork at Rozelle Bay to reduce safety hazards to navigation and water infrastructure. Funding of $2m is proposed to be sourced from the Maritime Waterways Fund, which applies hypothecated boating fines and fees to maritime purposes.</v>
          </cell>
          <cell r="J646" t="str">
            <v>Supported - SUPPORTED. The proposal is classified as a Parameter and Technical Adjustment as RMS must comply with maritime safety regulations and legislations (i.e. the expenditure is not discretionary). Further advice from RMS indicated there are material safety risks from the deteriorating timber wharf and floating debris, and that remediation is critical to avoid breaching requirements set out in Protection of the Environment Operations Amendment (Illegal Waste Disposal) Act 2013. Note the supported funding includes $500k in 2014-15, which is not shown by the system in the below tables.</v>
          </cell>
          <cell r="K646">
            <v>1</v>
          </cell>
          <cell r="M646">
            <v>500</v>
          </cell>
          <cell r="N646">
            <v>500</v>
          </cell>
          <cell r="O646">
            <v>500</v>
          </cell>
          <cell r="P646">
            <v>500</v>
          </cell>
          <cell r="Q646">
            <v>0</v>
          </cell>
          <cell r="R646">
            <v>500</v>
          </cell>
          <cell r="S646">
            <v>500</v>
          </cell>
          <cell r="T646">
            <v>500</v>
          </cell>
          <cell r="U646">
            <v>500</v>
          </cell>
          <cell r="V646">
            <v>0</v>
          </cell>
        </row>
        <row r="647">
          <cell r="H647">
            <v>3926</v>
          </cell>
          <cell r="I647" t="str">
            <v>RMS REC37: Maritime Waterways Fund Wharf Berrys Bay Safety Works - To manage and dispose of falling materials from the deteriorating timber wharf at Berrys Bay. Funding of $300k (incl. $60k in 2014-15) is proposed to be sourced from the Maritime Waterways Fund, which applies hypothecated boating fines and fees to maritime purposes.</v>
          </cell>
          <cell r="J647" t="str">
            <v>Supported - SUPPORTED. RMS has advised the wharf is in poor condition and is a material safety risk that could damage or sink vessels. The proposal is classified as a Parameter and Technical Adjustment as RMS must comply with maritime safety regulations and legislation (i.e. the expenditure is not discretionary) such as the Maritime Safety Act. Further RMS advice indicates funding for the full removal of the wharf structure is being addressed through the development of Berrys Bay Marina. The development agreement requires the removal of the wharfs, but the developers are not obliged until the Development Application is approved. In the interim, safety improvements are proposed to manage the safety risk from floating debris. Note the supported proposal includes $60k in 2014-15.</v>
          </cell>
          <cell r="K647">
            <v>1</v>
          </cell>
          <cell r="M647">
            <v>60</v>
          </cell>
          <cell r="N647">
            <v>60</v>
          </cell>
          <cell r="O647">
            <v>60</v>
          </cell>
          <cell r="P647">
            <v>60</v>
          </cell>
          <cell r="Q647">
            <v>60</v>
          </cell>
          <cell r="R647">
            <v>60</v>
          </cell>
          <cell r="S647">
            <v>60</v>
          </cell>
          <cell r="T647">
            <v>60</v>
          </cell>
          <cell r="U647">
            <v>60</v>
          </cell>
          <cell r="V647">
            <v>60</v>
          </cell>
        </row>
        <row r="648">
          <cell r="H648">
            <v>4339</v>
          </cell>
          <cell r="I648" t="str">
            <v>TfNSW REC39: Weight Tax estimate increase [links with TfNSW #68 bid #4340] - Hypothecated Weight Tax revenue estimates has increased over the forward estimates due to increased CPI and volume growth. It is proposed the additional hypothecated Weight Tax be allocated to meet RMS maintenance requirements.</v>
          </cell>
          <cell r="J648" t="str">
            <v>Supported - SUPPORTED. Weight Tax revenues were updated and increased by Treasury's Economic Forecast &amp; Revenue Analysis Division in the Half-Year Review by $91m over 5 years due to higher volume  growth of motor vehicles and CPI. It is proposed RMS' expenses for road maintenance be increased in accordance with the updated hypothecated Weight Tax revenues. This is to accord with Section 22A of the Motor Vehicle Taxation Act 1998 (NSW) on the hypothecation of the Weight Tax to the Roads Fund and the use of funds by RMS under Section 79 of the Transport Administration Act 1988 (NSW). The expenditure of additional hypothecated Weight Tax is a Parameter and Technical Adjustment under Treasury Circular 14/28 (page 2), as it relates to revenue changes outside RMS' control.</v>
          </cell>
          <cell r="K648">
            <v>1</v>
          </cell>
          <cell r="M648">
            <v>13000</v>
          </cell>
          <cell r="N648">
            <v>15000</v>
          </cell>
          <cell r="O648">
            <v>16000</v>
          </cell>
          <cell r="P648">
            <v>18000</v>
          </cell>
          <cell r="Q648">
            <v>29000</v>
          </cell>
          <cell r="R648">
            <v>13000</v>
          </cell>
          <cell r="S648">
            <v>15000</v>
          </cell>
          <cell r="T648">
            <v>16000</v>
          </cell>
          <cell r="U648">
            <v>18000</v>
          </cell>
          <cell r="V648">
            <v>29000</v>
          </cell>
        </row>
        <row r="649">
          <cell r="H649">
            <v>4344</v>
          </cell>
          <cell r="I649" t="str">
            <v>RMS REC42: Liddell Interchange [links with TfNSW #68 bid #4346] - Following the completion of the asset transaction, Macquarie Generation would no longer be responsible for maintaining the surrounding interchange and ramps which provides access to the Bayswater-Liddell Power Plant. It is proposed RMS be responsible in maintaining the road assets.</v>
          </cell>
          <cell r="J649" t="str">
            <v>Supported - Supported. Treasury's Transaction Team has negotiated the maintenance requirements between RMS and Macquarie Generation. It was in- principle agreed the $8.6 million would be transferred from Macquarie Generation (PTE) to ConFund, and subsequently allocated to RMS to maintain the roads over the next 20 years. This would deteriorate the Budget Result by $4.7m over 5 years. The proposal is classified as a parameter adjustment. The asset transaction has shifted maintenance responsibility from Macquarie Generation to RMS.</v>
          </cell>
          <cell r="K649">
            <v>1</v>
          </cell>
          <cell r="M649">
            <v>1690</v>
          </cell>
          <cell r="N649">
            <v>1665</v>
          </cell>
          <cell r="O649">
            <v>380</v>
          </cell>
          <cell r="P649">
            <v>670</v>
          </cell>
          <cell r="Q649">
            <v>262</v>
          </cell>
          <cell r="R649">
            <v>1690</v>
          </cell>
          <cell r="S649">
            <v>1655</v>
          </cell>
          <cell r="T649">
            <v>380</v>
          </cell>
          <cell r="U649">
            <v>670</v>
          </cell>
          <cell r="V649">
            <v>262</v>
          </cell>
        </row>
        <row r="650">
          <cell r="H650">
            <v>4350</v>
          </cell>
          <cell r="I650" t="str">
            <v>RMS REC41: Reduction in revenue estimates and offsetting reduction in expenditure - Adjustments to the forward estimates to reflect the structural shift in external revenue forecasts and offsetting decrease in expenses.</v>
          </cell>
          <cell r="J650"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650">
            <v>1</v>
          </cell>
          <cell r="M650">
            <v>0</v>
          </cell>
          <cell r="N650">
            <v>-27254</v>
          </cell>
          <cell r="O650">
            <v>-24878</v>
          </cell>
          <cell r="P650">
            <v>-20488</v>
          </cell>
          <cell r="Q650">
            <v>-11128</v>
          </cell>
          <cell r="R650">
            <v>0</v>
          </cell>
          <cell r="S650">
            <v>-27254</v>
          </cell>
          <cell r="T650">
            <v>-24878</v>
          </cell>
          <cell r="U650">
            <v>-20488</v>
          </cell>
          <cell r="V650">
            <v>-11128</v>
          </cell>
        </row>
        <row r="651">
          <cell r="H651">
            <v>4564</v>
          </cell>
          <cell r="I651" t="str">
            <v>Treasury Initiated: Federal MYEFO and Interstate Road Transport forecasts [links with TfNSW #4563] - The Federal 2014-15 MYEFO reduced NSW grant funding by $2.76m per annum from revised estimates of heavy vehicles charges on interstate transport. This would reduce the level of RMS funding and expenditure on heavy vehicle related activities.</v>
          </cell>
          <cell r="J651" t="str">
            <v>Supported - Supported. The adjustment relates to a change in Federal revenues outside RMS' control and is classified as a Parameter Adjustment under TC14/28. The reduction in Federal funding reduces the level of RMS expenditure on heavy vehicle related activities.</v>
          </cell>
          <cell r="K651">
            <v>1</v>
          </cell>
          <cell r="M651">
            <v>0</v>
          </cell>
          <cell r="N651">
            <v>-2762</v>
          </cell>
          <cell r="O651">
            <v>-2762</v>
          </cell>
          <cell r="P651">
            <v>-2762</v>
          </cell>
          <cell r="Q651">
            <v>-2762</v>
          </cell>
          <cell r="R651">
            <v>0</v>
          </cell>
          <cell r="S651">
            <v>-2762</v>
          </cell>
          <cell r="T651">
            <v>-2762</v>
          </cell>
          <cell r="U651">
            <v>-2762</v>
          </cell>
          <cell r="V651">
            <v>-2762</v>
          </cell>
        </row>
        <row r="652">
          <cell r="H652">
            <v>4630</v>
          </cell>
          <cell r="I652" t="str">
            <v>RISK: Depreciation from road revaluations and changes in the Road Cost Index - Valuation exercises as part of RMS' close procedures and changes to the Road Cost Index could impact the depreciation expenses incurred by RMS. In the 2014-15 Budget, RMS projected a Road Cost Index growth assumption of 3.3% per annum.</v>
          </cell>
          <cell r="J652" t="str">
            <v>Bid - Unreconciled - RMS has advised there could be depreciation risks of around $40m over the forward estimates from potential changes to the Road Cost Index.</v>
          </cell>
          <cell r="K652">
            <v>1</v>
          </cell>
          <cell r="M652">
            <v>0</v>
          </cell>
          <cell r="N652">
            <v>8500</v>
          </cell>
          <cell r="O652">
            <v>9000</v>
          </cell>
          <cell r="P652">
            <v>9500</v>
          </cell>
          <cell r="Q652">
            <v>10000</v>
          </cell>
          <cell r="R652">
            <v>0</v>
          </cell>
          <cell r="S652">
            <v>0</v>
          </cell>
          <cell r="T652">
            <v>0</v>
          </cell>
          <cell r="U652">
            <v>0</v>
          </cell>
          <cell r="V652">
            <v>0</v>
          </cell>
        </row>
        <row r="653">
          <cell r="H653">
            <v>4590</v>
          </cell>
          <cell r="I653" t="str">
            <v>TO Costing: 244 School Zone Safety Boost [links with #68 TfNSW bid #4588] - This costing relates to Government's announcement of $10 million for school zone safety, comprising $5 million for flashing lights outside at least 400 schools and $5 million for school zone safety infrastructure.</v>
          </cell>
          <cell r="J653" t="str">
            <v>Supported - The $5m flashing lights component is expected to be Government capital works undertaken by RMS. There are two types of flashing lights - suburban flashing lights which cost approximately $7 ,000 per unit, and larger arterial flashing lights which cost approximately $25,000 per unit. The mix between suburban and arterial flashing lights for up to 400 school zones is still to be determined by Transport for NSW's Centre for Road Safety. There could be more than one flashing light per school zone. The $5m School Road Safety Infrastructure primarily relates to improvements on Local Government roads. Grants to Local Government to deliver these improvements would deteriorate the Budget Result. The mix of pedestrian crossing, safe drop off zones, pedestrian refuges and signage is still being developed by the Centre for Road Safety. The total impact is a deterioration of the Budget Result by $5.625m and Net Lending by $10m over the forward estimates. However, RMS could be required to reprioritise funding and capital expenditure from within its existing Budget. Approval from CFO: Interim advice has been provided by Transport for NSW's Centre for Road Safety and is awaiting final sign-off by the CFO.</v>
          </cell>
          <cell r="K653">
            <v>5</v>
          </cell>
          <cell r="M653">
            <v>0</v>
          </cell>
          <cell r="N653">
            <v>0</v>
          </cell>
          <cell r="O653">
            <v>125</v>
          </cell>
          <cell r="P653">
            <v>250</v>
          </cell>
          <cell r="Q653">
            <v>250</v>
          </cell>
          <cell r="R653">
            <v>0</v>
          </cell>
          <cell r="S653">
            <v>0</v>
          </cell>
          <cell r="T653">
            <v>125</v>
          </cell>
          <cell r="U653">
            <v>250</v>
          </cell>
          <cell r="V653">
            <v>250</v>
          </cell>
        </row>
        <row r="654">
          <cell r="H654">
            <v>4868</v>
          </cell>
          <cell r="I654" t="str">
            <v>U&amp;O: WestConnex Project and Land Acquisition Costs [links with #68 TfNSW bid: #4869] - This adjustment is to recognise the additional project and land acquisition costs incurred by WestConnex Delivery Authority (WDA) and RMS for Stages 2 and 3.</v>
          </cell>
          <cell r="J654"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654">
            <v>1</v>
          </cell>
          <cell r="M654">
            <v>0</v>
          </cell>
          <cell r="N654">
            <v>78717</v>
          </cell>
          <cell r="O654">
            <v>61902</v>
          </cell>
          <cell r="P654">
            <v>124207</v>
          </cell>
          <cell r="Q654">
            <v>115004</v>
          </cell>
          <cell r="R654">
            <v>0</v>
          </cell>
          <cell r="S654">
            <v>78717</v>
          </cell>
          <cell r="T654">
            <v>61902</v>
          </cell>
          <cell r="U654">
            <v>124207</v>
          </cell>
          <cell r="V654">
            <v>115004</v>
          </cell>
        </row>
        <row r="655">
          <cell r="H655">
            <v>5114</v>
          </cell>
          <cell r="I655" t="str">
            <v>Election Costing CM14-325: Universal Access to Sydney Harbour Bridge [links with TfNSW #5118] - Ramp and lift access to the Sydney Harbour Bridge.</v>
          </cell>
          <cell r="J655" t="str">
            <v>Supported -</v>
          </cell>
          <cell r="K655">
            <v>2</v>
          </cell>
          <cell r="M655">
            <v>0</v>
          </cell>
          <cell r="N655">
            <v>0</v>
          </cell>
          <cell r="O655">
            <v>0</v>
          </cell>
          <cell r="P655">
            <v>833</v>
          </cell>
          <cell r="Q655">
            <v>833</v>
          </cell>
          <cell r="R655">
            <v>0</v>
          </cell>
          <cell r="S655">
            <v>0</v>
          </cell>
          <cell r="T655">
            <v>0</v>
          </cell>
          <cell r="U655">
            <v>833</v>
          </cell>
          <cell r="V655">
            <v>833</v>
          </cell>
        </row>
        <row r="656">
          <cell r="H656">
            <v>3917</v>
          </cell>
          <cell r="I656" t="str">
            <v>TfNSW REC26: Funding transfer to Ministry of Police and Emergency Services[links TfNSW #3908 &amp; DAGJ] - To transfer budgeted funding and expenditure from Roads and Maritime Services to the Ministry for Police and Emergency Services to meet the costs of reforming and coordinating Government natural disaster responses, including road damage. Please note TfNSW/RMS are in escalated dollars.</v>
          </cell>
          <cell r="J656" t="str">
            <v>Supported - SUPPORTED. The budget neutral transfer of funding and expenditure is classified as a Parameter and Technical Adjustment under the Treasury Circular. The proposal is consistent with the Government decision to consolidate natural disaster response initiatives into MPES. The funding and expenditure transfer has been the subject of negotiation and agreement between Treasury, MPES and RMS. Note, the proposed $550k transfer in 2014-15 is being processed via a separate submission to the Treasurer, and the corresponding entry in Department of Justice is in unescalated dollars. The Treasurer has now approved the budget adjustment (27 November 2014, P14/1382).</v>
          </cell>
          <cell r="K656">
            <v>2</v>
          </cell>
          <cell r="M656">
            <v>-550</v>
          </cell>
          <cell r="N656">
            <v>-564</v>
          </cell>
          <cell r="O656">
            <v>-578</v>
          </cell>
          <cell r="P656">
            <v>-592</v>
          </cell>
          <cell r="Q656">
            <v>-607</v>
          </cell>
          <cell r="R656">
            <v>-550</v>
          </cell>
          <cell r="S656">
            <v>-564</v>
          </cell>
          <cell r="T656">
            <v>-578</v>
          </cell>
          <cell r="U656">
            <v>-592</v>
          </cell>
          <cell r="V656">
            <v>-607</v>
          </cell>
        </row>
        <row r="657">
          <cell r="H657">
            <v>4948</v>
          </cell>
          <cell r="I657" t="str">
            <v>Interest revenue shortfall -</v>
          </cell>
          <cell r="J657" t="str">
            <v>Bid - Unreconciled -</v>
          </cell>
          <cell r="K657">
            <v>1</v>
          </cell>
          <cell r="M657">
            <v>0</v>
          </cell>
          <cell r="N657">
            <v>162</v>
          </cell>
          <cell r="O657">
            <v>162</v>
          </cell>
          <cell r="P657">
            <v>162</v>
          </cell>
          <cell r="Q657">
            <v>162</v>
          </cell>
          <cell r="R657">
            <v>0</v>
          </cell>
          <cell r="S657">
            <v>0</v>
          </cell>
          <cell r="T657">
            <v>0</v>
          </cell>
          <cell r="U657">
            <v>0</v>
          </cell>
          <cell r="V657">
            <v>0</v>
          </cell>
        </row>
        <row r="658">
          <cell r="H658">
            <v>4949</v>
          </cell>
          <cell r="I658" t="str">
            <v>Interest revenue shortfall -</v>
          </cell>
          <cell r="J658" t="str">
            <v>Bid - Unreconciled -</v>
          </cell>
          <cell r="K658">
            <v>1</v>
          </cell>
          <cell r="M658">
            <v>0</v>
          </cell>
          <cell r="N658">
            <v>6</v>
          </cell>
          <cell r="O658">
            <v>6</v>
          </cell>
          <cell r="P658">
            <v>6</v>
          </cell>
          <cell r="Q658">
            <v>6</v>
          </cell>
          <cell r="R658">
            <v>0</v>
          </cell>
          <cell r="S658">
            <v>0</v>
          </cell>
          <cell r="T658">
            <v>0</v>
          </cell>
          <cell r="U658">
            <v>0</v>
          </cell>
          <cell r="V658">
            <v>0</v>
          </cell>
        </row>
        <row r="659">
          <cell r="H659">
            <v>4161</v>
          </cell>
          <cell r="I659" t="str">
            <v>Parramatta North Urban Renewal Project - The Business Case is presented in the minute and requests funding from Treasury to UrbanGrowth NSW to commence the overall project. Funding is not supported</v>
          </cell>
          <cell r="J659" t="str">
            <v>Not Supported - Oppose the recommendations. Treasury has concerns with the Business Case and the financial and economic appraisal.</v>
          </cell>
          <cell r="K659">
            <v>2</v>
          </cell>
          <cell r="M659">
            <v>7000</v>
          </cell>
          <cell r="N659">
            <v>0</v>
          </cell>
          <cell r="O659">
            <v>0</v>
          </cell>
          <cell r="P659">
            <v>0</v>
          </cell>
          <cell r="Q659">
            <v>0</v>
          </cell>
          <cell r="R659">
            <v>0</v>
          </cell>
          <cell r="S659">
            <v>0</v>
          </cell>
          <cell r="T659">
            <v>0</v>
          </cell>
          <cell r="U659">
            <v>0</v>
          </cell>
          <cell r="V659">
            <v>0</v>
          </cell>
        </row>
        <row r="660">
          <cell r="H660">
            <v>4168</v>
          </cell>
          <cell r="I660" t="str">
            <v>Hunter Water's sale of non-core subsidary -</v>
          </cell>
          <cell r="J660" t="str">
            <v>Supported - Support the recommendations (joint Treasurer / Minister for Finance and Services Minute).</v>
          </cell>
          <cell r="K660">
            <v>2</v>
          </cell>
          <cell r="M660">
            <v>0</v>
          </cell>
          <cell r="N660">
            <v>0</v>
          </cell>
          <cell r="O660">
            <v>0</v>
          </cell>
          <cell r="P660">
            <v>0</v>
          </cell>
          <cell r="Q660">
            <v>0</v>
          </cell>
          <cell r="R660">
            <v>0</v>
          </cell>
          <cell r="S660">
            <v>1</v>
          </cell>
          <cell r="T660">
            <v>0</v>
          </cell>
          <cell r="U660">
            <v>0</v>
          </cell>
          <cell r="V660">
            <v>0</v>
          </cell>
        </row>
        <row r="661">
          <cell r="H661">
            <v>4785</v>
          </cell>
          <cell r="I661" t="str">
            <v>NSW Social Impact Investment Policy - Costing prepared by Kirrin Winning Crown impact in 4784</v>
          </cell>
          <cell r="J661" t="str">
            <v>Supported -</v>
          </cell>
          <cell r="K661">
            <v>5</v>
          </cell>
          <cell r="M661">
            <v>0</v>
          </cell>
          <cell r="N661">
            <v>360</v>
          </cell>
          <cell r="O661">
            <v>369</v>
          </cell>
          <cell r="P661">
            <v>378</v>
          </cell>
          <cell r="Q661">
            <v>0</v>
          </cell>
          <cell r="R661">
            <v>0</v>
          </cell>
          <cell r="S661">
            <v>360</v>
          </cell>
          <cell r="T661">
            <v>369</v>
          </cell>
          <cell r="U661">
            <v>378</v>
          </cell>
          <cell r="V661">
            <v>0</v>
          </cell>
        </row>
        <row r="662">
          <cell r="H662">
            <v>4940</v>
          </cell>
          <cell r="I662" t="str">
            <v>Restart NSW - Water Security for Regions Second Round - Decision SC014-2015 and SC015-2015</v>
          </cell>
          <cell r="J662" t="str">
            <v>Supported -</v>
          </cell>
          <cell r="K662">
            <v>2</v>
          </cell>
          <cell r="M662">
            <v>8906</v>
          </cell>
          <cell r="N662">
            <v>21000</v>
          </cell>
          <cell r="O662">
            <v>21000</v>
          </cell>
          <cell r="P662">
            <v>15000</v>
          </cell>
          <cell r="Q662">
            <v>1133</v>
          </cell>
          <cell r="R662">
            <v>8906</v>
          </cell>
          <cell r="S662">
            <v>21000</v>
          </cell>
          <cell r="T662">
            <v>21000</v>
          </cell>
          <cell r="U662">
            <v>15000</v>
          </cell>
          <cell r="V662">
            <v>1133</v>
          </cell>
        </row>
        <row r="663">
          <cell r="H663">
            <v>4941</v>
          </cell>
          <cell r="I663" t="str">
            <v>Restart NSW - Fixing Country Roads - Decision SC029-2015</v>
          </cell>
          <cell r="J663" t="str">
            <v>Supported -</v>
          </cell>
          <cell r="K663">
            <v>2</v>
          </cell>
          <cell r="M663">
            <v>0</v>
          </cell>
          <cell r="N663">
            <v>4200</v>
          </cell>
          <cell r="O663">
            <v>11000</v>
          </cell>
          <cell r="P663">
            <v>13500</v>
          </cell>
          <cell r="Q663">
            <v>0</v>
          </cell>
          <cell r="R663">
            <v>0</v>
          </cell>
          <cell r="S663">
            <v>4200</v>
          </cell>
          <cell r="T663">
            <v>11000</v>
          </cell>
          <cell r="U663">
            <v>13500</v>
          </cell>
          <cell r="V663">
            <v>0</v>
          </cell>
        </row>
        <row r="664">
          <cell r="H664">
            <v>4943</v>
          </cell>
          <cell r="I664" t="str">
            <v>Restart NSW - additional funding for Fixing Country Roads and Water Security for Regions - Approved by ERC out of session on 5 March 2015</v>
          </cell>
          <cell r="J664" t="str">
            <v>Supported -</v>
          </cell>
          <cell r="K664">
            <v>1</v>
          </cell>
          <cell r="M664">
            <v>1100</v>
          </cell>
          <cell r="N664">
            <v>7410</v>
          </cell>
          <cell r="O664">
            <v>7500</v>
          </cell>
          <cell r="P664">
            <v>1610</v>
          </cell>
          <cell r="Q664">
            <v>0</v>
          </cell>
          <cell r="R664">
            <v>1100</v>
          </cell>
          <cell r="S664">
            <v>7410</v>
          </cell>
          <cell r="T664">
            <v>7500</v>
          </cell>
          <cell r="U664">
            <v>1610</v>
          </cell>
          <cell r="V664">
            <v>0</v>
          </cell>
        </row>
        <row r="665">
          <cell r="H665">
            <v>4938</v>
          </cell>
          <cell r="I665" t="str">
            <v>Restart NSW - Resources for Regions (Third Round Recurrent Grants) - Decision SC01-2015 and SC07-2015</v>
          </cell>
          <cell r="J665" t="str">
            <v>Supported -</v>
          </cell>
          <cell r="K665">
            <v>2</v>
          </cell>
          <cell r="M665">
            <v>-4095</v>
          </cell>
          <cell r="N665">
            <v>10020</v>
          </cell>
          <cell r="O665">
            <v>7857</v>
          </cell>
          <cell r="P665">
            <v>20000</v>
          </cell>
          <cell r="Q665">
            <v>3217</v>
          </cell>
          <cell r="R665">
            <v>-4095</v>
          </cell>
          <cell r="S665">
            <v>10020</v>
          </cell>
          <cell r="T665">
            <v>7857</v>
          </cell>
          <cell r="U665">
            <v>20000</v>
          </cell>
          <cell r="V665">
            <v>3217</v>
          </cell>
        </row>
        <row r="666">
          <cell r="H666">
            <v>4944</v>
          </cell>
          <cell r="I666" t="str">
            <v>Restart NSW - timing adjustments - As proposed by Infrastructure NSW</v>
          </cell>
          <cell r="J666" t="str">
            <v>Supported -</v>
          </cell>
          <cell r="K666">
            <v>1</v>
          </cell>
          <cell r="M666">
            <v>-9545</v>
          </cell>
          <cell r="N666">
            <v>9633</v>
          </cell>
          <cell r="O666">
            <v>0</v>
          </cell>
          <cell r="P666">
            <v>0</v>
          </cell>
          <cell r="Q666">
            <v>0</v>
          </cell>
          <cell r="R666">
            <v>-9545</v>
          </cell>
          <cell r="S666">
            <v>9633</v>
          </cell>
          <cell r="T666">
            <v>0</v>
          </cell>
          <cell r="U666">
            <v>0</v>
          </cell>
          <cell r="V666">
            <v>0</v>
          </cell>
        </row>
        <row r="667">
          <cell r="H667">
            <v>3660</v>
          </cell>
          <cell r="I667" t="str">
            <v>Carry Forward of unspent Restart NSW Grants - Roll forward of unspent grants due to slower claims from Local Government in order to deliver projec ts as part of the Illawarra Infrastructure Fund and Resources for Regions.</v>
          </cell>
          <cell r="J667" t="str">
            <v>Treasurer Approved - This Carry Forward has been approved as part of the 2013-14 Year End Carry Forward Process. Funds and control limits have been transferred from 2013-14 to 2014-15 and forward years. This process has been undertaken using the criteria and conditions set out in TC12-08 and TC12-20.</v>
          </cell>
          <cell r="K667">
            <v>6</v>
          </cell>
          <cell r="M667">
            <v>0</v>
          </cell>
          <cell r="N667">
            <v>1000</v>
          </cell>
          <cell r="O667">
            <v>1854</v>
          </cell>
          <cell r="P667">
            <v>0</v>
          </cell>
          <cell r="Q667">
            <v>0</v>
          </cell>
          <cell r="R667">
            <v>0</v>
          </cell>
          <cell r="S667">
            <v>1000</v>
          </cell>
          <cell r="T667">
            <v>1854</v>
          </cell>
          <cell r="U667">
            <v>0</v>
          </cell>
          <cell r="V667">
            <v>0</v>
          </cell>
        </row>
        <row r="668">
          <cell r="H668">
            <v>3929</v>
          </cell>
          <cell r="I668" t="str">
            <v>Restart NSW - changes to the expenditure profile of grants to Local Government and Non-Government - Organisations projects approved for funding from Restart NSW. Cabinet approved a number of projects to be funded from Restart NSW.</v>
          </cell>
          <cell r="J668" t="str">
            <v>Supported - SUPPORT.  A number of projects were approved in-principle to be funded from Restart NSW.  These were subject to the finalisation of contracts and specific project milestones.  They were initially approved as part of the Resources for Regions and Illawarra Infrastructure Fund programs with funding to be sourced from Restart NSW. Cabinet also approved a number of new projects relating to the Cobborra Transition Fund and Regional Water Security program (SC 365-2014, SC375-2014 and SC 446-2014) and approved funding from Restart NSW.</v>
          </cell>
          <cell r="K668">
            <v>3</v>
          </cell>
          <cell r="M668">
            <v>-37329</v>
          </cell>
          <cell r="N668">
            <v>44966</v>
          </cell>
          <cell r="O668">
            <v>33598</v>
          </cell>
          <cell r="P668">
            <v>4725</v>
          </cell>
          <cell r="Q668">
            <v>2130</v>
          </cell>
          <cell r="R668">
            <v>-37329</v>
          </cell>
          <cell r="S668">
            <v>44966</v>
          </cell>
          <cell r="T668">
            <v>33598</v>
          </cell>
          <cell r="U668">
            <v>4725</v>
          </cell>
          <cell r="V668">
            <v>2130</v>
          </cell>
        </row>
        <row r="669">
          <cell r="H669">
            <v>3978</v>
          </cell>
          <cell r="I669" t="str">
            <v>National Disability Insurance Scheme Reform Group - The Crown currently holds a provision for transitional costs pending final agreement between the Commonwealth and NSW.  DPC is currently seeking to access a portion of the provision to establish a reform group consistent with initial agreements with the Commonwealth.</v>
          </cell>
          <cell r="J669" t="str">
            <v>Supported - There is no net impact as the expenditure incurred by DPC will be offset by a reduction in the Crown provision (Bid Number 3966 in DPC). Crown held the provision which was to be allocated to specific agencies as the NDIS program progressed.  The amount sought by DPC is consistent with this position.</v>
          </cell>
          <cell r="K669">
            <v>6</v>
          </cell>
          <cell r="M669">
            <v>0</v>
          </cell>
          <cell r="N669">
            <v>-2240</v>
          </cell>
          <cell r="O669">
            <v>-2240</v>
          </cell>
          <cell r="P669">
            <v>-591</v>
          </cell>
          <cell r="Q669">
            <v>0</v>
          </cell>
          <cell r="R669">
            <v>0</v>
          </cell>
          <cell r="S669">
            <v>-2240</v>
          </cell>
          <cell r="T669">
            <v>-2240</v>
          </cell>
          <cell r="U669">
            <v>-591</v>
          </cell>
          <cell r="V669">
            <v>0</v>
          </cell>
        </row>
        <row r="670">
          <cell r="H670">
            <v>4528</v>
          </cell>
          <cell r="I670" t="str">
            <v>Transfer of funding for Natural Disaster arrangements for MPES [See bid #4315] -</v>
          </cell>
          <cell r="J670" t="str">
            <v>Supported - Support.  ERC approved the transfer of the adminsutration and funding for the Disaster Relief Account to the Ministry for Police and Emergency Services.</v>
          </cell>
          <cell r="K670">
            <v>4</v>
          </cell>
          <cell r="M670">
            <v>0</v>
          </cell>
          <cell r="N670">
            <v>-118600</v>
          </cell>
          <cell r="O670">
            <v>-118600</v>
          </cell>
          <cell r="P670">
            <v>-118600</v>
          </cell>
          <cell r="Q670">
            <v>-118600</v>
          </cell>
          <cell r="R670">
            <v>0</v>
          </cell>
          <cell r="S670">
            <v>-118600</v>
          </cell>
          <cell r="T670">
            <v>-118600</v>
          </cell>
          <cell r="U670">
            <v>-118600</v>
          </cell>
          <cell r="V670">
            <v>-118600</v>
          </cell>
        </row>
        <row r="671">
          <cell r="H671">
            <v>4784</v>
          </cell>
          <cell r="I671" t="str">
            <v>NSW Social Impact Investment Policy - Costing prepared by Kirrin Winning Treasury impact in bid 4785</v>
          </cell>
          <cell r="J671" t="str">
            <v>Supported -</v>
          </cell>
          <cell r="K671">
            <v>5</v>
          </cell>
          <cell r="M671">
            <v>0</v>
          </cell>
          <cell r="N671">
            <v>175</v>
          </cell>
          <cell r="O671">
            <v>103</v>
          </cell>
          <cell r="P671">
            <v>105</v>
          </cell>
          <cell r="Q671">
            <v>0</v>
          </cell>
          <cell r="R671">
            <v>0</v>
          </cell>
          <cell r="S671">
            <v>175</v>
          </cell>
          <cell r="T671">
            <v>103</v>
          </cell>
          <cell r="U671">
            <v>105</v>
          </cell>
          <cell r="V671">
            <v>0</v>
          </cell>
        </row>
        <row r="672">
          <cell r="H672">
            <v>4667</v>
          </cell>
          <cell r="I672" t="str">
            <v>General Enquiries - Service NSW maintains the general enquiries number for all Government services.  As a result of the consolidation of the bulk of call centres and migration to a single contact point the volume of general enquiries has increased significantly and is outside the base funding provided to SNSW.</v>
          </cell>
          <cell r="J672" t="str">
            <v>Unreconciled Assessment Underway - SUPPORT. Since the establishment of SNSW and the continued aggregation of customer facing functions, the number of general enquiries by phone and at service centres has dramatically increased.  This was not foreseen at the time of establishment or the transfer of the RMS registries and other similar licensing functions, nor was any additional funding provided. The one-stop shop model did not account for the growth in general enquiries. Prior to the establishment of Service NSW and the general government service number (13 77 88) each agency with a customer facing service delivery model would handle general enquiries with the costs absorbed from the existing function. General enquiries at service centres are expected to grow from 75,000 in 2014-15 to 150,000 in 2015-16.  Phone enquiries are expected to grow from 400,000 this financial year to over 800 ,000 in 2016-17. SNSW is currently budget funded and will move to a full fee for service model from 2017-18.  The bulk of general enquiries cannot be specifically allocated to an agency with SNSW currently investigating a number of options to recoup the costs of servicing general enquiries post 2017-18 in the proposed fee for service model. If that is not possible, ongoing budget support may be required as a community service obligation. Until that time SNSW is unable to absorb the costs from its existing allocation.  The 2014-15 impact of $3 million was absorbed as there have not been any registry closures as yet with both major call centres increasing capacity as existing call centre operations are transferred post 2014-15.</v>
          </cell>
          <cell r="K672">
            <v>1</v>
          </cell>
          <cell r="M672">
            <v>0</v>
          </cell>
          <cell r="N672">
            <v>5500</v>
          </cell>
          <cell r="O672">
            <v>5500</v>
          </cell>
          <cell r="P672">
            <v>0</v>
          </cell>
          <cell r="Q672">
            <v>0</v>
          </cell>
          <cell r="R672">
            <v>0</v>
          </cell>
          <cell r="S672">
            <v>5500</v>
          </cell>
          <cell r="T672">
            <v>5500</v>
          </cell>
          <cell r="U672">
            <v>0</v>
          </cell>
          <cell r="V672">
            <v>0</v>
          </cell>
        </row>
        <row r="673">
          <cell r="H673">
            <v>4966</v>
          </cell>
          <cell r="I673"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673"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673">
            <v>1</v>
          </cell>
          <cell r="M673">
            <v>0</v>
          </cell>
          <cell r="N673">
            <v>1603</v>
          </cell>
          <cell r="O673">
            <v>2427</v>
          </cell>
          <cell r="P673">
            <v>2743</v>
          </cell>
          <cell r="Q673">
            <v>3100</v>
          </cell>
          <cell r="R673">
            <v>0</v>
          </cell>
          <cell r="S673">
            <v>1603</v>
          </cell>
          <cell r="T673">
            <v>2427</v>
          </cell>
          <cell r="U673">
            <v>2743</v>
          </cell>
          <cell r="V673">
            <v>3100</v>
          </cell>
        </row>
        <row r="674">
          <cell r="H674">
            <v>4707</v>
          </cell>
          <cell r="I674" t="str">
            <v>Accelerating digital alignment with OneGov - The project will see the rebranding of the OneGov website to Service NSW and will also involve the transfer of a number of high volume licence transactions to SNSW.</v>
          </cell>
          <cell r="J674" t="str">
            <v>Supported - SUPPORT subject to the review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increase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the ICT strategy and NSW 2021.</v>
          </cell>
          <cell r="K674">
            <v>1</v>
          </cell>
          <cell r="M674">
            <v>0</v>
          </cell>
          <cell r="N674">
            <v>0</v>
          </cell>
          <cell r="O674">
            <v>540</v>
          </cell>
          <cell r="P674">
            <v>998</v>
          </cell>
          <cell r="Q674">
            <v>998</v>
          </cell>
          <cell r="R674">
            <v>0</v>
          </cell>
          <cell r="S674">
            <v>0</v>
          </cell>
          <cell r="T674">
            <v>540</v>
          </cell>
          <cell r="U674">
            <v>998</v>
          </cell>
          <cell r="V674">
            <v>998</v>
          </cell>
        </row>
        <row r="675">
          <cell r="H675">
            <v>4216</v>
          </cell>
          <cell r="I675" t="str">
            <v>Transfer of the Office of the Customer Service Commissioner to DPC - The Administrative Arrangements Order of 2014 transferred the Customer Service Commissioner from Service NSW to the Department of Premier and Cabinet (DPC).  (see DPC bid 4303)</v>
          </cell>
          <cell r="J675" t="str">
            <v>Supported - Supported.  The transfer occurred on 1 July 2014 and both DPC and SNSW have agreed on the amounts to be transferred. The PTA transfers the funding allocated to the function in the forward years.</v>
          </cell>
          <cell r="K675">
            <v>3</v>
          </cell>
          <cell r="M675">
            <v>0</v>
          </cell>
          <cell r="N675">
            <v>-882</v>
          </cell>
          <cell r="O675">
            <v>-882</v>
          </cell>
          <cell r="P675">
            <v>-882</v>
          </cell>
          <cell r="Q675">
            <v>-882</v>
          </cell>
          <cell r="R675">
            <v>0</v>
          </cell>
          <cell r="S675">
            <v>-882</v>
          </cell>
          <cell r="T675">
            <v>-882</v>
          </cell>
          <cell r="U675">
            <v>-882</v>
          </cell>
          <cell r="V675">
            <v>-882</v>
          </cell>
        </row>
        <row r="676">
          <cell r="H676">
            <v>4218</v>
          </cell>
          <cell r="I676" t="str">
            <v>Reclassification of project costs relating to the Accelerated Distribution Strategy - A number of expenses relating to the Accelerated Distribution Strategy in particular centralised printing, contractors and updated pin pads for use in Service Centres cannot be capitalised under Accounting Standards and must be expensed. The total cost of the ADS program remains unchanged.</v>
          </cell>
          <cell r="J676" t="str">
            <v>Supported - Supported as the request does not change the total cost of the Accelerated Distribution Strategy Project. A number of costs relating to centralised printing and driver testing infrastructure were expected to be capitalised as part of the initial approval.  Contractor costs relating to these functions have now been determined as operating costs and cannot be capitalised but expensed as they occur.</v>
          </cell>
          <cell r="K676">
            <v>1</v>
          </cell>
          <cell r="M676">
            <v>0</v>
          </cell>
          <cell r="N676">
            <v>3000</v>
          </cell>
          <cell r="O676">
            <v>0</v>
          </cell>
          <cell r="P676">
            <v>0</v>
          </cell>
          <cell r="Q676">
            <v>0</v>
          </cell>
          <cell r="R676">
            <v>0</v>
          </cell>
          <cell r="S676">
            <v>3000</v>
          </cell>
          <cell r="T676">
            <v>0</v>
          </cell>
          <cell r="U676">
            <v>0</v>
          </cell>
          <cell r="V676">
            <v>0</v>
          </cell>
        </row>
        <row r="677">
          <cell r="H677">
            <v>4217</v>
          </cell>
          <cell r="I677"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677"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677">
            <v>6</v>
          </cell>
          <cell r="M677">
            <v>0</v>
          </cell>
          <cell r="N677">
            <v>6014</v>
          </cell>
          <cell r="O677">
            <v>6025</v>
          </cell>
          <cell r="P677">
            <v>6437</v>
          </cell>
          <cell r="Q677">
            <v>6442</v>
          </cell>
          <cell r="R677">
            <v>0</v>
          </cell>
          <cell r="S677">
            <v>6014</v>
          </cell>
          <cell r="T677">
            <v>6025</v>
          </cell>
          <cell r="U677">
            <v>6437</v>
          </cell>
          <cell r="V677">
            <v>6442</v>
          </cell>
        </row>
        <row r="678">
          <cell r="H678">
            <v>4219</v>
          </cell>
          <cell r="I678"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678"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678">
            <v>1</v>
          </cell>
          <cell r="M678">
            <v>0</v>
          </cell>
          <cell r="N678">
            <v>2800</v>
          </cell>
          <cell r="O678">
            <v>0</v>
          </cell>
          <cell r="P678">
            <v>0</v>
          </cell>
          <cell r="Q678">
            <v>0</v>
          </cell>
          <cell r="R678">
            <v>0</v>
          </cell>
          <cell r="S678">
            <v>2800</v>
          </cell>
          <cell r="T678">
            <v>0</v>
          </cell>
          <cell r="U678">
            <v>0</v>
          </cell>
          <cell r="V678">
            <v>0</v>
          </cell>
        </row>
        <row r="679">
          <cell r="H679">
            <v>3870</v>
          </cell>
          <cell r="I679" t="str">
            <v>Registry Closures - ERC Minute to be considered in April 2015 - The Premier has advised SNSW that its registry closure program as part of the Accelerated Distribution Strategy is to be delayed until at least April 2015.</v>
          </cell>
          <cell r="J679" t="str">
            <v>Supported - SNSW had identified 22 former Roads and Maritime metropolitan registry sites that can be closed owing to their low transaction volumes and proximity to existing or planned service centres. The delay in closures will impact SNSW by increasing operating costs which was not included in the original business case. It is unclear if the costs will be able to be absorbed within the Treasury cluster. SNSW will report back to ERC in April 2015 detailing the impact and seeking guidance on future closures. SNSW is grant funded by the Treasury - included in this entry as Consolidated Fund directly to SNSW for completeness.</v>
          </cell>
          <cell r="K679">
            <v>1</v>
          </cell>
          <cell r="M679">
            <v>16500</v>
          </cell>
          <cell r="N679">
            <v>6500</v>
          </cell>
          <cell r="O679">
            <v>0</v>
          </cell>
          <cell r="P679">
            <v>0</v>
          </cell>
          <cell r="Q679">
            <v>0</v>
          </cell>
          <cell r="R679">
            <v>16500</v>
          </cell>
          <cell r="S679">
            <v>6500</v>
          </cell>
          <cell r="T679">
            <v>0</v>
          </cell>
          <cell r="U679">
            <v>0</v>
          </cell>
          <cell r="V679">
            <v>0</v>
          </cell>
        </row>
        <row r="680">
          <cell r="H680">
            <v>4771</v>
          </cell>
          <cell r="I680" t="str">
            <v>Digital Licences - Election Committment - The Government has committed to introduce digital licences. see Treasury bid 4789</v>
          </cell>
          <cell r="J680" t="str">
            <v>Supported -</v>
          </cell>
          <cell r="K680">
            <v>5</v>
          </cell>
          <cell r="M680">
            <v>1340</v>
          </cell>
          <cell r="N680">
            <v>640</v>
          </cell>
          <cell r="O680">
            <v>1040</v>
          </cell>
          <cell r="P680">
            <v>1040</v>
          </cell>
          <cell r="Q680">
            <v>1040</v>
          </cell>
          <cell r="R680">
            <v>1340</v>
          </cell>
          <cell r="S680">
            <v>640</v>
          </cell>
          <cell r="T680">
            <v>1040</v>
          </cell>
          <cell r="U680">
            <v>1040</v>
          </cell>
          <cell r="V680">
            <v>1040</v>
          </cell>
        </row>
        <row r="681">
          <cell r="H681">
            <v>3882</v>
          </cell>
          <cell r="I681" t="str">
            <v>Service Innovation and Strategy (SIS) Expansion (see Tsy bid 4095) - OFS seeks additional funding for the SIS division for 2015-16 to 2018-19. The budget for 2014-15 has been increased and is to be funded through agency savings.</v>
          </cell>
          <cell r="J681" t="str">
            <v>Not Supported - NOT SUPPORTED. ** Per discussions in the SOG meeting, OFS to come back with a business case for the funding required ** The funding requirement represents a change in scope to the activities of the strategic reform programs under the Strategic Innovation and Strategy (SIS) division of OFS. Whilst OFS' funding requirements for 2014-15 will be funded through its own savings, it is seeking funding over the next 4 years to continue the implementation of the reforms committed in the 2011 Election. The increase in funding includes an increase of 33 FTE by the end of 2015-16. OFS needs to provide a full business case for the funding required for the expansion of this division.</v>
          </cell>
          <cell r="K681">
            <v>1</v>
          </cell>
          <cell r="M681">
            <v>0</v>
          </cell>
          <cell r="N681">
            <v>8630</v>
          </cell>
          <cell r="O681">
            <v>9225</v>
          </cell>
          <cell r="P681">
            <v>9694</v>
          </cell>
          <cell r="Q681">
            <v>10258</v>
          </cell>
          <cell r="R681">
            <v>0</v>
          </cell>
          <cell r="S681">
            <v>0</v>
          </cell>
          <cell r="T681">
            <v>0</v>
          </cell>
          <cell r="U681">
            <v>0</v>
          </cell>
          <cell r="V681">
            <v>0</v>
          </cell>
        </row>
        <row r="682">
          <cell r="H682">
            <v>4137</v>
          </cell>
          <cell r="I682" t="str">
            <v>Funding for continuation of Corporate Shared Services Reform program (CSSRP)[See Tsy bid:4447] - The CSSRP was set up to lead and support the implementation of the Government Corporate and Shared Services blueprint. The Program's approved funding ceases in June 2015 and OFS seeks $15M over 3 yrs to support the ongoing operations of the program.</v>
          </cell>
          <cell r="J682" t="str">
            <v>Not Supported - NOT SUPPORT: ** Per the SOG meeting, OFS to come back with a Client Services Report ** The CSSRP is due to end in 2014-15. While the program's core deliverables will be completed by June, there is an ongoing requirement to support Principal Departments who are continuing their implementation of corporate and shared services work.   OFS is reviewing options to continue with the program and that budgeted savings from the program are realised.</v>
          </cell>
          <cell r="K682">
            <v>1</v>
          </cell>
          <cell r="M682">
            <v>0</v>
          </cell>
          <cell r="N682">
            <v>5000</v>
          </cell>
          <cell r="O682">
            <v>5000</v>
          </cell>
          <cell r="P682">
            <v>5000</v>
          </cell>
          <cell r="Q682">
            <v>0</v>
          </cell>
          <cell r="R682">
            <v>0</v>
          </cell>
          <cell r="S682">
            <v>0</v>
          </cell>
          <cell r="T682">
            <v>0</v>
          </cell>
          <cell r="U682">
            <v>0</v>
          </cell>
          <cell r="V682">
            <v>0</v>
          </cell>
        </row>
        <row r="683">
          <cell r="H683">
            <v>4540</v>
          </cell>
          <cell r="I683" t="str">
            <v>ICT Strategic Delivery - Upgrade of security arrangements [See Tsy bid #4541] - OFS seeks additional funding due to the uplifting of the terror threat level to high. The original budget assumed the terror threat would remain at the moderate level and no funding was allocated for installing the additional security facilities from Metronode.</v>
          </cell>
          <cell r="J683" t="str">
            <v>Not Supported - NOT SUPPORTED: OFS to fund additional security costs via agency's savings.</v>
          </cell>
          <cell r="K683">
            <v>1</v>
          </cell>
          <cell r="M683">
            <v>300</v>
          </cell>
          <cell r="N683">
            <v>500</v>
          </cell>
          <cell r="O683">
            <v>0</v>
          </cell>
          <cell r="P683">
            <v>0</v>
          </cell>
          <cell r="Q683">
            <v>0</v>
          </cell>
          <cell r="R683">
            <v>0</v>
          </cell>
          <cell r="S683">
            <v>0</v>
          </cell>
          <cell r="T683">
            <v>0</v>
          </cell>
          <cell r="U683">
            <v>0</v>
          </cell>
          <cell r="V683">
            <v>0</v>
          </cell>
        </row>
        <row r="684">
          <cell r="H684">
            <v>4686</v>
          </cell>
          <cell r="I684" t="str">
            <v>NSW Government Procurement Benefits Program - Top 10 priority Initiatives [Tsy Bid 4691] - OFS is seeking funding approval for $95.9M for the rapid implementation of the ten priority  whole of government initiatives identified under the Program to 30 June 2019. In addition, a $30M capital cost for Investment into the Telco initiative.</v>
          </cell>
          <cell r="J684" t="str">
            <v>Unreconciled Assessment Underway - PART SUPPORT: ***NOTE: further work completed by OFS for approval by ERC in April. Waiting on (i)Confirmation of Investment for Telco - Unified Comms ($30m Capital + recurring costs $63M over 4 years and (ii) Split for Legal Services to Transport, Justice (not OFS) and (iii) Depreciation.*** Support for Investment component related to the Top 10 initiatives, excluding the investment for Unified Comms. Funding for the Investment is supported in principle subject to a full business case and Gateway Review. Funding to be withheld by Crown, and only released to OFS/Transport/Justice when upon completion and settlement of Business case and Gateway. On the 18th December 2014, ERC approved the immediate implementation of ten priority procurement initiatives. An investment of $32.9 recurrent is required to implement these ten priority whole of Government initiatives, including Contingent workforce, StateFleet, Strategic relationship management, ICT Software, Travel - per diems, Independent Contract Reviews, PCard policy, Professional Services, Legal Services and Telecommunications - Tender.</v>
          </cell>
          <cell r="K684">
            <v>1</v>
          </cell>
          <cell r="M684">
            <v>0</v>
          </cell>
          <cell r="N684">
            <v>34379</v>
          </cell>
          <cell r="O684">
            <v>40159</v>
          </cell>
          <cell r="P684">
            <v>25684</v>
          </cell>
          <cell r="Q684">
            <v>25684</v>
          </cell>
          <cell r="R684">
            <v>0</v>
          </cell>
          <cell r="S684">
            <v>10379</v>
          </cell>
          <cell r="T684">
            <v>7159</v>
          </cell>
          <cell r="U684">
            <v>7684</v>
          </cell>
          <cell r="V684">
            <v>7684</v>
          </cell>
        </row>
        <row r="685">
          <cell r="H685">
            <v>4695</v>
          </cell>
          <cell r="I685" t="str">
            <v>NSW Government Procurement Benefits Program - Initiatives 11-24 - OFS is seeking in-principle funding approval of $74m for the implementation of 14 procurement savings initiatives identified under the Program to 30 June 2019. These savings initiatives are in addition to the ten priority initiatives.</v>
          </cell>
          <cell r="J685" t="str">
            <v>Unreconciled Assessment Underway - SUPPORT: On 18 Dec 2014, ERC approved in- principle the adoption of the Procurement Benefits Program, subject to further validation and consultation with agencies until April 2015. Total Gross Benefit of the 11-24 program initiatives = $442.7m (TBC), Implementation costs = $74m and Net Benefit = $368.7m. Agency savings offsets are yet to be determined and consultation is underway on these initiatives. Agencies to retain only the net benefits of these programs. Funding for the Investment is to be withheld by Crown, and only released to OFS/Transport once a full business case is developed and settled via a Gateway Review.</v>
          </cell>
          <cell r="K685">
            <v>1</v>
          </cell>
          <cell r="M685">
            <v>0</v>
          </cell>
          <cell r="N685">
            <v>24218</v>
          </cell>
          <cell r="O685">
            <v>17280</v>
          </cell>
          <cell r="P685">
            <v>16218</v>
          </cell>
          <cell r="Q685">
            <v>16235</v>
          </cell>
          <cell r="R685">
            <v>0</v>
          </cell>
          <cell r="S685">
            <v>24218</v>
          </cell>
          <cell r="T685">
            <v>17280</v>
          </cell>
          <cell r="U685">
            <v>16218</v>
          </cell>
          <cell r="V685">
            <v>16235</v>
          </cell>
        </row>
        <row r="686">
          <cell r="H686">
            <v>4734</v>
          </cell>
          <cell r="I686" t="str">
            <v>The NSW Identity Hub [See Tsy Bid: 4735] - OFS is seeking funding for the Identity Management and GEN programs (identity Hub) over 2 years. A user pays model will be developed during this time. Funding will be used for the IDMS operation and assisting agencies with on boarding of the program.</v>
          </cell>
          <cell r="J686" t="str">
            <v>Unreconciled Assessment Underway - SUPPORT: ** Sajeev to provide further info re: traction on benefits realisation **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is indicated strong alignment with the Government ICT Strategy and NSW 2021. However, the proposal does not meet the urgent and unavoidable criteria. The project can be delayed and should be reconsidered as part of the 2016-17 Budget process and following endorsement by the ICT Board.</v>
          </cell>
          <cell r="K686">
            <v>1</v>
          </cell>
          <cell r="M686">
            <v>0</v>
          </cell>
          <cell r="N686">
            <v>6900</v>
          </cell>
          <cell r="O686">
            <v>4818</v>
          </cell>
          <cell r="P686">
            <v>5343</v>
          </cell>
          <cell r="Q686">
            <v>5896</v>
          </cell>
          <cell r="R686">
            <v>0</v>
          </cell>
          <cell r="S686">
            <v>6900</v>
          </cell>
          <cell r="T686">
            <v>4818</v>
          </cell>
          <cell r="U686">
            <v>5343</v>
          </cell>
          <cell r="V686">
            <v>5896</v>
          </cell>
        </row>
        <row r="687">
          <cell r="H687">
            <v>4605</v>
          </cell>
          <cell r="I687" t="str">
            <v>Human Capital Management System (HCMS) - Phase 2 [See Tsy Bid: 4682]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687" t="str">
            <v>Unreconciled Assessment Underway - SUPPORTED, subject to OFS providing funding options to fund the costs of Phase 2.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$5.4m and sets to achieve improvement in the delivery of Gov't services through the attraction and retention of a talented and skilled workforce. The proposal has been received by the ICT Board but not yet assessed.</v>
          </cell>
          <cell r="K687">
            <v>1</v>
          </cell>
          <cell r="M687">
            <v>0</v>
          </cell>
          <cell r="N687">
            <v>1053</v>
          </cell>
          <cell r="O687">
            <v>1645</v>
          </cell>
          <cell r="P687">
            <v>1645</v>
          </cell>
          <cell r="Q687">
            <v>1645</v>
          </cell>
          <cell r="R687">
            <v>0</v>
          </cell>
          <cell r="S687">
            <v>1053</v>
          </cell>
          <cell r="T687">
            <v>1645</v>
          </cell>
          <cell r="U687">
            <v>1645</v>
          </cell>
          <cell r="V687">
            <v>1645</v>
          </cell>
        </row>
        <row r="688">
          <cell r="H688">
            <v>4732</v>
          </cell>
          <cell r="I688" t="str">
            <v>Accelerating Digital Alignment Service NSW and OneGov (OFS component - TsyBid:4732)See alsoSNSW:4707 - OFS seeks approval for the accelerated digital alignment of ServiceNSW and the OFS platform OneGov (formerly the Government Licencing Service) with the view to accelerating the adoption by NSW citizens of digital services with most transactions. Separate bid for the SNSW component.</v>
          </cell>
          <cell r="J688" t="str">
            <v>Supported - SUPPORT in principle, subject to the review and endorsement by the ICT Board. The alignment of OneGov (formerly the Government Licensing Service) with Service NSW is the next step in the move to SNSW becoming the single point service distribution channel to the public.  Currently, OneGov operates as a separate and distinct unit (part of OFS) offering services to both the public and SNSW (who is the biggest user of its platform through service centre and registry operations). The project will initially rebrand OneGov as part of Service NSW and then trial the migration of a number of high volume transactions across to the SNSW platform.  Depending on the success of this trial, more and potentially the entire OneGov platform may become part of Service NSW. Currently, Service NSW is aiming to have at least 65% of all transactions conducted online by 2017-18.  It is expected that closer aligning OneGov will see that move to 83% as over 50% of all OneGov transactions are online with this expected to in crease over the medium term as cloud technology becomes better suited to mobile and other hand held devices. At the time of the setup of SNSW it was anticipated that post the transfer of the Roads and Maritime Services registry function and the consolidation of the Office of State Revenue and Fair Trading contact centres, the next step would be closer alignment and possible migration of OneGov under the SNSW brand. This proposal is consistent with that position. The costs appear reasonable noting that significant increases in online transactions are a key deliverable in the SNSW model and reduce the average transaction cost.  The key risk mitigant is that only three transaction services (noting that OneGov currently processes over 300 types of transaction services) will be selected for migration to SNSW and it is expected those selected will be high volume with little interaction required. The request for funding is supported with the project consistent with th</v>
          </cell>
          <cell r="K688">
            <v>1</v>
          </cell>
          <cell r="M688">
            <v>0</v>
          </cell>
          <cell r="N688">
            <v>0</v>
          </cell>
          <cell r="O688">
            <v>526</v>
          </cell>
          <cell r="P688">
            <v>958</v>
          </cell>
          <cell r="Q688">
            <v>958</v>
          </cell>
          <cell r="R688">
            <v>0</v>
          </cell>
          <cell r="S688">
            <v>0</v>
          </cell>
          <cell r="T688">
            <v>526</v>
          </cell>
          <cell r="U688">
            <v>958</v>
          </cell>
          <cell r="V688">
            <v>958</v>
          </cell>
        </row>
        <row r="689">
          <cell r="H689">
            <v>4078</v>
          </cell>
          <cell r="I689" t="str">
            <v>Payroll Tax Rebate Scheme - Reallocation of existing budget estimates for the Office of State Revenue administered Scheme due to timing differences.</v>
          </cell>
          <cell r="J689" t="str">
            <v>Supported - SUPPORT. Revised expenditure profile has been developed based on the current available data for this Government commitment. Data reveals that eligible claims are lodged over a more extended timeframe than previously assumed. Reprofiled Scheme will still remain within existing overall forward estimates budget.</v>
          </cell>
          <cell r="K689">
            <v>6</v>
          </cell>
          <cell r="M689">
            <v>-46000</v>
          </cell>
          <cell r="N689">
            <v>-24000</v>
          </cell>
          <cell r="O689">
            <v>20000</v>
          </cell>
          <cell r="P689">
            <v>39000</v>
          </cell>
          <cell r="Q689">
            <v>11000</v>
          </cell>
          <cell r="R689">
            <v>-46000</v>
          </cell>
          <cell r="S689">
            <v>-24000</v>
          </cell>
          <cell r="T689">
            <v>20000</v>
          </cell>
          <cell r="U689">
            <v>39000</v>
          </cell>
          <cell r="V689">
            <v>11000</v>
          </cell>
        </row>
        <row r="690">
          <cell r="H690">
            <v>4672</v>
          </cell>
          <cell r="I690" t="str">
            <v>Transition to Corporate and Shared Services - OFS seeks carry forward of capital grant funding for the TSS project. Project delayed pending Government decision on ServiceFirst Outsourcing project.</v>
          </cell>
          <cell r="J690" t="str">
            <v>Unreconciled Assessment Underway - SUPPORT: The transition to Corporate and Shared Services business case underwent a Gateway Review and was approved in January 2014. OFS was approved $4.8M for the initial step to transition all OFS related entities to the shared services provider, ServiceFirst. This project has now been delayed due to the pending Government decision on the Outsourcing of ServiceFirst.</v>
          </cell>
          <cell r="K690">
            <v>4</v>
          </cell>
          <cell r="M690">
            <v>-1544</v>
          </cell>
          <cell r="N690">
            <v>2091</v>
          </cell>
          <cell r="O690">
            <v>360</v>
          </cell>
          <cell r="P690">
            <v>0</v>
          </cell>
          <cell r="Q690">
            <v>-907</v>
          </cell>
          <cell r="R690">
            <v>-1544</v>
          </cell>
          <cell r="S690">
            <v>2091</v>
          </cell>
          <cell r="T690">
            <v>360</v>
          </cell>
          <cell r="U690">
            <v>0</v>
          </cell>
          <cell r="V690">
            <v>-907</v>
          </cell>
        </row>
        <row r="691">
          <cell r="H691">
            <v>3881</v>
          </cell>
          <cell r="I691" t="str">
            <v>Land and Property Information increase in staff costs offset by decreased operating expenses - LPI's business volumes have increased and are seeking an increase to OFS' Labour Expense Cap (LEC) offset by an equal reduction in operating expenses.</v>
          </cell>
          <cell r="J691" t="str">
            <v>Not Supported - NOT SUPPORTED. The agency seeks an increase to the Labour Expense Cap which is not a PTA. To be dealt with outside the PTA process.</v>
          </cell>
          <cell r="K691">
            <v>6</v>
          </cell>
          <cell r="M691">
            <v>0</v>
          </cell>
          <cell r="N691">
            <v>-11</v>
          </cell>
          <cell r="O691">
            <v>-170</v>
          </cell>
          <cell r="P691">
            <v>-174</v>
          </cell>
          <cell r="Q691">
            <v>-178</v>
          </cell>
          <cell r="R691">
            <v>0</v>
          </cell>
          <cell r="S691">
            <v>0</v>
          </cell>
          <cell r="T691">
            <v>0</v>
          </cell>
          <cell r="U691">
            <v>0</v>
          </cell>
          <cell r="V691">
            <v>0</v>
          </cell>
        </row>
        <row r="692">
          <cell r="H692">
            <v>4133</v>
          </cell>
          <cell r="I692" t="str">
            <v>Outsourcing of ServiceFirst functions - Pending decision to outsource part of 100% of ServiceFirst functions - risk that there will be a significant impact on OFS' NCOS. Overall positive budget impact for the Gov't over the FE's, however there is an upfront cost that will adversely affect OFS's budget in the early years.</v>
          </cell>
          <cell r="J692" t="str">
            <v>Supported - The agency has submitted the following as a risk: - 2014-15 - Upfront costs include the change management team and advisers, as well as transition and transformation costs. - 2015-16 - Redundancies and vendor costs. These will be partially offset by savings from the SF delivery costs and amounts is dependant on the start date. - 2016-17 and Fwd Years - SF delivery cost savings, offset by vendor costs for services and the contract management team. Savings will be realised in OFS and across ServiceFirst external government clients. ERC Brief is being prepared to advise on the total impact of the outsourcing of SF functions. The brief will seek ERC approval to incur the early year funding/costs, with benefit of latter year savings.</v>
          </cell>
          <cell r="K692">
            <v>1</v>
          </cell>
          <cell r="M692">
            <v>17600</v>
          </cell>
          <cell r="N692">
            <v>17500</v>
          </cell>
          <cell r="O692">
            <v>-21900</v>
          </cell>
          <cell r="P692">
            <v>-21600</v>
          </cell>
          <cell r="Q692">
            <v>-22200</v>
          </cell>
          <cell r="R692">
            <v>17600</v>
          </cell>
          <cell r="S692">
            <v>17500</v>
          </cell>
          <cell r="T692">
            <v>-21900</v>
          </cell>
          <cell r="U692">
            <v>-21600</v>
          </cell>
          <cell r="V692">
            <v>-22200</v>
          </cell>
        </row>
        <row r="693">
          <cell r="H693">
            <v>4139</v>
          </cell>
          <cell r="I693"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693"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693">
            <v>1</v>
          </cell>
          <cell r="M693">
            <v>0</v>
          </cell>
          <cell r="N693">
            <v>-3450</v>
          </cell>
          <cell r="O693">
            <v>-3390</v>
          </cell>
          <cell r="P693">
            <v>-2870</v>
          </cell>
          <cell r="Q693">
            <v>0</v>
          </cell>
          <cell r="R693">
            <v>0</v>
          </cell>
          <cell r="S693">
            <v>-3450</v>
          </cell>
          <cell r="T693">
            <v>-3390</v>
          </cell>
          <cell r="U693">
            <v>-2870</v>
          </cell>
          <cell r="V693">
            <v>0</v>
          </cell>
        </row>
        <row r="694">
          <cell r="H694">
            <v>4636</v>
          </cell>
          <cell r="I694" t="str">
            <v>Consolidate Government  Housing Providers (Teacher Housing Authority, LAHC and AHO)(See Tsy ID:4637) - The proposal relates to potential savings from reducing staff and administrative costs by amalgamating the government housing providers. This bid only reflects the impact on OFS from THA. The impact of savings from LAHC and AHO is reflected in a separate bid (ID 4609).</v>
          </cell>
          <cell r="J694" t="str">
            <v>Supported - The proposal is not able to be accurately costed. Further analysis is required. It is assumed 25% of employee costs can be saved in THA given the size of the operation (1300 dwellings and 20 employees). The THA is a PTE that receives a recurrent grant from Treasury via OFS. If the THA is amalgamated any savings would accrue to General Government from reduced grant expenses. Savings from LAHC and AHO is reflected in a separate bid (ID 4609). This is a preliminary costing only subject to ERC approval and further development with the Agency.</v>
          </cell>
          <cell r="K694">
            <v>3</v>
          </cell>
          <cell r="M694">
            <v>0</v>
          </cell>
          <cell r="N694">
            <v>0</v>
          </cell>
          <cell r="O694">
            <v>0</v>
          </cell>
          <cell r="P694">
            <v>0</v>
          </cell>
          <cell r="Q694">
            <v>0</v>
          </cell>
          <cell r="R694">
            <v>0</v>
          </cell>
          <cell r="S694">
            <v>-500</v>
          </cell>
          <cell r="T694">
            <v>-500</v>
          </cell>
          <cell r="U694">
            <v>-500</v>
          </cell>
          <cell r="V694">
            <v>-500</v>
          </cell>
        </row>
        <row r="695">
          <cell r="H695">
            <v>4967</v>
          </cell>
          <cell r="I695" t="str">
            <v>Improve public access to Wi-Fi throughout NSW - Coalition ERC costing - Proposal for a pilot program for free wi-fi in areas of community neeD across NSW, in partnership eith industry. Agency to fund grant expense with own cash balances.</v>
          </cell>
          <cell r="J695" t="str">
            <v>Supported - SUPPORT</v>
          </cell>
          <cell r="K695">
            <v>5</v>
          </cell>
          <cell r="M695">
            <v>0</v>
          </cell>
          <cell r="N695">
            <v>2000</v>
          </cell>
          <cell r="O695">
            <v>0</v>
          </cell>
          <cell r="P695">
            <v>0</v>
          </cell>
          <cell r="Q695">
            <v>0</v>
          </cell>
          <cell r="R695">
            <v>0</v>
          </cell>
          <cell r="S695">
            <v>2000</v>
          </cell>
          <cell r="T695">
            <v>0</v>
          </cell>
          <cell r="U695">
            <v>0</v>
          </cell>
          <cell r="V695">
            <v>0</v>
          </cell>
        </row>
        <row r="696">
          <cell r="H696">
            <v>4189</v>
          </cell>
          <cell r="I696" t="str">
            <v>Election Costing - Local tenders procurement policy - For all contracts meeting the following conditions, an evaluation criterion (worth 10-15%) would be used to assess the extent of local contractor involvement in the bid: 1. Local Gov't Tenders 2. Rura l &amp; Regional service delivery tenders only 3. Below a threshold (so won't breach any FTAs).</v>
          </cell>
          <cell r="J696" t="str">
            <v>Unreconciled Assessment Underway - Financial and costings assumptions (i) Assumes policy established from 1 July 2015, to apply to all new projects commencing on or after that date. (ii) Assumes Policy will not apply on Commonwealth funded projects where separate reporting obligations exist. (iii) Assumes Policy applies by way of a Procurement Board Direction - only applies to entities covered by the NSW Procurement Board (excludes PTEs). (iv) Assumes rural and regional service delivery is defined as where the good or service is delivered (not where the contracting agency is located). (v) Assumes that current Free Trade Agreement thresholds remain static for period of forward estimates  - thresholds are currently for construction ($7.769m) and for general goods and services ($551,000). (vi) Assumes that Policy will only apply where there is a formal tender released to the market - and so will not apply to most procurements valued at $250,000 or below as these are typically dealt with through prequalification schemes or through three invited quotations. (vii) Assumes that the definition of a local contractor is a supplier based in NSW. (viii) Assumes that agency buying practices will be based on those exhibited in 2013/14 (estimates will be based on the size of tenders awarded 2013/14). (ix) Assumes that all contracts let above FTA thresholds are let as a single offering to the market - if this is not the case there may be a substantial increase in the number of tenders affected. (x) Assumes that Procurement Board Direction would require all agencies to include a standard clause in all tender documents and to set a percentage (worth 10% to 15%) in the non-price component of every tender evaluation plan. (xi) Costings developed from Projects listed in Budget Paper 4 2014/15 where a discrete project value has been published. Where a number of projects are listed under the one line item, these have been included where a pro rata calculation brings each project into the</v>
          </cell>
          <cell r="K696">
            <v>5</v>
          </cell>
          <cell r="M696">
            <v>0</v>
          </cell>
          <cell r="N696">
            <v>0</v>
          </cell>
          <cell r="O696">
            <v>150</v>
          </cell>
          <cell r="P696">
            <v>150</v>
          </cell>
          <cell r="Q696">
            <v>150</v>
          </cell>
          <cell r="R696">
            <v>0</v>
          </cell>
          <cell r="S696">
            <v>0</v>
          </cell>
          <cell r="T696">
            <v>150</v>
          </cell>
          <cell r="U696">
            <v>150</v>
          </cell>
          <cell r="V696">
            <v>150</v>
          </cell>
        </row>
        <row r="697">
          <cell r="H697">
            <v>4190</v>
          </cell>
          <cell r="I697" t="str">
            <v>Election Costing - 15% mandatory apprentice quota for major government construction projects - Mandate 15% apprenticeship and trainee ratios in major construction contracts. Applies to all major NSW Government building and civil construction projects valued over $500,000.</v>
          </cell>
          <cell r="J697" t="str">
            <v>Unreconciled Assessment Underway - Financial and costings assumptions # Assumes policy established from 1 July 2015, to apply to all new projects commencing on or after that date. # Assumes policy will not apply on Commonwealth funded projects where separate reporting obligations exist. # Assumes policy applies by way of a Procurement Board Direction # only applies to entities covered by the NSW Procurement Board. # Assumes Policy replaces Premier#s Memorandum M2014-11 sets additional evaluation criteria for procurement of major projects valued above $100 million from 18 November 2014 onward. # Assumes Government construction expenditure continues at 2013/14 level (ie $6 billion expenditure in construction). # Assumes #major projects# are 50% of total category spend (ie $3 billion). # Assumes that labour costs are typically 33% of building and civil projects, therefore total labour expense is $1 billion.  # Assumes that trades workers constitute approximately 30% of the labour force on building and civil construction ($300 million), and that apprentice pay rates are half that of qualified trade workers therefore a 15 per cent requirement imposes a maximum cost of $22.5 million. #  Assumes that 5% of trade workforce are exisitng apprentices, therefore $15 million additional is required to meet target. Note the 5% assumption is an estimate and is not based on any meaningful data on current apprentices already in Gov't jobs. Assumes an agency administration charge of up to 2%. # Assumes a '1/5 substitution' of existing apprentices ie. For every 5 apprentices, there is a reduction of 1 qualified tradesman at twice the rate which will not be employed. Substitution impacts are difficult to estimate and this is considered a reasonable estimate mid-way between nil and full substitution. # Assumes capacity of employers to obtain suitable apprentices. # Assumes that apprentice costs relating to major contracts are capital costs, not recurrent and are therefore capitalised. #</v>
          </cell>
          <cell r="K697">
            <v>5</v>
          </cell>
          <cell r="M697">
            <v>0</v>
          </cell>
          <cell r="N697">
            <v>900</v>
          </cell>
          <cell r="O697">
            <v>1800</v>
          </cell>
          <cell r="P697">
            <v>2700</v>
          </cell>
          <cell r="Q697">
            <v>3600</v>
          </cell>
          <cell r="R697">
            <v>0</v>
          </cell>
          <cell r="S697">
            <v>900</v>
          </cell>
          <cell r="T697">
            <v>1800</v>
          </cell>
          <cell r="U697">
            <v>2700</v>
          </cell>
          <cell r="V697">
            <v>3600</v>
          </cell>
        </row>
        <row r="698">
          <cell r="H698">
            <v>4202</v>
          </cell>
          <cell r="I698" t="str">
            <v>PBO Costing Request - NSW Local Jobs First Plan (LJFP) - This commitment would restore the former Gov'ts LJFP which was discontinued in 2011-12. Implementati on of the policy is unlikely to have significant adverse financial impacts on the cost of goods and services procured by Government.</v>
          </cell>
          <cell r="J698" t="str">
            <v>Bid - Unreconciled - A review of the former LJFP in place between 2008 and 2011 found that only approximately one per cent of contracts had been awarded to a local supplier as a result of the implementation of a local price preference mechanism. Administrative costs associated with the policy are also unlikely to be substantial. The 2012 review of LJFP reported that eight of nine agencies surveyed considered that LJFP did not add more than five per cent to total tender development process costs. Agencies did not receive supplementary funding to implement the LJFP. A one-off cost of up to $750,000 associated with changes to etenders system will be necessary to provide automatic upload of local content information and embed practices which oblige agencies to disclose the application of the policy in tenders meeting the requirements (ie. where the tender applies to a regional location and meets the value threshold). The policy could not be applied to all contracts above $750,000 without breaching Australia#s Free Trade Agreement obligations It would only be open to apply the policy to construction tenders valued up to $7.769m and general goods and services where there are specific exemptions under FTA provisions (as the threshold for general goods and services is $551,000). The policy is estimated to affect up to 2,000 tenders annually (1,500 construction tenders and 500 general goods and services tenders), based on tenders issued through the etenders website in 2013/14. The administration, reporting and compliance costs associated with implementation would be shared with industry, who may price this into tenders.</v>
          </cell>
          <cell r="K698">
            <v>4</v>
          </cell>
          <cell r="M698">
            <v>0</v>
          </cell>
          <cell r="N698">
            <v>0</v>
          </cell>
          <cell r="O698">
            <v>150</v>
          </cell>
          <cell r="P698">
            <v>150</v>
          </cell>
          <cell r="Q698">
            <v>150</v>
          </cell>
          <cell r="R698">
            <v>0</v>
          </cell>
          <cell r="S698">
            <v>0</v>
          </cell>
          <cell r="T698">
            <v>0</v>
          </cell>
          <cell r="U698">
            <v>0</v>
          </cell>
          <cell r="V698">
            <v>0</v>
          </cell>
        </row>
        <row r="699">
          <cell r="H699">
            <v>4934</v>
          </cell>
          <cell r="I699" t="str">
            <v>Reduce the cost and size of Government car pools and re-direct savings to frontline services - The proposal is to reduce the size and cost of Government car pools by utilising car sharing services.</v>
          </cell>
          <cell r="J699" t="str">
            <v>Supported -</v>
          </cell>
          <cell r="K699">
            <v>3</v>
          </cell>
          <cell r="M699">
            <v>0</v>
          </cell>
          <cell r="N699">
            <v>-2115</v>
          </cell>
          <cell r="O699">
            <v>-2115</v>
          </cell>
          <cell r="P699">
            <v>-2115</v>
          </cell>
          <cell r="Q699">
            <v>-2115</v>
          </cell>
          <cell r="R699">
            <v>0</v>
          </cell>
          <cell r="S699">
            <v>-2115</v>
          </cell>
          <cell r="T699">
            <v>-2115</v>
          </cell>
          <cell r="U699">
            <v>-2115</v>
          </cell>
          <cell r="V699">
            <v>-2115</v>
          </cell>
        </row>
        <row r="700">
          <cell r="H700">
            <v>4726</v>
          </cell>
          <cell r="I700" t="str">
            <v>ICT Strategic Plan Implementation (GPNSW Capital Program Re-prioritisation) - GPNSW is seeking to undertake 4 ICT projects to update processes and systems relating to property management and reporting. The project streams are: 1. Strategic Financial and Property Information, 2. Electronic Forms and Work Flow, 3. Project and Contract Management and 4. Business Service Portal</v>
          </cell>
          <cell r="J700" t="str">
            <v>Not Supported - Not supported: GPNSW has not provided a business case for its ICT Strategic Plan Implementation (Business Services Program). As the total cost for the Business Services Program to 2018/19 is $14.955m, a business case is required as well as a full gateway review process. GPNSW has consulted with and received approval from its internal ICT Steering Committee. However, Treasury's ICT Leadership Group/ICT Board have not been consulted.</v>
          </cell>
          <cell r="K700">
            <v>1</v>
          </cell>
          <cell r="M700">
            <v>0</v>
          </cell>
          <cell r="N700">
            <v>190</v>
          </cell>
          <cell r="O700">
            <v>707</v>
          </cell>
          <cell r="P700">
            <v>1469</v>
          </cell>
          <cell r="Q700">
            <v>2315</v>
          </cell>
          <cell r="R700">
            <v>0</v>
          </cell>
          <cell r="S700">
            <v>0</v>
          </cell>
          <cell r="T700">
            <v>0</v>
          </cell>
          <cell r="U700">
            <v>0</v>
          </cell>
          <cell r="V700">
            <v>0</v>
          </cell>
        </row>
        <row r="701">
          <cell r="H701">
            <v>4293</v>
          </cell>
          <cell r="I701"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701" t="str">
            <v>Supported - GPNSW's NCS and distributions of 5 owned property sales, including three sale and leaseback transactions confirmed since the 2014-15 Half-Yearly Review need to be recognised within GPNSW's 2015-16 Budget and Forward Year estimates.</v>
          </cell>
          <cell r="K701">
            <v>1</v>
          </cell>
          <cell r="M701">
            <v>673</v>
          </cell>
          <cell r="N701">
            <v>10952</v>
          </cell>
          <cell r="O701">
            <v>10965</v>
          </cell>
          <cell r="P701">
            <v>10799</v>
          </cell>
          <cell r="Q701">
            <v>10861</v>
          </cell>
          <cell r="R701">
            <v>673</v>
          </cell>
          <cell r="S701">
            <v>10952</v>
          </cell>
          <cell r="T701">
            <v>10965</v>
          </cell>
          <cell r="U701">
            <v>10799</v>
          </cell>
          <cell r="V701">
            <v>10861</v>
          </cell>
        </row>
        <row r="702">
          <cell r="H702">
            <v>4669</v>
          </cell>
          <cell r="I702"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702"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702">
            <v>1</v>
          </cell>
          <cell r="M702">
            <v>67</v>
          </cell>
          <cell r="N702">
            <v>67</v>
          </cell>
          <cell r="O702">
            <v>39</v>
          </cell>
          <cell r="P702">
            <v>1288</v>
          </cell>
          <cell r="Q702">
            <v>-513</v>
          </cell>
          <cell r="R702">
            <v>67</v>
          </cell>
          <cell r="S702">
            <v>67</v>
          </cell>
          <cell r="T702">
            <v>39</v>
          </cell>
          <cell r="U702">
            <v>1288</v>
          </cell>
          <cell r="V702">
            <v>-513</v>
          </cell>
        </row>
        <row r="703">
          <cell r="H703">
            <v>4353</v>
          </cell>
          <cell r="I703"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703" t="str">
            <v>Supported - SUPPORT There are merits in the Authority pursuing non-legislative reforms to the Compulsory Third Party scheme. There are broader economic benefits from improving operation of the scheme although this involves additional budget support. However, whilst the Authority is self-funding, the scale of  reform expenditure supportd by the Minister for Finance and Services needs to be examined in terms of its Budget Impact.  Options to mitigate the impact should be considered by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703">
            <v>6</v>
          </cell>
          <cell r="M703">
            <v>0</v>
          </cell>
          <cell r="N703">
            <v>6752</v>
          </cell>
          <cell r="O703">
            <v>6591</v>
          </cell>
          <cell r="P703">
            <v>4068</v>
          </cell>
          <cell r="Q703">
            <v>4512</v>
          </cell>
          <cell r="R703">
            <v>0</v>
          </cell>
          <cell r="S703">
            <v>6752</v>
          </cell>
          <cell r="T703">
            <v>6591</v>
          </cell>
          <cell r="U703">
            <v>4068</v>
          </cell>
          <cell r="V703">
            <v>4512</v>
          </cell>
        </row>
        <row r="704">
          <cell r="H704">
            <v>4332</v>
          </cell>
          <cell r="I704" t="str">
            <v>New Mobile Data Radio Network (MDRN) - To decommission and replace the existing Mobile Data Radio Network (MDRN), which is at the end of its economic life and will not be supported by the current network manager post March 2016. The MDRN is the Ambulance dispatch system.</v>
          </cell>
          <cell r="J704" t="str">
            <v>Supported - Support is contingent on updated project costs in final business case following RFx processes that are excepted to be finalised in July 2015. The estimates are preliminary however are worst-case estimate if the market cannot meet Ambulance service requirements. If approved, funds are to be held centrally until detailed project planning information is provided to Treasury.</v>
          </cell>
          <cell r="K704">
            <v>1</v>
          </cell>
          <cell r="M704">
            <v>0</v>
          </cell>
          <cell r="N704">
            <v>0</v>
          </cell>
          <cell r="O704">
            <v>1700</v>
          </cell>
          <cell r="P704">
            <v>1000</v>
          </cell>
          <cell r="Q704">
            <v>1000</v>
          </cell>
          <cell r="R704">
            <v>0</v>
          </cell>
          <cell r="S704">
            <v>0</v>
          </cell>
          <cell r="T704">
            <v>1700</v>
          </cell>
          <cell r="U704">
            <v>1000</v>
          </cell>
          <cell r="V704">
            <v>1000</v>
          </cell>
        </row>
        <row r="705">
          <cell r="H705">
            <v>4910</v>
          </cell>
          <cell r="I705" t="str">
            <v>Infrastructure Rationalisation Program: Initial Planning and Pilot - Proposal seeks to approval to reprofile capital expenditure to carry out planning and due dilligence for the government radio infrastructure rationalisation program to commence in 2016-17. Planning, including a pilot build project, will be fully capitalised and funded from existing cash balances.</v>
          </cell>
          <cell r="J705" t="str">
            <v>Supported - Proposal is supported pending completion of Gateway Review for Infrastructure Rationalisation Program business case in 2015-16 of which planning and pilot activities are included (expenditure to be provisioned centrally until finalised). Pilot and planning activities are necessary to validate requirements for a whole of government radio rationalisaion program, for consideration in 2016-17 Budget, which is expected to deliver budget savings by removing duplication across government.</v>
          </cell>
          <cell r="K705">
            <v>1</v>
          </cell>
          <cell r="M705">
            <v>0</v>
          </cell>
          <cell r="N705">
            <v>305</v>
          </cell>
          <cell r="O705">
            <v>663</v>
          </cell>
          <cell r="P705">
            <v>579</v>
          </cell>
          <cell r="Q705">
            <v>548</v>
          </cell>
          <cell r="R705">
            <v>0</v>
          </cell>
          <cell r="S705">
            <v>305</v>
          </cell>
          <cell r="T705">
            <v>663</v>
          </cell>
          <cell r="U705">
            <v>579</v>
          </cell>
          <cell r="V705">
            <v>548</v>
          </cell>
        </row>
        <row r="706">
          <cell r="H706">
            <v>4330</v>
          </cell>
          <cell r="I706" t="str">
            <v>Carry Forward of Public Safety Mobile Broadband (PSMB) Business Case Funding - Rollover of funding and expenses for Public Safety Mobile Broadband (PSMB) business case development approved in 2014-15 Budget. The carry forward is to complete business case activities following delays in finding suitable skills in the market in 2014-15.</v>
          </cell>
          <cell r="J706" t="str">
            <v>Supported - The carry forward is to complete business case activities given delays in procuring suitable skills in the market to pilot test PSMB applications. An RFx process is underway to contract supplier engagement, however there is uncertainty that the project will be completed by 30 June 2015.</v>
          </cell>
          <cell r="K706">
            <v>6</v>
          </cell>
          <cell r="M706">
            <v>-300</v>
          </cell>
          <cell r="N706">
            <v>300</v>
          </cell>
          <cell r="O706">
            <v>0</v>
          </cell>
          <cell r="P706">
            <v>0</v>
          </cell>
          <cell r="Q706">
            <v>0</v>
          </cell>
          <cell r="R706">
            <v>-300</v>
          </cell>
          <cell r="S706">
            <v>300</v>
          </cell>
          <cell r="T706">
            <v>0</v>
          </cell>
          <cell r="U706">
            <v>0</v>
          </cell>
          <cell r="V706">
            <v>0</v>
          </cell>
        </row>
        <row r="707">
          <cell r="H707">
            <v>4921</v>
          </cell>
          <cell r="I707" t="str">
            <v>Improving telecommunications services in regional areas of NSW - The proposal is to participate in the Commonwealth Government's $100 million Mobile Blackspot Programme that encourages telecommunication providers to invest in regional areas where there are mobile communication blackspots.</v>
          </cell>
          <cell r="J707" t="str">
            <v>Supported -</v>
          </cell>
          <cell r="K707">
            <v>3</v>
          </cell>
          <cell r="M707">
            <v>0</v>
          </cell>
          <cell r="N707">
            <v>8340</v>
          </cell>
          <cell r="O707">
            <v>8549</v>
          </cell>
          <cell r="P707">
            <v>8741</v>
          </cell>
          <cell r="Q707">
            <v>0</v>
          </cell>
          <cell r="R707">
            <v>0</v>
          </cell>
          <cell r="S707">
            <v>8340</v>
          </cell>
          <cell r="T707">
            <v>8549</v>
          </cell>
          <cell r="U707">
            <v>8741</v>
          </cell>
          <cell r="V707">
            <v>0</v>
          </cell>
        </row>
        <row r="708">
          <cell r="H708">
            <v>4408</v>
          </cell>
          <cell r="I708" t="str">
            <v>Data Management Warehouse Upgrade - SICorp seeks increase in capital expenditure limit to make significant improvements for functionalit y, practices and governance of its current data warehouse. Current technology is nearing the end of support (Sep 2015). NB. Has not been through ICT peer review. OFS IT is aware and support proposal.</v>
          </cell>
          <cell r="J708" t="str">
            <v>Supported - SiCorp's current data warehouse requires significant improvements and current technology is nearing the end of support (Sep 2015). The investment to upgrade will provide improved data quality and efficiencies including i. minimising claims leakage, ii. enabling management of schemes more efficiently, iii. automating data collection from agencies under TMF cover to ensure accuracy, iv. managing performance of claim service providers better and v. establishing processes and analytics to detect fraud in the claims flow enabling management to action more effectively upon detection.</v>
          </cell>
          <cell r="K708">
            <v>5</v>
          </cell>
          <cell r="M708">
            <v>0</v>
          </cell>
          <cell r="N708">
            <v>0</v>
          </cell>
          <cell r="O708">
            <v>1444</v>
          </cell>
          <cell r="P708">
            <v>1444</v>
          </cell>
          <cell r="Q708">
            <v>1444</v>
          </cell>
          <cell r="R708">
            <v>0</v>
          </cell>
          <cell r="S708">
            <v>0</v>
          </cell>
          <cell r="T708">
            <v>1444</v>
          </cell>
          <cell r="U708">
            <v>1444</v>
          </cell>
          <cell r="V708">
            <v>1444</v>
          </cell>
        </row>
        <row r="709">
          <cell r="H709">
            <v>4208</v>
          </cell>
          <cell r="I709" t="str">
            <v>Election costing - PBO A033 - Repeal of the Workers Compensation Legislation Amendment Act 2012. - Proposal is to repeal the legislation on 1 July 2015.</v>
          </cell>
          <cell r="J709" t="str">
            <v>Unreconciled Assessment Underway - Treasury has reviewed and considers as reasonable the estimated financial impacts of repealing the legislation, as advised by NSW SICorp based on advice it received from the independent actuary for the Treasury Managed Fund's workers compensation scheme. It should be note that a high level of uncertainty surrounds the estimates as the repeal's eventual impact on future claim trends is unknown. This costing has assumed that the repeal will have effect retrospectively, that is, it will also apply to all injury claims that were lodged following commencement of the legislation in July 2012. In the Budget Adjustment System, the SICorp revenue item identified as "Grants and Subsidies" has been used as a proxy as revenue item "user charges" (SDC 211)  is not available for selection, so that a proper eliminated result is achieved.</v>
          </cell>
          <cell r="K709">
            <v>4</v>
          </cell>
          <cell r="M709">
            <v>523000</v>
          </cell>
          <cell r="N709">
            <v>148400</v>
          </cell>
          <cell r="O709">
            <v>152400</v>
          </cell>
          <cell r="P709">
            <v>156600</v>
          </cell>
          <cell r="Q709">
            <v>161700</v>
          </cell>
          <cell r="R709">
            <v>0</v>
          </cell>
          <cell r="S709">
            <v>0</v>
          </cell>
          <cell r="T709">
            <v>0</v>
          </cell>
          <cell r="U709">
            <v>0</v>
          </cell>
          <cell r="V709">
            <v>0</v>
          </cell>
        </row>
        <row r="710">
          <cell r="H710">
            <v>4624</v>
          </cell>
          <cell r="I710" t="str">
            <v>Proposed changes to the Workers Compensation legislation - Restoring journey claims, medical benefits and legal assistance to claimants.</v>
          </cell>
          <cell r="J710" t="str">
            <v>Bid - Unreconciled -</v>
          </cell>
          <cell r="K710">
            <v>4</v>
          </cell>
          <cell r="M710">
            <v>0</v>
          </cell>
          <cell r="N710">
            <v>72048</v>
          </cell>
          <cell r="O710">
            <v>77175</v>
          </cell>
          <cell r="P710">
            <v>82154</v>
          </cell>
          <cell r="Q710">
            <v>87242</v>
          </cell>
          <cell r="R710">
            <v>0</v>
          </cell>
          <cell r="S710">
            <v>0</v>
          </cell>
          <cell r="T710">
            <v>0</v>
          </cell>
          <cell r="U710">
            <v>0</v>
          </cell>
          <cell r="V710">
            <v>0</v>
          </cell>
        </row>
        <row r="711">
          <cell r="H711">
            <v>3928</v>
          </cell>
          <cell r="I711" t="str">
            <v>Workers Compensation Legislation Reform Amendments - Following changes to the legislation, unintended anomalies and incentives for injured workers occure d. This Cabinet decision has rectified these issues. Note there is no offset for this decision.</v>
          </cell>
          <cell r="J711" t="str">
            <v>ERC Approved - The Workers Compensation Legislation Reform in 2012 had unintended anomalies and incentives to the earlier return to work outcome for injured workers. Cabinet made the decision on 23 June 2014 to rectify these unintended anomalies and incentives. Note: Changes made to the workers compensation scheme in 2012 still present a significant financial risk (although they have moved the scheme into surplus thus far).</v>
          </cell>
          <cell r="K711">
            <v>1</v>
          </cell>
          <cell r="M711">
            <v>60000</v>
          </cell>
          <cell r="N711">
            <v>8000</v>
          </cell>
          <cell r="O711">
            <v>8000</v>
          </cell>
          <cell r="P711">
            <v>8000</v>
          </cell>
          <cell r="Q711">
            <v>0</v>
          </cell>
          <cell r="R711">
            <v>60000</v>
          </cell>
          <cell r="S711">
            <v>8200</v>
          </cell>
          <cell r="T711">
            <v>8405</v>
          </cell>
          <cell r="U711">
            <v>8615</v>
          </cell>
          <cell r="V711">
            <v>0</v>
          </cell>
        </row>
        <row r="712">
          <cell r="H712">
            <v>4878</v>
          </cell>
          <cell r="I712" t="str">
            <v>Archival and Records Services Critical Budget Requirements - Proposal seeks a NCOS increase to reflect higher employee expenses currently being incurred, funded from cash balances. The expense overrun has been masked by higher revenues received in prior years, which can no longer be sustained.</v>
          </cell>
          <cell r="J712" t="str">
            <v>Not Supported - Expense impacts should be offset within the cluster. Funding higher expenses from revenue windfalls is not a valid reason for a NCOS adjustment when revenues fall. Proposal requests funds for Government Records Repository (GRR) resources, which should be fully funded from forecast GRR surpluses. SRA's revenue forecasts have not been revised to support this argument. Funding ongoing expenses from cash balances as proposed may not be sustainable if revenues are in decline.</v>
          </cell>
          <cell r="K712">
            <v>1</v>
          </cell>
          <cell r="M712">
            <v>120</v>
          </cell>
          <cell r="N712">
            <v>123</v>
          </cell>
          <cell r="O712">
            <v>123</v>
          </cell>
          <cell r="P712">
            <v>123</v>
          </cell>
          <cell r="Q712">
            <v>123</v>
          </cell>
          <cell r="R712">
            <v>0</v>
          </cell>
          <cell r="S712">
            <v>0</v>
          </cell>
          <cell r="T712">
            <v>0</v>
          </cell>
          <cell r="U712">
            <v>0</v>
          </cell>
          <cell r="V712">
            <v>0</v>
          </cell>
        </row>
        <row r="713">
          <cell r="H713">
            <v>4881</v>
          </cell>
          <cell r="I713" t="str">
            <v>Critical Engineering Services and Engineering Upgrade - Proposal seeks funding of $7.4 million and approval to spend $9.9 million (escalated) over three years to address engineering service and compliance issues at the Western Sydney Records Centre.</v>
          </cell>
          <cell r="J713" t="str">
            <v>Supported - Proposal is supported for urgent works in 2015-16 only pending completion of Gateway Review of program business case (funding to be provisioned centrally until finalised). Funding beyond 2015-16 is not supported given ongoing business and property reviews. The business case should assess more than one option for remainder of program.</v>
          </cell>
          <cell r="K713">
            <v>1</v>
          </cell>
          <cell r="M713">
            <v>0</v>
          </cell>
          <cell r="N713">
            <v>0</v>
          </cell>
          <cell r="O713">
            <v>166</v>
          </cell>
          <cell r="P713">
            <v>335</v>
          </cell>
          <cell r="Q713">
            <v>498</v>
          </cell>
          <cell r="R713">
            <v>0</v>
          </cell>
          <cell r="S713">
            <v>0</v>
          </cell>
          <cell r="T713">
            <v>166</v>
          </cell>
          <cell r="U713">
            <v>166</v>
          </cell>
          <cell r="V713">
            <v>166</v>
          </cell>
        </row>
        <row r="714">
          <cell r="H714">
            <v>4883</v>
          </cell>
          <cell r="I714" t="str">
            <v>Digitisation of Archives for Preservation and Regional Access - Proposal seeks funding of $63.53m and approval to spend $67.03m over 10 years to establish a collection cataloguing, digitisation and access program and systems within State Records to preserve and make available achives considered at risk and/or of high value.</v>
          </cell>
          <cell r="J714" t="str">
            <v>Not Supported - The proposal is not an urgent and unavoidable measure for 2015- 16 Budget. A portion of the proposal may be urgent ('at risk' archival items) but the business case does not assess options other than the preferred option, and therefore cannot demonstrated that this is optimal. The proposal should be put to Gateway for consideration of these issues.</v>
          </cell>
          <cell r="K714">
            <v>1</v>
          </cell>
          <cell r="M714">
            <v>0</v>
          </cell>
          <cell r="N714">
            <v>0</v>
          </cell>
          <cell r="O714">
            <v>184</v>
          </cell>
          <cell r="P714">
            <v>1057</v>
          </cell>
          <cell r="Q714">
            <v>1221</v>
          </cell>
          <cell r="R714">
            <v>0</v>
          </cell>
          <cell r="S714">
            <v>0</v>
          </cell>
          <cell r="T714">
            <v>0</v>
          </cell>
          <cell r="U714">
            <v>0</v>
          </cell>
          <cell r="V714">
            <v>0</v>
          </cell>
        </row>
        <row r="715">
          <cell r="H715">
            <v>4895</v>
          </cell>
          <cell r="I715" t="str">
            <v>Cultural and Community Engagement Centre [Tsy bid: 4898] - Proposal seeks funding of $25.2m and approval to spend $28.7m over three years to construct a new reception, public access reading room and associated facilities at the Western Sydney Records Centre.</v>
          </cell>
          <cell r="J715"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715">
            <v>1</v>
          </cell>
          <cell r="M715">
            <v>0</v>
          </cell>
          <cell r="N715">
            <v>0</v>
          </cell>
          <cell r="O715">
            <v>0</v>
          </cell>
          <cell r="P715">
            <v>479</v>
          </cell>
          <cell r="Q715">
            <v>718</v>
          </cell>
          <cell r="R715">
            <v>0</v>
          </cell>
          <cell r="S715">
            <v>0</v>
          </cell>
          <cell r="T715">
            <v>0</v>
          </cell>
          <cell r="U715">
            <v>0</v>
          </cell>
          <cell r="V715">
            <v>0</v>
          </cell>
        </row>
        <row r="716">
          <cell r="H716">
            <v>4108</v>
          </cell>
          <cell r="I716" t="str">
            <v>Heritage Assets Received: First Time Recognition - Relates to first time recognition of the value of state archive assets received at no cost, as revenue as per accounting standards. The impacts have not been inputted as BAS cannot appropriately capture this transaction.</v>
          </cell>
          <cell r="J716" t="str">
            <v>Supported - The agency has submitted as a risk the receipt of heriatge assets whereby the asset value is recognised for the first time as revenue as per accounting standards. The impacts are $7m (2014-15) $5m (2015-16) $5m (2016-17) $5m (2017-18) $5m (2018-19). As this is revenue recognised for the first time, this is excluded from the Budget and Net Lending Result. The impact is to revenue and the accounting Net Cost of Service. As the BAS cannot accurately capture this, the financials have not been inputted.</v>
          </cell>
          <cell r="K716">
            <v>1</v>
          </cell>
          <cell r="M716">
            <v>0</v>
          </cell>
          <cell r="N716">
            <v>0</v>
          </cell>
          <cell r="O716">
            <v>0</v>
          </cell>
          <cell r="P716">
            <v>0</v>
          </cell>
          <cell r="Q716">
            <v>0</v>
          </cell>
          <cell r="R716">
            <v>1</v>
          </cell>
          <cell r="S716">
            <v>0</v>
          </cell>
          <cell r="T716">
            <v>0</v>
          </cell>
          <cell r="U716">
            <v>0</v>
          </cell>
          <cell r="V716">
            <v>0</v>
          </cell>
        </row>
        <row r="717">
          <cell r="H717">
            <v>4351</v>
          </cell>
          <cell r="I717" t="str">
            <v>Changes to WorkCover Authority forward estimates - Adjustments mainly related to increased demand for WorkCover Independent Review Officer services and personnel services.</v>
          </cell>
          <cell r="J717"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717">
            <v>6</v>
          </cell>
          <cell r="M717">
            <v>0</v>
          </cell>
          <cell r="N717">
            <v>3489</v>
          </cell>
          <cell r="O717">
            <v>3875</v>
          </cell>
          <cell r="P717">
            <v>7809</v>
          </cell>
          <cell r="Q717">
            <v>6365</v>
          </cell>
          <cell r="R717">
            <v>0</v>
          </cell>
          <cell r="S717">
            <v>3489</v>
          </cell>
          <cell r="T717">
            <v>3875</v>
          </cell>
          <cell r="U717">
            <v>7809</v>
          </cell>
          <cell r="V717">
            <v>6365</v>
          </cell>
        </row>
        <row r="718">
          <cell r="H718">
            <v>4200</v>
          </cell>
          <cell r="I718" t="str">
            <v>Election costing - PBO AO33 - Repeal of the Workers Compensation legislation Amendment Act 2012. - Proposal is to repeal the legislation on 1 July 2015.</v>
          </cell>
          <cell r="J718" t="str">
            <v>Bid - Unreconciled - Treasury has</v>
          </cell>
          <cell r="K718">
            <v>4</v>
          </cell>
          <cell r="M718">
            <v>0</v>
          </cell>
          <cell r="N718">
            <v>-59586</v>
          </cell>
          <cell r="O718">
            <v>-61074</v>
          </cell>
          <cell r="P718">
            <v>-62601</v>
          </cell>
          <cell r="Q718">
            <v>-64166</v>
          </cell>
          <cell r="R718">
            <v>0</v>
          </cell>
          <cell r="S718">
            <v>0</v>
          </cell>
          <cell r="T718">
            <v>0</v>
          </cell>
          <cell r="U718">
            <v>0</v>
          </cell>
          <cell r="V718">
            <v>0</v>
          </cell>
        </row>
        <row r="719">
          <cell r="H719">
            <v>4918</v>
          </cell>
          <cell r="I719" t="str">
            <v>Make Safe Assistance package for loose fill insulation affected homes. - ERC in December 2104 approved in-principle the measures under the Make Safe assistance package. Costs are predicated on 60 confirmed homes plus provision for a further 40 that may be identified in the future. Costs estimates are preliminary and subject to change as more clarity is achieved.</v>
          </cell>
          <cell r="J719" t="str">
            <v>Supported - SUPPORT These costs relate to a Government decision to respond to a unusual health and saftey community issue where there is no financial obligation to do so. Costs are highly preliminary and will be refined as the program is delivered. Funding is required to support the package of measures that is being delivered by the Government established multi-agency Taskforce. As these are not WorkCover Authority operational costs it would be improper to use employer- funded workers compensation premiums, which fund such costs, to fund Make Safe measures.</v>
          </cell>
          <cell r="K719">
            <v>2</v>
          </cell>
          <cell r="M719">
            <v>2500</v>
          </cell>
          <cell r="N719">
            <v>2500</v>
          </cell>
          <cell r="O719">
            <v>120</v>
          </cell>
          <cell r="P719">
            <v>120</v>
          </cell>
          <cell r="Q719">
            <v>120</v>
          </cell>
          <cell r="R719">
            <v>2500</v>
          </cell>
          <cell r="S719">
            <v>2500</v>
          </cell>
          <cell r="T719">
            <v>120</v>
          </cell>
          <cell r="U719">
            <v>120</v>
          </cell>
          <cell r="V719">
            <v>120</v>
          </cell>
        </row>
        <row r="720">
          <cell r="H720">
            <v>4919</v>
          </cell>
          <cell r="I720" t="str">
            <v>Taskforce for loose fill asbestos insulation: buyback and remediation option - Notional cost estimates relating only to the set-up of a Taskforce to oversight the buyback and remediation solution, if this option is approved by the Government. The Government is awaiting a formal report before considering its position on which option to support.</v>
          </cell>
          <cell r="J720" t="str">
            <v>Supported - SUPPORT There is a real probability that the Government will adopt a buyback and remediation solution to the issue, given the precedent set by the Australian Capital Territory. These are only notional cost estimates to highlight a potantial Budget risk. It will need to be refined once a formal Government position is confirmed.</v>
          </cell>
          <cell r="K720">
            <v>7</v>
          </cell>
          <cell r="M720">
            <v>200</v>
          </cell>
          <cell r="N720">
            <v>2000</v>
          </cell>
          <cell r="O720">
            <v>2000</v>
          </cell>
          <cell r="P720">
            <v>2000</v>
          </cell>
          <cell r="Q720">
            <v>0</v>
          </cell>
          <cell r="R720">
            <v>200</v>
          </cell>
          <cell r="S720">
            <v>2000</v>
          </cell>
          <cell r="T720">
            <v>2000</v>
          </cell>
          <cell r="U720">
            <v>2000</v>
          </cell>
          <cell r="V720">
            <v>2000</v>
          </cell>
        </row>
        <row r="721">
          <cell r="H721">
            <v>4500</v>
          </cell>
          <cell r="I721" t="str">
            <v>PBO Election costing - A139 - Mr Fluffy - Loose-fill asbestos - Costing of a policy to acquire and demolish homes affected by Mr Fluffy loose fill asbestos.</v>
          </cell>
          <cell r="J721" t="str">
            <v>Bid - Unreconciled - The estimates are based on specific criteria set out in the Parliamentary Budget Office#s costing request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Costs of the buy-back scheme will be met from additional NSW Government funding to be provided out of NSW#s Consolidated Fund. These funds would be paid to WorkCover Authority as a grant via an appropriation to Treasury.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confirmed homes will be recognised as a provision for budget reporting purposes and fully expensed in 2015-16, in accordance with the relevant accounting standards criteria on the ability to reliably measure a Government obligation (arising from a policy announcement) to a past event. # The 59 confirmed homes will be purchased from property owners at notional market value rates that would have applied if no loose fill asbestos existed in the building and land. # The market value of each of the 59 confirmed homes for costing purposes is $484,702. This figure is based on the rate used in PwC's Interim November 2014 Report for each of the then 57 known confirmed homes, which itself is derived from the 2013 median house prices in each of</v>
          </cell>
          <cell r="K721">
            <v>4</v>
          </cell>
          <cell r="M721">
            <v>0</v>
          </cell>
          <cell r="N721">
            <v>31537</v>
          </cell>
          <cell r="O721">
            <v>0</v>
          </cell>
          <cell r="P721">
            <v>0</v>
          </cell>
          <cell r="Q721">
            <v>0</v>
          </cell>
          <cell r="R721">
            <v>0</v>
          </cell>
          <cell r="S721">
            <v>0</v>
          </cell>
          <cell r="T721">
            <v>0</v>
          </cell>
          <cell r="U721">
            <v>0</v>
          </cell>
          <cell r="V721">
            <v>0</v>
          </cell>
        </row>
        <row r="722">
          <cell r="H722">
            <v>4901</v>
          </cell>
          <cell r="I722" t="str">
            <v>Mr Fluffy - Loose-fill asbestos - Costing of a policy to acquire and demolish homes affected by Mr Fluffy loose fill asbestos.</v>
          </cell>
          <cell r="J722" t="str">
            <v>Supported - The estimates are based on specific criteria set out in the Parliamentary Budget Office#s costing request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Costs of the buy-back scheme will be met from additional NSW Government funding to be provided out of NSW#s Consolidated Fund. These funds would be paid to WorkCover Authority as a grant via an appropriation to Treasury.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confirmed homes will be recognised as a provision for budget reporting purposes and fully expensed in 2014-15, in accordance with the relevant accounting standards criteria on the ability to reliably measure a Government obligation (arising from a policy announcement) to a past event. If this is not possible due to a a Governemnt decision not being finalised before the end of teh 2015 financial year then recognition of the provision would need to be deferred to 2015-16. # The 59 confirmed homes will be purchased from property owners at notional market value rates that would have applied if no loose fill asbestos existed in the building and land. # The market value of each of the 59 confirmed homes for costing purposes is $484,702. This figure</v>
          </cell>
          <cell r="K722">
            <v>1</v>
          </cell>
          <cell r="M722">
            <v>31537</v>
          </cell>
          <cell r="N722">
            <v>0</v>
          </cell>
          <cell r="O722">
            <v>0</v>
          </cell>
          <cell r="P722">
            <v>0</v>
          </cell>
          <cell r="Q722">
            <v>0</v>
          </cell>
          <cell r="R722">
            <v>31537</v>
          </cell>
          <cell r="S722">
            <v>0</v>
          </cell>
          <cell r="T722">
            <v>0</v>
          </cell>
          <cell r="U722">
            <v>0</v>
          </cell>
          <cell r="V722">
            <v>0</v>
          </cell>
        </row>
        <row r="723">
          <cell r="H723">
            <v>4352</v>
          </cell>
          <cell r="I723" t="str">
            <v>Changes to the Workers Compensation (Dust Diseases) Board forward estimates. - Adjustment to reflect investment management fees in gross terms, higher operating costs for the Dust Diseases Tribunal and slight downward revision to personnel services expenses.</v>
          </cell>
          <cell r="J723"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723">
            <v>1</v>
          </cell>
          <cell r="M723">
            <v>0</v>
          </cell>
          <cell r="N723">
            <v>1565</v>
          </cell>
          <cell r="O723">
            <v>1613</v>
          </cell>
          <cell r="P723">
            <v>1664</v>
          </cell>
          <cell r="Q723">
            <v>1744</v>
          </cell>
          <cell r="R723">
            <v>0</v>
          </cell>
          <cell r="S723">
            <v>1565</v>
          </cell>
          <cell r="T723">
            <v>1613</v>
          </cell>
          <cell r="U723">
            <v>1664</v>
          </cell>
          <cell r="V723">
            <v>1744</v>
          </cell>
        </row>
      </sheetData>
      <sheetData sheetId="15">
        <row r="2">
          <cell r="H2">
            <v>4654</v>
          </cell>
          <cell r="I2" t="str">
            <v>Rollover of additional Commonwealth funding at MYEFO for Ballina Hospital. Of the $1.9m additional - $1.4m sought to be rolled over into 2015-16 (only $500k to spent in 2014-15).</v>
          </cell>
          <cell r="J2" t="str">
            <v>Supported - Additional Commonwealth funding was granted for upgrades to Ballina Hospital in the 2014-15 Commonwealth Budget. Rollover of $1.4m into 2015-16 is supported to align with project progress.</v>
          </cell>
          <cell r="K2">
            <v>1</v>
          </cell>
          <cell r="M2">
            <v>0</v>
          </cell>
          <cell r="N2">
            <v>0</v>
          </cell>
          <cell r="O2">
            <v>0</v>
          </cell>
          <cell r="P2">
            <v>0</v>
          </cell>
          <cell r="Q2">
            <v>0</v>
          </cell>
          <cell r="R2">
            <v>0</v>
          </cell>
          <cell r="S2">
            <v>1400</v>
          </cell>
          <cell r="T2">
            <v>0</v>
          </cell>
          <cell r="U2">
            <v>0</v>
          </cell>
          <cell r="V2">
            <v>0</v>
          </cell>
        </row>
        <row r="3">
          <cell r="H3">
            <v>4655</v>
          </cell>
          <cell r="I3" t="str">
            <v>MYEFO revision to Essential Vaccines NP funding - Commonwealth 2014-15 MYEFO revision to Essential Vaccines National Partnership funding.</v>
          </cell>
          <cell r="J3" t="str">
            <v>Supported - Under the National Partnership Agreement on Essential Vaccines, the Commonwealth reimburses NSW for expenditure on certain immunisation programs. Funding estimates were revised upwards by the Commonwealth in its 2014-15 MYEFO. 2014-15 impacts have been reflected in Health's projections at February and will be progressed as a s26 supplementation, subject to a review of essential vaccines expenditure in 2015.</v>
          </cell>
          <cell r="K3">
            <v>5</v>
          </cell>
          <cell r="L3">
            <v>11</v>
          </cell>
          <cell r="M3">
            <v>0</v>
          </cell>
          <cell r="N3">
            <v>0</v>
          </cell>
          <cell r="O3">
            <v>0</v>
          </cell>
          <cell r="P3">
            <v>0</v>
          </cell>
          <cell r="Q3">
            <v>0</v>
          </cell>
          <cell r="R3">
            <v>0</v>
          </cell>
          <cell r="S3">
            <v>6631</v>
          </cell>
          <cell r="T3">
            <v>404</v>
          </cell>
          <cell r="U3">
            <v>1771</v>
          </cell>
          <cell r="V3">
            <v>0</v>
          </cell>
        </row>
        <row r="4">
          <cell r="H4">
            <v>4656</v>
          </cell>
          <cell r="I4" t="str">
            <v>Aboriginal and Torres Strait Islander AIDS program funding - Increase in funding for the ATSI AIDS program, as per latest Commonwealth advice.</v>
          </cell>
          <cell r="J4" t="str">
            <v>Supported - Increase in Commonwealth funding for the Aboriginal and Torres Strait Islander AIDS program to reflect 2.5% population growth. Supported as the adjustment will ensure projections are aligned with funding estimates provided by the Commonwealth.</v>
          </cell>
          <cell r="K4">
            <v>5</v>
          </cell>
          <cell r="M4">
            <v>0</v>
          </cell>
          <cell r="N4">
            <v>0</v>
          </cell>
          <cell r="O4">
            <v>0</v>
          </cell>
          <cell r="P4">
            <v>0</v>
          </cell>
          <cell r="Q4">
            <v>0</v>
          </cell>
          <cell r="R4">
            <v>175</v>
          </cell>
          <cell r="S4">
            <v>175</v>
          </cell>
          <cell r="T4">
            <v>175</v>
          </cell>
          <cell r="U4">
            <v>175</v>
          </cell>
          <cell r="V4">
            <v>175</v>
          </cell>
        </row>
        <row r="5">
          <cell r="H5">
            <v>5009</v>
          </cell>
          <cell r="I5" t="str">
            <v>Election Committment - Policing for tomorrow and Community Safety Fund -</v>
          </cell>
          <cell r="J5" t="str">
            <v>Supported -</v>
          </cell>
          <cell r="K5">
            <v>3</v>
          </cell>
          <cell r="M5">
            <v>0</v>
          </cell>
          <cell r="N5">
            <v>12500</v>
          </cell>
          <cell r="O5">
            <v>17500</v>
          </cell>
          <cell r="P5">
            <v>17500</v>
          </cell>
          <cell r="Q5">
            <v>17500</v>
          </cell>
          <cell r="R5">
            <v>0</v>
          </cell>
          <cell r="S5">
            <v>12500</v>
          </cell>
          <cell r="T5">
            <v>17500</v>
          </cell>
          <cell r="U5">
            <v>17500</v>
          </cell>
          <cell r="V5">
            <v>17500</v>
          </cell>
        </row>
        <row r="6">
          <cell r="H6">
            <v>3982</v>
          </cell>
          <cell r="I6" t="str">
            <v>Variation to State Priority Projects scope and implementation profile - Reflects changes to the Commonwealth funding profile for the State Priority Projects. The scope of the NSW Metering Project has reduced from $196.75 million to $31.5 million, and an additional $28 million of Commonwealth funding has been provided to the Irrigation Farm Modernisation project.</v>
          </cell>
          <cell r="J6" t="str">
            <v>Supported - The proposal represents the removal of approximately $99.3m from State-led projects, which has been reallocated to Commonwealth-led  projects in NSW; the removal of $66m for unallocated residual NSW metering project funds; and the addition of $28m to the NSW Sustaining the Basin Irrigation Farm Modernisation project. The total reallocation of State-led projects has decreased from $465m to $328m (328 = 465 - 99.3 - 66 + 28). The Commonwealth Parliamentary Secretary to the Minister for the Environment and the Minister for Natural Resources, Lands and Water announced agreement to the funding reallocation in a media release dated 21 October 2014. The revised Commonwealth revenue profile is based on the project manager's assessment of the projects' progress to date. These are reviewed at Project Control Group meetings in which the Commonwealth is represented.</v>
          </cell>
          <cell r="K6">
            <v>2</v>
          </cell>
          <cell r="L6">
            <v>3</v>
          </cell>
          <cell r="M6">
            <v>-48092</v>
          </cell>
          <cell r="N6">
            <v>-36420</v>
          </cell>
          <cell r="O6">
            <v>-23501</v>
          </cell>
          <cell r="P6">
            <v>-14516</v>
          </cell>
          <cell r="Q6">
            <v>0</v>
          </cell>
          <cell r="R6">
            <v>-48092</v>
          </cell>
          <cell r="S6">
            <v>-36420</v>
          </cell>
          <cell r="T6">
            <v>-23501</v>
          </cell>
          <cell r="U6">
            <v>-14516</v>
          </cell>
          <cell r="V6">
            <v>0</v>
          </cell>
        </row>
        <row r="7">
          <cell r="H7">
            <v>5014</v>
          </cell>
          <cell r="I7" t="str">
            <v>Interest adjustment for school funds in Treasury Banking System (TBS) - Budget adjustment for interest on school funds held within the TBS.</v>
          </cell>
          <cell r="J7" t="str">
            <v>Not Supported - NOT SUPPORTED: Under the new cash management reforms, arrangements will be made such that interest will continue to be paid on School bank accounts even as they move into the TBS. Therefore no budget adjustments for forgone interest on schools bank account is supported.</v>
          </cell>
          <cell r="K7">
            <v>1</v>
          </cell>
          <cell r="M7">
            <v>0</v>
          </cell>
          <cell r="N7">
            <v>-4500</v>
          </cell>
          <cell r="O7">
            <v>-24278</v>
          </cell>
          <cell r="P7">
            <v>-25278</v>
          </cell>
          <cell r="Q7">
            <v>-26278</v>
          </cell>
          <cell r="R7">
            <v>0</v>
          </cell>
          <cell r="S7">
            <v>0</v>
          </cell>
          <cell r="T7">
            <v>0</v>
          </cell>
          <cell r="U7">
            <v>0</v>
          </cell>
          <cell r="V7">
            <v>0</v>
          </cell>
        </row>
        <row r="8">
          <cell r="H8">
            <v>5046</v>
          </cell>
          <cell r="I8" t="str">
            <v>Schools Minor Works - Additional funding of $351 million (over the forward estimates) for minor works projects above the existing approved funding limits of $837 million (over forward estimates)</v>
          </cell>
          <cell r="J8" t="str">
            <v>Supported - The Department is seeking an additional $351 million (over forward estimates) on top of its existing allocation of $837 million (over forward estimates). Treasury supports changes to the schools minor works funding to reflect required offsets for cash flow and timing adjustments for new works and works in progress to balance the overall approved capital planning limits each year. Treasury supports the reallocation of $5 million (in 2015-16) from the 2015-16 major works provision to the minor works program to undertake planning for future works. A corresponding adjustment from the 2015-16 provision will be made. There is a net increase of $79 million over the forward estimates. Treasury does not support the $8.241 million sought for additional Trade Training expenditure (Commonwealth funded). The amount sought is less than the Department#s entitlement. The appropriate adjustment will be reviewed as part of the carry forward process forming the 2015-16 Budget. The additional $79 million should come from part of the $265 million Rebuild NSW election commitment over the next 4 years. DEC advises that the schools asset sales incentives receipts for 2015-16 will be $4 million under projection, and so the associated capital works expenditure has been reduced by $4 million to match.</v>
          </cell>
          <cell r="K8">
            <v>1</v>
          </cell>
          <cell r="M8">
            <v>0</v>
          </cell>
          <cell r="N8">
            <v>-4000</v>
          </cell>
          <cell r="O8">
            <v>0</v>
          </cell>
          <cell r="P8">
            <v>0</v>
          </cell>
          <cell r="Q8">
            <v>0</v>
          </cell>
          <cell r="R8">
            <v>0</v>
          </cell>
          <cell r="S8">
            <v>-4000</v>
          </cell>
          <cell r="T8">
            <v>0</v>
          </cell>
          <cell r="U8">
            <v>0</v>
          </cell>
          <cell r="V8">
            <v>0</v>
          </cell>
        </row>
        <row r="9">
          <cell r="H9">
            <v>4037</v>
          </cell>
          <cell r="I9" t="str">
            <v>Additional asset sales risk - Risk of non-achievement of targets for additional asset sales required by ERC April 2013 decision (as DEC's contribution towards NERA funding)</v>
          </cell>
          <cell r="J9" t="str">
            <v>Not Supported - All the asset sales targets should be met.  Requires strong government to deliver on the targets, but they are totally achievable within DECs $20b+ asset base.</v>
          </cell>
          <cell r="K9">
            <v>1</v>
          </cell>
          <cell r="M9">
            <v>0</v>
          </cell>
          <cell r="N9">
            <v>-40000</v>
          </cell>
          <cell r="O9">
            <v>-160000</v>
          </cell>
          <cell r="P9">
            <v>-260000</v>
          </cell>
          <cell r="Q9">
            <v>-340000</v>
          </cell>
          <cell r="R9">
            <v>0</v>
          </cell>
          <cell r="S9">
            <v>0</v>
          </cell>
          <cell r="T9">
            <v>0</v>
          </cell>
          <cell r="U9">
            <v>0</v>
          </cell>
          <cell r="V9">
            <v>0</v>
          </cell>
        </row>
        <row r="10">
          <cell r="H10">
            <v>4494</v>
          </cell>
          <cell r="I10" t="str">
            <v>Accreditation of Pre-2004 School Teachers and Early Childhood Teachers - Seeks additional funding to implement the legislative requirement to accredit pre-2004 school teachers and early childhood teachers.</v>
          </cell>
          <cell r="J10" t="str">
            <v>Supported - This accreditation scheme should be self-funding over time. Upfront costs of implementation will not be met with corresponding increases in revenue until Term 1 2018 where extra revenue from compulsory accreditation of existing teachers will be received. Agency has agreed that beyond 2018-19, revenue will be sufficient to cover costs of implementation. Implementation costs will be funded through cash initially with additional revenue forecast for 2018-19 offsetting expenses over the four years. Any ongoing costs to be funded through revenues beyond 2018-19. Over the four years this will be budget neutral with revenue offsetting expenses.</v>
          </cell>
          <cell r="K10">
            <v>1</v>
          </cell>
          <cell r="M10">
            <v>0</v>
          </cell>
          <cell r="N10">
            <v>500</v>
          </cell>
          <cell r="O10">
            <v>500</v>
          </cell>
          <cell r="P10">
            <v>0</v>
          </cell>
          <cell r="Q10">
            <v>2841</v>
          </cell>
          <cell r="R10">
            <v>0</v>
          </cell>
          <cell r="S10">
            <v>0</v>
          </cell>
          <cell r="T10">
            <v>0</v>
          </cell>
          <cell r="U10">
            <v>0</v>
          </cell>
          <cell r="V10">
            <v>2617</v>
          </cell>
        </row>
        <row r="11">
          <cell r="H11">
            <v>5093</v>
          </cell>
          <cell r="I11" t="str">
            <v>Interest Foregone Reimbursement - Budget adjustment for interest foregone through cash management reforms.</v>
          </cell>
          <cell r="J11" t="str">
            <v>Supported - TAFE's revised cash buffer as part of the ERC-approved cash management reforms is $197 million. As TAFE is now commercially focussed, interest is payable on the unrestricted cash balance. At an interest rate of 2.25%, interest revenue is estimated at $5.175 million. TAFE forward estimates reflect interest revenue of $7.355m. Therefore, this proposal is for $2.180 million in interest foregone. TAFE services are based on utilising this interest revenue and thus maintaining those services would require the lost interest to be replaced with other funding.</v>
          </cell>
          <cell r="K11">
            <v>1</v>
          </cell>
          <cell r="M11">
            <v>0</v>
          </cell>
          <cell r="N11">
            <v>-5861</v>
          </cell>
          <cell r="O11">
            <v>-5861</v>
          </cell>
          <cell r="P11">
            <v>-5861</v>
          </cell>
          <cell r="Q11">
            <v>-5861</v>
          </cell>
          <cell r="R11">
            <v>0</v>
          </cell>
          <cell r="S11">
            <v>-2180</v>
          </cell>
          <cell r="T11">
            <v>-2180</v>
          </cell>
          <cell r="U11">
            <v>-2180</v>
          </cell>
          <cell r="V11">
            <v>-2180</v>
          </cell>
        </row>
        <row r="12">
          <cell r="H12">
            <v>4122</v>
          </cell>
          <cell r="I12" t="str">
            <v>Loss of market share - TAFE loss of training revenue market share and inability to manage expenses in line with revenue drops</v>
          </cell>
          <cell r="J12" t="str">
            <v>Not Supported - The risk is low. TAFE is implementing a range of workforce reform strategies to enable it to be more responsive to business activity and provide management with opportunities to reduce expenses with declines in activity.</v>
          </cell>
          <cell r="K12">
            <v>1</v>
          </cell>
          <cell r="M12">
            <v>0</v>
          </cell>
          <cell r="N12">
            <v>-23000</v>
          </cell>
          <cell r="O12">
            <v>-23000</v>
          </cell>
          <cell r="P12">
            <v>-23000</v>
          </cell>
          <cell r="Q12">
            <v>-23000</v>
          </cell>
          <cell r="R12">
            <v>0</v>
          </cell>
          <cell r="S12">
            <v>0</v>
          </cell>
          <cell r="T12">
            <v>0</v>
          </cell>
          <cell r="U12">
            <v>0</v>
          </cell>
          <cell r="V12">
            <v>0</v>
          </cell>
        </row>
        <row r="13">
          <cell r="H13">
            <v>4123</v>
          </cell>
          <cell r="I13" t="str">
            <v>Reduced demand from increased student fees - Reduced demand from students due to increased student fees, decreases gross revenue, with inability to decrease expenses in line with revenue reductions.</v>
          </cell>
          <cell r="J13" t="str">
            <v>Not Supported - The risk is low. The most significant increases in student fees is at the Diploma and Advanced Diploma level for which the Commonwealth is making available to eligible students income contingent loans (ICLs).</v>
          </cell>
          <cell r="K13">
            <v>1</v>
          </cell>
          <cell r="M13">
            <v>0</v>
          </cell>
          <cell r="N13">
            <v>-18000</v>
          </cell>
          <cell r="O13">
            <v>-18000</v>
          </cell>
          <cell r="P13">
            <v>-18000</v>
          </cell>
          <cell r="Q13">
            <v>-18000</v>
          </cell>
          <cell r="R13">
            <v>0</v>
          </cell>
          <cell r="S13">
            <v>0</v>
          </cell>
          <cell r="T13">
            <v>0</v>
          </cell>
          <cell r="U13">
            <v>0</v>
          </cell>
          <cell r="V13">
            <v>0</v>
          </cell>
        </row>
        <row r="14">
          <cell r="H14">
            <v>4127</v>
          </cell>
          <cell r="I14" t="str">
            <v>Implementation of new capital funding model -</v>
          </cell>
          <cell r="J14" t="str">
            <v>Not Supported - This is categorised as a moderate risk. The 'moderate' risk may be overstated and has been managed. A concessional treatment of funding sources for capex was agreed for 2014-15 in recognition of the transition TAFE would be making. Under the new capital funding arrangements TAFE Institutes submitted capital business cases for commencement from 2014-15 which were financially viable based on forecasts of business activity. TAFE Institutes have the flexibility to source revenue from campuses within the Institute to manage campus level projects. The level of capital expenditure that can be funded under the VET price should be examined to determine the level of capex req uired by TAFE.</v>
          </cell>
          <cell r="K14">
            <v>1</v>
          </cell>
          <cell r="M14">
            <v>0</v>
          </cell>
          <cell r="N14">
            <v>-29000</v>
          </cell>
          <cell r="O14">
            <v>-29000</v>
          </cell>
          <cell r="P14">
            <v>-29000</v>
          </cell>
          <cell r="Q14">
            <v>-29000</v>
          </cell>
          <cell r="R14">
            <v>0</v>
          </cell>
          <cell r="S14">
            <v>0</v>
          </cell>
          <cell r="T14">
            <v>0</v>
          </cell>
          <cell r="U14">
            <v>0</v>
          </cell>
          <cell r="V14">
            <v>0</v>
          </cell>
        </row>
        <row r="15">
          <cell r="H15">
            <v>4130</v>
          </cell>
          <cell r="I15" t="str">
            <v>Loss of commercial revenues - Reduction in the level of revenue from commercial training contracts and inability to reduce expenses to offset reductions in revenue</v>
          </cell>
          <cell r="J15" t="str">
            <v>Not Supported - The risk to the 2015-16 budget is low. Forecast of commercial revenues was revised down significantly (&gt;$100m) in 2014-15 compared with 2013- 14, however has been performing better than forecast as at Period 7, 2014-115. A further decrease of $11m p.a. has not been forecast by TAFE in its 2015-16 half- year review data return and is unlikely to eventuate given the higher than anticipated level of commercial delivery during 2014-15.</v>
          </cell>
          <cell r="K15">
            <v>1</v>
          </cell>
          <cell r="M15">
            <v>0</v>
          </cell>
          <cell r="N15">
            <v>-11000</v>
          </cell>
          <cell r="O15">
            <v>-11000</v>
          </cell>
          <cell r="P15">
            <v>-11000</v>
          </cell>
          <cell r="Q15">
            <v>-11000</v>
          </cell>
          <cell r="R15">
            <v>0</v>
          </cell>
          <cell r="S15">
            <v>0</v>
          </cell>
          <cell r="T15">
            <v>0</v>
          </cell>
          <cell r="U15">
            <v>0</v>
          </cell>
          <cell r="V15">
            <v>0</v>
          </cell>
        </row>
        <row r="16">
          <cell r="H16">
            <v>5109</v>
          </cell>
          <cell r="I16" t="str">
            <v>Cash Management Reform - Interest Adjustment - FaCS is seeking interest compensation of $10m per annum as part of the cash management reforms. This includes interest compensation for AHO which will be passed on via a grant from FaCS.</v>
          </cell>
          <cell r="J16" t="str">
            <v>Supported - SUPPORTED: This proposal is seeking interest compensation for FaCS and AHO. FaCS and AHO have advised that their current level of service delivery is dependent on the interest earnings ($9.3m pa for FACS and $0.1m pa for AHO). There is no existing capacity to offset any loss of resources through reprioritisation. Interest compensation should be provided as the loss of revenue cannot be offset by reduction in expenditure without impacting front line services. Funding to AHO will be provided by way of a grant from FaCS. The related bid in AHO is 5113.</v>
          </cell>
          <cell r="K16">
            <v>1</v>
          </cell>
          <cell r="M16">
            <v>0</v>
          </cell>
          <cell r="N16">
            <v>-9200</v>
          </cell>
          <cell r="O16">
            <v>-9200</v>
          </cell>
          <cell r="P16">
            <v>-9200</v>
          </cell>
          <cell r="Q16">
            <v>-9200</v>
          </cell>
          <cell r="R16">
            <v>0</v>
          </cell>
          <cell r="S16">
            <v>-9200</v>
          </cell>
          <cell r="T16">
            <v>-9200</v>
          </cell>
          <cell r="U16">
            <v>-9200</v>
          </cell>
          <cell r="V16">
            <v>-9200</v>
          </cell>
        </row>
        <row r="17">
          <cell r="H17">
            <v>4565</v>
          </cell>
          <cell r="I17" t="str">
            <v>Timing of funding associated with the proposed sale of Westmead LRC to the Ministry of Health - Sales revenue associated with the disposal of the Westmead LRC site.</v>
          </cell>
          <cell r="J17" t="str">
            <v>Supported - The $55m risk in 2015-16 (offset in 2016-17) reflects the expected timing delay in the disposal of the Westmead LRC site. The Ministry of Health (Health) has confirmed its need for the Westmead site for its redevelopment of Westmead Hospital. The original budgeted proceeds from the disposal of the site was  $70m in 2014-15, which was subsequently revised to $55m in 2015-16 reflecting delays in progress of discussions with Health. There is a risk the transaction will occur in 2016-17 (and not in 2015-16 as previously intended) due to the ongoing delays in discussions with Health. FaCS is already managing the budgeted $15m shortfall but Health will need to pay FaCS the original estimate of $70m.</v>
          </cell>
          <cell r="K17">
            <v>1</v>
          </cell>
          <cell r="M17">
            <v>0</v>
          </cell>
          <cell r="N17">
            <v>55000</v>
          </cell>
          <cell r="O17">
            <v>0</v>
          </cell>
          <cell r="P17">
            <v>0</v>
          </cell>
          <cell r="Q17">
            <v>0</v>
          </cell>
          <cell r="R17">
            <v>0</v>
          </cell>
          <cell r="S17">
            <v>55000</v>
          </cell>
          <cell r="T17">
            <v>-55000</v>
          </cell>
          <cell r="U17">
            <v>0</v>
          </cell>
          <cell r="V17">
            <v>0</v>
          </cell>
        </row>
        <row r="18">
          <cell r="H18">
            <v>5113</v>
          </cell>
          <cell r="I18" t="str">
            <v>Cash Management Reform - Interest Adjustment - AHO is seeking to adjust their Net Cost of Services equivalent to the interest revenue lost as part of the cash management reforms.</v>
          </cell>
          <cell r="J18" t="str">
            <v>Supported - SUPPORTED: As part of the cash management reforms, the interest revenue that the AHO was receiving will be removed. Due to the relative size of the interest received by the AHO and without the associated NCOS adjustment, the AHO will not be able to maintain their current levels of service provision. The Department of Family and Community Services is seeking the interest compensation for the AHO. FaCS will pay this funding as a grant to the AHO. The related FaCS bid is 5109.</v>
          </cell>
          <cell r="K18">
            <v>1</v>
          </cell>
          <cell r="M18">
            <v>0</v>
          </cell>
          <cell r="N18">
            <v>-749</v>
          </cell>
          <cell r="O18">
            <v>-750</v>
          </cell>
          <cell r="P18">
            <v>-750</v>
          </cell>
          <cell r="Q18">
            <v>-620</v>
          </cell>
          <cell r="R18">
            <v>0</v>
          </cell>
          <cell r="S18">
            <v>-749</v>
          </cell>
          <cell r="T18">
            <v>-750</v>
          </cell>
          <cell r="U18">
            <v>-750</v>
          </cell>
          <cell r="V18">
            <v>-620</v>
          </cell>
        </row>
        <row r="19">
          <cell r="H19">
            <v>5092</v>
          </cell>
          <cell r="I19" t="str">
            <v>Cash Management Reform - Interest Adjustment - OCG is seeking to adjust their Net Cost of Services equivalent to the interest revenue lost as part of the cash management reforms.</v>
          </cell>
          <cell r="J19" t="str">
            <v>Supported - SUPPORTED: The OCG is seeking NCOS adjustment to reflect the reduction in the interest revenue as a result of the ERC approved cash management reforms. OCG is already experiencing pressure on their NCOS due to their Working With Children Checks revenue and expenditure streams and an adjustment is required to support service delivery.</v>
          </cell>
          <cell r="K19">
            <v>1</v>
          </cell>
          <cell r="M19">
            <v>0</v>
          </cell>
          <cell r="N19">
            <v>-205</v>
          </cell>
          <cell r="O19">
            <v>-205</v>
          </cell>
          <cell r="P19">
            <v>-205</v>
          </cell>
          <cell r="Q19">
            <v>-205</v>
          </cell>
          <cell r="R19">
            <v>0</v>
          </cell>
          <cell r="S19">
            <v>-205</v>
          </cell>
          <cell r="T19">
            <v>-205</v>
          </cell>
          <cell r="U19">
            <v>-205</v>
          </cell>
          <cell r="V19">
            <v>-205</v>
          </cell>
        </row>
        <row r="20">
          <cell r="H20">
            <v>4721</v>
          </cell>
          <cell r="I20" t="str">
            <v>Cessation of the Indigenous Teenage Sexual Reproductive Health and Young Parent Support PA - Commonwealth funding under the Project Agreement for the Indigenous Teenage Sexual Reproductive Health and Young Parent Support program will cease from 1 July 2015. The loss of own source revenue requires supplementation, via an increase in annual appropriation, to maintain existing services.</v>
          </cell>
          <cell r="J20" t="str">
            <v>Not Supported - Continuation of funding under the Project Agreement beyond 2014- 15 is subject to evaluation of outcomes of the Program by the Commonwealth. This evaluation has not been completed. There will be community expectation that activities under the Project Agreement continue. In the event that Commonwealth funding is not provided beyond 2014-15, Health needs to manage any associated impacts either through a reprioritisation of existing services or future growth funding. National Partnership funding is excluded from the growth funding model so Health bears the risk of their termination.</v>
          </cell>
          <cell r="K20">
            <v>1</v>
          </cell>
          <cell r="L20">
            <v>11</v>
          </cell>
          <cell r="M20">
            <v>0</v>
          </cell>
          <cell r="N20">
            <v>-5757</v>
          </cell>
          <cell r="O20">
            <v>-5757</v>
          </cell>
          <cell r="P20">
            <v>-5757</v>
          </cell>
          <cell r="Q20">
            <v>-5757</v>
          </cell>
          <cell r="R20">
            <v>0</v>
          </cell>
          <cell r="S20">
            <v>0</v>
          </cell>
          <cell r="T20">
            <v>0</v>
          </cell>
          <cell r="U20">
            <v>0</v>
          </cell>
          <cell r="V20">
            <v>0</v>
          </cell>
        </row>
        <row r="21">
          <cell r="H21">
            <v>4737</v>
          </cell>
          <cell r="I21" t="str">
            <v>Loss of income arising from changes by the Department of Veteran's Affairs to funding agreements - The Commonwealth Department of Veteran's Affairs has proposed changes to the existing Hospital Services Arrangement with NSW Health. The changes reduce the recoverable price of medical services provided to veterans by NSW Health.</v>
          </cell>
          <cell r="J21" t="str">
            <v>Not Supported - Decisions around supplementation for loss of revenue will be made in the context of Health's overall recurrent growth funding envelope to be agreed by ERC as part of the 2015-16 Budget process.</v>
          </cell>
          <cell r="K21">
            <v>1</v>
          </cell>
          <cell r="L21">
            <v>11</v>
          </cell>
          <cell r="M21">
            <v>0</v>
          </cell>
          <cell r="N21">
            <v>-31450</v>
          </cell>
          <cell r="O21">
            <v>-52450</v>
          </cell>
          <cell r="P21">
            <v>-72450</v>
          </cell>
          <cell r="Q21">
            <v>-92783</v>
          </cell>
          <cell r="R21">
            <v>0</v>
          </cell>
          <cell r="S21">
            <v>0</v>
          </cell>
          <cell r="T21">
            <v>0</v>
          </cell>
          <cell r="U21">
            <v>0</v>
          </cell>
          <cell r="V21">
            <v>0</v>
          </cell>
        </row>
        <row r="22">
          <cell r="H22">
            <v>4744</v>
          </cell>
          <cell r="I22" t="str">
            <v>Loss of income escalation arising from the indexation freeze on the Medicare Benefit Schedule - The Commonwealth Government paused the indexation of some Medical Benefits Schedule fees which will result in less revenue to Health from lower fees charged to medical specialists for use of public facilities.</v>
          </cell>
          <cell r="J22" t="str">
            <v>Not Supported - Under the NSW medical specialists private practice scheme, Health retain a proportion of Medicare Benefit Schedule billings to compensate for the provision and use of facilities. Decisions around supplementation for loss of revenue will be made in the context of Health's overall recurrent growth funding envelope to be agreed by ERC as part of the 2015-16 Budget process.</v>
          </cell>
          <cell r="K22">
            <v>1</v>
          </cell>
          <cell r="L22">
            <v>11</v>
          </cell>
          <cell r="M22">
            <v>0</v>
          </cell>
          <cell r="N22">
            <v>-7778</v>
          </cell>
          <cell r="O22">
            <v>-7778</v>
          </cell>
          <cell r="P22">
            <v>-7778</v>
          </cell>
          <cell r="Q22">
            <v>-7778</v>
          </cell>
          <cell r="R22">
            <v>0</v>
          </cell>
          <cell r="S22">
            <v>0</v>
          </cell>
          <cell r="T22">
            <v>0</v>
          </cell>
          <cell r="U22">
            <v>0</v>
          </cell>
          <cell r="V22">
            <v>0</v>
          </cell>
        </row>
        <row r="23">
          <cell r="H23">
            <v>4759</v>
          </cell>
          <cell r="I23" t="str">
            <v>Cessation of Social Security benefits for forensic patients confined to psychiatric institutions - The Commonwealth Government announced in the 2014-15 Mid Year Economic and Fiscal Outlook that it would cease paying social security benefits to forensic patients in psychiatric institutions, resulting in reduced hospital fees.</v>
          </cell>
          <cell r="J23" t="str">
            <v>Not Supported - There will be a reduction in revenue for Health as for the majority of patients, social security benefits are the sole source of income which is used to pay hospital fees. Decisions around supplementation for loss of revenue will be made in the context of Health's overall recurrent growth funding envelope to be agreed by ERC as part of the 2015-16 Budget process.</v>
          </cell>
          <cell r="K23">
            <v>1</v>
          </cell>
          <cell r="L23">
            <v>11</v>
          </cell>
          <cell r="M23">
            <v>0</v>
          </cell>
          <cell r="N23">
            <v>-2062</v>
          </cell>
          <cell r="O23">
            <v>-2062</v>
          </cell>
          <cell r="P23">
            <v>-2062</v>
          </cell>
          <cell r="Q23">
            <v>-2062</v>
          </cell>
          <cell r="R23">
            <v>0</v>
          </cell>
          <cell r="S23">
            <v>0</v>
          </cell>
          <cell r="T23">
            <v>0</v>
          </cell>
          <cell r="U23">
            <v>0</v>
          </cell>
          <cell r="V23">
            <v>0</v>
          </cell>
        </row>
        <row r="24">
          <cell r="H24">
            <v>4930</v>
          </cell>
          <cell r="I24" t="str">
            <v>Interest revenue foregone due to cash management reforms - NSW Health seeks compensation for interest revenue which will not be paid from 2015-16 onwards due to Treasury cash management reforms.</v>
          </cell>
          <cell r="J24" t="str">
            <v>Supported - Compensation is supported to maintain current service delivery levels, but at a lower level than sought by Health. Treasury compensation has been derived by applying the annual percentage change in Health's cash balances at Half Yearly Review to the $29m sought by Health. This is to recognise that Health's cash balances decrease across the forward estimates and thus interest revenue should also decrease rather than remain constant.</v>
          </cell>
          <cell r="K24">
            <v>1</v>
          </cell>
          <cell r="M24">
            <v>0</v>
          </cell>
          <cell r="N24">
            <v>-28981</v>
          </cell>
          <cell r="O24">
            <v>-28981</v>
          </cell>
          <cell r="P24">
            <v>-28981</v>
          </cell>
          <cell r="Q24">
            <v>-28981</v>
          </cell>
          <cell r="R24">
            <v>0</v>
          </cell>
          <cell r="S24">
            <v>-22547</v>
          </cell>
          <cell r="T24">
            <v>-21265</v>
          </cell>
          <cell r="U24">
            <v>-19950</v>
          </cell>
          <cell r="V24">
            <v>-17851</v>
          </cell>
        </row>
        <row r="25">
          <cell r="H25">
            <v>4445</v>
          </cell>
          <cell r="I25" t="str">
            <v>MYEFO adjustment to National Health Reform Funding - $87m increase in Commonwealth revenue at MYEFO due to revised activity projections. Increased activity projections were mainly a result of refined activity coding rather than additional activity, and thus the revenue is sought to be expended in 2015-16 rather than 2014-15.</v>
          </cell>
          <cell r="J25" t="str">
            <v>Supported - Supported as the adjustment will partially offset a reduction in Health's expenditure base for 2015-16. However scope to redistribute this amount across forward years will also be discussed with Health in April 2015 during Budget finalisation.</v>
          </cell>
          <cell r="K25">
            <v>6</v>
          </cell>
          <cell r="M25">
            <v>87004</v>
          </cell>
          <cell r="N25">
            <v>0</v>
          </cell>
          <cell r="O25">
            <v>0</v>
          </cell>
          <cell r="P25">
            <v>0</v>
          </cell>
          <cell r="Q25">
            <v>0</v>
          </cell>
          <cell r="R25">
            <v>87004</v>
          </cell>
          <cell r="S25">
            <v>0</v>
          </cell>
          <cell r="T25">
            <v>0</v>
          </cell>
          <cell r="U25">
            <v>0</v>
          </cell>
          <cell r="V25">
            <v>0</v>
          </cell>
        </row>
        <row r="26">
          <cell r="H26">
            <v>3820</v>
          </cell>
          <cell r="I26" t="str">
            <v>Potential write-down costs associated with transfer of Callan Park - The delay in the settlement and transfer of Callan Park, which is a Health asset, to GPNSW pending a decision on whether it should be transferred to Leichhardt Council to manage, as well as uncertainty re its value, represents risks to both proceeds from asset sales as well as asset write-downs.</v>
          </cell>
          <cell r="J26" t="str">
            <v>Supported - Delay in settlement and transfer of Callan Park asset and uncertainty as to its value, has been a risk to Ministry of Health (MoH) over a number of years due to indecision about its future. The 2010 master Plan recommended transfer to Leichhardt Council, but was never endorsed and no action has proceeded from there. A decision on the disposition of Callan Park is still pending, but when it is made, may result in write-down costs to MoH. Mitigation Strategy: Seek government support for transfer of asset to Government Property NSW as carrying value i.e no recognised loss recorded in Health's budget or accounts. This risk is rated as a medium impact on the department. This risk is rated as moderate.</v>
          </cell>
          <cell r="K26">
            <v>1</v>
          </cell>
          <cell r="M26">
            <v>51913</v>
          </cell>
          <cell r="N26">
            <v>-51913</v>
          </cell>
          <cell r="O26">
            <v>0</v>
          </cell>
          <cell r="P26">
            <v>0</v>
          </cell>
          <cell r="Q26">
            <v>0</v>
          </cell>
          <cell r="R26">
            <v>51913</v>
          </cell>
          <cell r="S26">
            <v>-51913</v>
          </cell>
          <cell r="T26">
            <v>0</v>
          </cell>
          <cell r="U26">
            <v>0</v>
          </cell>
          <cell r="V26">
            <v>0</v>
          </cell>
        </row>
        <row r="27">
          <cell r="H27">
            <v>3835</v>
          </cell>
          <cell r="I27" t="str">
            <v>Achievement of Revenue Targets - Increase in revenue performance applied to funding 2014-15 demand</v>
          </cell>
          <cell r="J27" t="str">
            <v>Supported - As part of the 2014-15 Budget, Health was required to increase their 2014-15 revenue performance by $33 million.  There is now a risk that the target may not be achieved.  Health has flagged a $33 million risk for 2014-15, which may be offset by a $25 million dividend from the Royal Bank of Scotland for the sale of its interest in the Royal North Shore Hospital project.  The risk is classed as moderate and will be reviewed by Treasury over the course of the year.</v>
          </cell>
          <cell r="K27">
            <v>1</v>
          </cell>
          <cell r="M27">
            <v>-33000</v>
          </cell>
          <cell r="N27">
            <v>0</v>
          </cell>
          <cell r="O27">
            <v>0</v>
          </cell>
          <cell r="P27">
            <v>0</v>
          </cell>
          <cell r="Q27">
            <v>0</v>
          </cell>
          <cell r="R27">
            <v>-33000</v>
          </cell>
          <cell r="S27">
            <v>0</v>
          </cell>
          <cell r="T27">
            <v>0</v>
          </cell>
          <cell r="U27">
            <v>0</v>
          </cell>
          <cell r="V27">
            <v>0</v>
          </cell>
        </row>
        <row r="28">
          <cell r="H28">
            <v>4026</v>
          </cell>
          <cell r="I28" t="str">
            <v>Decrease in Department of Veterans Affairs revenue - Potential reduction in own source revenue for the treatment of veterans in public hospitals due to declining numbers of veterans.</v>
          </cell>
          <cell r="J28" t="str">
            <v>Supported - There is a risk that own source revenue for the treatment of veterans in public hospitals will decline from 2015-16 onwards.  There are two factors driving the reduction -  a new pricing structure for calculating payments and declining numbers of veterans requiring treatment. The worst case scenario is that revenue will decline by $35 million in 2015-16 and $93 million in 2018-19.  The risk is classified as moderate and will be assessed as part of Health's total own source revenue, which has historically been understated.</v>
          </cell>
          <cell r="K28">
            <v>1</v>
          </cell>
          <cell r="M28">
            <v>0</v>
          </cell>
          <cell r="N28">
            <v>-35000</v>
          </cell>
          <cell r="O28">
            <v>-56000</v>
          </cell>
          <cell r="P28">
            <v>-77000</v>
          </cell>
          <cell r="Q28">
            <v>-93380</v>
          </cell>
          <cell r="R28">
            <v>0</v>
          </cell>
          <cell r="S28">
            <v>-35000</v>
          </cell>
          <cell r="T28">
            <v>-56000</v>
          </cell>
          <cell r="U28">
            <v>-77000</v>
          </cell>
          <cell r="V28">
            <v>-93380</v>
          </cell>
        </row>
        <row r="29">
          <cell r="H29">
            <v>4865</v>
          </cell>
          <cell r="I29" t="str">
            <v>Remove Co-payment for All Specialised Drugs Dispensed through Hospital and Community Pharmacies - This proposal is to remove the co-payment for all highly specialised drugs dispensed through hospital and community pharmacies for all conditions, including cancer, for all patients. THIS IS ONE OF THREE OPTIONS COSTED ON REMOVING CO-PAYMENTS (refer BAS 4866 and 4867 for other options).</v>
          </cell>
          <cell r="J29" t="str">
            <v>Supported - Note that financial impacts in the BAS differ from the election costing as the election costing includes escalation of 6%. The financial impacts in the BAS include only escalation of 0.6% (difference of 5.4%). Health has made some major assumptions to cost the proposal including: 1. The estimated gross value of Highly Specialised Drugs (HSD) managed under section 100 of the National Health Act (Commonwealth) and dispensed is $297m in 2014-15, including $244m for public hospital pharmacies and $53m for 3rd Schedule Hospitals. 2. The estimated value of s100 drugs dispensed by Community pharmacies in Metropolitan Hospitals is $190m. 3. 2.5% of the total value of s100 drugs dispensed in public hospitals and community pharmacies in Metropolitan Hospitals has been used to determine the value of the co-payment, based on a sample of Ipharmacy system data, which is used within most public hospitals. 4. The estimated value of s100 drugs dispensed by Community hospitals in Rural Hospitals is $30m and it is assumed that only 1.1% of this value is attributable to the co-payment, on the assumption of higher concessional usage in rural hospitals. 5. A 6% growth rate has been applied to each year, based on historical annual increases, to account for increases in the value and volume of s100 HSD dispensed. 6. There will be an administration cost for managing co-payment reimbursement to patients who obtain their s100 drugs by Community pharmacies, estimated at $30 per prescription (based on the experience of IPTASS), at an estimated total cost of $3.3m. The resultant Budget implications are estimated as follows: - loss of direct co- payment revenue to NSW Health for hospital pharmacies. The estimated revenue loss amount is $6.466m in 2015-16 which is expected to increase by 6% pa. - loss of co-payment revenue by 3rd Schedule hospitals, which NSW Health will be required to compensate. This is reflected as an expense to the Budget, estimated at $1.405m in 2015-16 and which</v>
          </cell>
          <cell r="K29">
            <v>3</v>
          </cell>
          <cell r="L29">
            <v>11</v>
          </cell>
          <cell r="M29">
            <v>0</v>
          </cell>
          <cell r="N29">
            <v>-6466</v>
          </cell>
          <cell r="O29">
            <v>-6505</v>
          </cell>
          <cell r="P29">
            <v>-6544</v>
          </cell>
          <cell r="Q29">
            <v>-6583</v>
          </cell>
          <cell r="R29">
            <v>0</v>
          </cell>
          <cell r="S29">
            <v>-6466</v>
          </cell>
          <cell r="T29">
            <v>-6505</v>
          </cell>
          <cell r="U29">
            <v>-6544</v>
          </cell>
          <cell r="V29">
            <v>-6583</v>
          </cell>
        </row>
        <row r="30">
          <cell r="H30">
            <v>4866</v>
          </cell>
          <cell r="I30" t="str">
            <v>Remove Co-payment in Hospitals for Highly Specialised Drugs for All Conditions for Public Patients - This proposal is to remove the co-payment for all highly specialised drugs dispended through hospital pharmacies for all conditions including cancer for all patents, excluding privately referred non-inpatients treated in a public hospital. THIS IS ONE OF THREE OPTIONS COSTED.</v>
          </cell>
          <cell r="J30" t="str">
            <v>Supported - Refer to BAS entries 4865 for 4867 for other options costed. The financial impacts in this BAS entry differ from the election costing. The election costing has been de-escalated by 5.4% to convert to 2015-16 dollars. Health has made some major assumptions to cost the proposal including: 1. The estimated gross value of Highly Specialised Drugs (HSD) managed under section 100 of the National Health Act (Commonwealth) and dispensed is $297m in 2014-15, including $244m for public hospital pharmacies and $53m for 3rd Schedule Hospitals. 2. 2.5% of the total value of s100 drugs has been used to determine the value of the co-payment, based on a sample of Ipharmacy system data, which is used within most public hospitals. 3. A 6% growth rate has been applied to each year, based on historical annual increases, to account for increases in the value and volume of s100 HSD dispensed. The resultant Budget implications are estimated as follows: - loss of direct co-payment revenue to NSW Health for hospital pharmacies. The estimated revenue loss amount is $6.466m in 2015-16 which is expected to increase by 6% pa. - loss of co-payment revenue by 3rd Schedule hospitals, which NSW Health will be required to compensate. This is reflected as an expense to the Budget, estimated at $1.405m in 2015-16 and estimated to increase by 6% pa. Health CFO agrees with costing: Yes. The Ministry of Health has indicated that there is no scope to absorb the financial impact within existing resources and that additional consolidated fund support may be sought to offset additional expenditure and the foregone revenue. This will need to be considered as part of ERC's deliberations on the level of Health's future growth funding.</v>
          </cell>
          <cell r="K30">
            <v>3</v>
          </cell>
          <cell r="L30">
            <v>11</v>
          </cell>
          <cell r="M30">
            <v>0</v>
          </cell>
          <cell r="N30">
            <v>-6466</v>
          </cell>
          <cell r="O30">
            <v>-6505</v>
          </cell>
          <cell r="P30">
            <v>-6544</v>
          </cell>
          <cell r="Q30">
            <v>-6583</v>
          </cell>
          <cell r="R30">
            <v>0</v>
          </cell>
          <cell r="S30">
            <v>-6466</v>
          </cell>
          <cell r="T30">
            <v>-6505</v>
          </cell>
          <cell r="U30">
            <v>-6544</v>
          </cell>
          <cell r="V30">
            <v>-6583</v>
          </cell>
        </row>
        <row r="31">
          <cell r="H31">
            <v>4867</v>
          </cell>
          <cell r="I31" t="str">
            <v>Remove Co-payment for Highly Specialised Drugs for Public Cancer Patients - This proposal is to remove the co-payment for highly specialised drugs for public cancer patients only. THIS IS ONE OF THREE OPTIONS COSTED. Refer to BAS entries 4865 and 4866 for other options.</v>
          </cell>
          <cell r="J31" t="str">
            <v>Supported - The financial impact in this BAS entry differs from the election costing. The financial impacts in the BAS have been de-escalated by 5.4% to convert to 2015-16 dollars. Health has made some major assumptions to cost the proposal including: 1. The estimated number of prescriptions issued for Highly Specialised Drugs (HSD) is 195,966 per annum. 2. Given that the co-payment is only made on the first prescription, and the average cycles/prescriptions per patient is 3, the estimated number of prescriptions where a co-payment is made is 65,322 per annum. 3. The average co-payment per prescription is $15.60, assuming 70% are concessional and 30% are regular. 4. A 6% growth rate has been applied to each year, based on historical annual increases, to account for increases in the value and volume of s100 HSD dispensed. The revenue impact relates to the revenue foregone by NSW Health as a result of waiving the co- payment for highly specialised drugs for public cancer patients in public hospitals. Health CFO agrees with costing: Yes. The Ministry of Health has indicated that there is no scope to absorb the financial impact within existing resources and that additional consolidated fund support may be sought to offset additional expenditure and the foregone revenue. This will need to be considered as part of ERC's deliberations on the level of Health's future growth funding.</v>
          </cell>
          <cell r="K31">
            <v>3</v>
          </cell>
          <cell r="L31">
            <v>11</v>
          </cell>
          <cell r="M31">
            <v>0</v>
          </cell>
          <cell r="N31">
            <v>-1080</v>
          </cell>
          <cell r="O31">
            <v>-1087</v>
          </cell>
          <cell r="P31">
            <v>-1093</v>
          </cell>
          <cell r="Q31">
            <v>-1100</v>
          </cell>
          <cell r="R31">
            <v>0</v>
          </cell>
          <cell r="S31">
            <v>-1080</v>
          </cell>
          <cell r="T31">
            <v>-1087</v>
          </cell>
          <cell r="U31">
            <v>-1093</v>
          </cell>
          <cell r="V31">
            <v>-1100</v>
          </cell>
        </row>
        <row r="32">
          <cell r="H32">
            <v>4875</v>
          </cell>
          <cell r="I32" t="str">
            <v>Interest Adjustment - Interest adjustment required as a result of the cash management reforms.</v>
          </cell>
          <cell r="J32" t="str">
            <v>Not Supported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2">
            <v>1</v>
          </cell>
          <cell r="M32">
            <v>0</v>
          </cell>
          <cell r="N32">
            <v>-723</v>
          </cell>
          <cell r="O32">
            <v>-723</v>
          </cell>
          <cell r="P32">
            <v>-723</v>
          </cell>
          <cell r="Q32">
            <v>-723</v>
          </cell>
          <cell r="R32">
            <v>0</v>
          </cell>
          <cell r="S32">
            <v>0</v>
          </cell>
          <cell r="T32">
            <v>0</v>
          </cell>
          <cell r="U32">
            <v>0</v>
          </cell>
          <cell r="V32">
            <v>0</v>
          </cell>
        </row>
        <row r="33">
          <cell r="H33">
            <v>3829</v>
          </cell>
          <cell r="I33" t="str">
            <v>Development Application fee - Drop in Development Application fees due to Government decision to Repeal Part 3A applications resulting in around 50 per cent reduction in the number of matters that will be considered of state significance.</v>
          </cell>
          <cell r="J33" t="str">
            <v>Not Supported - Not supported.  Mitigation strategy: The Department of Planning and Environment (DPE) will perform investigations into volume and price of DA fees post the repeal of Part 3A. Considerations will also be performed surrounding cost recovery and operating models. Treasury position:  Not supported.  Development Application (DA) fees should be assessed as part of DPE's overall fees strategy and a review to be proposed by Treasury of the Development Assessment process.  Further, the Department advised that there is a 50% reduction in the number of matters that will be considered of state significance and assessed by the Department. DPE's DA activities should be fully cost recovered and hence, the Department should reduce its cost due to reduced assessment activity.</v>
          </cell>
          <cell r="K33">
            <v>1</v>
          </cell>
          <cell r="M33">
            <v>-7225</v>
          </cell>
          <cell r="N33">
            <v>-7225</v>
          </cell>
          <cell r="O33">
            <v>-7225</v>
          </cell>
          <cell r="P33">
            <v>-7225</v>
          </cell>
          <cell r="Q33">
            <v>-7225</v>
          </cell>
          <cell r="R33">
            <v>0</v>
          </cell>
          <cell r="S33">
            <v>0</v>
          </cell>
          <cell r="T33">
            <v>0</v>
          </cell>
          <cell r="U33">
            <v>0</v>
          </cell>
          <cell r="V33">
            <v>0</v>
          </cell>
        </row>
        <row r="34">
          <cell r="H34">
            <v>4634</v>
          </cell>
          <cell r="I34" t="str">
            <v>Establish an Urban Park Authority - Merging Sydney Olymoic Park Authority, Western Sydney Parklands Trust, Centennial Park and Moore Par k Trust, Royal Botanic Gardens and Domain Trust, and Parramatta Park Trust</v>
          </cell>
          <cell r="J34" t="str">
            <v>Supported - There is an option for Government to reduce staff and administrative cost by creating a single parks authority (10% of operating expenses excluding depreciation). This is likely to require changes to legislation to achieve. Agency consultation is critical in determine its feasibility and qunatum of potential savings. This is a preliminary costing only subject to ERC approval and further development with the Agency.</v>
          </cell>
          <cell r="K34">
            <v>3</v>
          </cell>
          <cell r="L34">
            <v>27</v>
          </cell>
          <cell r="M34">
            <v>0</v>
          </cell>
          <cell r="N34">
            <v>-14200</v>
          </cell>
          <cell r="O34">
            <v>-14400</v>
          </cell>
          <cell r="P34">
            <v>-14800</v>
          </cell>
          <cell r="Q34">
            <v>-15100</v>
          </cell>
          <cell r="R34">
            <v>0</v>
          </cell>
          <cell r="S34">
            <v>-14200</v>
          </cell>
          <cell r="T34">
            <v>-14400</v>
          </cell>
          <cell r="U34">
            <v>-14800</v>
          </cell>
          <cell r="V34">
            <v>-15100</v>
          </cell>
        </row>
        <row r="35">
          <cell r="H35">
            <v>3853</v>
          </cell>
          <cell r="I35" t="str">
            <v>Building Maintenance - Bridge St - Adjustment to building maintenance for Bridge St Building. Originally transferred from OFS but addit ional funding required.</v>
          </cell>
          <cell r="J35" t="str">
            <v>Treasurer Approved -</v>
          </cell>
          <cell r="K35">
            <v>2</v>
          </cell>
          <cell r="M35">
            <v>-1390</v>
          </cell>
          <cell r="N35">
            <v>-1425</v>
          </cell>
          <cell r="O35">
            <v>-1460</v>
          </cell>
          <cell r="P35">
            <v>-1460</v>
          </cell>
          <cell r="Q35">
            <v>-1460</v>
          </cell>
          <cell r="R35">
            <v>-1390</v>
          </cell>
          <cell r="S35">
            <v>-1425</v>
          </cell>
          <cell r="T35">
            <v>-1460</v>
          </cell>
          <cell r="U35">
            <v>-1460</v>
          </cell>
          <cell r="V35">
            <v>-1460</v>
          </cell>
        </row>
        <row r="36">
          <cell r="H36">
            <v>4779</v>
          </cell>
          <cell r="I36" t="str">
            <v>Interest adjustment request - Funding is requested as result of cash management reforms. See Bid in 4780 DPE (497)</v>
          </cell>
          <cell r="J36" t="str">
            <v>Not Supported - NOT SUPPORTED. There is no compelling calculation of the requested interest compensation. EPA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6">
            <v>1</v>
          </cell>
          <cell r="L36">
            <v>22</v>
          </cell>
          <cell r="M36">
            <v>0</v>
          </cell>
          <cell r="N36">
            <v>-300</v>
          </cell>
          <cell r="O36">
            <v>-300</v>
          </cell>
          <cell r="P36">
            <v>-300</v>
          </cell>
          <cell r="Q36">
            <v>-300</v>
          </cell>
          <cell r="R36">
            <v>0</v>
          </cell>
          <cell r="S36">
            <v>0</v>
          </cell>
          <cell r="T36">
            <v>0</v>
          </cell>
          <cell r="U36">
            <v>0</v>
          </cell>
          <cell r="V36">
            <v>0</v>
          </cell>
        </row>
        <row r="37">
          <cell r="H37">
            <v>4580</v>
          </cell>
          <cell r="I37" t="str">
            <v>Gas team regulatory compliance work - Expansion of existing role - The recently announced NSW Gas Plan includes an expanded role for the EPA. The EPA seeks recurrent funding in 2015-16 and 2016-17 and capital funding in 2015-16 as funding for existing Coal Seam Gas activities only go to 30 June 2015. See Bid ID: 4041, 4043 and 4581.</v>
          </cell>
          <cell r="J37" t="str">
            <v>Supported - PARTIALLY SUPPORTED PENDING MINISTER'S REPORT TO ERC IN APRIL/MAY 2015. Treasury supports funding for one year only, subject to Minister's report to ERC in April 2015. Cabinet agreed (CM14-386) that the Minister for the Environment will need to report back to the Expenditure Review Committee of Cabinet on the financial implications of the role of the EPA as lead regulator (including funding for 2015-16) in April 2015, following consultations with relevant Ministers. This has NOT yet happened. To avoid pre-empting the Government's decision on this matter, this proposal should be re-assigned as a risk, with a decision on funding to be made after the Government response is considered. Under the NSW Gas Plan, EPA has been assigned an expanded role (CM14-386) as the lead regulator for compliance and enforcement of conditions of approval and titles for gas activities. This submission seeks additional funding for the expansion of existing activities until the cost to Government of regulating of the Coal Seam Gas industry can be fully recovered from user charges. Funding for existing CSG activities only goes to 30 June 2015 and was to be replaced by user charges levied on industry. User charges cannot be reliably estimated until the full scope of work undertaken by EPA and the CSG inter-agency working group is resolved and the cost recovery mechanism approved and the revenue modelling completed. It is critical that a detailed implementation plan and associated funding components be coordinated and developed by the CSG inter-agency working group for the Minister for the Environment to report back in April 2015. There is scope for identification of functions no longer undertaken in DTIRIS and OSG which potentially could lead to a reduction in allocations accordingly from 2015-16. Treasury supports funding for one year only to allow EPA and the CSG inter-agency work group to finalise a user charge arrange ment. EPA claims this will be implemented in 2017-18. Shoul</v>
          </cell>
          <cell r="K37">
            <v>2</v>
          </cell>
          <cell r="M37">
            <v>0</v>
          </cell>
          <cell r="N37">
            <v>0</v>
          </cell>
          <cell r="O37">
            <v>0</v>
          </cell>
          <cell r="P37">
            <v>2900</v>
          </cell>
          <cell r="Q37">
            <v>2900</v>
          </cell>
          <cell r="R37">
            <v>0</v>
          </cell>
          <cell r="S37">
            <v>0</v>
          </cell>
          <cell r="T37">
            <v>0</v>
          </cell>
          <cell r="U37">
            <v>0</v>
          </cell>
          <cell r="V37">
            <v>0</v>
          </cell>
        </row>
        <row r="38">
          <cell r="H38">
            <v>4777</v>
          </cell>
          <cell r="I38" t="str">
            <v>Interest adjustment request - Request for funding in response to cash management reform. See Bid 4778 in DPE.</v>
          </cell>
          <cell r="J38" t="str">
            <v>Not Supported - NOT SUPPORTED. There is no compelling calculation of the requested interest compensation. The Trust should be asked to reduce its expense f 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8">
            <v>1</v>
          </cell>
          <cell r="L38" t="str">
            <v>UE04</v>
          </cell>
          <cell r="M38">
            <v>0</v>
          </cell>
          <cell r="N38">
            <v>-390</v>
          </cell>
          <cell r="O38">
            <v>-369</v>
          </cell>
          <cell r="P38">
            <v>-344</v>
          </cell>
          <cell r="Q38">
            <v>-319</v>
          </cell>
          <cell r="R38">
            <v>0</v>
          </cell>
          <cell r="S38">
            <v>0</v>
          </cell>
          <cell r="T38">
            <v>0</v>
          </cell>
          <cell r="U38">
            <v>0</v>
          </cell>
          <cell r="V38">
            <v>0</v>
          </cell>
        </row>
        <row r="39">
          <cell r="H39">
            <v>4774</v>
          </cell>
          <cell r="I39" t="str">
            <v>OEH - Interest adjustment request year to compensate for the loss of interest revenue under the cash - management reforms.  See Bid. 4775 in DPE</v>
          </cell>
          <cell r="J39" t="str">
            <v>Unreconciled Assessment Underway - NOT SUPPORTED. There is no compelling calculation of the requested interest compensation. OEH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39">
            <v>1</v>
          </cell>
          <cell r="L39" t="str">
            <v>UE04</v>
          </cell>
          <cell r="M39">
            <v>0</v>
          </cell>
          <cell r="N39">
            <v>-1700</v>
          </cell>
          <cell r="O39">
            <v>-1700</v>
          </cell>
          <cell r="P39">
            <v>-1500</v>
          </cell>
          <cell r="Q39">
            <v>-1300</v>
          </cell>
          <cell r="R39">
            <v>0</v>
          </cell>
          <cell r="S39">
            <v>0</v>
          </cell>
          <cell r="T39">
            <v>0</v>
          </cell>
          <cell r="U39">
            <v>0</v>
          </cell>
          <cell r="V39">
            <v>0</v>
          </cell>
        </row>
        <row r="40">
          <cell r="H40">
            <v>4252</v>
          </cell>
          <cell r="I40" t="str">
            <v>NSW Healthy Floodplains Project - Re-profile expenses relating to the NSW Healthy Floodplains Project to ensure value for money. Adjust NCoS to reflect an increase in Commonwealth funding (via Office of Water) by $300K and timing of its receipt.</v>
          </cell>
          <cell r="J40" t="str">
            <v>Supported - SUPPORTED. This is a Commonwealth and state government funded project that aims to reform the management of water on floodplains in the northern basin of NSW. The purpose of the project is to develop floodplain management plans and license floodplain extractions, which is a requirement of the National Water Initiative and necessary for the implementation of the Murray-Darling Basin Plan. The project will increase the volume of floodplain flows to wetlands through controls on their capture by implementing the NSW Floodplain Harvesting Policy (2013), modification of works, and through the implementation of floodplain management plans, and will improve the watering of key environmental assets. No additional Consolidated Fund is required.</v>
          </cell>
          <cell r="K40">
            <v>2</v>
          </cell>
          <cell r="M40">
            <v>700</v>
          </cell>
          <cell r="N40">
            <v>-400</v>
          </cell>
          <cell r="O40">
            <v>0</v>
          </cell>
          <cell r="P40">
            <v>0</v>
          </cell>
          <cell r="Q40">
            <v>0</v>
          </cell>
          <cell r="R40">
            <v>700</v>
          </cell>
          <cell r="S40">
            <v>-400</v>
          </cell>
          <cell r="T40">
            <v>0</v>
          </cell>
          <cell r="U40">
            <v>0</v>
          </cell>
          <cell r="V40">
            <v>0</v>
          </cell>
        </row>
        <row r="41">
          <cell r="H41">
            <v>4280</v>
          </cell>
          <cell r="I41" t="str">
            <v>Floodplain Risk Management Grants Scheme - Reprofile expenses relating to the Floodplain Risk Management Grants Scheme (which is externally funded by Ministry for Police &amp; Emergency Services (MPES)).</v>
          </cell>
          <cell r="J41" t="str">
            <v>Supported - SUPPORTED. Under a Memorandum of Understanding with MPES signed on 16 November 2014, OEH is to be provided with $12.1 million between 2014-15 and 2016-17 for the management and administration of the Floodplain Risk Management Grants Scheme (FRMGS). FRMGS is jointly funded by MPES and the Commonwealth Government under the 2013-15 National Partnership Agreement on Natural Disaster Resilience. OEH is running this process on MPES' behalf to ensure that the application and assessment process for local government in applying for grants is simple and occurs through one process, in accordance with the NSW Flood Prone Land Policy and Floodplain Development Manual.  ,,,,,,</v>
          </cell>
          <cell r="K41">
            <v>2</v>
          </cell>
          <cell r="M41">
            <v>2000</v>
          </cell>
          <cell r="N41">
            <v>4300</v>
          </cell>
          <cell r="O41">
            <v>5800</v>
          </cell>
          <cell r="P41">
            <v>0</v>
          </cell>
          <cell r="Q41">
            <v>0</v>
          </cell>
          <cell r="R41">
            <v>2000</v>
          </cell>
          <cell r="S41">
            <v>4300</v>
          </cell>
          <cell r="T41">
            <v>5800</v>
          </cell>
          <cell r="U41">
            <v>0</v>
          </cell>
          <cell r="V41">
            <v>0</v>
          </cell>
        </row>
        <row r="42">
          <cell r="H42">
            <v>4264</v>
          </cell>
          <cell r="I42" t="str">
            <v>National Australian Built Environment Rating System (NABERS) Website - Seek CAL adjustment to support the ongoing development and enhancement of the NABERS website (includ ing amortisation to accommodate the current and future enhancements). NABERS runs on a cost recovery basis, this is only a technical adjustment.</v>
          </cell>
          <cell r="J42" t="str">
            <v>Supported - SUPPORTED. This proposal seeks adjustments to capital authorisation limits to support the ongoing development and enhancement of the NABERS website (including additional amortisation). NABERS is a national rating system that measures the environmental performance of Australian buildings, tenancies and homes. NABERS measures the energy efficiency, water usage, waste management and indoor environment quality of a building or tenancy and its impact on the environment. The operation of the rating scheme is funded through user fees and charges. Development of the website started in 2010 and was launched in August 2012. The website has been continually upgraded to improve the functionality for end-users and to cater for the introduction of the new rating tools. Given the growth in the program, it is critical that continual investment be undertaken to ensure the tools and systems are effective.</v>
          </cell>
          <cell r="K42">
            <v>3</v>
          </cell>
          <cell r="M42">
            <v>200</v>
          </cell>
          <cell r="N42">
            <v>200</v>
          </cell>
          <cell r="O42">
            <v>200</v>
          </cell>
          <cell r="P42">
            <v>200</v>
          </cell>
          <cell r="Q42">
            <v>200</v>
          </cell>
          <cell r="R42">
            <v>200</v>
          </cell>
          <cell r="S42">
            <v>200</v>
          </cell>
          <cell r="T42">
            <v>200</v>
          </cell>
          <cell r="U42">
            <v>200</v>
          </cell>
          <cell r="V42">
            <v>200</v>
          </cell>
        </row>
        <row r="43">
          <cell r="H43">
            <v>4279</v>
          </cell>
          <cell r="I43" t="str">
            <v>Offset for Newcastle Port Corporation Land Acquisition - Adjustments are required to recognise grant receipt in 2014-15 and capital authorisation limit in 2015-16.</v>
          </cell>
          <cell r="J43" t="str">
            <v>Supported - SUPPORTED. Approval is required for OEH to acquire land of similar conservation value consistent with to the ministerial agreement to transfer 50 hectares of Ash Island part 11 land (including 18.5 hectares recently revoked from Hunter Wetlands NP) to Newcastle Port Corporation (NPC). NPC is expected to provide the acquisition fund. Acquisition funds will be received in 2014-15 and used in 2015-16 to acquire land with similar conservation value. No additional Consolidated Fund is required.</v>
          </cell>
          <cell r="K43">
            <v>1</v>
          </cell>
          <cell r="M43">
            <v>1978</v>
          </cell>
          <cell r="N43">
            <v>0</v>
          </cell>
          <cell r="O43">
            <v>0</v>
          </cell>
          <cell r="P43">
            <v>0</v>
          </cell>
          <cell r="Q43">
            <v>0</v>
          </cell>
          <cell r="R43">
            <v>1978</v>
          </cell>
          <cell r="S43">
            <v>0</v>
          </cell>
          <cell r="T43">
            <v>0</v>
          </cell>
          <cell r="U43">
            <v>0</v>
          </cell>
          <cell r="V43">
            <v>0</v>
          </cell>
        </row>
        <row r="44">
          <cell r="H44">
            <v>3833</v>
          </cell>
          <cell r="I44" t="str">
            <v>Seasonal Revenue Trends - Weather conditions during peak periods, such as the ski season, can have an adverse impact on Park e ntry fees and turnover rental revenue. The impact can range from $2m to $4m per annum. The expectation is that OEH will need to operate within its approved budget controls.</v>
          </cell>
          <cell r="J44" t="str">
            <v>Supported - OEH comments on the risks if the forecasts change at some later date. The expectation is that OEH will need to operate within its approved budget controls (NCOS and CAL). OEH will need to revise its expenditure commensurate with any revenue forecasts. This risk is rated as LOW.</v>
          </cell>
          <cell r="K44">
            <v>1</v>
          </cell>
          <cell r="M44">
            <v>-2000</v>
          </cell>
          <cell r="N44">
            <v>-4000</v>
          </cell>
          <cell r="O44">
            <v>-4000</v>
          </cell>
          <cell r="P44">
            <v>-4000</v>
          </cell>
          <cell r="Q44">
            <v>-4000</v>
          </cell>
          <cell r="R44">
            <v>-2000</v>
          </cell>
          <cell r="S44">
            <v>-4000</v>
          </cell>
          <cell r="T44">
            <v>-4000</v>
          </cell>
          <cell r="U44">
            <v>-4000</v>
          </cell>
          <cell r="V44">
            <v>-4000</v>
          </cell>
        </row>
        <row r="45">
          <cell r="H45">
            <v>4961</v>
          </cell>
          <cell r="I45" t="str">
            <v>022 National Parks - Kosciuszko National Park - Renamed: National parks - increase access - to be confirmed</v>
          </cell>
          <cell r="J45" t="str">
            <v>Bid - Unreconciled - The proposal has 6 components and has been costed as follows: 1.       Hold a one year trial of making one year Multi-Parks annual pass purchases available at a $15  discount in the NSW motor vehicle registration process. 2.       Make National Park entry passes available for purchase at Service NSW centres - The additional costs relate to Service NSW Processing Fees ($4 per pass) x annual pass concession sales for all parks (2,355), multi park pass (5,500) and additional annual passes (2,160). Total cost in 2015-16 is $40k.However, this will be funded by additional revenues from annual pass sales. 3.       Review the National Parks and Wildlife Act 1974 to establish a new category of National Park for #commercial alpine recreation#. Costs of Act review will be met from existing OEH allocations. 4.       Review the Alpine SEPP with a view to increasing the efficiency of operation without reducing overall environmental and safety controls and update the governance arrangements at Perisher to simplify and streamline the relationship between the Government, private operators, and non-profit clubs / lodges. Costs of SEPP review will be met from existing OEH allocations. 5.       Rule out aerial shooting of wild horses, brumby running and brumby roping in National Parks in NSW. Already announced by current government.</v>
          </cell>
          <cell r="K45">
            <v>5</v>
          </cell>
          <cell r="M45">
            <v>0</v>
          </cell>
          <cell r="N45">
            <v>88</v>
          </cell>
          <cell r="O45">
            <v>0</v>
          </cell>
          <cell r="P45">
            <v>0</v>
          </cell>
          <cell r="Q45">
            <v>0</v>
          </cell>
          <cell r="R45">
            <v>0</v>
          </cell>
          <cell r="S45">
            <v>0</v>
          </cell>
          <cell r="T45">
            <v>0</v>
          </cell>
          <cell r="U45">
            <v>0</v>
          </cell>
          <cell r="V45">
            <v>0</v>
          </cell>
        </row>
        <row r="46">
          <cell r="H46">
            <v>4962</v>
          </cell>
          <cell r="I46" t="str">
            <v>040 National Parks - Social Licence for Specific Mining Projects - Renamed: Enhance and Expand our National Park system. Objectives has 2 entries 040 and 293</v>
          </cell>
          <cell r="J46" t="str">
            <v>Bid - Unreconciled - The proposal has 3 components.  One of these components - Wianamatta Park - has been costed.  For the remaining 2 components OEH have confirmed that they can be met from existing recurrent OEH funding. 1. Addition of 'The Drip' to Goulburn River National Park - no financial impact. 2. Addition of 'Maddens Plain' to Dharawal National Park and removal of current depth restriction on Dharawal Nature Reserve. OEH will meet the additional capital and recurrent costs associated with reservation of #Maddens Plains# through a combination of contributions from the coal mining company involved (under negotiation) and existing OEH budget allocation. Under the standard cost model, this could be around $450,000 in the first year to address initial start up infrastructure costs, falling to around $110,000 per annum for annual on-going management. As the initial costs may be met from external sources, no cost to government is shown in the cost table. 3. Addition of  237 ha to the Wianamatta Regional Park in western Sydney including a nature reserve component of the residual emu population. Note the capital cost estimate varies from the standard National Park establishment costing model as a contribution of capital works will be made by Lend Lease under the Deed of Transfer. Cost estimate: a.Total capital cost to government is $3m. This excludes the developer contribution. Capital investment is for the development of park assets such as picnic facilities, park entries, walking and cycling tracks and interpretative signage are outlined in the Wianamatta Regional Park Masterplan. (OEH assumes the recognition of the capital  at the beginning of 2015-16 and recognition of depreciation (5%).) b. Annual recurrent cost is $400,000 comprising $228,000 for salaries (three staff) and $172,000 for park management activities including maintenance and visitation support. Operating expenses exclude macrofauna management costs. c. The transfer of land to OEH will take place</v>
          </cell>
          <cell r="K46">
            <v>5</v>
          </cell>
          <cell r="M46">
            <v>0</v>
          </cell>
          <cell r="N46">
            <v>10</v>
          </cell>
          <cell r="O46">
            <v>26</v>
          </cell>
          <cell r="P46">
            <v>26</v>
          </cell>
          <cell r="Q46">
            <v>26</v>
          </cell>
          <cell r="R46">
            <v>0</v>
          </cell>
          <cell r="S46">
            <v>0</v>
          </cell>
          <cell r="T46">
            <v>0</v>
          </cell>
          <cell r="U46">
            <v>0</v>
          </cell>
          <cell r="V46">
            <v>0</v>
          </cell>
        </row>
        <row r="47">
          <cell r="H47">
            <v>4782</v>
          </cell>
          <cell r="I47" t="str">
            <v>Request for interest adjustment - Request for funding in response to cash management reforms. See Bid 4783 in DPE (497)</v>
          </cell>
          <cell r="J47" t="str">
            <v>Unreconciled Assessment Underway - NOT SUPPORTED. There is no compelling calculation of the requested interest compensation. The Trust should be asked to reduce its expense forecast commensurate to the claimed loss of interest revenue as part of its ongoing cash management responsibility - ie nil budget impact.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v>
          </cell>
          <cell r="K47">
            <v>1</v>
          </cell>
          <cell r="L47" t="str">
            <v>UE04</v>
          </cell>
          <cell r="M47">
            <v>0</v>
          </cell>
          <cell r="N47">
            <v>-38</v>
          </cell>
          <cell r="O47">
            <v>-38</v>
          </cell>
          <cell r="P47">
            <v>-38</v>
          </cell>
          <cell r="Q47">
            <v>-38</v>
          </cell>
          <cell r="R47">
            <v>0</v>
          </cell>
          <cell r="S47">
            <v>-38</v>
          </cell>
          <cell r="T47">
            <v>-38</v>
          </cell>
          <cell r="U47">
            <v>-38</v>
          </cell>
          <cell r="V47">
            <v>-38</v>
          </cell>
        </row>
        <row r="48">
          <cell r="H48">
            <v>4747</v>
          </cell>
          <cell r="I48" t="str">
            <v>Interpreting the Royal Botanic Gardens - The Trust seeks funding to replace all signage throughout the Royal Botanic Gardens, including improving way-finding signage and using digital communications to improve engagement with visitors. See Bid ID 4762 (497 DPE).</v>
          </cell>
          <cell r="J48" t="str">
            <v>Not Supported - NOT SUPPORTED. This proposal is not considered urgent and unavoidable in the 2015-16 Budget context. The Minister has ranked this as the lowest priority (4th out of 4) in the list of capital proposals submitted by the Trust. The proposal seeks to create an engaging interpretation framework for sharing knowledge of the Royal Botanic Garden (RBG) through traditional signage and emerging technologies as part of the 200th Birthday celebrations for the RBG. This will be achieved by replacing all existing signage throughout the RBG, improving wayfinding signage and installing digital communications, enabling multi-lingual delivery. Approximately 4 million visitors come to the RBG annually, spending 90 minutes per visit. The Trust claims that as a result of increased engagement with the RBG, average visitor duration will increase by 10%, or nine minutes. This equates to an additional 600,000 hours of visitation per annum, providing a potential uplift in Trust revenue derived from the cafe, kiosks and restaurants that operate on the site.</v>
          </cell>
          <cell r="K48">
            <v>1</v>
          </cell>
          <cell r="M48">
            <v>0</v>
          </cell>
          <cell r="N48">
            <v>0</v>
          </cell>
          <cell r="O48">
            <v>50</v>
          </cell>
          <cell r="P48">
            <v>50</v>
          </cell>
          <cell r="Q48">
            <v>50</v>
          </cell>
          <cell r="R48">
            <v>0</v>
          </cell>
          <cell r="S48">
            <v>0</v>
          </cell>
          <cell r="T48">
            <v>0</v>
          </cell>
          <cell r="U48">
            <v>0</v>
          </cell>
          <cell r="V48">
            <v>0</v>
          </cell>
        </row>
        <row r="49">
          <cell r="H49">
            <v>4749</v>
          </cell>
          <cell r="I49" t="str">
            <v>Blue Mountains Botanic Gardens (Mount Tomah) Entry and Safety Upgrade - The Trust seeks funding for a major upgrade of the Mount Tomah site entrance, including the trimming of surrounding trees and a construction of a sculptural entrance feature in order to improve safety. See Bid ID 4761.</v>
          </cell>
          <cell r="J49" t="str">
            <v>Supported - SUPPORTED. This proposal is considered urgent and unavoidable in the 2015-16 Budget context in order to address safety issues. The Minister has ranked this as the highest priority in the list of capital proposals submitted by the Trust. Treasury supports funding to address safety concerns for vehicular and pedestrian taffic at the existing entrance on Bells Line of Road. This includes the removal of 80 trees along the road, tree corridor art intervention, four entry signs and an 80 metre entry wall and gate in order to improve visibility of the site. The entry to the Blue Mountains Botanic Garden (BMBG) at Mount Tomah located along Bells Line of Road is currently obscured. The safety issues at the site are demonstrated by the high crash rate (18 motor vehicle accidents between 2006 and 2010) on the section of road between Berambing and entry to the BMBG. A reduction in the speed limit along Bells Line of Road was considered an option, however was rejected by Road and Maritime Services (RMS).</v>
          </cell>
          <cell r="K49">
            <v>1</v>
          </cell>
          <cell r="M49">
            <v>0</v>
          </cell>
          <cell r="N49">
            <v>0</v>
          </cell>
          <cell r="O49">
            <v>18</v>
          </cell>
          <cell r="P49">
            <v>18</v>
          </cell>
          <cell r="Q49">
            <v>18</v>
          </cell>
          <cell r="R49">
            <v>0</v>
          </cell>
          <cell r="S49">
            <v>0</v>
          </cell>
          <cell r="T49">
            <v>18</v>
          </cell>
          <cell r="U49">
            <v>18</v>
          </cell>
          <cell r="V49">
            <v>18</v>
          </cell>
        </row>
        <row r="50">
          <cell r="H50">
            <v>4750</v>
          </cell>
          <cell r="I50" t="str">
            <v>Online Booking and Customer Relationship Management System - The Trust seeks funding to install the online booking and Customer Relationship Management System that is currently being implemented by Centennial Park and Moore Park Trust. The two Trusts are currently undergoing an administrative merger. See Bid ID 4764.</v>
          </cell>
          <cell r="J50" t="str">
            <v>Supported - SUPPORTED. This proposal is not considered urgent and unavoidable in the 2015-16 Budget context. However, it has merit as it supports the operational integration with Centennial Park and Moore Park Trust (CPMPT), increases the Trust's revenue base and has an estimated BCR of 1.79. The Minister has ranked this as a high priority (2nd out of 4) in the list of capital proposals submitted by the Trust. The Trust does not have an online booking system that is capable of managing the diverse range of activities available under thei r portfolio, nor does it have a robust Customer Relationship Management (CRM) system. The current bookings system is going out of commission at the end of 2015. It is an 'end of life' product and the vendor has ceased continuing to enhance or develop this piece of software. An online booking system will provide visitors, event planners and venue hire prospects 24 hour access to the system whilst aligning the Trust with the systems used at CPMPT. A CRM system will support the Trusts' strategic marketing initiatives to learn more about customer needs and behaviours in order to develop stronger relationships whilst creating upselling and cross selling opportunities.</v>
          </cell>
          <cell r="K50">
            <v>1</v>
          </cell>
          <cell r="M50">
            <v>0</v>
          </cell>
          <cell r="N50">
            <v>0</v>
          </cell>
          <cell r="O50">
            <v>148</v>
          </cell>
          <cell r="P50">
            <v>148</v>
          </cell>
          <cell r="Q50">
            <v>148</v>
          </cell>
          <cell r="R50">
            <v>0</v>
          </cell>
          <cell r="S50">
            <v>0</v>
          </cell>
          <cell r="T50">
            <v>148</v>
          </cell>
          <cell r="U50">
            <v>148</v>
          </cell>
          <cell r="V50">
            <v>148</v>
          </cell>
        </row>
        <row r="51">
          <cell r="H51">
            <v>4751</v>
          </cell>
          <cell r="I51" t="str">
            <v>Victoria Lodge Alterations and Additions for Adaptive Re-use - The Trust seeks funding to refurbish Victoria Lodge to allow for the adaptive re-use of the building as a cafe and tea room in addition to maintaining compliance with heritage and building code requirements. See Bid ID 4760 in DPE.</v>
          </cell>
          <cell r="J51" t="str">
            <v>Not Supported - NOT SUPPORTED. This proposal has merit as it is supported by a positive financial appraisal, however is not considered urgent and unavoidable in the 2015-16 Budget context. The Minister has ranked this as a low priority (3rd out of 4) in the list of capital proposals submitted by the Trust. An adaptive reuse strategy has been proposed to enable the Trust to alter and modify Victoria Lodge (the Lodge) and re-purpose the building for ongoing use. This will preserve its heritage significance, whilst providing the Trust with an opportunity to generate revenue. Annual cash inflows of $200k (2014-15 dollars) are projected from leasing out the Lodge as a cafe and tea room. The financial appraisal supporting the proposal estimates a positive NPV of $719k relative to the base case of 'minimum compliance'.</v>
          </cell>
          <cell r="K51">
            <v>1</v>
          </cell>
          <cell r="M51">
            <v>0</v>
          </cell>
          <cell r="N51">
            <v>0</v>
          </cell>
          <cell r="O51">
            <v>205</v>
          </cell>
          <cell r="P51">
            <v>205</v>
          </cell>
          <cell r="Q51">
            <v>205</v>
          </cell>
          <cell r="R51">
            <v>0</v>
          </cell>
          <cell r="S51">
            <v>0</v>
          </cell>
          <cell r="T51">
            <v>0</v>
          </cell>
          <cell r="U51">
            <v>0</v>
          </cell>
          <cell r="V51">
            <v>0</v>
          </cell>
        </row>
        <row r="52">
          <cell r="H52">
            <v>4053</v>
          </cell>
          <cell r="I52" t="str">
            <v>Removal of Hospital Road parking opposite the Parliamentary precinct - BGT seeks additional recurrent funding to compensate for lost parking revenue as the implementation of additional security arrangements surrounding the Parliamentary precincts has seen the removal of parking spaces along the Hospital Road. This is adversely impacting the Trust. See Bid ID: 4054.</v>
          </cell>
          <cell r="J52" t="str">
            <v>Supported - SUPPORTED. On Friday 12 September 2014, the Federal Government raised the National Terriorism Alert System level to high. The NSW Parliament immediately implemented additional security arrangements to strengthen the perimeter security of the Parliamentary precincts. This included removing 23 (of 61) identifiable car spaces from Hospital Road, located at the Domain (effective 31 October 2014), reducing parking revenue to RBGDT. There is no scope within RBGDT's existing budget for savings or reprioritisation. If RBGDT does not receive additional funding to compensate for the lost revenue, it will have an adverse impact on its operational viability and the level of service to the public. Additionally, if the terrorism alert level is raised again, there is a risk that the remaining 38 car spaces will be closed and the whole amount will be forfeited ($1.5m p.a).</v>
          </cell>
          <cell r="K52">
            <v>1</v>
          </cell>
          <cell r="M52">
            <v>-373</v>
          </cell>
          <cell r="N52">
            <v>-594</v>
          </cell>
          <cell r="O52">
            <v>-624</v>
          </cell>
          <cell r="P52">
            <v>-655</v>
          </cell>
          <cell r="Q52">
            <v>-688</v>
          </cell>
          <cell r="R52">
            <v>-373</v>
          </cell>
          <cell r="S52">
            <v>-594</v>
          </cell>
          <cell r="T52">
            <v>-624</v>
          </cell>
          <cell r="U52">
            <v>-655</v>
          </cell>
          <cell r="V52">
            <v>-688</v>
          </cell>
        </row>
        <row r="53">
          <cell r="H53">
            <v>4635</v>
          </cell>
          <cell r="I53" t="str">
            <v>ES Marks Precinct Safety Upgrade - Funding to undertake essential safety works including demolition of the concrete cancer affected grandstand to meet OH&amp;S and building statutory obligations, preventing closure to the public and enabling the Trust to increase their revenue. (also see bid 4954)</v>
          </cell>
          <cell r="J53" t="str">
            <v>Unreconciled Assessment Underway - SUPPORTED: Due to safety risks, this project is unavoidable and cannot be deferred. Treasury supports funding for safety and accessibility works on the ES Marks site including demolition of the concrete cancer affected grandstand, new bus and car parking, installation of compliant throwing cage and works to ensure the health and safety of visitors and comply with statutory OH&amp;S and building obligations. A recent engineer's report has deemed the southern grandstand as close to being uninhabitable.  If safety works are not addressed, the facility will soon be closed to the public and Trust revenue will decline approx. $200k p.a. due to decreased demand for degraded facilities (see Risk Id 4077). The $2.8m upgrade project (estimated $879k NPV) will remove the maintenance safety liability for the Trust and enable the Trust to increase their revenue through increased car-parking and hire fees. This project is expected to result in a significant economic benefit for the wider community (estimated NPV $8.4m) when non-financial benefits are included. A Gateway review was completed in October 2013 for the ES Marks Athletics Precinct Renewal.  This proposal represents Stage 2 as recommended by the review.</v>
          </cell>
          <cell r="K53">
            <v>1</v>
          </cell>
          <cell r="L53">
            <v>27</v>
          </cell>
          <cell r="M53">
            <v>0</v>
          </cell>
          <cell r="N53">
            <v>29</v>
          </cell>
          <cell r="O53">
            <v>135</v>
          </cell>
          <cell r="P53">
            <v>220</v>
          </cell>
          <cell r="Q53">
            <v>273</v>
          </cell>
          <cell r="R53">
            <v>0</v>
          </cell>
          <cell r="S53">
            <v>29</v>
          </cell>
          <cell r="T53">
            <v>135</v>
          </cell>
          <cell r="U53">
            <v>220</v>
          </cell>
          <cell r="V53">
            <v>273</v>
          </cell>
        </row>
        <row r="54">
          <cell r="H54">
            <v>4641</v>
          </cell>
          <cell r="I54" t="str">
            <v>Learning Centre Facility Enhancements - Funding to convert the existing deteriorating Education Centre to a larger multi-purpose building including upgrades to visitor facilities and bus and car parking, enabling the Trust to increase their revenue through increased student visitation and hire fees. (also see bid 4955)</v>
          </cell>
          <cell r="J54" t="str">
            <v>Unreconciled Assessment Underway - NOT SUPPORTED: NOT SUPPORTED: This project has merit, however is not urgent and unavoidable in the 2015-16 Budget context. Funding sought will extend the existing demountable Education Centre building to improve safety and amenity issues and address the limited capacity of the existing facility.  The project will cost $1,894,000 and includes a large flexible learning space, toilets, change rooms, covered veranda and kitchen areas and safer bus and car parking. The Trust claims that enhanced Centre will increase revenue through reduced wet-weather cancellation of education classes (due to the existing building leaking) and increased usage from external groups.  Growth in revenue ($116k in 2015-16) is expected to off-set additional maintenance costs ($51k in 2015-16). The proposal's supporting financial and economic appraisal indicates a negative financial NPV (-$546k) for this project, compared to a positive economic NPV ($1.318m) when non-financial benefits such as educational benefits are included. The project supports the Trust's legislative function to provide educational instruction and is expected significantly improve the educational product on offer to schools and community groups.</v>
          </cell>
          <cell r="K54">
            <v>1</v>
          </cell>
          <cell r="L54">
            <v>27</v>
          </cell>
          <cell r="M54">
            <v>0</v>
          </cell>
          <cell r="N54">
            <v>0</v>
          </cell>
          <cell r="O54">
            <v>116</v>
          </cell>
          <cell r="P54">
            <v>192</v>
          </cell>
          <cell r="Q54">
            <v>272</v>
          </cell>
          <cell r="R54">
            <v>0</v>
          </cell>
          <cell r="S54">
            <v>0</v>
          </cell>
          <cell r="T54">
            <v>0</v>
          </cell>
          <cell r="U54">
            <v>0</v>
          </cell>
          <cell r="V54">
            <v>0</v>
          </cell>
        </row>
        <row r="55">
          <cell r="H55">
            <v>4647</v>
          </cell>
          <cell r="I55" t="str">
            <v>Centennial Park Event Infrastructure Upgrade - Funding to establish a permanent 700A electrical power supply to the Centennial Parks Brazilian Fields, which is inner Sydney's largest green space event venue. This is to capture revenue opportunities and will result in significant community benefits. (also see bid 4956)</v>
          </cell>
          <cell r="J55" t="str">
            <v>Unreconciled Assessment Underway - NOT SUPPORTED: This project has merit, however is not urgent and unavoidable in the 2015-16 Budget context. Funding will establish electrical power to the Brazilian Fields at a cost of $1,503,000, including construction of an underground high voltage feed and the option to install two power distribution boards.  This 'preferred' option provides a greater return for the Trust compared to the alternative option of installing a single board. Provision of power will increase revenue to the Trust through increased usage (attracting more events to the site) and increased fees due to improved amenities.  The proposal's supporting economic and financial appraisal estimates a financial IRR of 6 percent, with a favourable economic IRR of 41.9 per cent after including community benefits from additional small events attracted to the site and the avoidance of the costs associated with the hiring of mobile generators. The Brazilian fields currently host an average of 10 major events per year including Tropfest, Australian Garden Show Sydney and Taste of Sydney.  The Trust claims that provision of electrical power will enable them to compete with alternative larger venues and increase frequent smaller events, which may be adverse to the cost of supplying their own electricity.</v>
          </cell>
          <cell r="K55">
            <v>1</v>
          </cell>
          <cell r="L55">
            <v>27</v>
          </cell>
          <cell r="M55">
            <v>0</v>
          </cell>
          <cell r="N55">
            <v>92</v>
          </cell>
          <cell r="O55">
            <v>95</v>
          </cell>
          <cell r="P55">
            <v>110</v>
          </cell>
          <cell r="Q55">
            <v>15</v>
          </cell>
          <cell r="R55">
            <v>0</v>
          </cell>
          <cell r="S55">
            <v>0</v>
          </cell>
          <cell r="T55">
            <v>0</v>
          </cell>
          <cell r="U55">
            <v>0</v>
          </cell>
          <cell r="V55">
            <v>0</v>
          </cell>
        </row>
        <row r="56">
          <cell r="H56">
            <v>4648</v>
          </cell>
          <cell r="I56" t="str">
            <v>Toll House Conservation for Adaptive Reuse - Funding to restore and re-use the only surviving two storey toll House in NSW (heritage listed) enabling it to be leased and increase the Centennial Park' self-generated revenue. (see also bid 4958)</v>
          </cell>
          <cell r="J56" t="str">
            <v>Unreconciled Assessment Underway - SUPPORTED: The proposal seeks a capital authorisation limit for the construction of a minigolf facility over 3 distinct courses providing 21 greens, expansion of the existing car park, additional entertainment areas and existing hospitality renovations.  The $3m project will be fully funded from Trust compensation monies from Transport NSW ($7m for land). The Trust indicates that the project has a favourable IRR of 24.5 percent and a payback period of 5 years.  Alternative options of constructing 1 or 2 distinct courses are not considered by the Trust as the most cost-effective option to meet demand.  Additional operating expenses resulting from the project ($225k p.a.) will be offset by increased revenue ($800k p.a.). Revenue from this project will replace rental income from land lost due to the light rail construction, which is currently leased by CPMPT to the Australian Turf Club ($480k p.a.).  The Trust claims that the project will generate a higher return than if the funds were invested, should the project not proceed. The proposed facility will be located in a prominent position (corner of Anzac Parade &amp; Cleveland Street), adjunct to the existing golf business and within walking distance of a proposed light rail stations. Treasury recommends approval of this project on the condition that resulting self-generated funds are re-invested into maintenance works, such as an adjacent dilapidated CPMPT Toll House, to ensure the Trust's prioritises its responsibility to maintain assets within its ownership.</v>
          </cell>
          <cell r="K56">
            <v>1</v>
          </cell>
          <cell r="L56">
            <v>27</v>
          </cell>
          <cell r="M56">
            <v>0</v>
          </cell>
          <cell r="N56">
            <v>0</v>
          </cell>
          <cell r="O56">
            <v>56</v>
          </cell>
          <cell r="P56">
            <v>58</v>
          </cell>
          <cell r="Q56">
            <v>59</v>
          </cell>
          <cell r="R56">
            <v>0</v>
          </cell>
          <cell r="S56">
            <v>0</v>
          </cell>
          <cell r="T56">
            <v>0</v>
          </cell>
          <cell r="U56">
            <v>0</v>
          </cell>
          <cell r="V56">
            <v>0</v>
          </cell>
        </row>
        <row r="57">
          <cell r="H57">
            <v>4951</v>
          </cell>
          <cell r="I57" t="str">
            <v>Moore Park Minigolf and Entertainment Upgrade - The proposal is seeking capital authorisation limit of $3 million for CPMPT in 2015-16 to fund Moore Park minigolf and entertainment upgrade.  The project will be funded from compensation monies received in respect to the construction of light rail on CPMPT's lands.</v>
          </cell>
          <cell r="J57" t="str">
            <v>Unreconciled Assessment Underway - SUPPORTED: The proposal seeks a capital authorisation limit for the construction of a minigolf facility over 3 distinct courses providing 21 greens, expansion of the existing car park, additional entertainment areas and existing hospitality renovations.  The $3m project will be fully funded from Trust compensation monies from Transport NSW ($7m for land). The Trust indicates that the project has been costed by a quantity surveyor and will result in a favourable IRR of 24.5 percent and a payback period of 5 years.  Additional operating expenses resulting from the project (estimated 225k p.a.) will be offset by increased revenue (estimated $800k p.a.). Alternative options of constructing 1 or 2 distinct courses have not been considered in the proposal.  The Trust claims that the 3 courses is the most cost-effective option to meet demand, however this claim is made without a supporting financial and economic appraisal analysis (not required for proposals' less than $10m). The Trust anticipates that revenue from this project will replace rental income from land lost due to the light rail construction, which is currently leased by CPMPT to the Australian Turf Club ($480k p.a.). The Trust claims that the project will generate a higher return than if the funds were invested, should the project not proceed. The proposed facility will be located in a prominent position (corner of Anzac Parade &amp; Cleveland Street) and adjunct to the existing golf business and within walking distance of a proposed light rail stations.  The site is also situated near a dilapidated two- storey Toll House for which consolidated funding is being sought in 2015-16 to restore and reuse in a separate proposal. Treasury recommends approval of this project on the condition that resulting self-generated funds are re-invested into maintenance works, ensuring the Trust's prioritises its responsibility to maintain assets within its ownership.</v>
          </cell>
          <cell r="K57">
            <v>1</v>
          </cell>
          <cell r="L57">
            <v>1</v>
          </cell>
          <cell r="M57">
            <v>0</v>
          </cell>
          <cell r="N57">
            <v>0</v>
          </cell>
          <cell r="O57">
            <v>786</v>
          </cell>
          <cell r="P57">
            <v>831</v>
          </cell>
          <cell r="Q57">
            <v>878</v>
          </cell>
          <cell r="R57">
            <v>0</v>
          </cell>
          <cell r="S57">
            <v>0</v>
          </cell>
          <cell r="T57">
            <v>786</v>
          </cell>
          <cell r="U57">
            <v>831</v>
          </cell>
          <cell r="V57">
            <v>878</v>
          </cell>
        </row>
        <row r="58">
          <cell r="H58">
            <v>4077</v>
          </cell>
          <cell r="I58" t="str">
            <v>Future Maintenance E.S. Marks Field and Toll House - Funding is required for two major projects relating to E.S. Marks Field (not yet approved) to avoid increased future maintenance costs and loss of revenue resulting from reduced demand for degraded facilities.</v>
          </cell>
          <cell r="J58" t="str">
            <v>Supported - If funding is not received for safety and compliance works for the E.S. Marks Field including demolishment of a concrete cancer affected grandstand, the site will be deemed unusable in the near future.  Toll House conservation works including the removal of asbestos is needed to avoid further deterioration of this heritage listed house.  Funding details are expected in January 2015 in accordance with the Budget timetable for both projects.</v>
          </cell>
          <cell r="K58">
            <v>1</v>
          </cell>
          <cell r="M58">
            <v>0</v>
          </cell>
          <cell r="N58">
            <v>-150</v>
          </cell>
          <cell r="O58">
            <v>-150</v>
          </cell>
          <cell r="P58">
            <v>-150</v>
          </cell>
          <cell r="Q58">
            <v>-150</v>
          </cell>
          <cell r="R58">
            <v>0</v>
          </cell>
          <cell r="S58">
            <v>-150</v>
          </cell>
          <cell r="T58">
            <v>-150</v>
          </cell>
          <cell r="U58">
            <v>-150</v>
          </cell>
          <cell r="V58">
            <v>-150</v>
          </cell>
        </row>
        <row r="59">
          <cell r="H59">
            <v>4079</v>
          </cell>
          <cell r="I59" t="str">
            <v>Future Impact of Sydney's Light Rail Project on Centennial Park - Alteration of the original rail route will (1)incur additional legal &amp; specialty costs for the Trust potentially to be recouped from TNSW;(2)reduce patronage visiting the South West Hub impacting future revenue.</v>
          </cell>
          <cell r="J59" t="str">
            <v>Supported - TNSW have indicated they will reimburse the Trust for additional costs incurred due to the alteration of the original route, although a formal agreement has not yet been made.  Estimates for reduction in patronage due to the disruption of workds are indicative at this stage.</v>
          </cell>
          <cell r="K59">
            <v>1</v>
          </cell>
          <cell r="M59">
            <v>0</v>
          </cell>
          <cell r="N59">
            <v>-150</v>
          </cell>
          <cell r="O59">
            <v>-150</v>
          </cell>
          <cell r="P59">
            <v>-150</v>
          </cell>
          <cell r="Q59">
            <v>-150</v>
          </cell>
          <cell r="R59">
            <v>0</v>
          </cell>
          <cell r="S59">
            <v>-1</v>
          </cell>
          <cell r="T59">
            <v>0</v>
          </cell>
          <cell r="U59">
            <v>0</v>
          </cell>
          <cell r="V59">
            <v>0</v>
          </cell>
        </row>
        <row r="60">
          <cell r="H60">
            <v>4970</v>
          </cell>
          <cell r="I60" t="str">
            <v>Interest Adjustment - This proposal seeks funding to compensate for a loss of interest under the new Cash Management Reforms earned on self-generated revenue which partly funds HHT's school education program. (also see bid 4971)</v>
          </cell>
          <cell r="J60" t="str">
            <v>Unreconciled Assessment Underway - NOT SUPPORTED. Under the Cash Management reforms, the Trust's self-generated funds should be interest bearing within the TBS and not compe nsated via consolidated funding. The Trust claims that their Education Programs are partially funded from interest earned on self-generated funds and that loss interest revenue of approximately $55k p.a. would reduce their educational program by 16 percent (8,435 students visiting p.a.). Fundamentally, compensation of "loss" of interest revenue should not be recommended because: * agencies' interest revenue forecasts in the forward estimates are based on currently known interest rates AND estimated cash balances. However, interest rates have been dropping. Therefore, agencies should not get the benefit of their higher forecast interest revenues that are unlikely to eventuate. Interest compensation would effectively mean the Government underwriting the risk of interest rate fluctuations. * undermine of the cash management reform, particularly the net benefits to the State. benefits to the State.</v>
          </cell>
          <cell r="K60">
            <v>1</v>
          </cell>
          <cell r="M60">
            <v>0</v>
          </cell>
          <cell r="N60">
            <v>-50</v>
          </cell>
          <cell r="O60">
            <v>-50</v>
          </cell>
          <cell r="P60">
            <v>-52</v>
          </cell>
          <cell r="Q60">
            <v>-54</v>
          </cell>
          <cell r="R60">
            <v>0</v>
          </cell>
          <cell r="S60">
            <v>0</v>
          </cell>
          <cell r="T60">
            <v>0</v>
          </cell>
          <cell r="U60">
            <v>0</v>
          </cell>
          <cell r="V60">
            <v>0</v>
          </cell>
        </row>
        <row r="61">
          <cell r="H61">
            <v>4963</v>
          </cell>
          <cell r="I61" t="str">
            <v>Capitalised Maintenance Program - Funding to address a backlog of capitalised maintenance work to meet the OH&amp;S and building statutory obligations, as well as preserving assets and increasing self-generated revenue opportunities. (also see bid id 4973)</v>
          </cell>
          <cell r="J61" t="str">
            <v>Unreconciled Assessment Underway - PART SUPPORTED: This program is urgent and unavoidable in the 2015-16 Budget context. In 2014-15 the first three years funding in a separate business case was approved for maintenance works to meet statutory building requirements. Based on the Gateway's review and recommendations, Treasury supports additional funding for the proposal's base case of $19.9m from 2015-16 to 2024-25 for maintenance works to ensure the continued safety of visitors to 12 historical sites across Sydney and meet statutory building requirements for the continued exhibition of these properties. The Review considered that the Business Case strongly demonstrates the technical analysis behind the need for Base Case funding. Treasury has had insufficient time to assess the revised Business Case at a detailed level, however considers that the Gateway recommendations have been addressed including redefining the Base Case to capture capital expenditure required to fulfil both statutory compliance and legislative obligations as well as required by the HHT Act. This project has been ranked as a high priority and would result in significant safety risks and decline in heritage assets life if not approved. Treasury approves funding on the condition HHT reports to advise Treasury of the timely progress of the program. establishes a reporting framework to advise Treasury of the timely progress of this program.</v>
          </cell>
          <cell r="K61">
            <v>1</v>
          </cell>
          <cell r="L61">
            <v>27</v>
          </cell>
          <cell r="M61">
            <v>0</v>
          </cell>
          <cell r="N61">
            <v>17</v>
          </cell>
          <cell r="O61">
            <v>20</v>
          </cell>
          <cell r="P61">
            <v>25</v>
          </cell>
          <cell r="Q61">
            <v>28</v>
          </cell>
          <cell r="R61">
            <v>0</v>
          </cell>
          <cell r="S61">
            <v>0</v>
          </cell>
          <cell r="T61">
            <v>0</v>
          </cell>
          <cell r="U61">
            <v>0</v>
          </cell>
          <cell r="V61">
            <v>0</v>
          </cell>
        </row>
        <row r="62">
          <cell r="H62">
            <v>4969</v>
          </cell>
          <cell r="I62" t="str">
            <v>Sydney Crime Museum - Funding to refurbish the Justice and Policy Museum (rebranded Sydney Crime Museum) to renew exhibitions, visitor technology and to improve visitor amenities and facilities available for commercial hire.  (also see bid 4972)</v>
          </cell>
          <cell r="J62" t="str">
            <v>Bid - Unreconciled - NOT SUPPORTED: This project has merit, however is not urgent and unavoidable in the 2015-16 Budget context. The proposal's 'preferred' option is to fully refurbish of all areas of the museum and renew all exhibitions not renewed within the past 10 years (Option 3), costing $8.8m.  The alternative (Option 2) of undertaking limited refurbishment of critical issues and retaining existing exhibitions would cost $2.7m. Further work to the Business Case is needed to: * Ensure the proposal's supporting financial and economic appraisal reconciles to the funding request. * Include details of underlying costing assumptions. * Identify maintenance works which are also included within the HHT's Capitalised Maintenance Program for which funding is being sought in a separate proposal. * Provide better linkages to how works described in Option 3 will achieve the intended outcomes.</v>
          </cell>
          <cell r="K62">
            <v>1</v>
          </cell>
          <cell r="L62">
            <v>27</v>
          </cell>
          <cell r="M62">
            <v>0</v>
          </cell>
          <cell r="N62">
            <v>-361</v>
          </cell>
          <cell r="O62">
            <v>678</v>
          </cell>
          <cell r="P62">
            <v>666</v>
          </cell>
          <cell r="Q62">
            <v>674</v>
          </cell>
          <cell r="R62">
            <v>0</v>
          </cell>
          <cell r="S62">
            <v>0</v>
          </cell>
          <cell r="T62">
            <v>0</v>
          </cell>
          <cell r="U62">
            <v>0</v>
          </cell>
          <cell r="V62">
            <v>0</v>
          </cell>
        </row>
        <row r="63">
          <cell r="H63">
            <v>3831</v>
          </cell>
          <cell r="I63" t="str">
            <v>Mayfield Intertrade Site - The transfer of the Mayfield Intertrade site from GPNSW to HDC had been anticipated to occur by June 2014. This has been deferred pending a review by GPNSW resulting in asset sales not proceeding as forecasted.</v>
          </cell>
          <cell r="J63" t="str">
            <v>Supported - Supported.  ERC agreed that the transfer of the Intertrade site to HDC be deferred pending discussions between Treasury, HDC and GPNSW. Negotiations are continuing.    Deferral of asset sale due to delays in the transfer of the Intertrade site is supported. .</v>
          </cell>
          <cell r="K63">
            <v>3</v>
          </cell>
          <cell r="M63">
            <v>0</v>
          </cell>
          <cell r="N63">
            <v>0</v>
          </cell>
          <cell r="O63">
            <v>-7500</v>
          </cell>
          <cell r="P63">
            <v>0</v>
          </cell>
          <cell r="Q63">
            <v>0</v>
          </cell>
          <cell r="R63">
            <v>0</v>
          </cell>
          <cell r="S63">
            <v>0</v>
          </cell>
          <cell r="T63">
            <v>-7500</v>
          </cell>
          <cell r="U63">
            <v>0</v>
          </cell>
          <cell r="V63">
            <v>0</v>
          </cell>
        </row>
        <row r="64">
          <cell r="H64">
            <v>4877</v>
          </cell>
          <cell r="I64" t="str">
            <v>Interest adjustment - Interest adjustment required as a result of the cash management reforms. (refer DPE Bid id 4876)</v>
          </cell>
          <cell r="J64" t="str">
            <v>Supported - Supported.  Agency is self-funding and does not receive consolidated fund to support its operation.  Interest at 2.25% should be supported to maintain service delivery ($380k pa).  The agency has submitted a request for interest adjustment of 2.4% on its bank balance of $16.987m ($408k pa).</v>
          </cell>
          <cell r="K64">
            <v>1</v>
          </cell>
          <cell r="M64">
            <v>0</v>
          </cell>
          <cell r="N64">
            <v>-408</v>
          </cell>
          <cell r="O64">
            <v>-408</v>
          </cell>
          <cell r="P64">
            <v>-408</v>
          </cell>
          <cell r="Q64">
            <v>-408</v>
          </cell>
          <cell r="R64">
            <v>0</v>
          </cell>
          <cell r="S64">
            <v>-380</v>
          </cell>
          <cell r="T64">
            <v>-380</v>
          </cell>
          <cell r="U64">
            <v>-380</v>
          </cell>
          <cell r="V64">
            <v>-380</v>
          </cell>
        </row>
        <row r="65">
          <cell r="H65">
            <v>4416</v>
          </cell>
          <cell r="I65" t="str">
            <v>Revenue Reprofile - Horsley Drive Business Hub - WSPT seek to reprofile $14m of upfront lease payment revenue generated from Horsley Drive Business Hub from 2015-16 to 2017-18 due to the initial party pulling out of negotiations. Based on the information, there is less likelihood of a deal being finalised in 2014-15.</v>
          </cell>
          <cell r="J65" t="str">
            <v>Supported - SUPPORTED. This is a submission for a re-profiling adjustment to currently approved budget and forward estimates and is not seeking additional funding. WSPT provides parkland to be leased for business use to generate revenue to support WSPT in achieving its objective of being a self-funded agency. Project is funded through WSPT's own cash balances. Re-profiling of revenue is due to delays in upfront lease payments (ULP) for the Horsley Drive Business Hub. In May 2014, WSPT entered into a Development Management Agreement (DMA) with Australand through the Request for Proposal process. Estimated revenue from the ULP is $14.9m and an annual income of $1.5m is expected from the start of ground lease. Since the commencement of DMA, there has been strong indication of a large take up of land in 2014-15, with majority of ULP materialising in 2015-16.  In a meeting on 20 January 2015, WSPT was advised that the interested party has pulled out of negotiations. Based on the information, there is less likelihood of a deal being finalised in 2014-15. This submission is seeking to defer ULP revenue in 2015-16 to 2017-18. Timing of revenue is subject to commercial property market conditions. The possibility of WSPT receiving upfront revenue in 2015-16 year cannot be completely discarded, if an agreement with an interested party can be reached in a shorter than expected timeframe.</v>
          </cell>
          <cell r="K65">
            <v>3</v>
          </cell>
          <cell r="M65">
            <v>0</v>
          </cell>
          <cell r="N65">
            <v>-14022</v>
          </cell>
          <cell r="O65">
            <v>0</v>
          </cell>
          <cell r="P65">
            <v>14022</v>
          </cell>
          <cell r="Q65">
            <v>0</v>
          </cell>
          <cell r="R65">
            <v>0</v>
          </cell>
          <cell r="S65">
            <v>-14022</v>
          </cell>
          <cell r="T65">
            <v>0</v>
          </cell>
          <cell r="U65">
            <v>14022</v>
          </cell>
          <cell r="V65">
            <v>0</v>
          </cell>
        </row>
        <row r="66">
          <cell r="H66">
            <v>4060</v>
          </cell>
          <cell r="I66" t="str">
            <v>Horsley Drive Development - Delay or failure by the developer in obtaining required pre-commitments from lessees will have knock on delay by the Trust capital works.</v>
          </cell>
          <cell r="J66" t="str">
            <v>Supported - The Trust expects this low risk in 2014-15. The risk includes timing in executing long term leases at the Horsley Drive business hub will potentially reduce revenue and the Trust's capital works.</v>
          </cell>
          <cell r="K66">
            <v>1</v>
          </cell>
          <cell r="M66">
            <v>-500</v>
          </cell>
          <cell r="N66">
            <v>0</v>
          </cell>
          <cell r="O66">
            <v>0</v>
          </cell>
          <cell r="P66">
            <v>0</v>
          </cell>
          <cell r="Q66">
            <v>0</v>
          </cell>
          <cell r="R66">
            <v>1</v>
          </cell>
          <cell r="S66">
            <v>0</v>
          </cell>
          <cell r="T66">
            <v>0</v>
          </cell>
          <cell r="U66">
            <v>0</v>
          </cell>
          <cell r="V66">
            <v>0</v>
          </cell>
        </row>
        <row r="67">
          <cell r="H67">
            <v>4857</v>
          </cell>
          <cell r="I67" t="str">
            <v>Interest Adjustment relating to approved cash management reform - Interest adjustments to compensate for the loss of interest revenue as a result of the ERC approved cash management reform.</v>
          </cell>
          <cell r="J67" t="str">
            <v>Supported - Notional interest revenue adjustment only. Actual interest adjustments, if any, will be subject to further consideration.</v>
          </cell>
          <cell r="K67">
            <v>1</v>
          </cell>
          <cell r="M67">
            <v>0</v>
          </cell>
          <cell r="N67">
            <v>-1915</v>
          </cell>
          <cell r="O67">
            <v>-1914</v>
          </cell>
          <cell r="P67">
            <v>-1914</v>
          </cell>
          <cell r="Q67">
            <v>-1914</v>
          </cell>
          <cell r="R67">
            <v>0</v>
          </cell>
          <cell r="S67">
            <v>-1915</v>
          </cell>
          <cell r="T67">
            <v>-1914</v>
          </cell>
          <cell r="U67">
            <v>-1914</v>
          </cell>
          <cell r="V67">
            <v>-1914</v>
          </cell>
        </row>
        <row r="68">
          <cell r="H68">
            <v>4147</v>
          </cell>
          <cell r="I68" t="str">
            <v>Justice Shared Corporate Services Program - Carry forward request - Carry forward request to realign cashflow with revised program of works and costings. This PTA incorporates the carry forward request submitted in November 2014.</v>
          </cell>
          <cell r="J68" t="str">
            <v>Supported - Supported. Rephasing of cashflow due to realignment of planned works following review of priorities. No net budget impact.</v>
          </cell>
          <cell r="K68">
            <v>4</v>
          </cell>
          <cell r="M68">
            <v>-1000</v>
          </cell>
          <cell r="N68">
            <v>1000</v>
          </cell>
          <cell r="O68">
            <v>0</v>
          </cell>
          <cell r="P68">
            <v>0</v>
          </cell>
          <cell r="Q68">
            <v>0</v>
          </cell>
          <cell r="R68">
            <v>-1000</v>
          </cell>
          <cell r="S68">
            <v>1000</v>
          </cell>
          <cell r="T68">
            <v>0</v>
          </cell>
          <cell r="U68">
            <v>0</v>
          </cell>
          <cell r="V68">
            <v>0</v>
          </cell>
        </row>
        <row r="69">
          <cell r="H69">
            <v>4019</v>
          </cell>
          <cell r="I69" t="str">
            <v>Courts and Tribunal Services - Revenue adjustment - DJ seeks $7.8m reduction in revenue budget due to reduced demand of civil lodgements, outsourcing of civil transcripts and adjustments of cost recovery items classified as revenue. Note: Treasury does not support this PTA originally submitted in Nov 2014 seeking $5.3m adjustment.</v>
          </cell>
          <cell r="J69" t="str">
            <v>Not Supported - First Round PTA: Not Supported. Actual result against budget over past 5 years indicated a clear trend of growing unfavourable variances especially in Transcript services and Industrial Court, Family Court and Dust Disease Tribunal. Fees from other courts largely on budget overall. However it is not clear to what extent lower revenues were offsetted by commensurate lower expenses (e.g. lower ERE's following transcripts outsourcing).   Agency need to support its case with detailed review of underlying cost and revenue drivers and explore other options such as greater cost recoveries. Second Round PTA: Not supported. Agency does not provided additional information requested to support the case. Whilst certain revenue items (e.g. sale of transcripts)showed a clear down trend agency did not provide any information on the offsetting expenses which may allow for an internal reallocation. Volume drivers such as civil lodgement data as well as the underlying expenses for cost recoups which accounted for $3.9m (50%)of the bid was also not provided to support the case.</v>
          </cell>
          <cell r="K69">
            <v>1</v>
          </cell>
          <cell r="M69">
            <v>-7047</v>
          </cell>
          <cell r="N69">
            <v>-7838</v>
          </cell>
          <cell r="O69">
            <v>-7838</v>
          </cell>
          <cell r="P69">
            <v>-7838</v>
          </cell>
          <cell r="Q69">
            <v>-7838</v>
          </cell>
          <cell r="R69">
            <v>0</v>
          </cell>
          <cell r="S69">
            <v>0</v>
          </cell>
          <cell r="T69">
            <v>0</v>
          </cell>
          <cell r="U69">
            <v>0</v>
          </cell>
          <cell r="V69">
            <v>0</v>
          </cell>
        </row>
        <row r="70">
          <cell r="H70">
            <v>4156</v>
          </cell>
          <cell r="I70" t="str">
            <v>Revenue shortfall for Courts and Tribunal Services - Court revenues are escalated annually but falling lodgement volumes of civil cases and outsourcing of transcript services have reduced court revenues</v>
          </cell>
          <cell r="J70" t="str">
            <v>Supported -</v>
          </cell>
          <cell r="K70">
            <v>1</v>
          </cell>
          <cell r="M70">
            <v>0</v>
          </cell>
          <cell r="N70">
            <v>-5297</v>
          </cell>
          <cell r="O70">
            <v>-5297</v>
          </cell>
          <cell r="P70">
            <v>-5297</v>
          </cell>
          <cell r="Q70">
            <v>-5297</v>
          </cell>
          <cell r="R70">
            <v>0</v>
          </cell>
          <cell r="S70">
            <v>-5297</v>
          </cell>
          <cell r="T70">
            <v>-5297</v>
          </cell>
          <cell r="U70">
            <v>-5297</v>
          </cell>
          <cell r="V70">
            <v>-5297</v>
          </cell>
        </row>
        <row r="71">
          <cell r="H71">
            <v>4914</v>
          </cell>
          <cell r="I71" t="str">
            <v>Community Safety Fund - Election Commitment - To provide a $10 million Community Safety Fund to deliver a grant program for initiatives meeting the relevant criteria from 2015-16 to 2018-19. The source of funding is from the Confiscated Proceeds Account.</v>
          </cell>
          <cell r="J71" t="str">
            <v>Unreconciled Assessment Underway -</v>
          </cell>
          <cell r="K71">
            <v>3</v>
          </cell>
          <cell r="M71">
            <v>0</v>
          </cell>
          <cell r="N71">
            <v>2500</v>
          </cell>
          <cell r="O71">
            <v>2500</v>
          </cell>
          <cell r="P71">
            <v>2500</v>
          </cell>
          <cell r="Q71">
            <v>2500</v>
          </cell>
          <cell r="R71">
            <v>0</v>
          </cell>
          <cell r="S71">
            <v>2500</v>
          </cell>
          <cell r="T71">
            <v>2500</v>
          </cell>
          <cell r="U71">
            <v>2500</v>
          </cell>
          <cell r="V71">
            <v>2500</v>
          </cell>
        </row>
        <row r="72">
          <cell r="H72">
            <v>4150</v>
          </cell>
          <cell r="I72" t="str">
            <v>Fire and Rescue NSW Service Delivery (SC534-2014) - Final decision has not been received yet but numbers here reflect advice that has been provided. Minute sought to allow for LEC relief and use of additional revenue for various items. Impact assessed here shows subsititution of contributor's revenue with agency own source revenue.</v>
          </cell>
          <cell r="J72" t="str">
            <v>Supported - See bid # 4359 for 2015-16 and 2016-17 impact.</v>
          </cell>
          <cell r="K72">
            <v>2</v>
          </cell>
          <cell r="M72">
            <v>0</v>
          </cell>
          <cell r="N72">
            <v>5833</v>
          </cell>
          <cell r="O72">
            <v>5833</v>
          </cell>
          <cell r="P72">
            <v>5833</v>
          </cell>
          <cell r="Q72">
            <v>5833</v>
          </cell>
          <cell r="R72">
            <v>0</v>
          </cell>
          <cell r="S72">
            <v>0</v>
          </cell>
          <cell r="T72">
            <v>0</v>
          </cell>
          <cell r="U72">
            <v>4000</v>
          </cell>
          <cell r="V72">
            <v>4000</v>
          </cell>
        </row>
        <row r="73">
          <cell r="H73">
            <v>4362</v>
          </cell>
          <cell r="I73" t="str">
            <v>New Training College - Leasing (DoJ Bid ID 4382) - FRNSW has identified as a high priority need for a new Training College to replace its aged facility at Alexandria.FRNSW is working with Government Property NSW (GPNSW) to find an appropriate site for leasing.</v>
          </cell>
          <cell r="J73" t="str">
            <v>Not Supported - Construction of a new training college is expected to cost about $50m. Without resolving whether this is something Government wants to pursue any support of the bid here is problematic. A strong argument in terms of service need has not been put forward, but the ongoing ability to continue with business as usual at the existing Alexandria site is going to be challenging given the changing urban landscape in Alexandria. There is also scope to consolidate emergency services training facilities across the sector at a potential new site, which needs to be explored further. Once there is clarity about whether the $50 million will be available for construction, and the extent of any consolidation of training facilities across the emergency sector is better understood, then this issue can be revisited as part of the 2016-17 budget process.</v>
          </cell>
          <cell r="K73">
            <v>1</v>
          </cell>
          <cell r="M73">
            <v>0</v>
          </cell>
          <cell r="N73">
            <v>1281</v>
          </cell>
          <cell r="O73">
            <v>2135</v>
          </cell>
          <cell r="P73">
            <v>4270</v>
          </cell>
          <cell r="Q73">
            <v>4270</v>
          </cell>
          <cell r="R73">
            <v>0</v>
          </cell>
          <cell r="S73">
            <v>0</v>
          </cell>
          <cell r="T73">
            <v>0</v>
          </cell>
          <cell r="U73">
            <v>0</v>
          </cell>
          <cell r="V73">
            <v>0</v>
          </cell>
        </row>
        <row r="74">
          <cell r="H74">
            <v>4714</v>
          </cell>
          <cell r="I74" t="str">
            <v>FRNSW Employee Related Expenses (ERE) Risk Mitigation (previously submitted as PTA #4359) - Recent ERC decision to stop tolling and provide FRNSW with a reliever pool has significantly elevate d LEC risks. Current policy settings are expected to make it challenging to achieve required reductions in salary related expenditure.</v>
          </cell>
          <cell r="J74" t="str">
            <v>Supported - To be subject to ongoing engagement between Fire and Rescue and Treasury.</v>
          </cell>
          <cell r="K74">
            <v>1</v>
          </cell>
          <cell r="M74">
            <v>0</v>
          </cell>
          <cell r="N74">
            <v>8000</v>
          </cell>
          <cell r="O74">
            <v>8000</v>
          </cell>
          <cell r="P74">
            <v>8000</v>
          </cell>
          <cell r="Q74">
            <v>8000</v>
          </cell>
          <cell r="R74">
            <v>0</v>
          </cell>
          <cell r="S74">
            <v>8000</v>
          </cell>
          <cell r="T74">
            <v>0</v>
          </cell>
          <cell r="U74">
            <v>0</v>
          </cell>
          <cell r="V74">
            <v>0</v>
          </cell>
        </row>
        <row r="75">
          <cell r="H75">
            <v>5049</v>
          </cell>
          <cell r="I75" t="str">
            <v>Interest adjustment resulting from cash management reform - As part of ERC's cash management reforms FRNSW is not expected to earn the same level of interest revenue as it has up to now. Loss of revenue to be replaced with an equivalent grant from DoJ to maintain current level of service delivery.</v>
          </cell>
          <cell r="J75" t="str">
            <v>Supported - Impact of the interest revenue adjustment on service delivery to be further discussed. Depending on the outcome of the policy decision on how agencies are to be treated across the board this will need to be revisited.</v>
          </cell>
          <cell r="K75">
            <v>1</v>
          </cell>
          <cell r="M75">
            <v>0</v>
          </cell>
          <cell r="N75">
            <v>-5819</v>
          </cell>
          <cell r="O75">
            <v>-5819</v>
          </cell>
          <cell r="P75">
            <v>-5819</v>
          </cell>
          <cell r="Q75">
            <v>-5819</v>
          </cell>
          <cell r="R75">
            <v>0</v>
          </cell>
          <cell r="S75">
            <v>-1</v>
          </cell>
          <cell r="T75">
            <v>0</v>
          </cell>
          <cell r="U75">
            <v>0</v>
          </cell>
          <cell r="V75">
            <v>0</v>
          </cell>
        </row>
        <row r="76">
          <cell r="H76">
            <v>4336</v>
          </cell>
          <cell r="I76" t="str">
            <v>ADASHI First Responder Program - ADASHI First Responder program will provide a mobile device to frontline staff allowing access to critical information improving situational awareness and supporting effective delivery of emergency services. (see DoJ BID ID 4338)</v>
          </cell>
          <cell r="J76" t="str">
            <v>Not Supported - Project does not meet urgent and unavoidable criteria and is simply an enhancement of existing services. The wider benefits of the project are not apparent. The financial appraisal in the business case does not offer any compelling reason for supporting the initiative.</v>
          </cell>
          <cell r="K76">
            <v>1</v>
          </cell>
          <cell r="M76">
            <v>0</v>
          </cell>
          <cell r="N76">
            <v>6293</v>
          </cell>
          <cell r="O76">
            <v>1606</v>
          </cell>
          <cell r="P76">
            <v>1097</v>
          </cell>
          <cell r="Q76">
            <v>1097</v>
          </cell>
          <cell r="R76">
            <v>0</v>
          </cell>
          <cell r="S76">
            <v>0</v>
          </cell>
          <cell r="T76">
            <v>0</v>
          </cell>
          <cell r="U76">
            <v>0</v>
          </cell>
          <cell r="V76">
            <v>0</v>
          </cell>
        </row>
        <row r="77">
          <cell r="H77">
            <v>4343</v>
          </cell>
          <cell r="I77" t="str">
            <v>Home Fire Safety Checks Program (DoJ BID ID 4345) - FRNSW is seeking funding for a community-based, state-wide fire prevention initiative aimed at imple menting a targeted early intervention strategy, working closely with identified 'at risk' local comm unities to reduce the prevalence and impact of home fires.</v>
          </cell>
          <cell r="J77" t="str">
            <v>Not Supported - Does not meet the urgent and unavoidable criteria and simply reflects an enhancement of existing service levels. Half the cost of the proposal is for the purchase of fire alarms which will be installed (it appears for free) at the at risk premises.</v>
          </cell>
          <cell r="K77">
            <v>1</v>
          </cell>
          <cell r="M77">
            <v>0</v>
          </cell>
          <cell r="N77">
            <v>1053</v>
          </cell>
          <cell r="O77">
            <v>1988</v>
          </cell>
          <cell r="P77">
            <v>2898</v>
          </cell>
          <cell r="Q77">
            <v>2898</v>
          </cell>
          <cell r="R77">
            <v>0</v>
          </cell>
          <cell r="S77">
            <v>0</v>
          </cell>
          <cell r="T77">
            <v>0</v>
          </cell>
          <cell r="U77">
            <v>0</v>
          </cell>
          <cell r="V77">
            <v>0</v>
          </cell>
        </row>
        <row r="78">
          <cell r="H78">
            <v>4358</v>
          </cell>
          <cell r="I78" t="str">
            <v>Construction of New Fire Stations - Oran Park and Marsden Park (DoJ BId ID 4373) - Establishment of new fire stations at Oran Park and Marsden Park with facilities that will meet the enhanced operational capabilities required to support firefighters in providing emergency response resources to Oran Park and Marsden Park and the surrounding community.</v>
          </cell>
          <cell r="J78" t="str">
            <v>Not Supported - Does not meet the urgent and unavoidable criteria and is simply an enhancement of existing service levels. While the two new stations are in growth areas current activity levels which have been flat for the past five years indicates the service need has not yet crystallised, this may occur when population increases in the coming years. It makes more sense to purchase the sites/land and commence development in later years.</v>
          </cell>
          <cell r="K78">
            <v>1</v>
          </cell>
          <cell r="M78">
            <v>0</v>
          </cell>
          <cell r="N78">
            <v>2733</v>
          </cell>
          <cell r="O78">
            <v>1366</v>
          </cell>
          <cell r="P78">
            <v>8941</v>
          </cell>
          <cell r="Q78">
            <v>5694</v>
          </cell>
          <cell r="R78">
            <v>0</v>
          </cell>
          <cell r="S78">
            <v>0</v>
          </cell>
          <cell r="T78">
            <v>0</v>
          </cell>
          <cell r="U78">
            <v>0</v>
          </cell>
          <cell r="V78">
            <v>0</v>
          </cell>
        </row>
        <row r="79">
          <cell r="H79">
            <v>4360</v>
          </cell>
          <cell r="I79" t="str">
            <v>Maintenance of State-Wide Rescue Capability (DoJ Bid ID 4370) - A business case has been developed to ensure that the seamless State-wide primary rescue capability is maintained and that rural and regional NSW is not disadvantaged by changes in how existing emergency rescue services are delivered.</v>
          </cell>
          <cell r="J79" t="str">
            <v>Not Supported - This bid does not meet the urgent and unavoidable criteria and represents a significant enhancement of current service levels. It is proposed that 20 secondary FRNSW rescue units will be converted/trained into primary units with a further 10 units following in each of the next three years. It is claimed the need driving this initiative is a decline in volunteerism and a pull back by the SES and ASNSW. It is worth noting that over the past five years rescue activity by FRNSW has been relatively flat, undermining any basis for the expansion of exsting service levels.</v>
          </cell>
          <cell r="K79">
            <v>1</v>
          </cell>
          <cell r="M79">
            <v>0</v>
          </cell>
          <cell r="N79">
            <v>1844</v>
          </cell>
          <cell r="O79">
            <v>1093</v>
          </cell>
          <cell r="P79">
            <v>1093</v>
          </cell>
          <cell r="Q79">
            <v>1093</v>
          </cell>
          <cell r="R79">
            <v>0</v>
          </cell>
          <cell r="S79">
            <v>0</v>
          </cell>
          <cell r="T79">
            <v>0</v>
          </cell>
          <cell r="U79">
            <v>0</v>
          </cell>
          <cell r="V79">
            <v>0</v>
          </cell>
        </row>
        <row r="80">
          <cell r="H80">
            <v>4725</v>
          </cell>
          <cell r="I80" t="str">
            <v>Emergency First Responder Program - Bid is seeking to provide FRNSW co-response capacity to support the Ambulance Service of NSW in responding to incidents requiring ambulatory care. It is argued FRNSW's lower response times can lead to improved outcomes.</v>
          </cell>
          <cell r="J80" t="str">
            <v>Not Supported - Bid is seeking a significant enhancement/expansion of existing service levels. The Ambulance Service of NSW provides services as required across the state and will continue do so. The Government is already increasing expenditure for ambulance services through the Department of Health by over $150 million as part of its re-election platform (recurrent and capital). There does not appear to be a compelling argument for any expansion beyond this especially through Fire and Rescue NSW.</v>
          </cell>
          <cell r="K80">
            <v>1</v>
          </cell>
          <cell r="M80">
            <v>0</v>
          </cell>
          <cell r="N80">
            <v>948</v>
          </cell>
          <cell r="O80">
            <v>17137</v>
          </cell>
          <cell r="P80">
            <v>16497</v>
          </cell>
          <cell r="Q80">
            <v>16497</v>
          </cell>
          <cell r="R80">
            <v>0</v>
          </cell>
          <cell r="S80">
            <v>0</v>
          </cell>
          <cell r="T80">
            <v>0</v>
          </cell>
          <cell r="U80">
            <v>0</v>
          </cell>
          <cell r="V80">
            <v>0</v>
          </cell>
        </row>
        <row r="81">
          <cell r="H81">
            <v>4680</v>
          </cell>
          <cell r="I81" t="str">
            <v>IPC -Interest foregone adjustment - Interest foregone adjustment</v>
          </cell>
          <cell r="J81" t="str">
            <v>Supported - Supported - Impact of interest revenue adjustment on service delivery to be further discussed.</v>
          </cell>
          <cell r="K81">
            <v>1</v>
          </cell>
          <cell r="M81">
            <v>0</v>
          </cell>
          <cell r="N81">
            <v>-33</v>
          </cell>
          <cell r="O81">
            <v>-31</v>
          </cell>
          <cell r="P81">
            <v>-31</v>
          </cell>
          <cell r="Q81">
            <v>-31</v>
          </cell>
          <cell r="R81">
            <v>0</v>
          </cell>
          <cell r="S81">
            <v>-33</v>
          </cell>
          <cell r="T81">
            <v>-31</v>
          </cell>
          <cell r="U81">
            <v>-31</v>
          </cell>
          <cell r="V81">
            <v>-31</v>
          </cell>
        </row>
        <row r="82">
          <cell r="H82">
            <v>4700</v>
          </cell>
          <cell r="I82" t="str">
            <v>Legal Aid NSW - interest adjustment for Urgent and Other - Interest adjustment as part of the ERC approved cash management reforms</v>
          </cell>
          <cell r="J82" t="str">
            <v>Partially Supported - Interest to be paid only on private sector deposits/investment as this is to be incorporated within TBS.  The term deposit account will not accrue interest as it is not impacted by current cash managment reforms. Impact of interest revenue adjustment on service delivery to be further discussed.</v>
          </cell>
          <cell r="K82">
            <v>1</v>
          </cell>
          <cell r="M82">
            <v>0</v>
          </cell>
          <cell r="N82">
            <v>3524</v>
          </cell>
          <cell r="O82">
            <v>3524</v>
          </cell>
          <cell r="P82">
            <v>3524</v>
          </cell>
          <cell r="Q82">
            <v>3524</v>
          </cell>
          <cell r="R82">
            <v>0</v>
          </cell>
          <cell r="S82">
            <v>1500</v>
          </cell>
          <cell r="T82">
            <v>1500</v>
          </cell>
          <cell r="U82">
            <v>1500</v>
          </cell>
          <cell r="V82">
            <v>1500</v>
          </cell>
        </row>
        <row r="83">
          <cell r="H83">
            <v>4689</v>
          </cell>
          <cell r="I83" t="str">
            <v>Interest adjustment resulting from cash management reform (DoJ Bid ID 4884) - As part of ERC's cash management reform MPES will no longer earn interest as all of its funds will be held in non-interest bearing accounts. MPES requests this funding be replaced with an equivalent grant from DoJ to maintain the current level of service delivery.</v>
          </cell>
          <cell r="J83" t="str">
            <v>Supported - Position may need to be changed depending on the policy decision to be applied across all agencies.</v>
          </cell>
          <cell r="K83">
            <v>1</v>
          </cell>
          <cell r="M83">
            <v>0</v>
          </cell>
          <cell r="N83">
            <v>-131</v>
          </cell>
          <cell r="O83">
            <v>-154</v>
          </cell>
          <cell r="P83">
            <v>-169</v>
          </cell>
          <cell r="Q83">
            <v>-169</v>
          </cell>
          <cell r="R83">
            <v>0</v>
          </cell>
          <cell r="S83">
            <v>-131</v>
          </cell>
          <cell r="T83">
            <v>-154</v>
          </cell>
          <cell r="U83">
            <v>-169</v>
          </cell>
          <cell r="V83">
            <v>-169</v>
          </cell>
        </row>
        <row r="84">
          <cell r="H84">
            <v>4314</v>
          </cell>
          <cell r="I84" t="str">
            <v>National Emergency Management Project (NEMP) (DoJ Bid 4321) - MPES is seeking an increase to its LEC limit for increased personnel costs due to employment of a dedicated non-ongoing full-time Project Officer to meet the responsibilities of the Australia-New Zealand Emergency Management Committee's CESC in implementation of the Natural Disaster Resilience.</v>
          </cell>
          <cell r="J84" t="str">
            <v>Not Supported - Not Supported. This is not a PTA. This is a request to increase MPES's Labour Expense Limit. Year-to-date expenditure for employee related expenditure suggests that there is capacity for the agency to absorb increases in employee costs. Should MPES expect that their LEC will exceed 2014-15 limits, MPES's CEO will need to write to the Justice Director for approval (via delegation).</v>
          </cell>
          <cell r="K84">
            <v>5</v>
          </cell>
          <cell r="M84">
            <v>110</v>
          </cell>
          <cell r="N84">
            <v>0</v>
          </cell>
          <cell r="O84">
            <v>0</v>
          </cell>
          <cell r="P84">
            <v>0</v>
          </cell>
          <cell r="Q84">
            <v>0</v>
          </cell>
          <cell r="R84">
            <v>0</v>
          </cell>
          <cell r="S84">
            <v>0</v>
          </cell>
          <cell r="T84">
            <v>0</v>
          </cell>
          <cell r="U84">
            <v>0</v>
          </cell>
          <cell r="V84">
            <v>0</v>
          </cell>
        </row>
        <row r="85">
          <cell r="H85">
            <v>5037</v>
          </cell>
          <cell r="I85" t="str">
            <v>Interest adjustment resulting from cash management reforms - As part of ERC's cash management reform process Police will no longer earn interest revenue as a majority of its cash holdings have been classified as unrestricted. Given its budget position Police are seeking to replace the lost revenue with a grant to avoid aggrevating agency position.</v>
          </cell>
          <cell r="J85" t="str">
            <v>Not Supported - Position may need to be changed depending on the policy decision to be applied across all agencies.</v>
          </cell>
          <cell r="K85">
            <v>1</v>
          </cell>
          <cell r="M85">
            <v>0</v>
          </cell>
          <cell r="N85">
            <v>-2835</v>
          </cell>
          <cell r="O85">
            <v>-2835</v>
          </cell>
          <cell r="P85">
            <v>-2835</v>
          </cell>
          <cell r="Q85">
            <v>-2835</v>
          </cell>
          <cell r="R85">
            <v>0</v>
          </cell>
          <cell r="S85">
            <v>0</v>
          </cell>
          <cell r="T85">
            <v>0</v>
          </cell>
          <cell r="U85">
            <v>0</v>
          </cell>
          <cell r="V85">
            <v>0</v>
          </cell>
        </row>
        <row r="86">
          <cell r="H86">
            <v>5019</v>
          </cell>
          <cell r="I86" t="str">
            <v>Interest adjustment resulting from cash management reform (DoJ Bid ID 5024) - As part of ERC's cash management reform RFS will no longer earn interest on some of its funds. RFS requests this funding be replaced with an equivalent grant from DoJ to maintain the current level of service delivery.</v>
          </cell>
          <cell r="J86" t="str">
            <v>Supported - Position may need to be changed depending on the policy decision to be applied across all agencies.</v>
          </cell>
          <cell r="K86">
            <v>1</v>
          </cell>
          <cell r="M86">
            <v>0</v>
          </cell>
          <cell r="N86">
            <v>-720</v>
          </cell>
          <cell r="O86">
            <v>-720</v>
          </cell>
          <cell r="P86">
            <v>-720</v>
          </cell>
          <cell r="Q86">
            <v>-720</v>
          </cell>
          <cell r="R86">
            <v>0</v>
          </cell>
          <cell r="S86">
            <v>-720</v>
          </cell>
          <cell r="T86">
            <v>-720</v>
          </cell>
          <cell r="U86">
            <v>-720</v>
          </cell>
          <cell r="V86">
            <v>-720</v>
          </cell>
        </row>
        <row r="87">
          <cell r="H87">
            <v>4365</v>
          </cell>
          <cell r="I87" t="str">
            <v>Private Radio Network and Paging Project (DoJ Bid ID 4392) - Upgrade of material purchases as advised by the Australian Communications and Media Authority and Telecommunications Authority. Mainly driven by requirements to transition from analog to digital solution, and deployment of multi-agency link to allow other agencies to utilise infrastructure.</v>
          </cell>
          <cell r="J87" t="str">
            <v>Supported - Changes in prices and input costs are not related to a change in project. These costs have largely arisen due to decisions by the Australian Communications and Media Authority (ACMA) and the National Telecommunications Authority (NTA) which include: upgrade of an analog solution to a digital solution, deployment of a multi-agency link to allow for the sharing of infrastructure and timing delays (while ACMA and NTA decision were being made and site access delays due to weather). Whilst the changes will result in one- off capital costs, it will allow for multi-agency use of the equipment that could result in future cost savings to Government.</v>
          </cell>
          <cell r="K87">
            <v>6</v>
          </cell>
          <cell r="M87">
            <v>0</v>
          </cell>
          <cell r="N87">
            <v>2510</v>
          </cell>
          <cell r="O87">
            <v>0</v>
          </cell>
          <cell r="P87">
            <v>0</v>
          </cell>
          <cell r="Q87">
            <v>0</v>
          </cell>
          <cell r="R87">
            <v>0</v>
          </cell>
          <cell r="S87">
            <v>2510</v>
          </cell>
          <cell r="T87">
            <v>0</v>
          </cell>
          <cell r="U87">
            <v>0</v>
          </cell>
          <cell r="V87">
            <v>0</v>
          </cell>
        </row>
        <row r="88">
          <cell r="H88">
            <v>4397</v>
          </cell>
          <cell r="I88" t="str">
            <v>Bush Fire Fighters' Compensation Fund Contribution (DoJ Bid ID 4514) - An increase in premium is required following advice by WorkCover's actuary.</v>
          </cell>
          <cell r="J88" t="str">
            <v>Supported - The Bushfire Fighting Compensation Fund provides compensation for volunteers should injuries occur during operations. RFS has a legislative obligation to provide appropriate coverage for its volunteers and Government practice/policy over a number of years has been to support the funding of insurance to volunteers.</v>
          </cell>
          <cell r="K88">
            <v>1</v>
          </cell>
          <cell r="M88">
            <v>0</v>
          </cell>
          <cell r="N88">
            <v>1682</v>
          </cell>
          <cell r="O88">
            <v>820</v>
          </cell>
          <cell r="P88">
            <v>393</v>
          </cell>
          <cell r="Q88">
            <v>0</v>
          </cell>
          <cell r="R88">
            <v>0</v>
          </cell>
          <cell r="S88">
            <v>1682</v>
          </cell>
          <cell r="T88">
            <v>820</v>
          </cell>
          <cell r="U88">
            <v>393</v>
          </cell>
          <cell r="V88">
            <v>0</v>
          </cell>
        </row>
        <row r="89">
          <cell r="H89">
            <v>4792</v>
          </cell>
          <cell r="I89" t="str">
            <v>Equipping our rural firefighters with the tools to better protect our communities (election) - Election Commitment - (DoJ Bid 4923)</v>
          </cell>
          <cell r="J89" t="str">
            <v>Unreconciled Assessment Underway -</v>
          </cell>
          <cell r="K89">
            <v>3</v>
          </cell>
          <cell r="M89">
            <v>0</v>
          </cell>
          <cell r="N89">
            <v>0</v>
          </cell>
          <cell r="O89">
            <v>0</v>
          </cell>
          <cell r="P89">
            <v>0</v>
          </cell>
          <cell r="Q89">
            <v>0</v>
          </cell>
          <cell r="R89">
            <v>0</v>
          </cell>
          <cell r="S89">
            <v>13926</v>
          </cell>
          <cell r="T89">
            <v>12528</v>
          </cell>
          <cell r="U89">
            <v>2249</v>
          </cell>
          <cell r="V89">
            <v>0</v>
          </cell>
        </row>
        <row r="90">
          <cell r="H90">
            <v>4698</v>
          </cell>
          <cell r="I90" t="str">
            <v>Flood Data Access Program (DoJ Bid ID 4888) - The Flood Data Access Program aims to collect and manage flood data for strategic use at catchment and state levels. This program will provide ongoing funding for the NSW Flood Database. This project is a required pre-requisite for both NSW and National commitments. Current funding lapses Dec 2015.</v>
          </cell>
          <cell r="J90" t="str">
            <v>Supported - Supported. The Flood Data Access Program is currently funded from the Natural Disaster Resilience Program (NDRP). Funding from this grant concludes in December 2015 and continuing funding is not available (NDRP is for seed/development funding only, core business and ongoing program funding is not eligible). SES is unable to fund this program internally due to resource constraints. Consequently, future funding for this program needs to be determined before the 2016-17 Budget. This program services whole-of-government information requirements. The program collects and manages flood information to provide an authoritative source of flood data (NSW Flood Database) which in turn informs decision making at catchment and state levels. This includes floodplain risk management, emergency management, land use planning and insurance pricing. This project is a prerequisite for both NSW and National sector commitments including deliverables in the NSW 2021 State Plan and the National Flood Risk Management Project in 2015. On this basis, Treasury supports SES's proposal to secure continuing funding on expiry of the NDRP grant.</v>
          </cell>
          <cell r="K90">
            <v>1</v>
          </cell>
          <cell r="M90">
            <v>0</v>
          </cell>
          <cell r="N90">
            <v>493</v>
          </cell>
          <cell r="O90">
            <v>465</v>
          </cell>
          <cell r="P90">
            <v>477</v>
          </cell>
          <cell r="Q90">
            <v>494</v>
          </cell>
          <cell r="R90">
            <v>0</v>
          </cell>
          <cell r="S90">
            <v>247</v>
          </cell>
          <cell r="T90">
            <v>465</v>
          </cell>
          <cell r="U90">
            <v>465</v>
          </cell>
          <cell r="V90">
            <v>465</v>
          </cell>
        </row>
        <row r="91">
          <cell r="H91">
            <v>4705</v>
          </cell>
          <cell r="I91" t="str">
            <v>NSW SES Reform Package (DoJ Bid 4892) - Recruit appropriately skilled staff to 15 new roles across the NSW SES to address identified deficiencies (by ICAC and the Auditor General) in areas including procurement, logistics and fleet, professional standards, workforce planning and human resources, and project management.</v>
          </cell>
          <cell r="J91" t="str">
            <v>Unreconciled Assessment Underway - Supported. This Reform Package is in response to the 2013 Independent Commission Against Corruption (ICAC) inquiry, a review by NSW Public Service Commissioner (PSC) and the Auditor General and the SES roadshow. These reviews highlighted failures in the management and governance of NSW SES and identified a significant risk of organisational failure. Recommendations stemming from these reviews led SES to review its structure.ááSES identified the need for additional resources to ensure minimum regulatory and legislative requirements are met. These resources will enhance workforce/HR planning, deliver project oversight, enhance the capability and capacity of the agency and develop effective management of professional standards. Treasury recognises the need for additional staff to improve Governance and operations. In Phase 1 of the reform, SES is seeking 15 FTE positions, of which Treasury is supportive of 12. This assessment was based on a review of the additional resources required to address the recommendations. Accordingly, the indicated Treasury assessment supports funding for 12 positions (4 at grade 5/6, 3 at grade 7/8 and 5 at grade 11/12).</v>
          </cell>
          <cell r="K91">
            <v>1</v>
          </cell>
          <cell r="M91">
            <v>0</v>
          </cell>
          <cell r="N91">
            <v>1834</v>
          </cell>
          <cell r="O91">
            <v>1650</v>
          </cell>
          <cell r="P91">
            <v>1708</v>
          </cell>
          <cell r="Q91">
            <v>1727</v>
          </cell>
          <cell r="R91">
            <v>0</v>
          </cell>
          <cell r="S91">
            <v>1554</v>
          </cell>
          <cell r="T91">
            <v>1315</v>
          </cell>
          <cell r="U91">
            <v>1315</v>
          </cell>
          <cell r="V91">
            <v>1315</v>
          </cell>
        </row>
        <row r="92">
          <cell r="H92">
            <v>5015</v>
          </cell>
          <cell r="I92" t="str">
            <v>Interest adjustment resulting from cash management reform (DoJ Bid ID 5018) - As part of ERC's cash management reform SES will no longer earn interest on some of its funds. SES requests this funding be replaced with an equivalent grant from DoJ to maintain the current level of service delivery.</v>
          </cell>
          <cell r="J92" t="str">
            <v>Supported - Position may need to be changed depending on the policy decision to be applied across all agencies.</v>
          </cell>
          <cell r="K92">
            <v>1</v>
          </cell>
          <cell r="M92">
            <v>0</v>
          </cell>
          <cell r="N92">
            <v>-409</v>
          </cell>
          <cell r="O92">
            <v>-409</v>
          </cell>
          <cell r="P92">
            <v>-409</v>
          </cell>
          <cell r="Q92">
            <v>-409</v>
          </cell>
          <cell r="R92">
            <v>0</v>
          </cell>
          <cell r="S92">
            <v>-409</v>
          </cell>
          <cell r="T92">
            <v>-409</v>
          </cell>
          <cell r="U92">
            <v>-409</v>
          </cell>
          <cell r="V92">
            <v>-409</v>
          </cell>
        </row>
        <row r="93">
          <cell r="H93">
            <v>4226</v>
          </cell>
          <cell r="I93" t="str">
            <v>Operational Fleet Project (DoJ Bid ID 4393) - NSW SES seeks funding to upgrade 114 Flood and Storm Response vehicles, that are part of Centrally Managed Operational Fleet project, that has been deemed as not fit for purpose and unsafe to use after an independent vehicle weight assessment was undertaken.</v>
          </cell>
          <cell r="J93" t="str">
            <v>Not Supported - NOT SUPPORTED. As part of the 2012-13 Budget, the Government approved $25.5m capital funding over 5 years for SES to procure, maintain and operate 533 vehicle, and $32.2m of recurrent expenditure over 5 years for maintenance of the fleet. The proposal seeks a one-time increase in funding of $13.05m, a 51% increase from the original capital approved. The capital would be used to modify the weight of 114 Type 3 (storm and flood) vehicles to comply with the Vehicle Weight Assessment. Modifications are now required due to weight and axle load issues being unforseen/not considered at the time of the original business case. SES has submitted supporting information for the capital request. However, since the ETC of the proposal is greater than $10m, a business case and gateway review process will need to be undertaken. Current supporting information does not convey to Treasury that the preferred option is the best value for money.</v>
          </cell>
          <cell r="K93">
            <v>1</v>
          </cell>
          <cell r="M93">
            <v>0</v>
          </cell>
          <cell r="N93">
            <v>11221</v>
          </cell>
          <cell r="O93">
            <v>73</v>
          </cell>
          <cell r="P93">
            <v>0</v>
          </cell>
          <cell r="Q93">
            <v>0</v>
          </cell>
          <cell r="R93">
            <v>0</v>
          </cell>
          <cell r="S93">
            <v>0</v>
          </cell>
          <cell r="T93">
            <v>0</v>
          </cell>
          <cell r="U93">
            <v>0</v>
          </cell>
          <cell r="V93">
            <v>0</v>
          </cell>
        </row>
        <row r="94">
          <cell r="H94">
            <v>4703</v>
          </cell>
          <cell r="I94" t="str">
            <v>Incident Management and User Interface Program (DoJ Bid ID 4889) - The Incident Management and User Interface program will provide new capabilities that address limitations within SES' operational systems and processes, to reduce the risks of loss and damage to life, property, the economy and the environment across NSW arising from floods, storms or tsunamis.</v>
          </cell>
          <cell r="J94" t="str">
            <v>Not Supported - Not Supported. This program is a 'sub-program' of the full Public Safety and Emergency Management (PSEM) program. This program will deliver an incident management and visualisation solution.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Furthermore, Treasury recommends that all proposals which consider information systems be submitted as a joint bid across all emergency services. This includes ICT infrastructure, systems and solutions.</v>
          </cell>
          <cell r="K94">
            <v>1</v>
          </cell>
          <cell r="M94">
            <v>0</v>
          </cell>
          <cell r="N94">
            <v>1751</v>
          </cell>
          <cell r="O94">
            <v>1110</v>
          </cell>
          <cell r="P94">
            <v>1110</v>
          </cell>
          <cell r="Q94">
            <v>0</v>
          </cell>
          <cell r="R94">
            <v>0</v>
          </cell>
          <cell r="S94">
            <v>0</v>
          </cell>
          <cell r="T94">
            <v>0</v>
          </cell>
          <cell r="U94">
            <v>0</v>
          </cell>
          <cell r="V94">
            <v>0</v>
          </cell>
        </row>
        <row r="95">
          <cell r="H95">
            <v>4704</v>
          </cell>
          <cell r="I95" t="str">
            <v>Public Safety and Emergency Management (PSEM) Program (DoJ Bid ID 4891) - The PSEM is primarily a program outlining cultural change within the NSW SES to transition the existing primary focus of operational response to a model built upon community resilience. The program will provide new capabilities to address limitations within current systems and processes.</v>
          </cell>
          <cell r="J95" t="str">
            <v>Not Supported - Not Supported. SES will be commencing two major projects in 2015-16. This includes undertaking work to commence the move to a new state headquarters and an organisational reform to address recommendations of various reviews from ICAC, PSC and the Auditor General. Given the scope and magnitude of these projects/reforms, it may be challenging for NSW SES to implement an additional project. Treasury recommends this program only be considered after SES has appropriately addressed the recommended organisational reforms resulting from the various reviews undertaken over the last couple of years. This includes the 2013 Independent Commission Against Corruption (ICAC) inquiry, a review by the NSW Public Service Commissioner (PSC) and Auditor General and the SES roadshow. Further, Treasury recommends that all proposals which consider information systems be submitted as a joint bid across all emergency services. This includes ICT infrastructure, systems and solutions.</v>
          </cell>
          <cell r="K95">
            <v>1</v>
          </cell>
          <cell r="M95">
            <v>0</v>
          </cell>
          <cell r="N95">
            <v>11958</v>
          </cell>
          <cell r="O95">
            <v>20570</v>
          </cell>
          <cell r="P95">
            <v>13387</v>
          </cell>
          <cell r="Q95">
            <v>15030</v>
          </cell>
          <cell r="R95">
            <v>0</v>
          </cell>
          <cell r="S95">
            <v>0</v>
          </cell>
          <cell r="T95">
            <v>0</v>
          </cell>
          <cell r="U95">
            <v>0</v>
          </cell>
          <cell r="V95">
            <v>0</v>
          </cell>
        </row>
        <row r="96">
          <cell r="H96">
            <v>4222</v>
          </cell>
          <cell r="I96" t="str">
            <v>Emergency and Rescue Workers Compensation Fund (DoJ Bid ID 4482) - WorkCover has advised the premium payable for covering volunteers will be increasing over the forward estimates.</v>
          </cell>
          <cell r="J96" t="str">
            <v>Supported - These adjustments have been supported for a number of years on the basis of the benefits that accrue to Government from the volunteers. Given the current funding arrangements, the impact on the State's aggregates is negligible.</v>
          </cell>
          <cell r="K96">
            <v>1</v>
          </cell>
          <cell r="M96">
            <v>0</v>
          </cell>
          <cell r="N96">
            <v>427</v>
          </cell>
          <cell r="O96">
            <v>0</v>
          </cell>
          <cell r="P96">
            <v>0</v>
          </cell>
          <cell r="Q96">
            <v>0</v>
          </cell>
          <cell r="R96">
            <v>0</v>
          </cell>
          <cell r="S96">
            <v>427</v>
          </cell>
          <cell r="T96">
            <v>0</v>
          </cell>
          <cell r="U96">
            <v>0</v>
          </cell>
          <cell r="V96">
            <v>0</v>
          </cell>
        </row>
        <row r="97">
          <cell r="H97">
            <v>4142</v>
          </cell>
          <cell r="I97" t="str">
            <v>Insufficient revenue to cover all expenses - Current funding from Interest Suspense Account  to cover shortfall will run out and CSO funding is insufficient to cover services for non fee paying clients. Risks estimated do not include possible IPART review impact.</v>
          </cell>
          <cell r="J97" t="str">
            <v>Supported -</v>
          </cell>
          <cell r="K97">
            <v>1</v>
          </cell>
          <cell r="M97">
            <v>0</v>
          </cell>
          <cell r="N97">
            <v>-5692</v>
          </cell>
          <cell r="O97">
            <v>-14800</v>
          </cell>
          <cell r="P97">
            <v>-16244</v>
          </cell>
          <cell r="Q97">
            <v>-17089</v>
          </cell>
          <cell r="R97">
            <v>0</v>
          </cell>
          <cell r="S97">
            <v>-5692</v>
          </cell>
          <cell r="T97">
            <v>-14800</v>
          </cell>
          <cell r="U97">
            <v>-16244</v>
          </cell>
          <cell r="V97">
            <v>-17089</v>
          </cell>
        </row>
        <row r="98">
          <cell r="H98">
            <v>4694</v>
          </cell>
          <cell r="I98" t="str">
            <v>Interest revenue foregone proposal - Interest foregone proposal as part of the ERC approved cash management reforms</v>
          </cell>
          <cell r="J98" t="str">
            <v>Supported - Supported - Judicial Commission own generated revenue currently funds around 14% of expenses. Own generated revenue from 2014-15 is from software development, annual software system maintenance, royalty income and Royal Commission work income. Royalty income is from copyright royalties received from Copyright Agency Limited as a result of legal papers and bulletins that the Judicial Commission has written. Agency has provided documentation of software development of associated costs.  Impact of interest revenue adjustment on service delivery to be further discussed.</v>
          </cell>
          <cell r="K98">
            <v>1</v>
          </cell>
          <cell r="M98">
            <v>0</v>
          </cell>
          <cell r="N98">
            <v>-50</v>
          </cell>
          <cell r="O98">
            <v>-51</v>
          </cell>
          <cell r="P98">
            <v>-51</v>
          </cell>
          <cell r="Q98">
            <v>-51</v>
          </cell>
          <cell r="R98">
            <v>0</v>
          </cell>
          <cell r="S98">
            <v>-50</v>
          </cell>
          <cell r="T98">
            <v>-51</v>
          </cell>
          <cell r="U98">
            <v>-51</v>
          </cell>
          <cell r="V98">
            <v>-51</v>
          </cell>
        </row>
        <row r="99">
          <cell r="H99">
            <v>4670</v>
          </cell>
          <cell r="I99" t="str">
            <v>Budget adjustment for interest foregone - The cash management reform will result in a reduction of $200K to the revenue base. Compensation for interest loss is required as interest revenue is use to fund 3 FTE (operational staff)</v>
          </cell>
          <cell r="J99" t="str">
            <v>Supported - Support- ODPP has indicated that interest revenue is used to support their operation. The cash balance over the forward estimates is showing a declining trend. The loss of interest revenue will result in reduction of 3 FTEs that is inconsistent with recent ERC decision that recognised the need for ODPP to increase staffing to bring performance (efficiency) up to an acceptable standard especially in sexual assault prosecutions.</v>
          </cell>
          <cell r="K99">
            <v>1</v>
          </cell>
          <cell r="M99">
            <v>0</v>
          </cell>
          <cell r="N99">
            <v>-200</v>
          </cell>
          <cell r="O99">
            <v>-200</v>
          </cell>
          <cell r="P99">
            <v>-200</v>
          </cell>
          <cell r="Q99">
            <v>-200</v>
          </cell>
          <cell r="R99">
            <v>0</v>
          </cell>
          <cell r="S99">
            <v>-199</v>
          </cell>
          <cell r="T99">
            <v>-199</v>
          </cell>
          <cell r="U99">
            <v>-199</v>
          </cell>
          <cell r="V99">
            <v>-199</v>
          </cell>
        </row>
        <row r="100">
          <cell r="H100">
            <v>3812</v>
          </cell>
          <cell r="I100" t="str">
            <v>Additional costs for new Governor - The appointment of the new Governor has meant that there are increased costs related to the position not forecast previously. These include an increased remuneration to offset loss of tax free status; speechwriter; and revenue loss from venue hire.</v>
          </cell>
          <cell r="J100" t="str">
            <v>Supported - These additional costs will allow the Governor to undertake his role; they are unforeseen and outside the agency's control. Being a significantly smaller agency after the recent restructure, DPC will find it difficult to absorb these costs.</v>
          </cell>
          <cell r="K100">
            <v>1</v>
          </cell>
          <cell r="M100">
            <v>0</v>
          </cell>
          <cell r="N100">
            <v>-123</v>
          </cell>
          <cell r="O100">
            <v>-123</v>
          </cell>
          <cell r="P100">
            <v>-123</v>
          </cell>
          <cell r="Q100">
            <v>-123</v>
          </cell>
          <cell r="R100">
            <v>0</v>
          </cell>
          <cell r="S100">
            <v>-120</v>
          </cell>
          <cell r="T100">
            <v>-120</v>
          </cell>
          <cell r="U100">
            <v>-120</v>
          </cell>
          <cell r="V100">
            <v>-120</v>
          </cell>
        </row>
        <row r="101">
          <cell r="H101">
            <v>3965</v>
          </cell>
          <cell r="I101" t="str">
            <v>Advertising revenue Strategic Communications (SC) (government advertising agency). - SC partially funds its activities from a management fee levied on agencies' advertising invoices. DPC argues that this funding model is inconsistent with SC's purpose and proposes to replace it with funding from Confund, with offset savings to be gained from reduced expenses in other Clusters.</v>
          </cell>
          <cell r="J101" t="str">
            <v>Not Supported - The Budget neutral outcome, claimed in the proposal, cannot be achieved, as DPC has not consulted on the proposed offsetting adjustments with the agencies or clusters involved.</v>
          </cell>
          <cell r="K101">
            <v>1</v>
          </cell>
          <cell r="M101">
            <v>0</v>
          </cell>
          <cell r="N101">
            <v>-520</v>
          </cell>
          <cell r="O101">
            <v>-520</v>
          </cell>
          <cell r="P101">
            <v>-520</v>
          </cell>
          <cell r="Q101">
            <v>-520</v>
          </cell>
          <cell r="R101">
            <v>0</v>
          </cell>
          <cell r="S101">
            <v>0</v>
          </cell>
          <cell r="T101">
            <v>0</v>
          </cell>
          <cell r="U101">
            <v>0</v>
          </cell>
          <cell r="V101">
            <v>0</v>
          </cell>
        </row>
        <row r="102">
          <cell r="H102">
            <v>4813</v>
          </cell>
          <cell r="I102" t="str">
            <v>Compensation for Interest foregone - Compensation for interest revenue that will no longer be paid due to Cash Managment Reforms. Interest is approximately $1m p.a over the F.Es. A reduction in funding of this size would lead to a loss of 8 FTEs and have significant impact on DPC ability to maintain its current services.</v>
          </cell>
          <cell r="J102" t="str">
            <v>Supported - A reduction in funding of this size will have a significant impact on DPC's ability to maintain its current service levels and would result in loss of 8 FTEs.</v>
          </cell>
          <cell r="K102">
            <v>1</v>
          </cell>
          <cell r="M102">
            <v>0</v>
          </cell>
          <cell r="N102">
            <v>-1001</v>
          </cell>
          <cell r="O102">
            <v>-988</v>
          </cell>
          <cell r="P102">
            <v>-986</v>
          </cell>
          <cell r="Q102">
            <v>-992</v>
          </cell>
          <cell r="R102">
            <v>0</v>
          </cell>
          <cell r="S102">
            <v>-1001</v>
          </cell>
          <cell r="T102">
            <v>-988</v>
          </cell>
          <cell r="U102">
            <v>-986</v>
          </cell>
          <cell r="V102">
            <v>-992</v>
          </cell>
        </row>
        <row r="103">
          <cell r="H103">
            <v>4405</v>
          </cell>
          <cell r="I103" t="str">
            <v>Jan PTA: Transfer of Sydney Convention Centre responsibilities to Sydney Harbour Foreshore Authority - Elements of the Sydney Convention Centre project management and interim Glebe Island Convention Centre facilities costs are now being met by Sydney Harbour Foreshore Authority instead of by INSW.</v>
          </cell>
          <cell r="J103" t="str">
            <v>Supported - The proposal is to reflect the delivery responsibilities of Sydney Harbour Foreshore Authority (SHFA) and would be Budget neutral. SHFA reimburses INSW through a fee for service arrangement. Lower costs will now be incurred by INSW, but this would be offset by lower revenues.</v>
          </cell>
          <cell r="K103">
            <v>6</v>
          </cell>
          <cell r="M103">
            <v>-5450</v>
          </cell>
          <cell r="N103">
            <v>-8440</v>
          </cell>
          <cell r="O103">
            <v>-6591</v>
          </cell>
          <cell r="P103">
            <v>0</v>
          </cell>
          <cell r="Q103">
            <v>0</v>
          </cell>
          <cell r="R103">
            <v>-5450</v>
          </cell>
          <cell r="S103">
            <v>-8440</v>
          </cell>
          <cell r="T103">
            <v>-6591</v>
          </cell>
          <cell r="U103">
            <v>0</v>
          </cell>
          <cell r="V103">
            <v>0</v>
          </cell>
        </row>
        <row r="104">
          <cell r="H104">
            <v>4274</v>
          </cell>
          <cell r="I104" t="str">
            <v>Right to receive Olympic facilities - This adjustment is in accordance with TPP 06-08 Accounting for Privately Financed Projects and AASB 116 Property, Plant and Equipment and recognises the cumulative increase in right to receive for the Olympic facilities as revenue.</v>
          </cell>
          <cell r="J104" t="str">
            <v>Supported - This adjustment is in line with accounting standards and should be supported.</v>
          </cell>
          <cell r="K104">
            <v>2</v>
          </cell>
          <cell r="M104">
            <v>0</v>
          </cell>
          <cell r="N104">
            <v>0</v>
          </cell>
          <cell r="O104">
            <v>0</v>
          </cell>
          <cell r="P104">
            <v>0</v>
          </cell>
          <cell r="Q104">
            <v>2416</v>
          </cell>
          <cell r="R104">
            <v>0</v>
          </cell>
          <cell r="S104">
            <v>0</v>
          </cell>
          <cell r="T104">
            <v>0</v>
          </cell>
          <cell r="U104">
            <v>0</v>
          </cell>
          <cell r="V104">
            <v>2416</v>
          </cell>
        </row>
        <row r="105">
          <cell r="H105">
            <v>4312</v>
          </cell>
          <cell r="I105" t="str">
            <v>Developer Premium &amp; Contributions and other related transactions - Developer Premium and Contribution income monies are reliant on developments at Sydney Olympic Park. These monies are received when sites are released to the market for development and are rolled out a s market conditions dictate.</v>
          </cell>
          <cell r="J105" t="str">
            <v>Supported - This relates to continual development at the Precinct and should be supported. However, developer contributed assets agreed from sale contracts would not give rise to capital expenditure and adjustment to the capital expenditure authorisation limit is not required.</v>
          </cell>
          <cell r="K105">
            <v>1</v>
          </cell>
          <cell r="M105">
            <v>26255</v>
          </cell>
          <cell r="N105">
            <v>51482</v>
          </cell>
          <cell r="O105">
            <v>10501</v>
          </cell>
          <cell r="P105">
            <v>33492</v>
          </cell>
          <cell r="Q105">
            <v>0</v>
          </cell>
          <cell r="R105">
            <v>26255</v>
          </cell>
          <cell r="S105">
            <v>51482</v>
          </cell>
          <cell r="T105">
            <v>10501</v>
          </cell>
          <cell r="U105">
            <v>33492</v>
          </cell>
          <cell r="V105">
            <v>0</v>
          </cell>
        </row>
        <row r="106">
          <cell r="H106">
            <v>4112</v>
          </cell>
          <cell r="I106" t="str">
            <v>asset sales and developer contributions - BDA monitors the progress of the development including timetable for substantial commencement and recognition.  There is currently a risk of delays in substantial commencement of buildings in 2014-15. Revenue would be received in 2015-16.</v>
          </cell>
          <cell r="J106" t="str">
            <v>Supported -</v>
          </cell>
          <cell r="K106">
            <v>1</v>
          </cell>
          <cell r="M106">
            <v>-12043</v>
          </cell>
          <cell r="N106">
            <v>12043</v>
          </cell>
          <cell r="O106">
            <v>0</v>
          </cell>
          <cell r="P106">
            <v>0</v>
          </cell>
          <cell r="Q106">
            <v>0</v>
          </cell>
          <cell r="R106">
            <v>-12043</v>
          </cell>
          <cell r="S106">
            <v>12043</v>
          </cell>
          <cell r="T106">
            <v>0</v>
          </cell>
          <cell r="U106">
            <v>0</v>
          </cell>
          <cell r="V106">
            <v>0</v>
          </cell>
        </row>
        <row r="107">
          <cell r="H107">
            <v>4113</v>
          </cell>
          <cell r="I107" t="str">
            <v>BDA- Other revenues - Deferral of contribution due to delay in works</v>
          </cell>
          <cell r="J107" t="str">
            <v>Supported -</v>
          </cell>
          <cell r="K107">
            <v>1</v>
          </cell>
          <cell r="M107">
            <v>-42000</v>
          </cell>
          <cell r="N107">
            <v>0</v>
          </cell>
          <cell r="O107">
            <v>42000</v>
          </cell>
          <cell r="P107">
            <v>0</v>
          </cell>
          <cell r="Q107">
            <v>0</v>
          </cell>
          <cell r="R107">
            <v>-42000</v>
          </cell>
          <cell r="S107">
            <v>0</v>
          </cell>
          <cell r="T107">
            <v>42000</v>
          </cell>
          <cell r="U107">
            <v>0</v>
          </cell>
          <cell r="V107">
            <v>0</v>
          </cell>
        </row>
        <row r="108">
          <cell r="H108">
            <v>4212</v>
          </cell>
          <cell r="I108" t="str">
            <v>Universal Postal Voting System (Local Government Election) - This proposal seeks to deliver a Postal voting system that will replace the requirement for attendance voting for Local Council Elections. (Bill passed in Parliament in Nov14 for amendments to the Local Government Act 1993 which will require two systems developments)</v>
          </cell>
          <cell r="J108" t="str">
            <v>Supported - This requirement stems from legislative changes. However, as Councils are the main beneficiaries from this system upgrade,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($96k in 2016/17 and $1447k in 2020/21) will result in a reduction in the net cost of services and recurrent consolidated fund in the respective years.</v>
          </cell>
          <cell r="K108">
            <v>1</v>
          </cell>
          <cell r="M108">
            <v>0</v>
          </cell>
          <cell r="N108">
            <v>0</v>
          </cell>
          <cell r="O108">
            <v>0</v>
          </cell>
          <cell r="P108">
            <v>0</v>
          </cell>
          <cell r="Q108">
            <v>0</v>
          </cell>
          <cell r="R108">
            <v>0</v>
          </cell>
          <cell r="S108">
            <v>0</v>
          </cell>
          <cell r="T108">
            <v>96</v>
          </cell>
          <cell r="U108">
            <v>0</v>
          </cell>
          <cell r="V108">
            <v>0</v>
          </cell>
        </row>
        <row r="109">
          <cell r="H109">
            <v>4213</v>
          </cell>
          <cell r="I109" t="str">
            <v>Count Back System (Local Government Elections) - This proposal seeks to deliver a "Count-back System" that will replace the need for attendance votin g where a by-election may have been held under the current requirements. (Bill passed in Parliament Nov14 for amendments to the Local Government Act 1993 which requires a new system development)</v>
          </cell>
          <cell r="J109" t="str">
            <v>Supported - This requirement stems from legislative changes. However, as Councils are the main beneficiaries from the new system, the cost of this capital investment should be recovered from the fees charged to councils. The Electoral Commission has indicated the costs can be recovered over two electoral cycles (2016/17 and 2020/21) with take-up rate of 10 councils in 2016/17 and all 151 councils in 2020/21. The increase in revenue ($55k in 2016/17 and $825k in 2020/21) will result in a reduction in the net cost of services and recurrent consolidated fund in the respective years.</v>
          </cell>
          <cell r="K109">
            <v>1</v>
          </cell>
          <cell r="M109">
            <v>0</v>
          </cell>
          <cell r="N109">
            <v>0</v>
          </cell>
          <cell r="O109">
            <v>0</v>
          </cell>
          <cell r="P109">
            <v>0</v>
          </cell>
          <cell r="Q109">
            <v>0</v>
          </cell>
          <cell r="R109">
            <v>0</v>
          </cell>
          <cell r="S109">
            <v>0</v>
          </cell>
          <cell r="T109">
            <v>55</v>
          </cell>
          <cell r="U109">
            <v>0</v>
          </cell>
          <cell r="V109">
            <v>0</v>
          </cell>
        </row>
        <row r="110">
          <cell r="H110">
            <v>4086</v>
          </cell>
          <cell r="I110" t="str">
            <v>Oversight of the provision of services to Aboriginal communities - Continuation of funding is sought for a Deputy Ombudsman responsible for independently monitoring an d assessing designated Aboriginal programs to provide better transparency and accountability in the provision of services as part of the OCHRE program (partnership with Aboriginal people).</v>
          </cell>
          <cell r="J110" t="str">
            <v>Supported - The proposal is partially supported, with funding continued to be provided from DEC cluster/Aboriginal Affairs (AA). Funding in 2015/16 will be provided to the agency by DEC/AA as a grant. Given that ERC has approved ongoing OCHRE funding, DEC/AA have also agreed that the $450,000 contribution from OCHRE funding provided to the Ombudsman should continue beyond 2015-16. The recommended adjustments to the Ombudsman's Office will be offset by equivalent adjustments to DEC. At this stage, the $288,000 annual top up currently provided to the Ombudsman by AA has not been agreed between the agencies beyond 2015/16 (Ombudsman will meet with AA to discuss ongoing funding). Ombudsman should absorb the requested $100,000 relating mostly to travel expenses. Background: Aboriginal people, Opportunity, Choice, Healing, Responsibility and Empowerment [OCHRE] is the New South Wales Government's plan for Aboriginal affairs. It recommended to the Govnerment that a deputy Ombudsman should be appointed to assess initiaitves and programs relating to Aboriginal affairs.</v>
          </cell>
          <cell r="K110">
            <v>1</v>
          </cell>
          <cell r="M110">
            <v>0</v>
          </cell>
          <cell r="N110">
            <v>0</v>
          </cell>
          <cell r="O110">
            <v>0</v>
          </cell>
          <cell r="P110">
            <v>0</v>
          </cell>
          <cell r="Q110">
            <v>0</v>
          </cell>
          <cell r="R110">
            <v>0</v>
          </cell>
          <cell r="S110">
            <v>0</v>
          </cell>
          <cell r="T110">
            <v>0</v>
          </cell>
          <cell r="U110">
            <v>0</v>
          </cell>
          <cell r="V110">
            <v>0</v>
          </cell>
        </row>
        <row r="111">
          <cell r="H111">
            <v>4178</v>
          </cell>
          <cell r="I111" t="str">
            <v>Budget Shortfall - The agency is faced with ongoing efficiency and savings requirements, originally allocated to its pa rent agency. A number of savings opportunities have been identified, but there is a risk these savin gs may not evenutate.</v>
          </cell>
          <cell r="J111" t="str">
            <v>Not Supported - Treasury does not agree with this risk, as the Office has indicated that they already have a number of savings strategies available to them to meet the required reduction in expenses.  The expected saving to be achieved from these stratgies is $2.637m.</v>
          </cell>
          <cell r="K111">
            <v>1</v>
          </cell>
          <cell r="M111">
            <v>2400</v>
          </cell>
          <cell r="N111">
            <v>1000</v>
          </cell>
          <cell r="O111">
            <v>800</v>
          </cell>
          <cell r="P111">
            <v>800</v>
          </cell>
          <cell r="Q111">
            <v>800</v>
          </cell>
          <cell r="R111">
            <v>0</v>
          </cell>
          <cell r="S111">
            <v>0</v>
          </cell>
          <cell r="T111">
            <v>0</v>
          </cell>
          <cell r="U111">
            <v>0</v>
          </cell>
          <cell r="V111">
            <v>0</v>
          </cell>
        </row>
        <row r="112">
          <cell r="H112">
            <v>4270</v>
          </cell>
          <cell r="I112" t="str">
            <v>Additional funding for Great Artesian Basin Sustainability Initiative - The Commonwealth have indicated, subject to State matching funds being available, that they will allocate funding for a Stage 4 Program commencing in 2014-15. This proposal seeks to increase the NSW contribution by an additional $3.762m in 2015-16 and 2016-17 to leverage Commonwealth funds.</v>
          </cell>
          <cell r="J112" t="str">
            <v>Not Supported - This is a new policy proposal. The Commonwealth Government announced in October 2014 that it would provide up to $15.9m to party State and Territory Governments for a Great Artesian Basin Sustainability Initiative (GABSI) Phase 4. However, no new agreement has yet been signed. The $3,762 million sought in the proposal is the balance between the total proposed Commonwealth funding to all GABSI party governments of $5.3 million p.a for three years, and NSW's current $1.538 million allocation. The proposal seeks to direct total Commonwealth funding of $15.9 million to New South Wales. However, it would seem unlikely that this would be agreed to by the Commonwealth and other GABSI party Governments. The agency advises that the purpose of the PTA is to establish if additional State funds would be provided through the budget, and once the level of available State funding has been determined, negotiations will continue with the Commonwealth with a view to finalising a funding agreement. The State currently allocates $1.538 million in 2015-16 and forward years for the "Cap and Pipe the Bores" program. Under the funding arrangements this allocation is considered to be matching funding for the GABSI program as it achieves the same outcomes.</v>
          </cell>
          <cell r="K112">
            <v>1</v>
          </cell>
          <cell r="L112">
            <v>1</v>
          </cell>
          <cell r="M112">
            <v>0</v>
          </cell>
          <cell r="N112">
            <v>5300</v>
          </cell>
          <cell r="O112">
            <v>5300</v>
          </cell>
          <cell r="P112">
            <v>5300</v>
          </cell>
          <cell r="Q112">
            <v>0</v>
          </cell>
          <cell r="R112">
            <v>0</v>
          </cell>
          <cell r="S112">
            <v>0</v>
          </cell>
          <cell r="T112">
            <v>0</v>
          </cell>
          <cell r="U112">
            <v>0</v>
          </cell>
          <cell r="V112">
            <v>0</v>
          </cell>
        </row>
        <row r="113">
          <cell r="H113">
            <v>4357</v>
          </cell>
          <cell r="I113" t="str">
            <v>Implementation of the Aquifer Interference Policy (AIP) and Water Monitoring Framework (WMF) - Using revenue from the new groundwater licences to fund recurrent expenses for the AIP and the WMF.The AIP provides a water licensing and assessment framework for aquifer interference activities. The WMF relates to monitoring, managing and communicating groundwater data.</v>
          </cell>
          <cell r="J113" t="str">
            <v>Supported - PARTIALLY SUPPORTED Treasury SUPPORTS the AIP expense being met from groundwater licence revenue as this is consistent with Cabinet's decision (CM12- 247). DTIRIS advises that expenses for the AIP would extend beyond 2016/17. Accordingly, Treasury would also support the financial arrangement continuing in 2017/18 and beyond. Treasury does NOT SUPPORT funding the WMF component through groundwater revenue as ERC agreed that expenses be met within the Trade and Investment cluster with no reference to funding from groundwater licence revenue (SC581-2014). The ERC decision also agreed to Treasury advice that there will be no financial impacts associated with WMF recurrent costs over the forward estimates. In addition, Cabinet agreed to meet recurrent expenses of the AIP with the groundwater licence revenue. To use this revenue for another purpose would be inconsistent with Cabinet and ERC decisions and result in less revenue being made available to fund the recurrent expenses for the AIP. Further, the use of groundwater licence revenue to fund ongoing costs for the WMF raises sustainability concerns which are evidenced by revenues being only able to cover both the AIP and WMF expenses up to 2016/17. Permanent cost recovery options for the WMF should be explored along with reprioritisation of expenses. The Office of Water's next IPART pricing submission is due in September 2015 and this would provide an opportunity for the agency to explore more permanent options.</v>
          </cell>
          <cell r="K113">
            <v>4</v>
          </cell>
          <cell r="L113">
            <v>22</v>
          </cell>
          <cell r="M113">
            <v>12343</v>
          </cell>
          <cell r="N113">
            <v>0</v>
          </cell>
          <cell r="O113">
            <v>0</v>
          </cell>
          <cell r="P113">
            <v>0</v>
          </cell>
          <cell r="Q113">
            <v>0</v>
          </cell>
          <cell r="R113">
            <v>12343</v>
          </cell>
          <cell r="S113">
            <v>0</v>
          </cell>
          <cell r="T113">
            <v>0</v>
          </cell>
          <cell r="U113">
            <v>0</v>
          </cell>
          <cell r="V113">
            <v>0</v>
          </cell>
        </row>
        <row r="114">
          <cell r="H114">
            <v>4509</v>
          </cell>
          <cell r="I114" t="str">
            <v>Restructuring the Coal Innovation Fund - Rescoping and reprofiling of existing program due to unforeseen changes, including change in demand for the program, change in objectives of the program, and change in Commonwealth funding of the program.</v>
          </cell>
          <cell r="J114" t="str">
            <v>Supported - Different profile to HYR PTA. $8.35m increase in expenditure as the cash in bank has been earning interest which must also be spent. Entire fund may be negotiated at later date however it was determined that the PTA process is not the appropriate place for that discussion.</v>
          </cell>
          <cell r="K114">
            <v>5</v>
          </cell>
          <cell r="M114">
            <v>310</v>
          </cell>
          <cell r="N114">
            <v>0</v>
          </cell>
          <cell r="O114">
            <v>0</v>
          </cell>
          <cell r="P114">
            <v>0</v>
          </cell>
          <cell r="Q114">
            <v>0</v>
          </cell>
          <cell r="R114">
            <v>310</v>
          </cell>
          <cell r="S114">
            <v>0</v>
          </cell>
          <cell r="T114">
            <v>0</v>
          </cell>
          <cell r="U114">
            <v>0</v>
          </cell>
          <cell r="V114">
            <v>0</v>
          </cell>
        </row>
        <row r="115">
          <cell r="H115">
            <v>3803</v>
          </cell>
          <cell r="I115" t="str">
            <v>Periodic Licensing Scheme - Changes to the Periodic licensing Scheme are still being considered which may impact on revenue generated. The agency has a mitigation strategy in place. The Department has not provided sufficient information.</v>
          </cell>
          <cell r="J115" t="str">
            <v>Not Supported - Changes to the Periodic Licensing Scheme are still being considered which may impact on the revenue generated. The agency's mitigation strategy is to remove concessions or other reductions in revenue from the scheme, otherwise this will impact on the ability to deliver outcomes and/or required savings. OLGR is currently preparing advice for the Minister on this matter. On 6 August 2014, the Minister for Hospitality, Gaming and Racing announced the following measures associated with the introduction of the risk based periodic licence fee scheme: * a new license sub category with a lower annual licence fee for small wineries, distilers and craft brewers recognising their lower risk profile * introduction of a package of 12 late trades a year allowing venues to drop from post-midnight trading to midnight, and open later occasionally, for key community events. The Department will monitor the outcomes of the proposal and impact on forecast revenues. This risk is rated as low.</v>
          </cell>
          <cell r="K115">
            <v>1</v>
          </cell>
          <cell r="M115">
            <v>-1200</v>
          </cell>
          <cell r="N115">
            <v>-1200</v>
          </cell>
          <cell r="O115">
            <v>-1200</v>
          </cell>
          <cell r="P115">
            <v>-1200</v>
          </cell>
          <cell r="Q115">
            <v>-1200</v>
          </cell>
          <cell r="R115">
            <v>0</v>
          </cell>
          <cell r="S115">
            <v>0</v>
          </cell>
          <cell r="T115">
            <v>0</v>
          </cell>
          <cell r="U115">
            <v>0</v>
          </cell>
          <cell r="V115">
            <v>0</v>
          </cell>
        </row>
        <row r="116">
          <cell r="H116">
            <v>4530</v>
          </cell>
          <cell r="I116" t="str">
            <v>Drought package - Low Interest Loans to Drought Affected Farmers (Farm Innovation Fund) - The Farm Innovation Fund is a loans program providing $50 million per year in concessional loans to farmers over five years (total of $250 million in loans). See Crown Finance Entity 105, Bid 4531 and see FIS 475, bid 5099 for the Expense component of the Drought Package.</v>
          </cell>
          <cell r="J116" t="str">
            <v>Supported - Assumptions:  The loan term is 20 years. The concessional rate paid by the farmers is 2.5%. The market rate is assumed to be the Tcorp ten year bond rate at 3.5%.  Rates are applied on an annual instead of daily basis. There is a risk that the financial impact will worsen if the bond rate rises above 3.5% (Crown advise the bond rate is expected to be between 3.5% and 4.5% over the five year period).   This financial costing assumes the Farm Innovation Fund will commence from 1 July 2015.   Note this costing captures the budget and forward estimates impact up to 2018-19 only. The costing does not recognise any internal funding source, and assumes there will be additional funding from the Con Fund. Treasury notes that the $250 million Farm Innovation Fund is a current government policy announced on 3 Feb 2015 for immediate commencement. This costing has not been agreed with NSW T&amp;I. However it is consistent with the costing of the announded Farm Innovation Fund, which was agreed with NSW T&amp;I. Interagency relations: RAA's books should record budget neutral transactions for the grant expense (and matching grant revenue) and interest revenue (and matching interest expense) which equal the numbers reflected in Crown's accounts. The same  approach applies to the balance sheet items (i.e. loans receivables, loans payables, and cash). The balancesheet items are not reflected in this bid because it is not possible to enter both a payable to Crown (as SDC 211) and a receivable to farmers (as SDC  999).</v>
          </cell>
          <cell r="K116">
            <v>1</v>
          </cell>
          <cell r="M116">
            <v>1600</v>
          </cell>
          <cell r="N116">
            <v>3000</v>
          </cell>
          <cell r="O116">
            <v>4400</v>
          </cell>
          <cell r="P116">
            <v>5700</v>
          </cell>
          <cell r="Q116">
            <v>6900</v>
          </cell>
          <cell r="R116">
            <v>1600</v>
          </cell>
          <cell r="S116">
            <v>3000</v>
          </cell>
          <cell r="T116">
            <v>4400</v>
          </cell>
          <cell r="U116">
            <v>5700</v>
          </cell>
          <cell r="V116">
            <v>6900</v>
          </cell>
        </row>
        <row r="117">
          <cell r="H117">
            <v>5106</v>
          </cell>
          <cell r="I117" t="str">
            <v>Free entry for under 16s to State Cultural Institutions - CM 14-321 - The Minute proposes free entry for children under 16 to the Australian Museum.</v>
          </cell>
          <cell r="J117" t="str">
            <v>Supported - Supported on the basis that these were the latest available costing estimates. Not supported on the basis of merit.</v>
          </cell>
          <cell r="K117">
            <v>3</v>
          </cell>
          <cell r="M117">
            <v>-219</v>
          </cell>
          <cell r="N117">
            <v>-875</v>
          </cell>
          <cell r="O117">
            <v>-875</v>
          </cell>
          <cell r="P117">
            <v>-875</v>
          </cell>
          <cell r="Q117">
            <v>-875</v>
          </cell>
          <cell r="R117">
            <v>-219</v>
          </cell>
          <cell r="S117">
            <v>-875</v>
          </cell>
          <cell r="T117">
            <v>-875</v>
          </cell>
          <cell r="U117">
            <v>-875</v>
          </cell>
          <cell r="V117">
            <v>-875</v>
          </cell>
        </row>
        <row r="118">
          <cell r="H118">
            <v>5094</v>
          </cell>
          <cell r="I118" t="str">
            <v>Local Land Services Office Integration (FIS 475, Bid 4748) - LLS currently has 119 offices in 94 locations.  The proposal is to reduce LLS's total accommodation by 24% (by 6,689.37 m2) over three years.</v>
          </cell>
          <cell r="J118" t="str">
            <v>Not Supported - NOT SUPPORTED. The proposed project is not yet finalised. BACKGROUND: The proposal relates to the implementation of Local Land Services Office Accommodation Strategy which proposes to reduce LLS's total accommodation footprint by 24% over three years through relocations, leasing new sites, refurbishing existing sites, disposal of existing sites and terminating existing leases.</v>
          </cell>
          <cell r="K118">
            <v>1</v>
          </cell>
          <cell r="M118">
            <v>0</v>
          </cell>
          <cell r="N118">
            <v>361</v>
          </cell>
          <cell r="O118">
            <v>1753</v>
          </cell>
          <cell r="P118">
            <v>1752</v>
          </cell>
          <cell r="Q118">
            <v>101</v>
          </cell>
          <cell r="R118">
            <v>0</v>
          </cell>
          <cell r="S118">
            <v>0</v>
          </cell>
          <cell r="T118">
            <v>0</v>
          </cell>
          <cell r="U118">
            <v>0</v>
          </cell>
          <cell r="V118">
            <v>0</v>
          </cell>
        </row>
        <row r="119">
          <cell r="H119">
            <v>4521</v>
          </cell>
          <cell r="I119" t="str">
            <v>National Landcare Program (NLP) - The Commonwealth has confirmed funding for this program which replaces the Caring For Our Country program. This funding was unconfirmed at the time of the 2014/15 budget and forward estimates process.</v>
          </cell>
          <cell r="J119" t="str">
            <v>Supported - This PTA is NCOS &amp; budget neutral. This funding from Commonwealth was unconfirmed at the time of the 2014/15 budget and forward estimates process. No net budget impact. It is there as a way to inform about the additional LEC from the extension of the Commonwealth program (it also shows the changes to revenue and expenditure). It is not in T&amp;I books as revenue/expenditure.  The money comes in from Commonwealth to T &amp;I where it is held in escrow until the Commonwealth provides approval for it to be released to LLS. It is in LLS as revenue &amp; expenditure. The revenue says "industry donations" with SDC 111 because it is not an National Partnership, but having SDC 111 was critical to show it is money from the Commonwealth. There is underlying risk in the program regarding the ceasing of payments by the Commonwealth: both in receiving all expected revenue and also the profile of LLS expenditure once the revenue ceases.</v>
          </cell>
          <cell r="K119">
            <v>5</v>
          </cell>
          <cell r="M119">
            <v>20322</v>
          </cell>
          <cell r="N119">
            <v>0</v>
          </cell>
          <cell r="O119">
            <v>0</v>
          </cell>
          <cell r="P119">
            <v>0</v>
          </cell>
          <cell r="Q119">
            <v>0</v>
          </cell>
          <cell r="R119">
            <v>20322</v>
          </cell>
          <cell r="S119">
            <v>0</v>
          </cell>
          <cell r="T119">
            <v>0</v>
          </cell>
          <cell r="U119">
            <v>0</v>
          </cell>
          <cell r="V119">
            <v>0</v>
          </cell>
        </row>
        <row r="120">
          <cell r="H120">
            <v>4042</v>
          </cell>
          <cell r="I120" t="str">
            <v>Reducing ratable areas from 10 hectares to 2 hectares - An IPART report suggests reducing rateable areas from 10 hectares to 2 hectares. This requires a change to the Local Land Services Regulation 2014. The Department has not provided sufficient information.</v>
          </cell>
          <cell r="J120" t="str">
            <v>Not Supported - This is classified as high risk.</v>
          </cell>
          <cell r="K120">
            <v>1</v>
          </cell>
          <cell r="M120">
            <v>-6800</v>
          </cell>
          <cell r="N120">
            <v>0</v>
          </cell>
          <cell r="O120">
            <v>0</v>
          </cell>
          <cell r="P120">
            <v>0</v>
          </cell>
          <cell r="Q120">
            <v>0</v>
          </cell>
          <cell r="R120">
            <v>0</v>
          </cell>
          <cell r="S120">
            <v>0</v>
          </cell>
          <cell r="T120">
            <v>0</v>
          </cell>
          <cell r="U120">
            <v>0</v>
          </cell>
          <cell r="V120">
            <v>0</v>
          </cell>
        </row>
        <row r="121">
          <cell r="H121">
            <v>5095</v>
          </cell>
          <cell r="I121" t="str">
            <v>Western Sydney Transition (see FIS 475, Bid 5097) - The Government has committed to the relocation of the Powerhouse Museum from Ultimo to Western Sydney. The proposal is focused on acquiring additional resourcing and tools to ensure that the best possible cultural offering is delivery to Western Sydney and the NSW public.</v>
          </cell>
          <cell r="J121" t="str">
            <v>Supported - The proposal seeks temporary resourcing only to meet these transitional needs that were not known and therefore not resourced during the recent downsizing restructure (of significant downsizing). The Museum underwent a significant restructure during 2014-15 that delivered $20m savings back into its forward estimates. The announcement to move places considerable pressure on the organisation's capacity to retain audience attendance and sponsorship interest while creating significant onus on immediate market, corporate and philanthropic efforts to focus on Western Sydney opportunities. The Powerhouse Museum will need to continue to operate in its existing site whilst the announced feasibility study and Business Case are finalised. Depreciation costs are expected but the submission has not provided for them.</v>
          </cell>
          <cell r="K121">
            <v>1</v>
          </cell>
          <cell r="M121">
            <v>0</v>
          </cell>
          <cell r="N121">
            <v>143</v>
          </cell>
          <cell r="O121">
            <v>146</v>
          </cell>
          <cell r="P121">
            <v>150</v>
          </cell>
          <cell r="Q121">
            <v>154</v>
          </cell>
          <cell r="R121">
            <v>0</v>
          </cell>
          <cell r="S121">
            <v>143</v>
          </cell>
          <cell r="T121">
            <v>146</v>
          </cell>
          <cell r="U121">
            <v>150</v>
          </cell>
          <cell r="V121">
            <v>154</v>
          </cell>
        </row>
        <row r="122">
          <cell r="H122">
            <v>5105</v>
          </cell>
          <cell r="I122" t="str">
            <v>Free entry for under 16s to State Cultural Institutions - CM 14-321 - The Minute proposes free entry for children under 16 to the Museum of Applied Arts and Sciences.</v>
          </cell>
          <cell r="J122" t="str">
            <v>Supported - Supported on the basis that these were the latest available costing estimates. Not supported on the basis of merit.</v>
          </cell>
          <cell r="K122">
            <v>3</v>
          </cell>
          <cell r="M122">
            <v>-299</v>
          </cell>
          <cell r="N122">
            <v>-1196</v>
          </cell>
          <cell r="O122">
            <v>-1196</v>
          </cell>
          <cell r="P122">
            <v>-1196</v>
          </cell>
          <cell r="Q122">
            <v>-1196</v>
          </cell>
          <cell r="R122">
            <v>-299</v>
          </cell>
          <cell r="S122">
            <v>-1196</v>
          </cell>
          <cell r="T122">
            <v>-1196</v>
          </cell>
          <cell r="U122">
            <v>-1196</v>
          </cell>
          <cell r="V122">
            <v>-1196</v>
          </cell>
        </row>
        <row r="123">
          <cell r="H123">
            <v>4468</v>
          </cell>
          <cell r="I123" t="str">
            <v>RMS TAM A: Federal funding [links with RMS #445 bid #4454] - Proposed alignment of Federal funding and expenditure with Transport's 2015-16 TAM plan. The proposed adjustments primarily relates to the acceleration of the Pacific Highway program and new unconfirmed Federal programs.</v>
          </cell>
          <cell r="J123" t="str">
            <v>Not Supported - Not supported pending confirmation with the Federal Government. The current Budget forward estimates are based on the official Allocation Letter sent to NSW following the 2014-15 Federal Budget. The new proposed adjustments is not consistent with the official Federal Allocation Letter and would significantly impact (improve) the Budget result by $169m over the five years, but sharp improvements in 2015-16 and 2017-18, offset by a significant deterioration in 2018-19. This is because Federal grants are recognised as 'above the line' revenue, and spent as 'below the line' capital expenditure. Official confirmation is required from the Federal Government before processing this material adjustment for the Budget. The proposal is classified as a Measure under TC 14/28 as it relates to significant scope and timing adjustments to existing projects that would affect the Budget aggregates, and new projects that has not been confirmed with the Federal Government.</v>
          </cell>
          <cell r="K123">
            <v>1</v>
          </cell>
          <cell r="M123">
            <v>0</v>
          </cell>
          <cell r="N123">
            <v>522620</v>
          </cell>
          <cell r="O123">
            <v>72450</v>
          </cell>
          <cell r="P123">
            <v>378070</v>
          </cell>
          <cell r="Q123">
            <v>-863283</v>
          </cell>
          <cell r="R123">
            <v>0</v>
          </cell>
          <cell r="S123">
            <v>0</v>
          </cell>
          <cell r="T123">
            <v>0</v>
          </cell>
          <cell r="U123">
            <v>0</v>
          </cell>
          <cell r="V123">
            <v>0</v>
          </cell>
        </row>
        <row r="124">
          <cell r="H124">
            <v>4933</v>
          </cell>
          <cell r="I124" t="str">
            <v>TfNSW: U&amp;O; Interest revenue shortfalls - As a result of Treasury's change to the cash management system, TfNSW cluster agencies require additional funding as a result of foregone revenue.</v>
          </cell>
          <cell r="J124" t="str">
            <v>Supported - SUPPORTED.  The interest rate compensation requested broadly aligns with the policy and the compensation requested is reasonable based on the forecast revenue in forward estimates. This claim is for all cluster agencies. Treasury requested agencies to bring this issue forward as an 'urgent and other' proposal. The foregone interest revenue sought seems reasonable based cash balances and  the estimated restricted and non-restricted cash.  TfNSW - $1.35m per annum  RMS - $5m in 14-15 rising to $4.8m in 2018-19 Rail entities - $2m per annum STA - $324K per annum.</v>
          </cell>
          <cell r="K124">
            <v>1</v>
          </cell>
          <cell r="M124">
            <v>0</v>
          </cell>
          <cell r="N124">
            <v>-1350</v>
          </cell>
          <cell r="O124">
            <v>-1350</v>
          </cell>
          <cell r="P124">
            <v>-1350</v>
          </cell>
          <cell r="Q124">
            <v>-1350</v>
          </cell>
          <cell r="R124">
            <v>0</v>
          </cell>
          <cell r="S124">
            <v>-1350</v>
          </cell>
          <cell r="T124">
            <v>-1350</v>
          </cell>
          <cell r="U124">
            <v>-1350</v>
          </cell>
          <cell r="V124">
            <v>-1350</v>
          </cell>
        </row>
        <row r="125">
          <cell r="H125">
            <v>3884</v>
          </cell>
          <cell r="I125" t="str">
            <v>TfNSW: U&amp;O 2a&amp;c - Opal Costs (previously submitted in November 2014 as Rec 02) - Consolidated Funding ($529m over the forward estimates) is sought for expenditure associated with the Opal Electronic Ticketing System (ETS). The Opal business case was predicated on the premise that implementing one ticketing system would bring savings through avoided costs.</v>
          </cell>
          <cell r="J125" t="str">
            <v>Supported - Supported for one year to assist TfNSW with Government contractual commitment for the Opal Electronic Ticketing System (ETS) and provide sufficient time for TfNSW to develop a paper on alternative options to fund the Opal costs. ERC decision is required on the quantum of funding subject to the extent of offsetting savings and re-prioritisation that can be done within the Transport cluster noting TfNSW has indicated some savings identified are already included in agency savings targets. Treasury Rationale: 1) Suitability for Urgent and Other process:  This proposal meets the criteria to be considered as part of the Urgent and Other policy proposals. The proposal meets the definition of a measure as outlined in Treasury Circular 14/28 and appears urgent and unavoidable and cannot be delayed until the 2016-17 Budget process. TfNSW has advised the Government has a contractual commitment for Opal to 2024-25, yet funding for the delivery and operations of the ETS program is expected to be exhausted in early 2015. 2) Sufficiency of evidence provided to support bid: Insufficient evidence has been provided to support full funding at this stage. A business case is required for any recurrent new policy proposal with a cost of more than $20m over the forward estimates, however, TfNSW has not provided a business case. TfNSW is seeking full Consolidated Funding support for the Opal project costs (including debt repayment, inclusion of light rail to the Opal ticketing system) without consideration of alternative options: a) user charges through IPART fare determinations: TfNSW can request IPART to consider inclusion of the Opal costs in the 2016 IPART Determination. A periodic review of pricing policies by IPART can also be requested by the Minister (Section 12 1(b) of the Independent Pricing and Regulatory Tribunal Act 1992) b) other commercial revenue strategies c) combination of Consolidated Fund with the above options d) bridging funding for one year to allow opti</v>
          </cell>
          <cell r="K125">
            <v>1</v>
          </cell>
          <cell r="M125">
            <v>0</v>
          </cell>
          <cell r="N125">
            <v>-33362</v>
          </cell>
          <cell r="O125">
            <v>-60364</v>
          </cell>
          <cell r="P125">
            <v>-71193</v>
          </cell>
          <cell r="Q125">
            <v>-72002</v>
          </cell>
          <cell r="R125">
            <v>0</v>
          </cell>
          <cell r="S125">
            <v>-33362</v>
          </cell>
          <cell r="T125">
            <v>0</v>
          </cell>
          <cell r="U125">
            <v>0</v>
          </cell>
          <cell r="V125">
            <v>0</v>
          </cell>
        </row>
        <row r="126">
          <cell r="H126">
            <v>5017</v>
          </cell>
          <cell r="I126" t="str">
            <v>TfNSW: U&amp;O TAM 46K - TAM adjustments for Federal Funding for Northern Sydney Freight Corridor - The adjustments to Federal funding for the Northern Sydney Freight Corridor was previously submitted as a TAM PTA adjustments in February 2015 (see bid 4424). It is classified as a Measure for the proposal to be reconsidered in the Urgent and Other Process. (See also bid 5017).</v>
          </cell>
          <cell r="J126" t="str">
            <v>Not Supported - Not Supported. Treasury requires written evidence of Commonwealth agreement to revised Federal funding. This can be reconsidered in the context of the Federal Budget delivered in May. The proposal is also related to bid 5021. Treasury Rationale: 1) Suitability for Urgent and Other Process: This is a Parameter and Technical Adjustment but is classified as a Measure so that it can be considered in this round. This is not an urgent issue, it can be revisited in the context of the Federal Budget in May. Third Horizon Report (p.39) recommendation includes incorporates what is known at the time, not forecasts of Commonwealth Budget impacts. 2) Sufficiency of evidence provided to support bid: Treasury requires Transport for NSW to provide written evidence of Commonwealth agreement to revised Federal funding for the Northern Sydney Freight Corridor. Federal funding is a protected item, any underspend cannot be spent without Federal agreement. It is a jointly funded initiative, supported by both the Australian and NSW Governments, to improve the capacity and reliability for freight trains on the Main North Line between North Strathfield and Broadmeadow, Newcastle. Federal funding is capped at $840m and the estimated total cost of the project is just over $1b. 3) Treasury assessment of financial impacts: Treasury can assess the financial impact at a high level. Current estimates for the Federally funded component is $254.9m in 2014-15 and $101m in 2015-16, which is slightly different from the profile indicated in the February 2015 TAM: $235.5m in 2014-15 and $101m in 2015-16.</v>
          </cell>
          <cell r="K126">
            <v>3</v>
          </cell>
          <cell r="M126">
            <v>52064</v>
          </cell>
          <cell r="N126">
            <v>70674</v>
          </cell>
          <cell r="O126">
            <v>0</v>
          </cell>
          <cell r="P126">
            <v>0</v>
          </cell>
          <cell r="Q126">
            <v>0</v>
          </cell>
          <cell r="R126">
            <v>0</v>
          </cell>
          <cell r="S126">
            <v>0</v>
          </cell>
          <cell r="T126">
            <v>0</v>
          </cell>
          <cell r="U126">
            <v>0</v>
          </cell>
          <cell r="V126">
            <v>0</v>
          </cell>
        </row>
        <row r="127">
          <cell r="H127">
            <v>5047</v>
          </cell>
          <cell r="I127" t="str">
            <v>TfNSW: U&amp;O - New Intercity Fleet profile changes - Changes to the existing expenditure and funding profiles contained in the February 2015 TAM for the New Intercity Fleet project in line with the latest business case (not yet available to Treasury).</v>
          </cell>
          <cell r="J127" t="str">
            <v>Not Supported - Not Supported the revisions to the profiles for the New Intercity Fleet without the availability of the Final Business Case to INSW or completing the assurance process and is not an urgent issue. The ERC agreed in principle to reallocate $402m of existing capital Consolidated Funding from New Intercity Fleet to the Newcastle Urban and Transport Program (SC656-2014) subject to confirmation of offsetting Restart funding for the New Intercity Fleet; confirmation of Restart funding not yet provided. Treasury Rationale: 1) Suitability for Urgent and Other Process: The proposal meets the definition of a measure as outlined in Treasury Circular 14/28 but does not appear urgent and unavoidable or cannot be delayed until the 2016-17 Budget process. 2) Sufficiency of evidence provided to support bid: A final business case is required to be provided to INSW but the b usiness case is not yet available. The proposal includes expenditure sourced from Restart funding but this is yet to be confirmed. 3) Treasury assessment of financial impacts: Treasury is not in a position to support the proposed financial impact without the Final Business Case. The Preliminary Business Case for the New Intercity Fleet (30 May 2014, p.143) indicates there is a significant misalignment on a year by year basis between funding (TAM) allocation and capital cost requirement, in particular, in 2017-18 and 2018-19 where there are significant shortfalls. In addition to fleet costs there is also the cost of the development of the ma intenance centre and supporting infrastructure. Whilst there is a level of funding in the TAM for maintenance centres additional analysis is required during the Final Business Case development phase to provide a better estimate of the total cost of the maintenance centre and funding options.</v>
          </cell>
          <cell r="K127">
            <v>1</v>
          </cell>
          <cell r="M127">
            <v>0</v>
          </cell>
          <cell r="N127">
            <v>120000</v>
          </cell>
          <cell r="O127">
            <v>282000</v>
          </cell>
          <cell r="P127">
            <v>0</v>
          </cell>
          <cell r="Q127">
            <v>0</v>
          </cell>
          <cell r="R127">
            <v>0</v>
          </cell>
          <cell r="S127">
            <v>0</v>
          </cell>
          <cell r="T127">
            <v>0</v>
          </cell>
          <cell r="U127">
            <v>0</v>
          </cell>
          <cell r="V127">
            <v>0</v>
          </cell>
        </row>
        <row r="128">
          <cell r="H128">
            <v>4334</v>
          </cell>
          <cell r="I128" t="str">
            <v>TfNSW REC33B: Properties held for sale - This PTA aims to correct the value of properties held for sale due to properties withdrawn from sale</v>
          </cell>
          <cell r="J128" t="str">
            <v>Supported - Supported: The submission relates to the earlier than anticipated sale of properties or those withdrawn from sale. TfNSW originally had budgeted a gain of $4.7m coming from its asset sales proceeds for 2015-16.  These assets in question have either been sold previously or withdrawn from sale due to reassessment of the agency requirements (e.g. Wynyard Walk project). The proposed adjustment is therefore needed to remove it from 2015-16 resulting in a reduction in forecast proceeds of sale and the corresponding adjustment to the written down value i.e. the Budgeted gain). The  properties sold were at Castlereagh and Clarence Streets, Sydney.</v>
          </cell>
          <cell r="K128">
            <v>2</v>
          </cell>
          <cell r="M128">
            <v>-61490</v>
          </cell>
          <cell r="N128">
            <v>-42007</v>
          </cell>
          <cell r="O128">
            <v>0</v>
          </cell>
          <cell r="P128">
            <v>0</v>
          </cell>
          <cell r="Q128">
            <v>0</v>
          </cell>
          <cell r="R128">
            <v>-61490</v>
          </cell>
          <cell r="S128">
            <v>-42007</v>
          </cell>
          <cell r="T128">
            <v>0</v>
          </cell>
          <cell r="U128">
            <v>0</v>
          </cell>
          <cell r="V128">
            <v>0</v>
          </cell>
        </row>
        <row r="129">
          <cell r="H129">
            <v>4424</v>
          </cell>
          <cell r="I129" t="str">
            <v>TfNSW TAM 46K: TAM adjustment for anticipated Federal funding changes - Adjustment for anticipated Federal funding changes relating to Northern Sydney Freight Corridor Project and to align with the proposed February 2015 TAM.</v>
          </cell>
          <cell r="J129" t="str">
            <v>Not Supported - Not Supported. Treasury requires Transport for NSW to provide written evidence of Commonwealth agreement to revised Federal funding for the Northern Sydney Freight Corridor. The proposal is also related to bid 4425. It is a jointly funded initiative, supported by both the Australian and NSW Governments, to improve the capacity and reliability for freight trains on the Main North Line between North Strathfield and Broadmeadow, Newcastle. Federal funding is capped at $840m. Current estimates for the Federally funded component is $254.9m in 2014-15 and $101m in 2015-16, which is slightly different from the profile indicated in the February 2015 TAM: $235.5m in 2014-15 and $101m in 2015-16.</v>
          </cell>
          <cell r="K129">
            <v>2</v>
          </cell>
          <cell r="M129">
            <v>52064</v>
          </cell>
          <cell r="N129">
            <v>70674</v>
          </cell>
          <cell r="O129">
            <v>0</v>
          </cell>
          <cell r="P129">
            <v>0</v>
          </cell>
          <cell r="Q129">
            <v>0</v>
          </cell>
          <cell r="R129">
            <v>0</v>
          </cell>
          <cell r="S129">
            <v>0</v>
          </cell>
          <cell r="T129">
            <v>0</v>
          </cell>
          <cell r="U129">
            <v>0</v>
          </cell>
          <cell r="V129">
            <v>0</v>
          </cell>
        </row>
        <row r="130">
          <cell r="H130">
            <v>4563</v>
          </cell>
          <cell r="I130" t="str">
            <v>Treasury Initiated: Federal MYEFO and Interstate Road Transport forecasts [links with RMS bid #4564] - The Federal 2014-15 MYEFO reduced NSW grant funding by $2.76m per annum from revised estimates of heavy vehicles charges on interstate transport. This would reduce the level of RMS funding and expenditure on heavy vehicle related activities.</v>
          </cell>
          <cell r="J130" t="str">
            <v>Supported - Supported. The adjustment relates to a change in Federal revenues outside RMS' control and is classified as a Parameter Adjustment under TC14/28. The reduction in Federal funding reduces the level of RMS expenditure on heavy vehicle related activities.</v>
          </cell>
          <cell r="K130">
            <v>1</v>
          </cell>
          <cell r="M130">
            <v>0</v>
          </cell>
          <cell r="N130">
            <v>-2762</v>
          </cell>
          <cell r="O130">
            <v>-2762</v>
          </cell>
          <cell r="P130">
            <v>-2762</v>
          </cell>
          <cell r="Q130">
            <v>-2762</v>
          </cell>
          <cell r="R130">
            <v>0</v>
          </cell>
          <cell r="S130">
            <v>-2762</v>
          </cell>
          <cell r="T130">
            <v>-2762</v>
          </cell>
          <cell r="U130">
            <v>-2762</v>
          </cell>
          <cell r="V130">
            <v>-2762</v>
          </cell>
        </row>
        <row r="131">
          <cell r="H131">
            <v>4596</v>
          </cell>
          <cell r="I131" t="str">
            <v>TO Costing 169: Establish a delivery entity similar to the WestConnex Delivery Authority - The costing request is for the average cost per year to run a delivery authority based on the WestConnex Delivery Authority (WDA). The total cost is $100m over four years to 2017-18. Note the $25m cost for 2014-15 is not shown below.</v>
          </cell>
          <cell r="J131" t="str">
            <v>Supported - The WestConnex Delivery Authority (WDA) operates under Roads and Maritime Services (RMS) in the General Government Sector. WDA's operations is to drive project planning and management of the WestConnex program and operates at arms length with the Sydney Motorway Corporation (SMC) delivery entity (Public Trading Enterprise). The $100 million was an indicative estimate submitted to Cabinet to deliver WestConnex planning works (business cases, traffic modelling, engineering and environmental studies), community engagement, consultancy expenses, ongoing project management and other on-costs. The scope of works and full itemisation of the costs and cashflows have yet to be finalised and still being negotiated between SMC and WDA through the arms length project development agreement. This costing has been sourced from Treasury's Budget Forward Estimates database. These costs are specific to the WDA, and the #average cost# of running a delivery authority will depend on the scope of the project being delivered. Treasury would be able to provide a more detailed cost estimate of a delivery entity upon further advice on the scope of its functions and its terms of reference. The financial impact would also depend on the structure of the financing arrangement - whether it would be through direct Consolidated Fund allocations or arms length arrangements with the PTE sector.</v>
          </cell>
          <cell r="K131">
            <v>5</v>
          </cell>
          <cell r="M131">
            <v>0</v>
          </cell>
          <cell r="N131">
            <v>25000</v>
          </cell>
          <cell r="O131">
            <v>25000</v>
          </cell>
          <cell r="P131">
            <v>25000</v>
          </cell>
          <cell r="Q131">
            <v>0</v>
          </cell>
          <cell r="R131">
            <v>0</v>
          </cell>
          <cell r="S131">
            <v>25000</v>
          </cell>
          <cell r="T131">
            <v>25000</v>
          </cell>
          <cell r="U131">
            <v>25000</v>
          </cell>
          <cell r="V131">
            <v>0</v>
          </cell>
        </row>
        <row r="132">
          <cell r="H132">
            <v>5131</v>
          </cell>
          <cell r="I132" t="str">
            <v>Integrated Opal fares -</v>
          </cell>
          <cell r="J132" t="str">
            <v>Supported -</v>
          </cell>
          <cell r="K132">
            <v>3</v>
          </cell>
          <cell r="M132">
            <v>0</v>
          </cell>
          <cell r="N132">
            <v>-110000</v>
          </cell>
          <cell r="O132">
            <v>-110000</v>
          </cell>
          <cell r="P132">
            <v>-110000</v>
          </cell>
          <cell r="Q132">
            <v>-110000</v>
          </cell>
          <cell r="R132">
            <v>0</v>
          </cell>
          <cell r="S132">
            <v>-110000</v>
          </cell>
          <cell r="T132">
            <v>-110000</v>
          </cell>
          <cell r="U132">
            <v>-110000</v>
          </cell>
          <cell r="V132">
            <v>-110000</v>
          </cell>
        </row>
        <row r="133">
          <cell r="H133">
            <v>4102</v>
          </cell>
          <cell r="I133" t="str">
            <v>RISK: Opal Costs - Based on the agreed pricing strategy for Opal, certain efficiency improvements are to be achieved and these may not be realised. TfNSW is seeking funding for the Opal Pricing Strategy - see bid 3884.</v>
          </cell>
          <cell r="J133" t="str">
            <v>Supported -</v>
          </cell>
          <cell r="K133">
            <v>1</v>
          </cell>
          <cell r="M133">
            <v>0</v>
          </cell>
          <cell r="N133">
            <v>0</v>
          </cell>
          <cell r="O133">
            <v>-60364</v>
          </cell>
          <cell r="P133">
            <v>-71193</v>
          </cell>
          <cell r="Q133">
            <v>-72002</v>
          </cell>
          <cell r="R133">
            <v>0</v>
          </cell>
          <cell r="S133">
            <v>0</v>
          </cell>
          <cell r="T133">
            <v>-60364</v>
          </cell>
          <cell r="U133">
            <v>-71193</v>
          </cell>
          <cell r="V133">
            <v>-72002</v>
          </cell>
        </row>
        <row r="134">
          <cell r="H134">
            <v>4633</v>
          </cell>
          <cell r="I134" t="str">
            <v>ERC approval: WestConnex Stage 2 King Georges Road Intersection Upgrade [links with TfNSW #4632] - ERC approved $129.5m in capital expenditure to deliver the project and associated depreciation costs of $8.1m ($3.25m pa at maturity) on 16 February 2015 (SC016-2015). The capital funding is sourced from the prepaid WestConnex Federal funding. [Note $11m capex in 2014-15 not shown]</v>
          </cell>
          <cell r="J134" t="str">
            <v>Supported - Supported. Approved by ERC. Note that following further discussions between WestConnex Development Authority and Sydney Motorway Corporation, the orig inal estimate has been reduced to $128m. In addition, the project development costs of around $15m in 2015-16 and 2016-17 would now be funded from the Sydney Motoway Corporation instead of ConFund grants. The ConFund component has been funded through reallocation of WestConnex equity to the Transport Cluster.</v>
          </cell>
          <cell r="K134">
            <v>1</v>
          </cell>
          <cell r="M134">
            <v>0</v>
          </cell>
          <cell r="N134">
            <v>0</v>
          </cell>
          <cell r="O134">
            <v>0</v>
          </cell>
          <cell r="P134">
            <v>0</v>
          </cell>
          <cell r="Q134">
            <v>0</v>
          </cell>
          <cell r="R134">
            <v>0</v>
          </cell>
          <cell r="S134">
            <v>9700</v>
          </cell>
          <cell r="T134">
            <v>5600</v>
          </cell>
          <cell r="U134">
            <v>0</v>
          </cell>
          <cell r="V134">
            <v>0</v>
          </cell>
        </row>
        <row r="135">
          <cell r="H135">
            <v>4699</v>
          </cell>
          <cell r="I135" t="str">
            <v>U&amp;O: National Heavy Vehicle regulator contributions and offsetting Federal revenues - The National Heavy Vehicle Regulator (NHVR) has set the contributions required to be paid by each of the States to support its functions. RMS is required to provide funding to support to NHVR. RMS' contributions are offset by offsetting Federal funding to carry out regulatory functions.</v>
          </cell>
          <cell r="J135" t="str">
            <v>Not Supported - Not supported. The National Heavy Vehicle Regulator (NHVR) is Australia's independent regulator for all vehicles over 4.5 tonnes gross vehicle mass. RMS performs some services on behalf of NHVR, which it financially recoups from NHVR. This proposal is reflecting this recoupment to RMS from NHVR consistent with the Commonwealth agreement. The proposal increases Budget Revenues and Budget Expenses by $52m per annum in 2015-16 and 2016-17, with a neutral impact to the Budget Result and RMS' NCOS. However, the current agreement is only for 2014-15 only. Further confirmation is required from RMS on the extension of the Federal NHVR agreement into 2015-16 and 2016-17.</v>
          </cell>
          <cell r="K135">
            <v>1</v>
          </cell>
          <cell r="M135">
            <v>0</v>
          </cell>
          <cell r="N135">
            <v>52829</v>
          </cell>
          <cell r="O135">
            <v>52829</v>
          </cell>
          <cell r="P135">
            <v>0</v>
          </cell>
          <cell r="Q135">
            <v>0</v>
          </cell>
          <cell r="R135">
            <v>0</v>
          </cell>
          <cell r="S135">
            <v>0</v>
          </cell>
          <cell r="T135">
            <v>0</v>
          </cell>
          <cell r="U135">
            <v>0</v>
          </cell>
          <cell r="V135">
            <v>0</v>
          </cell>
        </row>
        <row r="136">
          <cell r="H136">
            <v>4947</v>
          </cell>
          <cell r="I136" t="str">
            <v>U&amp;O: Interest revenue shortfall [links with TfNSW #4933] - The proposal requests ConFund grants to replace the lost interest revenues as part of Government's cash management reforms.</v>
          </cell>
          <cell r="J136" t="str">
            <v>Supported - SUPPORTED.  The interest rate compensation requested broadly aligns with the policy and the compensation requested is reasonable based on the forecast revenue in forward estimates. Treasury requested agencies to bring this issue forward as an 'urgent and other' proposal.</v>
          </cell>
          <cell r="K136">
            <v>1</v>
          </cell>
          <cell r="M136">
            <v>0</v>
          </cell>
          <cell r="N136">
            <v>-5159</v>
          </cell>
          <cell r="O136">
            <v>-5050</v>
          </cell>
          <cell r="P136">
            <v>-4940</v>
          </cell>
          <cell r="Q136">
            <v>-4833</v>
          </cell>
          <cell r="R136">
            <v>0</v>
          </cell>
          <cell r="S136">
            <v>-5159</v>
          </cell>
          <cell r="T136">
            <v>-5050</v>
          </cell>
          <cell r="U136">
            <v>-4940</v>
          </cell>
          <cell r="V136">
            <v>-4833</v>
          </cell>
        </row>
        <row r="137">
          <cell r="H137">
            <v>5116</v>
          </cell>
          <cell r="I137" t="str">
            <v>U&amp;O NorthConnex non-cash revenues - This is to recognise the non-cash revenues from amendments to the M7 and Lane Cove Tunnel concession amendments. RMS is obliged to provide Transurban the right to charge higher tolls and longer concessions. This is recognised as a liability and is unwinded over the agreement through revenues.</v>
          </cell>
          <cell r="J137" t="str">
            <v>Supported - Supported. This is to recognise the accounting implications of the NorthConnex project calculated as part of RMS' early close procedures. Note the below revenues are non-cash in nature, but does improve the Budget result. Note that although classified as New Policy, the proposal is primarily a parameter and technical adjustment to reflect exis ting Government decisions and accounting policy.</v>
          </cell>
          <cell r="K137">
            <v>1</v>
          </cell>
          <cell r="M137">
            <v>0</v>
          </cell>
          <cell r="N137">
            <v>24389</v>
          </cell>
          <cell r="O137">
            <v>24678</v>
          </cell>
          <cell r="P137">
            <v>24657</v>
          </cell>
          <cell r="Q137">
            <v>24322</v>
          </cell>
          <cell r="R137">
            <v>0</v>
          </cell>
          <cell r="S137">
            <v>24389</v>
          </cell>
          <cell r="T137">
            <v>24678</v>
          </cell>
          <cell r="U137">
            <v>24657</v>
          </cell>
          <cell r="V137">
            <v>24322</v>
          </cell>
        </row>
        <row r="138">
          <cell r="H138">
            <v>5000</v>
          </cell>
          <cell r="I138" t="str">
            <v>U&amp;O: NorthConnex update #2 recognise new cashflows [links with TfNSW #68 bid #4997] - The proposal is to update the NorthConnex delivery profile in accordance with the contractual close reached with Transurban in early 2015. This would primarily involve timing adjustments to funding, Transurban contributions and land acquisitions.</v>
          </cell>
          <cell r="J138" t="str">
            <v>Supported - Supported. The adjustments relates to primarily timing shifts and reclassifications between land acquisitions (capex) and Transurban contributions (prepaid asset) for the delivery of the NorthConnex program. The revised profile has been agreed to between Treasury APB and  ISFU with the NorthConnex project team and Roads and Maritime Services. The NCOS impact is a improvement of $1.5m. Although classified as a New Policy, the submission is primarily a timing adjustment.</v>
          </cell>
          <cell r="K138">
            <v>2</v>
          </cell>
          <cell r="M138">
            <v>0</v>
          </cell>
          <cell r="N138">
            <v>0</v>
          </cell>
          <cell r="O138">
            <v>500</v>
          </cell>
          <cell r="P138">
            <v>1300</v>
          </cell>
          <cell r="Q138">
            <v>2300</v>
          </cell>
          <cell r="R138">
            <v>0</v>
          </cell>
          <cell r="S138">
            <v>0</v>
          </cell>
          <cell r="T138">
            <v>500</v>
          </cell>
          <cell r="U138">
            <v>1300</v>
          </cell>
          <cell r="V138">
            <v>2300</v>
          </cell>
        </row>
        <row r="139">
          <cell r="H139">
            <v>4348</v>
          </cell>
          <cell r="I139" t="str">
            <v>RMS CAP44: Decrease in non-cash revenues associated with the M5 and M2 motorway concessions - Agreement with Interlink and Transurban to widen the M5 and M2 motorways was reached in return for extending the motorway concession period. The extension would decrease the rate of recognition of the motorway assets into RMS ownership through a reduction in non-cash revenues (emerging asset).</v>
          </cell>
          <cell r="J139" t="str">
            <v>Supported - Supported. The concessions on the M5 and M2 Motorways (owned by Interlink and Transurban) has been extended as part of the agreement to u ndertake widening works on the motorways to expand capacity. The extension of the concessions reduces the rate at which RMS' recognises the Motorway Asset on its balance sheet through non-cash revenues. This would deteriorate the Budget Result by $37m over five years. The proposal is classified as a Technical Adjustment under Treasury Circular 14/28 (page 2) where it provides consideration will be given to accounting related adjustments arising from Government's agreement with Transurban and Interlink to widen the Motorways.</v>
          </cell>
          <cell r="K139">
            <v>1</v>
          </cell>
          <cell r="M139">
            <v>-12103</v>
          </cell>
          <cell r="N139">
            <v>-4425</v>
          </cell>
          <cell r="O139">
            <v>-5591</v>
          </cell>
          <cell r="P139">
            <v>-6881</v>
          </cell>
          <cell r="Q139">
            <v>-8306</v>
          </cell>
          <cell r="R139">
            <v>-12103</v>
          </cell>
          <cell r="S139">
            <v>-4425</v>
          </cell>
          <cell r="T139">
            <v>-5591</v>
          </cell>
          <cell r="U139">
            <v>-6881</v>
          </cell>
          <cell r="V139">
            <v>-8306</v>
          </cell>
        </row>
        <row r="140">
          <cell r="H140">
            <v>4350</v>
          </cell>
          <cell r="I140" t="str">
            <v>RMS REC41: Reduction in revenue estimates and offsetting reduction in expenditure - Adjustments to the forward estimates to reflect the structural shift in external revenue forecasts and offsetting decrease in expenses.</v>
          </cell>
          <cell r="J140" t="str">
            <v>Supported - Supported. The reduced external revenues is due to: 1) Revised E-Tag revenue estimates advised by RMS' Business Division. 2) Revised advertising revenue to accord with historical earnings. 3) Revised other sales of goods and services. 4) Realignment of Asset Management Division's focus from external works delivery to internal works delivery, which reduces fee for service revenues. RMS would be reducing its Budget expenditure to offset the reduction in its revenue estimates. Adjustments to reduce in expenditure in response to the reduction in revenue forecasts is a Parameter change under Treasury Circular 14/28. RMS is abiding by existing Treasury Circulars by controlling its Net Cost of Services within the Budget.</v>
          </cell>
          <cell r="K140">
            <v>1</v>
          </cell>
          <cell r="M140">
            <v>0</v>
          </cell>
          <cell r="N140">
            <v>-27254</v>
          </cell>
          <cell r="O140">
            <v>-24878</v>
          </cell>
          <cell r="P140">
            <v>-20488</v>
          </cell>
          <cell r="Q140">
            <v>-11128</v>
          </cell>
          <cell r="R140">
            <v>0</v>
          </cell>
          <cell r="S140">
            <v>-27254</v>
          </cell>
          <cell r="T140">
            <v>-24878</v>
          </cell>
          <cell r="U140">
            <v>-20488</v>
          </cell>
          <cell r="V140">
            <v>-11128</v>
          </cell>
        </row>
        <row r="141">
          <cell r="H141">
            <v>4463</v>
          </cell>
          <cell r="I141" t="str">
            <v>RMS TAM K: Developer contributions - Proposed alignment of external developer funding and capital expenditure with the 2015-16 TAM. The adjustments relate the obtaining external developer contributions for the delivery of road projects in the Western Sydney Growth Zones.</v>
          </cell>
          <cell r="J141" t="str">
            <v>Supported - Support changes to the level of external funding for contributory works. Lower funding is expected over the forward estimates, which would correspondingly reduce the level of capital expenditure by RMS ($11.3m over 5- years, -$3.4m in 2014-15 and $14.7m over the next forward estimates period). Note the adjustment would impact the Budget Result, as reduction in revenues is an 'above the line' impact, but the offsetting reduction in capex is 'below the line'. The adjustment classified as a Parameter and Technical Adjustment under TC14/28 as it relates to revenue adjustments outside RMS control.</v>
          </cell>
          <cell r="K141">
            <v>1</v>
          </cell>
          <cell r="M141">
            <v>0</v>
          </cell>
          <cell r="N141">
            <v>1217</v>
          </cell>
          <cell r="O141">
            <v>-11200</v>
          </cell>
          <cell r="P141">
            <v>-5000</v>
          </cell>
          <cell r="Q141">
            <v>1000</v>
          </cell>
          <cell r="R141">
            <v>0</v>
          </cell>
          <cell r="S141">
            <v>1217</v>
          </cell>
          <cell r="T141">
            <v>-11200</v>
          </cell>
          <cell r="U141">
            <v>-5000</v>
          </cell>
          <cell r="V141">
            <v>1000</v>
          </cell>
        </row>
        <row r="142">
          <cell r="H142">
            <v>4868</v>
          </cell>
          <cell r="I142" t="str">
            <v>U&amp;O: WestConnex Project and Land Acquisition Costs [links with #68 TfNSW bid: #4869] - This adjustment is to recognise the additional project and land acquisition costs incurred by WestConnex Delivery Authority (WDA) and RMS for Stages 2 and 3.</v>
          </cell>
          <cell r="J142" t="str">
            <v>Supported - The additional operating costs amounts to 1) $236m related to direct project costs funded on a fee for service basis from Project Co, 2) $143m in indirect project management costs funded from ConFund and 3) $739m additional land acquisition costs funded from ConFund. The GG grants (211) represent appropriation funding for RMS costs, WDA overheads and additional land acquisition costs. The PTE fee for service revenus (222) represent WDA costs directly related to the WestConnex program and recoverable from Project Co PTE. Only direct WDA project costs incurred directly managing the WestConnex program are assumed to be met on a fee for service basis. Changing the split between ConFund and fee for service revenues would impact the Budget Result. The WestConnex funding issue is being reviewed and would return to Cabinet for consideration mid-April.</v>
          </cell>
          <cell r="K142">
            <v>1</v>
          </cell>
          <cell r="M142">
            <v>0</v>
          </cell>
          <cell r="N142">
            <v>32860</v>
          </cell>
          <cell r="O142">
            <v>30140</v>
          </cell>
          <cell r="P142">
            <v>91000</v>
          </cell>
          <cell r="Q142">
            <v>82070</v>
          </cell>
          <cell r="R142">
            <v>0</v>
          </cell>
          <cell r="S142">
            <v>32860</v>
          </cell>
          <cell r="T142">
            <v>30140</v>
          </cell>
          <cell r="U142">
            <v>91000</v>
          </cell>
          <cell r="V142">
            <v>82070</v>
          </cell>
        </row>
        <row r="143">
          <cell r="H143">
            <v>4179</v>
          </cell>
          <cell r="I143"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43"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waste revenue receipt forecasts. This risk is rated as LOW.</v>
          </cell>
          <cell r="K143">
            <v>1</v>
          </cell>
          <cell r="M143">
            <v>-15298</v>
          </cell>
          <cell r="N143">
            <v>-16630</v>
          </cell>
          <cell r="O143">
            <v>-16805</v>
          </cell>
          <cell r="P143">
            <v>-15152</v>
          </cell>
          <cell r="Q143">
            <v>-13720</v>
          </cell>
          <cell r="R143">
            <v>0</v>
          </cell>
          <cell r="S143">
            <v>0</v>
          </cell>
          <cell r="T143">
            <v>0</v>
          </cell>
          <cell r="U143">
            <v>0</v>
          </cell>
          <cell r="V143">
            <v>0</v>
          </cell>
        </row>
        <row r="144">
          <cell r="H144">
            <v>4180</v>
          </cell>
          <cell r="I144" t="str">
            <v>Waste and Environment Levy - Significant economic slowdown and resulting impact on construction and industry sectors could reduce waste receipts (estimatedup to 10%). This is based on OEH/EPA's experience during the GFC, and would have a resulting impact on the waste levy revenue receipt and associated expenditure.</v>
          </cell>
          <cell r="J144" t="str">
            <v>Not Supported - At this stage, OEH/EPA are not envisaging a change to forecasts contained in the current budget, merely commenting on the risks if the forecasts change at some later date. To manage this risk, a 5% contingency has been built into the forecast tonnes and other measures have been put in place (e.g. EPA to combat illegal dumping).  Amendments to the Protection of the Environment Waste Regulation Act take effect from 1 November 2014, which will limit the tonnage that can be transported more than 150 km from original location. If lower revenue eventuates, OEH/EPA will need to revise their expenditure (funded from the waste levy revenue) commensurate with any lower revenue receipt forecasts. This risk is rated as LOW.</v>
          </cell>
          <cell r="K144">
            <v>1</v>
          </cell>
          <cell r="M144">
            <v>-3824</v>
          </cell>
          <cell r="N144">
            <v>-4158</v>
          </cell>
          <cell r="O144">
            <v>-4201</v>
          </cell>
          <cell r="P144">
            <v>-3788</v>
          </cell>
          <cell r="Q144">
            <v>-3430</v>
          </cell>
          <cell r="R144">
            <v>0</v>
          </cell>
          <cell r="S144">
            <v>0</v>
          </cell>
          <cell r="T144">
            <v>0</v>
          </cell>
          <cell r="U144">
            <v>0</v>
          </cell>
          <cell r="V144">
            <v>0</v>
          </cell>
        </row>
        <row r="145">
          <cell r="H145">
            <v>4966</v>
          </cell>
          <cell r="I145" t="str">
            <v>Long Service Leave Adjustments - Funding is sought for changes in the Long Service liability since the transfer of the former RMS registry function to SNSW.  It was assumed that the costs would be funded by the Crown, however RMS self funds long service and no funding was provided.</v>
          </cell>
          <cell r="J145" t="str">
            <v>Supported - SUPPORT.  In April 2014, ERC approved the transfer of the registry function from the Roads and Maritime Services to SNSW. The transfer included the operating function and staff attached to the registries. Staff and associated liabilities were transferred from RMS to SNSW.  It was assumed that long service leave liabilities and related expenses were funded by the Crown and included in the funding model which was not the case as the RMS funds its own long service expenses. As a result the transfer did not funding for the long service liabilities nor did it account for the change in grading, structure and existing entitlements of staff that were transferred.   Funding is for two years to 2016- 17 after which will be met from the full fee for service model from 2017-18.</v>
          </cell>
          <cell r="K145">
            <v>1</v>
          </cell>
          <cell r="M145">
            <v>0</v>
          </cell>
          <cell r="N145">
            <v>0</v>
          </cell>
          <cell r="O145">
            <v>0</v>
          </cell>
          <cell r="P145">
            <v>3923</v>
          </cell>
          <cell r="Q145">
            <v>4433</v>
          </cell>
          <cell r="R145">
            <v>0</v>
          </cell>
          <cell r="S145">
            <v>0</v>
          </cell>
          <cell r="T145">
            <v>0</v>
          </cell>
          <cell r="U145">
            <v>3923</v>
          </cell>
          <cell r="V145">
            <v>4433</v>
          </cell>
        </row>
        <row r="146">
          <cell r="H146">
            <v>4216</v>
          </cell>
          <cell r="I146" t="str">
            <v>Transfer of the Office of the Customer Service Commissioner to DPC - The Administrative Arrangements Order of 2014 transferred the Customer Service Commissioner from Service NSW to the Department of Premier and Cabinet (DPC).  (see DPC bid 4303)</v>
          </cell>
          <cell r="J146" t="str">
            <v>Supported - Supported.  The transfer occurred on 1 July 2014 and both DPC and SNSW have agreed on the amounts to be transferred. The PTA transfers the funding allocated to the function in the forward years.</v>
          </cell>
          <cell r="K146">
            <v>3</v>
          </cell>
          <cell r="M146">
            <v>0</v>
          </cell>
          <cell r="N146">
            <v>0</v>
          </cell>
          <cell r="O146">
            <v>0</v>
          </cell>
          <cell r="P146">
            <v>0</v>
          </cell>
          <cell r="Q146">
            <v>0</v>
          </cell>
          <cell r="R146">
            <v>0</v>
          </cell>
          <cell r="S146">
            <v>0</v>
          </cell>
          <cell r="T146">
            <v>0</v>
          </cell>
          <cell r="U146">
            <v>-882</v>
          </cell>
          <cell r="V146">
            <v>-882</v>
          </cell>
        </row>
        <row r="147">
          <cell r="H147">
            <v>4217</v>
          </cell>
          <cell r="I147" t="str">
            <v>Market rent adjustment for registries formerly owned by Roads and Maritime Services - The funding arrangements between RMS and SNSW did not include imputed rents on registries that were owned by Roads and Maritime Services and on transfer of ownership to GPNSW would now charge rents on those sites.  The original minute noted a budget adjustment would be required to meet these costs</v>
          </cell>
          <cell r="J147" t="str">
            <v>Supported - Supported.  The adjustment required to account for rents now payable on formerly owned Roads and Maritime Services registries is consistent with the approval for the Accelerated Distribution Strategy (ADS). In 2014 Cabinet approved the transfer of the RMS registry function to Service NSW.  Of the transfer of 126 registries, approximately 50 were owned by RMS and were to be vested with Government Property NSW (GPNSW).  At this time GPNSW would charge Service NSW rent on those sites.  Funding was NOT provided at the time of the initial transfer as the RMS did not include imputed rents on those sites that were to be transferred to GPNSW in the budget transfer to SNSW. The PWC report that informed the Cabinet decision noted that a future budget adjustment would be required for the imputed rent on these formerly owned RMS sites post transfer to GPNSW. SNSW is unable to meet the rents on these sites from its existing allocation.  The amount will be grant funded in 2015-16 and 2016-17 and met from fees for services beyond 2016-17. The bid is consistent with the ADS program approval with rental amounts agreed to by GPNSW.</v>
          </cell>
          <cell r="K147">
            <v>6</v>
          </cell>
          <cell r="M147">
            <v>0</v>
          </cell>
          <cell r="N147">
            <v>0</v>
          </cell>
          <cell r="O147">
            <v>0</v>
          </cell>
          <cell r="P147">
            <v>6437</v>
          </cell>
          <cell r="Q147">
            <v>6442</v>
          </cell>
          <cell r="R147">
            <v>0</v>
          </cell>
          <cell r="S147">
            <v>0</v>
          </cell>
          <cell r="T147">
            <v>0</v>
          </cell>
          <cell r="U147">
            <v>6437</v>
          </cell>
          <cell r="V147">
            <v>6442</v>
          </cell>
        </row>
        <row r="148">
          <cell r="H148">
            <v>4219</v>
          </cell>
          <cell r="I148" t="str">
            <v>Lease termination costs from rationalising the registry network - The Accelerated Distribution Strategy was expected to result in a rationalisation of former Roads &amp; Maritime Services registries.  At the time it was unclear what the physical footprint would be. SNSW has now determined that 12 sites will no longer be required with existing leases to be terminated.</v>
          </cell>
          <cell r="J148" t="str">
            <v>Supported - Support.  The Accelerated Distribution Strategy (ADS) which was approved by ERC noted that there would be a rationalisation of former Roads and Maritime Services sites.  It was also noted that during implementation a number of sites would be closed and would require funding to terminate leases as lease tails varied across the network. SNSW has identified 27 lease terms that are not consistent with its network rollout strategy.  The cost to terminate these leases early is expected to be $2.8 million in 2015-16. No funding was provided when the ADS was approved in 2014 as it was unclear what the physical footprint of service centres would be as further work was required to look at transactions in registries and the continued migration to online services.  SNSW has now settled on a distribution strategy which will see the closure of at least 50 registries owing to an expected increase of online transactions to 35% over the next five years(up from 22% when Roads and Maritime Services operated registries). The request is consistent with the ADS program and is supported.</v>
          </cell>
          <cell r="K148">
            <v>1</v>
          </cell>
          <cell r="M148">
            <v>0</v>
          </cell>
          <cell r="N148">
            <v>0</v>
          </cell>
          <cell r="O148">
            <v>0</v>
          </cell>
          <cell r="P148">
            <v>0</v>
          </cell>
          <cell r="Q148">
            <v>0</v>
          </cell>
          <cell r="R148">
            <v>0</v>
          </cell>
          <cell r="S148">
            <v>0</v>
          </cell>
          <cell r="T148">
            <v>0</v>
          </cell>
          <cell r="U148">
            <v>0</v>
          </cell>
          <cell r="V148">
            <v>0</v>
          </cell>
        </row>
        <row r="149">
          <cell r="H149">
            <v>3846</v>
          </cell>
          <cell r="I149" t="str">
            <v>Review of State Fleet Services - Implementation of competitive neutral pricing and market contestability for the State Fleet Services will result in additional revenue. This was agreed by ERC on 16 September 2014.</v>
          </cell>
          <cell r="J149" t="str">
            <v>ERC Approved -</v>
          </cell>
          <cell r="K149">
            <v>1</v>
          </cell>
          <cell r="M149">
            <v>-1000</v>
          </cell>
          <cell r="N149">
            <v>2600</v>
          </cell>
          <cell r="O149">
            <v>3900</v>
          </cell>
          <cell r="P149">
            <v>4700</v>
          </cell>
          <cell r="Q149">
            <v>4900</v>
          </cell>
          <cell r="R149">
            <v>-1000</v>
          </cell>
          <cell r="S149">
            <v>2600</v>
          </cell>
          <cell r="T149">
            <v>3900</v>
          </cell>
          <cell r="U149">
            <v>4700</v>
          </cell>
          <cell r="V149">
            <v>4900</v>
          </cell>
        </row>
        <row r="150">
          <cell r="H150">
            <v>4294</v>
          </cell>
          <cell r="I150" t="str">
            <v>OFS - GovDC Project [See Tsy bid #4412] - OFS seeks grant funding for the Data Centre migration project due to agencies' migration delay.</v>
          </cell>
          <cell r="J150" t="str">
            <v>Not Supported - NOT SUPPORT: Shortfall in revenue due to agencies delays in migration to GovDC should be managed by OFS/cluster's budget as the delays in migration should be within the agency's own control.</v>
          </cell>
          <cell r="K150">
            <v>1</v>
          </cell>
          <cell r="M150">
            <v>0</v>
          </cell>
          <cell r="N150">
            <v>-1500</v>
          </cell>
          <cell r="O150">
            <v>-1000</v>
          </cell>
          <cell r="P150">
            <v>0</v>
          </cell>
          <cell r="Q150">
            <v>0</v>
          </cell>
          <cell r="R150">
            <v>0</v>
          </cell>
          <cell r="S150">
            <v>0</v>
          </cell>
          <cell r="T150">
            <v>0</v>
          </cell>
          <cell r="U150">
            <v>0</v>
          </cell>
          <cell r="V150">
            <v>0</v>
          </cell>
        </row>
        <row r="151">
          <cell r="H151">
            <v>4733</v>
          </cell>
          <cell r="I151" t="str">
            <v>Interest Adjustment - Cash Management Reform [See also Tsy Bid: 4859] - OFS seeks adjustment for the interest forgone associated with the cash management reforms - where interest will no longer be paid on the operating bank balances from July 2015. Loss of interest revenue for OFS on the Current Account and Hourglass account.</v>
          </cell>
          <cell r="J151" t="str">
            <v>Unreconciled Assessment Underway - SUPPORT: Funding for interest forgone due to the introduction of the TBS Cash Management Reform is supported based on: (i) OSR - the current level of interest revenue is used to support service delivery of the division's recurrent program. There is a predicted net deficit after depreciation and capital funding and current funding will not be sufficient to support the 2015/16 and future years estimates and the division will not be sustainable. (ii) OFS Main Operating Account: The cash reserves held in the main operating bank account support the operations of the main commercial divisions including Public Works and StateFleet and operate in accordance with Treasury's Commercial Policy Framework. OFS have indicated that the introduction of the cash reforms would mean that the business would not operate on a competitively neutral model and and the pricing model for the commercial businesses would be adversely impacted. Eg/ Public Works would be required to i ncrease project fee revenue to compensate for the loss of interest revenue. The increase in grant funding allocated to OFS is supported, noting that these funds will be returned to the budget via higher dividends from the commercial business units.</v>
          </cell>
          <cell r="K151">
            <v>1</v>
          </cell>
          <cell r="M151">
            <v>0</v>
          </cell>
          <cell r="N151">
            <v>-2753</v>
          </cell>
          <cell r="O151">
            <v>-2796</v>
          </cell>
          <cell r="P151">
            <v>-2841</v>
          </cell>
          <cell r="Q151">
            <v>-2841</v>
          </cell>
          <cell r="R151">
            <v>0</v>
          </cell>
          <cell r="S151">
            <v>-2753</v>
          </cell>
          <cell r="T151">
            <v>-2796</v>
          </cell>
          <cell r="U151">
            <v>-2841</v>
          </cell>
          <cell r="V151">
            <v>-2841</v>
          </cell>
        </row>
        <row r="152">
          <cell r="H152">
            <v>4734</v>
          </cell>
          <cell r="I152" t="str">
            <v>The NSW Identity Hub [See Tsy Bid: 4735] - OFS is seeking funding for the Identity Management and GEN programs (identity Hub) over 2 years. A user pays model will be developed during this time. Funding will be used for the IDMS operation and assisting agencies with on boarding of the program.</v>
          </cell>
          <cell r="J152" t="str">
            <v>Unreconciled Assessment Underway - SUPPORT: ** Sajeev to provide further info re: traction on benefits realisation ** Proposal has merit. OFS seeks to increase efficiency and access to more cross sector applications onboard the Identity Hub. The proposal is to support the migration of all agencies to the GovDC and provide the base infrastructure to allow them to access the marketplace over the next 2 years ($11.7m). A user pays model is to be implemented from 2017-18 onwards. The Identity Hub Program is currently funded til 30 June 2015. In the 2013-14 Budget, $3m of capital funding was paid from the NSW Government ICT reinvestment pool as seed funding to implement Tranche 1 which is due for completion in June 2015. Once the initial tranche of applications are complete the Identity Hub will move to a full implementation with a focus on onboarding as many applications and agencies as possible to deliver a full set of benefits. The project is indicated strong alignment with the Government ICT Strategy and NSW 2021. However, the proposal does not meet the urgent and unavoidable criteria. The project can be delayed and should be reconsidered as part of the 2016-17 Budget process and following endorsement by the ICT Board.</v>
          </cell>
          <cell r="K152">
            <v>1</v>
          </cell>
          <cell r="M152">
            <v>0</v>
          </cell>
          <cell r="N152">
            <v>0</v>
          </cell>
          <cell r="O152">
            <v>0</v>
          </cell>
          <cell r="P152">
            <v>5343</v>
          </cell>
          <cell r="Q152">
            <v>5896</v>
          </cell>
          <cell r="R152">
            <v>0</v>
          </cell>
          <cell r="S152">
            <v>0</v>
          </cell>
          <cell r="T152">
            <v>0</v>
          </cell>
          <cell r="U152">
            <v>5343</v>
          </cell>
          <cell r="V152">
            <v>5896</v>
          </cell>
        </row>
        <row r="153">
          <cell r="H153">
            <v>4605</v>
          </cell>
          <cell r="I153" t="str">
            <v>Human Capital Management System (HCMS) - Phase 2 [See Tsy Bid: 4682] - OFS seeks capital and recurrent funding for the implementation of a HCMS Phase 2 for agencies within Treasury and Finance cluster and the Public Service Commission (PSC). Phase 2 will deliver all the other in scope HCMS modules. Grant from Tsy includes amounts payable to cluster agencies for HCMS.</v>
          </cell>
          <cell r="J153" t="str">
            <v>Unreconciled Assessment Underway - SUPPORTED, subject to OFS providing funding options to fund the costs of Phase 2. The proposal is for the implementation of Phase 2 of the HCMS Project for the Treasury and Finance cluster (excl. SNSW) and the Public Sector Commission. This cluster is seen as the lead for the introduction of a HCMS in the NSW public service. The proposal supports the initiatives to improve visability and efficiency incl workforce analytics that aligns with the new employment framework under the GSE Act. The project's NPV is $5.4m and sets to achieve improvement in the delivery of Gov't services through the attraction and retention of a talented and skilled workforce. The proposal has been received by the ICT Board but not yet assessed.</v>
          </cell>
          <cell r="K153">
            <v>1</v>
          </cell>
          <cell r="M153">
            <v>0</v>
          </cell>
          <cell r="N153">
            <v>365</v>
          </cell>
          <cell r="O153">
            <v>336</v>
          </cell>
          <cell r="P153">
            <v>336</v>
          </cell>
          <cell r="Q153">
            <v>336</v>
          </cell>
          <cell r="R153">
            <v>0</v>
          </cell>
          <cell r="S153">
            <v>0</v>
          </cell>
          <cell r="T153">
            <v>0</v>
          </cell>
          <cell r="U153">
            <v>0</v>
          </cell>
          <cell r="V153">
            <v>0</v>
          </cell>
        </row>
        <row r="154">
          <cell r="H154">
            <v>4255</v>
          </cell>
          <cell r="I154" t="str">
            <v>Motor Vehicle Repair Industry Authority Repeal - Funds sought to compensate Fair Trading, Office of Finance and Services, for loss of administration fee revenues resulting from a legislation repeal abolishing the Motor Vehicle Industry Authority.</v>
          </cell>
          <cell r="J154" t="str">
            <v>Supported - SUPPORT. NSW Fair Trading continues to bear administration costs for oversightsing motor vehicle industry related activities, but is no longer able to recoup these costs from the now abolished Authority. This is an unintended consequence of the reform, creating undue pressure on the agency's budget. Reimbursing NSW Fair Trading will simply involve a recycling of the licence fees via an appropriation to Treasury and then an on-payment to Office of Finance and Services. Licence fees, previously collected by the Authority, are now remitted in full by Fair Trading to the Consolidated Fund. The arrangement will not impact the Budget Result.</v>
          </cell>
          <cell r="K154">
            <v>6</v>
          </cell>
          <cell r="M154">
            <v>-1190</v>
          </cell>
          <cell r="N154">
            <v>-2062</v>
          </cell>
          <cell r="O154">
            <v>-2062</v>
          </cell>
          <cell r="P154">
            <v>-2062</v>
          </cell>
          <cell r="Q154">
            <v>-2062</v>
          </cell>
          <cell r="R154">
            <v>-1190</v>
          </cell>
          <cell r="S154">
            <v>-2062</v>
          </cell>
          <cell r="T154">
            <v>-2062</v>
          </cell>
          <cell r="U154">
            <v>-2062</v>
          </cell>
          <cell r="V154">
            <v>-2062</v>
          </cell>
        </row>
        <row r="155">
          <cell r="H155">
            <v>4288</v>
          </cell>
          <cell r="I155" t="str">
            <v>Funding for higher land tax valuation fees payable by the Office of State Revenue [Tsy #4289] - A cost allocation change recommended by the IPART has resulted in higher OSR fees payable to Land and Property Information.</v>
          </cell>
          <cell r="J155" t="str">
            <v>Supported - SUPPORT Revenue loss of around $2.9 million per annum is too large for the Office of Finance and Services (OFS) to absorb. Unless additional funding is provided this is expected to adversely impact service delivery levels. Land and Property Information (LPI), a business unit of OFS like Office of State Revenues (OSR), operates on a fully commercial basis. Therefore, any subsidy offered to OSR would be contrary to Treasury policy and would lead to lower LPI distributions remitted back to the Consolidated Fund.</v>
          </cell>
          <cell r="K155">
            <v>1</v>
          </cell>
          <cell r="M155">
            <v>-2853</v>
          </cell>
          <cell r="N155">
            <v>-2918</v>
          </cell>
          <cell r="O155">
            <v>-2896</v>
          </cell>
          <cell r="P155">
            <v>-2878</v>
          </cell>
          <cell r="Q155">
            <v>-2856</v>
          </cell>
          <cell r="R155">
            <v>-2853</v>
          </cell>
          <cell r="S155">
            <v>-2918</v>
          </cell>
          <cell r="T155">
            <v>-2896</v>
          </cell>
          <cell r="U155">
            <v>-2878</v>
          </cell>
          <cell r="V155">
            <v>-2856</v>
          </cell>
        </row>
        <row r="156">
          <cell r="H156">
            <v>4134</v>
          </cell>
          <cell r="I156" t="str">
            <v>LPI - 20% decrease in business volumes due to fall in the property market - The drop in business volumes will have a significant adverse impact on revenue.</v>
          </cell>
          <cell r="J156" t="str">
            <v>Supported - LPI can not control the property market as parliament regulates fees.</v>
          </cell>
          <cell r="K156">
            <v>1</v>
          </cell>
          <cell r="M156">
            <v>0</v>
          </cell>
          <cell r="N156">
            <v>-22780</v>
          </cell>
          <cell r="O156">
            <v>-23499</v>
          </cell>
          <cell r="P156">
            <v>-24036</v>
          </cell>
          <cell r="Q156">
            <v>-24574</v>
          </cell>
          <cell r="R156">
            <v>0</v>
          </cell>
          <cell r="S156">
            <v>-22780</v>
          </cell>
          <cell r="T156">
            <v>-23499</v>
          </cell>
          <cell r="U156">
            <v>-24036</v>
          </cell>
          <cell r="V156">
            <v>-24574</v>
          </cell>
        </row>
        <row r="157">
          <cell r="H157">
            <v>4135</v>
          </cell>
          <cell r="I157" t="str">
            <v>LPI - Torrens Assurance Fund - Current claims on Torrens Assurance Fund of $16 million exceed the current balance of approx. $2M.</v>
          </cell>
          <cell r="J157" t="str">
            <v>Supported - Unfunded  claims on TAF are the responsibility of Crown and needs to be reviewed.</v>
          </cell>
          <cell r="K157">
            <v>1</v>
          </cell>
          <cell r="M157">
            <v>-3000</v>
          </cell>
          <cell r="N157">
            <v>-13000</v>
          </cell>
          <cell r="O157">
            <v>-10000</v>
          </cell>
          <cell r="P157">
            <v>-2000</v>
          </cell>
          <cell r="Q157">
            <v>0</v>
          </cell>
          <cell r="R157">
            <v>-3000</v>
          </cell>
          <cell r="S157">
            <v>-13000</v>
          </cell>
          <cell r="T157">
            <v>-10000</v>
          </cell>
          <cell r="U157">
            <v>-2000</v>
          </cell>
          <cell r="V157">
            <v>0</v>
          </cell>
        </row>
        <row r="158">
          <cell r="H158">
            <v>4139</v>
          </cell>
          <cell r="I158" t="str">
            <v>Public Works - potential shortfall in client fee revenue - Current financial year and forward estimates assume growth in NSW Public Works client work programs. There is a potential shortfall in client fee works revenue which may lead to reduced surplus over the forward estimates.</v>
          </cell>
          <cell r="J158" t="str">
            <v>Supported - LOW RISK rating: OFS proposed remediation of risk: to match resource and cost to work program (assumed in potential budget variation identified). Revenue growth initiatives in progress: review update and action business development plan, maintain client contact and networks, further progress client base diversification, executive formation of strategic positioning project.</v>
          </cell>
          <cell r="K158">
            <v>1</v>
          </cell>
          <cell r="M158">
            <v>0</v>
          </cell>
          <cell r="N158">
            <v>-6050</v>
          </cell>
          <cell r="O158">
            <v>-5840</v>
          </cell>
          <cell r="P158">
            <v>-4870</v>
          </cell>
          <cell r="Q158">
            <v>0</v>
          </cell>
          <cell r="R158">
            <v>0</v>
          </cell>
          <cell r="S158">
            <v>-6050</v>
          </cell>
          <cell r="T158">
            <v>-5840</v>
          </cell>
          <cell r="U158">
            <v>-4870</v>
          </cell>
          <cell r="V158">
            <v>0</v>
          </cell>
        </row>
        <row r="159">
          <cell r="H159">
            <v>4968</v>
          </cell>
          <cell r="I159" t="str">
            <v>Making property sales data and land valuation data freely available - Cost of proposal involves forgone revenue, from both etail clients and the wholesale market (third party information resellers).</v>
          </cell>
          <cell r="J159" t="str">
            <v>Supported -</v>
          </cell>
          <cell r="K159">
            <v>5</v>
          </cell>
          <cell r="M159">
            <v>0</v>
          </cell>
          <cell r="N159">
            <v>-1100</v>
          </cell>
          <cell r="O159">
            <v>-1128</v>
          </cell>
          <cell r="P159">
            <v>-1156</v>
          </cell>
          <cell r="Q159">
            <v>-1185</v>
          </cell>
          <cell r="R159">
            <v>0</v>
          </cell>
          <cell r="S159">
            <v>-1100</v>
          </cell>
          <cell r="T159">
            <v>-1128</v>
          </cell>
          <cell r="U159">
            <v>-1156</v>
          </cell>
          <cell r="V159">
            <v>-1185</v>
          </cell>
        </row>
        <row r="160">
          <cell r="H160">
            <v>4293</v>
          </cell>
          <cell r="I160" t="str">
            <v>Impact of GPNSW Property Sales Transactions (at 31 Jan 2015) - GPNSW is seeking funding based on the impact of the PAUT recommendations and GPNSW's mandate under PM 2012-20 for an ongoing program to identify owned property asset sales. Leaseback arrangements red uce its recurrent net revenue and net cash available for return to the Government via Distributions.</v>
          </cell>
          <cell r="J160" t="str">
            <v>Supported - GPNSW's NCS and distributions of 5 owned property sales, including three sale and leaseback transactions confirmed since the 2014-15 Half-Yearly Review need to be recognised within GPNSW's 2015-16 Budget and Forward Year estimates.</v>
          </cell>
          <cell r="K160">
            <v>1</v>
          </cell>
          <cell r="M160">
            <v>-31</v>
          </cell>
          <cell r="N160">
            <v>2735</v>
          </cell>
          <cell r="O160">
            <v>2848</v>
          </cell>
          <cell r="P160">
            <v>2136</v>
          </cell>
          <cell r="Q160">
            <v>2201</v>
          </cell>
          <cell r="R160">
            <v>-31</v>
          </cell>
          <cell r="S160">
            <v>2735</v>
          </cell>
          <cell r="T160">
            <v>2848</v>
          </cell>
          <cell r="U160">
            <v>2136</v>
          </cell>
          <cell r="V160">
            <v>2201</v>
          </cell>
        </row>
        <row r="161">
          <cell r="H161">
            <v>4669</v>
          </cell>
          <cell r="I161" t="str">
            <v>New Integrated Leave System - The Corporation is seeking to replace its two leave systems with an integrated IT system that will include a customer interface and allow its services to be accessed online.  It will also allow the Corporation to participate in a national scheme in the future.</v>
          </cell>
          <cell r="J161" t="str">
            <v>Supported - SUPPORT subject to stronger governance arrangements to be agreed upon between Treasury and the Corporation. The review by KPMG found that the Corporation had life expired IT systems that pose a significant operational risk.  The two funds administered by the Corporation for the building and cleaning industry are run on separate platforms and not linked to the finance function.  There is no interface that allows scheme participants to interact online.  Electronic payments are still required to be manually entered into the current systems. The current system has four main software applications that have limited cross communication capability which places a heavy reliance on manual processing.  This will be exacerbated when the first eligible payments are made from the cleaning fund from 2015-16.  KPMG recommended a commercial off the shelf application to reduce customisation which would reduce business risk and extend the useful life.  It would also facilitate other entities in Australia to adopt similar software. The Gateway review noted that the case for replacing four disparate and non vendor supported software applications was strong but noted the following issues: - cost - risk management - governance - change management Treasury is satisfied that the Corporation has adequately addressed the issues raised during Gateway.  The total project costs of $8.4 million is based on KPMGs estimated costs of a customer relationship model with appropriate customisation for both schemes and including a finance function. However, there does remain ongoing operational risk and the risk of project creep given the expertise required to replace legacy systems while maintaining current business operations.  It is recommended that a stronger, more robust governance structure be put in place to ensure costs remain on budget.</v>
          </cell>
          <cell r="K161">
            <v>1</v>
          </cell>
          <cell r="M161">
            <v>0</v>
          </cell>
          <cell r="N161">
            <v>0</v>
          </cell>
          <cell r="O161">
            <v>0</v>
          </cell>
          <cell r="P161">
            <v>0</v>
          </cell>
          <cell r="Q161">
            <v>1170</v>
          </cell>
          <cell r="R161">
            <v>0</v>
          </cell>
          <cell r="S161">
            <v>0</v>
          </cell>
          <cell r="T161">
            <v>0</v>
          </cell>
          <cell r="U161">
            <v>0</v>
          </cell>
          <cell r="V161">
            <v>1170</v>
          </cell>
        </row>
        <row r="162">
          <cell r="H162">
            <v>4353</v>
          </cell>
          <cell r="I162" t="str">
            <v>Changes to the Motor Accidents Authority forward estimates - Adjustments relating to administration of the Compulsory Third Party scheme and non-legislative reforms being pursued to improve its efficiency and effectiveness through greater use of non-legal avenues for resolving claims disputes and enhanced business intelligence systems.</v>
          </cell>
          <cell r="J162" t="str">
            <v>Supported - SUPPORT There are merits in the Authority pursuing non-legislative reforms to the Compulsory Third Party scheme. There are broader economic benefits from improving operation of the scheme although this involves additional budget support. However, whilst the Authority is self-funding, the scale of  reform expenditure supportd by the Minister for Finance and Services needs to be examined in terms of its Budget Impact.  Options to mitigate the impact should be considered by the Authority and cluster. The levy reduction impact on revenues is unavoidable as it is within the Board's legislative mandate, and was determined after actuarial advice around cash adequacy. Whilst in isolation  there is a small saving to the average motorist from this decision, there are a number of other factors that determine the overall premium paid by vehicle owners.</v>
          </cell>
          <cell r="K162">
            <v>6</v>
          </cell>
          <cell r="M162">
            <v>0</v>
          </cell>
          <cell r="N162">
            <v>-7857</v>
          </cell>
          <cell r="O162">
            <v>-9989</v>
          </cell>
          <cell r="P162">
            <v>-11762</v>
          </cell>
          <cell r="Q162">
            <v>-5653</v>
          </cell>
          <cell r="R162">
            <v>0</v>
          </cell>
          <cell r="S162">
            <v>-7857</v>
          </cell>
          <cell r="T162">
            <v>-9989</v>
          </cell>
          <cell r="U162">
            <v>-11762</v>
          </cell>
          <cell r="V162">
            <v>-5653</v>
          </cell>
        </row>
        <row r="163">
          <cell r="H163">
            <v>4882</v>
          </cell>
          <cell r="I163" t="str">
            <v>Interest Adjustment per ERC Approved Cash Management Reforms - Interest adjustment as a result of Treasury Circular 15/01 whereby NSW public sector agencies should within the Treasury Banking System. Interest will no longer be paid on the operating bank balance of of agencies from July 2015 unless there is justification to pay interest.</v>
          </cell>
          <cell r="J163" t="str">
            <v>Supported - Government Telecommunications Act, Section 41, Fund of the Authority. Interest received on balances is required to be paid.</v>
          </cell>
          <cell r="K163">
            <v>1</v>
          </cell>
          <cell r="M163">
            <v>0</v>
          </cell>
          <cell r="N163">
            <v>-393</v>
          </cell>
          <cell r="O163">
            <v>-401</v>
          </cell>
          <cell r="P163">
            <v>-409</v>
          </cell>
          <cell r="Q163">
            <v>-418</v>
          </cell>
          <cell r="R163">
            <v>0</v>
          </cell>
          <cell r="S163">
            <v>-393</v>
          </cell>
          <cell r="T163">
            <v>-401</v>
          </cell>
          <cell r="U163">
            <v>-409</v>
          </cell>
          <cell r="V163">
            <v>-418</v>
          </cell>
        </row>
        <row r="164">
          <cell r="H164">
            <v>4208</v>
          </cell>
          <cell r="I164" t="str">
            <v>Election costing - PBO A033 - Repeal of the Workers Compensation Legislation Amendment Act 2012. - Proposal is to repeal the legislation on 1 July 2015.</v>
          </cell>
          <cell r="J164" t="str">
            <v>Unreconciled Assessment Underway - Treasury has reviewed and considers as reasonable the estimated financial impacts of repealing the legislation, as advised by NSW SICorp based on advice it received from the independent actuary for the Treasury Managed Fund's workers compensation scheme. It should be note that a high level of uncertainty surrounds the estimates as the repeal's eventual impact on future claim trends is unknown. This costing has assumed that the repeal will have effect retrospectively, that is, it will also apply to all injury claims that were lodged following commencement of the legislation in July 2012. In the Budget Adjustment System, the SICorp revenue item identified as "Grants and Subsidies" has been used as a proxy as revenue item "user charges" (SDC 211)  is not available for selection, so that a proper eliminated result is achieved.</v>
          </cell>
          <cell r="K164">
            <v>4</v>
          </cell>
          <cell r="M164">
            <v>0</v>
          </cell>
          <cell r="N164">
            <v>0</v>
          </cell>
          <cell r="O164">
            <v>4293</v>
          </cell>
          <cell r="P164">
            <v>4419</v>
          </cell>
          <cell r="Q164">
            <v>4548</v>
          </cell>
          <cell r="R164">
            <v>0</v>
          </cell>
          <cell r="S164">
            <v>0</v>
          </cell>
          <cell r="T164">
            <v>0</v>
          </cell>
          <cell r="U164">
            <v>0</v>
          </cell>
          <cell r="V164">
            <v>0</v>
          </cell>
        </row>
        <row r="165">
          <cell r="H165">
            <v>4624</v>
          </cell>
          <cell r="I165" t="str">
            <v>Proposed changes to the Workers Compensation legislation - Restoring journey claims, medical benefits and legal assistance to claimants.</v>
          </cell>
          <cell r="J165" t="str">
            <v>Bid - Unreconciled -</v>
          </cell>
          <cell r="K165">
            <v>4</v>
          </cell>
          <cell r="M165">
            <v>0</v>
          </cell>
          <cell r="N165">
            <v>0</v>
          </cell>
          <cell r="O165">
            <v>1968</v>
          </cell>
          <cell r="P165">
            <v>2039</v>
          </cell>
          <cell r="Q165">
            <v>2113</v>
          </cell>
          <cell r="R165">
            <v>0</v>
          </cell>
          <cell r="S165">
            <v>0</v>
          </cell>
          <cell r="T165">
            <v>0</v>
          </cell>
          <cell r="U165">
            <v>0</v>
          </cell>
          <cell r="V165">
            <v>0</v>
          </cell>
        </row>
        <row r="166">
          <cell r="H166">
            <v>4880</v>
          </cell>
          <cell r="I166" t="str">
            <v>Interest Adjustment per ERC Approved Cash Management Reforms - Interest adjustment as a result of Treasury Circular 15/01 whereby NSW public sector agencies should hold cash at call within the Treasury Banking System. Interest will no longer be paid on the operating bank balance of agencies from July 2015 unless there is justification to pay interest.</v>
          </cell>
          <cell r="J166" t="str">
            <v>Supported - The agency is part self-funded and engaged in commercial activities. Commercial fee revenues comprise around 75% of revenues. The agency's budget- funded activities rely on a cross-subsidy from its commercial operations, suggesting existing cash balances relate entirely to agency's commercial operations. Therefore, it is recommended that interest is paid on cash balances in full.</v>
          </cell>
          <cell r="K166">
            <v>1</v>
          </cell>
          <cell r="M166">
            <v>0</v>
          </cell>
          <cell r="N166">
            <v>-200</v>
          </cell>
          <cell r="O166">
            <v>-200</v>
          </cell>
          <cell r="P166">
            <v>-200</v>
          </cell>
          <cell r="Q166">
            <v>-200</v>
          </cell>
          <cell r="R166">
            <v>0</v>
          </cell>
          <cell r="S166">
            <v>-200</v>
          </cell>
          <cell r="T166">
            <v>-200</v>
          </cell>
          <cell r="U166">
            <v>-200</v>
          </cell>
          <cell r="V166">
            <v>-200</v>
          </cell>
        </row>
        <row r="167">
          <cell r="H167">
            <v>4881</v>
          </cell>
          <cell r="I167" t="str">
            <v>Critical Engineering Services and Engineering Upgrade - Proposal seeks funding of $7.4 million and approval to spend $9.9 million (escalated) over three years to address engineering service and compliance issues at the Western Sydney Records Centre.</v>
          </cell>
          <cell r="J167" t="str">
            <v>Supported - Proposal is supported for urgent works in 2015-16 only pending completion of Gateway Review of program business case (funding to be provisioned centrally until finalised). Funding beyond 2015-16 is not supported given ongoing business and property reviews. The business case should assess more than one option for remainder of program.</v>
          </cell>
          <cell r="K167">
            <v>1</v>
          </cell>
          <cell r="M167">
            <v>0</v>
          </cell>
          <cell r="N167">
            <v>2500</v>
          </cell>
          <cell r="O167">
            <v>0</v>
          </cell>
          <cell r="P167">
            <v>0</v>
          </cell>
          <cell r="Q167">
            <v>0</v>
          </cell>
          <cell r="R167">
            <v>0</v>
          </cell>
          <cell r="S167">
            <v>2500</v>
          </cell>
          <cell r="T167">
            <v>0</v>
          </cell>
          <cell r="U167">
            <v>0</v>
          </cell>
          <cell r="V167">
            <v>0</v>
          </cell>
        </row>
        <row r="168">
          <cell r="H168">
            <v>4883</v>
          </cell>
          <cell r="I168" t="str">
            <v>Digitisation of Archives for Preservation and Regional Access - Proposal seeks funding of $63.53m and approval to spend $67.03m over 10 years to establish a collection cataloguing, digitisation and access program and systems within State Records to preserve and make available achives considered at risk and/or of high value.</v>
          </cell>
          <cell r="J168" t="str">
            <v>Not Supported - The proposal is not an urgent and unavoidable measure for 2015- 16 Budget. A portion of the proposal may be urgent ('at risk' archival items) but the business case does not assess options other than the preferred option, and therefore cannot demonstrated that this is optimal. The proposal should be put to Gateway for consideration of these issues.</v>
          </cell>
          <cell r="K168">
            <v>1</v>
          </cell>
          <cell r="M168">
            <v>0</v>
          </cell>
          <cell r="N168">
            <v>3500</v>
          </cell>
          <cell r="O168">
            <v>0</v>
          </cell>
          <cell r="P168">
            <v>0</v>
          </cell>
          <cell r="Q168">
            <v>0</v>
          </cell>
          <cell r="R168">
            <v>0</v>
          </cell>
          <cell r="S168">
            <v>0</v>
          </cell>
          <cell r="T168">
            <v>0</v>
          </cell>
          <cell r="U168">
            <v>0</v>
          </cell>
          <cell r="V168">
            <v>0</v>
          </cell>
        </row>
        <row r="169">
          <cell r="H169">
            <v>4895</v>
          </cell>
          <cell r="I169" t="str">
            <v>Cultural and Community Engagement Centre [Tsy bid: 4898] - Proposal seeks funding of $25.2m and approval to spend $28.7m over three years to construct a new reception, public access reading room and associated facilities at the Western Sydney Records Centre.</v>
          </cell>
          <cell r="J169" t="str">
            <v>Not Supported - Proposal is not an urgent and unavoidable measure for 2015-16 Budget. Further investment decisions at the Kingswood site should be viewed in light of business and property reviews currently being undertaken by the Office of Finance and Services. Business case should be considered by Gateway Review to assess different investment options and the likelihood these will achieve the intended results.</v>
          </cell>
          <cell r="K169">
            <v>1</v>
          </cell>
          <cell r="M169">
            <v>0</v>
          </cell>
          <cell r="N169">
            <v>2500</v>
          </cell>
          <cell r="O169">
            <v>1000</v>
          </cell>
          <cell r="P169">
            <v>0</v>
          </cell>
          <cell r="Q169">
            <v>0</v>
          </cell>
          <cell r="R169">
            <v>0</v>
          </cell>
          <cell r="S169">
            <v>0</v>
          </cell>
          <cell r="T169">
            <v>0</v>
          </cell>
          <cell r="U169">
            <v>0</v>
          </cell>
          <cell r="V169">
            <v>0</v>
          </cell>
        </row>
        <row r="170">
          <cell r="H170">
            <v>4351</v>
          </cell>
          <cell r="I170" t="str">
            <v>Changes to WorkCover Authority forward estimates - Adjustments mainly related to increased demand for WorkCover Independent Review Officer services and personnel services.</v>
          </cell>
          <cell r="J170" t="str">
            <v>Supported - SUPPORT Proposal does not impact the Budget Result, or Authority's net cost of services which are always budgeted at zero. The Authority is eligible to draw down from the Workers Compensation Insurance Fund additional funds, which is recognised as revenue, to cover increased expenses. Main expense is increased takeup of injured workers grants for legal advice on their claims assessments. This benefit is part of the July 2012 workers compensation legislative reforms to provide injured workers greater protection, but budgeted expenditure was only an intial estimate. Other main expense involves increased personnel service demand, but with a matching offset across the other Safety, Return to Work and Support entities.</v>
          </cell>
          <cell r="K170">
            <v>6</v>
          </cell>
          <cell r="M170">
            <v>0</v>
          </cell>
          <cell r="N170">
            <v>3489</v>
          </cell>
          <cell r="O170">
            <v>3875</v>
          </cell>
          <cell r="P170">
            <v>7809</v>
          </cell>
          <cell r="Q170">
            <v>6365</v>
          </cell>
          <cell r="R170">
            <v>0</v>
          </cell>
          <cell r="S170">
            <v>3489</v>
          </cell>
          <cell r="T170">
            <v>3875</v>
          </cell>
          <cell r="U170">
            <v>7809</v>
          </cell>
          <cell r="V170">
            <v>6365</v>
          </cell>
        </row>
        <row r="171">
          <cell r="H171">
            <v>4200</v>
          </cell>
          <cell r="I171" t="str">
            <v>Election costing - PBO AO33 - Repeal of the Workers Compensation legislation Amendment Act 2012. - Proposal is to repeal the legislation on 1 July 2015.</v>
          </cell>
          <cell r="J171" t="str">
            <v>Bid - Unreconciled - Treasury has</v>
          </cell>
          <cell r="K171">
            <v>4</v>
          </cell>
          <cell r="M171">
            <v>0</v>
          </cell>
          <cell r="N171">
            <v>-59586</v>
          </cell>
          <cell r="O171">
            <v>-61074</v>
          </cell>
          <cell r="P171">
            <v>-62601</v>
          </cell>
          <cell r="Q171">
            <v>-64166</v>
          </cell>
          <cell r="R171">
            <v>0</v>
          </cell>
          <cell r="S171">
            <v>0</v>
          </cell>
          <cell r="T171">
            <v>0</v>
          </cell>
          <cell r="U171">
            <v>0</v>
          </cell>
          <cell r="V171">
            <v>0</v>
          </cell>
        </row>
        <row r="172">
          <cell r="H172">
            <v>4500</v>
          </cell>
          <cell r="I172" t="str">
            <v>PBO Election costing - A139 - Mr Fluffy - Loose-fill asbestos - Costing of a policy to acquire and demolish homes affected by Mr Fluffy loose fill asbestos.</v>
          </cell>
          <cell r="J172" t="str">
            <v>Bid - Unreconciled - The estimates are based on specific criteria set out in the Parliamentary Budget Office#s costing request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Costs of the buy-back scheme will be met from additional NSW Government funding to be provided out of NSW#s Consolidated Fund. These funds would be paid to WorkCover Authority as a grant via an appropriation to Treasury.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confirmed homes will be recognised as a provision for budget reporting purposes and fully expensed in 2015-16, in accordance with the relevant accounting standards criteria on the ability to reliably measure a Government obligation (arising from a policy announcement) to a past event. # The 59 confirmed homes will be purchased from property owners at notional market value rates that would have applied if no loose fill asbestos existed in the building and land. # The market value of each of the 59 confirmed homes for costing purposes is $484,702. This figure is based on the rate used in PwC's Interim November 2014 Report for each of the then 57 known confirmed homes, which itself is derived from the 2013 median house prices in each of</v>
          </cell>
          <cell r="K172">
            <v>4</v>
          </cell>
          <cell r="M172">
            <v>0</v>
          </cell>
          <cell r="N172">
            <v>0</v>
          </cell>
          <cell r="O172">
            <v>0</v>
          </cell>
          <cell r="P172">
            <v>0</v>
          </cell>
          <cell r="Q172">
            <v>0</v>
          </cell>
          <cell r="R172">
            <v>0</v>
          </cell>
          <cell r="S172">
            <v>0</v>
          </cell>
          <cell r="T172">
            <v>0</v>
          </cell>
          <cell r="U172">
            <v>0</v>
          </cell>
          <cell r="V172">
            <v>0</v>
          </cell>
        </row>
        <row r="173">
          <cell r="H173">
            <v>4901</v>
          </cell>
          <cell r="I173" t="str">
            <v>Mr Fluffy - Loose-fill asbestos - Costing of a policy to acquire and demolish homes affected by Mr Fluffy loose fill asbestos.</v>
          </cell>
          <cell r="J173" t="str">
            <v>Supported - The estimates are based on specific criteria set out in the Parliamentary Budget Office#s costing request and are at a point in time, with known information and a number of unknown or unresolved factors (e.g. exact number of properties, accounting treatment of costs and acquired properties). The following assumptions have been used to determine cost estimates for budget purposes, although they will need to be re-examined if an actual decision is made to proceed with this policy commitment: # Costs of the buy-back scheme will be met from additional NSW Government funding to be provided out of NSW#s Consolidated Fund. These funds would be paid to WorkCover Authority as a grant via an appropriation to Treasury. # Cost estimates do not include any of the #Make Safe# support options (testing, technical assessments, environmental cleaning, etc) currently underway. # Potential #affected# homes total 590, and include 59 confirmed homes (updated from 57 to account for two extra homes confirmed as at 18 February 2015). The 590 affected homes are based on the medium estimate in the PwC Interim Report 18 November 2014. In the absence of exact numbers the medium estimate seems the most appropriate. # All costs related to the 59 confirmed homes will be recognised as a provision for budget reporting purposes and fully expensed in 2014-15, in accordance with the relevant accounting standards criteria on the ability to reliably measure a Government obligation (arising from a policy announcement) to a past event. If this is not possible due to a a Governemnt decision not being finalised before the end of teh 2015 financial year then recognition of the provision would need to be deferred to 2015-16. # The 59 confirmed homes will be purchased from property owners at notional market value rates that would have applied if no loose fill asbestos existed in the building and land. # The market value of each of the 59 confirmed homes for costing purposes is $484,702. This figure</v>
          </cell>
          <cell r="K173">
            <v>1</v>
          </cell>
          <cell r="M173">
            <v>0</v>
          </cell>
          <cell r="N173">
            <v>0</v>
          </cell>
          <cell r="O173">
            <v>0</v>
          </cell>
          <cell r="P173">
            <v>0</v>
          </cell>
          <cell r="Q173">
            <v>0</v>
          </cell>
          <cell r="R173">
            <v>0</v>
          </cell>
          <cell r="S173">
            <v>0</v>
          </cell>
          <cell r="T173">
            <v>0</v>
          </cell>
          <cell r="U173">
            <v>0</v>
          </cell>
          <cell r="V173">
            <v>0</v>
          </cell>
        </row>
        <row r="174">
          <cell r="H174">
            <v>4352</v>
          </cell>
          <cell r="I174" t="str">
            <v>Changes to the Workers Compensation (Dust Diseases) Board forward estimates. - Adjustment to reflect investment management fees in gross terms, higher operating costs for the Dust Diseases Tribunal and slight downward revision to personnel services expenses.</v>
          </cell>
          <cell r="J174" t="str">
            <v>Supported - SUPPORT. Adjustments will not impact the Budget Result or the Board's net cost of services limits. The Board's ability to adjust dust diseases levy revenue as and when required, enables it to budget for zero net cost of services. Predominantly, the adjustments involve a decision to separately recognising investment management fees, rather than it being netted against reported investment returns as is current practice. Other items relate to minor operational costs increases for the Dust Diseases Tribunal, which the Board is obliged to fund, partially offset by lower personnel service requirements.</v>
          </cell>
          <cell r="K174">
            <v>1</v>
          </cell>
          <cell r="M174">
            <v>0</v>
          </cell>
          <cell r="N174">
            <v>1565</v>
          </cell>
          <cell r="O174">
            <v>1613</v>
          </cell>
          <cell r="P174">
            <v>1664</v>
          </cell>
          <cell r="Q174">
            <v>1744</v>
          </cell>
          <cell r="R174">
            <v>0</v>
          </cell>
          <cell r="S174">
            <v>1565</v>
          </cell>
          <cell r="T174">
            <v>1613</v>
          </cell>
          <cell r="U174">
            <v>1664</v>
          </cell>
          <cell r="V174">
            <v>1744</v>
          </cell>
        </row>
      </sheetData>
      <sheetData sheetId="16">
        <row r="2">
          <cell r="H2">
            <v>4654</v>
          </cell>
        </row>
      </sheetData>
      <sheetData sheetId="17">
        <row r="2">
          <cell r="H2">
            <v>4654</v>
          </cell>
        </row>
      </sheetData>
      <sheetData sheetId="18">
        <row r="2">
          <cell r="H2">
            <v>4271</v>
          </cell>
        </row>
      </sheetData>
      <sheetData sheetId="19">
        <row r="2">
          <cell r="H2">
            <v>4271</v>
          </cell>
        </row>
      </sheetData>
      <sheetData sheetId="20">
        <row r="2">
          <cell r="H2">
            <v>4277</v>
          </cell>
        </row>
      </sheetData>
      <sheetData sheetId="21">
        <row r="2">
          <cell r="H2">
            <v>4654</v>
          </cell>
        </row>
      </sheetData>
      <sheetData sheetId="22">
        <row r="2">
          <cell r="H2">
            <v>4654</v>
          </cell>
        </row>
      </sheetData>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off"/>
      <sheetName val="Index"/>
      <sheetName val="Version notes"/>
      <sheetName val="Merge"/>
      <sheetName val="GG_CFS"/>
      <sheetName val="PTE_OS"/>
      <sheetName val="PTE_BS"/>
      <sheetName val="PTE_CFS"/>
      <sheetName val="NFPS_OS"/>
      <sheetName val="NFPS_BS"/>
      <sheetName val="NFPS_CFS"/>
      <sheetName val="SS_CFS"/>
      <sheetName val="ABS_Hist"/>
      <sheetName val="BS KFI GG"/>
      <sheetName val="BS KFI SS"/>
      <sheetName val="MEP"/>
      <sheetName val="Macro"/>
      <sheetName val="Revisions"/>
      <sheetName val="Chts_Budg_Result"/>
      <sheetName val="Chts_RvExBal"/>
      <sheetName val="CapEx_Hist"/>
      <sheetName val="CapEx"/>
      <sheetName val="Facts"/>
      <sheetName val="Moodies Commerical Debt"/>
      <sheetName val="2008-2013 PTE"/>
      <sheetName val="2013-2018 PTE"/>
      <sheetName val="GG_OS"/>
      <sheetName val="GG_BS"/>
      <sheetName val="SS_OS"/>
      <sheetName val="SS_BS"/>
      <sheetName val="Chp 1 14-15 Budget ---&gt;"/>
      <sheetName val="Table 1.3 &amp; 1.4 (2)"/>
      <sheetName val="Ratio_Analysis"/>
      <sheetName val="Balance_Sheet"/>
      <sheetName val="Do not use ---&gt;"/>
      <sheetName val="Table 1.1"/>
      <sheetName val="Chart 1.1 "/>
      <sheetName val="Table 1.1 (2)"/>
      <sheetName val="Chart 1.1 &amp; Table 1.2"/>
      <sheetName val="Headline Table 1.4 &amp; 1.5"/>
    </sheetNames>
    <sheetDataSet>
      <sheetData sheetId="0" refreshError="1"/>
      <sheetData sheetId="1" refreshError="1"/>
      <sheetData sheetId="2" refreshError="1"/>
      <sheetData sheetId="3">
        <row r="12">
          <cell r="C12" t="str">
            <v>I:\Fiscal Aggregates\Fiscal Facts\JD Work\FactsWork\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udget.nsw.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tabSelected="1" workbookViewId="0">
      <selection activeCell="A3" sqref="A3"/>
    </sheetView>
  </sheetViews>
  <sheetFormatPr defaultColWidth="9.140625" defaultRowHeight="15" x14ac:dyDescent="0.25"/>
  <cols>
    <col min="1" max="16384" width="9.140625" style="119"/>
  </cols>
  <sheetData>
    <row r="1" spans="1:1" x14ac:dyDescent="0.25">
      <c r="A1" s="333" t="s">
        <v>1332</v>
      </c>
    </row>
    <row r="3" spans="1:1" x14ac:dyDescent="0.25">
      <c r="A3" s="334" t="s">
        <v>1344</v>
      </c>
    </row>
    <row r="4" spans="1:1" x14ac:dyDescent="0.25">
      <c r="A4" s="335" t="s">
        <v>1331</v>
      </c>
    </row>
    <row r="6" spans="1:1" x14ac:dyDescent="0.25">
      <c r="A6" s="333" t="s">
        <v>1333</v>
      </c>
    </row>
    <row r="7" spans="1:1" x14ac:dyDescent="0.25">
      <c r="A7" s="336" t="s">
        <v>1334</v>
      </c>
    </row>
    <row r="8" spans="1:1" x14ac:dyDescent="0.25">
      <c r="A8" s="336" t="s">
        <v>1335</v>
      </c>
    </row>
    <row r="9" spans="1:1" x14ac:dyDescent="0.25">
      <c r="A9" s="336" t="s">
        <v>1336</v>
      </c>
    </row>
    <row r="10" spans="1:1" x14ac:dyDescent="0.25">
      <c r="A10" s="336" t="s">
        <v>1343</v>
      </c>
    </row>
  </sheetData>
  <hyperlinks>
    <hyperlink ref="A4" r:id="rId1"/>
  </hyperlinks>
  <pageMargins left="0.7" right="0.7" top="0.75" bottom="0.75" header="0.3" footer="0.3"/>
  <pageSetup paperSize="9" orientation="portrait"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27"/>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1296</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900</v>
      </c>
      <c r="G7" s="120"/>
    </row>
    <row r="8" spans="1:7" ht="16.5" x14ac:dyDescent="0.25">
      <c r="A8" s="139"/>
      <c r="G8" s="120"/>
    </row>
    <row r="9" spans="1:7" x14ac:dyDescent="0.25">
      <c r="A9" s="140" t="s">
        <v>12</v>
      </c>
      <c r="B9" s="97"/>
      <c r="C9" s="98"/>
      <c r="D9" s="98"/>
      <c r="E9" s="99"/>
      <c r="F9" s="99"/>
      <c r="G9" s="122"/>
    </row>
    <row r="10" spans="1:7" x14ac:dyDescent="0.25">
      <c r="A10" s="277" t="s">
        <v>374</v>
      </c>
      <c r="B10" s="97"/>
      <c r="C10" s="98"/>
      <c r="D10" s="98"/>
      <c r="E10" s="99"/>
      <c r="F10" s="99"/>
      <c r="G10" s="122"/>
    </row>
    <row r="11" spans="1:7" x14ac:dyDescent="0.25">
      <c r="A11" s="173" t="s">
        <v>901</v>
      </c>
      <c r="B11" s="100" t="s">
        <v>98</v>
      </c>
      <c r="C11" s="101" t="s">
        <v>376</v>
      </c>
      <c r="D11" s="101" t="s">
        <v>19</v>
      </c>
      <c r="E11" s="102">
        <v>76438</v>
      </c>
      <c r="F11" s="99"/>
      <c r="G11" s="123">
        <v>76438</v>
      </c>
    </row>
    <row r="12" spans="1:7" ht="26.45" customHeight="1" x14ac:dyDescent="0.25">
      <c r="A12" s="173" t="s">
        <v>902</v>
      </c>
      <c r="B12" s="100" t="s">
        <v>98</v>
      </c>
      <c r="C12" s="101" t="s">
        <v>376</v>
      </c>
      <c r="D12" s="101" t="s">
        <v>33</v>
      </c>
      <c r="E12" s="102" t="s">
        <v>33</v>
      </c>
      <c r="F12" s="99"/>
      <c r="G12" s="123">
        <v>6000</v>
      </c>
    </row>
    <row r="13" spans="1:7" ht="24" x14ac:dyDescent="0.25">
      <c r="A13" s="173" t="s">
        <v>903</v>
      </c>
      <c r="B13" s="100" t="s">
        <v>339</v>
      </c>
      <c r="C13" s="101">
        <v>2018</v>
      </c>
      <c r="D13" s="101" t="s">
        <v>33</v>
      </c>
      <c r="E13" s="102" t="s">
        <v>33</v>
      </c>
      <c r="F13" s="102">
        <v>837</v>
      </c>
      <c r="G13" s="123">
        <v>9164</v>
      </c>
    </row>
    <row r="14" spans="1:7" ht="25.5" x14ac:dyDescent="0.25">
      <c r="A14" s="173" t="s">
        <v>904</v>
      </c>
      <c r="B14" s="100" t="s">
        <v>98</v>
      </c>
      <c r="C14" s="101" t="s">
        <v>376</v>
      </c>
      <c r="D14" s="101" t="s">
        <v>19</v>
      </c>
      <c r="E14" s="102">
        <v>179365</v>
      </c>
      <c r="F14" s="99"/>
      <c r="G14" s="123">
        <v>179365</v>
      </c>
    </row>
    <row r="15" spans="1:7" ht="24" x14ac:dyDescent="0.25">
      <c r="A15" s="173" t="s">
        <v>905</v>
      </c>
      <c r="B15" s="100" t="s">
        <v>906</v>
      </c>
      <c r="C15" s="101" t="s">
        <v>376</v>
      </c>
      <c r="D15" s="101" t="s">
        <v>33</v>
      </c>
      <c r="E15" s="102" t="s">
        <v>33</v>
      </c>
      <c r="F15" s="99"/>
      <c r="G15" s="123">
        <v>20000</v>
      </c>
    </row>
    <row r="16" spans="1:7" ht="23.45" customHeight="1" x14ac:dyDescent="0.25">
      <c r="A16" s="275" t="s">
        <v>907</v>
      </c>
      <c r="B16" s="104" t="s">
        <v>98</v>
      </c>
      <c r="C16" s="105" t="s">
        <v>376</v>
      </c>
      <c r="D16" s="105" t="s">
        <v>33</v>
      </c>
      <c r="E16" s="185" t="s">
        <v>33</v>
      </c>
      <c r="F16" s="186"/>
      <c r="G16" s="187">
        <v>50000</v>
      </c>
    </row>
    <row r="17" spans="1:7" x14ac:dyDescent="0.25">
      <c r="A17" s="272" t="s">
        <v>378</v>
      </c>
      <c r="B17" s="21"/>
      <c r="C17" s="22"/>
      <c r="D17" s="22"/>
      <c r="E17" s="23"/>
      <c r="F17" s="23"/>
      <c r="G17" s="24">
        <v>340967</v>
      </c>
    </row>
    <row r="18" spans="1:7" x14ac:dyDescent="0.25">
      <c r="A18" s="271" t="s">
        <v>13</v>
      </c>
      <c r="B18" s="12"/>
      <c r="C18" s="13"/>
      <c r="D18" s="13"/>
      <c r="E18" s="14"/>
      <c r="F18" s="14"/>
      <c r="G18" s="14"/>
    </row>
    <row r="19" spans="1:7" x14ac:dyDescent="0.25">
      <c r="A19" s="16" t="s">
        <v>908</v>
      </c>
      <c r="B19" s="16" t="s">
        <v>909</v>
      </c>
      <c r="C19" s="17" t="s">
        <v>16</v>
      </c>
      <c r="D19" s="17" t="s">
        <v>19</v>
      </c>
      <c r="E19" s="53">
        <v>512000</v>
      </c>
      <c r="F19" s="18">
        <v>324790</v>
      </c>
      <c r="G19" s="19">
        <v>136748</v>
      </c>
    </row>
    <row r="20" spans="1:7" x14ac:dyDescent="0.25">
      <c r="A20" s="16" t="s">
        <v>910</v>
      </c>
      <c r="B20" s="16" t="s">
        <v>98</v>
      </c>
      <c r="C20" s="17" t="s">
        <v>33</v>
      </c>
      <c r="D20" s="17" t="s">
        <v>33</v>
      </c>
      <c r="E20" s="18" t="s">
        <v>33</v>
      </c>
      <c r="F20" s="18">
        <v>2941</v>
      </c>
      <c r="G20" s="19">
        <v>1000</v>
      </c>
    </row>
    <row r="21" spans="1:7" ht="36" x14ac:dyDescent="0.25">
      <c r="A21" s="16" t="s">
        <v>911</v>
      </c>
      <c r="B21" s="16" t="s">
        <v>912</v>
      </c>
      <c r="C21" s="17" t="s">
        <v>390</v>
      </c>
      <c r="D21" s="17">
        <v>2019</v>
      </c>
      <c r="E21" s="18">
        <v>2100000</v>
      </c>
      <c r="F21" s="18">
        <v>491233</v>
      </c>
      <c r="G21" s="19">
        <v>105945</v>
      </c>
    </row>
    <row r="22" spans="1:7" x14ac:dyDescent="0.25">
      <c r="A22" s="16" t="s">
        <v>913</v>
      </c>
      <c r="B22" s="16" t="s">
        <v>15</v>
      </c>
      <c r="C22" s="17">
        <v>2015</v>
      </c>
      <c r="D22" s="17" t="s">
        <v>33</v>
      </c>
      <c r="E22" s="18" t="s">
        <v>33</v>
      </c>
      <c r="F22" s="18">
        <v>14339</v>
      </c>
      <c r="G22" s="19">
        <v>9398</v>
      </c>
    </row>
    <row r="23" spans="1:7" x14ac:dyDescent="0.25">
      <c r="A23" s="16" t="s">
        <v>914</v>
      </c>
      <c r="B23" s="16" t="s">
        <v>98</v>
      </c>
      <c r="C23" s="17" t="s">
        <v>399</v>
      </c>
      <c r="D23" s="17" t="s">
        <v>33</v>
      </c>
      <c r="E23" s="18" t="s">
        <v>33</v>
      </c>
      <c r="F23" s="18">
        <v>10201</v>
      </c>
      <c r="G23" s="19">
        <v>4099</v>
      </c>
    </row>
    <row r="24" spans="1:7" x14ac:dyDescent="0.25">
      <c r="A24" s="16" t="s">
        <v>915</v>
      </c>
      <c r="B24" s="16" t="s">
        <v>98</v>
      </c>
      <c r="C24" s="17" t="s">
        <v>367</v>
      </c>
      <c r="D24" s="17" t="s">
        <v>33</v>
      </c>
      <c r="E24" s="18" t="s">
        <v>33</v>
      </c>
      <c r="F24" s="18">
        <v>19897</v>
      </c>
      <c r="G24" s="19">
        <v>36760</v>
      </c>
    </row>
    <row r="25" spans="1:7" x14ac:dyDescent="0.25">
      <c r="A25" s="16" t="s">
        <v>916</v>
      </c>
      <c r="B25" s="16" t="s">
        <v>917</v>
      </c>
      <c r="C25" s="17" t="s">
        <v>16</v>
      </c>
      <c r="D25" s="17" t="s">
        <v>33</v>
      </c>
      <c r="E25" s="18" t="s">
        <v>33</v>
      </c>
      <c r="F25" s="18">
        <v>1597</v>
      </c>
      <c r="G25" s="19">
        <v>13969</v>
      </c>
    </row>
    <row r="26" spans="1:7" x14ac:dyDescent="0.25">
      <c r="A26" s="16" t="s">
        <v>918</v>
      </c>
      <c r="B26" s="16" t="s">
        <v>919</v>
      </c>
      <c r="C26" s="17" t="s">
        <v>367</v>
      </c>
      <c r="D26" s="17" t="s">
        <v>33</v>
      </c>
      <c r="E26" s="18" t="s">
        <v>33</v>
      </c>
      <c r="F26" s="18">
        <v>11017</v>
      </c>
      <c r="G26" s="19">
        <v>5120</v>
      </c>
    </row>
    <row r="27" spans="1:7" x14ac:dyDescent="0.25">
      <c r="A27" s="16" t="s">
        <v>920</v>
      </c>
      <c r="B27" s="16" t="s">
        <v>349</v>
      </c>
      <c r="C27" s="17" t="s">
        <v>399</v>
      </c>
      <c r="D27" s="17" t="s">
        <v>19</v>
      </c>
      <c r="E27" s="18" t="s">
        <v>33</v>
      </c>
      <c r="F27" s="18">
        <v>440504</v>
      </c>
      <c r="G27" s="19">
        <v>110222</v>
      </c>
    </row>
    <row r="28" spans="1:7" x14ac:dyDescent="0.25">
      <c r="A28" s="16" t="s">
        <v>921</v>
      </c>
      <c r="B28" s="16" t="s">
        <v>922</v>
      </c>
      <c r="C28" s="17" t="s">
        <v>367</v>
      </c>
      <c r="D28" s="17" t="s">
        <v>17</v>
      </c>
      <c r="E28" s="18" t="s">
        <v>33</v>
      </c>
      <c r="F28" s="18">
        <v>252727</v>
      </c>
      <c r="G28" s="19">
        <v>257969</v>
      </c>
    </row>
    <row r="29" spans="1:7" x14ac:dyDescent="0.25">
      <c r="A29" s="16" t="s">
        <v>923</v>
      </c>
      <c r="B29" s="16" t="s">
        <v>98</v>
      </c>
      <c r="C29" s="17" t="s">
        <v>33</v>
      </c>
      <c r="D29" s="17" t="s">
        <v>33</v>
      </c>
      <c r="E29" s="18" t="s">
        <v>33</v>
      </c>
      <c r="F29" s="18">
        <v>65668</v>
      </c>
      <c r="G29" s="19">
        <v>18549</v>
      </c>
    </row>
    <row r="30" spans="1:7" x14ac:dyDescent="0.25">
      <c r="A30" s="272" t="s">
        <v>25</v>
      </c>
      <c r="B30" s="21"/>
      <c r="C30" s="22"/>
      <c r="D30" s="22"/>
      <c r="E30" s="23"/>
      <c r="F30" s="23"/>
      <c r="G30" s="24">
        <v>699779</v>
      </c>
    </row>
    <row r="31" spans="1:7" x14ac:dyDescent="0.25">
      <c r="A31" s="30" t="s">
        <v>26</v>
      </c>
      <c r="B31" s="31"/>
      <c r="C31" s="32"/>
      <c r="D31" s="32"/>
      <c r="E31" s="33"/>
      <c r="F31" s="33"/>
      <c r="G31" s="34">
        <v>1040746</v>
      </c>
    </row>
    <row r="32" spans="1:7" x14ac:dyDescent="0.25">
      <c r="A32" s="35"/>
      <c r="B32" s="12"/>
      <c r="C32" s="13"/>
      <c r="D32" s="13"/>
      <c r="E32" s="14"/>
      <c r="F32" s="14"/>
      <c r="G32" s="19"/>
    </row>
    <row r="33" spans="1:7" x14ac:dyDescent="0.25">
      <c r="A33" s="30" t="s">
        <v>27</v>
      </c>
      <c r="B33" s="31"/>
      <c r="C33" s="32"/>
      <c r="D33" s="32"/>
      <c r="E33" s="33"/>
      <c r="F33" s="33"/>
      <c r="G33" s="34">
        <v>133586</v>
      </c>
    </row>
    <row r="34" spans="1:7" x14ac:dyDescent="0.25">
      <c r="A34" s="35"/>
      <c r="B34" s="12"/>
      <c r="C34" s="13"/>
      <c r="D34" s="13"/>
      <c r="E34" s="14"/>
      <c r="F34" s="14"/>
      <c r="G34" s="19"/>
    </row>
    <row r="35" spans="1:7" x14ac:dyDescent="0.25">
      <c r="A35" s="36" t="s">
        <v>924</v>
      </c>
      <c r="B35" s="21"/>
      <c r="C35" s="22"/>
      <c r="D35" s="22"/>
      <c r="E35" s="23"/>
      <c r="F35" s="23"/>
      <c r="G35" s="24">
        <v>1174332</v>
      </c>
    </row>
    <row r="36" spans="1:7" x14ac:dyDescent="0.25">
      <c r="A36" s="142" t="s">
        <v>29</v>
      </c>
      <c r="B36" s="143"/>
      <c r="C36" s="143"/>
      <c r="D36" s="143"/>
      <c r="E36" s="143"/>
      <c r="F36" s="143"/>
      <c r="G36" s="144"/>
    </row>
    <row r="37" spans="1:7" x14ac:dyDescent="0.25">
      <c r="A37" s="301" t="s">
        <v>1299</v>
      </c>
      <c r="B37" s="137"/>
      <c r="C37" s="137"/>
      <c r="D37" s="137"/>
      <c r="E37" s="137"/>
      <c r="F37" s="137"/>
      <c r="G37" s="138"/>
    </row>
    <row r="38" spans="1:7" x14ac:dyDescent="0.25">
      <c r="A38" s="332" t="s">
        <v>1309</v>
      </c>
      <c r="B38" s="299"/>
      <c r="C38" s="299"/>
      <c r="D38" s="299"/>
      <c r="E38" s="299"/>
      <c r="F38" s="299"/>
      <c r="G38" s="300"/>
    </row>
    <row r="39" spans="1:7" x14ac:dyDescent="0.25">
      <c r="A39" s="332" t="s">
        <v>1310</v>
      </c>
      <c r="B39" s="299"/>
      <c r="C39" s="299"/>
      <c r="D39" s="299"/>
      <c r="E39" s="299"/>
      <c r="F39" s="299"/>
      <c r="G39" s="300"/>
    </row>
    <row r="40" spans="1:7" x14ac:dyDescent="0.25">
      <c r="A40" s="332" t="s">
        <v>1311</v>
      </c>
      <c r="B40" s="137"/>
      <c r="C40" s="137"/>
      <c r="D40" s="137"/>
      <c r="E40" s="137"/>
      <c r="F40" s="137"/>
      <c r="G40" s="138"/>
    </row>
    <row r="41" spans="1:7" x14ac:dyDescent="0.25">
      <c r="A41" s="332" t="s">
        <v>1312</v>
      </c>
      <c r="B41" s="137"/>
      <c r="C41" s="137"/>
      <c r="D41" s="137"/>
      <c r="E41" s="137"/>
      <c r="F41" s="137"/>
      <c r="G41" s="138"/>
    </row>
    <row r="42" spans="1:7" x14ac:dyDescent="0.25">
      <c r="A42" s="332" t="s">
        <v>1339</v>
      </c>
      <c r="B42" s="137"/>
      <c r="C42" s="137"/>
      <c r="D42" s="137"/>
      <c r="E42" s="137"/>
      <c r="F42" s="137"/>
      <c r="G42" s="138"/>
    </row>
    <row r="43" spans="1:7" x14ac:dyDescent="0.25">
      <c r="A43" s="168"/>
      <c r="B43" s="137"/>
      <c r="C43" s="137"/>
      <c r="D43" s="137"/>
      <c r="E43" s="137"/>
      <c r="F43" s="137"/>
      <c r="G43" s="138"/>
    </row>
    <row r="44" spans="1:7" x14ac:dyDescent="0.25">
      <c r="A44" s="168"/>
      <c r="B44" s="137"/>
      <c r="C44" s="137"/>
      <c r="D44" s="137"/>
      <c r="E44" s="137"/>
      <c r="F44" s="137"/>
      <c r="G44" s="138"/>
    </row>
    <row r="45" spans="1:7" x14ac:dyDescent="0.25">
      <c r="A45" s="168"/>
      <c r="B45" s="137"/>
      <c r="C45" s="137"/>
      <c r="D45" s="137"/>
      <c r="E45" s="137"/>
      <c r="F45" s="137"/>
      <c r="G45" s="138"/>
    </row>
    <row r="46" spans="1:7" ht="16.5" x14ac:dyDescent="0.25">
      <c r="A46" s="139" t="s">
        <v>925</v>
      </c>
      <c r="G46" s="120"/>
    </row>
    <row r="47" spans="1:7" ht="16.5" x14ac:dyDescent="0.25">
      <c r="A47" s="139"/>
      <c r="G47" s="120"/>
    </row>
    <row r="48" spans="1:7" x14ac:dyDescent="0.25">
      <c r="A48" s="140" t="s">
        <v>926</v>
      </c>
      <c r="B48" s="97"/>
      <c r="C48" s="98"/>
      <c r="D48" s="98"/>
      <c r="E48" s="99"/>
      <c r="F48" s="99"/>
      <c r="G48" s="122"/>
    </row>
    <row r="49" spans="1:7" x14ac:dyDescent="0.25">
      <c r="A49" s="140" t="s">
        <v>13</v>
      </c>
      <c r="B49" s="97"/>
      <c r="C49" s="98"/>
      <c r="D49" s="98"/>
      <c r="E49" s="99"/>
      <c r="F49" s="99"/>
      <c r="G49" s="122"/>
    </row>
    <row r="50" spans="1:7" x14ac:dyDescent="0.25">
      <c r="A50" s="173" t="s">
        <v>927</v>
      </c>
      <c r="B50" s="97"/>
      <c r="C50" s="98"/>
      <c r="D50" s="98"/>
      <c r="E50" s="99"/>
      <c r="F50" s="99"/>
      <c r="G50" s="122"/>
    </row>
    <row r="51" spans="1:7" x14ac:dyDescent="0.25">
      <c r="A51" s="292" t="s">
        <v>928</v>
      </c>
      <c r="B51" s="100" t="s">
        <v>37</v>
      </c>
      <c r="C51" s="101"/>
      <c r="D51" s="101" t="s">
        <v>379</v>
      </c>
      <c r="E51" s="102">
        <v>323000</v>
      </c>
      <c r="F51" s="102">
        <v>159755</v>
      </c>
      <c r="G51" s="123">
        <v>75000</v>
      </c>
    </row>
    <row r="52" spans="1:7" ht="24" x14ac:dyDescent="0.25">
      <c r="A52" s="292" t="s">
        <v>929</v>
      </c>
      <c r="B52" s="100" t="s">
        <v>930</v>
      </c>
      <c r="C52" s="101"/>
      <c r="D52" s="101">
        <v>2022</v>
      </c>
      <c r="E52" s="102" t="s">
        <v>33</v>
      </c>
      <c r="F52" s="102">
        <v>5979</v>
      </c>
      <c r="G52" s="123">
        <v>7600</v>
      </c>
    </row>
    <row r="53" spans="1:7" x14ac:dyDescent="0.25">
      <c r="A53" s="292" t="s">
        <v>931</v>
      </c>
      <c r="B53" s="100" t="s">
        <v>932</v>
      </c>
      <c r="C53" s="101"/>
      <c r="D53" s="101" t="s">
        <v>33</v>
      </c>
      <c r="E53" s="102" t="s">
        <v>33</v>
      </c>
      <c r="F53" s="188"/>
      <c r="G53" s="123">
        <v>4000</v>
      </c>
    </row>
    <row r="54" spans="1:7" x14ac:dyDescent="0.25">
      <c r="A54" s="292" t="s">
        <v>933</v>
      </c>
      <c r="B54" s="100" t="s">
        <v>934</v>
      </c>
      <c r="C54" s="101"/>
      <c r="D54" s="101" t="s">
        <v>33</v>
      </c>
      <c r="E54" s="102" t="s">
        <v>33</v>
      </c>
      <c r="F54" s="188"/>
      <c r="G54" s="123">
        <v>10000</v>
      </c>
    </row>
    <row r="55" spans="1:7" ht="24" x14ac:dyDescent="0.25">
      <c r="A55" s="292" t="s">
        <v>935</v>
      </c>
      <c r="B55" s="100" t="s">
        <v>936</v>
      </c>
      <c r="C55" s="101"/>
      <c r="D55" s="101" t="s">
        <v>33</v>
      </c>
      <c r="E55" s="102" t="s">
        <v>33</v>
      </c>
      <c r="F55" s="102">
        <v>1380</v>
      </c>
      <c r="G55" s="123">
        <v>10000</v>
      </c>
    </row>
    <row r="56" spans="1:7" x14ac:dyDescent="0.25">
      <c r="A56" s="292" t="s">
        <v>937</v>
      </c>
      <c r="B56" s="100" t="s">
        <v>938</v>
      </c>
      <c r="C56" s="101"/>
      <c r="D56" s="101" t="s">
        <v>424</v>
      </c>
      <c r="E56" s="102" t="s">
        <v>33</v>
      </c>
      <c r="F56" s="102">
        <v>18660</v>
      </c>
      <c r="G56" s="123">
        <v>18000</v>
      </c>
    </row>
    <row r="57" spans="1:7" ht="24" x14ac:dyDescent="0.25">
      <c r="A57" s="292" t="s">
        <v>939</v>
      </c>
      <c r="B57" s="100" t="s">
        <v>940</v>
      </c>
      <c r="C57" s="101"/>
      <c r="D57" s="101" t="s">
        <v>33</v>
      </c>
      <c r="E57" s="102" t="s">
        <v>33</v>
      </c>
      <c r="F57" s="102">
        <v>14567</v>
      </c>
      <c r="G57" s="123">
        <v>13150</v>
      </c>
    </row>
    <row r="58" spans="1:7" x14ac:dyDescent="0.25">
      <c r="A58" s="292" t="s">
        <v>941</v>
      </c>
      <c r="B58" s="100" t="s">
        <v>228</v>
      </c>
      <c r="C58" s="101"/>
      <c r="D58" s="101" t="s">
        <v>376</v>
      </c>
      <c r="E58" s="102">
        <v>50000</v>
      </c>
      <c r="F58" s="102">
        <v>44500</v>
      </c>
      <c r="G58" s="123">
        <v>5500</v>
      </c>
    </row>
    <row r="59" spans="1:7" x14ac:dyDescent="0.25">
      <c r="A59" s="292" t="s">
        <v>942</v>
      </c>
      <c r="B59" s="100" t="s">
        <v>145</v>
      </c>
      <c r="C59" s="101"/>
      <c r="D59" s="101" t="s">
        <v>33</v>
      </c>
      <c r="E59" s="102" t="s">
        <v>33</v>
      </c>
      <c r="F59" s="188"/>
      <c r="G59" s="123">
        <v>7000</v>
      </c>
    </row>
    <row r="60" spans="1:7" ht="24" x14ac:dyDescent="0.25">
      <c r="A60" s="292" t="s">
        <v>943</v>
      </c>
      <c r="B60" s="100" t="s">
        <v>528</v>
      </c>
      <c r="C60" s="101"/>
      <c r="D60" s="101" t="s">
        <v>379</v>
      </c>
      <c r="E60" s="102">
        <v>700000</v>
      </c>
      <c r="F60" s="102">
        <v>451763</v>
      </c>
      <c r="G60" s="123">
        <v>149900</v>
      </c>
    </row>
    <row r="61" spans="1:7" x14ac:dyDescent="0.25">
      <c r="A61" s="292" t="s">
        <v>944</v>
      </c>
      <c r="B61" s="100" t="s">
        <v>945</v>
      </c>
      <c r="C61" s="101"/>
      <c r="D61" s="101" t="s">
        <v>33</v>
      </c>
      <c r="E61" s="102" t="s">
        <v>33</v>
      </c>
      <c r="F61" s="102">
        <v>2178</v>
      </c>
      <c r="G61" s="123">
        <v>6500</v>
      </c>
    </row>
    <row r="62" spans="1:7" x14ac:dyDescent="0.25">
      <c r="A62" s="292" t="s">
        <v>946</v>
      </c>
      <c r="B62" s="100" t="s">
        <v>118</v>
      </c>
      <c r="C62" s="101"/>
      <c r="D62" s="101" t="s">
        <v>376</v>
      </c>
      <c r="E62" s="102">
        <v>38500</v>
      </c>
      <c r="F62" s="102">
        <v>37758</v>
      </c>
      <c r="G62" s="123">
        <v>500</v>
      </c>
    </row>
    <row r="63" spans="1:7" x14ac:dyDescent="0.25">
      <c r="A63" s="292" t="s">
        <v>947</v>
      </c>
      <c r="B63" s="100" t="s">
        <v>948</v>
      </c>
      <c r="C63" s="101"/>
      <c r="D63" s="101" t="s">
        <v>366</v>
      </c>
      <c r="E63" s="102">
        <v>137000</v>
      </c>
      <c r="F63" s="102">
        <v>33744</v>
      </c>
      <c r="G63" s="123">
        <v>21500</v>
      </c>
    </row>
    <row r="64" spans="1:7" x14ac:dyDescent="0.25">
      <c r="A64" s="173" t="s">
        <v>949</v>
      </c>
      <c r="B64" s="97"/>
      <c r="C64" s="98"/>
      <c r="D64" s="98"/>
      <c r="E64" s="99"/>
      <c r="F64" s="99"/>
      <c r="G64" s="122"/>
    </row>
    <row r="65" spans="1:7" ht="24" x14ac:dyDescent="0.25">
      <c r="A65" s="292" t="s">
        <v>950</v>
      </c>
      <c r="B65" s="100" t="s">
        <v>951</v>
      </c>
      <c r="C65" s="101"/>
      <c r="D65" s="101" t="s">
        <v>19</v>
      </c>
      <c r="E65" s="102">
        <v>170000</v>
      </c>
      <c r="F65" s="102">
        <v>101662</v>
      </c>
      <c r="G65" s="123">
        <v>47000</v>
      </c>
    </row>
    <row r="66" spans="1:7" x14ac:dyDescent="0.25">
      <c r="A66" s="292" t="s">
        <v>952</v>
      </c>
      <c r="B66" s="100" t="s">
        <v>951</v>
      </c>
      <c r="C66" s="101"/>
      <c r="D66" s="101" t="s">
        <v>379</v>
      </c>
      <c r="E66" s="102">
        <v>132000</v>
      </c>
      <c r="F66" s="102">
        <v>35369</v>
      </c>
      <c r="G66" s="123">
        <v>27500</v>
      </c>
    </row>
    <row r="67" spans="1:7" x14ac:dyDescent="0.25">
      <c r="A67" s="173" t="s">
        <v>953</v>
      </c>
      <c r="B67" s="97"/>
      <c r="C67" s="98"/>
      <c r="D67" s="98"/>
      <c r="E67" s="99"/>
      <c r="F67" s="99"/>
      <c r="G67" s="122"/>
    </row>
    <row r="68" spans="1:7" x14ac:dyDescent="0.25">
      <c r="A68" s="292" t="s">
        <v>954</v>
      </c>
      <c r="B68" s="100" t="s">
        <v>98</v>
      </c>
      <c r="C68" s="101"/>
      <c r="D68" s="101" t="s">
        <v>33</v>
      </c>
      <c r="E68" s="102" t="s">
        <v>33</v>
      </c>
      <c r="F68" s="102">
        <v>123053</v>
      </c>
      <c r="G68" s="123">
        <v>19000</v>
      </c>
    </row>
    <row r="69" spans="1:7" ht="36" x14ac:dyDescent="0.25">
      <c r="A69" s="298" t="s">
        <v>955</v>
      </c>
      <c r="B69" s="145" t="s">
        <v>98</v>
      </c>
      <c r="C69" s="146"/>
      <c r="D69" s="146" t="s">
        <v>19</v>
      </c>
      <c r="E69" s="147">
        <v>264500</v>
      </c>
      <c r="F69" s="147">
        <v>249559</v>
      </c>
      <c r="G69" s="148">
        <v>7400</v>
      </c>
    </row>
    <row r="70" spans="1:7" ht="24" x14ac:dyDescent="0.25">
      <c r="A70" s="265" t="s">
        <v>956</v>
      </c>
      <c r="B70" s="16" t="s">
        <v>98</v>
      </c>
      <c r="C70" s="17"/>
      <c r="D70" s="17" t="s">
        <v>33</v>
      </c>
      <c r="E70" s="18" t="s">
        <v>957</v>
      </c>
      <c r="F70" s="18">
        <v>69074</v>
      </c>
      <c r="G70" s="19">
        <v>51230</v>
      </c>
    </row>
    <row r="71" spans="1:7" x14ac:dyDescent="0.25">
      <c r="A71" s="265" t="s">
        <v>958</v>
      </c>
      <c r="B71" s="16" t="s">
        <v>98</v>
      </c>
      <c r="C71" s="17"/>
      <c r="D71" s="17" t="s">
        <v>33</v>
      </c>
      <c r="E71" s="18" t="s">
        <v>959</v>
      </c>
      <c r="F71" s="18">
        <v>48090</v>
      </c>
      <c r="G71" s="19">
        <v>45000</v>
      </c>
    </row>
    <row r="72" spans="1:7" x14ac:dyDescent="0.25">
      <c r="A72" s="265" t="s">
        <v>960</v>
      </c>
      <c r="B72" s="16" t="s">
        <v>98</v>
      </c>
      <c r="C72" s="17"/>
      <c r="D72" s="17" t="s">
        <v>33</v>
      </c>
      <c r="E72" s="18" t="s">
        <v>33</v>
      </c>
      <c r="F72" s="18">
        <v>18316</v>
      </c>
      <c r="G72" s="19">
        <v>7800</v>
      </c>
    </row>
    <row r="73" spans="1:7" x14ac:dyDescent="0.25">
      <c r="A73" s="265" t="s">
        <v>961</v>
      </c>
      <c r="B73" s="16" t="s">
        <v>98</v>
      </c>
      <c r="C73" s="17"/>
      <c r="D73" s="17" t="s">
        <v>366</v>
      </c>
      <c r="E73" s="18">
        <v>470000</v>
      </c>
      <c r="F73" s="18">
        <v>116888</v>
      </c>
      <c r="G73" s="19">
        <v>130000</v>
      </c>
    </row>
    <row r="74" spans="1:7" x14ac:dyDescent="0.25">
      <c r="A74" s="265" t="s">
        <v>962</v>
      </c>
      <c r="B74" s="16" t="s">
        <v>98</v>
      </c>
      <c r="C74" s="17"/>
      <c r="D74" s="17" t="s">
        <v>33</v>
      </c>
      <c r="E74" s="18" t="s">
        <v>33</v>
      </c>
      <c r="F74" s="18">
        <v>7640</v>
      </c>
      <c r="G74" s="19">
        <v>1000</v>
      </c>
    </row>
    <row r="75" spans="1:7" x14ac:dyDescent="0.25">
      <c r="A75" s="16" t="s">
        <v>963</v>
      </c>
      <c r="B75" s="12"/>
      <c r="C75" s="13"/>
      <c r="D75" s="13"/>
      <c r="E75" s="14"/>
      <c r="F75" s="14"/>
      <c r="G75" s="14"/>
    </row>
    <row r="76" spans="1:7" x14ac:dyDescent="0.25">
      <c r="A76" s="265" t="s">
        <v>964</v>
      </c>
      <c r="B76" s="16" t="s">
        <v>98</v>
      </c>
      <c r="C76" s="17"/>
      <c r="D76" s="17" t="s">
        <v>17</v>
      </c>
      <c r="E76" s="18">
        <v>16800000</v>
      </c>
      <c r="F76" s="18">
        <v>1798255</v>
      </c>
      <c r="G76" s="19">
        <v>236295</v>
      </c>
    </row>
    <row r="77" spans="1:7" x14ac:dyDescent="0.25">
      <c r="A77" s="16" t="s">
        <v>965</v>
      </c>
      <c r="B77" s="12"/>
      <c r="C77" s="13"/>
      <c r="D77" s="13"/>
      <c r="E77" s="14"/>
      <c r="F77" s="14"/>
      <c r="G77" s="14"/>
    </row>
    <row r="78" spans="1:7" ht="25.5" x14ac:dyDescent="0.25">
      <c r="A78" s="265" t="s">
        <v>966</v>
      </c>
      <c r="B78" s="16" t="s">
        <v>98</v>
      </c>
      <c r="C78" s="17"/>
      <c r="D78" s="17" t="s">
        <v>19</v>
      </c>
      <c r="E78" s="18">
        <v>3000000</v>
      </c>
      <c r="F78" s="18">
        <v>110297</v>
      </c>
      <c r="G78" s="19">
        <v>9769</v>
      </c>
    </row>
    <row r="79" spans="1:7" x14ac:dyDescent="0.25">
      <c r="A79" s="16" t="s">
        <v>967</v>
      </c>
      <c r="B79" s="12"/>
      <c r="C79" s="13"/>
      <c r="D79" s="13"/>
      <c r="E79" s="14"/>
      <c r="F79" s="14"/>
      <c r="G79" s="14"/>
    </row>
    <row r="80" spans="1:7" x14ac:dyDescent="0.25">
      <c r="A80" s="265" t="s">
        <v>968</v>
      </c>
      <c r="B80" s="16" t="s">
        <v>969</v>
      </c>
      <c r="C80" s="17"/>
      <c r="D80" s="17" t="s">
        <v>33</v>
      </c>
      <c r="E80" s="18" t="s">
        <v>33</v>
      </c>
      <c r="F80" s="18">
        <v>56895</v>
      </c>
      <c r="G80" s="19">
        <v>40660</v>
      </c>
    </row>
    <row r="81" spans="1:7" x14ac:dyDescent="0.25">
      <c r="A81" s="265" t="s">
        <v>970</v>
      </c>
      <c r="B81" s="16" t="s">
        <v>182</v>
      </c>
      <c r="C81" s="17"/>
      <c r="D81" s="17" t="s">
        <v>379</v>
      </c>
      <c r="E81" s="18" t="s">
        <v>33</v>
      </c>
      <c r="F81" s="18">
        <v>11300</v>
      </c>
      <c r="G81" s="19">
        <v>2000</v>
      </c>
    </row>
    <row r="82" spans="1:7" x14ac:dyDescent="0.25">
      <c r="A82" s="265" t="s">
        <v>971</v>
      </c>
      <c r="B82" s="16" t="s">
        <v>972</v>
      </c>
      <c r="C82" s="17"/>
      <c r="D82" s="17" t="s">
        <v>19</v>
      </c>
      <c r="E82" s="18">
        <v>30000</v>
      </c>
      <c r="F82" s="18">
        <v>13300</v>
      </c>
      <c r="G82" s="19">
        <v>16700</v>
      </c>
    </row>
    <row r="83" spans="1:7" x14ac:dyDescent="0.25">
      <c r="A83" s="265" t="s">
        <v>973</v>
      </c>
      <c r="B83" s="16" t="s">
        <v>951</v>
      </c>
      <c r="C83" s="17"/>
      <c r="D83" s="17" t="s">
        <v>33</v>
      </c>
      <c r="E83" s="18" t="s">
        <v>33</v>
      </c>
      <c r="F83" s="18">
        <v>41900</v>
      </c>
      <c r="G83" s="19">
        <v>7500</v>
      </c>
    </row>
    <row r="84" spans="1:7" ht="36" x14ac:dyDescent="0.25">
      <c r="A84" s="265" t="s">
        <v>974</v>
      </c>
      <c r="B84" s="16" t="s">
        <v>98</v>
      </c>
      <c r="C84" s="17"/>
      <c r="D84" s="17" t="s">
        <v>33</v>
      </c>
      <c r="E84" s="18" t="s">
        <v>33</v>
      </c>
      <c r="F84" s="18">
        <v>197704</v>
      </c>
      <c r="G84" s="19">
        <v>130000</v>
      </c>
    </row>
    <row r="85" spans="1:7" x14ac:dyDescent="0.25">
      <c r="A85" s="16" t="s">
        <v>975</v>
      </c>
      <c r="B85" s="12"/>
      <c r="C85" s="13"/>
      <c r="D85" s="13"/>
      <c r="E85" s="14"/>
      <c r="F85" s="14"/>
      <c r="G85" s="14"/>
    </row>
    <row r="86" spans="1:7" ht="24" x14ac:dyDescent="0.25">
      <c r="A86" s="265" t="s">
        <v>976</v>
      </c>
      <c r="B86" s="16" t="s">
        <v>180</v>
      </c>
      <c r="C86" s="17"/>
      <c r="D86" s="17" t="s">
        <v>376</v>
      </c>
      <c r="E86" s="18">
        <v>250000</v>
      </c>
      <c r="F86" s="18">
        <v>219670</v>
      </c>
      <c r="G86" s="19">
        <v>24000</v>
      </c>
    </row>
    <row r="87" spans="1:7" ht="24" x14ac:dyDescent="0.25">
      <c r="A87" s="265" t="s">
        <v>977</v>
      </c>
      <c r="B87" s="16" t="s">
        <v>180</v>
      </c>
      <c r="C87" s="17"/>
      <c r="D87" s="17" t="s">
        <v>379</v>
      </c>
      <c r="E87" s="18">
        <v>259000</v>
      </c>
      <c r="F87" s="18">
        <v>78587</v>
      </c>
      <c r="G87" s="19">
        <v>67000</v>
      </c>
    </row>
    <row r="88" spans="1:7" ht="24" x14ac:dyDescent="0.25">
      <c r="A88" s="265" t="s">
        <v>978</v>
      </c>
      <c r="B88" s="16" t="s">
        <v>979</v>
      </c>
      <c r="C88" s="17"/>
      <c r="D88" s="17" t="s">
        <v>33</v>
      </c>
      <c r="E88" s="18" t="s">
        <v>33</v>
      </c>
      <c r="F88" s="18">
        <v>36670</v>
      </c>
      <c r="G88" s="19">
        <v>21500</v>
      </c>
    </row>
    <row r="89" spans="1:7" ht="24" x14ac:dyDescent="0.25">
      <c r="A89" s="265" t="s">
        <v>980</v>
      </c>
      <c r="B89" s="16" t="s">
        <v>981</v>
      </c>
      <c r="C89" s="17"/>
      <c r="D89" s="17" t="s">
        <v>379</v>
      </c>
      <c r="E89" s="18">
        <v>465000</v>
      </c>
      <c r="F89" s="18">
        <v>151112</v>
      </c>
      <c r="G89" s="19">
        <v>128000</v>
      </c>
    </row>
    <row r="90" spans="1:7" ht="24" x14ac:dyDescent="0.25">
      <c r="A90" s="265" t="s">
        <v>982</v>
      </c>
      <c r="B90" s="16" t="s">
        <v>983</v>
      </c>
      <c r="C90" s="17"/>
      <c r="D90" s="17" t="s">
        <v>379</v>
      </c>
      <c r="E90" s="18" t="s">
        <v>33</v>
      </c>
      <c r="F90" s="18">
        <v>42395</v>
      </c>
      <c r="G90" s="19">
        <v>33000</v>
      </c>
    </row>
    <row r="91" spans="1:7" ht="24" x14ac:dyDescent="0.25">
      <c r="A91" s="265" t="s">
        <v>984</v>
      </c>
      <c r="B91" s="16" t="s">
        <v>983</v>
      </c>
      <c r="C91" s="17"/>
      <c r="D91" s="17" t="s">
        <v>366</v>
      </c>
      <c r="E91" s="18" t="s">
        <v>33</v>
      </c>
      <c r="F91" s="18">
        <v>65976</v>
      </c>
      <c r="G91" s="19">
        <v>21500</v>
      </c>
    </row>
    <row r="92" spans="1:7" ht="24" x14ac:dyDescent="0.25">
      <c r="A92" s="265" t="s">
        <v>985</v>
      </c>
      <c r="B92" s="16" t="s">
        <v>986</v>
      </c>
      <c r="C92" s="17"/>
      <c r="D92" s="17" t="s">
        <v>424</v>
      </c>
      <c r="E92" s="18" t="s">
        <v>33</v>
      </c>
      <c r="F92" s="18">
        <v>30237</v>
      </c>
      <c r="G92" s="19">
        <v>27000</v>
      </c>
    </row>
    <row r="93" spans="1:7" ht="24" x14ac:dyDescent="0.25">
      <c r="A93" s="265" t="s">
        <v>987</v>
      </c>
      <c r="B93" s="16" t="s">
        <v>228</v>
      </c>
      <c r="C93" s="17"/>
      <c r="D93" s="17" t="s">
        <v>379</v>
      </c>
      <c r="E93" s="18">
        <v>295000</v>
      </c>
      <c r="F93" s="18">
        <v>107473</v>
      </c>
      <c r="G93" s="19">
        <v>88000</v>
      </c>
    </row>
    <row r="94" spans="1:7" x14ac:dyDescent="0.25">
      <c r="A94" s="16" t="s">
        <v>988</v>
      </c>
      <c r="B94" s="12"/>
      <c r="C94" s="13"/>
      <c r="D94" s="13"/>
      <c r="E94" s="14"/>
      <c r="F94" s="14"/>
      <c r="G94" s="14"/>
    </row>
    <row r="95" spans="1:7" x14ac:dyDescent="0.25">
      <c r="A95" s="265" t="s">
        <v>989</v>
      </c>
      <c r="B95" s="16" t="s">
        <v>990</v>
      </c>
      <c r="C95" s="17"/>
      <c r="D95" s="17" t="s">
        <v>33</v>
      </c>
      <c r="E95" s="54" t="s">
        <v>33</v>
      </c>
      <c r="F95" s="18">
        <v>1813</v>
      </c>
      <c r="G95" s="19">
        <v>2500</v>
      </c>
    </row>
    <row r="96" spans="1:7" x14ac:dyDescent="0.25">
      <c r="A96" s="265" t="s">
        <v>991</v>
      </c>
      <c r="B96" s="16" t="s">
        <v>992</v>
      </c>
      <c r="C96" s="17"/>
      <c r="D96" s="17" t="s">
        <v>33</v>
      </c>
      <c r="E96" s="54" t="s">
        <v>33</v>
      </c>
      <c r="F96" s="18">
        <v>3623</v>
      </c>
      <c r="G96" s="19">
        <v>500</v>
      </c>
    </row>
    <row r="97" spans="1:7" ht="24" x14ac:dyDescent="0.25">
      <c r="A97" s="265" t="s">
        <v>993</v>
      </c>
      <c r="B97" s="16" t="s">
        <v>327</v>
      </c>
      <c r="C97" s="17"/>
      <c r="D97" s="17" t="s">
        <v>379</v>
      </c>
      <c r="E97" s="18">
        <v>76000</v>
      </c>
      <c r="F97" s="18">
        <v>21728</v>
      </c>
      <c r="G97" s="19">
        <v>26000</v>
      </c>
    </row>
    <row r="98" spans="1:7" ht="24" x14ac:dyDescent="0.25">
      <c r="A98" s="265" t="s">
        <v>994</v>
      </c>
      <c r="B98" s="16" t="s">
        <v>228</v>
      </c>
      <c r="C98" s="17"/>
      <c r="D98" s="17" t="s">
        <v>379</v>
      </c>
      <c r="E98" s="54" t="s">
        <v>33</v>
      </c>
      <c r="F98" s="18">
        <v>9530</v>
      </c>
      <c r="G98" s="19">
        <v>19000</v>
      </c>
    </row>
    <row r="99" spans="1:7" ht="24" x14ac:dyDescent="0.25">
      <c r="A99" s="265" t="s">
        <v>995</v>
      </c>
      <c r="B99" s="16" t="s">
        <v>59</v>
      </c>
      <c r="C99" s="17"/>
      <c r="D99" s="17" t="s">
        <v>33</v>
      </c>
      <c r="E99" s="54" t="s">
        <v>33</v>
      </c>
      <c r="F99" s="18">
        <v>28897</v>
      </c>
      <c r="G99" s="19">
        <v>22000</v>
      </c>
    </row>
    <row r="100" spans="1:7" ht="24" x14ac:dyDescent="0.25">
      <c r="A100" s="265" t="s">
        <v>996</v>
      </c>
      <c r="B100" s="16" t="s">
        <v>997</v>
      </c>
      <c r="C100" s="17"/>
      <c r="D100" s="17" t="s">
        <v>33</v>
      </c>
      <c r="E100" s="54" t="s">
        <v>33</v>
      </c>
      <c r="F100" s="18">
        <v>3794</v>
      </c>
      <c r="G100" s="19">
        <v>10500</v>
      </c>
    </row>
    <row r="101" spans="1:7" x14ac:dyDescent="0.25">
      <c r="A101" s="265" t="s">
        <v>998</v>
      </c>
      <c r="B101" s="16" t="s">
        <v>999</v>
      </c>
      <c r="C101" s="17"/>
      <c r="D101" s="17" t="s">
        <v>33</v>
      </c>
      <c r="E101" s="54" t="s">
        <v>33</v>
      </c>
      <c r="F101" s="18">
        <v>3100</v>
      </c>
      <c r="G101" s="19">
        <v>3700</v>
      </c>
    </row>
    <row r="102" spans="1:7" x14ac:dyDescent="0.25">
      <c r="A102" s="265" t="s">
        <v>1000</v>
      </c>
      <c r="B102" s="16" t="s">
        <v>1001</v>
      </c>
      <c r="C102" s="17"/>
      <c r="D102" s="17" t="s">
        <v>33</v>
      </c>
      <c r="E102" s="54" t="s">
        <v>33</v>
      </c>
      <c r="F102" s="18">
        <v>5964</v>
      </c>
      <c r="G102" s="19">
        <v>2000</v>
      </c>
    </row>
    <row r="103" spans="1:7" x14ac:dyDescent="0.25">
      <c r="A103" s="16" t="s">
        <v>1002</v>
      </c>
      <c r="B103" s="12"/>
      <c r="C103" s="13"/>
      <c r="D103" s="13"/>
      <c r="E103" s="14"/>
      <c r="F103" s="14"/>
      <c r="G103" s="14"/>
    </row>
    <row r="104" spans="1:7" ht="24" x14ac:dyDescent="0.25">
      <c r="A104" s="265" t="s">
        <v>1003</v>
      </c>
      <c r="B104" s="16" t="s">
        <v>1004</v>
      </c>
      <c r="C104" s="17"/>
      <c r="D104" s="17" t="s">
        <v>19</v>
      </c>
      <c r="E104" s="18" t="s">
        <v>33</v>
      </c>
      <c r="F104" s="18">
        <v>1211</v>
      </c>
      <c r="G104" s="19">
        <v>6500</v>
      </c>
    </row>
    <row r="105" spans="1:7" ht="24" x14ac:dyDescent="0.25">
      <c r="A105" s="265" t="s">
        <v>1005</v>
      </c>
      <c r="B105" s="16" t="s">
        <v>1006</v>
      </c>
      <c r="C105" s="17"/>
      <c r="D105" s="17" t="s">
        <v>33</v>
      </c>
      <c r="E105" s="18" t="s">
        <v>33</v>
      </c>
      <c r="F105" s="18">
        <v>4100</v>
      </c>
      <c r="G105" s="19">
        <v>2200</v>
      </c>
    </row>
    <row r="106" spans="1:7" ht="24" x14ac:dyDescent="0.25">
      <c r="A106" s="265" t="s">
        <v>1007</v>
      </c>
      <c r="B106" s="16" t="s">
        <v>1008</v>
      </c>
      <c r="C106" s="17"/>
      <c r="D106" s="17" t="s">
        <v>33</v>
      </c>
      <c r="E106" s="18" t="s">
        <v>33</v>
      </c>
      <c r="F106" s="18">
        <v>22540</v>
      </c>
      <c r="G106" s="19">
        <v>800</v>
      </c>
    </row>
    <row r="107" spans="1:7" x14ac:dyDescent="0.25">
      <c r="A107" s="265" t="s">
        <v>1009</v>
      </c>
      <c r="B107" s="16" t="s">
        <v>1010</v>
      </c>
      <c r="C107" s="17"/>
      <c r="D107" s="17" t="s">
        <v>366</v>
      </c>
      <c r="E107" s="18" t="s">
        <v>33</v>
      </c>
      <c r="F107" s="18">
        <v>19950</v>
      </c>
      <c r="G107" s="19">
        <v>23500</v>
      </c>
    </row>
    <row r="108" spans="1:7" x14ac:dyDescent="0.25">
      <c r="A108" s="265" t="s">
        <v>1011</v>
      </c>
      <c r="B108" s="16" t="s">
        <v>1012</v>
      </c>
      <c r="C108" s="17"/>
      <c r="D108" s="17" t="s">
        <v>376</v>
      </c>
      <c r="E108" s="18">
        <v>70000</v>
      </c>
      <c r="F108" s="18">
        <v>59835</v>
      </c>
      <c r="G108" s="19">
        <v>7300</v>
      </c>
    </row>
    <row r="109" spans="1:7" x14ac:dyDescent="0.25">
      <c r="A109" s="265" t="s">
        <v>1013</v>
      </c>
      <c r="B109" s="16" t="s">
        <v>1014</v>
      </c>
      <c r="C109" s="17"/>
      <c r="D109" s="17" t="s">
        <v>33</v>
      </c>
      <c r="E109" s="18" t="s">
        <v>33</v>
      </c>
      <c r="F109" s="18">
        <v>27065</v>
      </c>
      <c r="G109" s="19">
        <v>1500</v>
      </c>
    </row>
    <row r="110" spans="1:7" ht="24" x14ac:dyDescent="0.25">
      <c r="A110" s="265" t="s">
        <v>1015</v>
      </c>
      <c r="B110" s="16" t="s">
        <v>1016</v>
      </c>
      <c r="C110" s="17"/>
      <c r="D110" s="17" t="s">
        <v>379</v>
      </c>
      <c r="E110" s="18">
        <v>245000</v>
      </c>
      <c r="F110" s="18">
        <v>83189</v>
      </c>
      <c r="G110" s="19">
        <v>80000</v>
      </c>
    </row>
    <row r="111" spans="1:7" ht="24" x14ac:dyDescent="0.25">
      <c r="A111" s="265" t="s">
        <v>1017</v>
      </c>
      <c r="B111" s="16" t="s">
        <v>1018</v>
      </c>
      <c r="C111" s="17"/>
      <c r="D111" s="17" t="s">
        <v>379</v>
      </c>
      <c r="E111" s="18">
        <v>113000</v>
      </c>
      <c r="F111" s="18">
        <v>34099</v>
      </c>
      <c r="G111" s="19">
        <v>40000</v>
      </c>
    </row>
    <row r="112" spans="1:7" ht="24" x14ac:dyDescent="0.25">
      <c r="A112" s="265" t="s">
        <v>1019</v>
      </c>
      <c r="B112" s="16" t="s">
        <v>1020</v>
      </c>
      <c r="C112" s="17"/>
      <c r="D112" s="17" t="s">
        <v>33</v>
      </c>
      <c r="E112" s="18" t="s">
        <v>33</v>
      </c>
      <c r="F112" s="18">
        <v>2869</v>
      </c>
      <c r="G112" s="19">
        <v>2600</v>
      </c>
    </row>
    <row r="113" spans="1:7" x14ac:dyDescent="0.25">
      <c r="A113" s="16" t="s">
        <v>1021</v>
      </c>
      <c r="B113" s="12"/>
      <c r="C113" s="13"/>
      <c r="D113" s="13"/>
      <c r="E113" s="14"/>
      <c r="F113" s="14"/>
      <c r="G113" s="14"/>
    </row>
    <row r="114" spans="1:7" x14ac:dyDescent="0.25">
      <c r="A114" s="265" t="s">
        <v>1022</v>
      </c>
      <c r="B114" s="16" t="s">
        <v>1023</v>
      </c>
      <c r="C114" s="17"/>
      <c r="D114" s="17" t="s">
        <v>33</v>
      </c>
      <c r="E114" s="18" t="s">
        <v>33</v>
      </c>
      <c r="F114" s="18">
        <v>5936</v>
      </c>
      <c r="G114" s="19">
        <v>1500</v>
      </c>
    </row>
    <row r="115" spans="1:7" ht="24" x14ac:dyDescent="0.25">
      <c r="A115" s="265" t="s">
        <v>1024</v>
      </c>
      <c r="B115" s="16" t="s">
        <v>1025</v>
      </c>
      <c r="C115" s="17"/>
      <c r="D115" s="17" t="s">
        <v>379</v>
      </c>
      <c r="E115" s="18" t="s">
        <v>33</v>
      </c>
      <c r="F115" s="18">
        <v>53679</v>
      </c>
      <c r="G115" s="19">
        <v>11000</v>
      </c>
    </row>
    <row r="116" spans="1:7" x14ac:dyDescent="0.25">
      <c r="A116" s="16" t="s">
        <v>1026</v>
      </c>
      <c r="B116" s="12"/>
      <c r="C116" s="13"/>
      <c r="D116" s="13"/>
      <c r="E116" s="14"/>
      <c r="F116" s="14"/>
      <c r="G116" s="14"/>
    </row>
    <row r="117" spans="1:7" x14ac:dyDescent="0.25">
      <c r="A117" s="265" t="s">
        <v>1027</v>
      </c>
      <c r="B117" s="16" t="s">
        <v>98</v>
      </c>
      <c r="C117" s="17"/>
      <c r="D117" s="17" t="s">
        <v>33</v>
      </c>
      <c r="E117" s="18">
        <v>23500</v>
      </c>
      <c r="F117" s="18">
        <v>3800</v>
      </c>
      <c r="G117" s="19">
        <v>4000</v>
      </c>
    </row>
    <row r="118" spans="1:7" x14ac:dyDescent="0.25">
      <c r="A118" s="265" t="s">
        <v>1028</v>
      </c>
      <c r="B118" s="16" t="s">
        <v>773</v>
      </c>
      <c r="C118" s="17"/>
      <c r="D118" s="17" t="s">
        <v>33</v>
      </c>
      <c r="E118" s="18">
        <v>70000</v>
      </c>
      <c r="F118" s="18">
        <v>1726</v>
      </c>
      <c r="G118" s="19">
        <v>8300</v>
      </c>
    </row>
    <row r="119" spans="1:7" ht="24" x14ac:dyDescent="0.25">
      <c r="A119" s="265" t="s">
        <v>1029</v>
      </c>
      <c r="B119" s="16" t="s">
        <v>1030</v>
      </c>
      <c r="C119" s="17"/>
      <c r="D119" s="17" t="s">
        <v>33</v>
      </c>
      <c r="E119" s="18" t="s">
        <v>33</v>
      </c>
      <c r="F119" s="18">
        <v>24994</v>
      </c>
      <c r="G119" s="19">
        <v>14500</v>
      </c>
    </row>
    <row r="120" spans="1:7" x14ac:dyDescent="0.25">
      <c r="A120" s="265" t="s">
        <v>1031</v>
      </c>
      <c r="B120" s="16" t="s">
        <v>1032</v>
      </c>
      <c r="C120" s="17"/>
      <c r="D120" s="17" t="s">
        <v>33</v>
      </c>
      <c r="E120" s="18" t="s">
        <v>33</v>
      </c>
      <c r="F120" s="18">
        <v>30397</v>
      </c>
      <c r="G120" s="19">
        <v>4300</v>
      </c>
    </row>
    <row r="121" spans="1:7" ht="24" x14ac:dyDescent="0.25">
      <c r="A121" s="265" t="s">
        <v>1033</v>
      </c>
      <c r="B121" s="16" t="s">
        <v>1034</v>
      </c>
      <c r="C121" s="17"/>
      <c r="D121" s="17" t="s">
        <v>19</v>
      </c>
      <c r="E121" s="18">
        <v>33600</v>
      </c>
      <c r="F121" s="18">
        <v>13775</v>
      </c>
      <c r="G121" s="19">
        <v>16300</v>
      </c>
    </row>
    <row r="122" spans="1:7" x14ac:dyDescent="0.25">
      <c r="A122" s="16" t="s">
        <v>1035</v>
      </c>
      <c r="B122" s="12"/>
      <c r="C122" s="13"/>
      <c r="D122" s="13"/>
      <c r="E122" s="14"/>
      <c r="F122" s="14"/>
      <c r="G122" s="14"/>
    </row>
    <row r="123" spans="1:7" ht="24" x14ac:dyDescent="0.25">
      <c r="A123" s="265" t="s">
        <v>1036</v>
      </c>
      <c r="B123" s="16" t="s">
        <v>1037</v>
      </c>
      <c r="C123" s="17"/>
      <c r="D123" s="17" t="s">
        <v>33</v>
      </c>
      <c r="E123" s="18" t="s">
        <v>33</v>
      </c>
      <c r="F123" s="18">
        <v>6145</v>
      </c>
      <c r="G123" s="19">
        <v>2600</v>
      </c>
    </row>
    <row r="124" spans="1:7" x14ac:dyDescent="0.25">
      <c r="A124" s="265" t="s">
        <v>1038</v>
      </c>
      <c r="B124" s="16" t="s">
        <v>1039</v>
      </c>
      <c r="C124" s="17"/>
      <c r="D124" s="17" t="s">
        <v>33</v>
      </c>
      <c r="E124" s="18" t="s">
        <v>33</v>
      </c>
      <c r="F124" s="18">
        <v>7559</v>
      </c>
      <c r="G124" s="19">
        <v>3700</v>
      </c>
    </row>
    <row r="125" spans="1:7" x14ac:dyDescent="0.25">
      <c r="A125" s="265" t="s">
        <v>1040</v>
      </c>
      <c r="B125" s="16" t="s">
        <v>1039</v>
      </c>
      <c r="C125" s="17"/>
      <c r="D125" s="17" t="s">
        <v>379</v>
      </c>
      <c r="E125" s="18">
        <v>29000</v>
      </c>
      <c r="F125" s="18">
        <v>3805</v>
      </c>
      <c r="G125" s="19">
        <v>6700</v>
      </c>
    </row>
    <row r="126" spans="1:7" x14ac:dyDescent="0.25">
      <c r="A126" s="265" t="s">
        <v>1041</v>
      </c>
      <c r="B126" s="16" t="s">
        <v>524</v>
      </c>
      <c r="C126" s="17"/>
      <c r="D126" s="17" t="s">
        <v>33</v>
      </c>
      <c r="E126" s="18" t="s">
        <v>33</v>
      </c>
      <c r="F126" s="18">
        <v>4495</v>
      </c>
      <c r="G126" s="19">
        <v>2000</v>
      </c>
    </row>
    <row r="127" spans="1:7" x14ac:dyDescent="0.25">
      <c r="A127" s="265" t="s">
        <v>1042</v>
      </c>
      <c r="B127" s="16" t="s">
        <v>1043</v>
      </c>
      <c r="C127" s="17"/>
      <c r="D127" s="17" t="s">
        <v>19</v>
      </c>
      <c r="E127" s="18">
        <v>25000</v>
      </c>
      <c r="F127" s="18">
        <v>21000</v>
      </c>
      <c r="G127" s="19">
        <v>4000</v>
      </c>
    </row>
    <row r="128" spans="1:7" x14ac:dyDescent="0.25">
      <c r="A128" s="265" t="s">
        <v>1044</v>
      </c>
      <c r="B128" s="16" t="s">
        <v>1045</v>
      </c>
      <c r="C128" s="17"/>
      <c r="D128" s="17" t="s">
        <v>379</v>
      </c>
      <c r="E128" s="18">
        <v>137000</v>
      </c>
      <c r="F128" s="18">
        <v>22567</v>
      </c>
      <c r="G128" s="19">
        <v>38000</v>
      </c>
    </row>
    <row r="129" spans="1:7" ht="24" x14ac:dyDescent="0.25">
      <c r="A129" s="265" t="s">
        <v>1046</v>
      </c>
      <c r="B129" s="16" t="s">
        <v>1047</v>
      </c>
      <c r="C129" s="17"/>
      <c r="D129" s="17" t="s">
        <v>366</v>
      </c>
      <c r="E129" s="18">
        <v>80000</v>
      </c>
      <c r="F129" s="18">
        <v>9089</v>
      </c>
      <c r="G129" s="19">
        <v>20000</v>
      </c>
    </row>
    <row r="130" spans="1:7" ht="24" x14ac:dyDescent="0.25">
      <c r="A130" s="265" t="s">
        <v>1048</v>
      </c>
      <c r="B130" s="16" t="s">
        <v>1049</v>
      </c>
      <c r="C130" s="17"/>
      <c r="D130" s="17" t="s">
        <v>33</v>
      </c>
      <c r="E130" s="18" t="s">
        <v>33</v>
      </c>
      <c r="F130" s="18">
        <v>4422</v>
      </c>
      <c r="G130" s="19">
        <v>2100</v>
      </c>
    </row>
    <row r="131" spans="1:7" x14ac:dyDescent="0.25">
      <c r="A131" s="16" t="s">
        <v>1050</v>
      </c>
      <c r="B131" s="12"/>
      <c r="C131" s="13"/>
      <c r="D131" s="13"/>
      <c r="E131" s="14"/>
      <c r="F131" s="14"/>
      <c r="G131" s="14"/>
    </row>
    <row r="132" spans="1:7" x14ac:dyDescent="0.25">
      <c r="A132" s="265" t="s">
        <v>1051</v>
      </c>
      <c r="B132" s="16" t="s">
        <v>98</v>
      </c>
      <c r="C132" s="17"/>
      <c r="D132" s="17" t="s">
        <v>33</v>
      </c>
      <c r="E132" s="18" t="s">
        <v>33</v>
      </c>
      <c r="F132" s="18">
        <v>45683</v>
      </c>
      <c r="G132" s="19">
        <v>20000</v>
      </c>
    </row>
    <row r="133" spans="1:7" x14ac:dyDescent="0.25">
      <c r="A133" s="265" t="s">
        <v>1052</v>
      </c>
      <c r="B133" s="16" t="s">
        <v>660</v>
      </c>
      <c r="C133" s="17"/>
      <c r="D133" s="17" t="s">
        <v>33</v>
      </c>
      <c r="E133" s="18" t="s">
        <v>33</v>
      </c>
      <c r="F133" s="18">
        <v>4995</v>
      </c>
      <c r="G133" s="19">
        <v>2400</v>
      </c>
    </row>
    <row r="134" spans="1:7" x14ac:dyDescent="0.25">
      <c r="A134" s="265" t="s">
        <v>1053</v>
      </c>
      <c r="B134" s="16" t="s">
        <v>114</v>
      </c>
      <c r="C134" s="17"/>
      <c r="D134" s="17" t="s">
        <v>33</v>
      </c>
      <c r="E134" s="18" t="s">
        <v>33</v>
      </c>
      <c r="F134" s="18">
        <v>5632</v>
      </c>
      <c r="G134" s="19">
        <v>6300</v>
      </c>
    </row>
    <row r="135" spans="1:7" ht="24.75" customHeight="1" x14ac:dyDescent="0.25">
      <c r="A135" s="265" t="s">
        <v>1054</v>
      </c>
      <c r="B135" s="16" t="s">
        <v>1055</v>
      </c>
      <c r="C135" s="17"/>
      <c r="D135" s="17" t="s">
        <v>33</v>
      </c>
      <c r="E135" s="18" t="s">
        <v>33</v>
      </c>
      <c r="F135" s="18">
        <v>1580</v>
      </c>
      <c r="G135" s="19">
        <v>2000</v>
      </c>
    </row>
    <row r="136" spans="1:7" x14ac:dyDescent="0.25">
      <c r="A136" s="265" t="s">
        <v>1056</v>
      </c>
      <c r="B136" s="16" t="s">
        <v>98</v>
      </c>
      <c r="C136" s="17"/>
      <c r="D136" s="17" t="s">
        <v>33</v>
      </c>
      <c r="E136" s="18" t="s">
        <v>33</v>
      </c>
      <c r="F136" s="18">
        <v>4227</v>
      </c>
      <c r="G136" s="19">
        <v>2300</v>
      </c>
    </row>
    <row r="137" spans="1:7" ht="36" x14ac:dyDescent="0.25">
      <c r="A137" s="265" t="s">
        <v>1057</v>
      </c>
      <c r="B137" s="16" t="s">
        <v>1058</v>
      </c>
      <c r="C137" s="17"/>
      <c r="D137" s="17" t="s">
        <v>379</v>
      </c>
      <c r="E137" s="18" t="s">
        <v>33</v>
      </c>
      <c r="F137" s="18">
        <v>9667</v>
      </c>
      <c r="G137" s="19">
        <v>26700</v>
      </c>
    </row>
    <row r="138" spans="1:7" x14ac:dyDescent="0.25">
      <c r="A138" s="16" t="s">
        <v>1059</v>
      </c>
      <c r="B138" s="12"/>
      <c r="C138" s="13"/>
      <c r="D138" s="13"/>
      <c r="E138" s="14"/>
      <c r="F138" s="14"/>
      <c r="G138" s="14"/>
    </row>
    <row r="139" spans="1:7" x14ac:dyDescent="0.25">
      <c r="A139" s="265" t="s">
        <v>1060</v>
      </c>
      <c r="B139" s="16" t="s">
        <v>96</v>
      </c>
      <c r="C139" s="17"/>
      <c r="D139" s="17" t="s">
        <v>33</v>
      </c>
      <c r="E139" s="18" t="s">
        <v>33</v>
      </c>
      <c r="F139" s="18">
        <v>73128</v>
      </c>
      <c r="G139" s="19">
        <v>20000</v>
      </c>
    </row>
    <row r="140" spans="1:7" x14ac:dyDescent="0.25">
      <c r="A140" s="265" t="s">
        <v>1061</v>
      </c>
      <c r="B140" s="16" t="s">
        <v>1062</v>
      </c>
      <c r="C140" s="17"/>
      <c r="D140" s="17" t="s">
        <v>379</v>
      </c>
      <c r="E140" s="18">
        <v>4945000</v>
      </c>
      <c r="F140" s="18">
        <v>2688869</v>
      </c>
      <c r="G140" s="19">
        <v>1165000</v>
      </c>
    </row>
    <row r="141" spans="1:7" x14ac:dyDescent="0.25">
      <c r="A141" s="16" t="s">
        <v>1063</v>
      </c>
      <c r="B141" s="12"/>
      <c r="C141" s="13"/>
      <c r="D141" s="13"/>
      <c r="E141" s="14"/>
      <c r="F141" s="14"/>
      <c r="G141" s="14"/>
    </row>
    <row r="142" spans="1:7" ht="48" x14ac:dyDescent="0.25">
      <c r="A142" s="265" t="s">
        <v>1064</v>
      </c>
      <c r="B142" s="16" t="s">
        <v>1065</v>
      </c>
      <c r="C142" s="17"/>
      <c r="D142" s="17" t="s">
        <v>33</v>
      </c>
      <c r="E142" s="18" t="s">
        <v>33</v>
      </c>
      <c r="F142" s="18">
        <v>7337</v>
      </c>
      <c r="G142" s="19">
        <v>4700</v>
      </c>
    </row>
    <row r="143" spans="1:7" x14ac:dyDescent="0.25">
      <c r="A143" s="265" t="s">
        <v>1066</v>
      </c>
      <c r="B143" s="16" t="s">
        <v>1067</v>
      </c>
      <c r="C143" s="17"/>
      <c r="D143" s="17" t="s">
        <v>33</v>
      </c>
      <c r="E143" s="18" t="s">
        <v>33</v>
      </c>
      <c r="F143" s="18">
        <v>4918</v>
      </c>
      <c r="G143" s="19">
        <v>3000</v>
      </c>
    </row>
    <row r="144" spans="1:7" ht="24" x14ac:dyDescent="0.25">
      <c r="A144" s="265" t="s">
        <v>1068</v>
      </c>
      <c r="B144" s="16" t="s">
        <v>1069</v>
      </c>
      <c r="C144" s="17"/>
      <c r="D144" s="17">
        <v>2022</v>
      </c>
      <c r="E144" s="18">
        <v>630000</v>
      </c>
      <c r="F144" s="18">
        <v>60711</v>
      </c>
      <c r="G144" s="19">
        <v>65600</v>
      </c>
    </row>
    <row r="145" spans="1:7" ht="24" x14ac:dyDescent="0.25">
      <c r="A145" s="265" t="s">
        <v>1070</v>
      </c>
      <c r="B145" s="16" t="s">
        <v>1071</v>
      </c>
      <c r="C145" s="17"/>
      <c r="D145" s="17" t="s">
        <v>424</v>
      </c>
      <c r="E145" s="18">
        <v>450000</v>
      </c>
      <c r="F145" s="18">
        <v>65401</v>
      </c>
      <c r="G145" s="19">
        <v>101000</v>
      </c>
    </row>
    <row r="146" spans="1:7" ht="24" x14ac:dyDescent="0.25">
      <c r="A146" s="265" t="s">
        <v>1072</v>
      </c>
      <c r="B146" s="16" t="s">
        <v>537</v>
      </c>
      <c r="C146" s="17"/>
      <c r="D146" s="17" t="s">
        <v>33</v>
      </c>
      <c r="E146" s="18" t="s">
        <v>33</v>
      </c>
      <c r="F146" s="18">
        <v>8636</v>
      </c>
      <c r="G146" s="19">
        <v>15300</v>
      </c>
    </row>
    <row r="147" spans="1:7" x14ac:dyDescent="0.25">
      <c r="A147" s="265" t="s">
        <v>1073</v>
      </c>
      <c r="B147" s="16" t="s">
        <v>1074</v>
      </c>
      <c r="C147" s="17"/>
      <c r="D147" s="17" t="s">
        <v>17</v>
      </c>
      <c r="E147" s="18">
        <v>274000</v>
      </c>
      <c r="F147" s="18">
        <v>12200</v>
      </c>
      <c r="G147" s="19">
        <v>30000</v>
      </c>
    </row>
    <row r="148" spans="1:7" x14ac:dyDescent="0.25">
      <c r="A148" s="265" t="s">
        <v>1075</v>
      </c>
      <c r="B148" s="16" t="s">
        <v>1076</v>
      </c>
      <c r="C148" s="17"/>
      <c r="D148" s="17" t="s">
        <v>19</v>
      </c>
      <c r="E148" s="18">
        <v>45000</v>
      </c>
      <c r="F148" s="18">
        <v>32455</v>
      </c>
      <c r="G148" s="19">
        <v>8800</v>
      </c>
    </row>
    <row r="149" spans="1:7" x14ac:dyDescent="0.25">
      <c r="A149" s="16" t="s">
        <v>1077</v>
      </c>
      <c r="B149" s="12"/>
      <c r="C149" s="13"/>
      <c r="D149" s="13"/>
      <c r="E149" s="14"/>
      <c r="F149" s="14"/>
      <c r="G149" s="14"/>
    </row>
    <row r="150" spans="1:7" x14ac:dyDescent="0.25">
      <c r="A150" s="265" t="s">
        <v>1078</v>
      </c>
      <c r="B150" s="16" t="s">
        <v>1079</v>
      </c>
      <c r="C150" s="17"/>
      <c r="D150" s="17" t="s">
        <v>366</v>
      </c>
      <c r="E150" s="18">
        <v>100000</v>
      </c>
      <c r="F150" s="18">
        <v>6504</v>
      </c>
      <c r="G150" s="19">
        <v>12000</v>
      </c>
    </row>
    <row r="151" spans="1:7" ht="24" x14ac:dyDescent="0.25">
      <c r="A151" s="265" t="s">
        <v>1080</v>
      </c>
      <c r="B151" s="16" t="s">
        <v>244</v>
      </c>
      <c r="C151" s="17"/>
      <c r="D151" s="17" t="s">
        <v>379</v>
      </c>
      <c r="E151" s="18">
        <v>86000</v>
      </c>
      <c r="F151" s="18">
        <v>22236</v>
      </c>
      <c r="G151" s="19">
        <v>44400</v>
      </c>
    </row>
    <row r="152" spans="1:7" ht="24" x14ac:dyDescent="0.25">
      <c r="A152" s="265" t="s">
        <v>1081</v>
      </c>
      <c r="B152" s="16" t="s">
        <v>1082</v>
      </c>
      <c r="C152" s="17"/>
      <c r="D152" s="17" t="s">
        <v>19</v>
      </c>
      <c r="E152" s="18">
        <v>70000</v>
      </c>
      <c r="F152" s="18">
        <v>46800</v>
      </c>
      <c r="G152" s="19">
        <v>19500</v>
      </c>
    </row>
    <row r="153" spans="1:7" ht="24" x14ac:dyDescent="0.25">
      <c r="A153" s="265" t="s">
        <v>1083</v>
      </c>
      <c r="B153" s="16" t="s">
        <v>98</v>
      </c>
      <c r="C153" s="17"/>
      <c r="D153" s="17" t="s">
        <v>366</v>
      </c>
      <c r="E153" s="18">
        <v>133000</v>
      </c>
      <c r="F153" s="18">
        <v>61210</v>
      </c>
      <c r="G153" s="19">
        <v>48100</v>
      </c>
    </row>
    <row r="154" spans="1:7" ht="36" x14ac:dyDescent="0.25">
      <c r="A154" s="265" t="s">
        <v>1084</v>
      </c>
      <c r="B154" s="16" t="s">
        <v>1085</v>
      </c>
      <c r="C154" s="17"/>
      <c r="D154" s="17" t="s">
        <v>33</v>
      </c>
      <c r="E154" s="18" t="s">
        <v>33</v>
      </c>
      <c r="F154" s="18">
        <v>3526</v>
      </c>
      <c r="G154" s="19">
        <v>3300</v>
      </c>
    </row>
    <row r="155" spans="1:7" x14ac:dyDescent="0.25">
      <c r="A155" s="265" t="s">
        <v>1086</v>
      </c>
      <c r="B155" s="16" t="s">
        <v>1087</v>
      </c>
      <c r="C155" s="17"/>
      <c r="D155" s="17" t="s">
        <v>33</v>
      </c>
      <c r="E155" s="18" t="s">
        <v>33</v>
      </c>
      <c r="F155" s="18">
        <v>5418</v>
      </c>
      <c r="G155" s="19">
        <v>9000</v>
      </c>
    </row>
    <row r="156" spans="1:7" x14ac:dyDescent="0.25">
      <c r="A156" s="265" t="s">
        <v>1088</v>
      </c>
      <c r="B156" s="16" t="s">
        <v>1089</v>
      </c>
      <c r="C156" s="17"/>
      <c r="D156" s="17" t="s">
        <v>376</v>
      </c>
      <c r="E156" s="18">
        <v>43000</v>
      </c>
      <c r="F156" s="18">
        <v>37881</v>
      </c>
      <c r="G156" s="19">
        <v>5000</v>
      </c>
    </row>
    <row r="157" spans="1:7" x14ac:dyDescent="0.25">
      <c r="A157" s="265" t="s">
        <v>1090</v>
      </c>
      <c r="B157" s="16" t="s">
        <v>1091</v>
      </c>
      <c r="C157" s="17"/>
      <c r="D157" s="17" t="s">
        <v>33</v>
      </c>
      <c r="E157" s="18" t="s">
        <v>33</v>
      </c>
      <c r="F157" s="18">
        <v>2600</v>
      </c>
      <c r="G157" s="19">
        <v>5300</v>
      </c>
    </row>
    <row r="158" spans="1:7" x14ac:dyDescent="0.25">
      <c r="A158" s="265" t="s">
        <v>1092</v>
      </c>
      <c r="B158" s="16" t="s">
        <v>98</v>
      </c>
      <c r="C158" s="17"/>
      <c r="D158" s="17" t="s">
        <v>33</v>
      </c>
      <c r="E158" s="18">
        <v>50000</v>
      </c>
      <c r="F158" s="18">
        <v>15200</v>
      </c>
      <c r="G158" s="19">
        <v>28000</v>
      </c>
    </row>
    <row r="159" spans="1:7" x14ac:dyDescent="0.25">
      <c r="A159" s="265" t="s">
        <v>1093</v>
      </c>
      <c r="B159" s="16" t="s">
        <v>98</v>
      </c>
      <c r="C159" s="17"/>
      <c r="D159" s="17">
        <v>2023</v>
      </c>
      <c r="E159" s="18" t="s">
        <v>33</v>
      </c>
      <c r="F159" s="18">
        <v>50786</v>
      </c>
      <c r="G159" s="19">
        <v>26700</v>
      </c>
    </row>
    <row r="160" spans="1:7" x14ac:dyDescent="0.25">
      <c r="A160" s="265" t="s">
        <v>1094</v>
      </c>
      <c r="B160" s="16" t="s">
        <v>450</v>
      </c>
      <c r="C160" s="17"/>
      <c r="D160" s="17" t="s">
        <v>19</v>
      </c>
      <c r="E160" s="18">
        <v>240000</v>
      </c>
      <c r="F160" s="18">
        <v>149582</v>
      </c>
      <c r="G160" s="19">
        <v>62000</v>
      </c>
    </row>
    <row r="161" spans="1:7" x14ac:dyDescent="0.25">
      <c r="A161" s="41" t="s">
        <v>1095</v>
      </c>
      <c r="B161" s="12"/>
      <c r="C161" s="13"/>
      <c r="D161" s="13"/>
      <c r="E161" s="14"/>
      <c r="F161" s="14"/>
      <c r="G161" s="14"/>
    </row>
    <row r="162" spans="1:7" x14ac:dyDescent="0.25">
      <c r="A162" s="265" t="s">
        <v>1096</v>
      </c>
      <c r="B162" s="16" t="s">
        <v>1097</v>
      </c>
      <c r="C162" s="17"/>
      <c r="D162" s="17" t="s">
        <v>19</v>
      </c>
      <c r="E162" s="18">
        <v>48000</v>
      </c>
      <c r="F162" s="18">
        <v>15024</v>
      </c>
      <c r="G162" s="19">
        <v>18300</v>
      </c>
    </row>
    <row r="163" spans="1:7" x14ac:dyDescent="0.25">
      <c r="A163" s="265" t="s">
        <v>1098</v>
      </c>
      <c r="B163" s="16" t="s">
        <v>1099</v>
      </c>
      <c r="C163" s="17"/>
      <c r="D163" s="17" t="s">
        <v>379</v>
      </c>
      <c r="E163" s="18">
        <v>87000</v>
      </c>
      <c r="F163" s="18">
        <v>7772</v>
      </c>
      <c r="G163" s="19">
        <v>16000</v>
      </c>
    </row>
    <row r="164" spans="1:7" x14ac:dyDescent="0.25">
      <c r="A164" s="265" t="s">
        <v>1100</v>
      </c>
      <c r="B164" s="16" t="s">
        <v>602</v>
      </c>
      <c r="C164" s="17"/>
      <c r="D164" s="17" t="s">
        <v>366</v>
      </c>
      <c r="E164" s="18" t="s">
        <v>33</v>
      </c>
      <c r="F164" s="18">
        <v>13151</v>
      </c>
      <c r="G164" s="19">
        <v>6000</v>
      </c>
    </row>
    <row r="165" spans="1:7" x14ac:dyDescent="0.25">
      <c r="A165" s="265" t="s">
        <v>1101</v>
      </c>
      <c r="B165" s="16" t="s">
        <v>98</v>
      </c>
      <c r="C165" s="17"/>
      <c r="D165" s="17" t="s">
        <v>33</v>
      </c>
      <c r="E165" s="18" t="s">
        <v>33</v>
      </c>
      <c r="F165" s="18">
        <v>47247</v>
      </c>
      <c r="G165" s="19">
        <v>14352</v>
      </c>
    </row>
    <row r="166" spans="1:7" x14ac:dyDescent="0.25">
      <c r="A166" s="265" t="s">
        <v>1102</v>
      </c>
      <c r="B166" s="16" t="s">
        <v>98</v>
      </c>
      <c r="C166" s="17"/>
      <c r="D166" s="17" t="s">
        <v>33</v>
      </c>
      <c r="E166" s="18" t="s">
        <v>33</v>
      </c>
      <c r="F166" s="18">
        <v>16422</v>
      </c>
      <c r="G166" s="19">
        <v>22013</v>
      </c>
    </row>
    <row r="167" spans="1:7" x14ac:dyDescent="0.25">
      <c r="A167" s="16" t="s">
        <v>1103</v>
      </c>
      <c r="B167" s="12"/>
      <c r="C167" s="13"/>
      <c r="D167" s="13"/>
      <c r="E167" s="14"/>
      <c r="F167" s="14"/>
      <c r="G167" s="14"/>
    </row>
    <row r="168" spans="1:7" x14ac:dyDescent="0.25">
      <c r="A168" s="265" t="s">
        <v>1104</v>
      </c>
      <c r="B168" s="16" t="s">
        <v>98</v>
      </c>
      <c r="C168" s="17"/>
      <c r="D168" s="17"/>
      <c r="E168" s="18"/>
      <c r="F168" s="18">
        <v>137269</v>
      </c>
      <c r="G168" s="19">
        <v>14474</v>
      </c>
    </row>
    <row r="169" spans="1:7" x14ac:dyDescent="0.25">
      <c r="A169" s="265" t="s">
        <v>1105</v>
      </c>
      <c r="B169" s="16" t="s">
        <v>98</v>
      </c>
      <c r="C169" s="17"/>
      <c r="D169" s="17"/>
      <c r="E169" s="18"/>
      <c r="F169" s="18">
        <v>218694</v>
      </c>
      <c r="G169" s="19">
        <v>41005</v>
      </c>
    </row>
    <row r="170" spans="1:7" x14ac:dyDescent="0.25">
      <c r="A170" s="265" t="s">
        <v>1106</v>
      </c>
      <c r="B170" s="16" t="s">
        <v>98</v>
      </c>
      <c r="C170" s="17"/>
      <c r="D170" s="17"/>
      <c r="E170" s="18"/>
      <c r="F170" s="18">
        <v>7300</v>
      </c>
      <c r="G170" s="19">
        <v>7750</v>
      </c>
    </row>
    <row r="171" spans="1:7" x14ac:dyDescent="0.25">
      <c r="A171" s="265" t="s">
        <v>1107</v>
      </c>
      <c r="B171" s="16" t="s">
        <v>98</v>
      </c>
      <c r="C171" s="17"/>
      <c r="D171" s="17"/>
      <c r="E171" s="18"/>
      <c r="F171" s="18">
        <v>55150</v>
      </c>
      <c r="G171" s="19">
        <v>19610</v>
      </c>
    </row>
    <row r="172" spans="1:7" x14ac:dyDescent="0.25">
      <c r="A172" s="265" t="s">
        <v>1108</v>
      </c>
      <c r="B172" s="16" t="s">
        <v>98</v>
      </c>
      <c r="C172" s="17"/>
      <c r="D172" s="17"/>
      <c r="E172" s="18"/>
      <c r="F172" s="18">
        <v>384895</v>
      </c>
      <c r="G172" s="19">
        <v>119753</v>
      </c>
    </row>
    <row r="173" spans="1:7" x14ac:dyDescent="0.25">
      <c r="A173" s="265" t="s">
        <v>1109</v>
      </c>
      <c r="B173" s="16" t="s">
        <v>98</v>
      </c>
      <c r="C173" s="17"/>
      <c r="D173" s="17"/>
      <c r="E173" s="18"/>
      <c r="F173" s="18">
        <v>66041</v>
      </c>
      <c r="G173" s="19">
        <v>18200</v>
      </c>
    </row>
    <row r="174" spans="1:7" x14ac:dyDescent="0.25">
      <c r="A174" s="272" t="s">
        <v>25</v>
      </c>
      <c r="B174" s="21"/>
      <c r="C174" s="22"/>
      <c r="D174" s="22"/>
      <c r="E174" s="23"/>
      <c r="F174" s="23"/>
      <c r="G174" s="24">
        <v>3940961</v>
      </c>
    </row>
    <row r="175" spans="1:7" x14ac:dyDescent="0.25">
      <c r="A175" s="155" t="s">
        <v>26</v>
      </c>
      <c r="B175" s="156"/>
      <c r="C175" s="157"/>
      <c r="D175" s="157"/>
      <c r="E175" s="158"/>
      <c r="F175" s="158"/>
      <c r="G175" s="159">
        <v>3940961</v>
      </c>
    </row>
    <row r="176" spans="1:7" x14ac:dyDescent="0.25">
      <c r="A176" s="160"/>
      <c r="B176" s="97"/>
      <c r="C176" s="98"/>
      <c r="D176" s="98"/>
      <c r="E176" s="99"/>
      <c r="F176" s="99"/>
      <c r="G176" s="123"/>
    </row>
    <row r="177" spans="1:7" x14ac:dyDescent="0.25">
      <c r="A177" s="189" t="s">
        <v>1110</v>
      </c>
      <c r="B177" s="108"/>
      <c r="C177" s="109"/>
      <c r="D177" s="109"/>
      <c r="E177" s="110"/>
      <c r="F177" s="110"/>
      <c r="G177" s="130"/>
    </row>
    <row r="178" spans="1:7" x14ac:dyDescent="0.25">
      <c r="A178" s="173" t="s">
        <v>1111</v>
      </c>
      <c r="B178" s="100"/>
      <c r="C178" s="101"/>
      <c r="D178" s="101"/>
      <c r="E178" s="102"/>
      <c r="F178" s="102"/>
      <c r="G178" s="123">
        <v>622135</v>
      </c>
    </row>
    <row r="179" spans="1:7" x14ac:dyDescent="0.25">
      <c r="A179" s="173" t="s">
        <v>1112</v>
      </c>
      <c r="B179" s="100"/>
      <c r="C179" s="101"/>
      <c r="D179" s="101"/>
      <c r="E179" s="102"/>
      <c r="F179" s="102"/>
      <c r="G179" s="123">
        <v>323694</v>
      </c>
    </row>
    <row r="180" spans="1:7" x14ac:dyDescent="0.25">
      <c r="A180" s="30" t="s">
        <v>27</v>
      </c>
      <c r="B180" s="31"/>
      <c r="C180" s="32"/>
      <c r="D180" s="32"/>
      <c r="E180" s="33"/>
      <c r="F180" s="33"/>
      <c r="G180" s="34">
        <v>945829</v>
      </c>
    </row>
    <row r="181" spans="1:7" x14ac:dyDescent="0.25">
      <c r="A181" s="35"/>
      <c r="B181" s="12"/>
      <c r="C181" s="13"/>
      <c r="D181" s="13"/>
      <c r="E181" s="14"/>
      <c r="F181" s="14"/>
      <c r="G181" s="19"/>
    </row>
    <row r="182" spans="1:7" x14ac:dyDescent="0.25">
      <c r="A182" s="36" t="s">
        <v>1113</v>
      </c>
      <c r="B182" s="21"/>
      <c r="C182" s="22"/>
      <c r="D182" s="22"/>
      <c r="E182" s="23"/>
      <c r="F182" s="23"/>
      <c r="G182" s="24">
        <v>4886790</v>
      </c>
    </row>
    <row r="183" spans="1:7" x14ac:dyDescent="0.25">
      <c r="A183" s="151"/>
      <c r="B183" s="125"/>
      <c r="C183" s="126"/>
      <c r="D183" s="126"/>
      <c r="E183" s="127"/>
      <c r="F183" s="127"/>
      <c r="G183" s="128"/>
    </row>
    <row r="184" spans="1:7" x14ac:dyDescent="0.25">
      <c r="A184"/>
      <c r="B184" s="175"/>
      <c r="C184" s="176"/>
      <c r="D184" s="176"/>
      <c r="E184" s="177"/>
      <c r="F184" s="177"/>
      <c r="G184" s="178"/>
    </row>
    <row r="185" spans="1:7" x14ac:dyDescent="0.25">
      <c r="A185" s="174" t="s">
        <v>1299</v>
      </c>
      <c r="B185" s="175"/>
      <c r="C185" s="176"/>
      <c r="D185" s="176"/>
      <c r="E185" s="177"/>
      <c r="F185" s="177"/>
      <c r="G185" s="178"/>
    </row>
    <row r="186" spans="1:7" x14ac:dyDescent="0.25">
      <c r="A186" s="270" t="s">
        <v>1313</v>
      </c>
      <c r="B186" s="175"/>
      <c r="C186" s="176"/>
      <c r="D186" s="176"/>
      <c r="E186" s="177"/>
      <c r="F186" s="177"/>
      <c r="G186" s="178"/>
    </row>
    <row r="187" spans="1:7" x14ac:dyDescent="0.25">
      <c r="A187" s="270" t="s">
        <v>1314</v>
      </c>
      <c r="B187" s="175"/>
      <c r="C187" s="176"/>
      <c r="D187" s="176"/>
      <c r="E187" s="177"/>
      <c r="F187" s="177"/>
      <c r="G187" s="178"/>
    </row>
    <row r="188" spans="1:7" x14ac:dyDescent="0.25">
      <c r="A188" s="270" t="s">
        <v>1315</v>
      </c>
      <c r="B188" s="175"/>
      <c r="C188" s="176"/>
      <c r="D188" s="176"/>
      <c r="E188" s="177"/>
      <c r="F188" s="177"/>
      <c r="G188" s="178"/>
    </row>
    <row r="189" spans="1:7" x14ac:dyDescent="0.25">
      <c r="A189" s="270" t="s">
        <v>1316</v>
      </c>
      <c r="B189" s="175"/>
      <c r="C189" s="176"/>
      <c r="D189" s="176"/>
      <c r="E189" s="177"/>
      <c r="F189" s="177"/>
      <c r="G189" s="178"/>
    </row>
    <row r="190" spans="1:7" x14ac:dyDescent="0.25">
      <c r="A190" s="270" t="s">
        <v>1317</v>
      </c>
      <c r="B190" s="175"/>
      <c r="C190" s="176"/>
      <c r="D190" s="176"/>
      <c r="E190" s="177"/>
      <c r="F190" s="177"/>
      <c r="G190" s="178"/>
    </row>
    <row r="191" spans="1:7" x14ac:dyDescent="0.25">
      <c r="A191" s="270" t="s">
        <v>1318</v>
      </c>
      <c r="B191" s="175"/>
      <c r="C191" s="176"/>
      <c r="D191" s="176"/>
      <c r="E191" s="177"/>
      <c r="F191" s="177"/>
      <c r="G191" s="178"/>
    </row>
    <row r="192" spans="1:7" x14ac:dyDescent="0.25">
      <c r="A192" s="270" t="s">
        <v>1319</v>
      </c>
      <c r="B192" s="175"/>
      <c r="C192" s="176"/>
      <c r="D192" s="176"/>
      <c r="E192" s="177"/>
      <c r="F192" s="177"/>
      <c r="G192" s="178"/>
    </row>
    <row r="193" spans="1:7" x14ac:dyDescent="0.25">
      <c r="A193" s="270" t="s">
        <v>1320</v>
      </c>
      <c r="B193" s="175"/>
      <c r="C193" s="176"/>
      <c r="D193" s="176"/>
      <c r="E193" s="177"/>
      <c r="F193" s="177"/>
      <c r="G193" s="178"/>
    </row>
    <row r="194" spans="1:7" x14ac:dyDescent="0.25">
      <c r="A194" s="270"/>
      <c r="B194" s="175"/>
      <c r="C194" s="176"/>
      <c r="D194" s="176"/>
      <c r="E194" s="177"/>
      <c r="F194" s="177"/>
      <c r="G194" s="178"/>
    </row>
    <row r="195" spans="1:7" x14ac:dyDescent="0.25">
      <c r="A195" s="302" t="s">
        <v>29</v>
      </c>
      <c r="G195" s="120"/>
    </row>
    <row r="196" spans="1:7" ht="19.5" x14ac:dyDescent="0.25">
      <c r="A196" s="139" t="s">
        <v>1114</v>
      </c>
      <c r="G196" s="120"/>
    </row>
    <row r="197" spans="1:7" ht="16.5" x14ac:dyDescent="0.25">
      <c r="A197" s="139"/>
      <c r="G197" s="120"/>
    </row>
    <row r="198" spans="1:7" x14ac:dyDescent="0.25">
      <c r="A198" s="140" t="s">
        <v>12</v>
      </c>
      <c r="B198" s="97"/>
      <c r="C198" s="98"/>
      <c r="D198" s="98"/>
      <c r="E198" s="99"/>
      <c r="F198" s="99"/>
      <c r="G198" s="122"/>
    </row>
    <row r="199" spans="1:7" x14ac:dyDescent="0.25">
      <c r="A199" s="277" t="s">
        <v>374</v>
      </c>
      <c r="B199" s="97"/>
      <c r="C199" s="98"/>
      <c r="D199" s="98"/>
      <c r="E199" s="99"/>
      <c r="F199" s="99"/>
      <c r="G199" s="122"/>
    </row>
    <row r="200" spans="1:7" ht="25.5" x14ac:dyDescent="0.25">
      <c r="A200" s="173" t="s">
        <v>1115</v>
      </c>
      <c r="B200" s="100" t="s">
        <v>1116</v>
      </c>
      <c r="C200" s="101" t="s">
        <v>376</v>
      </c>
      <c r="D200" s="101" t="s">
        <v>33</v>
      </c>
      <c r="E200" s="102" t="s">
        <v>33</v>
      </c>
      <c r="F200" s="99"/>
      <c r="G200" s="123">
        <v>35000</v>
      </c>
    </row>
    <row r="201" spans="1:7" ht="24" x14ac:dyDescent="0.25">
      <c r="A201" s="16" t="s">
        <v>1117</v>
      </c>
      <c r="B201" s="16" t="s">
        <v>1118</v>
      </c>
      <c r="C201" s="17" t="s">
        <v>23</v>
      </c>
      <c r="D201" s="17" t="s">
        <v>33</v>
      </c>
      <c r="E201" s="18" t="s">
        <v>33</v>
      </c>
      <c r="F201" s="18">
        <v>57245</v>
      </c>
      <c r="G201" s="19">
        <v>28100</v>
      </c>
    </row>
    <row r="202" spans="1:7" x14ac:dyDescent="0.25">
      <c r="A202" s="272" t="s">
        <v>378</v>
      </c>
      <c r="B202" s="21"/>
      <c r="C202" s="22"/>
      <c r="D202" s="22"/>
      <c r="E202" s="23"/>
      <c r="F202" s="23"/>
      <c r="G202" s="24">
        <v>63100</v>
      </c>
    </row>
    <row r="203" spans="1:7" x14ac:dyDescent="0.25">
      <c r="A203" s="271" t="s">
        <v>13</v>
      </c>
      <c r="B203" s="12"/>
      <c r="C203" s="13"/>
      <c r="D203" s="13"/>
      <c r="E203" s="14"/>
      <c r="F203" s="14"/>
      <c r="G203" s="14"/>
    </row>
    <row r="204" spans="1:7" ht="24" x14ac:dyDescent="0.25">
      <c r="A204" s="16" t="s">
        <v>1119</v>
      </c>
      <c r="B204" s="16" t="s">
        <v>1120</v>
      </c>
      <c r="C204" s="17" t="s">
        <v>399</v>
      </c>
      <c r="D204" s="17" t="s">
        <v>388</v>
      </c>
      <c r="E204" s="18" t="s">
        <v>33</v>
      </c>
      <c r="F204" s="18">
        <v>4188497</v>
      </c>
      <c r="G204" s="19">
        <v>1913015</v>
      </c>
    </row>
    <row r="205" spans="1:7" x14ac:dyDescent="0.25">
      <c r="A205" s="16" t="s">
        <v>1121</v>
      </c>
      <c r="B205" s="16" t="s">
        <v>1122</v>
      </c>
      <c r="C205" s="17" t="s">
        <v>399</v>
      </c>
      <c r="D205" s="17" t="s">
        <v>19</v>
      </c>
      <c r="E205" s="18">
        <v>8279000</v>
      </c>
      <c r="F205" s="18">
        <v>5585841</v>
      </c>
      <c r="G205" s="19">
        <v>2399835</v>
      </c>
    </row>
    <row r="206" spans="1:7" x14ac:dyDescent="0.25">
      <c r="A206" s="272" t="s">
        <v>25</v>
      </c>
      <c r="B206" s="21"/>
      <c r="C206" s="22"/>
      <c r="D206" s="22"/>
      <c r="E206" s="23"/>
      <c r="F206" s="23"/>
      <c r="G206" s="24">
        <f>SUM(G204:G205)</f>
        <v>4312850</v>
      </c>
    </row>
    <row r="207" spans="1:7" x14ac:dyDescent="0.25">
      <c r="A207" s="30" t="s">
        <v>26</v>
      </c>
      <c r="B207" s="31"/>
      <c r="C207" s="32"/>
      <c r="D207" s="32"/>
      <c r="E207" s="33"/>
      <c r="F207" s="33"/>
      <c r="G207" s="34">
        <f>G202+G206</f>
        <v>4375950</v>
      </c>
    </row>
    <row r="208" spans="1:7" x14ac:dyDescent="0.25">
      <c r="A208" s="35"/>
      <c r="B208" s="12"/>
      <c r="C208" s="13"/>
      <c r="D208" s="13"/>
      <c r="E208" s="14"/>
      <c r="F208" s="14"/>
      <c r="G208" s="19"/>
    </row>
    <row r="209" spans="1:7" x14ac:dyDescent="0.25">
      <c r="A209" s="348" t="s">
        <v>1123</v>
      </c>
      <c r="B209" s="348"/>
      <c r="C209" s="348"/>
      <c r="D209" s="348"/>
      <c r="E209" s="348"/>
      <c r="F209" s="348"/>
      <c r="G209" s="55">
        <v>-644398</v>
      </c>
    </row>
    <row r="210" spans="1:7" x14ac:dyDescent="0.25">
      <c r="A210" s="35"/>
      <c r="B210" s="12"/>
      <c r="C210" s="13"/>
      <c r="D210" s="13"/>
      <c r="E210" s="14"/>
      <c r="F210" s="14"/>
      <c r="G210" s="19"/>
    </row>
    <row r="211" spans="1:7" x14ac:dyDescent="0.25">
      <c r="A211" s="36" t="s">
        <v>1124</v>
      </c>
      <c r="B211" s="21"/>
      <c r="C211" s="22"/>
      <c r="D211" s="22"/>
      <c r="E211" s="23"/>
      <c r="F211" s="23"/>
      <c r="G211" s="24">
        <v>3731552</v>
      </c>
    </row>
    <row r="212" spans="1:7" x14ac:dyDescent="0.25">
      <c r="A212" s="151"/>
      <c r="B212" s="125"/>
      <c r="C212" s="126"/>
      <c r="D212" s="126"/>
      <c r="E212" s="127"/>
      <c r="F212" s="127"/>
      <c r="G212" s="128"/>
    </row>
    <row r="213" spans="1:7" x14ac:dyDescent="0.25">
      <c r="A213" s="174"/>
      <c r="B213" s="175"/>
      <c r="C213" s="176"/>
      <c r="D213" s="176"/>
      <c r="E213" s="177"/>
      <c r="F213" s="177"/>
      <c r="G213" s="178"/>
    </row>
    <row r="214" spans="1:7" x14ac:dyDescent="0.25">
      <c r="A214" s="174" t="s">
        <v>1299</v>
      </c>
      <c r="B214" s="175"/>
      <c r="C214" s="176"/>
      <c r="D214" s="176"/>
      <c r="E214" s="177"/>
      <c r="F214" s="177"/>
      <c r="G214" s="178"/>
    </row>
    <row r="215" spans="1:7" x14ac:dyDescent="0.25">
      <c r="A215" s="270" t="s">
        <v>1321</v>
      </c>
      <c r="B215" s="175"/>
      <c r="C215" s="176"/>
      <c r="D215" s="176"/>
      <c r="E215" s="177"/>
      <c r="F215" s="177"/>
      <c r="G215" s="178"/>
    </row>
    <row r="216" spans="1:7" x14ac:dyDescent="0.25">
      <c r="A216" s="270" t="s">
        <v>1322</v>
      </c>
      <c r="B216" s="175"/>
      <c r="C216" s="176"/>
      <c r="D216" s="176"/>
      <c r="E216" s="177"/>
      <c r="F216" s="177"/>
      <c r="G216" s="178"/>
    </row>
    <row r="217" spans="1:7" x14ac:dyDescent="0.25">
      <c r="A217" s="270" t="s">
        <v>1340</v>
      </c>
      <c r="B217" s="175"/>
      <c r="C217" s="176"/>
      <c r="D217" s="176"/>
      <c r="E217" s="177"/>
      <c r="F217" s="177"/>
      <c r="G217" s="178"/>
    </row>
    <row r="218" spans="1:7" x14ac:dyDescent="0.25">
      <c r="A218" s="174"/>
      <c r="B218" s="175"/>
      <c r="C218" s="176"/>
      <c r="D218" s="176"/>
      <c r="E218" s="177"/>
      <c r="F218" s="177"/>
      <c r="G218" s="178"/>
    </row>
    <row r="219" spans="1:7" x14ac:dyDescent="0.25">
      <c r="A219" s="174"/>
      <c r="B219" s="175"/>
      <c r="C219" s="176"/>
      <c r="D219" s="176"/>
      <c r="E219" s="177"/>
      <c r="F219" s="177"/>
      <c r="G219" s="178"/>
    </row>
    <row r="220" spans="1:7" x14ac:dyDescent="0.25">
      <c r="A220" s="174"/>
      <c r="B220" s="175"/>
      <c r="C220" s="176"/>
      <c r="D220" s="176"/>
      <c r="E220" s="177"/>
      <c r="F220" s="177"/>
      <c r="G220" s="178"/>
    </row>
    <row r="221" spans="1:7" x14ac:dyDescent="0.25">
      <c r="A221" s="190"/>
      <c r="G221" s="120"/>
    </row>
    <row r="222" spans="1:7" x14ac:dyDescent="0.25">
      <c r="A222" s="169" t="s">
        <v>381</v>
      </c>
      <c r="G222" s="120"/>
    </row>
    <row r="223" spans="1:7" x14ac:dyDescent="0.25">
      <c r="A223" s="170" t="s">
        <v>1125</v>
      </c>
      <c r="B223" s="108"/>
      <c r="C223" s="109"/>
      <c r="D223" s="109"/>
      <c r="E223" s="110"/>
      <c r="F223" s="110"/>
      <c r="G223" s="130">
        <v>21</v>
      </c>
    </row>
    <row r="224" spans="1:7" x14ac:dyDescent="0.25">
      <c r="A224" s="160"/>
      <c r="B224" s="97"/>
      <c r="C224" s="98"/>
      <c r="D224" s="98"/>
      <c r="E224" s="99"/>
      <c r="F224" s="99"/>
      <c r="G224" s="123"/>
    </row>
    <row r="225" spans="1:1" x14ac:dyDescent="0.25">
      <c r="A225" s="324" t="s">
        <v>29</v>
      </c>
    </row>
    <row r="226" spans="1:1" x14ac:dyDescent="0.25">
      <c r="A226" s="324" t="s">
        <v>29</v>
      </c>
    </row>
    <row r="227" spans="1:1" x14ac:dyDescent="0.25">
      <c r="A227" s="240" t="s">
        <v>29</v>
      </c>
    </row>
  </sheetData>
  <sortState ref="A19:G29">
    <sortCondition ref="A19"/>
  </sortState>
  <mergeCells count="1">
    <mergeCell ref="A209:F209"/>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40"/>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1297</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1126</v>
      </c>
      <c r="G7" s="120"/>
    </row>
    <row r="8" spans="1:7" ht="16.5" x14ac:dyDescent="0.25">
      <c r="A8" s="139"/>
      <c r="G8" s="120"/>
    </row>
    <row r="9" spans="1:7" x14ac:dyDescent="0.25">
      <c r="A9" s="140" t="s">
        <v>12</v>
      </c>
      <c r="B9" s="97"/>
      <c r="C9" s="98"/>
      <c r="D9" s="98"/>
      <c r="E9" s="99"/>
      <c r="F9" s="99"/>
      <c r="G9" s="122"/>
    </row>
    <row r="10" spans="1:7" x14ac:dyDescent="0.25">
      <c r="A10" s="277" t="s">
        <v>13</v>
      </c>
      <c r="B10" s="97"/>
      <c r="C10" s="98"/>
      <c r="D10" s="98"/>
      <c r="E10" s="99"/>
      <c r="F10" s="99"/>
      <c r="G10" s="122"/>
    </row>
    <row r="11" spans="1:7" x14ac:dyDescent="0.25">
      <c r="A11" s="173" t="s">
        <v>1127</v>
      </c>
      <c r="B11" s="100" t="s">
        <v>15</v>
      </c>
      <c r="C11" s="101" t="s">
        <v>23</v>
      </c>
      <c r="D11" s="101" t="s">
        <v>376</v>
      </c>
      <c r="E11" s="102">
        <v>2000</v>
      </c>
      <c r="F11" s="102">
        <v>1000</v>
      </c>
      <c r="G11" s="123">
        <v>1000</v>
      </c>
    </row>
    <row r="12" spans="1:7" x14ac:dyDescent="0.25">
      <c r="A12" s="172" t="s">
        <v>1128</v>
      </c>
      <c r="B12" s="145" t="s">
        <v>98</v>
      </c>
      <c r="C12" s="146" t="s">
        <v>23</v>
      </c>
      <c r="D12" s="146" t="s">
        <v>19</v>
      </c>
      <c r="E12" s="147">
        <v>8900</v>
      </c>
      <c r="F12" s="150"/>
      <c r="G12" s="148">
        <v>8900</v>
      </c>
    </row>
    <row r="13" spans="1:7" x14ac:dyDescent="0.25">
      <c r="A13" s="272" t="s">
        <v>25</v>
      </c>
      <c r="B13" s="21"/>
      <c r="C13" s="22"/>
      <c r="D13" s="22"/>
      <c r="E13" s="23"/>
      <c r="F13" s="23"/>
      <c r="G13" s="24">
        <v>9900</v>
      </c>
    </row>
    <row r="14" spans="1:7" x14ac:dyDescent="0.25">
      <c r="A14" s="30" t="s">
        <v>26</v>
      </c>
      <c r="B14" s="31"/>
      <c r="C14" s="32"/>
      <c r="D14" s="32"/>
      <c r="E14" s="33"/>
      <c r="F14" s="33"/>
      <c r="G14" s="34">
        <v>9900</v>
      </c>
    </row>
    <row r="15" spans="1:7" x14ac:dyDescent="0.25">
      <c r="A15" s="35"/>
      <c r="B15" s="12"/>
      <c r="C15" s="13"/>
      <c r="D15" s="13"/>
      <c r="E15" s="14"/>
      <c r="F15" s="14"/>
      <c r="G15" s="19"/>
    </row>
    <row r="16" spans="1:7" x14ac:dyDescent="0.25">
      <c r="A16" s="30" t="s">
        <v>27</v>
      </c>
      <c r="B16" s="31"/>
      <c r="C16" s="32"/>
      <c r="D16" s="32"/>
      <c r="E16" s="33"/>
      <c r="F16" s="33"/>
      <c r="G16" s="34">
        <v>1146</v>
      </c>
    </row>
    <row r="17" spans="1:7" x14ac:dyDescent="0.25">
      <c r="A17" s="35"/>
      <c r="B17" s="12"/>
      <c r="C17" s="13"/>
      <c r="D17" s="13"/>
      <c r="E17" s="14"/>
      <c r="F17" s="14"/>
      <c r="G17" s="19"/>
    </row>
    <row r="18" spans="1:7" x14ac:dyDescent="0.25">
      <c r="A18" s="36" t="s">
        <v>1129</v>
      </c>
      <c r="B18" s="21"/>
      <c r="C18" s="22"/>
      <c r="D18" s="22"/>
      <c r="E18" s="23"/>
      <c r="F18" s="23"/>
      <c r="G18" s="24">
        <v>11046</v>
      </c>
    </row>
    <row r="19" spans="1:7" x14ac:dyDescent="0.25">
      <c r="A19" s="37"/>
      <c r="B19" s="26"/>
      <c r="C19" s="27"/>
      <c r="D19" s="27"/>
      <c r="E19" s="28"/>
      <c r="F19" s="28"/>
      <c r="G19" s="29"/>
    </row>
    <row r="20" spans="1:7" x14ac:dyDescent="0.25">
      <c r="A20" s="37"/>
      <c r="B20" s="26"/>
      <c r="C20" s="27"/>
      <c r="D20" s="27"/>
      <c r="E20" s="28"/>
      <c r="F20" s="28"/>
      <c r="G20" s="29"/>
    </row>
    <row r="21" spans="1:7" x14ac:dyDescent="0.25">
      <c r="A21" s="168" t="s">
        <v>29</v>
      </c>
      <c r="B21" s="137"/>
      <c r="C21" s="137"/>
      <c r="D21" s="137"/>
      <c r="E21" s="137"/>
      <c r="F21" s="137"/>
      <c r="G21" s="138"/>
    </row>
    <row r="22" spans="1:7" ht="16.5" x14ac:dyDescent="0.25">
      <c r="A22" s="139" t="s">
        <v>1130</v>
      </c>
      <c r="G22" s="120"/>
    </row>
    <row r="23" spans="1:7" ht="16.5" x14ac:dyDescent="0.25">
      <c r="A23" s="139"/>
      <c r="G23" s="120"/>
    </row>
    <row r="24" spans="1:7" x14ac:dyDescent="0.25">
      <c r="A24" s="140" t="s">
        <v>12</v>
      </c>
      <c r="B24" s="97"/>
      <c r="C24" s="98"/>
      <c r="D24" s="98"/>
      <c r="E24" s="99"/>
      <c r="F24" s="99"/>
      <c r="G24" s="122"/>
    </row>
    <row r="25" spans="1:7" x14ac:dyDescent="0.25">
      <c r="A25" s="277" t="s">
        <v>374</v>
      </c>
      <c r="B25" s="97"/>
      <c r="C25" s="98"/>
      <c r="D25" s="98"/>
      <c r="E25" s="99"/>
      <c r="F25" s="99"/>
      <c r="G25" s="122"/>
    </row>
    <row r="26" spans="1:7" x14ac:dyDescent="0.25">
      <c r="A26" s="173" t="s">
        <v>1131</v>
      </c>
      <c r="B26" s="100" t="s">
        <v>15</v>
      </c>
      <c r="C26" s="101" t="s">
        <v>376</v>
      </c>
      <c r="D26" s="101" t="s">
        <v>376</v>
      </c>
      <c r="E26" s="102">
        <v>7000</v>
      </c>
      <c r="F26" s="102">
        <v>5000</v>
      </c>
      <c r="G26" s="123">
        <v>2000</v>
      </c>
    </row>
    <row r="27" spans="1:7" x14ac:dyDescent="0.25">
      <c r="A27" s="272" t="s">
        <v>378</v>
      </c>
      <c r="B27" s="21"/>
      <c r="C27" s="22"/>
      <c r="D27" s="22"/>
      <c r="E27" s="23"/>
      <c r="F27" s="23"/>
      <c r="G27" s="24">
        <v>2000</v>
      </c>
    </row>
    <row r="28" spans="1:7" x14ac:dyDescent="0.25">
      <c r="A28" s="25"/>
      <c r="B28" s="26"/>
      <c r="C28" s="27"/>
      <c r="D28" s="27"/>
      <c r="E28" s="28"/>
      <c r="F28" s="28"/>
      <c r="G28" s="29"/>
    </row>
    <row r="29" spans="1:7" x14ac:dyDescent="0.25">
      <c r="A29" s="30" t="s">
        <v>26</v>
      </c>
      <c r="B29" s="31"/>
      <c r="C29" s="32"/>
      <c r="D29" s="32"/>
      <c r="E29" s="33"/>
      <c r="F29" s="33"/>
      <c r="G29" s="34">
        <v>2000</v>
      </c>
    </row>
    <row r="30" spans="1:7" x14ac:dyDescent="0.25">
      <c r="A30" s="35"/>
      <c r="B30" s="12"/>
      <c r="C30" s="13"/>
      <c r="D30" s="13"/>
      <c r="E30" s="14"/>
      <c r="F30" s="14"/>
      <c r="G30" s="19"/>
    </row>
    <row r="31" spans="1:7" x14ac:dyDescent="0.25">
      <c r="A31" s="30" t="s">
        <v>27</v>
      </c>
      <c r="B31" s="31"/>
      <c r="C31" s="32"/>
      <c r="D31" s="32"/>
      <c r="E31" s="33"/>
      <c r="F31" s="33"/>
      <c r="G31" s="34">
        <v>40</v>
      </c>
    </row>
    <row r="32" spans="1:7" x14ac:dyDescent="0.25">
      <c r="A32" s="35"/>
      <c r="B32" s="12"/>
      <c r="C32" s="13"/>
      <c r="D32" s="13"/>
      <c r="E32" s="14"/>
      <c r="F32" s="14"/>
      <c r="G32" s="19"/>
    </row>
    <row r="33" spans="1:7" x14ac:dyDescent="0.25">
      <c r="A33" s="36" t="s">
        <v>1132</v>
      </c>
      <c r="B33" s="21"/>
      <c r="C33" s="22"/>
      <c r="D33" s="22"/>
      <c r="E33" s="23"/>
      <c r="F33" s="23"/>
      <c r="G33" s="24">
        <v>2040</v>
      </c>
    </row>
    <row r="34" spans="1:7" x14ac:dyDescent="0.25">
      <c r="A34" s="151"/>
      <c r="B34" s="125"/>
      <c r="C34" s="126"/>
      <c r="D34" s="126"/>
      <c r="E34" s="127"/>
      <c r="F34" s="127"/>
      <c r="G34" s="128"/>
    </row>
    <row r="35" spans="1:7" x14ac:dyDescent="0.25">
      <c r="A35" s="174"/>
      <c r="B35" s="175"/>
      <c r="C35" s="176"/>
      <c r="D35" s="176"/>
      <c r="E35" s="177"/>
      <c r="F35" s="177"/>
      <c r="G35" s="178"/>
    </row>
    <row r="36" spans="1:7" x14ac:dyDescent="0.25">
      <c r="A36" s="191" t="s">
        <v>29</v>
      </c>
      <c r="G36" s="120"/>
    </row>
    <row r="37" spans="1:7" x14ac:dyDescent="0.25">
      <c r="A37" s="169" t="s">
        <v>381</v>
      </c>
      <c r="G37" s="120"/>
    </row>
    <row r="38" spans="1:7" x14ac:dyDescent="0.25">
      <c r="A38" s="170" t="s">
        <v>1133</v>
      </c>
      <c r="B38" s="108"/>
      <c r="C38" s="109"/>
      <c r="D38" s="109"/>
      <c r="E38" s="110"/>
      <c r="F38" s="110"/>
      <c r="G38" s="130">
        <v>170</v>
      </c>
    </row>
    <row r="39" spans="1:7" x14ac:dyDescent="0.25">
      <c r="A39" s="160"/>
      <c r="B39" s="97"/>
      <c r="C39" s="98"/>
      <c r="D39" s="98"/>
      <c r="E39" s="99"/>
      <c r="F39" s="99"/>
      <c r="G39" s="123"/>
    </row>
    <row r="40" spans="1:7" x14ac:dyDescent="0.25">
      <c r="A40" s="192"/>
      <c r="B40" s="162"/>
      <c r="C40" s="162"/>
      <c r="D40" s="162"/>
      <c r="E40" s="162"/>
      <c r="F40" s="162"/>
      <c r="G40" s="163"/>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25"/>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11</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11</v>
      </c>
      <c r="G7" s="120"/>
    </row>
    <row r="8" spans="1:7" ht="16.5" x14ac:dyDescent="0.25">
      <c r="A8" s="139"/>
      <c r="G8" s="120"/>
    </row>
    <row r="9" spans="1:7" x14ac:dyDescent="0.25">
      <c r="A9" s="140" t="s">
        <v>12</v>
      </c>
      <c r="B9" s="97"/>
      <c r="C9" s="98"/>
      <c r="D9" s="98"/>
      <c r="E9" s="99"/>
      <c r="F9" s="99"/>
      <c r="G9" s="122"/>
    </row>
    <row r="10" spans="1:7" x14ac:dyDescent="0.25">
      <c r="A10" s="277" t="s">
        <v>13</v>
      </c>
      <c r="B10" s="97"/>
      <c r="C10" s="98"/>
      <c r="D10" s="98"/>
      <c r="E10" s="99"/>
      <c r="F10" s="99"/>
      <c r="G10" s="122"/>
    </row>
    <row r="11" spans="1:7" x14ac:dyDescent="0.25">
      <c r="A11" s="172" t="s">
        <v>14</v>
      </c>
      <c r="B11" s="145" t="s">
        <v>15</v>
      </c>
      <c r="C11" s="146" t="s">
        <v>16</v>
      </c>
      <c r="D11" s="146" t="s">
        <v>17</v>
      </c>
      <c r="E11" s="147">
        <v>20100</v>
      </c>
      <c r="F11" s="147">
        <v>1412</v>
      </c>
      <c r="G11" s="148">
        <v>5688</v>
      </c>
    </row>
    <row r="12" spans="1:7" x14ac:dyDescent="0.25">
      <c r="A12" s="16" t="s">
        <v>18</v>
      </c>
      <c r="B12" s="16" t="s">
        <v>15</v>
      </c>
      <c r="C12" s="17" t="s">
        <v>16</v>
      </c>
      <c r="D12" s="17" t="s">
        <v>19</v>
      </c>
      <c r="E12" s="18">
        <v>4979</v>
      </c>
      <c r="F12" s="18">
        <v>4421</v>
      </c>
      <c r="G12" s="19">
        <v>558</v>
      </c>
    </row>
    <row r="13" spans="1:7" x14ac:dyDescent="0.25">
      <c r="A13" s="16" t="s">
        <v>20</v>
      </c>
      <c r="B13" s="16" t="s">
        <v>15</v>
      </c>
      <c r="C13" s="17" t="s">
        <v>16</v>
      </c>
      <c r="D13" s="17" t="s">
        <v>19</v>
      </c>
      <c r="E13" s="18">
        <v>2341</v>
      </c>
      <c r="F13" s="18">
        <v>1703</v>
      </c>
      <c r="G13" s="19">
        <v>638</v>
      </c>
    </row>
    <row r="14" spans="1:7" x14ac:dyDescent="0.25">
      <c r="A14" s="16" t="s">
        <v>21</v>
      </c>
      <c r="B14" s="16" t="s">
        <v>15</v>
      </c>
      <c r="C14" s="17" t="s">
        <v>16</v>
      </c>
      <c r="D14" s="17" t="s">
        <v>19</v>
      </c>
      <c r="E14" s="18">
        <v>4285</v>
      </c>
      <c r="F14" s="18">
        <v>464</v>
      </c>
      <c r="G14" s="19">
        <v>3821</v>
      </c>
    </row>
    <row r="15" spans="1:7" ht="36" x14ac:dyDescent="0.25">
      <c r="A15" s="16" t="s">
        <v>22</v>
      </c>
      <c r="B15" s="16" t="s">
        <v>15</v>
      </c>
      <c r="C15" s="17" t="s">
        <v>23</v>
      </c>
      <c r="D15" s="17" t="s">
        <v>19</v>
      </c>
      <c r="E15" s="18">
        <v>3460</v>
      </c>
      <c r="F15" s="18">
        <v>2958</v>
      </c>
      <c r="G15" s="19">
        <v>502</v>
      </c>
    </row>
    <row r="16" spans="1:7" x14ac:dyDescent="0.25">
      <c r="A16" s="16" t="s">
        <v>24</v>
      </c>
      <c r="B16" s="16" t="s">
        <v>15</v>
      </c>
      <c r="C16" s="17" t="s">
        <v>23</v>
      </c>
      <c r="D16" s="17" t="s">
        <v>19</v>
      </c>
      <c r="E16" s="18">
        <v>3000</v>
      </c>
      <c r="F16" s="18">
        <v>681</v>
      </c>
      <c r="G16" s="19">
        <v>2319</v>
      </c>
    </row>
    <row r="17" spans="1:7" x14ac:dyDescent="0.25">
      <c r="A17" s="272" t="s">
        <v>25</v>
      </c>
      <c r="B17" s="21"/>
      <c r="C17" s="22"/>
      <c r="D17" s="22"/>
      <c r="E17" s="23"/>
      <c r="F17" s="23"/>
      <c r="G17" s="24">
        <v>13526</v>
      </c>
    </row>
    <row r="18" spans="1:7" x14ac:dyDescent="0.25">
      <c r="A18" s="30" t="s">
        <v>26</v>
      </c>
      <c r="B18" s="31"/>
      <c r="C18" s="32"/>
      <c r="D18" s="32"/>
      <c r="E18" s="33"/>
      <c r="F18" s="33"/>
      <c r="G18" s="34">
        <v>13526</v>
      </c>
    </row>
    <row r="19" spans="1:7" x14ac:dyDescent="0.25">
      <c r="A19" s="35"/>
      <c r="B19" s="12"/>
      <c r="C19" s="13"/>
      <c r="D19" s="13"/>
      <c r="E19" s="14"/>
      <c r="F19" s="14"/>
      <c r="G19" s="19"/>
    </row>
    <row r="20" spans="1:7" x14ac:dyDescent="0.25">
      <c r="A20" s="30" t="s">
        <v>27</v>
      </c>
      <c r="B20" s="31"/>
      <c r="C20" s="32"/>
      <c r="D20" s="32"/>
      <c r="E20" s="33"/>
      <c r="F20" s="33"/>
      <c r="G20" s="34">
        <v>2927</v>
      </c>
    </row>
    <row r="21" spans="1:7" x14ac:dyDescent="0.25">
      <c r="A21" s="35"/>
      <c r="B21" s="12"/>
      <c r="C21" s="13"/>
      <c r="D21" s="13"/>
      <c r="E21" s="14"/>
      <c r="F21" s="14"/>
      <c r="G21" s="19"/>
    </row>
    <row r="22" spans="1:7" x14ac:dyDescent="0.25">
      <c r="A22" s="36" t="s">
        <v>28</v>
      </c>
      <c r="B22" s="21"/>
      <c r="C22" s="22"/>
      <c r="D22" s="22"/>
      <c r="E22" s="23"/>
      <c r="F22" s="23"/>
      <c r="G22" s="24">
        <v>16453</v>
      </c>
    </row>
    <row r="23" spans="1:7" x14ac:dyDescent="0.25">
      <c r="A23" s="37"/>
      <c r="B23" s="26"/>
      <c r="C23" s="27"/>
      <c r="D23" s="27"/>
      <c r="E23" s="28"/>
      <c r="F23" s="28"/>
      <c r="G23" s="29"/>
    </row>
    <row r="24" spans="1:7" x14ac:dyDescent="0.25">
      <c r="A24" s="324" t="s">
        <v>29</v>
      </c>
    </row>
    <row r="25" spans="1:7" x14ac:dyDescent="0.25">
      <c r="A25" s="240" t="s">
        <v>29</v>
      </c>
    </row>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G12"/>
  <sheetViews>
    <sheetView zoomScale="70" zoomScaleNormal="70" workbookViewId="0"/>
  </sheetViews>
  <sheetFormatPr defaultColWidth="9.140625" defaultRowHeight="15" x14ac:dyDescent="0.25"/>
  <cols>
    <col min="1" max="1" width="48" style="119" customWidth="1"/>
    <col min="2" max="2" width="21.42578125" style="119" customWidth="1"/>
    <col min="3" max="6" width="9.140625" style="119"/>
    <col min="7" max="7" width="11.7109375" style="119" customWidth="1"/>
    <col min="8" max="16384" width="9.140625" style="119"/>
  </cols>
  <sheetData>
    <row r="3" spans="1:7" s="137" customFormat="1"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1134</v>
      </c>
      <c r="G7" s="120"/>
    </row>
    <row r="8" spans="1:7" ht="16.5" x14ac:dyDescent="0.25">
      <c r="A8" s="139"/>
      <c r="G8" s="120"/>
    </row>
    <row r="9" spans="1:7" x14ac:dyDescent="0.25">
      <c r="A9" s="141" t="s">
        <v>1135</v>
      </c>
      <c r="B9" s="193" t="s">
        <v>830</v>
      </c>
      <c r="C9" s="194">
        <v>2018</v>
      </c>
      <c r="D9" s="194">
        <v>2022</v>
      </c>
      <c r="E9" s="102">
        <v>729000</v>
      </c>
      <c r="F9" s="194"/>
      <c r="G9" s="123">
        <v>84900</v>
      </c>
    </row>
    <row r="10" spans="1:7" x14ac:dyDescent="0.25">
      <c r="A10" s="160"/>
      <c r="B10" s="97"/>
      <c r="C10" s="98"/>
      <c r="D10" s="98"/>
      <c r="E10" s="99"/>
      <c r="F10" s="99"/>
      <c r="G10" s="123"/>
    </row>
    <row r="11" spans="1:7" x14ac:dyDescent="0.25">
      <c r="A11" s="160" t="s">
        <v>1299</v>
      </c>
      <c r="B11" s="97"/>
      <c r="C11" s="98"/>
      <c r="D11" s="98"/>
      <c r="E11" s="99"/>
      <c r="F11" s="99"/>
      <c r="G11" s="123"/>
    </row>
    <row r="12" spans="1:7" x14ac:dyDescent="0.25">
      <c r="A12" s="330" t="s">
        <v>1323</v>
      </c>
      <c r="B12" s="162"/>
      <c r="C12" s="162"/>
      <c r="D12" s="162"/>
      <c r="E12" s="162"/>
      <c r="F12" s="162"/>
      <c r="G12" s="163"/>
    </row>
  </sheetData>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382"/>
  <sheetViews>
    <sheetView zoomScale="70" zoomScaleNormal="70" workbookViewId="0"/>
  </sheetViews>
  <sheetFormatPr defaultColWidth="9.140625" defaultRowHeight="15" x14ac:dyDescent="0.25"/>
  <cols>
    <col min="1" max="1" width="48" style="119" customWidth="1"/>
    <col min="2" max="2" width="21.42578125" style="119" customWidth="1"/>
    <col min="3" max="6" width="9.140625" style="119"/>
    <col min="7" max="7" width="11.7109375" style="119" customWidth="1"/>
    <col min="8" max="16384" width="9.140625" style="119"/>
  </cols>
  <sheetData>
    <row r="1" spans="1:9" s="137" customFormat="1" ht="16.5" x14ac:dyDescent="0.25">
      <c r="A1" s="341" t="s">
        <v>1298</v>
      </c>
      <c r="B1" s="340"/>
      <c r="C1" s="340"/>
      <c r="D1" s="340"/>
      <c r="E1" s="340"/>
      <c r="F1" s="340"/>
      <c r="G1" s="340"/>
    </row>
    <row r="2" spans="1:9" x14ac:dyDescent="0.25">
      <c r="A2" s="192"/>
      <c r="B2" s="162"/>
      <c r="C2" s="162"/>
      <c r="D2" s="162"/>
      <c r="E2" s="162"/>
      <c r="F2" s="162"/>
      <c r="G2" s="163"/>
    </row>
    <row r="3" spans="1:9" ht="16.5" x14ac:dyDescent="0.25">
      <c r="A3" s="245" t="s">
        <v>1281</v>
      </c>
      <c r="B3" s="245"/>
      <c r="C3" s="245"/>
      <c r="D3" s="245"/>
      <c r="E3" s="245"/>
      <c r="F3" s="245"/>
      <c r="G3" s="245"/>
    </row>
    <row r="4" spans="1:9" ht="15" customHeight="1" x14ac:dyDescent="0.25">
      <c r="A4" s="57" t="s">
        <v>0</v>
      </c>
      <c r="B4" s="57" t="s">
        <v>1</v>
      </c>
      <c r="C4" s="58" t="s">
        <v>2</v>
      </c>
      <c r="D4" s="59" t="s">
        <v>3</v>
      </c>
      <c r="E4" s="59" t="s">
        <v>4</v>
      </c>
      <c r="F4" s="59" t="s">
        <v>5</v>
      </c>
      <c r="G4" s="60" t="s">
        <v>6</v>
      </c>
      <c r="H4" s="94"/>
      <c r="I4" s="94"/>
    </row>
    <row r="5" spans="1:9" x14ac:dyDescent="0.25">
      <c r="A5" s="57"/>
      <c r="B5" s="57"/>
      <c r="C5" s="58"/>
      <c r="D5" s="59"/>
      <c r="E5" s="59" t="s">
        <v>7</v>
      </c>
      <c r="F5" s="59" t="s">
        <v>8</v>
      </c>
      <c r="G5" s="60" t="s">
        <v>9</v>
      </c>
      <c r="H5" s="94"/>
      <c r="I5" s="94"/>
    </row>
    <row r="6" spans="1:9" x14ac:dyDescent="0.25">
      <c r="A6" s="61"/>
      <c r="B6" s="62"/>
      <c r="C6" s="63"/>
      <c r="D6" s="64"/>
      <c r="E6" s="65" t="s">
        <v>10</v>
      </c>
      <c r="F6" s="65" t="s">
        <v>10</v>
      </c>
      <c r="G6" s="66" t="s">
        <v>10</v>
      </c>
      <c r="H6" s="94"/>
      <c r="I6" s="94"/>
    </row>
    <row r="7" spans="1:9" x14ac:dyDescent="0.25">
      <c r="A7" s="195"/>
      <c r="B7" s="196"/>
      <c r="C7" s="196"/>
      <c r="D7" s="196"/>
      <c r="E7" s="196"/>
      <c r="F7" s="196"/>
      <c r="G7" s="197"/>
      <c r="H7" s="94"/>
      <c r="I7" s="94"/>
    </row>
    <row r="8" spans="1:9" ht="16.5" x14ac:dyDescent="0.25">
      <c r="A8" s="198" t="s">
        <v>1136</v>
      </c>
      <c r="B8" s="94"/>
      <c r="C8" s="94"/>
      <c r="D8" s="94"/>
      <c r="E8" s="94"/>
      <c r="F8" s="94"/>
      <c r="G8" s="117"/>
      <c r="H8" s="94"/>
      <c r="I8" s="94"/>
    </row>
    <row r="9" spans="1:9" ht="16.5" x14ac:dyDescent="0.25">
      <c r="A9" s="198"/>
      <c r="B9" s="94"/>
      <c r="C9" s="94"/>
      <c r="D9" s="94"/>
      <c r="E9" s="94"/>
      <c r="F9" s="94"/>
      <c r="G9" s="117"/>
      <c r="H9" s="94"/>
      <c r="I9" s="94"/>
    </row>
    <row r="10" spans="1:9" x14ac:dyDescent="0.25">
      <c r="A10" s="199" t="s">
        <v>12</v>
      </c>
      <c r="B10" s="200"/>
      <c r="C10" s="201"/>
      <c r="D10" s="201"/>
      <c r="E10" s="202"/>
      <c r="F10" s="202"/>
      <c r="G10" s="203"/>
      <c r="H10" s="94"/>
      <c r="I10" s="94"/>
    </row>
    <row r="11" spans="1:9" x14ac:dyDescent="0.25">
      <c r="A11" s="305" t="s">
        <v>13</v>
      </c>
      <c r="B11" s="200"/>
      <c r="C11" s="201"/>
      <c r="D11" s="201"/>
      <c r="E11" s="202"/>
      <c r="F11" s="202"/>
      <c r="G11" s="203"/>
      <c r="H11" s="94"/>
      <c r="I11" s="94"/>
    </row>
    <row r="12" spans="1:9" x14ac:dyDescent="0.25">
      <c r="A12" s="308" t="s">
        <v>1137</v>
      </c>
      <c r="B12" s="205" t="s">
        <v>98</v>
      </c>
      <c r="C12" s="206" t="s">
        <v>551</v>
      </c>
      <c r="D12" s="206" t="s">
        <v>33</v>
      </c>
      <c r="E12" s="207" t="s">
        <v>33</v>
      </c>
      <c r="F12" s="207">
        <v>426972</v>
      </c>
      <c r="G12" s="208">
        <v>186000</v>
      </c>
      <c r="H12" s="94"/>
      <c r="I12" s="94"/>
    </row>
    <row r="13" spans="1:9" x14ac:dyDescent="0.25">
      <c r="A13" s="308" t="s">
        <v>1138</v>
      </c>
      <c r="B13" s="209" t="s">
        <v>15</v>
      </c>
      <c r="C13" s="210" t="s">
        <v>23</v>
      </c>
      <c r="D13" s="206">
        <v>2022</v>
      </c>
      <c r="E13" s="211" t="s">
        <v>33</v>
      </c>
      <c r="F13" s="211">
        <v>66161</v>
      </c>
      <c r="G13" s="212">
        <v>132410</v>
      </c>
      <c r="H13" s="94"/>
      <c r="I13" s="94"/>
    </row>
    <row r="14" spans="1:9" x14ac:dyDescent="0.25">
      <c r="A14" s="308" t="s">
        <v>1139</v>
      </c>
      <c r="B14" s="205" t="s">
        <v>98</v>
      </c>
      <c r="C14" s="206" t="s">
        <v>16</v>
      </c>
      <c r="D14" s="206" t="s">
        <v>33</v>
      </c>
      <c r="E14" s="207" t="s">
        <v>33</v>
      </c>
      <c r="F14" s="207">
        <v>723881</v>
      </c>
      <c r="G14" s="208">
        <v>648189</v>
      </c>
      <c r="H14" s="94"/>
      <c r="I14" s="94"/>
    </row>
    <row r="15" spans="1:9" x14ac:dyDescent="0.25">
      <c r="A15" s="308" t="s">
        <v>1140</v>
      </c>
      <c r="B15" s="205" t="s">
        <v>98</v>
      </c>
      <c r="C15" s="206" t="s">
        <v>399</v>
      </c>
      <c r="D15" s="206" t="s">
        <v>388</v>
      </c>
      <c r="E15" s="207" t="s">
        <v>33</v>
      </c>
      <c r="F15" s="207">
        <v>410194</v>
      </c>
      <c r="G15" s="208">
        <v>495686</v>
      </c>
      <c r="H15" s="94"/>
      <c r="I15" s="94"/>
    </row>
    <row r="16" spans="1:9" x14ac:dyDescent="0.25">
      <c r="A16" s="308" t="s">
        <v>1141</v>
      </c>
      <c r="B16" s="209" t="s">
        <v>98</v>
      </c>
      <c r="C16" s="210" t="s">
        <v>401</v>
      </c>
      <c r="D16" s="206" t="s">
        <v>33</v>
      </c>
      <c r="E16" s="211" t="s">
        <v>33</v>
      </c>
      <c r="F16" s="211">
        <v>936593</v>
      </c>
      <c r="G16" s="212">
        <v>21829</v>
      </c>
      <c r="H16" s="94"/>
      <c r="I16" s="94"/>
    </row>
    <row r="17" spans="1:9" x14ac:dyDescent="0.25">
      <c r="A17" s="308" t="s">
        <v>1142</v>
      </c>
      <c r="B17" s="205" t="s">
        <v>98</v>
      </c>
      <c r="C17" s="206" t="s">
        <v>23</v>
      </c>
      <c r="D17" s="206" t="s">
        <v>33</v>
      </c>
      <c r="E17" s="207" t="s">
        <v>33</v>
      </c>
      <c r="F17" s="207">
        <v>22170</v>
      </c>
      <c r="G17" s="208">
        <v>31331</v>
      </c>
      <c r="H17" s="94"/>
      <c r="I17" s="94"/>
    </row>
    <row r="18" spans="1:9" x14ac:dyDescent="0.25">
      <c r="A18" s="308" t="s">
        <v>1143</v>
      </c>
      <c r="B18" s="209" t="s">
        <v>98</v>
      </c>
      <c r="C18" s="210" t="s">
        <v>390</v>
      </c>
      <c r="D18" s="206" t="s">
        <v>33</v>
      </c>
      <c r="E18" s="211" t="s">
        <v>33</v>
      </c>
      <c r="F18" s="211">
        <v>1082915</v>
      </c>
      <c r="G18" s="212">
        <v>96134</v>
      </c>
      <c r="H18" s="94"/>
      <c r="I18" s="94"/>
    </row>
    <row r="19" spans="1:9" x14ac:dyDescent="0.25">
      <c r="A19" s="306" t="s">
        <v>25</v>
      </c>
      <c r="B19" s="76"/>
      <c r="C19" s="77"/>
      <c r="D19" s="77"/>
      <c r="E19" s="78"/>
      <c r="F19" s="78"/>
      <c r="G19" s="79">
        <f>SUM(G12:G18)</f>
        <v>1611579</v>
      </c>
      <c r="H19" s="321"/>
      <c r="I19" s="321"/>
    </row>
    <row r="20" spans="1:9" x14ac:dyDescent="0.25">
      <c r="A20" s="84" t="s">
        <v>26</v>
      </c>
      <c r="B20" s="85"/>
      <c r="C20" s="86"/>
      <c r="D20" s="86"/>
      <c r="E20" s="87"/>
      <c r="F20" s="87"/>
      <c r="G20" s="88">
        <f>G19</f>
        <v>1611579</v>
      </c>
      <c r="H20" s="321"/>
      <c r="I20" s="321"/>
    </row>
    <row r="21" spans="1:9" x14ac:dyDescent="0.25">
      <c r="A21" s="89"/>
      <c r="B21" s="67"/>
      <c r="C21" s="68"/>
      <c r="D21" s="68"/>
      <c r="E21" s="69"/>
      <c r="F21" s="69"/>
      <c r="G21" s="74"/>
      <c r="H21" s="94"/>
      <c r="I21" s="94"/>
    </row>
    <row r="22" spans="1:9" x14ac:dyDescent="0.25">
      <c r="A22" s="84" t="s">
        <v>27</v>
      </c>
      <c r="B22" s="85"/>
      <c r="C22" s="86"/>
      <c r="D22" s="86"/>
      <c r="E22" s="87"/>
      <c r="F22" s="87"/>
      <c r="G22" s="88">
        <v>355744</v>
      </c>
      <c r="H22" s="321"/>
      <c r="I22" s="321"/>
    </row>
    <row r="23" spans="1:9" x14ac:dyDescent="0.25">
      <c r="A23" s="89"/>
      <c r="B23" s="67"/>
      <c r="C23" s="68"/>
      <c r="D23" s="68"/>
      <c r="E23" s="69"/>
      <c r="F23" s="69"/>
      <c r="G23" s="74"/>
      <c r="H23" s="94"/>
      <c r="I23" s="94"/>
    </row>
    <row r="24" spans="1:9" x14ac:dyDescent="0.25">
      <c r="A24" s="90" t="s">
        <v>1144</v>
      </c>
      <c r="B24" s="76"/>
      <c r="C24" s="77"/>
      <c r="D24" s="77"/>
      <c r="E24" s="78"/>
      <c r="F24" s="78"/>
      <c r="G24" s="79">
        <f>G20+G22</f>
        <v>1967323</v>
      </c>
      <c r="H24" s="321"/>
      <c r="I24" s="321"/>
    </row>
    <row r="25" spans="1:9" x14ac:dyDescent="0.25">
      <c r="A25" s="91"/>
      <c r="B25" s="80"/>
      <c r="C25" s="81"/>
      <c r="D25" s="81"/>
      <c r="E25" s="82"/>
      <c r="F25" s="82"/>
      <c r="G25" s="83"/>
      <c r="H25" s="94"/>
      <c r="I25" s="94"/>
    </row>
    <row r="26" spans="1:9" x14ac:dyDescent="0.25">
      <c r="A26" s="349" t="s">
        <v>1145</v>
      </c>
      <c r="B26" s="349"/>
      <c r="C26" s="349"/>
      <c r="D26" s="349"/>
      <c r="E26" s="349"/>
      <c r="F26" s="349"/>
      <c r="G26" s="74">
        <v>644398</v>
      </c>
      <c r="H26" s="321"/>
      <c r="I26" s="321"/>
    </row>
    <row r="27" spans="1:9" x14ac:dyDescent="0.25">
      <c r="A27" s="89"/>
      <c r="B27" s="67"/>
      <c r="C27" s="68"/>
      <c r="D27" s="68"/>
      <c r="E27" s="69"/>
      <c r="F27" s="69"/>
      <c r="G27" s="74"/>
      <c r="H27" s="94"/>
      <c r="I27" s="94"/>
    </row>
    <row r="28" spans="1:9" x14ac:dyDescent="0.25">
      <c r="A28" s="90" t="s">
        <v>1146</v>
      </c>
      <c r="B28" s="76"/>
      <c r="C28" s="77"/>
      <c r="D28" s="77"/>
      <c r="E28" s="78"/>
      <c r="F28" s="78"/>
      <c r="G28" s="79">
        <f>G24+G26</f>
        <v>2611721</v>
      </c>
      <c r="H28" s="321"/>
      <c r="I28" s="321"/>
    </row>
    <row r="29" spans="1:9" x14ac:dyDescent="0.25">
      <c r="A29" s="213"/>
      <c r="B29" s="114"/>
      <c r="C29" s="114"/>
      <c r="D29" s="114"/>
      <c r="E29" s="114"/>
      <c r="F29" s="114"/>
      <c r="G29" s="115"/>
      <c r="H29" s="94"/>
      <c r="I29" s="94"/>
    </row>
    <row r="30" spans="1:9" x14ac:dyDescent="0.25">
      <c r="A30" s="316" t="s">
        <v>1299</v>
      </c>
      <c r="B30" s="196"/>
      <c r="C30" s="196"/>
      <c r="D30" s="196"/>
      <c r="E30" s="196"/>
      <c r="F30" s="196"/>
      <c r="G30" s="197"/>
      <c r="H30" s="94"/>
      <c r="I30" s="94"/>
    </row>
    <row r="31" spans="1:9" x14ac:dyDescent="0.25">
      <c r="A31" s="343" t="s">
        <v>1341</v>
      </c>
      <c r="B31" s="196"/>
      <c r="C31" s="196"/>
      <c r="D31" s="196"/>
      <c r="E31" s="196"/>
      <c r="F31" s="196"/>
      <c r="G31" s="197"/>
      <c r="H31" s="94"/>
      <c r="I31" s="94"/>
    </row>
    <row r="32" spans="1:9" x14ac:dyDescent="0.25">
      <c r="A32" s="330" t="s">
        <v>1325</v>
      </c>
      <c r="B32" s="196"/>
      <c r="C32" s="196"/>
      <c r="D32" s="196"/>
      <c r="E32" s="196"/>
      <c r="F32" s="196"/>
      <c r="G32" s="197"/>
      <c r="H32" s="94"/>
      <c r="I32" s="94"/>
    </row>
    <row r="33" spans="1:9" x14ac:dyDescent="0.25">
      <c r="A33" s="344" t="s">
        <v>1342</v>
      </c>
      <c r="B33" s="94"/>
      <c r="C33" s="94"/>
      <c r="D33" s="94"/>
      <c r="E33" s="94"/>
      <c r="F33" s="94"/>
      <c r="G33" s="117"/>
      <c r="H33" s="94"/>
      <c r="I33" s="94"/>
    </row>
    <row r="34" spans="1:9" x14ac:dyDescent="0.25">
      <c r="A34" s="214"/>
      <c r="B34" s="94"/>
      <c r="C34" s="94"/>
      <c r="D34" s="94"/>
      <c r="E34" s="94"/>
      <c r="F34" s="94"/>
      <c r="G34" s="117"/>
      <c r="H34" s="94"/>
      <c r="I34" s="94"/>
    </row>
    <row r="35" spans="1:9" ht="16.5" x14ac:dyDescent="0.25">
      <c r="A35" s="198" t="s">
        <v>1147</v>
      </c>
      <c r="B35" s="94"/>
      <c r="C35" s="94"/>
      <c r="D35" s="94"/>
      <c r="E35" s="94"/>
      <c r="F35" s="94"/>
      <c r="G35" s="117"/>
      <c r="H35" s="94"/>
      <c r="I35" s="94"/>
    </row>
    <row r="36" spans="1:9" ht="16.5" x14ac:dyDescent="0.25">
      <c r="A36" s="198"/>
      <c r="B36" s="94"/>
      <c r="C36" s="94"/>
      <c r="D36" s="94"/>
      <c r="E36" s="94"/>
      <c r="F36" s="94"/>
      <c r="G36" s="117"/>
      <c r="H36" s="94"/>
      <c r="I36" s="94"/>
    </row>
    <row r="37" spans="1:9" x14ac:dyDescent="0.25">
      <c r="A37" s="199" t="s">
        <v>12</v>
      </c>
      <c r="B37" s="200"/>
      <c r="C37" s="201"/>
      <c r="D37" s="201"/>
      <c r="E37" s="202"/>
      <c r="F37" s="202"/>
      <c r="G37" s="203"/>
      <c r="H37" s="94"/>
      <c r="I37" s="94"/>
    </row>
    <row r="38" spans="1:9" x14ac:dyDescent="0.25">
      <c r="A38" s="305" t="s">
        <v>13</v>
      </c>
      <c r="B38" s="200"/>
      <c r="C38" s="201"/>
      <c r="D38" s="201"/>
      <c r="E38" s="202"/>
      <c r="F38" s="202"/>
      <c r="G38" s="203"/>
      <c r="H38" s="94"/>
      <c r="I38" s="94"/>
    </row>
    <row r="39" spans="1:9" x14ac:dyDescent="0.25">
      <c r="A39" s="307" t="s">
        <v>1148</v>
      </c>
      <c r="B39" s="215" t="s">
        <v>98</v>
      </c>
      <c r="C39" s="216" t="s">
        <v>401</v>
      </c>
      <c r="D39" s="216" t="s">
        <v>19</v>
      </c>
      <c r="E39" s="217">
        <v>677943</v>
      </c>
      <c r="F39" s="217">
        <v>660569</v>
      </c>
      <c r="G39" s="218">
        <v>4960</v>
      </c>
      <c r="H39" s="94"/>
      <c r="I39" s="94"/>
    </row>
    <row r="40" spans="1:9" x14ac:dyDescent="0.25">
      <c r="A40" s="306" t="s">
        <v>25</v>
      </c>
      <c r="B40" s="76"/>
      <c r="C40" s="77"/>
      <c r="D40" s="77"/>
      <c r="E40" s="78"/>
      <c r="F40" s="78"/>
      <c r="G40" s="79">
        <v>4960</v>
      </c>
      <c r="H40" s="321"/>
      <c r="I40" s="321"/>
    </row>
    <row r="41" spans="1:9" x14ac:dyDescent="0.25">
      <c r="A41" s="84" t="s">
        <v>26</v>
      </c>
      <c r="B41" s="85"/>
      <c r="C41" s="86"/>
      <c r="D41" s="86"/>
      <c r="E41" s="87"/>
      <c r="F41" s="87"/>
      <c r="G41" s="88">
        <v>4960</v>
      </c>
      <c r="H41" s="321"/>
      <c r="I41" s="321"/>
    </row>
    <row r="42" spans="1:9" x14ac:dyDescent="0.25">
      <c r="A42" s="89"/>
      <c r="B42" s="67"/>
      <c r="C42" s="68"/>
      <c r="D42" s="68"/>
      <c r="E42" s="69"/>
      <c r="F42" s="69"/>
      <c r="G42" s="74"/>
      <c r="H42" s="94"/>
      <c r="I42" s="94"/>
    </row>
    <row r="43" spans="1:9" x14ac:dyDescent="0.25">
      <c r="A43" s="84" t="s">
        <v>27</v>
      </c>
      <c r="B43" s="85"/>
      <c r="C43" s="86"/>
      <c r="D43" s="86"/>
      <c r="E43" s="87"/>
      <c r="F43" s="87"/>
      <c r="G43" s="88">
        <v>11602</v>
      </c>
      <c r="H43" s="321"/>
      <c r="I43" s="321"/>
    </row>
    <row r="44" spans="1:9" x14ac:dyDescent="0.25">
      <c r="A44" s="89"/>
      <c r="B44" s="67"/>
      <c r="C44" s="68"/>
      <c r="D44" s="68"/>
      <c r="E44" s="69"/>
      <c r="F44" s="69"/>
      <c r="G44" s="74"/>
      <c r="H44" s="94"/>
      <c r="I44" s="94"/>
    </row>
    <row r="45" spans="1:9" x14ac:dyDescent="0.25">
      <c r="A45" s="90" t="s">
        <v>1149</v>
      </c>
      <c r="B45" s="76"/>
      <c r="C45" s="77"/>
      <c r="D45" s="77"/>
      <c r="E45" s="78"/>
      <c r="F45" s="78"/>
      <c r="G45" s="79">
        <v>16562</v>
      </c>
      <c r="H45" s="321"/>
      <c r="I45" s="321"/>
    </row>
    <row r="46" spans="1:9" x14ac:dyDescent="0.25">
      <c r="A46" s="219"/>
      <c r="B46" s="220"/>
      <c r="C46" s="221"/>
      <c r="D46" s="221"/>
      <c r="E46" s="222"/>
      <c r="F46" s="222"/>
      <c r="G46" s="223"/>
      <c r="H46" s="94"/>
      <c r="I46" s="94"/>
    </row>
    <row r="47" spans="1:9" x14ac:dyDescent="0.25">
      <c r="A47" s="309"/>
      <c r="B47" s="310"/>
      <c r="C47" s="311"/>
      <c r="D47" s="311"/>
      <c r="E47" s="312"/>
      <c r="F47" s="312"/>
      <c r="G47" s="313"/>
      <c r="H47" s="94"/>
      <c r="I47" s="94"/>
    </row>
    <row r="48" spans="1:9" x14ac:dyDescent="0.25">
      <c r="A48" s="214" t="s">
        <v>29</v>
      </c>
      <c r="B48" s="94"/>
      <c r="C48" s="94"/>
      <c r="D48" s="94"/>
      <c r="E48" s="94"/>
      <c r="F48" s="94"/>
      <c r="G48" s="117"/>
      <c r="H48" s="94"/>
      <c r="I48" s="94"/>
    </row>
    <row r="49" spans="1:9" ht="16.5" x14ac:dyDescent="0.25">
      <c r="A49" s="198" t="s">
        <v>1150</v>
      </c>
      <c r="B49" s="94"/>
      <c r="C49" s="94"/>
      <c r="D49" s="94"/>
      <c r="E49" s="94"/>
      <c r="F49" s="94"/>
      <c r="G49" s="117"/>
      <c r="H49" s="94"/>
      <c r="I49" s="94"/>
    </row>
    <row r="50" spans="1:9" ht="16.5" x14ac:dyDescent="0.25">
      <c r="A50" s="198"/>
      <c r="B50" s="94"/>
      <c r="C50" s="94"/>
      <c r="D50" s="94"/>
      <c r="E50" s="94"/>
      <c r="F50" s="94"/>
      <c r="G50" s="117"/>
      <c r="H50" s="94"/>
      <c r="I50" s="94"/>
    </row>
    <row r="51" spans="1:9" x14ac:dyDescent="0.25">
      <c r="A51" s="199" t="s">
        <v>12</v>
      </c>
      <c r="B51" s="200"/>
      <c r="C51" s="201"/>
      <c r="D51" s="201"/>
      <c r="E51" s="202"/>
      <c r="F51" s="202"/>
      <c r="G51" s="203"/>
      <c r="H51" s="94"/>
      <c r="I51" s="94"/>
    </row>
    <row r="52" spans="1:9" x14ac:dyDescent="0.25">
      <c r="A52" s="305" t="s">
        <v>1151</v>
      </c>
      <c r="B52" s="200"/>
      <c r="C52" s="201"/>
      <c r="D52" s="201"/>
      <c r="E52" s="202"/>
      <c r="F52" s="202"/>
      <c r="G52" s="203"/>
      <c r="H52" s="94"/>
      <c r="I52" s="94"/>
    </row>
    <row r="53" spans="1:9" x14ac:dyDescent="0.25">
      <c r="A53" s="307" t="s">
        <v>1152</v>
      </c>
      <c r="B53" s="215" t="s">
        <v>98</v>
      </c>
      <c r="C53" s="216">
        <v>2015</v>
      </c>
      <c r="D53" s="216" t="s">
        <v>19</v>
      </c>
      <c r="E53" s="217">
        <v>4444000</v>
      </c>
      <c r="F53" s="217">
        <v>2986236</v>
      </c>
      <c r="G53" s="218">
        <v>383021</v>
      </c>
      <c r="H53" s="94"/>
      <c r="I53" s="94"/>
    </row>
    <row r="54" spans="1:9" x14ac:dyDescent="0.25">
      <c r="A54" s="71" t="s">
        <v>1153</v>
      </c>
      <c r="B54" s="71" t="s">
        <v>98</v>
      </c>
      <c r="C54" s="72">
        <v>2015</v>
      </c>
      <c r="D54" s="72">
        <v>2020</v>
      </c>
      <c r="E54" s="73">
        <v>4551000</v>
      </c>
      <c r="F54" s="73">
        <v>2417982</v>
      </c>
      <c r="G54" s="74">
        <v>1034000</v>
      </c>
      <c r="H54" s="94"/>
      <c r="I54" s="94"/>
    </row>
    <row r="55" spans="1:9" x14ac:dyDescent="0.25">
      <c r="A55" s="306" t="s">
        <v>25</v>
      </c>
      <c r="B55" s="76"/>
      <c r="C55" s="77"/>
      <c r="D55" s="77"/>
      <c r="E55" s="78"/>
      <c r="F55" s="78"/>
      <c r="G55" s="79">
        <f>SUM(G53:G54)</f>
        <v>1417021</v>
      </c>
      <c r="H55" s="321"/>
      <c r="I55" s="321"/>
    </row>
    <row r="56" spans="1:9" x14ac:dyDescent="0.25">
      <c r="A56" s="84" t="s">
        <v>26</v>
      </c>
      <c r="B56" s="85"/>
      <c r="C56" s="86"/>
      <c r="D56" s="86"/>
      <c r="E56" s="87"/>
      <c r="F56" s="87"/>
      <c r="G56" s="88">
        <f>G55</f>
        <v>1417021</v>
      </c>
      <c r="H56" s="321"/>
      <c r="I56" s="321"/>
    </row>
    <row r="57" spans="1:9" x14ac:dyDescent="0.25">
      <c r="A57" s="89"/>
      <c r="B57" s="67"/>
      <c r="C57" s="68"/>
      <c r="D57" s="68"/>
      <c r="E57" s="69"/>
      <c r="F57" s="69"/>
      <c r="G57" s="74"/>
      <c r="H57" s="94"/>
      <c r="I57" s="94"/>
    </row>
    <row r="58" spans="1:9" x14ac:dyDescent="0.25">
      <c r="A58" s="84" t="s">
        <v>27</v>
      </c>
      <c r="B58" s="85"/>
      <c r="C58" s="86"/>
      <c r="D58" s="86"/>
      <c r="E58" s="87"/>
      <c r="F58" s="87"/>
      <c r="G58" s="88">
        <v>104684</v>
      </c>
      <c r="H58" s="321"/>
      <c r="I58" s="321"/>
    </row>
    <row r="59" spans="1:9" x14ac:dyDescent="0.25">
      <c r="A59" s="89"/>
      <c r="B59" s="67"/>
      <c r="C59" s="68"/>
      <c r="D59" s="68"/>
      <c r="E59" s="69"/>
      <c r="F59" s="69"/>
      <c r="G59" s="74"/>
      <c r="H59" s="94"/>
      <c r="I59" s="94"/>
    </row>
    <row r="60" spans="1:9" x14ac:dyDescent="0.25">
      <c r="A60" s="90" t="s">
        <v>1154</v>
      </c>
      <c r="B60" s="76"/>
      <c r="C60" s="77"/>
      <c r="D60" s="77"/>
      <c r="E60" s="78"/>
      <c r="F60" s="78"/>
      <c r="G60" s="79">
        <f>G56+G58</f>
        <v>1521705</v>
      </c>
      <c r="H60" s="321"/>
      <c r="I60" s="321"/>
    </row>
    <row r="61" spans="1:9" x14ac:dyDescent="0.25">
      <c r="A61" s="91"/>
      <c r="B61" s="80"/>
      <c r="C61" s="81"/>
      <c r="D61" s="81"/>
      <c r="E61" s="82"/>
      <c r="F61" s="82"/>
      <c r="G61" s="83"/>
      <c r="H61" s="94"/>
      <c r="I61" s="94"/>
    </row>
    <row r="62" spans="1:9" x14ac:dyDescent="0.25">
      <c r="A62" s="317" t="s">
        <v>1299</v>
      </c>
      <c r="B62" s="80"/>
      <c r="C62" s="81"/>
      <c r="D62" s="81"/>
      <c r="E62" s="82"/>
      <c r="F62" s="82"/>
      <c r="G62" s="83"/>
      <c r="H62" s="94"/>
      <c r="I62" s="94"/>
    </row>
    <row r="63" spans="1:9" x14ac:dyDescent="0.25">
      <c r="A63" s="345" t="s">
        <v>1326</v>
      </c>
      <c r="B63" s="80"/>
      <c r="C63" s="81"/>
      <c r="D63" s="81"/>
      <c r="E63" s="82"/>
      <c r="F63" s="82"/>
      <c r="G63" s="83"/>
      <c r="H63" s="94"/>
      <c r="I63" s="94"/>
    </row>
    <row r="64" spans="1:9" x14ac:dyDescent="0.25">
      <c r="A64" s="345" t="s">
        <v>1327</v>
      </c>
      <c r="B64" s="80"/>
      <c r="C64" s="81"/>
      <c r="D64" s="81"/>
      <c r="E64" s="82"/>
      <c r="F64" s="82"/>
      <c r="G64" s="83"/>
      <c r="H64" s="94"/>
      <c r="I64" s="94"/>
    </row>
    <row r="65" spans="1:9" x14ac:dyDescent="0.25">
      <c r="A65" s="345" t="s">
        <v>1328</v>
      </c>
      <c r="B65" s="80"/>
      <c r="C65" s="81"/>
      <c r="D65" s="81"/>
      <c r="E65" s="82"/>
      <c r="F65" s="82"/>
      <c r="G65" s="83"/>
      <c r="H65" s="94"/>
      <c r="I65" s="94"/>
    </row>
    <row r="66" spans="1:9" x14ac:dyDescent="0.25">
      <c r="A66" s="318"/>
      <c r="B66" s="80"/>
      <c r="C66" s="81"/>
      <c r="D66" s="81"/>
      <c r="E66" s="82"/>
      <c r="F66" s="82"/>
      <c r="G66" s="83"/>
      <c r="H66" s="94"/>
      <c r="I66" s="94"/>
    </row>
    <row r="67" spans="1:9" x14ac:dyDescent="0.25">
      <c r="A67" s="318"/>
      <c r="B67" s="80"/>
      <c r="C67" s="81"/>
      <c r="D67" s="81"/>
      <c r="E67" s="82"/>
      <c r="F67" s="82"/>
      <c r="G67" s="83"/>
      <c r="H67" s="94"/>
      <c r="I67" s="94"/>
    </row>
    <row r="68" spans="1:9" x14ac:dyDescent="0.25">
      <c r="A68" s="214" t="s">
        <v>29</v>
      </c>
      <c r="B68" s="196"/>
      <c r="C68" s="196"/>
      <c r="D68" s="196"/>
      <c r="E68" s="196"/>
      <c r="F68" s="196"/>
      <c r="G68" s="197"/>
      <c r="H68" s="94"/>
      <c r="I68" s="94"/>
    </row>
    <row r="69" spans="1:9" ht="16.5" x14ac:dyDescent="0.25">
      <c r="A69" s="198" t="s">
        <v>1155</v>
      </c>
      <c r="B69" s="94"/>
      <c r="C69" s="94"/>
      <c r="D69" s="94"/>
      <c r="E69" s="94"/>
      <c r="F69" s="94"/>
      <c r="G69" s="117"/>
      <c r="H69" s="94"/>
      <c r="I69" s="94"/>
    </row>
    <row r="70" spans="1:9" ht="16.5" x14ac:dyDescent="0.25">
      <c r="A70" s="198"/>
      <c r="B70" s="94"/>
      <c r="C70" s="94"/>
      <c r="D70" s="94"/>
      <c r="E70" s="94"/>
      <c r="F70" s="94"/>
      <c r="G70" s="117"/>
      <c r="H70" s="94"/>
      <c r="I70" s="94"/>
    </row>
    <row r="71" spans="1:9" x14ac:dyDescent="0.25">
      <c r="A71" s="199" t="s">
        <v>12</v>
      </c>
      <c r="B71" s="200"/>
      <c r="C71" s="201"/>
      <c r="D71" s="201"/>
      <c r="E71" s="202"/>
      <c r="F71" s="202"/>
      <c r="G71" s="203"/>
      <c r="H71" s="94"/>
      <c r="I71" s="94"/>
    </row>
    <row r="72" spans="1:9" x14ac:dyDescent="0.25">
      <c r="A72" s="305" t="s">
        <v>374</v>
      </c>
      <c r="B72" s="200"/>
      <c r="C72" s="201"/>
      <c r="D72" s="201"/>
      <c r="E72" s="202"/>
      <c r="F72" s="202"/>
      <c r="G72" s="203"/>
      <c r="H72" s="94"/>
      <c r="I72" s="94"/>
    </row>
    <row r="73" spans="1:9" x14ac:dyDescent="0.25">
      <c r="A73" s="71" t="s">
        <v>1156</v>
      </c>
      <c r="B73" s="67"/>
      <c r="C73" s="72" t="s">
        <v>376</v>
      </c>
      <c r="D73" s="72" t="s">
        <v>19</v>
      </c>
      <c r="E73" s="73">
        <v>5600</v>
      </c>
      <c r="F73" s="69"/>
      <c r="G73" s="74">
        <v>5600</v>
      </c>
      <c r="H73" s="94"/>
      <c r="I73" s="94"/>
    </row>
    <row r="74" spans="1:9" x14ac:dyDescent="0.25">
      <c r="A74" s="306" t="s">
        <v>378</v>
      </c>
      <c r="B74" s="76"/>
      <c r="C74" s="77"/>
      <c r="D74" s="77"/>
      <c r="E74" s="78"/>
      <c r="F74" s="78"/>
      <c r="G74" s="79">
        <v>5600</v>
      </c>
      <c r="H74" s="321"/>
      <c r="I74" s="321"/>
    </row>
    <row r="75" spans="1:9" x14ac:dyDescent="0.25">
      <c r="A75" s="84" t="s">
        <v>26</v>
      </c>
      <c r="B75" s="85"/>
      <c r="C75" s="86"/>
      <c r="D75" s="86"/>
      <c r="E75" s="87"/>
      <c r="F75" s="87"/>
      <c r="G75" s="88">
        <v>5600</v>
      </c>
      <c r="H75" s="321"/>
      <c r="I75" s="321"/>
    </row>
    <row r="76" spans="1:9" x14ac:dyDescent="0.25">
      <c r="A76" s="89"/>
      <c r="B76" s="67"/>
      <c r="C76" s="68"/>
      <c r="D76" s="68"/>
      <c r="E76" s="69"/>
      <c r="F76" s="69"/>
      <c r="G76" s="74"/>
      <c r="H76" s="94"/>
      <c r="I76" s="94"/>
    </row>
    <row r="77" spans="1:9" x14ac:dyDescent="0.25">
      <c r="A77" s="84" t="s">
        <v>27</v>
      </c>
      <c r="B77" s="85"/>
      <c r="C77" s="86"/>
      <c r="D77" s="86"/>
      <c r="E77" s="87"/>
      <c r="F77" s="87"/>
      <c r="G77" s="88">
        <v>408</v>
      </c>
      <c r="H77" s="321"/>
      <c r="I77" s="321"/>
    </row>
    <row r="78" spans="1:9" x14ac:dyDescent="0.25">
      <c r="A78" s="89"/>
      <c r="B78" s="67"/>
      <c r="C78" s="68"/>
      <c r="D78" s="68"/>
      <c r="E78" s="69"/>
      <c r="F78" s="69"/>
      <c r="G78" s="74"/>
      <c r="H78" s="94"/>
      <c r="I78" s="94"/>
    </row>
    <row r="79" spans="1:9" x14ac:dyDescent="0.25">
      <c r="A79" s="90" t="s">
        <v>1157</v>
      </c>
      <c r="B79" s="76"/>
      <c r="C79" s="77"/>
      <c r="D79" s="77"/>
      <c r="E79" s="78"/>
      <c r="F79" s="78"/>
      <c r="G79" s="79">
        <v>6008</v>
      </c>
      <c r="H79" s="321"/>
      <c r="I79" s="321"/>
    </row>
    <row r="80" spans="1:9" x14ac:dyDescent="0.25">
      <c r="A80" s="219"/>
      <c r="B80" s="220"/>
      <c r="C80" s="221"/>
      <c r="D80" s="221"/>
      <c r="E80" s="222"/>
      <c r="F80" s="222"/>
      <c r="G80" s="223"/>
      <c r="H80" s="94"/>
      <c r="I80" s="94"/>
    </row>
    <row r="81" spans="1:9" x14ac:dyDescent="0.25">
      <c r="A81" s="214" t="s">
        <v>29</v>
      </c>
      <c r="B81" s="94"/>
      <c r="C81" s="94"/>
      <c r="D81" s="94"/>
      <c r="E81" s="94"/>
      <c r="F81" s="94"/>
      <c r="G81" s="117"/>
      <c r="H81" s="94"/>
      <c r="I81" s="94"/>
    </row>
    <row r="82" spans="1:9" x14ac:dyDescent="0.25">
      <c r="A82" s="229" t="s">
        <v>381</v>
      </c>
      <c r="B82" s="94"/>
      <c r="C82" s="94"/>
      <c r="D82" s="94"/>
      <c r="E82" s="94"/>
      <c r="F82" s="94"/>
      <c r="G82" s="117"/>
      <c r="H82" s="94"/>
      <c r="I82" s="94"/>
    </row>
    <row r="83" spans="1:9" x14ac:dyDescent="0.25">
      <c r="A83" s="230" t="s">
        <v>1158</v>
      </c>
      <c r="B83" s="231"/>
      <c r="C83" s="232"/>
      <c r="D83" s="232"/>
      <c r="E83" s="233"/>
      <c r="F83" s="233"/>
      <c r="G83" s="234">
        <v>7271</v>
      </c>
      <c r="H83" s="321"/>
      <c r="I83" s="321"/>
    </row>
    <row r="84" spans="1:9" x14ac:dyDescent="0.25">
      <c r="A84" s="230" t="s">
        <v>1159</v>
      </c>
      <c r="B84" s="231"/>
      <c r="C84" s="232"/>
      <c r="D84" s="232"/>
      <c r="E84" s="233"/>
      <c r="F84" s="233"/>
      <c r="G84" s="234">
        <v>5803</v>
      </c>
      <c r="H84" s="321"/>
      <c r="I84" s="321"/>
    </row>
    <row r="85" spans="1:9" x14ac:dyDescent="0.25">
      <c r="A85" s="235"/>
      <c r="B85" s="200"/>
      <c r="C85" s="201"/>
      <c r="D85" s="201"/>
      <c r="E85" s="202"/>
      <c r="F85" s="202"/>
      <c r="G85" s="208"/>
      <c r="H85" s="94"/>
      <c r="I85" s="94"/>
    </row>
    <row r="86" spans="1:9" x14ac:dyDescent="0.25">
      <c r="A86" s="214" t="s">
        <v>29</v>
      </c>
      <c r="B86" s="94"/>
      <c r="C86" s="94"/>
      <c r="D86" s="94"/>
      <c r="E86" s="94"/>
      <c r="F86" s="94"/>
      <c r="G86" s="117"/>
      <c r="H86" s="94"/>
      <c r="I86" s="94"/>
    </row>
    <row r="87" spans="1:9" x14ac:dyDescent="0.25">
      <c r="A87" s="236" t="s">
        <v>29</v>
      </c>
      <c r="B87" s="94"/>
      <c r="C87" s="94"/>
      <c r="D87" s="94"/>
      <c r="E87" s="94"/>
      <c r="F87" s="94"/>
      <c r="G87" s="117"/>
      <c r="H87" s="94"/>
      <c r="I87" s="94"/>
    </row>
    <row r="88" spans="1:9" ht="16.5" x14ac:dyDescent="0.25">
      <c r="A88" s="245" t="s">
        <v>1282</v>
      </c>
      <c r="B88" s="245"/>
      <c r="C88" s="245"/>
      <c r="D88" s="245"/>
      <c r="E88" s="245"/>
      <c r="F88" s="245"/>
      <c r="G88" s="245"/>
      <c r="H88" s="94"/>
      <c r="I88" s="94"/>
    </row>
    <row r="89" spans="1:9" ht="15" customHeight="1" x14ac:dyDescent="0.25">
      <c r="A89" s="1" t="s">
        <v>0</v>
      </c>
      <c r="B89" s="1" t="s">
        <v>1</v>
      </c>
      <c r="C89" s="2" t="s">
        <v>2</v>
      </c>
      <c r="D89" s="3" t="s">
        <v>3</v>
      </c>
      <c r="E89" s="3" t="s">
        <v>4</v>
      </c>
      <c r="F89" s="3" t="s">
        <v>5</v>
      </c>
      <c r="G89" s="4" t="s">
        <v>6</v>
      </c>
    </row>
    <row r="90" spans="1:9" x14ac:dyDescent="0.25">
      <c r="A90" s="1"/>
      <c r="B90" s="1"/>
      <c r="C90" s="2"/>
      <c r="D90" s="3"/>
      <c r="E90" s="3" t="s">
        <v>7</v>
      </c>
      <c r="F90" s="3" t="s">
        <v>8</v>
      </c>
      <c r="G90" s="4" t="s">
        <v>9</v>
      </c>
    </row>
    <row r="91" spans="1:9" x14ac:dyDescent="0.25">
      <c r="A91" s="5"/>
      <c r="B91" s="6"/>
      <c r="C91" s="7"/>
      <c r="D91" s="8"/>
      <c r="E91" s="9" t="s">
        <v>10</v>
      </c>
      <c r="F91" s="9" t="s">
        <v>10</v>
      </c>
      <c r="G91" s="10" t="s">
        <v>10</v>
      </c>
    </row>
    <row r="92" spans="1:9" x14ac:dyDescent="0.25">
      <c r="A92" s="136"/>
      <c r="B92" s="137"/>
      <c r="C92" s="137"/>
      <c r="D92" s="137"/>
      <c r="E92" s="137"/>
      <c r="F92" s="137"/>
      <c r="G92" s="138"/>
    </row>
    <row r="93" spans="1:9" ht="16.5" x14ac:dyDescent="0.25">
      <c r="A93" s="139" t="s">
        <v>1160</v>
      </c>
      <c r="G93" s="120"/>
    </row>
    <row r="94" spans="1:9" ht="16.5" x14ac:dyDescent="0.25">
      <c r="A94" s="139"/>
      <c r="G94" s="120"/>
    </row>
    <row r="95" spans="1:9" x14ac:dyDescent="0.25">
      <c r="A95" s="140" t="s">
        <v>12</v>
      </c>
      <c r="B95" s="97"/>
      <c r="C95" s="98"/>
      <c r="D95" s="98"/>
      <c r="E95" s="99"/>
      <c r="F95" s="99"/>
      <c r="G95" s="122"/>
    </row>
    <row r="96" spans="1:9" x14ac:dyDescent="0.25">
      <c r="A96" s="303" t="s">
        <v>374</v>
      </c>
      <c r="B96" s="97"/>
      <c r="C96" s="98"/>
      <c r="D96" s="98"/>
      <c r="E96" s="99"/>
      <c r="F96" s="99"/>
      <c r="G96" s="122"/>
    </row>
    <row r="97" spans="1:7" x14ac:dyDescent="0.25">
      <c r="A97" s="172" t="s">
        <v>1161</v>
      </c>
      <c r="B97" s="145" t="s">
        <v>98</v>
      </c>
      <c r="C97" s="146" t="s">
        <v>376</v>
      </c>
      <c r="D97" s="146" t="s">
        <v>424</v>
      </c>
      <c r="E97" s="147">
        <v>17567</v>
      </c>
      <c r="F97" s="150"/>
      <c r="G97" s="148">
        <v>487</v>
      </c>
    </row>
    <row r="98" spans="1:7" ht="24" x14ac:dyDescent="0.25">
      <c r="A98" s="16" t="s">
        <v>1162</v>
      </c>
      <c r="B98" s="16" t="s">
        <v>98</v>
      </c>
      <c r="C98" s="17" t="s">
        <v>376</v>
      </c>
      <c r="D98" s="17" t="s">
        <v>379</v>
      </c>
      <c r="E98" s="18">
        <v>11753</v>
      </c>
      <c r="F98" s="14"/>
      <c r="G98" s="19">
        <v>3358</v>
      </c>
    </row>
    <row r="99" spans="1:7" x14ac:dyDescent="0.25">
      <c r="A99" s="272" t="s">
        <v>378</v>
      </c>
      <c r="B99" s="21"/>
      <c r="C99" s="22"/>
      <c r="D99" s="22"/>
      <c r="E99" s="23"/>
      <c r="F99" s="23"/>
      <c r="G99" s="24">
        <v>3845</v>
      </c>
    </row>
    <row r="100" spans="1:7" x14ac:dyDescent="0.25">
      <c r="A100" s="304" t="s">
        <v>13</v>
      </c>
      <c r="B100" s="12"/>
      <c r="C100" s="13"/>
      <c r="D100" s="13"/>
      <c r="E100" s="14"/>
      <c r="F100" s="14"/>
      <c r="G100" s="14"/>
    </row>
    <row r="101" spans="1:7" x14ac:dyDescent="0.25">
      <c r="A101" s="16" t="s">
        <v>1163</v>
      </c>
      <c r="B101" s="16" t="s">
        <v>98</v>
      </c>
      <c r="C101" s="17" t="s">
        <v>393</v>
      </c>
      <c r="D101" s="17" t="s">
        <v>424</v>
      </c>
      <c r="E101" s="18">
        <f>167834+3045</f>
        <v>170879</v>
      </c>
      <c r="F101" s="18">
        <f>13533+86</f>
        <v>13619</v>
      </c>
      <c r="G101" s="19">
        <f>10882+1951</f>
        <v>12833</v>
      </c>
    </row>
    <row r="102" spans="1:7" x14ac:dyDescent="0.25">
      <c r="A102" s="16" t="s">
        <v>1161</v>
      </c>
      <c r="B102" s="16" t="s">
        <v>98</v>
      </c>
      <c r="C102" s="17" t="s">
        <v>16</v>
      </c>
      <c r="D102" s="17" t="s">
        <v>19</v>
      </c>
      <c r="E102" s="18">
        <v>26611</v>
      </c>
      <c r="F102" s="18">
        <v>8897</v>
      </c>
      <c r="G102" s="19">
        <v>17714</v>
      </c>
    </row>
    <row r="103" spans="1:7" x14ac:dyDescent="0.25">
      <c r="A103" s="16" t="s">
        <v>1164</v>
      </c>
      <c r="B103" s="16" t="s">
        <v>98</v>
      </c>
      <c r="C103" s="17" t="s">
        <v>367</v>
      </c>
      <c r="D103" s="17" t="s">
        <v>362</v>
      </c>
      <c r="E103" s="18">
        <v>1491</v>
      </c>
      <c r="F103" s="18">
        <v>264</v>
      </c>
      <c r="G103" s="19">
        <v>61</v>
      </c>
    </row>
    <row r="104" spans="1:7" x14ac:dyDescent="0.25">
      <c r="A104" s="16" t="s">
        <v>1165</v>
      </c>
      <c r="B104" s="16" t="s">
        <v>98</v>
      </c>
      <c r="C104" s="17" t="s">
        <v>856</v>
      </c>
      <c r="D104" s="17" t="s">
        <v>424</v>
      </c>
      <c r="E104" s="18">
        <v>47008</v>
      </c>
      <c r="F104" s="18">
        <v>27478</v>
      </c>
      <c r="G104" s="19">
        <v>11843</v>
      </c>
    </row>
    <row r="105" spans="1:7" x14ac:dyDescent="0.25">
      <c r="A105" s="272" t="s">
        <v>25</v>
      </c>
      <c r="B105" s="21"/>
      <c r="C105" s="22"/>
      <c r="D105" s="22"/>
      <c r="E105" s="23"/>
      <c r="F105" s="23"/>
      <c r="G105" s="24">
        <v>42451</v>
      </c>
    </row>
    <row r="106" spans="1:7" x14ac:dyDescent="0.25">
      <c r="A106" s="30" t="s">
        <v>26</v>
      </c>
      <c r="B106" s="31"/>
      <c r="C106" s="32"/>
      <c r="D106" s="32"/>
      <c r="E106" s="33"/>
      <c r="F106" s="33"/>
      <c r="G106" s="34">
        <v>46296</v>
      </c>
    </row>
    <row r="107" spans="1:7" x14ac:dyDescent="0.25">
      <c r="A107" s="35"/>
      <c r="B107" s="12"/>
      <c r="C107" s="13"/>
      <c r="D107" s="13"/>
      <c r="E107" s="14"/>
      <c r="F107" s="14"/>
      <c r="G107" s="19"/>
    </row>
    <row r="108" spans="1:7" x14ac:dyDescent="0.25">
      <c r="A108" s="30" t="s">
        <v>27</v>
      </c>
      <c r="B108" s="31"/>
      <c r="C108" s="32"/>
      <c r="D108" s="32"/>
      <c r="E108" s="33"/>
      <c r="F108" s="33"/>
      <c r="G108" s="34">
        <v>74705</v>
      </c>
    </row>
    <row r="109" spans="1:7" x14ac:dyDescent="0.25">
      <c r="A109" s="35"/>
      <c r="B109" s="12"/>
      <c r="C109" s="13"/>
      <c r="D109" s="13"/>
      <c r="E109" s="14"/>
      <c r="F109" s="14"/>
      <c r="G109" s="19"/>
    </row>
    <row r="110" spans="1:7" x14ac:dyDescent="0.25">
      <c r="A110" s="36" t="s">
        <v>1166</v>
      </c>
      <c r="B110" s="21"/>
      <c r="C110" s="22"/>
      <c r="D110" s="22"/>
      <c r="E110" s="23"/>
      <c r="F110" s="23"/>
      <c r="G110" s="24">
        <v>121001</v>
      </c>
    </row>
    <row r="111" spans="1:7" x14ac:dyDescent="0.25">
      <c r="A111" s="37"/>
      <c r="B111" s="26"/>
      <c r="C111" s="27"/>
      <c r="D111" s="27"/>
      <c r="E111" s="28"/>
      <c r="F111" s="28"/>
      <c r="G111" s="29"/>
    </row>
    <row r="112" spans="1:7" x14ac:dyDescent="0.25">
      <c r="A112" s="37"/>
      <c r="B112" s="26"/>
      <c r="C112" s="27"/>
      <c r="D112" s="27"/>
      <c r="E112" s="28"/>
      <c r="F112" s="28"/>
      <c r="G112" s="29"/>
    </row>
    <row r="113" spans="1:7" x14ac:dyDescent="0.25">
      <c r="A113" s="168" t="s">
        <v>29</v>
      </c>
      <c r="B113" s="137"/>
      <c r="C113" s="137"/>
      <c r="D113" s="137"/>
      <c r="E113" s="137"/>
      <c r="F113" s="137"/>
      <c r="G113" s="138"/>
    </row>
    <row r="114" spans="1:7" ht="16.5" x14ac:dyDescent="0.25">
      <c r="A114" s="139" t="s">
        <v>1167</v>
      </c>
      <c r="G114" s="120"/>
    </row>
    <row r="115" spans="1:7" ht="16.5" x14ac:dyDescent="0.25">
      <c r="A115" s="139"/>
      <c r="G115" s="120"/>
    </row>
    <row r="116" spans="1:7" x14ac:dyDescent="0.25">
      <c r="A116" s="140" t="s">
        <v>12</v>
      </c>
      <c r="B116" s="97"/>
      <c r="C116" s="98"/>
      <c r="D116" s="98"/>
      <c r="E116" s="99"/>
      <c r="F116" s="99"/>
      <c r="G116" s="122"/>
    </row>
    <row r="117" spans="1:7" x14ac:dyDescent="0.25">
      <c r="A117" s="303" t="s">
        <v>13</v>
      </c>
      <c r="B117" s="97"/>
      <c r="C117" s="98"/>
      <c r="D117" s="98"/>
      <c r="E117" s="99"/>
      <c r="F117" s="99"/>
      <c r="G117" s="122"/>
    </row>
    <row r="118" spans="1:7" x14ac:dyDescent="0.25">
      <c r="A118" s="173" t="s">
        <v>1168</v>
      </c>
      <c r="B118" s="100" t="s">
        <v>98</v>
      </c>
      <c r="C118" s="101" t="s">
        <v>367</v>
      </c>
      <c r="D118" s="101" t="s">
        <v>17</v>
      </c>
      <c r="E118" s="102">
        <v>86601</v>
      </c>
      <c r="F118" s="102">
        <v>33203</v>
      </c>
      <c r="G118" s="123">
        <v>10853</v>
      </c>
    </row>
    <row r="119" spans="1:7" x14ac:dyDescent="0.25">
      <c r="A119" s="173" t="s">
        <v>1169</v>
      </c>
      <c r="B119" s="100" t="s">
        <v>98</v>
      </c>
      <c r="C119" s="101" t="s">
        <v>1170</v>
      </c>
      <c r="D119" s="101" t="s">
        <v>362</v>
      </c>
      <c r="E119" s="102">
        <v>820000</v>
      </c>
      <c r="F119" s="102">
        <v>444220</v>
      </c>
      <c r="G119" s="123">
        <v>23087</v>
      </c>
    </row>
    <row r="120" spans="1:7" x14ac:dyDescent="0.25">
      <c r="A120" s="172" t="s">
        <v>1171</v>
      </c>
      <c r="B120" s="145" t="s">
        <v>98</v>
      </c>
      <c r="C120" s="146" t="s">
        <v>399</v>
      </c>
      <c r="D120" s="146" t="s">
        <v>379</v>
      </c>
      <c r="E120" s="147">
        <v>202600</v>
      </c>
      <c r="F120" s="147">
        <v>136215</v>
      </c>
      <c r="G120" s="148">
        <v>54968</v>
      </c>
    </row>
    <row r="121" spans="1:7" x14ac:dyDescent="0.25">
      <c r="A121" s="16" t="s">
        <v>1172</v>
      </c>
      <c r="B121" s="16" t="s">
        <v>98</v>
      </c>
      <c r="C121" s="17" t="s">
        <v>1173</v>
      </c>
      <c r="D121" s="17" t="s">
        <v>362</v>
      </c>
      <c r="E121" s="18">
        <v>4850000</v>
      </c>
      <c r="F121" s="18">
        <v>1837796</v>
      </c>
      <c r="G121" s="19">
        <v>222280</v>
      </c>
    </row>
    <row r="122" spans="1:7" x14ac:dyDescent="0.25">
      <c r="A122" s="16" t="s">
        <v>1174</v>
      </c>
      <c r="B122" s="16" t="s">
        <v>98</v>
      </c>
      <c r="C122" s="17" t="s">
        <v>404</v>
      </c>
      <c r="D122" s="17" t="s">
        <v>362</v>
      </c>
      <c r="E122" s="18">
        <v>1180000</v>
      </c>
      <c r="F122" s="18">
        <v>645653</v>
      </c>
      <c r="G122" s="19">
        <v>24520</v>
      </c>
    </row>
    <row r="123" spans="1:7" x14ac:dyDescent="0.25">
      <c r="A123" s="16" t="s">
        <v>1175</v>
      </c>
      <c r="B123" s="16" t="s">
        <v>98</v>
      </c>
      <c r="C123" s="17" t="s">
        <v>1173</v>
      </c>
      <c r="D123" s="17" t="s">
        <v>362</v>
      </c>
      <c r="E123" s="18">
        <v>2600000</v>
      </c>
      <c r="F123" s="18">
        <v>1602437</v>
      </c>
      <c r="G123" s="19">
        <v>78292</v>
      </c>
    </row>
    <row r="124" spans="1:7" x14ac:dyDescent="0.25">
      <c r="A124" s="16" t="s">
        <v>1176</v>
      </c>
      <c r="B124" s="16" t="s">
        <v>98</v>
      </c>
      <c r="C124" s="17" t="s">
        <v>404</v>
      </c>
      <c r="D124" s="17" t="s">
        <v>362</v>
      </c>
      <c r="E124" s="18">
        <v>95000</v>
      </c>
      <c r="F124" s="18">
        <v>54180</v>
      </c>
      <c r="G124" s="19">
        <v>2958</v>
      </c>
    </row>
    <row r="125" spans="1:7" x14ac:dyDescent="0.25">
      <c r="A125" s="16" t="s">
        <v>1177</v>
      </c>
      <c r="B125" s="16" t="s">
        <v>98</v>
      </c>
      <c r="C125" s="17" t="s">
        <v>23</v>
      </c>
      <c r="D125" s="17" t="s">
        <v>424</v>
      </c>
      <c r="E125" s="18">
        <v>83201</v>
      </c>
      <c r="F125" s="18">
        <v>16849</v>
      </c>
      <c r="G125" s="19">
        <v>30009</v>
      </c>
    </row>
    <row r="126" spans="1:7" x14ac:dyDescent="0.25">
      <c r="A126" s="16" t="s">
        <v>1178</v>
      </c>
      <c r="B126" s="16" t="s">
        <v>98</v>
      </c>
      <c r="C126" s="17" t="s">
        <v>404</v>
      </c>
      <c r="D126" s="17" t="s">
        <v>362</v>
      </c>
      <c r="E126" s="18">
        <v>670000</v>
      </c>
      <c r="F126" s="18">
        <v>479016</v>
      </c>
      <c r="G126" s="19">
        <v>8130</v>
      </c>
    </row>
    <row r="127" spans="1:7" x14ac:dyDescent="0.25">
      <c r="A127" s="16" t="s">
        <v>1179</v>
      </c>
      <c r="B127" s="16" t="s">
        <v>1180</v>
      </c>
      <c r="C127" s="17" t="s">
        <v>16</v>
      </c>
      <c r="D127" s="17" t="s">
        <v>366</v>
      </c>
      <c r="E127" s="18">
        <v>300000</v>
      </c>
      <c r="F127" s="18">
        <v>91358</v>
      </c>
      <c r="G127" s="19">
        <v>92312</v>
      </c>
    </row>
    <row r="128" spans="1:7" x14ac:dyDescent="0.25">
      <c r="A128" s="16" t="s">
        <v>1181</v>
      </c>
      <c r="B128" s="16" t="s">
        <v>98</v>
      </c>
      <c r="C128" s="17" t="s">
        <v>399</v>
      </c>
      <c r="D128" s="17" t="s">
        <v>388</v>
      </c>
      <c r="E128" s="18">
        <v>45716</v>
      </c>
      <c r="F128" s="18">
        <v>3758</v>
      </c>
      <c r="G128" s="19">
        <v>10946</v>
      </c>
    </row>
    <row r="129" spans="1:7" ht="24" x14ac:dyDescent="0.25">
      <c r="A129" s="16" t="s">
        <v>1182</v>
      </c>
      <c r="B129" s="16" t="s">
        <v>253</v>
      </c>
      <c r="C129" s="17" t="s">
        <v>367</v>
      </c>
      <c r="D129" s="17" t="s">
        <v>19</v>
      </c>
      <c r="E129" s="18">
        <v>117113</v>
      </c>
      <c r="F129" s="18">
        <v>92582</v>
      </c>
      <c r="G129" s="19">
        <v>24531</v>
      </c>
    </row>
    <row r="130" spans="1:7" x14ac:dyDescent="0.25">
      <c r="A130" s="16" t="s">
        <v>1183</v>
      </c>
      <c r="B130" s="16" t="s">
        <v>98</v>
      </c>
      <c r="C130" s="17" t="s">
        <v>1173</v>
      </c>
      <c r="D130" s="17" t="s">
        <v>362</v>
      </c>
      <c r="E130" s="18">
        <v>1800000</v>
      </c>
      <c r="F130" s="18">
        <v>1156345</v>
      </c>
      <c r="G130" s="19">
        <v>65280</v>
      </c>
    </row>
    <row r="131" spans="1:7" x14ac:dyDescent="0.25">
      <c r="A131" s="16" t="s">
        <v>1184</v>
      </c>
      <c r="B131" s="16" t="s">
        <v>98</v>
      </c>
      <c r="C131" s="17" t="s">
        <v>1173</v>
      </c>
      <c r="D131" s="17" t="s">
        <v>362</v>
      </c>
      <c r="E131" s="18">
        <v>2300000</v>
      </c>
      <c r="F131" s="18">
        <v>1328888</v>
      </c>
      <c r="G131" s="19">
        <v>59060</v>
      </c>
    </row>
    <row r="132" spans="1:7" x14ac:dyDescent="0.25">
      <c r="A132" s="16" t="s">
        <v>1185</v>
      </c>
      <c r="B132" s="16" t="s">
        <v>98</v>
      </c>
      <c r="C132" s="17" t="s">
        <v>551</v>
      </c>
      <c r="D132" s="17" t="s">
        <v>362</v>
      </c>
      <c r="E132" s="18">
        <v>660000</v>
      </c>
      <c r="F132" s="18">
        <v>153803</v>
      </c>
      <c r="G132" s="19">
        <v>21327</v>
      </c>
    </row>
    <row r="133" spans="1:7" x14ac:dyDescent="0.25">
      <c r="A133" s="16" t="s">
        <v>1186</v>
      </c>
      <c r="B133" s="16" t="s">
        <v>98</v>
      </c>
      <c r="C133" s="17" t="s">
        <v>1173</v>
      </c>
      <c r="D133" s="17" t="s">
        <v>362</v>
      </c>
      <c r="E133" s="18">
        <v>2100000</v>
      </c>
      <c r="F133" s="18">
        <v>1011388</v>
      </c>
      <c r="G133" s="19">
        <v>81980</v>
      </c>
    </row>
    <row r="134" spans="1:7" x14ac:dyDescent="0.25">
      <c r="A134" s="16" t="s">
        <v>1187</v>
      </c>
      <c r="B134" s="16" t="s">
        <v>98</v>
      </c>
      <c r="C134" s="17" t="s">
        <v>1173</v>
      </c>
      <c r="D134" s="17" t="s">
        <v>362</v>
      </c>
      <c r="E134" s="18">
        <v>290000</v>
      </c>
      <c r="F134" s="18">
        <v>170958</v>
      </c>
      <c r="G134" s="19">
        <v>11487</v>
      </c>
    </row>
    <row r="135" spans="1:7" x14ac:dyDescent="0.25">
      <c r="A135" s="272" t="s">
        <v>25</v>
      </c>
      <c r="B135" s="21"/>
      <c r="C135" s="22"/>
      <c r="D135" s="22"/>
      <c r="E135" s="23"/>
      <c r="F135" s="23"/>
      <c r="G135" s="24">
        <v>822020</v>
      </c>
    </row>
    <row r="136" spans="1:7" x14ac:dyDescent="0.25">
      <c r="A136" s="30" t="s">
        <v>26</v>
      </c>
      <c r="B136" s="31"/>
      <c r="C136" s="32"/>
      <c r="D136" s="32"/>
      <c r="E136" s="33"/>
      <c r="F136" s="33"/>
      <c r="G136" s="34">
        <v>822020</v>
      </c>
    </row>
    <row r="137" spans="1:7" x14ac:dyDescent="0.25">
      <c r="A137" s="35"/>
      <c r="B137" s="12"/>
      <c r="C137" s="13"/>
      <c r="D137" s="13"/>
      <c r="E137" s="14"/>
      <c r="F137" s="14"/>
      <c r="G137" s="19"/>
    </row>
    <row r="138" spans="1:7" x14ac:dyDescent="0.25">
      <c r="A138" s="36" t="s">
        <v>1188</v>
      </c>
      <c r="B138" s="21"/>
      <c r="C138" s="22"/>
      <c r="D138" s="22"/>
      <c r="E138" s="23"/>
      <c r="F138" s="23"/>
      <c r="G138" s="24">
        <v>822020</v>
      </c>
    </row>
    <row r="139" spans="1:7" x14ac:dyDescent="0.25">
      <c r="A139" s="151"/>
      <c r="B139" s="125"/>
      <c r="C139" s="126"/>
      <c r="D139" s="126"/>
      <c r="E139" s="127"/>
      <c r="F139" s="127"/>
      <c r="G139" s="128"/>
    </row>
    <row r="140" spans="1:7" x14ac:dyDescent="0.25">
      <c r="A140" s="161" t="s">
        <v>29</v>
      </c>
      <c r="G140" s="120"/>
    </row>
    <row r="141" spans="1:7" ht="16.5" x14ac:dyDescent="0.25">
      <c r="A141" s="139" t="s">
        <v>1189</v>
      </c>
      <c r="G141" s="120"/>
    </row>
    <row r="142" spans="1:7" ht="16.5" x14ac:dyDescent="0.25">
      <c r="A142" s="237"/>
      <c r="B142" s="162"/>
      <c r="C142" s="162"/>
      <c r="D142" s="162"/>
      <c r="E142" s="162"/>
      <c r="F142" s="162"/>
      <c r="G142" s="163"/>
    </row>
    <row r="143" spans="1:7" x14ac:dyDescent="0.25">
      <c r="A143" s="11" t="s">
        <v>12</v>
      </c>
      <c r="B143" s="12"/>
      <c r="C143" s="13"/>
      <c r="D143" s="13"/>
      <c r="E143" s="14"/>
      <c r="F143" s="14"/>
      <c r="G143" s="14"/>
    </row>
    <row r="144" spans="1:7" x14ac:dyDescent="0.25">
      <c r="A144" s="304" t="s">
        <v>374</v>
      </c>
      <c r="B144" s="12"/>
      <c r="C144" s="13"/>
      <c r="D144" s="13"/>
      <c r="E144" s="14"/>
      <c r="F144" s="14"/>
      <c r="G144" s="14"/>
    </row>
    <row r="145" spans="1:7" x14ac:dyDescent="0.25">
      <c r="A145" s="16" t="s">
        <v>1190</v>
      </c>
      <c r="B145" s="16" t="s">
        <v>43</v>
      </c>
      <c r="C145" s="17" t="s">
        <v>376</v>
      </c>
      <c r="D145" s="17" t="s">
        <v>388</v>
      </c>
      <c r="E145" s="18" t="s">
        <v>33</v>
      </c>
      <c r="F145" s="14"/>
      <c r="G145" s="19">
        <v>9865</v>
      </c>
    </row>
    <row r="146" spans="1:7" x14ac:dyDescent="0.25">
      <c r="A146" s="16" t="s">
        <v>1191</v>
      </c>
      <c r="B146" s="16" t="s">
        <v>1192</v>
      </c>
      <c r="C146" s="17" t="s">
        <v>376</v>
      </c>
      <c r="D146" s="17" t="s">
        <v>484</v>
      </c>
      <c r="E146" s="18" t="s">
        <v>33</v>
      </c>
      <c r="F146" s="14"/>
      <c r="G146" s="19">
        <v>5559</v>
      </c>
    </row>
    <row r="147" spans="1:7" x14ac:dyDescent="0.25">
      <c r="A147" s="272" t="s">
        <v>378</v>
      </c>
      <c r="B147" s="21"/>
      <c r="C147" s="22"/>
      <c r="D147" s="22"/>
      <c r="E147" s="23"/>
      <c r="F147" s="23"/>
      <c r="G147" s="24">
        <v>15424</v>
      </c>
    </row>
    <row r="148" spans="1:7" x14ac:dyDescent="0.25">
      <c r="A148" s="304" t="s">
        <v>13</v>
      </c>
      <c r="B148" s="12"/>
      <c r="C148" s="13"/>
      <c r="D148" s="13"/>
      <c r="E148" s="14"/>
      <c r="F148" s="14"/>
      <c r="G148" s="14"/>
    </row>
    <row r="149" spans="1:7" x14ac:dyDescent="0.25">
      <c r="A149" s="16" t="s">
        <v>1193</v>
      </c>
      <c r="B149" s="16" t="s">
        <v>1194</v>
      </c>
      <c r="C149" s="17" t="s">
        <v>16</v>
      </c>
      <c r="D149" s="17" t="s">
        <v>366</v>
      </c>
      <c r="E149" s="18">
        <v>3353</v>
      </c>
      <c r="F149" s="18">
        <v>128</v>
      </c>
      <c r="G149" s="19">
        <v>1013</v>
      </c>
    </row>
    <row r="150" spans="1:7" x14ac:dyDescent="0.25">
      <c r="A150" s="16" t="s">
        <v>1195</v>
      </c>
      <c r="B150" s="16" t="s">
        <v>493</v>
      </c>
      <c r="C150" s="17" t="s">
        <v>23</v>
      </c>
      <c r="D150" s="17" t="s">
        <v>19</v>
      </c>
      <c r="E150" s="18">
        <v>419635</v>
      </c>
      <c r="F150" s="18">
        <v>225150</v>
      </c>
      <c r="G150" s="19">
        <v>194485</v>
      </c>
    </row>
    <row r="151" spans="1:7" x14ac:dyDescent="0.25">
      <c r="A151" s="16" t="s">
        <v>1196</v>
      </c>
      <c r="B151" s="16" t="s">
        <v>98</v>
      </c>
      <c r="C151" s="17" t="s">
        <v>1170</v>
      </c>
      <c r="D151" s="17" t="s">
        <v>362</v>
      </c>
      <c r="E151" s="18">
        <v>33493</v>
      </c>
      <c r="F151" s="18">
        <v>5993</v>
      </c>
      <c r="G151" s="19">
        <v>1538</v>
      </c>
    </row>
    <row r="152" spans="1:7" x14ac:dyDescent="0.25">
      <c r="A152" s="16" t="s">
        <v>1197</v>
      </c>
      <c r="B152" s="16" t="s">
        <v>98</v>
      </c>
      <c r="C152" s="17" t="s">
        <v>1198</v>
      </c>
      <c r="D152" s="17" t="s">
        <v>362</v>
      </c>
      <c r="E152" s="18">
        <v>691843</v>
      </c>
      <c r="F152" s="18">
        <v>121738</v>
      </c>
      <c r="G152" s="19">
        <v>48866</v>
      </c>
    </row>
    <row r="153" spans="1:7" ht="24" x14ac:dyDescent="0.25">
      <c r="A153" s="16" t="s">
        <v>1199</v>
      </c>
      <c r="B153" s="16" t="s">
        <v>114</v>
      </c>
      <c r="C153" s="17" t="s">
        <v>548</v>
      </c>
      <c r="D153" s="17" t="s">
        <v>391</v>
      </c>
      <c r="E153" s="18">
        <v>35222</v>
      </c>
      <c r="F153" s="18">
        <v>15222</v>
      </c>
      <c r="G153" s="19">
        <v>3039</v>
      </c>
    </row>
    <row r="154" spans="1:7" x14ac:dyDescent="0.25">
      <c r="A154" s="16" t="s">
        <v>1200</v>
      </c>
      <c r="B154" s="16" t="s">
        <v>1201</v>
      </c>
      <c r="C154" s="17" t="s">
        <v>1202</v>
      </c>
      <c r="D154" s="17" t="s">
        <v>388</v>
      </c>
      <c r="E154" s="18">
        <v>115616</v>
      </c>
      <c r="F154" s="18">
        <v>96141</v>
      </c>
      <c r="G154" s="19">
        <v>18062</v>
      </c>
    </row>
    <row r="155" spans="1:7" x14ac:dyDescent="0.25">
      <c r="A155" s="16" t="s">
        <v>1203</v>
      </c>
      <c r="B155" s="16" t="s">
        <v>98</v>
      </c>
      <c r="C155" s="17" t="s">
        <v>1170</v>
      </c>
      <c r="D155" s="17" t="s">
        <v>366</v>
      </c>
      <c r="E155" s="18">
        <v>9856</v>
      </c>
      <c r="F155" s="18">
        <v>4047</v>
      </c>
      <c r="G155" s="19">
        <v>1005</v>
      </c>
    </row>
    <row r="156" spans="1:7" x14ac:dyDescent="0.25">
      <c r="A156" s="16" t="s">
        <v>1204</v>
      </c>
      <c r="B156" s="16" t="s">
        <v>98</v>
      </c>
      <c r="C156" s="17" t="s">
        <v>1170</v>
      </c>
      <c r="D156" s="17" t="s">
        <v>388</v>
      </c>
      <c r="E156" s="18">
        <v>123468</v>
      </c>
      <c r="F156" s="18">
        <v>24565</v>
      </c>
      <c r="G156" s="19">
        <v>14918</v>
      </c>
    </row>
    <row r="157" spans="1:7" x14ac:dyDescent="0.25">
      <c r="A157" s="16" t="s">
        <v>1205</v>
      </c>
      <c r="B157" s="16" t="s">
        <v>1192</v>
      </c>
      <c r="C157" s="17" t="s">
        <v>1206</v>
      </c>
      <c r="D157" s="17" t="s">
        <v>484</v>
      </c>
      <c r="E157" s="18">
        <v>66467</v>
      </c>
      <c r="F157" s="18">
        <v>393</v>
      </c>
      <c r="G157" s="19">
        <v>962</v>
      </c>
    </row>
    <row r="158" spans="1:7" x14ac:dyDescent="0.25">
      <c r="A158" s="16" t="s">
        <v>1207</v>
      </c>
      <c r="B158" s="16" t="s">
        <v>1192</v>
      </c>
      <c r="C158" s="17" t="s">
        <v>1170</v>
      </c>
      <c r="D158" s="17" t="s">
        <v>484</v>
      </c>
      <c r="E158" s="18">
        <v>105491</v>
      </c>
      <c r="F158" s="18">
        <v>3381</v>
      </c>
      <c r="G158" s="19">
        <v>10667</v>
      </c>
    </row>
    <row r="159" spans="1:7" x14ac:dyDescent="0.25">
      <c r="A159" s="272" t="s">
        <v>25</v>
      </c>
      <c r="B159" s="21"/>
      <c r="C159" s="22"/>
      <c r="D159" s="22"/>
      <c r="E159" s="23"/>
      <c r="F159" s="23"/>
      <c r="G159" s="24">
        <v>294555</v>
      </c>
    </row>
    <row r="160" spans="1:7" x14ac:dyDescent="0.25">
      <c r="A160" s="30" t="s">
        <v>26</v>
      </c>
      <c r="B160" s="31"/>
      <c r="C160" s="32"/>
      <c r="D160" s="32"/>
      <c r="E160" s="33"/>
      <c r="F160" s="33"/>
      <c r="G160" s="34">
        <v>309979</v>
      </c>
    </row>
    <row r="161" spans="1:9" x14ac:dyDescent="0.25">
      <c r="A161" s="35"/>
      <c r="B161" s="12"/>
      <c r="C161" s="13"/>
      <c r="D161" s="13"/>
      <c r="E161" s="14"/>
      <c r="F161" s="14"/>
      <c r="G161" s="19"/>
    </row>
    <row r="162" spans="1:9" x14ac:dyDescent="0.25">
      <c r="A162" s="30" t="s">
        <v>27</v>
      </c>
      <c r="B162" s="31"/>
      <c r="C162" s="32"/>
      <c r="D162" s="32"/>
      <c r="E162" s="33"/>
      <c r="F162" s="33"/>
      <c r="G162" s="34">
        <v>8716</v>
      </c>
    </row>
    <row r="163" spans="1:9" x14ac:dyDescent="0.25">
      <c r="A163" s="35"/>
      <c r="B163" s="12"/>
      <c r="C163" s="13"/>
      <c r="D163" s="13"/>
      <c r="E163" s="14"/>
      <c r="F163" s="14"/>
      <c r="G163" s="19"/>
    </row>
    <row r="164" spans="1:9" x14ac:dyDescent="0.25">
      <c r="A164" s="36" t="s">
        <v>1208</v>
      </c>
      <c r="B164" s="21"/>
      <c r="C164" s="22"/>
      <c r="D164" s="22"/>
      <c r="E164" s="23"/>
      <c r="F164" s="23"/>
      <c r="G164" s="24">
        <v>318695</v>
      </c>
    </row>
    <row r="165" spans="1:9" x14ac:dyDescent="0.25">
      <c r="A165" s="151"/>
      <c r="B165" s="125"/>
      <c r="C165" s="126"/>
      <c r="D165" s="126"/>
      <c r="E165" s="127"/>
      <c r="F165" s="127"/>
      <c r="G165" s="128"/>
    </row>
    <row r="166" spans="1:9" x14ac:dyDescent="0.25">
      <c r="A166" s="319" t="s">
        <v>1299</v>
      </c>
      <c r="G166" s="120"/>
    </row>
    <row r="167" spans="1:9" x14ac:dyDescent="0.25">
      <c r="A167" s="346" t="s">
        <v>1329</v>
      </c>
      <c r="G167" s="120"/>
    </row>
    <row r="168" spans="1:9" x14ac:dyDescent="0.25">
      <c r="A168" s="320"/>
      <c r="G168" s="120"/>
    </row>
    <row r="169" spans="1:9" x14ac:dyDescent="0.25">
      <c r="A169" s="320"/>
      <c r="G169" s="120"/>
    </row>
    <row r="170" spans="1:9" x14ac:dyDescent="0.25">
      <c r="A170" s="239"/>
      <c r="B170" s="240"/>
      <c r="C170" s="241"/>
      <c r="G170" s="120"/>
    </row>
    <row r="171" spans="1:9" ht="16.5" x14ac:dyDescent="0.25">
      <c r="A171" s="245" t="s">
        <v>1283</v>
      </c>
      <c r="B171" s="245"/>
      <c r="C171" s="245"/>
      <c r="D171" s="245"/>
      <c r="E171" s="245"/>
      <c r="F171" s="245"/>
      <c r="G171" s="245"/>
    </row>
    <row r="172" spans="1:9" ht="15" customHeight="1" x14ac:dyDescent="0.25">
      <c r="A172" s="57" t="s">
        <v>0</v>
      </c>
      <c r="B172" s="57" t="s">
        <v>1</v>
      </c>
      <c r="C172" s="58" t="s">
        <v>2</v>
      </c>
      <c r="D172" s="59" t="s">
        <v>3</v>
      </c>
      <c r="E172" s="59" t="s">
        <v>4</v>
      </c>
      <c r="F172" s="59" t="s">
        <v>5</v>
      </c>
      <c r="G172" s="60" t="s">
        <v>6</v>
      </c>
      <c r="H172" s="94"/>
      <c r="I172" s="94"/>
    </row>
    <row r="173" spans="1:9" x14ac:dyDescent="0.25">
      <c r="A173" s="57"/>
      <c r="B173" s="57"/>
      <c r="C173" s="58"/>
      <c r="D173" s="59"/>
      <c r="E173" s="59" t="s">
        <v>7</v>
      </c>
      <c r="F173" s="59" t="s">
        <v>8</v>
      </c>
      <c r="G173" s="60" t="s">
        <v>9</v>
      </c>
      <c r="H173" s="94"/>
      <c r="I173" s="94"/>
    </row>
    <row r="174" spans="1:9" x14ac:dyDescent="0.25">
      <c r="A174" s="61"/>
      <c r="B174" s="62"/>
      <c r="C174" s="63"/>
      <c r="D174" s="64"/>
      <c r="E174" s="65" t="s">
        <v>10</v>
      </c>
      <c r="F174" s="65" t="s">
        <v>10</v>
      </c>
      <c r="G174" s="66" t="s">
        <v>10</v>
      </c>
      <c r="H174" s="94"/>
      <c r="I174" s="94"/>
    </row>
    <row r="175" spans="1:9" x14ac:dyDescent="0.25">
      <c r="A175" s="195"/>
      <c r="B175" s="196"/>
      <c r="C175" s="196"/>
      <c r="D175" s="196"/>
      <c r="E175" s="196"/>
      <c r="F175" s="196"/>
      <c r="G175" s="197"/>
      <c r="H175" s="94"/>
      <c r="I175" s="94"/>
    </row>
    <row r="176" spans="1:9" ht="16.5" x14ac:dyDescent="0.25">
      <c r="A176" s="198" t="s">
        <v>1209</v>
      </c>
      <c r="B176" s="94"/>
      <c r="C176" s="94"/>
      <c r="D176" s="94"/>
      <c r="E176" s="94"/>
      <c r="F176" s="94"/>
      <c r="G176" s="117"/>
      <c r="H176" s="94"/>
      <c r="I176" s="94"/>
    </row>
    <row r="177" spans="1:9" ht="16.5" x14ac:dyDescent="0.25">
      <c r="A177" s="198"/>
      <c r="B177" s="94"/>
      <c r="C177" s="94"/>
      <c r="D177" s="94"/>
      <c r="E177" s="94"/>
      <c r="F177" s="94"/>
      <c r="G177" s="117"/>
      <c r="H177" s="94"/>
      <c r="I177" s="94"/>
    </row>
    <row r="178" spans="1:9" x14ac:dyDescent="0.25">
      <c r="A178" s="199" t="s">
        <v>12</v>
      </c>
      <c r="B178" s="200"/>
      <c r="C178" s="201"/>
      <c r="D178" s="201"/>
      <c r="E178" s="202"/>
      <c r="F178" s="202"/>
      <c r="G178" s="203"/>
      <c r="H178" s="94"/>
      <c r="I178" s="94"/>
    </row>
    <row r="179" spans="1:9" x14ac:dyDescent="0.25">
      <c r="A179" s="314" t="s">
        <v>374</v>
      </c>
      <c r="B179" s="225"/>
      <c r="C179" s="226"/>
      <c r="D179" s="226"/>
      <c r="E179" s="227"/>
      <c r="F179" s="227"/>
      <c r="G179" s="228"/>
      <c r="H179" s="94"/>
      <c r="I179" s="94"/>
    </row>
    <row r="180" spans="1:9" x14ac:dyDescent="0.25">
      <c r="A180" s="71" t="s">
        <v>1210</v>
      </c>
      <c r="B180" s="71" t="s">
        <v>472</v>
      </c>
      <c r="C180" s="72" t="s">
        <v>376</v>
      </c>
      <c r="D180" s="72" t="s">
        <v>19</v>
      </c>
      <c r="E180" s="73" t="s">
        <v>33</v>
      </c>
      <c r="F180" s="73">
        <v>465</v>
      </c>
      <c r="G180" s="74" t="s">
        <v>33</v>
      </c>
      <c r="H180" s="94"/>
      <c r="I180" s="94"/>
    </row>
    <row r="181" spans="1:9" x14ac:dyDescent="0.25">
      <c r="A181" s="306" t="s">
        <v>378</v>
      </c>
      <c r="B181" s="76"/>
      <c r="C181" s="77"/>
      <c r="D181" s="77"/>
      <c r="E181" s="78"/>
      <c r="F181" s="78"/>
      <c r="G181" s="79" t="s">
        <v>33</v>
      </c>
      <c r="H181" s="321"/>
      <c r="I181" s="321"/>
    </row>
    <row r="182" spans="1:9" x14ac:dyDescent="0.25">
      <c r="A182" s="315" t="s">
        <v>13</v>
      </c>
      <c r="B182" s="67"/>
      <c r="C182" s="68"/>
      <c r="D182" s="68"/>
      <c r="E182" s="69"/>
      <c r="F182" s="69"/>
      <c r="G182" s="69"/>
      <c r="H182" s="94"/>
      <c r="I182" s="94"/>
    </row>
    <row r="183" spans="1:9" x14ac:dyDescent="0.25">
      <c r="A183" s="71" t="s">
        <v>1211</v>
      </c>
      <c r="B183" s="71" t="s">
        <v>472</v>
      </c>
      <c r="C183" s="72" t="s">
        <v>856</v>
      </c>
      <c r="D183" s="72" t="s">
        <v>484</v>
      </c>
      <c r="E183" s="73" t="s">
        <v>33</v>
      </c>
      <c r="F183" s="73">
        <v>750</v>
      </c>
      <c r="G183" s="74" t="s">
        <v>33</v>
      </c>
      <c r="H183" s="94"/>
      <c r="I183" s="94"/>
    </row>
    <row r="184" spans="1:9" x14ac:dyDescent="0.25">
      <c r="A184" s="71" t="s">
        <v>1212</v>
      </c>
      <c r="B184" s="71" t="s">
        <v>1213</v>
      </c>
      <c r="C184" s="72" t="s">
        <v>23</v>
      </c>
      <c r="D184" s="72" t="s">
        <v>19</v>
      </c>
      <c r="E184" s="73">
        <v>12111</v>
      </c>
      <c r="F184" s="73">
        <v>1867</v>
      </c>
      <c r="G184" s="74">
        <v>8129</v>
      </c>
      <c r="H184" s="94"/>
      <c r="I184" s="94"/>
    </row>
    <row r="185" spans="1:9" x14ac:dyDescent="0.25">
      <c r="A185" s="71" t="s">
        <v>1214</v>
      </c>
      <c r="B185" s="71" t="s">
        <v>15</v>
      </c>
      <c r="C185" s="72" t="s">
        <v>23</v>
      </c>
      <c r="D185" s="72" t="s">
        <v>484</v>
      </c>
      <c r="E185" s="73">
        <v>6164</v>
      </c>
      <c r="F185" s="73">
        <v>382</v>
      </c>
      <c r="G185" s="74">
        <v>3336</v>
      </c>
      <c r="H185" s="94"/>
      <c r="I185" s="94"/>
    </row>
    <row r="186" spans="1:9" x14ac:dyDescent="0.25">
      <c r="A186" s="306" t="s">
        <v>25</v>
      </c>
      <c r="B186" s="76"/>
      <c r="C186" s="77"/>
      <c r="D186" s="77"/>
      <c r="E186" s="78"/>
      <c r="F186" s="78"/>
      <c r="G186" s="79" t="s">
        <v>33</v>
      </c>
      <c r="H186" s="321"/>
      <c r="I186" s="321"/>
    </row>
    <row r="187" spans="1:9" x14ac:dyDescent="0.25">
      <c r="A187" s="84" t="s">
        <v>26</v>
      </c>
      <c r="B187" s="85"/>
      <c r="C187" s="86"/>
      <c r="D187" s="86"/>
      <c r="E187" s="87"/>
      <c r="F187" s="87"/>
      <c r="G187" s="88">
        <v>33040</v>
      </c>
      <c r="H187" s="321"/>
      <c r="I187" s="321"/>
    </row>
    <row r="188" spans="1:9" x14ac:dyDescent="0.25">
      <c r="A188" s="84"/>
      <c r="B188" s="85"/>
      <c r="C188" s="86"/>
      <c r="D188" s="86"/>
      <c r="E188" s="87"/>
      <c r="F188" s="87"/>
      <c r="G188" s="88"/>
      <c r="H188" s="321"/>
      <c r="I188" s="321"/>
    </row>
    <row r="189" spans="1:9" x14ac:dyDescent="0.25">
      <c r="A189" s="84" t="s">
        <v>27</v>
      </c>
      <c r="B189" s="85"/>
      <c r="C189" s="86"/>
      <c r="D189" s="86"/>
      <c r="E189" s="87"/>
      <c r="F189" s="87"/>
      <c r="G189" s="88">
        <v>16072</v>
      </c>
      <c r="H189" s="321"/>
      <c r="I189" s="321"/>
    </row>
    <row r="190" spans="1:9" x14ac:dyDescent="0.25">
      <c r="A190" s="84"/>
      <c r="B190" s="85"/>
      <c r="C190" s="86"/>
      <c r="D190" s="86"/>
      <c r="E190" s="87"/>
      <c r="F190" s="87"/>
      <c r="G190" s="88"/>
      <c r="H190" s="321"/>
      <c r="I190" s="321"/>
    </row>
    <row r="191" spans="1:9" x14ac:dyDescent="0.25">
      <c r="A191" s="90" t="s">
        <v>1215</v>
      </c>
      <c r="B191" s="76"/>
      <c r="C191" s="77"/>
      <c r="D191" s="77"/>
      <c r="E191" s="78"/>
      <c r="F191" s="78"/>
      <c r="G191" s="79">
        <v>49112</v>
      </c>
      <c r="H191" s="321"/>
      <c r="I191" s="321"/>
    </row>
    <row r="192" spans="1:9" x14ac:dyDescent="0.25">
      <c r="A192" s="91"/>
      <c r="B192" s="80"/>
      <c r="C192" s="81"/>
      <c r="D192" s="81"/>
      <c r="E192" s="82"/>
      <c r="F192" s="82"/>
      <c r="G192" s="83"/>
      <c r="H192" s="94"/>
      <c r="I192" s="94"/>
    </row>
    <row r="193" spans="1:9" x14ac:dyDescent="0.25">
      <c r="A193" s="224" t="s">
        <v>29</v>
      </c>
      <c r="B193" s="196"/>
      <c r="C193" s="196"/>
      <c r="D193" s="196"/>
      <c r="E193" s="196"/>
      <c r="F193" s="196"/>
      <c r="G193" s="197"/>
      <c r="H193" s="94"/>
      <c r="I193" s="94"/>
    </row>
    <row r="194" spans="1:9" x14ac:dyDescent="0.25">
      <c r="A194" s="236" t="s">
        <v>29</v>
      </c>
      <c r="B194" s="94"/>
      <c r="C194" s="94"/>
      <c r="D194" s="94"/>
      <c r="E194" s="94"/>
      <c r="F194" s="94"/>
      <c r="G194" s="117"/>
      <c r="H194" s="94"/>
      <c r="I194" s="94"/>
    </row>
    <row r="195" spans="1:9" x14ac:dyDescent="0.25">
      <c r="A195" s="242"/>
      <c r="B195" s="243"/>
      <c r="C195" s="244"/>
      <c r="D195" s="94"/>
      <c r="E195" s="94"/>
      <c r="F195" s="94"/>
      <c r="G195" s="117"/>
      <c r="H195" s="94"/>
      <c r="I195" s="94"/>
    </row>
    <row r="196" spans="1:9" ht="16.5" x14ac:dyDescent="0.25">
      <c r="A196" s="245" t="s">
        <v>1284</v>
      </c>
      <c r="B196" s="245"/>
      <c r="C196" s="245"/>
      <c r="D196" s="245"/>
      <c r="E196" s="245"/>
      <c r="F196" s="245"/>
      <c r="G196" s="245"/>
      <c r="H196" s="94"/>
      <c r="I196" s="94"/>
    </row>
    <row r="197" spans="1:9" ht="15" customHeight="1" x14ac:dyDescent="0.25">
      <c r="A197" s="57" t="s">
        <v>0</v>
      </c>
      <c r="B197" s="57" t="s">
        <v>1</v>
      </c>
      <c r="C197" s="58" t="s">
        <v>2</v>
      </c>
      <c r="D197" s="59" t="s">
        <v>3</v>
      </c>
      <c r="E197" s="59" t="s">
        <v>4</v>
      </c>
      <c r="F197" s="59" t="s">
        <v>5</v>
      </c>
      <c r="G197" s="60" t="s">
        <v>6</v>
      </c>
      <c r="H197" s="94"/>
      <c r="I197" s="94"/>
    </row>
    <row r="198" spans="1:9" x14ac:dyDescent="0.25">
      <c r="A198" s="57"/>
      <c r="B198" s="57"/>
      <c r="C198" s="58"/>
      <c r="D198" s="59"/>
      <c r="E198" s="59" t="s">
        <v>7</v>
      </c>
      <c r="F198" s="59" t="s">
        <v>8</v>
      </c>
      <c r="G198" s="60" t="s">
        <v>9</v>
      </c>
      <c r="H198" s="94"/>
      <c r="I198" s="94"/>
    </row>
    <row r="199" spans="1:9" x14ac:dyDescent="0.25">
      <c r="A199" s="61"/>
      <c r="B199" s="62"/>
      <c r="C199" s="63"/>
      <c r="D199" s="64"/>
      <c r="E199" s="65" t="s">
        <v>10</v>
      </c>
      <c r="F199" s="65" t="s">
        <v>10</v>
      </c>
      <c r="G199" s="66" t="s">
        <v>10</v>
      </c>
      <c r="H199" s="94"/>
      <c r="I199" s="94"/>
    </row>
    <row r="200" spans="1:9" x14ac:dyDescent="0.25">
      <c r="A200" s="195"/>
      <c r="B200" s="196"/>
      <c r="C200" s="196"/>
      <c r="D200" s="196"/>
      <c r="E200" s="196"/>
      <c r="F200" s="196"/>
      <c r="G200" s="197"/>
      <c r="H200" s="94"/>
      <c r="I200" s="94"/>
    </row>
    <row r="201" spans="1:9" ht="16.5" x14ac:dyDescent="0.25">
      <c r="A201" s="198" t="s">
        <v>1216</v>
      </c>
      <c r="B201" s="94"/>
      <c r="C201" s="94"/>
      <c r="D201" s="94"/>
      <c r="E201" s="94"/>
      <c r="F201" s="94"/>
      <c r="G201" s="117"/>
      <c r="H201" s="94"/>
      <c r="I201" s="94"/>
    </row>
    <row r="202" spans="1:9" ht="16.5" x14ac:dyDescent="0.25">
      <c r="A202" s="198"/>
      <c r="B202" s="94"/>
      <c r="C202" s="94"/>
      <c r="D202" s="94"/>
      <c r="E202" s="94"/>
      <c r="F202" s="94"/>
      <c r="G202" s="117"/>
      <c r="H202" s="94"/>
      <c r="I202" s="94"/>
    </row>
    <row r="203" spans="1:9" x14ac:dyDescent="0.25">
      <c r="A203" s="199" t="s">
        <v>12</v>
      </c>
      <c r="B203" s="200"/>
      <c r="C203" s="201"/>
      <c r="D203" s="201"/>
      <c r="E203" s="202"/>
      <c r="F203" s="202"/>
      <c r="G203" s="203"/>
      <c r="H203" s="94"/>
      <c r="I203" s="94"/>
    </row>
    <row r="204" spans="1:9" x14ac:dyDescent="0.25">
      <c r="A204" s="305" t="s">
        <v>374</v>
      </c>
      <c r="B204" s="200"/>
      <c r="C204" s="201"/>
      <c r="D204" s="201"/>
      <c r="E204" s="202"/>
      <c r="F204" s="202"/>
      <c r="G204" s="203"/>
      <c r="H204" s="94"/>
      <c r="I204" s="94"/>
    </row>
    <row r="205" spans="1:9" x14ac:dyDescent="0.25">
      <c r="A205" s="308" t="s">
        <v>1217</v>
      </c>
      <c r="B205" s="205" t="s">
        <v>98</v>
      </c>
      <c r="C205" s="206" t="s">
        <v>376</v>
      </c>
      <c r="D205" s="206" t="s">
        <v>19</v>
      </c>
      <c r="E205" s="207">
        <v>3300</v>
      </c>
      <c r="F205" s="202"/>
      <c r="G205" s="208">
        <v>3300</v>
      </c>
      <c r="H205" s="94"/>
      <c r="I205" s="94"/>
    </row>
    <row r="206" spans="1:9" x14ac:dyDescent="0.25">
      <c r="A206" s="307" t="s">
        <v>1218</v>
      </c>
      <c r="B206" s="215" t="s">
        <v>98</v>
      </c>
      <c r="C206" s="216" t="s">
        <v>376</v>
      </c>
      <c r="D206" s="216" t="s">
        <v>19</v>
      </c>
      <c r="E206" s="217">
        <v>182788</v>
      </c>
      <c r="F206" s="227"/>
      <c r="G206" s="218">
        <v>182788</v>
      </c>
      <c r="H206" s="94"/>
      <c r="I206" s="94"/>
    </row>
    <row r="207" spans="1:9" x14ac:dyDescent="0.25">
      <c r="A207" s="71" t="s">
        <v>1219</v>
      </c>
      <c r="B207" s="71" t="s">
        <v>98</v>
      </c>
      <c r="C207" s="72" t="s">
        <v>376</v>
      </c>
      <c r="D207" s="72" t="s">
        <v>362</v>
      </c>
      <c r="E207" s="73">
        <v>2645201</v>
      </c>
      <c r="F207" s="73"/>
      <c r="G207" s="74">
        <v>206432</v>
      </c>
      <c r="H207" s="94"/>
      <c r="I207" s="94"/>
    </row>
    <row r="208" spans="1:9" x14ac:dyDescent="0.25">
      <c r="A208" s="306" t="s">
        <v>378</v>
      </c>
      <c r="B208" s="76"/>
      <c r="C208" s="77"/>
      <c r="D208" s="77"/>
      <c r="E208" s="78"/>
      <c r="F208" s="78"/>
      <c r="G208" s="79">
        <v>392520</v>
      </c>
      <c r="H208" s="321"/>
      <c r="I208" s="321"/>
    </row>
    <row r="209" spans="1:9" x14ac:dyDescent="0.25">
      <c r="A209" s="315" t="s">
        <v>13</v>
      </c>
      <c r="B209" s="67"/>
      <c r="C209" s="68"/>
      <c r="D209" s="68"/>
      <c r="E209" s="69"/>
      <c r="F209" s="69"/>
      <c r="G209" s="69"/>
      <c r="H209" s="94"/>
      <c r="I209" s="94"/>
    </row>
    <row r="210" spans="1:9" x14ac:dyDescent="0.25">
      <c r="A210" s="71" t="s">
        <v>1219</v>
      </c>
      <c r="B210" s="71" t="s">
        <v>98</v>
      </c>
      <c r="C210" s="72" t="s">
        <v>16</v>
      </c>
      <c r="D210" s="72" t="s">
        <v>362</v>
      </c>
      <c r="E210" s="73">
        <v>574392</v>
      </c>
      <c r="F210" s="73">
        <v>72431</v>
      </c>
      <c r="G210" s="74">
        <v>142429</v>
      </c>
      <c r="H210" s="94"/>
      <c r="I210" s="94"/>
    </row>
    <row r="211" spans="1:9" x14ac:dyDescent="0.25">
      <c r="A211" s="306" t="s">
        <v>25</v>
      </c>
      <c r="B211" s="76"/>
      <c r="C211" s="77"/>
      <c r="D211" s="77"/>
      <c r="E211" s="78"/>
      <c r="F211" s="78"/>
      <c r="G211" s="79">
        <v>142429</v>
      </c>
      <c r="H211" s="321"/>
      <c r="I211" s="321"/>
    </row>
    <row r="212" spans="1:9" x14ac:dyDescent="0.25">
      <c r="A212" s="84" t="s">
        <v>26</v>
      </c>
      <c r="B212" s="85"/>
      <c r="C212" s="86"/>
      <c r="D212" s="86"/>
      <c r="E212" s="87"/>
      <c r="F212" s="87"/>
      <c r="G212" s="88">
        <v>534949</v>
      </c>
      <c r="H212" s="321"/>
      <c r="I212" s="321"/>
    </row>
    <row r="213" spans="1:9" x14ac:dyDescent="0.25">
      <c r="A213" s="89"/>
      <c r="B213" s="67"/>
      <c r="C213" s="68"/>
      <c r="D213" s="68"/>
      <c r="E213" s="69"/>
      <c r="F213" s="69"/>
      <c r="G213" s="74"/>
      <c r="H213" s="94"/>
      <c r="I213" s="94"/>
    </row>
    <row r="214" spans="1:9" x14ac:dyDescent="0.25">
      <c r="A214" s="84" t="s">
        <v>27</v>
      </c>
      <c r="B214" s="85"/>
      <c r="C214" s="86"/>
      <c r="D214" s="86"/>
      <c r="E214" s="87"/>
      <c r="F214" s="87"/>
      <c r="G214" s="88">
        <v>1376</v>
      </c>
      <c r="H214" s="321"/>
      <c r="I214" s="321"/>
    </row>
    <row r="215" spans="1:9" x14ac:dyDescent="0.25">
      <c r="A215" s="89"/>
      <c r="B215" s="67"/>
      <c r="C215" s="68"/>
      <c r="D215" s="68"/>
      <c r="E215" s="69"/>
      <c r="F215" s="69"/>
      <c r="G215" s="74"/>
      <c r="H215" s="94"/>
      <c r="I215" s="94"/>
    </row>
    <row r="216" spans="1:9" x14ac:dyDescent="0.25">
      <c r="A216" s="90" t="s">
        <v>1220</v>
      </c>
      <c r="B216" s="76"/>
      <c r="C216" s="77"/>
      <c r="D216" s="77"/>
      <c r="E216" s="78"/>
      <c r="F216" s="78"/>
      <c r="G216" s="79">
        <v>536325</v>
      </c>
      <c r="H216" s="321"/>
      <c r="I216" s="321"/>
    </row>
    <row r="217" spans="1:9" x14ac:dyDescent="0.25">
      <c r="A217" s="219"/>
      <c r="B217" s="220"/>
      <c r="C217" s="221"/>
      <c r="D217" s="221"/>
      <c r="E217" s="222"/>
      <c r="F217" s="222"/>
      <c r="G217" s="223"/>
      <c r="H217" s="94"/>
      <c r="I217" s="94"/>
    </row>
    <row r="218" spans="1:9" x14ac:dyDescent="0.25">
      <c r="A218" s="309"/>
      <c r="B218" s="310"/>
      <c r="C218" s="311"/>
      <c r="D218" s="311"/>
      <c r="E218" s="312"/>
      <c r="F218" s="312"/>
      <c r="G218" s="313"/>
      <c r="H218" s="94"/>
      <c r="I218" s="94"/>
    </row>
    <row r="219" spans="1:9" x14ac:dyDescent="0.25">
      <c r="A219" s="214" t="s">
        <v>29</v>
      </c>
      <c r="B219" s="94"/>
      <c r="C219" s="94"/>
      <c r="D219" s="94"/>
      <c r="E219" s="94"/>
      <c r="F219" s="94"/>
      <c r="G219" s="117"/>
      <c r="H219" s="94"/>
      <c r="I219" s="94"/>
    </row>
    <row r="220" spans="1:9" ht="16.5" x14ac:dyDescent="0.25">
      <c r="A220" s="198" t="s">
        <v>1221</v>
      </c>
      <c r="B220" s="94"/>
      <c r="C220" s="94"/>
      <c r="D220" s="94"/>
      <c r="E220" s="94"/>
      <c r="F220" s="94"/>
      <c r="G220" s="117"/>
      <c r="H220" s="94"/>
      <c r="I220" s="94"/>
    </row>
    <row r="221" spans="1:9" ht="16.5" x14ac:dyDescent="0.25">
      <c r="A221" s="198"/>
      <c r="B221" s="94"/>
      <c r="C221" s="94"/>
      <c r="D221" s="94"/>
      <c r="E221" s="94"/>
      <c r="F221" s="94"/>
      <c r="G221" s="117"/>
      <c r="H221" s="94"/>
      <c r="I221" s="94"/>
    </row>
    <row r="222" spans="1:9" x14ac:dyDescent="0.25">
      <c r="A222" s="199" t="s">
        <v>12</v>
      </c>
      <c r="B222" s="200"/>
      <c r="C222" s="201"/>
      <c r="D222" s="201"/>
      <c r="E222" s="202"/>
      <c r="F222" s="202"/>
      <c r="G222" s="203"/>
      <c r="H222" s="94"/>
      <c r="I222" s="94"/>
    </row>
    <row r="223" spans="1:9" x14ac:dyDescent="0.25">
      <c r="A223" s="305" t="s">
        <v>13</v>
      </c>
      <c r="B223" s="200"/>
      <c r="C223" s="201"/>
      <c r="D223" s="201"/>
      <c r="E223" s="202"/>
      <c r="F223" s="202"/>
      <c r="G223" s="203"/>
      <c r="H223" s="94"/>
      <c r="I223" s="94"/>
    </row>
    <row r="224" spans="1:9" x14ac:dyDescent="0.25">
      <c r="A224" s="307" t="s">
        <v>1222</v>
      </c>
      <c r="B224" s="215" t="s">
        <v>98</v>
      </c>
      <c r="C224" s="216" t="s">
        <v>367</v>
      </c>
      <c r="D224" s="216" t="s">
        <v>362</v>
      </c>
      <c r="E224" s="217">
        <v>15831</v>
      </c>
      <c r="F224" s="217">
        <v>3224</v>
      </c>
      <c r="G224" s="218">
        <v>6606</v>
      </c>
      <c r="H224" s="94"/>
      <c r="I224" s="94"/>
    </row>
    <row r="225" spans="1:9" x14ac:dyDescent="0.25">
      <c r="A225" s="306" t="s">
        <v>25</v>
      </c>
      <c r="B225" s="76"/>
      <c r="C225" s="77"/>
      <c r="D225" s="77"/>
      <c r="E225" s="78"/>
      <c r="F225" s="78"/>
      <c r="G225" s="79">
        <v>6606</v>
      </c>
      <c r="H225" s="321"/>
      <c r="I225" s="321"/>
    </row>
    <row r="226" spans="1:9" x14ac:dyDescent="0.25">
      <c r="A226" s="84" t="s">
        <v>26</v>
      </c>
      <c r="B226" s="85"/>
      <c r="C226" s="86"/>
      <c r="D226" s="86"/>
      <c r="E226" s="87"/>
      <c r="F226" s="87"/>
      <c r="G226" s="88">
        <v>6606</v>
      </c>
      <c r="H226" s="321"/>
      <c r="I226" s="321"/>
    </row>
    <row r="227" spans="1:9" x14ac:dyDescent="0.25">
      <c r="A227" s="89"/>
      <c r="B227" s="67"/>
      <c r="C227" s="68"/>
      <c r="D227" s="68"/>
      <c r="E227" s="69"/>
      <c r="F227" s="69"/>
      <c r="G227" s="74"/>
      <c r="H227" s="94"/>
      <c r="I227" s="94"/>
    </row>
    <row r="228" spans="1:9" x14ac:dyDescent="0.25">
      <c r="A228" s="84" t="s">
        <v>27</v>
      </c>
      <c r="B228" s="85"/>
      <c r="C228" s="86"/>
      <c r="D228" s="86"/>
      <c r="E228" s="87"/>
      <c r="F228" s="87"/>
      <c r="G228" s="88">
        <v>935</v>
      </c>
      <c r="H228" s="321"/>
      <c r="I228" s="321"/>
    </row>
    <row r="229" spans="1:9" x14ac:dyDescent="0.25">
      <c r="A229" s="89"/>
      <c r="B229" s="67"/>
      <c r="C229" s="68"/>
      <c r="D229" s="68"/>
      <c r="E229" s="69"/>
      <c r="F229" s="69"/>
      <c r="G229" s="74"/>
      <c r="H229" s="94"/>
      <c r="I229" s="94"/>
    </row>
    <row r="230" spans="1:9" x14ac:dyDescent="0.25">
      <c r="A230" s="90" t="s">
        <v>1223</v>
      </c>
      <c r="B230" s="76"/>
      <c r="C230" s="77"/>
      <c r="D230" s="77"/>
      <c r="E230" s="78"/>
      <c r="F230" s="78"/>
      <c r="G230" s="79">
        <v>7541</v>
      </c>
      <c r="H230" s="321"/>
      <c r="I230" s="321"/>
    </row>
    <row r="231" spans="1:9" x14ac:dyDescent="0.25">
      <c r="A231" s="219"/>
      <c r="B231" s="220"/>
      <c r="C231" s="221"/>
      <c r="D231" s="221"/>
      <c r="E231" s="222"/>
      <c r="F231" s="222"/>
      <c r="G231" s="223"/>
      <c r="H231" s="94"/>
      <c r="I231" s="94"/>
    </row>
    <row r="232" spans="1:9" x14ac:dyDescent="0.25">
      <c r="A232" s="214" t="s">
        <v>29</v>
      </c>
      <c r="B232" s="94"/>
      <c r="C232" s="94"/>
      <c r="D232" s="94"/>
      <c r="E232" s="94"/>
      <c r="F232" s="94"/>
      <c r="G232" s="117"/>
      <c r="H232" s="94"/>
      <c r="I232" s="94"/>
    </row>
    <row r="233" spans="1:9" x14ac:dyDescent="0.25">
      <c r="A233" s="236" t="s">
        <v>29</v>
      </c>
      <c r="B233" s="94"/>
      <c r="C233" s="94"/>
      <c r="D233" s="94"/>
      <c r="E233" s="94"/>
      <c r="F233" s="94"/>
      <c r="G233" s="117"/>
      <c r="H233" s="94"/>
      <c r="I233" s="94"/>
    </row>
    <row r="234" spans="1:9" x14ac:dyDescent="0.25">
      <c r="A234" s="242"/>
      <c r="B234" s="243"/>
      <c r="C234" s="244"/>
      <c r="D234" s="94"/>
      <c r="E234" s="94"/>
      <c r="F234" s="94"/>
      <c r="G234" s="117"/>
      <c r="H234" s="94"/>
      <c r="I234" s="94"/>
    </row>
    <row r="235" spans="1:9" ht="16.5" x14ac:dyDescent="0.25">
      <c r="A235" s="245" t="s">
        <v>1285</v>
      </c>
      <c r="B235" s="245"/>
      <c r="C235" s="245"/>
      <c r="D235" s="245"/>
      <c r="E235" s="245"/>
      <c r="F235" s="245"/>
      <c r="G235" s="245"/>
      <c r="H235" s="94"/>
      <c r="I235" s="94"/>
    </row>
    <row r="236" spans="1:9" ht="15" customHeight="1" x14ac:dyDescent="0.25">
      <c r="A236" s="57" t="s">
        <v>0</v>
      </c>
      <c r="B236" s="57" t="s">
        <v>1</v>
      </c>
      <c r="C236" s="58" t="s">
        <v>2</v>
      </c>
      <c r="D236" s="59" t="s">
        <v>3</v>
      </c>
      <c r="E236" s="59" t="s">
        <v>4</v>
      </c>
      <c r="F236" s="59" t="s">
        <v>5</v>
      </c>
      <c r="G236" s="60" t="s">
        <v>6</v>
      </c>
      <c r="H236" s="94"/>
      <c r="I236" s="94"/>
    </row>
    <row r="237" spans="1:9" x14ac:dyDescent="0.25">
      <c r="A237" s="57"/>
      <c r="B237" s="57"/>
      <c r="C237" s="58"/>
      <c r="D237" s="59"/>
      <c r="E237" s="59" t="s">
        <v>7</v>
      </c>
      <c r="F237" s="59" t="s">
        <v>8</v>
      </c>
      <c r="G237" s="60" t="s">
        <v>9</v>
      </c>
      <c r="H237" s="94"/>
      <c r="I237" s="94"/>
    </row>
    <row r="238" spans="1:9" x14ac:dyDescent="0.25">
      <c r="A238" s="61"/>
      <c r="B238" s="62"/>
      <c r="C238" s="63"/>
      <c r="D238" s="64"/>
      <c r="E238" s="65" t="s">
        <v>10</v>
      </c>
      <c r="F238" s="65" t="s">
        <v>10</v>
      </c>
      <c r="G238" s="66" t="s">
        <v>10</v>
      </c>
      <c r="H238" s="94"/>
      <c r="I238" s="94"/>
    </row>
    <row r="239" spans="1:9" x14ac:dyDescent="0.25">
      <c r="A239" s="195"/>
      <c r="B239" s="196"/>
      <c r="C239" s="196"/>
      <c r="D239" s="196"/>
      <c r="E239" s="196"/>
      <c r="F239" s="196"/>
      <c r="G239" s="197"/>
      <c r="H239" s="94"/>
      <c r="I239" s="94"/>
    </row>
    <row r="240" spans="1:9" ht="16.5" x14ac:dyDescent="0.25">
      <c r="A240" s="198" t="s">
        <v>1224</v>
      </c>
      <c r="B240" s="94"/>
      <c r="C240" s="94"/>
      <c r="D240" s="94"/>
      <c r="E240" s="94"/>
      <c r="F240" s="94"/>
      <c r="G240" s="117"/>
      <c r="H240" s="94"/>
      <c r="I240" s="94"/>
    </row>
    <row r="241" spans="1:9" ht="16.5" x14ac:dyDescent="0.25">
      <c r="A241" s="198"/>
      <c r="B241" s="94"/>
      <c r="C241" s="94"/>
      <c r="D241" s="94"/>
      <c r="E241" s="94"/>
      <c r="F241" s="94"/>
      <c r="G241" s="117"/>
      <c r="H241" s="94"/>
      <c r="I241" s="94"/>
    </row>
    <row r="242" spans="1:9" x14ac:dyDescent="0.25">
      <c r="A242" s="199" t="s">
        <v>12</v>
      </c>
      <c r="B242" s="200"/>
      <c r="C242" s="201"/>
      <c r="D242" s="201"/>
      <c r="E242" s="202"/>
      <c r="F242" s="202"/>
      <c r="G242" s="203"/>
      <c r="H242" s="94"/>
      <c r="I242" s="94"/>
    </row>
    <row r="243" spans="1:9" x14ac:dyDescent="0.25">
      <c r="A243" s="305" t="s">
        <v>13</v>
      </c>
      <c r="B243" s="200"/>
      <c r="C243" s="201"/>
      <c r="D243" s="201"/>
      <c r="E243" s="202"/>
      <c r="F243" s="202"/>
      <c r="G243" s="203"/>
      <c r="H243" s="94"/>
      <c r="I243" s="94"/>
    </row>
    <row r="244" spans="1:9" x14ac:dyDescent="0.25">
      <c r="A244" s="307" t="s">
        <v>1225</v>
      </c>
      <c r="B244" s="215" t="s">
        <v>98</v>
      </c>
      <c r="C244" s="216" t="s">
        <v>367</v>
      </c>
      <c r="D244" s="216" t="s">
        <v>379</v>
      </c>
      <c r="E244" s="217">
        <v>17721</v>
      </c>
      <c r="F244" s="217">
        <v>6967</v>
      </c>
      <c r="G244" s="218">
        <v>9754</v>
      </c>
      <c r="H244" s="94"/>
      <c r="I244" s="94"/>
    </row>
    <row r="245" spans="1:9" x14ac:dyDescent="0.25">
      <c r="A245" s="71" t="s">
        <v>1324</v>
      </c>
      <c r="B245" s="71" t="s">
        <v>15</v>
      </c>
      <c r="C245" s="72" t="s">
        <v>429</v>
      </c>
      <c r="D245" s="72" t="s">
        <v>549</v>
      </c>
      <c r="E245" s="73">
        <v>38074</v>
      </c>
      <c r="F245" s="73">
        <v>8718</v>
      </c>
      <c r="G245" s="74">
        <v>9279</v>
      </c>
      <c r="H245" s="94"/>
      <c r="I245" s="94"/>
    </row>
    <row r="246" spans="1:9" x14ac:dyDescent="0.25">
      <c r="A246" s="71" t="s">
        <v>1226</v>
      </c>
      <c r="B246" s="71" t="s">
        <v>15</v>
      </c>
      <c r="C246" s="72" t="s">
        <v>16</v>
      </c>
      <c r="D246" s="72" t="s">
        <v>424</v>
      </c>
      <c r="E246" s="73">
        <v>22800</v>
      </c>
      <c r="F246" s="73">
        <v>3166</v>
      </c>
      <c r="G246" s="74">
        <v>8000</v>
      </c>
      <c r="H246" s="94"/>
      <c r="I246" s="94"/>
    </row>
    <row r="247" spans="1:9" x14ac:dyDescent="0.25">
      <c r="A247" s="71" t="s">
        <v>1227</v>
      </c>
      <c r="B247" s="71" t="s">
        <v>1213</v>
      </c>
      <c r="C247" s="72" t="s">
        <v>429</v>
      </c>
      <c r="D247" s="72" t="s">
        <v>362</v>
      </c>
      <c r="E247" s="73">
        <v>66346</v>
      </c>
      <c r="F247" s="73">
        <v>10576</v>
      </c>
      <c r="G247" s="74">
        <v>6847</v>
      </c>
      <c r="H247" s="94"/>
      <c r="I247" s="94"/>
    </row>
    <row r="248" spans="1:9" x14ac:dyDescent="0.25">
      <c r="A248" s="306" t="s">
        <v>25</v>
      </c>
      <c r="B248" s="76"/>
      <c r="C248" s="77"/>
      <c r="D248" s="77"/>
      <c r="E248" s="78"/>
      <c r="F248" s="78"/>
      <c r="G248" s="79">
        <v>33880</v>
      </c>
      <c r="H248" s="321"/>
      <c r="I248" s="321"/>
    </row>
    <row r="249" spans="1:9" x14ac:dyDescent="0.25">
      <c r="A249" s="84" t="s">
        <v>26</v>
      </c>
      <c r="B249" s="85"/>
      <c r="C249" s="86"/>
      <c r="D249" s="86"/>
      <c r="E249" s="87"/>
      <c r="F249" s="87"/>
      <c r="G249" s="88">
        <v>33880</v>
      </c>
      <c r="H249" s="321"/>
      <c r="I249" s="321"/>
    </row>
    <row r="250" spans="1:9" x14ac:dyDescent="0.25">
      <c r="A250" s="89"/>
      <c r="B250" s="67"/>
      <c r="C250" s="68"/>
      <c r="D250" s="68"/>
      <c r="E250" s="69"/>
      <c r="F250" s="69"/>
      <c r="G250" s="74"/>
      <c r="H250" s="94"/>
      <c r="I250" s="94"/>
    </row>
    <row r="251" spans="1:9" x14ac:dyDescent="0.25">
      <c r="A251" s="90" t="s">
        <v>1228</v>
      </c>
      <c r="B251" s="76"/>
      <c r="C251" s="77"/>
      <c r="D251" s="77"/>
      <c r="E251" s="78"/>
      <c r="F251" s="78"/>
      <c r="G251" s="79">
        <v>33880</v>
      </c>
      <c r="H251" s="321"/>
      <c r="I251" s="321"/>
    </row>
    <row r="252" spans="1:9" x14ac:dyDescent="0.25">
      <c r="A252" s="91"/>
      <c r="B252" s="80"/>
      <c r="C252" s="81"/>
      <c r="D252" s="81"/>
      <c r="E252" s="82"/>
      <c r="F252" s="82"/>
      <c r="G252" s="83"/>
      <c r="H252" s="94"/>
      <c r="I252" s="94"/>
    </row>
    <row r="253" spans="1:9" x14ac:dyDescent="0.25">
      <c r="A253" s="224" t="s">
        <v>29</v>
      </c>
      <c r="B253" s="196"/>
      <c r="C253" s="196"/>
      <c r="D253" s="196"/>
      <c r="E253" s="196"/>
      <c r="F253" s="196"/>
      <c r="G253" s="197"/>
      <c r="H253" s="94"/>
      <c r="I253" s="94"/>
    </row>
    <row r="254" spans="1:9" ht="16.5" x14ac:dyDescent="0.25">
      <c r="A254" s="198" t="s">
        <v>1229</v>
      </c>
      <c r="B254" s="94"/>
      <c r="C254" s="94"/>
      <c r="D254" s="94"/>
      <c r="E254" s="94"/>
      <c r="F254" s="94"/>
      <c r="G254" s="117"/>
      <c r="H254" s="94"/>
      <c r="I254" s="94"/>
    </row>
    <row r="255" spans="1:9" ht="16.5" x14ac:dyDescent="0.25">
      <c r="A255" s="198"/>
      <c r="B255" s="94"/>
      <c r="C255" s="94"/>
      <c r="D255" s="94"/>
      <c r="E255" s="94"/>
      <c r="F255" s="94"/>
      <c r="G255" s="117"/>
      <c r="H255" s="94"/>
      <c r="I255" s="94"/>
    </row>
    <row r="256" spans="1:9" x14ac:dyDescent="0.25">
      <c r="A256" s="199" t="s">
        <v>12</v>
      </c>
      <c r="B256" s="200"/>
      <c r="C256" s="201"/>
      <c r="D256" s="201"/>
      <c r="E256" s="202"/>
      <c r="F256" s="202"/>
      <c r="G256" s="203"/>
      <c r="H256" s="94"/>
      <c r="I256" s="94"/>
    </row>
    <row r="257" spans="1:9" x14ac:dyDescent="0.25">
      <c r="A257" s="305" t="s">
        <v>374</v>
      </c>
      <c r="B257" s="200"/>
      <c r="C257" s="201"/>
      <c r="D257" s="201"/>
      <c r="E257" s="202"/>
      <c r="F257" s="202"/>
      <c r="G257" s="203"/>
      <c r="H257" s="94"/>
      <c r="I257" s="94"/>
    </row>
    <row r="258" spans="1:9" x14ac:dyDescent="0.25">
      <c r="A258" s="308" t="s">
        <v>1230</v>
      </c>
      <c r="B258" s="205" t="s">
        <v>830</v>
      </c>
      <c r="C258" s="206" t="s">
        <v>376</v>
      </c>
      <c r="D258" s="206" t="s">
        <v>19</v>
      </c>
      <c r="E258" s="207">
        <v>420</v>
      </c>
      <c r="F258" s="202"/>
      <c r="G258" s="208">
        <v>420</v>
      </c>
      <c r="H258" s="94"/>
      <c r="I258" s="94"/>
    </row>
    <row r="259" spans="1:9" x14ac:dyDescent="0.25">
      <c r="A259" s="308" t="s">
        <v>1231</v>
      </c>
      <c r="B259" s="205" t="s">
        <v>830</v>
      </c>
      <c r="C259" s="206" t="s">
        <v>376</v>
      </c>
      <c r="D259" s="206" t="s">
        <v>19</v>
      </c>
      <c r="E259" s="207">
        <v>500</v>
      </c>
      <c r="F259" s="202"/>
      <c r="G259" s="208">
        <v>500</v>
      </c>
      <c r="H259" s="94"/>
      <c r="I259" s="94"/>
    </row>
    <row r="260" spans="1:9" x14ac:dyDescent="0.25">
      <c r="A260" s="308" t="s">
        <v>1232</v>
      </c>
      <c r="B260" s="205" t="s">
        <v>830</v>
      </c>
      <c r="C260" s="206" t="s">
        <v>376</v>
      </c>
      <c r="D260" s="206" t="s">
        <v>19</v>
      </c>
      <c r="E260" s="207">
        <v>608</v>
      </c>
      <c r="F260" s="202"/>
      <c r="G260" s="208">
        <v>608</v>
      </c>
      <c r="H260" s="94"/>
      <c r="I260" s="94"/>
    </row>
    <row r="261" spans="1:9" ht="24" x14ac:dyDescent="0.25">
      <c r="A261" s="308" t="s">
        <v>1233</v>
      </c>
      <c r="B261" s="205" t="s">
        <v>830</v>
      </c>
      <c r="C261" s="206" t="s">
        <v>376</v>
      </c>
      <c r="D261" s="206" t="s">
        <v>19</v>
      </c>
      <c r="E261" s="207">
        <v>350</v>
      </c>
      <c r="F261" s="202"/>
      <c r="G261" s="208">
        <v>350</v>
      </c>
      <c r="H261" s="94"/>
      <c r="I261" s="94"/>
    </row>
    <row r="262" spans="1:9" x14ac:dyDescent="0.25">
      <c r="A262" s="308" t="s">
        <v>1234</v>
      </c>
      <c r="B262" s="205" t="s">
        <v>830</v>
      </c>
      <c r="C262" s="206" t="s">
        <v>23</v>
      </c>
      <c r="D262" s="206" t="s">
        <v>19</v>
      </c>
      <c r="E262" s="207">
        <v>3111</v>
      </c>
      <c r="F262" s="207">
        <v>1211</v>
      </c>
      <c r="G262" s="208">
        <v>1900</v>
      </c>
      <c r="H262" s="94"/>
      <c r="I262" s="94"/>
    </row>
    <row r="263" spans="1:9" x14ac:dyDescent="0.25">
      <c r="A263" s="308" t="s">
        <v>1235</v>
      </c>
      <c r="B263" s="205" t="s">
        <v>830</v>
      </c>
      <c r="C263" s="206" t="s">
        <v>376</v>
      </c>
      <c r="D263" s="206" t="s">
        <v>19</v>
      </c>
      <c r="E263" s="207">
        <v>400</v>
      </c>
      <c r="F263" s="202"/>
      <c r="G263" s="208">
        <v>400</v>
      </c>
      <c r="H263" s="94"/>
      <c r="I263" s="94"/>
    </row>
    <row r="264" spans="1:9" x14ac:dyDescent="0.25">
      <c r="A264" s="308" t="s">
        <v>1236</v>
      </c>
      <c r="B264" s="205" t="s">
        <v>830</v>
      </c>
      <c r="C264" s="206" t="s">
        <v>376</v>
      </c>
      <c r="D264" s="206" t="s">
        <v>19</v>
      </c>
      <c r="E264" s="207">
        <v>2900</v>
      </c>
      <c r="F264" s="202"/>
      <c r="G264" s="208">
        <v>2900</v>
      </c>
      <c r="H264" s="94"/>
      <c r="I264" s="94"/>
    </row>
    <row r="265" spans="1:9" ht="24" x14ac:dyDescent="0.25">
      <c r="A265" s="308" t="s">
        <v>1237</v>
      </c>
      <c r="B265" s="205" t="s">
        <v>830</v>
      </c>
      <c r="C265" s="206" t="s">
        <v>376</v>
      </c>
      <c r="D265" s="206" t="s">
        <v>19</v>
      </c>
      <c r="E265" s="207">
        <v>500</v>
      </c>
      <c r="F265" s="202"/>
      <c r="G265" s="208">
        <v>500</v>
      </c>
      <c r="H265" s="94"/>
      <c r="I265" s="94"/>
    </row>
    <row r="266" spans="1:9" x14ac:dyDescent="0.25">
      <c r="A266" s="308" t="s">
        <v>1238</v>
      </c>
      <c r="B266" s="205" t="s">
        <v>830</v>
      </c>
      <c r="C266" s="206" t="s">
        <v>376</v>
      </c>
      <c r="D266" s="206" t="s">
        <v>19</v>
      </c>
      <c r="E266" s="207">
        <v>3800</v>
      </c>
      <c r="F266" s="202"/>
      <c r="G266" s="208">
        <v>3800</v>
      </c>
      <c r="H266" s="94"/>
      <c r="I266" s="94"/>
    </row>
    <row r="267" spans="1:9" x14ac:dyDescent="0.25">
      <c r="A267" s="308" t="s">
        <v>1239</v>
      </c>
      <c r="B267" s="205" t="s">
        <v>830</v>
      </c>
      <c r="C267" s="206" t="s">
        <v>376</v>
      </c>
      <c r="D267" s="206" t="s">
        <v>19</v>
      </c>
      <c r="E267" s="207">
        <v>1100</v>
      </c>
      <c r="F267" s="202"/>
      <c r="G267" s="208">
        <v>1100</v>
      </c>
      <c r="H267" s="94"/>
      <c r="I267" s="94"/>
    </row>
    <row r="268" spans="1:9" x14ac:dyDescent="0.25">
      <c r="A268" s="308" t="s">
        <v>1240</v>
      </c>
      <c r="B268" s="205" t="s">
        <v>830</v>
      </c>
      <c r="C268" s="206" t="s">
        <v>376</v>
      </c>
      <c r="D268" s="206" t="s">
        <v>19</v>
      </c>
      <c r="E268" s="207">
        <v>550</v>
      </c>
      <c r="F268" s="202"/>
      <c r="G268" s="208">
        <v>550</v>
      </c>
      <c r="H268" s="94"/>
      <c r="I268" s="94"/>
    </row>
    <row r="269" spans="1:9" x14ac:dyDescent="0.25">
      <c r="A269" s="307" t="s">
        <v>1241</v>
      </c>
      <c r="B269" s="215" t="s">
        <v>830</v>
      </c>
      <c r="C269" s="216" t="s">
        <v>376</v>
      </c>
      <c r="D269" s="216" t="s">
        <v>19</v>
      </c>
      <c r="E269" s="217">
        <v>300</v>
      </c>
      <c r="F269" s="227"/>
      <c r="G269" s="218">
        <v>300</v>
      </c>
      <c r="H269" s="94"/>
      <c r="I269" s="94"/>
    </row>
    <row r="270" spans="1:9" ht="24" x14ac:dyDescent="0.25">
      <c r="A270" s="71" t="s">
        <v>1242</v>
      </c>
      <c r="B270" s="71" t="s">
        <v>830</v>
      </c>
      <c r="C270" s="72" t="s">
        <v>376</v>
      </c>
      <c r="D270" s="72" t="s">
        <v>19</v>
      </c>
      <c r="E270" s="73">
        <v>8800</v>
      </c>
      <c r="F270" s="69"/>
      <c r="G270" s="74">
        <v>8800</v>
      </c>
      <c r="H270" s="94"/>
      <c r="I270" s="94"/>
    </row>
    <row r="271" spans="1:9" x14ac:dyDescent="0.25">
      <c r="A271" s="71" t="s">
        <v>1243</v>
      </c>
      <c r="B271" s="71" t="s">
        <v>830</v>
      </c>
      <c r="C271" s="72" t="s">
        <v>376</v>
      </c>
      <c r="D271" s="72" t="s">
        <v>19</v>
      </c>
      <c r="E271" s="73">
        <v>2200</v>
      </c>
      <c r="F271" s="69"/>
      <c r="G271" s="74">
        <v>2200</v>
      </c>
      <c r="H271" s="94"/>
      <c r="I271" s="94"/>
    </row>
    <row r="272" spans="1:9" x14ac:dyDescent="0.25">
      <c r="A272" s="71" t="s">
        <v>1244</v>
      </c>
      <c r="B272" s="71" t="s">
        <v>830</v>
      </c>
      <c r="C272" s="72" t="s">
        <v>376</v>
      </c>
      <c r="D272" s="72" t="s">
        <v>19</v>
      </c>
      <c r="E272" s="73">
        <v>500</v>
      </c>
      <c r="F272" s="69"/>
      <c r="G272" s="74">
        <v>500</v>
      </c>
      <c r="H272" s="94"/>
      <c r="I272" s="94"/>
    </row>
    <row r="273" spans="1:9" x14ac:dyDescent="0.25">
      <c r="A273" s="306" t="s">
        <v>378</v>
      </c>
      <c r="B273" s="76"/>
      <c r="C273" s="77"/>
      <c r="D273" s="77"/>
      <c r="E273" s="78"/>
      <c r="F273" s="78"/>
      <c r="G273" s="79">
        <v>24828</v>
      </c>
      <c r="H273" s="321"/>
      <c r="I273" s="321"/>
    </row>
    <row r="274" spans="1:9" x14ac:dyDescent="0.25">
      <c r="A274" s="315" t="s">
        <v>13</v>
      </c>
      <c r="B274" s="67"/>
      <c r="C274" s="68"/>
      <c r="D274" s="68"/>
      <c r="E274" s="69"/>
      <c r="F274" s="69"/>
      <c r="G274" s="69"/>
      <c r="H274" s="94"/>
      <c r="I274" s="94"/>
    </row>
    <row r="275" spans="1:9" ht="24" x14ac:dyDescent="0.25">
      <c r="A275" s="71" t="s">
        <v>1245</v>
      </c>
      <c r="B275" s="71" t="s">
        <v>830</v>
      </c>
      <c r="C275" s="72" t="s">
        <v>23</v>
      </c>
      <c r="D275" s="72" t="s">
        <v>19</v>
      </c>
      <c r="E275" s="73">
        <v>859</v>
      </c>
      <c r="F275" s="73">
        <v>9</v>
      </c>
      <c r="G275" s="74">
        <v>850</v>
      </c>
      <c r="H275" s="94"/>
      <c r="I275" s="94"/>
    </row>
    <row r="276" spans="1:9" x14ac:dyDescent="0.25">
      <c r="A276" s="71" t="s">
        <v>1246</v>
      </c>
      <c r="B276" s="71" t="s">
        <v>830</v>
      </c>
      <c r="C276" s="72" t="s">
        <v>16</v>
      </c>
      <c r="D276" s="72" t="s">
        <v>19</v>
      </c>
      <c r="E276" s="73">
        <v>905</v>
      </c>
      <c r="F276" s="73">
        <v>205</v>
      </c>
      <c r="G276" s="74">
        <v>700</v>
      </c>
      <c r="H276" s="94"/>
      <c r="I276" s="94"/>
    </row>
    <row r="277" spans="1:9" x14ac:dyDescent="0.25">
      <c r="A277" s="71" t="s">
        <v>1247</v>
      </c>
      <c r="B277" s="71" t="s">
        <v>830</v>
      </c>
      <c r="C277" s="72" t="s">
        <v>16</v>
      </c>
      <c r="D277" s="72" t="s">
        <v>19</v>
      </c>
      <c r="E277" s="73">
        <v>1790</v>
      </c>
      <c r="F277" s="73">
        <v>1140</v>
      </c>
      <c r="G277" s="74">
        <v>650</v>
      </c>
      <c r="H277" s="94"/>
      <c r="I277" s="94"/>
    </row>
    <row r="278" spans="1:9" x14ac:dyDescent="0.25">
      <c r="A278" s="71" t="s">
        <v>1248</v>
      </c>
      <c r="B278" s="71" t="s">
        <v>830</v>
      </c>
      <c r="C278" s="72" t="s">
        <v>23</v>
      </c>
      <c r="D278" s="72" t="s">
        <v>19</v>
      </c>
      <c r="E278" s="73">
        <v>990</v>
      </c>
      <c r="F278" s="73">
        <v>225</v>
      </c>
      <c r="G278" s="74">
        <v>765</v>
      </c>
      <c r="H278" s="94"/>
      <c r="I278" s="94"/>
    </row>
    <row r="279" spans="1:9" x14ac:dyDescent="0.25">
      <c r="A279" s="71" t="s">
        <v>1249</v>
      </c>
      <c r="B279" s="71" t="s">
        <v>830</v>
      </c>
      <c r="C279" s="72" t="s">
        <v>16</v>
      </c>
      <c r="D279" s="72" t="s">
        <v>19</v>
      </c>
      <c r="E279" s="73">
        <v>4627</v>
      </c>
      <c r="F279" s="73">
        <v>3027</v>
      </c>
      <c r="G279" s="74">
        <v>1600</v>
      </c>
      <c r="H279" s="94"/>
      <c r="I279" s="94"/>
    </row>
    <row r="280" spans="1:9" x14ac:dyDescent="0.25">
      <c r="A280" s="306" t="s">
        <v>25</v>
      </c>
      <c r="B280" s="76"/>
      <c r="C280" s="77"/>
      <c r="D280" s="77"/>
      <c r="E280" s="78"/>
      <c r="F280" s="78"/>
      <c r="G280" s="79">
        <v>4565</v>
      </c>
      <c r="H280" s="321"/>
      <c r="I280" s="321"/>
    </row>
    <row r="281" spans="1:9" x14ac:dyDescent="0.25">
      <c r="A281" s="84" t="s">
        <v>26</v>
      </c>
      <c r="B281" s="85"/>
      <c r="C281" s="86"/>
      <c r="D281" s="86"/>
      <c r="E281" s="87"/>
      <c r="F281" s="87"/>
      <c r="G281" s="88">
        <v>29393</v>
      </c>
      <c r="H281" s="321"/>
      <c r="I281" s="321"/>
    </row>
    <row r="282" spans="1:9" x14ac:dyDescent="0.25">
      <c r="A282" s="89"/>
      <c r="B282" s="67"/>
      <c r="C282" s="68"/>
      <c r="D282" s="68"/>
      <c r="E282" s="69"/>
      <c r="F282" s="69"/>
      <c r="G282" s="74"/>
      <c r="H282" s="94"/>
      <c r="I282" s="94"/>
    </row>
    <row r="283" spans="1:9" x14ac:dyDescent="0.25">
      <c r="A283" s="84" t="s">
        <v>27</v>
      </c>
      <c r="B283" s="85"/>
      <c r="C283" s="86"/>
      <c r="D283" s="86"/>
      <c r="E283" s="87"/>
      <c r="F283" s="87"/>
      <c r="G283" s="88">
        <v>1943</v>
      </c>
      <c r="H283" s="321"/>
      <c r="I283" s="321"/>
    </row>
    <row r="284" spans="1:9" x14ac:dyDescent="0.25">
      <c r="A284" s="89"/>
      <c r="B284" s="67"/>
      <c r="C284" s="68"/>
      <c r="D284" s="68"/>
      <c r="E284" s="69"/>
      <c r="F284" s="69"/>
      <c r="G284" s="74"/>
      <c r="H284" s="94"/>
      <c r="I284" s="94"/>
    </row>
    <row r="285" spans="1:9" x14ac:dyDescent="0.25">
      <c r="A285" s="90" t="s">
        <v>1250</v>
      </c>
      <c r="B285" s="76"/>
      <c r="C285" s="77"/>
      <c r="D285" s="77"/>
      <c r="E285" s="78"/>
      <c r="F285" s="78"/>
      <c r="G285" s="79">
        <v>31336</v>
      </c>
      <c r="H285" s="321"/>
      <c r="I285" s="321"/>
    </row>
    <row r="286" spans="1:9" x14ac:dyDescent="0.25">
      <c r="A286" s="219"/>
      <c r="B286" s="220"/>
      <c r="C286" s="221"/>
      <c r="D286" s="221"/>
      <c r="E286" s="222"/>
      <c r="F286" s="222"/>
      <c r="G286" s="223"/>
      <c r="H286" s="94"/>
      <c r="I286" s="94"/>
    </row>
    <row r="287" spans="1:9" x14ac:dyDescent="0.25">
      <c r="A287" s="214" t="s">
        <v>29</v>
      </c>
      <c r="B287" s="94"/>
      <c r="C287" s="94"/>
      <c r="D287" s="94"/>
      <c r="E287" s="94"/>
      <c r="F287" s="94"/>
      <c r="G287" s="117"/>
      <c r="H287" s="94"/>
      <c r="I287" s="94"/>
    </row>
    <row r="288" spans="1:9" ht="16.5" x14ac:dyDescent="0.25">
      <c r="A288" s="198" t="s">
        <v>1251</v>
      </c>
      <c r="B288" s="94"/>
      <c r="C288" s="94"/>
      <c r="D288" s="94"/>
      <c r="E288" s="94"/>
      <c r="F288" s="94"/>
      <c r="G288" s="117"/>
      <c r="H288" s="94"/>
      <c r="I288" s="94"/>
    </row>
    <row r="289" spans="1:9" ht="16.5" x14ac:dyDescent="0.25">
      <c r="A289" s="198"/>
      <c r="B289" s="94"/>
      <c r="C289" s="94"/>
      <c r="D289" s="94"/>
      <c r="E289" s="94"/>
      <c r="F289" s="94"/>
      <c r="G289" s="117"/>
      <c r="H289" s="94"/>
      <c r="I289" s="94"/>
    </row>
    <row r="290" spans="1:9" x14ac:dyDescent="0.25">
      <c r="A290" s="199" t="s">
        <v>12</v>
      </c>
      <c r="B290" s="200"/>
      <c r="C290" s="201"/>
      <c r="D290" s="201"/>
      <c r="E290" s="202"/>
      <c r="F290" s="202"/>
      <c r="G290" s="203"/>
      <c r="H290" s="94"/>
      <c r="I290" s="94"/>
    </row>
    <row r="291" spans="1:9" x14ac:dyDescent="0.25">
      <c r="A291" s="305" t="s">
        <v>374</v>
      </c>
      <c r="B291" s="200"/>
      <c r="C291" s="201"/>
      <c r="D291" s="201"/>
      <c r="E291" s="202"/>
      <c r="F291" s="202"/>
      <c r="G291" s="203"/>
      <c r="H291" s="94"/>
      <c r="I291" s="94"/>
    </row>
    <row r="292" spans="1:9" x14ac:dyDescent="0.25">
      <c r="A292" s="307" t="s">
        <v>1252</v>
      </c>
      <c r="B292" s="215" t="s">
        <v>15</v>
      </c>
      <c r="C292" s="216" t="s">
        <v>376</v>
      </c>
      <c r="D292" s="216" t="s">
        <v>379</v>
      </c>
      <c r="E292" s="217">
        <v>36204</v>
      </c>
      <c r="F292" s="227"/>
      <c r="G292" s="218">
        <v>17143</v>
      </c>
      <c r="H292" s="94"/>
      <c r="I292" s="94"/>
    </row>
    <row r="293" spans="1:9" x14ac:dyDescent="0.25">
      <c r="A293" s="306" t="s">
        <v>378</v>
      </c>
      <c r="B293" s="76"/>
      <c r="C293" s="77"/>
      <c r="D293" s="77"/>
      <c r="E293" s="78"/>
      <c r="F293" s="78"/>
      <c r="G293" s="79">
        <v>17143</v>
      </c>
      <c r="H293" s="321"/>
      <c r="I293" s="321"/>
    </row>
    <row r="294" spans="1:9" x14ac:dyDescent="0.25">
      <c r="A294" s="315" t="s">
        <v>13</v>
      </c>
      <c r="B294" s="67"/>
      <c r="C294" s="68"/>
      <c r="D294" s="68"/>
      <c r="E294" s="69"/>
      <c r="F294" s="69"/>
      <c r="G294" s="69"/>
      <c r="H294" s="94"/>
      <c r="I294" s="94"/>
    </row>
    <row r="295" spans="1:9" x14ac:dyDescent="0.25">
      <c r="A295" s="71" t="s">
        <v>1253</v>
      </c>
      <c r="B295" s="71" t="s">
        <v>15</v>
      </c>
      <c r="C295" s="72" t="s">
        <v>23</v>
      </c>
      <c r="D295" s="72" t="s">
        <v>424</v>
      </c>
      <c r="E295" s="73">
        <v>202000</v>
      </c>
      <c r="F295" s="73">
        <v>30300</v>
      </c>
      <c r="G295" s="74">
        <v>25800</v>
      </c>
      <c r="H295" s="94"/>
      <c r="I295" s="94"/>
    </row>
    <row r="296" spans="1:9" x14ac:dyDescent="0.25">
      <c r="A296" s="306" t="s">
        <v>25</v>
      </c>
      <c r="B296" s="76"/>
      <c r="C296" s="77"/>
      <c r="D296" s="77"/>
      <c r="E296" s="78"/>
      <c r="F296" s="78"/>
      <c r="G296" s="79">
        <v>25800</v>
      </c>
      <c r="H296" s="321"/>
      <c r="I296" s="321"/>
    </row>
    <row r="297" spans="1:9" x14ac:dyDescent="0.25">
      <c r="A297" s="84" t="s">
        <v>26</v>
      </c>
      <c r="B297" s="85"/>
      <c r="C297" s="86"/>
      <c r="D297" s="86"/>
      <c r="E297" s="87"/>
      <c r="F297" s="87"/>
      <c r="G297" s="88">
        <v>42943</v>
      </c>
      <c r="H297" s="321"/>
      <c r="I297" s="321"/>
    </row>
    <row r="298" spans="1:9" x14ac:dyDescent="0.25">
      <c r="A298" s="89"/>
      <c r="B298" s="67"/>
      <c r="C298" s="68"/>
      <c r="D298" s="68"/>
      <c r="E298" s="69"/>
      <c r="F298" s="69"/>
      <c r="G298" s="74"/>
      <c r="H298" s="94"/>
      <c r="I298" s="94"/>
    </row>
    <row r="299" spans="1:9" x14ac:dyDescent="0.25">
      <c r="A299" s="84" t="s">
        <v>27</v>
      </c>
      <c r="B299" s="85"/>
      <c r="C299" s="86"/>
      <c r="D299" s="86"/>
      <c r="E299" s="87"/>
      <c r="F299" s="87"/>
      <c r="G299" s="88">
        <v>1983</v>
      </c>
      <c r="H299" s="321"/>
      <c r="I299" s="321"/>
    </row>
    <row r="300" spans="1:9" x14ac:dyDescent="0.25">
      <c r="A300" s="89"/>
      <c r="B300" s="67"/>
      <c r="C300" s="68"/>
      <c r="D300" s="68"/>
      <c r="E300" s="69"/>
      <c r="F300" s="69"/>
      <c r="G300" s="74"/>
      <c r="H300" s="94"/>
      <c r="I300" s="94"/>
    </row>
    <row r="301" spans="1:9" x14ac:dyDescent="0.25">
      <c r="A301" s="90" t="s">
        <v>1254</v>
      </c>
      <c r="B301" s="76"/>
      <c r="C301" s="77"/>
      <c r="D301" s="77"/>
      <c r="E301" s="78"/>
      <c r="F301" s="78"/>
      <c r="G301" s="79">
        <v>44926</v>
      </c>
      <c r="H301" s="321"/>
      <c r="I301" s="321"/>
    </row>
    <row r="302" spans="1:9" x14ac:dyDescent="0.25">
      <c r="A302" s="219"/>
      <c r="B302" s="220"/>
      <c r="C302" s="221"/>
      <c r="D302" s="221"/>
      <c r="E302" s="222"/>
      <c r="F302" s="222"/>
      <c r="G302" s="223"/>
      <c r="H302" s="94"/>
      <c r="I302" s="94"/>
    </row>
    <row r="303" spans="1:9" x14ac:dyDescent="0.25">
      <c r="A303" s="214" t="s">
        <v>29</v>
      </c>
      <c r="B303" s="94"/>
      <c r="C303" s="94"/>
      <c r="D303" s="94"/>
      <c r="E303" s="94"/>
      <c r="F303" s="94"/>
      <c r="G303" s="117"/>
      <c r="H303" s="94"/>
      <c r="I303" s="94"/>
    </row>
    <row r="304" spans="1:9" ht="16.5" x14ac:dyDescent="0.25">
      <c r="A304" s="198" t="s">
        <v>1255</v>
      </c>
      <c r="B304" s="94"/>
      <c r="C304" s="94"/>
      <c r="D304" s="94"/>
      <c r="E304" s="94"/>
      <c r="F304" s="94"/>
      <c r="G304" s="117"/>
      <c r="H304" s="94"/>
      <c r="I304" s="94"/>
    </row>
    <row r="305" spans="1:9" ht="16.5" x14ac:dyDescent="0.25">
      <c r="A305" s="198"/>
      <c r="B305" s="94"/>
      <c r="C305" s="94"/>
      <c r="D305" s="94"/>
      <c r="E305" s="94"/>
      <c r="F305" s="94"/>
      <c r="G305" s="117"/>
      <c r="H305" s="94"/>
      <c r="I305" s="94"/>
    </row>
    <row r="306" spans="1:9" x14ac:dyDescent="0.25">
      <c r="A306" s="199" t="s">
        <v>12</v>
      </c>
      <c r="B306" s="200"/>
      <c r="C306" s="201"/>
      <c r="D306" s="201"/>
      <c r="E306" s="202"/>
      <c r="F306" s="202"/>
      <c r="G306" s="203"/>
      <c r="H306" s="94"/>
      <c r="I306" s="94"/>
    </row>
    <row r="307" spans="1:9" x14ac:dyDescent="0.25">
      <c r="A307" s="305" t="s">
        <v>13</v>
      </c>
      <c r="B307" s="200"/>
      <c r="C307" s="201"/>
      <c r="D307" s="201"/>
      <c r="E307" s="202"/>
      <c r="F307" s="202"/>
      <c r="G307" s="203"/>
      <c r="H307" s="94"/>
      <c r="I307" s="94"/>
    </row>
    <row r="308" spans="1:9" x14ac:dyDescent="0.25">
      <c r="A308" s="308" t="s">
        <v>1256</v>
      </c>
      <c r="B308" s="205" t="s">
        <v>273</v>
      </c>
      <c r="C308" s="206" t="s">
        <v>23</v>
      </c>
      <c r="D308" s="206" t="s">
        <v>362</v>
      </c>
      <c r="E308" s="207">
        <v>73550</v>
      </c>
      <c r="F308" s="207">
        <v>14334</v>
      </c>
      <c r="G308" s="208">
        <v>11970</v>
      </c>
      <c r="H308" s="94"/>
      <c r="I308" s="94"/>
    </row>
    <row r="309" spans="1:9" x14ac:dyDescent="0.25">
      <c r="A309" s="307" t="s">
        <v>1257</v>
      </c>
      <c r="B309" s="215" t="s">
        <v>98</v>
      </c>
      <c r="C309" s="216" t="s">
        <v>406</v>
      </c>
      <c r="D309" s="216" t="s">
        <v>362</v>
      </c>
      <c r="E309" s="217">
        <v>51650</v>
      </c>
      <c r="F309" s="217">
        <v>9369</v>
      </c>
      <c r="G309" s="218">
        <v>20358</v>
      </c>
      <c r="H309" s="94"/>
      <c r="I309" s="94"/>
    </row>
    <row r="310" spans="1:9" x14ac:dyDescent="0.25">
      <c r="A310" s="71" t="s">
        <v>1258</v>
      </c>
      <c r="B310" s="71" t="s">
        <v>308</v>
      </c>
      <c r="C310" s="72" t="s">
        <v>23</v>
      </c>
      <c r="D310" s="72" t="s">
        <v>362</v>
      </c>
      <c r="E310" s="73">
        <v>18142</v>
      </c>
      <c r="F310" s="73">
        <v>1211</v>
      </c>
      <c r="G310" s="74">
        <v>10320</v>
      </c>
      <c r="H310" s="94"/>
      <c r="I310" s="94"/>
    </row>
    <row r="311" spans="1:9" x14ac:dyDescent="0.25">
      <c r="A311" s="71" t="s">
        <v>1259</v>
      </c>
      <c r="B311" s="71" t="s">
        <v>43</v>
      </c>
      <c r="C311" s="72" t="s">
        <v>367</v>
      </c>
      <c r="D311" s="72" t="s">
        <v>19</v>
      </c>
      <c r="E311" s="73">
        <v>360000</v>
      </c>
      <c r="F311" s="73">
        <v>176325</v>
      </c>
      <c r="G311" s="74">
        <v>183675</v>
      </c>
      <c r="H311" s="94"/>
      <c r="I311" s="94"/>
    </row>
    <row r="312" spans="1:9" x14ac:dyDescent="0.25">
      <c r="A312" s="306" t="s">
        <v>25</v>
      </c>
      <c r="B312" s="76"/>
      <c r="C312" s="77"/>
      <c r="D312" s="77"/>
      <c r="E312" s="78"/>
      <c r="F312" s="78"/>
      <c r="G312" s="79">
        <v>226323</v>
      </c>
      <c r="H312" s="321"/>
      <c r="I312" s="321"/>
    </row>
    <row r="313" spans="1:9" x14ac:dyDescent="0.25">
      <c r="A313" s="84" t="s">
        <v>26</v>
      </c>
      <c r="B313" s="85"/>
      <c r="C313" s="86"/>
      <c r="D313" s="86"/>
      <c r="E313" s="87"/>
      <c r="F313" s="87"/>
      <c r="G313" s="88">
        <v>226323</v>
      </c>
      <c r="H313" s="321"/>
      <c r="I313" s="321"/>
    </row>
    <row r="314" spans="1:9" x14ac:dyDescent="0.25">
      <c r="A314" s="90" t="s">
        <v>1260</v>
      </c>
      <c r="B314" s="76"/>
      <c r="C314" s="77"/>
      <c r="D314" s="77"/>
      <c r="E314" s="78"/>
      <c r="F314" s="78"/>
      <c r="G314" s="79">
        <v>226323</v>
      </c>
      <c r="H314" s="321"/>
      <c r="I314" s="321"/>
    </row>
    <row r="315" spans="1:9" x14ac:dyDescent="0.25">
      <c r="A315" s="219"/>
      <c r="B315" s="220"/>
      <c r="C315" s="221"/>
      <c r="D315" s="221"/>
      <c r="E315" s="222"/>
      <c r="F315" s="222"/>
      <c r="G315" s="223"/>
      <c r="H315" s="94"/>
      <c r="I315" s="94"/>
    </row>
    <row r="316" spans="1:9" x14ac:dyDescent="0.25">
      <c r="A316" s="309"/>
      <c r="B316" s="310"/>
      <c r="C316" s="311"/>
      <c r="D316" s="311"/>
      <c r="E316" s="312"/>
      <c r="F316" s="312"/>
      <c r="G316" s="313"/>
      <c r="H316" s="94"/>
      <c r="I316" s="94"/>
    </row>
    <row r="317" spans="1:9" x14ac:dyDescent="0.25">
      <c r="A317" s="214" t="s">
        <v>29</v>
      </c>
      <c r="B317" s="94"/>
      <c r="C317" s="94"/>
      <c r="D317" s="94"/>
      <c r="E317" s="94"/>
      <c r="F317" s="94"/>
      <c r="G317" s="117"/>
      <c r="H317" s="94"/>
      <c r="I317" s="94"/>
    </row>
    <row r="318" spans="1:9" x14ac:dyDescent="0.25">
      <c r="A318" s="229" t="s">
        <v>381</v>
      </c>
      <c r="B318" s="94"/>
      <c r="C318" s="94"/>
      <c r="D318" s="94"/>
      <c r="E318" s="94"/>
      <c r="F318" s="94"/>
      <c r="G318" s="117"/>
      <c r="H318" s="94"/>
      <c r="I318" s="94"/>
    </row>
    <row r="319" spans="1:9" x14ac:dyDescent="0.25">
      <c r="A319" s="230" t="s">
        <v>1261</v>
      </c>
      <c r="B319" s="231"/>
      <c r="C319" s="232"/>
      <c r="D319" s="232"/>
      <c r="E319" s="233"/>
      <c r="F319" s="233"/>
      <c r="G319" s="234">
        <v>10047</v>
      </c>
      <c r="H319" s="321"/>
      <c r="I319" s="321"/>
    </row>
    <row r="320" spans="1:9" x14ac:dyDescent="0.25">
      <c r="A320" s="230" t="s">
        <v>1262</v>
      </c>
      <c r="B320" s="231"/>
      <c r="C320" s="232"/>
      <c r="D320" s="232"/>
      <c r="E320" s="233"/>
      <c r="F320" s="233"/>
      <c r="G320" s="234">
        <v>3883</v>
      </c>
      <c r="H320" s="321"/>
      <c r="I320" s="321"/>
    </row>
    <row r="321" spans="1:9" x14ac:dyDescent="0.25">
      <c r="A321" s="230"/>
      <c r="B321" s="231"/>
      <c r="C321" s="232"/>
      <c r="D321" s="232"/>
      <c r="E321" s="233"/>
      <c r="F321" s="233"/>
      <c r="G321" s="234"/>
      <c r="H321" s="321"/>
      <c r="I321" s="321"/>
    </row>
    <row r="322" spans="1:9" x14ac:dyDescent="0.25">
      <c r="A322" s="236" t="s">
        <v>29</v>
      </c>
      <c r="B322" s="94"/>
      <c r="C322" s="94"/>
      <c r="D322" s="94"/>
      <c r="E322" s="94"/>
      <c r="F322" s="94"/>
      <c r="G322" s="117"/>
      <c r="H322" s="94"/>
      <c r="I322" s="94"/>
    </row>
    <row r="323" spans="1:9" x14ac:dyDescent="0.25">
      <c r="A323" s="242"/>
      <c r="B323" s="243"/>
      <c r="C323" s="244"/>
      <c r="D323" s="94"/>
      <c r="E323" s="94"/>
      <c r="F323" s="94"/>
      <c r="G323" s="117"/>
      <c r="H323" s="94"/>
      <c r="I323" s="94"/>
    </row>
    <row r="324" spans="1:9" ht="16.5" x14ac:dyDescent="0.25">
      <c r="A324" s="245" t="s">
        <v>1286</v>
      </c>
      <c r="B324" s="245"/>
      <c r="C324" s="245"/>
      <c r="D324" s="245"/>
      <c r="E324" s="245"/>
      <c r="F324" s="245"/>
      <c r="G324" s="245"/>
      <c r="H324" s="94"/>
      <c r="I324" s="94"/>
    </row>
    <row r="325" spans="1:9" ht="15" customHeight="1" x14ac:dyDescent="0.25">
      <c r="A325" s="57" t="s">
        <v>0</v>
      </c>
      <c r="B325" s="57" t="s">
        <v>1</v>
      </c>
      <c r="C325" s="58" t="s">
        <v>2</v>
      </c>
      <c r="D325" s="59" t="s">
        <v>3</v>
      </c>
      <c r="E325" s="59" t="s">
        <v>4</v>
      </c>
      <c r="F325" s="59" t="s">
        <v>5</v>
      </c>
      <c r="G325" s="60" t="s">
        <v>6</v>
      </c>
      <c r="H325" s="94"/>
      <c r="I325" s="94"/>
    </row>
    <row r="326" spans="1:9" x14ac:dyDescent="0.25">
      <c r="A326" s="57"/>
      <c r="B326" s="57"/>
      <c r="C326" s="58"/>
      <c r="D326" s="59"/>
      <c r="E326" s="59" t="s">
        <v>7</v>
      </c>
      <c r="F326" s="59" t="s">
        <v>8</v>
      </c>
      <c r="G326" s="60" t="s">
        <v>9</v>
      </c>
      <c r="H326" s="94"/>
      <c r="I326" s="94"/>
    </row>
    <row r="327" spans="1:9" x14ac:dyDescent="0.25">
      <c r="A327" s="61"/>
      <c r="B327" s="62"/>
      <c r="C327" s="63"/>
      <c r="D327" s="64"/>
      <c r="E327" s="65" t="s">
        <v>10</v>
      </c>
      <c r="F327" s="65" t="s">
        <v>10</v>
      </c>
      <c r="G327" s="66" t="s">
        <v>10</v>
      </c>
      <c r="H327" s="94"/>
      <c r="I327" s="94"/>
    </row>
    <row r="328" spans="1:9" x14ac:dyDescent="0.25">
      <c r="A328" s="195"/>
      <c r="B328" s="196"/>
      <c r="C328" s="196"/>
      <c r="D328" s="196"/>
      <c r="E328" s="196"/>
      <c r="F328" s="196"/>
      <c r="G328" s="197"/>
      <c r="H328" s="94"/>
      <c r="I328" s="94"/>
    </row>
    <row r="329" spans="1:9" ht="16.5" x14ac:dyDescent="0.25">
      <c r="A329" s="198" t="s">
        <v>1263</v>
      </c>
      <c r="B329" s="94"/>
      <c r="C329" s="94"/>
      <c r="D329" s="94"/>
      <c r="E329" s="94"/>
      <c r="F329" s="94"/>
      <c r="G329" s="117"/>
      <c r="H329" s="94"/>
      <c r="I329" s="94"/>
    </row>
    <row r="330" spans="1:9" ht="16.5" x14ac:dyDescent="0.25">
      <c r="A330" s="198"/>
      <c r="B330" s="94"/>
      <c r="C330" s="94"/>
      <c r="D330" s="94"/>
      <c r="E330" s="94"/>
      <c r="F330" s="94"/>
      <c r="G330" s="117"/>
      <c r="H330" s="94"/>
      <c r="I330" s="94"/>
    </row>
    <row r="331" spans="1:9" x14ac:dyDescent="0.25">
      <c r="A331" s="199" t="s">
        <v>12</v>
      </c>
      <c r="B331" s="200"/>
      <c r="C331" s="201"/>
      <c r="D331" s="201"/>
      <c r="E331" s="202"/>
      <c r="F331" s="202"/>
      <c r="G331" s="203"/>
      <c r="H331" s="94"/>
      <c r="I331" s="94"/>
    </row>
    <row r="332" spans="1:9" x14ac:dyDescent="0.25">
      <c r="A332" s="204" t="s">
        <v>13</v>
      </c>
      <c r="B332" s="200"/>
      <c r="C332" s="201"/>
      <c r="D332" s="201"/>
      <c r="E332" s="202"/>
      <c r="F332" s="202"/>
      <c r="G332" s="203"/>
      <c r="H332" s="94"/>
      <c r="I332" s="94"/>
    </row>
    <row r="333" spans="1:9" x14ac:dyDescent="0.25">
      <c r="A333" s="56" t="s">
        <v>1264</v>
      </c>
      <c r="B333" s="71" t="s">
        <v>851</v>
      </c>
      <c r="C333" s="72" t="s">
        <v>429</v>
      </c>
      <c r="D333" s="72" t="s">
        <v>424</v>
      </c>
      <c r="E333" s="73">
        <v>2443</v>
      </c>
      <c r="F333" s="73">
        <v>1493</v>
      </c>
      <c r="G333" s="74">
        <v>700</v>
      </c>
      <c r="H333" s="94"/>
      <c r="I333" s="94"/>
    </row>
    <row r="334" spans="1:9" x14ac:dyDescent="0.25">
      <c r="A334" s="56" t="s">
        <v>1265</v>
      </c>
      <c r="B334" s="71" t="s">
        <v>851</v>
      </c>
      <c r="C334" s="72" t="s">
        <v>390</v>
      </c>
      <c r="D334" s="72" t="s">
        <v>379</v>
      </c>
      <c r="E334" s="73">
        <v>5732</v>
      </c>
      <c r="F334" s="73">
        <v>5387</v>
      </c>
      <c r="G334" s="74">
        <v>285</v>
      </c>
      <c r="H334" s="94"/>
      <c r="I334" s="94"/>
    </row>
    <row r="335" spans="1:9" x14ac:dyDescent="0.25">
      <c r="A335" s="75" t="s">
        <v>25</v>
      </c>
      <c r="B335" s="76"/>
      <c r="C335" s="77"/>
      <c r="D335" s="77"/>
      <c r="E335" s="78"/>
      <c r="F335" s="78"/>
      <c r="G335" s="79">
        <v>985</v>
      </c>
      <c r="H335" s="321"/>
      <c r="I335" s="321"/>
    </row>
    <row r="336" spans="1:9" x14ac:dyDescent="0.25">
      <c r="A336" s="84" t="s">
        <v>26</v>
      </c>
      <c r="B336" s="85"/>
      <c r="C336" s="86"/>
      <c r="D336" s="86"/>
      <c r="E336" s="87"/>
      <c r="F336" s="87"/>
      <c r="G336" s="88">
        <v>985</v>
      </c>
      <c r="H336" s="321"/>
      <c r="I336" s="321"/>
    </row>
    <row r="337" spans="1:9" x14ac:dyDescent="0.25">
      <c r="A337" s="89"/>
      <c r="B337" s="67"/>
      <c r="C337" s="68"/>
      <c r="D337" s="68"/>
      <c r="E337" s="69"/>
      <c r="F337" s="69"/>
      <c r="G337" s="74"/>
      <c r="H337" s="94"/>
      <c r="I337" s="94"/>
    </row>
    <row r="338" spans="1:9" x14ac:dyDescent="0.25">
      <c r="A338" s="90" t="s">
        <v>1266</v>
      </c>
      <c r="B338" s="76"/>
      <c r="C338" s="77"/>
      <c r="D338" s="77"/>
      <c r="E338" s="78"/>
      <c r="F338" s="78"/>
      <c r="G338" s="79">
        <v>985</v>
      </c>
      <c r="H338" s="321"/>
      <c r="I338" s="321"/>
    </row>
    <row r="339" spans="1:9" x14ac:dyDescent="0.25">
      <c r="A339" s="219"/>
      <c r="B339" s="220"/>
      <c r="C339" s="221"/>
      <c r="D339" s="221"/>
      <c r="E339" s="222"/>
      <c r="F339" s="222"/>
      <c r="G339" s="223"/>
      <c r="H339" s="94"/>
      <c r="I339" s="94"/>
    </row>
    <row r="340" spans="1:9" x14ac:dyDescent="0.25">
      <c r="A340" s="309"/>
      <c r="B340" s="310"/>
      <c r="C340" s="311"/>
      <c r="D340" s="311"/>
      <c r="E340" s="312"/>
      <c r="F340" s="312"/>
      <c r="G340" s="313"/>
      <c r="H340" s="94"/>
      <c r="I340" s="94"/>
    </row>
    <row r="341" spans="1:9" x14ac:dyDescent="0.25">
      <c r="A341" s="214" t="s">
        <v>29</v>
      </c>
      <c r="B341" s="94"/>
      <c r="C341" s="94"/>
      <c r="D341" s="94"/>
      <c r="E341" s="94"/>
      <c r="F341" s="94"/>
      <c r="G341" s="117"/>
      <c r="H341" s="94"/>
      <c r="I341" s="94"/>
    </row>
    <row r="342" spans="1:9" ht="16.5" x14ac:dyDescent="0.25">
      <c r="A342" s="198" t="s">
        <v>1267</v>
      </c>
      <c r="B342" s="94"/>
      <c r="C342" s="94"/>
      <c r="D342" s="94"/>
      <c r="E342" s="94"/>
      <c r="F342" s="94"/>
      <c r="G342" s="117"/>
      <c r="H342" s="94"/>
      <c r="I342" s="94"/>
    </row>
    <row r="343" spans="1:9" ht="16.5" x14ac:dyDescent="0.25">
      <c r="A343" s="198"/>
      <c r="B343" s="94"/>
      <c r="C343" s="94"/>
      <c r="D343" s="94"/>
      <c r="E343" s="94"/>
      <c r="F343" s="94"/>
      <c r="G343" s="117"/>
      <c r="H343" s="94"/>
      <c r="I343" s="94"/>
    </row>
    <row r="344" spans="1:9" x14ac:dyDescent="0.25">
      <c r="A344" s="199" t="s">
        <v>12</v>
      </c>
      <c r="B344" s="200"/>
      <c r="C344" s="201"/>
      <c r="D344" s="201"/>
      <c r="E344" s="202"/>
      <c r="F344" s="202"/>
      <c r="G344" s="203"/>
      <c r="H344" s="94"/>
      <c r="I344" s="94"/>
    </row>
    <row r="345" spans="1:9" x14ac:dyDescent="0.25">
      <c r="A345" s="70" t="s">
        <v>13</v>
      </c>
      <c r="B345" s="67"/>
      <c r="C345" s="68"/>
      <c r="D345" s="68"/>
      <c r="E345" s="69"/>
      <c r="F345" s="69"/>
      <c r="G345" s="69"/>
      <c r="H345" s="94"/>
      <c r="I345" s="94"/>
    </row>
    <row r="346" spans="1:9" x14ac:dyDescent="0.25">
      <c r="A346" s="56" t="s">
        <v>1268</v>
      </c>
      <c r="B346" s="71" t="s">
        <v>1269</v>
      </c>
      <c r="C346" s="72" t="s">
        <v>399</v>
      </c>
      <c r="D346" s="72" t="s">
        <v>376</v>
      </c>
      <c r="E346" s="73">
        <v>32188</v>
      </c>
      <c r="F346" s="73">
        <v>31508</v>
      </c>
      <c r="G346" s="74">
        <v>680</v>
      </c>
      <c r="H346" s="94"/>
      <c r="I346" s="94"/>
    </row>
    <row r="347" spans="1:9" x14ac:dyDescent="0.25">
      <c r="A347" s="56" t="s">
        <v>1270</v>
      </c>
      <c r="B347" s="71" t="s">
        <v>1269</v>
      </c>
      <c r="C347" s="72" t="s">
        <v>367</v>
      </c>
      <c r="D347" s="72" t="s">
        <v>19</v>
      </c>
      <c r="E347" s="73">
        <v>47153</v>
      </c>
      <c r="F347" s="73">
        <v>18525</v>
      </c>
      <c r="G347" s="74">
        <v>28628</v>
      </c>
      <c r="H347" s="94"/>
      <c r="I347" s="94"/>
    </row>
    <row r="348" spans="1:9" x14ac:dyDescent="0.25">
      <c r="A348" s="56" t="s">
        <v>1271</v>
      </c>
      <c r="B348" s="71" t="s">
        <v>1269</v>
      </c>
      <c r="C348" s="72" t="s">
        <v>404</v>
      </c>
      <c r="D348" s="72" t="s">
        <v>362</v>
      </c>
      <c r="E348" s="73">
        <v>261799</v>
      </c>
      <c r="F348" s="73">
        <v>249300</v>
      </c>
      <c r="G348" s="74">
        <v>449</v>
      </c>
      <c r="H348" s="94"/>
      <c r="I348" s="94"/>
    </row>
    <row r="349" spans="1:9" x14ac:dyDescent="0.25">
      <c r="A349" s="56" t="s">
        <v>1272</v>
      </c>
      <c r="B349" s="71" t="s">
        <v>114</v>
      </c>
      <c r="C349" s="72" t="s">
        <v>399</v>
      </c>
      <c r="D349" s="72" t="s">
        <v>484</v>
      </c>
      <c r="E349" s="73">
        <v>49240</v>
      </c>
      <c r="F349" s="73">
        <v>16150</v>
      </c>
      <c r="G349" s="74">
        <v>7669</v>
      </c>
      <c r="H349" s="94"/>
      <c r="I349" s="94"/>
    </row>
    <row r="350" spans="1:9" x14ac:dyDescent="0.25">
      <c r="A350" s="56" t="s">
        <v>1273</v>
      </c>
      <c r="B350" s="71" t="s">
        <v>1269</v>
      </c>
      <c r="C350" s="72" t="s">
        <v>399</v>
      </c>
      <c r="D350" s="72" t="s">
        <v>484</v>
      </c>
      <c r="E350" s="73">
        <v>119160</v>
      </c>
      <c r="F350" s="73">
        <v>17712</v>
      </c>
      <c r="G350" s="74">
        <v>34331</v>
      </c>
      <c r="H350" s="94"/>
      <c r="I350" s="94"/>
    </row>
    <row r="351" spans="1:9" ht="24" x14ac:dyDescent="0.25">
      <c r="A351" s="56" t="s">
        <v>1274</v>
      </c>
      <c r="B351" s="71" t="s">
        <v>114</v>
      </c>
      <c r="C351" s="72" t="s">
        <v>404</v>
      </c>
      <c r="D351" s="72" t="s">
        <v>362</v>
      </c>
      <c r="E351" s="73">
        <v>38118</v>
      </c>
      <c r="F351" s="73">
        <v>35618</v>
      </c>
      <c r="G351" s="74">
        <v>250</v>
      </c>
      <c r="H351" s="94"/>
      <c r="I351" s="94"/>
    </row>
    <row r="352" spans="1:9" x14ac:dyDescent="0.25">
      <c r="A352" s="75" t="s">
        <v>25</v>
      </c>
      <c r="B352" s="76"/>
      <c r="C352" s="77"/>
      <c r="D352" s="77"/>
      <c r="E352" s="78"/>
      <c r="F352" s="78"/>
      <c r="G352" s="79">
        <v>72007</v>
      </c>
      <c r="H352" s="321"/>
      <c r="I352" s="321"/>
    </row>
    <row r="353" spans="1:9" x14ac:dyDescent="0.25">
      <c r="A353" s="84" t="s">
        <v>26</v>
      </c>
      <c r="B353" s="85"/>
      <c r="C353" s="86"/>
      <c r="D353" s="86"/>
      <c r="E353" s="87"/>
      <c r="F353" s="87"/>
      <c r="G353" s="88">
        <v>72007</v>
      </c>
      <c r="H353" s="321"/>
      <c r="I353" s="321"/>
    </row>
    <row r="354" spans="1:9" x14ac:dyDescent="0.25">
      <c r="A354" s="89"/>
      <c r="B354" s="67"/>
      <c r="C354" s="68"/>
      <c r="D354" s="68"/>
      <c r="E354" s="69"/>
      <c r="F354" s="69"/>
      <c r="G354" s="74"/>
      <c r="H354" s="94"/>
      <c r="I354" s="94"/>
    </row>
    <row r="355" spans="1:9" x14ac:dyDescent="0.25">
      <c r="A355" s="84" t="s">
        <v>27</v>
      </c>
      <c r="B355" s="85"/>
      <c r="C355" s="86"/>
      <c r="D355" s="86"/>
      <c r="E355" s="87"/>
      <c r="F355" s="87"/>
      <c r="G355" s="88">
        <v>2500</v>
      </c>
      <c r="H355" s="321"/>
      <c r="I355" s="321"/>
    </row>
    <row r="356" spans="1:9" x14ac:dyDescent="0.25">
      <c r="A356" s="89"/>
      <c r="B356" s="67"/>
      <c r="C356" s="68"/>
      <c r="D356" s="68"/>
      <c r="E356" s="69"/>
      <c r="F356" s="69"/>
      <c r="G356" s="74"/>
      <c r="H356" s="94"/>
      <c r="I356" s="94"/>
    </row>
    <row r="357" spans="1:9" x14ac:dyDescent="0.25">
      <c r="A357" s="90" t="s">
        <v>1275</v>
      </c>
      <c r="B357" s="76"/>
      <c r="C357" s="77"/>
      <c r="D357" s="77"/>
      <c r="E357" s="78"/>
      <c r="F357" s="78"/>
      <c r="G357" s="79">
        <v>74507</v>
      </c>
      <c r="H357" s="321"/>
      <c r="I357" s="321"/>
    </row>
    <row r="358" spans="1:9" x14ac:dyDescent="0.25">
      <c r="A358" s="219"/>
      <c r="B358" s="220"/>
      <c r="C358" s="221"/>
      <c r="D358" s="221"/>
      <c r="E358" s="222"/>
      <c r="F358" s="222"/>
      <c r="G358" s="223"/>
      <c r="H358" s="94"/>
      <c r="I358" s="94"/>
    </row>
    <row r="359" spans="1:9" x14ac:dyDescent="0.25">
      <c r="A359" s="214" t="s">
        <v>29</v>
      </c>
      <c r="B359" s="94"/>
      <c r="C359" s="94"/>
      <c r="D359" s="94"/>
      <c r="E359" s="94"/>
      <c r="F359" s="94"/>
      <c r="G359" s="117"/>
      <c r="H359" s="94"/>
      <c r="I359" s="94"/>
    </row>
    <row r="360" spans="1:9" x14ac:dyDescent="0.25">
      <c r="A360" s="236" t="s">
        <v>29</v>
      </c>
      <c r="B360" s="94"/>
      <c r="C360" s="94"/>
      <c r="D360" s="94"/>
      <c r="E360" s="94"/>
      <c r="F360" s="94"/>
      <c r="G360" s="117"/>
      <c r="H360" s="94"/>
      <c r="I360" s="94"/>
    </row>
    <row r="361" spans="1:9" x14ac:dyDescent="0.25">
      <c r="A361" s="242"/>
      <c r="B361" s="243"/>
      <c r="C361" s="244"/>
      <c r="D361" s="94"/>
      <c r="E361" s="94"/>
      <c r="F361" s="94"/>
      <c r="G361" s="117"/>
      <c r="H361" s="94"/>
      <c r="I361" s="94"/>
    </row>
    <row r="362" spans="1:9" ht="16.5" x14ac:dyDescent="0.25">
      <c r="A362" s="245" t="s">
        <v>1287</v>
      </c>
      <c r="B362" s="245"/>
      <c r="C362" s="245"/>
      <c r="D362" s="245"/>
      <c r="E362" s="245"/>
      <c r="F362" s="245"/>
      <c r="G362" s="245"/>
      <c r="H362" s="94"/>
      <c r="I362" s="94"/>
    </row>
    <row r="363" spans="1:9" ht="15" customHeight="1" x14ac:dyDescent="0.25">
      <c r="A363" s="1" t="s">
        <v>0</v>
      </c>
      <c r="B363" s="1" t="s">
        <v>1</v>
      </c>
      <c r="C363" s="2" t="s">
        <v>2</v>
      </c>
      <c r="D363" s="2" t="s">
        <v>3</v>
      </c>
      <c r="E363" s="2" t="s">
        <v>4</v>
      </c>
      <c r="F363" s="2" t="s">
        <v>5</v>
      </c>
      <c r="G363" s="38" t="s">
        <v>6</v>
      </c>
    </row>
    <row r="364" spans="1:9" ht="22.5" x14ac:dyDescent="0.25">
      <c r="A364" s="1"/>
      <c r="B364" s="1"/>
      <c r="C364" s="2"/>
      <c r="D364" s="2"/>
      <c r="E364" s="2" t="s">
        <v>7</v>
      </c>
      <c r="F364" s="2" t="s">
        <v>8</v>
      </c>
      <c r="G364" s="38" t="s">
        <v>9</v>
      </c>
    </row>
    <row r="365" spans="1:9" x14ac:dyDescent="0.25">
      <c r="A365" s="92"/>
      <c r="B365" s="7"/>
      <c r="C365" s="7"/>
      <c r="D365" s="7"/>
      <c r="E365" s="39" t="s">
        <v>10</v>
      </c>
      <c r="F365" s="39" t="s">
        <v>10</v>
      </c>
      <c r="G365" s="40" t="s">
        <v>10</v>
      </c>
    </row>
    <row r="366" spans="1:9" x14ac:dyDescent="0.25">
      <c r="A366" s="168"/>
      <c r="B366" s="137"/>
      <c r="C366" s="137"/>
      <c r="D366" s="137"/>
      <c r="E366" s="137"/>
      <c r="F366" s="137"/>
      <c r="G366" s="138"/>
    </row>
    <row r="367" spans="1:9" ht="16.5" x14ac:dyDescent="0.25">
      <c r="A367" s="139" t="s">
        <v>1276</v>
      </c>
      <c r="G367" s="120"/>
    </row>
    <row r="368" spans="1:9" ht="16.5" x14ac:dyDescent="0.25">
      <c r="A368" s="139"/>
      <c r="G368" s="120"/>
    </row>
    <row r="369" spans="1:7" x14ac:dyDescent="0.25">
      <c r="A369" s="140" t="s">
        <v>12</v>
      </c>
      <c r="B369" s="97"/>
      <c r="C369" s="98"/>
      <c r="D369" s="98"/>
      <c r="E369" s="99"/>
      <c r="F369" s="99"/>
      <c r="G369" s="122"/>
    </row>
    <row r="370" spans="1:7" x14ac:dyDescent="0.25">
      <c r="A370" s="238" t="s">
        <v>13</v>
      </c>
      <c r="B370" s="97"/>
      <c r="C370" s="98"/>
      <c r="D370" s="98"/>
      <c r="E370" s="99"/>
      <c r="F370" s="99"/>
      <c r="G370" s="122"/>
    </row>
    <row r="371" spans="1:7" x14ac:dyDescent="0.25">
      <c r="A371" s="15" t="s">
        <v>1277</v>
      </c>
      <c r="B371" s="16" t="s">
        <v>98</v>
      </c>
      <c r="C371" s="17" t="s">
        <v>1278</v>
      </c>
      <c r="D371" s="17" t="s">
        <v>1278</v>
      </c>
      <c r="E371" s="18">
        <v>45874</v>
      </c>
      <c r="F371" s="18">
        <v>31450</v>
      </c>
      <c r="G371" s="19">
        <v>14424</v>
      </c>
    </row>
    <row r="372" spans="1:7" x14ac:dyDescent="0.25">
      <c r="A372" s="15" t="s">
        <v>1279</v>
      </c>
      <c r="B372" s="16" t="s">
        <v>98</v>
      </c>
      <c r="C372" s="17" t="s">
        <v>1278</v>
      </c>
      <c r="D372" s="17" t="s">
        <v>1278</v>
      </c>
      <c r="E372" s="18">
        <v>15987</v>
      </c>
      <c r="F372" s="18">
        <v>8487</v>
      </c>
      <c r="G372" s="19">
        <v>7500</v>
      </c>
    </row>
    <row r="373" spans="1:7" x14ac:dyDescent="0.25">
      <c r="A373" s="20" t="s">
        <v>25</v>
      </c>
      <c r="B373" s="21"/>
      <c r="C373" s="22"/>
      <c r="D373" s="22"/>
      <c r="E373" s="23"/>
      <c r="F373" s="23"/>
      <c r="G373" s="24">
        <v>21924</v>
      </c>
    </row>
    <row r="374" spans="1:7" x14ac:dyDescent="0.25">
      <c r="A374" s="30" t="s">
        <v>26</v>
      </c>
      <c r="B374" s="31"/>
      <c r="C374" s="32"/>
      <c r="D374" s="32"/>
      <c r="E374" s="33"/>
      <c r="F374" s="33"/>
      <c r="G374" s="34">
        <v>21924</v>
      </c>
    </row>
    <row r="375" spans="1:7" x14ac:dyDescent="0.25">
      <c r="A375" s="35"/>
      <c r="B375" s="12"/>
      <c r="C375" s="13"/>
      <c r="D375" s="13"/>
      <c r="E375" s="14"/>
      <c r="F375" s="14"/>
      <c r="G375" s="19"/>
    </row>
    <row r="376" spans="1:7" x14ac:dyDescent="0.25">
      <c r="A376" s="30" t="s">
        <v>27</v>
      </c>
      <c r="B376" s="31"/>
      <c r="C376" s="32"/>
      <c r="D376" s="32"/>
      <c r="E376" s="33"/>
      <c r="F376" s="33"/>
      <c r="G376" s="34">
        <v>499394</v>
      </c>
    </row>
    <row r="377" spans="1:7" x14ac:dyDescent="0.25">
      <c r="A377" s="35"/>
      <c r="B377" s="12"/>
      <c r="C377" s="13"/>
      <c r="D377" s="13"/>
      <c r="E377" s="14"/>
      <c r="F377" s="14"/>
      <c r="G377" s="19"/>
    </row>
    <row r="378" spans="1:7" x14ac:dyDescent="0.25">
      <c r="A378" s="36" t="s">
        <v>1280</v>
      </c>
      <c r="B378" s="21"/>
      <c r="C378" s="22"/>
      <c r="D378" s="22"/>
      <c r="E378" s="23"/>
      <c r="F378" s="23"/>
      <c r="G378" s="24">
        <v>521318</v>
      </c>
    </row>
    <row r="379" spans="1:7" x14ac:dyDescent="0.25">
      <c r="A379" s="151"/>
      <c r="B379" s="125"/>
      <c r="C379" s="126"/>
      <c r="D379" s="126"/>
      <c r="E379" s="127"/>
      <c r="F379" s="127"/>
      <c r="G379" s="128"/>
    </row>
    <row r="380" spans="1:7" x14ac:dyDescent="0.25">
      <c r="A380" s="161" t="s">
        <v>29</v>
      </c>
      <c r="G380" s="120"/>
    </row>
    <row r="381" spans="1:7" x14ac:dyDescent="0.25">
      <c r="A381" s="319" t="s">
        <v>1299</v>
      </c>
      <c r="G381" s="120"/>
    </row>
    <row r="382" spans="1:7" x14ac:dyDescent="0.25">
      <c r="A382" s="338" t="s">
        <v>1330</v>
      </c>
      <c r="G382" s="120"/>
    </row>
  </sheetData>
  <sortState ref="A346:G351">
    <sortCondition ref="A346"/>
  </sortState>
  <mergeCells count="1">
    <mergeCell ref="A26:F26"/>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213"/>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15" ht="16.5" x14ac:dyDescent="0.25">
      <c r="A1" s="339" t="s">
        <v>1288</v>
      </c>
      <c r="B1" s="340"/>
      <c r="C1" s="340"/>
      <c r="D1" s="340"/>
      <c r="E1" s="340"/>
      <c r="F1" s="340"/>
      <c r="G1" s="340"/>
    </row>
    <row r="2" spans="1:15" ht="16.5" x14ac:dyDescent="0.25">
      <c r="A2" s="246"/>
      <c r="B2" s="246"/>
      <c r="C2" s="246"/>
      <c r="D2" s="246"/>
      <c r="E2" s="246"/>
      <c r="F2" s="246"/>
      <c r="G2" s="246"/>
    </row>
    <row r="3" spans="1:15" ht="15" customHeight="1" x14ac:dyDescent="0.25">
      <c r="A3" s="1" t="s">
        <v>0</v>
      </c>
      <c r="B3" s="1" t="s">
        <v>1</v>
      </c>
      <c r="C3" s="2" t="s">
        <v>2</v>
      </c>
      <c r="D3" s="2" t="s">
        <v>3</v>
      </c>
      <c r="E3" s="2" t="s">
        <v>4</v>
      </c>
      <c r="F3" s="2" t="s">
        <v>5</v>
      </c>
      <c r="G3" s="38" t="s">
        <v>6</v>
      </c>
    </row>
    <row r="4" spans="1:15" ht="22.5" x14ac:dyDescent="0.25">
      <c r="A4" s="1"/>
      <c r="B4" s="1"/>
      <c r="C4" s="2"/>
      <c r="D4" s="2"/>
      <c r="E4" s="2" t="s">
        <v>7</v>
      </c>
      <c r="F4" s="2" t="s">
        <v>8</v>
      </c>
      <c r="G4" s="38" t="s">
        <v>9</v>
      </c>
    </row>
    <row r="5" spans="1:15" x14ac:dyDescent="0.25">
      <c r="A5" s="7"/>
      <c r="B5" s="7"/>
      <c r="C5" s="7"/>
      <c r="D5" s="7"/>
      <c r="E5" s="39" t="s">
        <v>10</v>
      </c>
      <c r="F5" s="39" t="s">
        <v>10</v>
      </c>
      <c r="G5" s="40" t="s">
        <v>10</v>
      </c>
    </row>
    <row r="6" spans="1:15" x14ac:dyDescent="0.25">
      <c r="A6" s="93"/>
      <c r="B6" s="94"/>
      <c r="C6" s="94"/>
      <c r="D6" s="94"/>
      <c r="E6" s="94"/>
      <c r="F6" s="94"/>
      <c r="G6" s="117"/>
      <c r="H6" s="94"/>
      <c r="I6" s="94"/>
      <c r="J6" s="94"/>
      <c r="K6" s="94"/>
      <c r="L6" s="94"/>
      <c r="M6" s="94"/>
      <c r="N6" s="94"/>
      <c r="O6" s="94"/>
    </row>
    <row r="7" spans="1:15" ht="16.5" x14ac:dyDescent="0.25">
      <c r="A7" s="95" t="s">
        <v>30</v>
      </c>
      <c r="B7" s="94"/>
      <c r="C7" s="94"/>
      <c r="D7" s="94"/>
      <c r="E7" s="94"/>
      <c r="F7" s="94"/>
      <c r="G7" s="117"/>
      <c r="H7" s="94"/>
      <c r="I7" s="94"/>
      <c r="J7" s="94"/>
      <c r="K7" s="94"/>
      <c r="L7" s="94"/>
      <c r="M7" s="94"/>
      <c r="N7" s="94"/>
      <c r="O7" s="94"/>
    </row>
    <row r="8" spans="1:15" ht="16.5" x14ac:dyDescent="0.25">
      <c r="A8" s="95"/>
      <c r="B8" s="94"/>
      <c r="C8" s="94"/>
      <c r="D8" s="94"/>
      <c r="E8" s="94"/>
      <c r="F8" s="94"/>
      <c r="G8" s="117"/>
      <c r="H8" s="94"/>
      <c r="I8" s="94"/>
      <c r="J8" s="94"/>
      <c r="K8" s="94"/>
      <c r="L8" s="94"/>
      <c r="M8" s="94"/>
      <c r="N8" s="94"/>
      <c r="O8" s="94"/>
    </row>
    <row r="9" spans="1:15" x14ac:dyDescent="0.25">
      <c r="A9" s="96" t="s">
        <v>12</v>
      </c>
      <c r="B9" s="97"/>
      <c r="C9" s="98"/>
      <c r="D9" s="98"/>
      <c r="E9" s="99"/>
      <c r="F9" s="99"/>
      <c r="G9" s="122"/>
    </row>
    <row r="10" spans="1:15" ht="24" x14ac:dyDescent="0.25">
      <c r="A10" s="104" t="s">
        <v>31</v>
      </c>
      <c r="B10" s="100" t="s">
        <v>32</v>
      </c>
      <c r="C10" s="101">
        <v>2016</v>
      </c>
      <c r="D10" s="101">
        <v>2020</v>
      </c>
      <c r="E10" s="102" t="s">
        <v>33</v>
      </c>
      <c r="F10" s="102">
        <v>1000</v>
      </c>
      <c r="G10" s="123" t="s">
        <v>33</v>
      </c>
      <c r="J10" s="322"/>
    </row>
    <row r="11" spans="1:15" x14ac:dyDescent="0.25">
      <c r="A11" s="104" t="s">
        <v>34</v>
      </c>
      <c r="B11" s="104" t="s">
        <v>35</v>
      </c>
      <c r="C11" s="101" t="s">
        <v>33</v>
      </c>
      <c r="D11" s="101" t="s">
        <v>33</v>
      </c>
      <c r="E11" s="102" t="s">
        <v>33</v>
      </c>
      <c r="F11" s="102" t="s">
        <v>33</v>
      </c>
      <c r="G11" s="123" t="s">
        <v>33</v>
      </c>
      <c r="J11" s="322"/>
    </row>
    <row r="12" spans="1:15" x14ac:dyDescent="0.25">
      <c r="A12" s="104" t="s">
        <v>36</v>
      </c>
      <c r="B12" s="100" t="s">
        <v>37</v>
      </c>
      <c r="C12" s="101" t="s">
        <v>33</v>
      </c>
      <c r="D12" s="101" t="s">
        <v>33</v>
      </c>
      <c r="E12" s="102" t="s">
        <v>33</v>
      </c>
      <c r="F12" s="102" t="s">
        <v>33</v>
      </c>
      <c r="G12" s="123" t="s">
        <v>33</v>
      </c>
      <c r="J12" s="322"/>
    </row>
    <row r="13" spans="1:15" x14ac:dyDescent="0.25">
      <c r="A13" s="104" t="s">
        <v>38</v>
      </c>
      <c r="B13" s="104" t="s">
        <v>39</v>
      </c>
      <c r="C13" s="101" t="s">
        <v>33</v>
      </c>
      <c r="D13" s="101" t="s">
        <v>33</v>
      </c>
      <c r="E13" s="102" t="s">
        <v>33</v>
      </c>
      <c r="F13" s="102" t="s">
        <v>33</v>
      </c>
      <c r="G13" s="123" t="s">
        <v>33</v>
      </c>
      <c r="J13" s="322"/>
    </row>
    <row r="14" spans="1:15" x14ac:dyDescent="0.25">
      <c r="A14" s="104" t="s">
        <v>40</v>
      </c>
      <c r="B14" s="100" t="s">
        <v>41</v>
      </c>
      <c r="C14" s="101">
        <v>2015</v>
      </c>
      <c r="D14" s="101">
        <v>2019</v>
      </c>
      <c r="E14" s="102">
        <v>25569</v>
      </c>
      <c r="F14" s="102">
        <v>18151</v>
      </c>
      <c r="G14" s="123">
        <v>3564</v>
      </c>
      <c r="J14" s="322"/>
    </row>
    <row r="15" spans="1:15" ht="24" x14ac:dyDescent="0.25">
      <c r="A15" s="104" t="s">
        <v>42</v>
      </c>
      <c r="B15" s="100" t="s">
        <v>43</v>
      </c>
      <c r="C15" s="101">
        <v>2016</v>
      </c>
      <c r="D15" s="101">
        <v>2019</v>
      </c>
      <c r="E15" s="102" t="s">
        <v>33</v>
      </c>
      <c r="F15" s="102">
        <v>66886</v>
      </c>
      <c r="G15" s="123">
        <v>121727</v>
      </c>
      <c r="J15" s="322"/>
    </row>
    <row r="16" spans="1:15" x14ac:dyDescent="0.25">
      <c r="A16" s="104" t="s">
        <v>44</v>
      </c>
      <c r="B16" s="104" t="s">
        <v>45</v>
      </c>
      <c r="C16" s="101" t="s">
        <v>33</v>
      </c>
      <c r="D16" s="101" t="s">
        <v>33</v>
      </c>
      <c r="E16" s="102" t="s">
        <v>33</v>
      </c>
      <c r="F16" s="102" t="s">
        <v>33</v>
      </c>
      <c r="G16" s="123" t="s">
        <v>33</v>
      </c>
      <c r="J16" s="322"/>
    </row>
    <row r="17" spans="1:10" x14ac:dyDescent="0.25">
      <c r="A17" s="104" t="s">
        <v>46</v>
      </c>
      <c r="B17" s="104" t="s">
        <v>47</v>
      </c>
      <c r="C17" s="101" t="s">
        <v>33</v>
      </c>
      <c r="D17" s="101" t="s">
        <v>33</v>
      </c>
      <c r="E17" s="102" t="s">
        <v>33</v>
      </c>
      <c r="F17" s="102" t="s">
        <v>33</v>
      </c>
      <c r="G17" s="123" t="s">
        <v>33</v>
      </c>
      <c r="J17" s="322"/>
    </row>
    <row r="18" spans="1:10" x14ac:dyDescent="0.25">
      <c r="A18" s="104" t="s">
        <v>48</v>
      </c>
      <c r="B18" s="100" t="s">
        <v>49</v>
      </c>
      <c r="C18" s="101">
        <v>2017</v>
      </c>
      <c r="D18" s="101">
        <v>2019</v>
      </c>
      <c r="E18" s="102" t="s">
        <v>33</v>
      </c>
      <c r="F18" s="102">
        <v>1188</v>
      </c>
      <c r="G18" s="123">
        <v>7390</v>
      </c>
      <c r="J18" s="322"/>
    </row>
    <row r="19" spans="1:10" x14ac:dyDescent="0.25">
      <c r="A19" s="104" t="s">
        <v>50</v>
      </c>
      <c r="B19" s="100" t="s">
        <v>51</v>
      </c>
      <c r="C19" s="101">
        <v>2016</v>
      </c>
      <c r="D19" s="101">
        <v>2019</v>
      </c>
      <c r="E19" s="102" t="s">
        <v>33</v>
      </c>
      <c r="F19" s="102">
        <v>19452</v>
      </c>
      <c r="G19" s="123">
        <v>33399</v>
      </c>
      <c r="J19" s="322"/>
    </row>
    <row r="20" spans="1:10" x14ac:dyDescent="0.25">
      <c r="A20" s="104" t="s">
        <v>52</v>
      </c>
      <c r="B20" s="100" t="s">
        <v>53</v>
      </c>
      <c r="C20" s="101" t="s">
        <v>33</v>
      </c>
      <c r="D20" s="101" t="s">
        <v>33</v>
      </c>
      <c r="E20" s="102" t="s">
        <v>33</v>
      </c>
      <c r="F20" s="102" t="s">
        <v>33</v>
      </c>
      <c r="G20" s="123" t="s">
        <v>33</v>
      </c>
      <c r="J20" s="322"/>
    </row>
    <row r="21" spans="1:10" x14ac:dyDescent="0.25">
      <c r="A21" s="273" t="s">
        <v>54</v>
      </c>
      <c r="B21" s="104" t="s">
        <v>55</v>
      </c>
      <c r="C21" s="101" t="s">
        <v>33</v>
      </c>
      <c r="D21" s="101" t="s">
        <v>33</v>
      </c>
      <c r="E21" s="102" t="s">
        <v>33</v>
      </c>
      <c r="F21" s="102" t="s">
        <v>33</v>
      </c>
      <c r="G21" s="123" t="s">
        <v>33</v>
      </c>
      <c r="J21" s="322"/>
    </row>
    <row r="22" spans="1:10" x14ac:dyDescent="0.25">
      <c r="A22" s="104" t="s">
        <v>56</v>
      </c>
      <c r="B22" s="100" t="s">
        <v>57</v>
      </c>
      <c r="C22" s="101">
        <v>2015</v>
      </c>
      <c r="D22" s="101">
        <v>2019</v>
      </c>
      <c r="E22" s="102" t="s">
        <v>33</v>
      </c>
      <c r="F22" s="102">
        <v>16312</v>
      </c>
      <c r="G22" s="123">
        <v>14889</v>
      </c>
      <c r="J22" s="322"/>
    </row>
    <row r="23" spans="1:10" x14ac:dyDescent="0.25">
      <c r="A23" s="104" t="s">
        <v>58</v>
      </c>
      <c r="B23" s="100" t="s">
        <v>59</v>
      </c>
      <c r="C23" s="101">
        <v>2015</v>
      </c>
      <c r="D23" s="101">
        <v>2019</v>
      </c>
      <c r="E23" s="102" t="s">
        <v>33</v>
      </c>
      <c r="F23" s="102">
        <v>15773</v>
      </c>
      <c r="G23" s="123">
        <v>16070</v>
      </c>
      <c r="J23" s="322"/>
    </row>
    <row r="24" spans="1:10" x14ac:dyDescent="0.25">
      <c r="A24" s="104" t="s">
        <v>60</v>
      </c>
      <c r="B24" s="100" t="s">
        <v>61</v>
      </c>
      <c r="C24" s="101">
        <v>2014</v>
      </c>
      <c r="D24" s="101">
        <v>2017</v>
      </c>
      <c r="E24" s="102">
        <v>16897</v>
      </c>
      <c r="F24" s="102">
        <v>16645</v>
      </c>
      <c r="G24" s="123">
        <v>252</v>
      </c>
      <c r="J24" s="322"/>
    </row>
    <row r="25" spans="1:10" x14ac:dyDescent="0.25">
      <c r="A25" s="104" t="s">
        <v>62</v>
      </c>
      <c r="B25" s="100" t="s">
        <v>63</v>
      </c>
      <c r="C25" s="101">
        <v>2017</v>
      </c>
      <c r="D25" s="101">
        <v>2020</v>
      </c>
      <c r="E25" s="102" t="s">
        <v>33</v>
      </c>
      <c r="F25" s="102">
        <v>611</v>
      </c>
      <c r="G25" s="123" t="s">
        <v>33</v>
      </c>
      <c r="J25" s="322"/>
    </row>
    <row r="26" spans="1:10" x14ac:dyDescent="0.25">
      <c r="A26" s="104" t="s">
        <v>64</v>
      </c>
      <c r="B26" s="100" t="s">
        <v>65</v>
      </c>
      <c r="C26" s="101">
        <v>2016</v>
      </c>
      <c r="D26" s="101">
        <v>2019</v>
      </c>
      <c r="E26" s="102" t="s">
        <v>33</v>
      </c>
      <c r="F26" s="102">
        <v>2709</v>
      </c>
      <c r="G26" s="123" t="s">
        <v>33</v>
      </c>
      <c r="J26" s="322"/>
    </row>
    <row r="27" spans="1:10" x14ac:dyDescent="0.25">
      <c r="A27" s="104" t="s">
        <v>66</v>
      </c>
      <c r="B27" s="100" t="s">
        <v>67</v>
      </c>
      <c r="C27" s="101">
        <v>2014</v>
      </c>
      <c r="D27" s="101">
        <v>2017</v>
      </c>
      <c r="E27" s="102">
        <v>9200</v>
      </c>
      <c r="F27" s="102">
        <v>9067</v>
      </c>
      <c r="G27" s="123">
        <v>112</v>
      </c>
      <c r="J27" s="322"/>
    </row>
    <row r="28" spans="1:10" x14ac:dyDescent="0.25">
      <c r="A28" s="104" t="s">
        <v>68</v>
      </c>
      <c r="B28" s="104" t="s">
        <v>69</v>
      </c>
      <c r="C28" s="101" t="s">
        <v>33</v>
      </c>
      <c r="D28" s="101" t="s">
        <v>33</v>
      </c>
      <c r="E28" s="102" t="s">
        <v>33</v>
      </c>
      <c r="F28" s="102" t="s">
        <v>33</v>
      </c>
      <c r="G28" s="123" t="s">
        <v>33</v>
      </c>
      <c r="J28" s="322"/>
    </row>
    <row r="29" spans="1:10" x14ac:dyDescent="0.25">
      <c r="A29" s="104" t="s">
        <v>70</v>
      </c>
      <c r="B29" s="100" t="s">
        <v>71</v>
      </c>
      <c r="C29" s="101" t="s">
        <v>33</v>
      </c>
      <c r="D29" s="101" t="s">
        <v>33</v>
      </c>
      <c r="E29" s="102" t="s">
        <v>33</v>
      </c>
      <c r="F29" s="102" t="s">
        <v>33</v>
      </c>
      <c r="G29" s="123" t="s">
        <v>33</v>
      </c>
      <c r="J29" s="322"/>
    </row>
    <row r="30" spans="1:10" x14ac:dyDescent="0.25">
      <c r="A30" s="104" t="s">
        <v>72</v>
      </c>
      <c r="B30" s="100" t="s">
        <v>73</v>
      </c>
      <c r="C30" s="101" t="s">
        <v>33</v>
      </c>
      <c r="D30" s="101" t="s">
        <v>33</v>
      </c>
      <c r="E30" s="102" t="s">
        <v>33</v>
      </c>
      <c r="F30" s="102" t="s">
        <v>33</v>
      </c>
      <c r="G30" s="123" t="s">
        <v>33</v>
      </c>
      <c r="J30" s="322"/>
    </row>
    <row r="31" spans="1:10" x14ac:dyDescent="0.25">
      <c r="A31" s="104" t="s">
        <v>74</v>
      </c>
      <c r="B31" s="104" t="s">
        <v>75</v>
      </c>
      <c r="C31" s="101" t="s">
        <v>33</v>
      </c>
      <c r="D31" s="101" t="s">
        <v>33</v>
      </c>
      <c r="E31" s="102" t="s">
        <v>33</v>
      </c>
      <c r="F31" s="102" t="s">
        <v>33</v>
      </c>
      <c r="G31" s="123" t="s">
        <v>33</v>
      </c>
      <c r="J31" s="322"/>
    </row>
    <row r="32" spans="1:10" x14ac:dyDescent="0.25">
      <c r="A32" s="104" t="s">
        <v>76</v>
      </c>
      <c r="B32" s="100" t="s">
        <v>77</v>
      </c>
      <c r="C32" s="101">
        <v>2017</v>
      </c>
      <c r="D32" s="101">
        <v>2019</v>
      </c>
      <c r="E32" s="102" t="s">
        <v>33</v>
      </c>
      <c r="F32" s="102">
        <v>4894</v>
      </c>
      <c r="G32" s="123" t="s">
        <v>33</v>
      </c>
      <c r="J32" s="322"/>
    </row>
    <row r="33" spans="1:10" x14ac:dyDescent="0.25">
      <c r="A33" s="104" t="s">
        <v>78</v>
      </c>
      <c r="B33" s="100" t="s">
        <v>79</v>
      </c>
      <c r="C33" s="101" t="s">
        <v>33</v>
      </c>
      <c r="D33" s="101" t="s">
        <v>33</v>
      </c>
      <c r="E33" s="102" t="s">
        <v>33</v>
      </c>
      <c r="F33" s="102" t="s">
        <v>33</v>
      </c>
      <c r="G33" s="123" t="s">
        <v>33</v>
      </c>
      <c r="J33" s="322"/>
    </row>
    <row r="34" spans="1:10" x14ac:dyDescent="0.25">
      <c r="A34" s="104" t="s">
        <v>80</v>
      </c>
      <c r="B34" s="104" t="s">
        <v>81</v>
      </c>
      <c r="C34" s="101" t="s">
        <v>33</v>
      </c>
      <c r="D34" s="101" t="s">
        <v>33</v>
      </c>
      <c r="E34" s="102" t="s">
        <v>33</v>
      </c>
      <c r="F34" s="102" t="s">
        <v>33</v>
      </c>
      <c r="G34" s="123" t="s">
        <v>33</v>
      </c>
      <c r="J34" s="322"/>
    </row>
    <row r="35" spans="1:10" x14ac:dyDescent="0.25">
      <c r="A35" s="104" t="s">
        <v>82</v>
      </c>
      <c r="B35" s="100" t="s">
        <v>83</v>
      </c>
      <c r="C35" s="101">
        <v>2017</v>
      </c>
      <c r="D35" s="101">
        <v>2020</v>
      </c>
      <c r="E35" s="102" t="s">
        <v>33</v>
      </c>
      <c r="F35" s="102">
        <v>1605</v>
      </c>
      <c r="G35" s="123" t="s">
        <v>33</v>
      </c>
      <c r="J35" s="322"/>
    </row>
    <row r="36" spans="1:10" x14ac:dyDescent="0.25">
      <c r="A36" s="104" t="s">
        <v>84</v>
      </c>
      <c r="B36" s="104" t="s">
        <v>85</v>
      </c>
      <c r="C36" s="101" t="s">
        <v>33</v>
      </c>
      <c r="D36" s="101" t="s">
        <v>33</v>
      </c>
      <c r="E36" s="102" t="s">
        <v>33</v>
      </c>
      <c r="F36" s="102" t="s">
        <v>33</v>
      </c>
      <c r="G36" s="123" t="s">
        <v>33</v>
      </c>
      <c r="J36" s="322"/>
    </row>
    <row r="37" spans="1:10" x14ac:dyDescent="0.25">
      <c r="A37" s="104" t="s">
        <v>86</v>
      </c>
      <c r="B37" s="100" t="s">
        <v>87</v>
      </c>
      <c r="C37" s="101">
        <v>2017</v>
      </c>
      <c r="D37" s="101">
        <v>2020</v>
      </c>
      <c r="E37" s="102" t="s">
        <v>33</v>
      </c>
      <c r="F37" s="102">
        <v>626</v>
      </c>
      <c r="G37" s="123" t="s">
        <v>33</v>
      </c>
      <c r="J37" s="322"/>
    </row>
    <row r="38" spans="1:10" x14ac:dyDescent="0.25">
      <c r="A38" s="104" t="s">
        <v>88</v>
      </c>
      <c r="B38" s="100" t="s">
        <v>89</v>
      </c>
      <c r="C38" s="101" t="s">
        <v>33</v>
      </c>
      <c r="D38" s="101" t="s">
        <v>33</v>
      </c>
      <c r="E38" s="102" t="s">
        <v>33</v>
      </c>
      <c r="F38" s="102" t="s">
        <v>33</v>
      </c>
      <c r="G38" s="123" t="s">
        <v>33</v>
      </c>
      <c r="J38" s="322"/>
    </row>
    <row r="39" spans="1:10" x14ac:dyDescent="0.25">
      <c r="A39" s="104" t="s">
        <v>90</v>
      </c>
      <c r="B39" s="100" t="s">
        <v>91</v>
      </c>
      <c r="C39" s="101">
        <v>2015</v>
      </c>
      <c r="D39" s="101">
        <v>2018</v>
      </c>
      <c r="E39" s="102">
        <v>10598</v>
      </c>
      <c r="F39" s="102">
        <v>10132</v>
      </c>
      <c r="G39" s="123">
        <v>391</v>
      </c>
      <c r="J39" s="322"/>
    </row>
    <row r="40" spans="1:10" x14ac:dyDescent="0.25">
      <c r="A40" s="104" t="s">
        <v>92</v>
      </c>
      <c r="B40" s="100" t="s">
        <v>93</v>
      </c>
      <c r="C40" s="101" t="s">
        <v>33</v>
      </c>
      <c r="D40" s="101" t="s">
        <v>33</v>
      </c>
      <c r="E40" s="102" t="s">
        <v>33</v>
      </c>
      <c r="F40" s="102" t="s">
        <v>33</v>
      </c>
      <c r="G40" s="123" t="s">
        <v>33</v>
      </c>
      <c r="J40" s="322"/>
    </row>
    <row r="41" spans="1:10" x14ac:dyDescent="0.25">
      <c r="A41" s="104" t="s">
        <v>94</v>
      </c>
      <c r="B41" s="100" t="s">
        <v>37</v>
      </c>
      <c r="C41" s="101" t="s">
        <v>33</v>
      </c>
      <c r="D41" s="101" t="s">
        <v>33</v>
      </c>
      <c r="E41" s="102" t="s">
        <v>33</v>
      </c>
      <c r="F41" s="102" t="s">
        <v>33</v>
      </c>
      <c r="G41" s="123" t="s">
        <v>33</v>
      </c>
      <c r="J41" s="322"/>
    </row>
    <row r="42" spans="1:10" x14ac:dyDescent="0.25">
      <c r="A42" s="104" t="s">
        <v>95</v>
      </c>
      <c r="B42" s="100" t="s">
        <v>96</v>
      </c>
      <c r="C42" s="101" t="s">
        <v>33</v>
      </c>
      <c r="D42" s="101" t="s">
        <v>33</v>
      </c>
      <c r="E42" s="102" t="s">
        <v>33</v>
      </c>
      <c r="F42" s="102" t="s">
        <v>33</v>
      </c>
      <c r="G42" s="123" t="s">
        <v>33</v>
      </c>
      <c r="J42" s="322"/>
    </row>
    <row r="43" spans="1:10" ht="24.6" customHeight="1" x14ac:dyDescent="0.25">
      <c r="A43" s="104" t="s">
        <v>97</v>
      </c>
      <c r="B43" s="100" t="s">
        <v>98</v>
      </c>
      <c r="C43" s="101" t="s">
        <v>33</v>
      </c>
      <c r="D43" s="101" t="s">
        <v>33</v>
      </c>
      <c r="E43" s="102" t="s">
        <v>33</v>
      </c>
      <c r="F43" s="102" t="s">
        <v>33</v>
      </c>
      <c r="G43" s="123" t="s">
        <v>33</v>
      </c>
      <c r="J43" s="322"/>
    </row>
    <row r="44" spans="1:10" x14ac:dyDescent="0.25">
      <c r="A44" s="104" t="s">
        <v>99</v>
      </c>
      <c r="B44" s="100" t="s">
        <v>100</v>
      </c>
      <c r="C44" s="101">
        <v>2016</v>
      </c>
      <c r="D44" s="101">
        <v>2018</v>
      </c>
      <c r="E44" s="102" t="s">
        <v>33</v>
      </c>
      <c r="F44" s="102">
        <v>1896</v>
      </c>
      <c r="G44" s="123">
        <v>135</v>
      </c>
      <c r="J44" s="322"/>
    </row>
    <row r="45" spans="1:10" x14ac:dyDescent="0.25">
      <c r="A45" s="104" t="s">
        <v>101</v>
      </c>
      <c r="B45" s="100" t="s">
        <v>98</v>
      </c>
      <c r="C45" s="101" t="s">
        <v>33</v>
      </c>
      <c r="D45" s="101" t="s">
        <v>33</v>
      </c>
      <c r="E45" s="102" t="s">
        <v>33</v>
      </c>
      <c r="F45" s="102" t="s">
        <v>33</v>
      </c>
      <c r="G45" s="123" t="s">
        <v>33</v>
      </c>
      <c r="J45" s="322"/>
    </row>
    <row r="46" spans="1:10" x14ac:dyDescent="0.25">
      <c r="A46" s="104" t="s">
        <v>102</v>
      </c>
      <c r="B46" s="104" t="s">
        <v>103</v>
      </c>
      <c r="C46" s="101" t="s">
        <v>33</v>
      </c>
      <c r="D46" s="101" t="s">
        <v>33</v>
      </c>
      <c r="E46" s="102" t="s">
        <v>33</v>
      </c>
      <c r="F46" s="102" t="s">
        <v>33</v>
      </c>
      <c r="G46" s="123" t="s">
        <v>33</v>
      </c>
      <c r="J46" s="322"/>
    </row>
    <row r="47" spans="1:10" x14ac:dyDescent="0.25">
      <c r="A47" s="104" t="s">
        <v>104</v>
      </c>
      <c r="B47" s="104" t="s">
        <v>105</v>
      </c>
      <c r="C47" s="101" t="s">
        <v>33</v>
      </c>
      <c r="D47" s="101" t="s">
        <v>33</v>
      </c>
      <c r="E47" s="102" t="s">
        <v>33</v>
      </c>
      <c r="F47" s="102" t="s">
        <v>33</v>
      </c>
      <c r="G47" s="123" t="s">
        <v>33</v>
      </c>
      <c r="J47" s="322"/>
    </row>
    <row r="48" spans="1:10" x14ac:dyDescent="0.25">
      <c r="A48" s="104" t="s">
        <v>106</v>
      </c>
      <c r="B48" s="104" t="s">
        <v>107</v>
      </c>
      <c r="C48" s="101" t="s">
        <v>33</v>
      </c>
      <c r="D48" s="101" t="s">
        <v>33</v>
      </c>
      <c r="E48" s="102" t="s">
        <v>33</v>
      </c>
      <c r="F48" s="102" t="s">
        <v>33</v>
      </c>
      <c r="G48" s="123" t="s">
        <v>33</v>
      </c>
      <c r="J48" s="322"/>
    </row>
    <row r="49" spans="1:10" x14ac:dyDescent="0.25">
      <c r="A49" s="104" t="s">
        <v>108</v>
      </c>
      <c r="B49" s="104" t="s">
        <v>109</v>
      </c>
      <c r="C49" s="101" t="s">
        <v>33</v>
      </c>
      <c r="D49" s="101" t="s">
        <v>33</v>
      </c>
      <c r="E49" s="102" t="s">
        <v>33</v>
      </c>
      <c r="F49" s="102" t="s">
        <v>33</v>
      </c>
      <c r="G49" s="123" t="s">
        <v>33</v>
      </c>
      <c r="J49" s="322"/>
    </row>
    <row r="50" spans="1:10" x14ac:dyDescent="0.25">
      <c r="A50" s="104" t="s">
        <v>110</v>
      </c>
      <c r="B50" s="100" t="s">
        <v>98</v>
      </c>
      <c r="C50" s="101" t="s">
        <v>33</v>
      </c>
      <c r="D50" s="101" t="s">
        <v>33</v>
      </c>
      <c r="E50" s="102" t="s">
        <v>33</v>
      </c>
      <c r="F50" s="102" t="s">
        <v>33</v>
      </c>
      <c r="G50" s="123" t="s">
        <v>33</v>
      </c>
      <c r="J50" s="322"/>
    </row>
    <row r="51" spans="1:10" x14ac:dyDescent="0.25">
      <c r="A51" s="104" t="s">
        <v>111</v>
      </c>
      <c r="B51" s="104" t="s">
        <v>112</v>
      </c>
      <c r="C51" s="101" t="s">
        <v>33</v>
      </c>
      <c r="D51" s="101" t="s">
        <v>33</v>
      </c>
      <c r="E51" s="102" t="s">
        <v>33</v>
      </c>
      <c r="F51" s="102" t="s">
        <v>33</v>
      </c>
      <c r="G51" s="123" t="s">
        <v>33</v>
      </c>
      <c r="J51" s="322"/>
    </row>
    <row r="52" spans="1:10" x14ac:dyDescent="0.25">
      <c r="A52" s="104" t="s">
        <v>113</v>
      </c>
      <c r="B52" s="100" t="s">
        <v>114</v>
      </c>
      <c r="C52" s="101">
        <v>2015</v>
      </c>
      <c r="D52" s="101">
        <v>2019</v>
      </c>
      <c r="E52" s="102" t="s">
        <v>33</v>
      </c>
      <c r="F52" s="102">
        <v>5442</v>
      </c>
      <c r="G52" s="123">
        <v>7588</v>
      </c>
      <c r="J52" s="322"/>
    </row>
    <row r="53" spans="1:10" x14ac:dyDescent="0.25">
      <c r="A53" s="104" t="s">
        <v>115</v>
      </c>
      <c r="B53" s="100" t="s">
        <v>116</v>
      </c>
      <c r="C53" s="101">
        <v>2017</v>
      </c>
      <c r="D53" s="101">
        <v>2020</v>
      </c>
      <c r="E53" s="102" t="s">
        <v>33</v>
      </c>
      <c r="F53" s="102">
        <v>1208</v>
      </c>
      <c r="G53" s="123" t="s">
        <v>33</v>
      </c>
      <c r="J53" s="322"/>
    </row>
    <row r="54" spans="1:10" x14ac:dyDescent="0.25">
      <c r="A54" s="104" t="s">
        <v>117</v>
      </c>
      <c r="B54" s="100" t="s">
        <v>118</v>
      </c>
      <c r="C54" s="101" t="s">
        <v>33</v>
      </c>
      <c r="D54" s="101" t="s">
        <v>33</v>
      </c>
      <c r="E54" s="102" t="s">
        <v>33</v>
      </c>
      <c r="F54" s="102" t="s">
        <v>33</v>
      </c>
      <c r="G54" s="123" t="s">
        <v>33</v>
      </c>
      <c r="J54" s="322"/>
    </row>
    <row r="55" spans="1:10" x14ac:dyDescent="0.25">
      <c r="A55" s="104" t="s">
        <v>119</v>
      </c>
      <c r="B55" s="100" t="s">
        <v>120</v>
      </c>
      <c r="C55" s="101" t="s">
        <v>33</v>
      </c>
      <c r="D55" s="101" t="s">
        <v>33</v>
      </c>
      <c r="E55" s="102" t="s">
        <v>33</v>
      </c>
      <c r="F55" s="102" t="s">
        <v>33</v>
      </c>
      <c r="G55" s="123" t="s">
        <v>33</v>
      </c>
      <c r="J55" s="322"/>
    </row>
    <row r="56" spans="1:10" x14ac:dyDescent="0.25">
      <c r="A56" s="104" t="s">
        <v>121</v>
      </c>
      <c r="B56" s="100" t="s">
        <v>122</v>
      </c>
      <c r="C56" s="101">
        <v>2016</v>
      </c>
      <c r="D56" s="101">
        <v>2019</v>
      </c>
      <c r="E56" s="102" t="s">
        <v>33</v>
      </c>
      <c r="F56" s="102">
        <v>1961</v>
      </c>
      <c r="G56" s="123" t="s">
        <v>33</v>
      </c>
      <c r="J56" s="322"/>
    </row>
    <row r="57" spans="1:10" x14ac:dyDescent="0.25">
      <c r="A57" s="104" t="s">
        <v>123</v>
      </c>
      <c r="B57" s="100" t="s">
        <v>124</v>
      </c>
      <c r="C57" s="101">
        <v>2016</v>
      </c>
      <c r="D57" s="101">
        <v>2019</v>
      </c>
      <c r="E57" s="102" t="s">
        <v>33</v>
      </c>
      <c r="F57" s="102">
        <v>5547</v>
      </c>
      <c r="G57" s="123">
        <v>8005</v>
      </c>
      <c r="J57" s="322"/>
    </row>
    <row r="58" spans="1:10" x14ac:dyDescent="0.25">
      <c r="A58" s="104" t="s">
        <v>125</v>
      </c>
      <c r="B58" s="100" t="s">
        <v>126</v>
      </c>
      <c r="C58" s="101">
        <v>2017</v>
      </c>
      <c r="D58" s="101">
        <v>2021</v>
      </c>
      <c r="E58" s="102" t="s">
        <v>33</v>
      </c>
      <c r="F58" s="102">
        <v>1210</v>
      </c>
      <c r="G58" s="123" t="s">
        <v>33</v>
      </c>
      <c r="J58" s="322"/>
    </row>
    <row r="59" spans="1:10" x14ac:dyDescent="0.25">
      <c r="A59" s="104" t="s">
        <v>127</v>
      </c>
      <c r="B59" s="100" t="s">
        <v>128</v>
      </c>
      <c r="C59" s="101" t="s">
        <v>33</v>
      </c>
      <c r="D59" s="101" t="s">
        <v>33</v>
      </c>
      <c r="E59" s="102" t="s">
        <v>33</v>
      </c>
      <c r="F59" s="102" t="s">
        <v>33</v>
      </c>
      <c r="G59" s="123" t="s">
        <v>33</v>
      </c>
      <c r="J59" s="322"/>
    </row>
    <row r="60" spans="1:10" x14ac:dyDescent="0.25">
      <c r="A60" s="104" t="s">
        <v>129</v>
      </c>
      <c r="B60" s="100" t="s">
        <v>130</v>
      </c>
      <c r="C60" s="101" t="s">
        <v>33</v>
      </c>
      <c r="D60" s="101" t="s">
        <v>33</v>
      </c>
      <c r="E60" s="102" t="s">
        <v>33</v>
      </c>
      <c r="F60" s="102" t="s">
        <v>33</v>
      </c>
      <c r="G60" s="123" t="s">
        <v>33</v>
      </c>
      <c r="J60" s="322"/>
    </row>
    <row r="61" spans="1:10" x14ac:dyDescent="0.25">
      <c r="A61" s="104" t="s">
        <v>131</v>
      </c>
      <c r="B61" s="100" t="s">
        <v>132</v>
      </c>
      <c r="C61" s="101" t="s">
        <v>33</v>
      </c>
      <c r="D61" s="101" t="s">
        <v>33</v>
      </c>
      <c r="E61" s="102" t="s">
        <v>33</v>
      </c>
      <c r="F61" s="102" t="s">
        <v>33</v>
      </c>
      <c r="G61" s="123" t="s">
        <v>33</v>
      </c>
      <c r="J61" s="322"/>
    </row>
    <row r="62" spans="1:10" x14ac:dyDescent="0.25">
      <c r="A62" s="104" t="s">
        <v>133</v>
      </c>
      <c r="B62" s="104" t="s">
        <v>39</v>
      </c>
      <c r="C62" s="101" t="s">
        <v>33</v>
      </c>
      <c r="D62" s="101" t="s">
        <v>33</v>
      </c>
      <c r="E62" s="102" t="s">
        <v>33</v>
      </c>
      <c r="F62" s="102" t="s">
        <v>33</v>
      </c>
      <c r="G62" s="123" t="s">
        <v>33</v>
      </c>
      <c r="J62" s="322"/>
    </row>
    <row r="63" spans="1:10" x14ac:dyDescent="0.25">
      <c r="A63" s="104" t="s">
        <v>134</v>
      </c>
      <c r="B63" s="100" t="s">
        <v>135</v>
      </c>
      <c r="C63" s="101" t="s">
        <v>33</v>
      </c>
      <c r="D63" s="101" t="s">
        <v>33</v>
      </c>
      <c r="E63" s="102" t="s">
        <v>33</v>
      </c>
      <c r="F63" s="102" t="s">
        <v>33</v>
      </c>
      <c r="G63" s="123" t="s">
        <v>33</v>
      </c>
      <c r="J63" s="322"/>
    </row>
    <row r="64" spans="1:10" ht="24" x14ac:dyDescent="0.25">
      <c r="A64" s="104" t="s">
        <v>136</v>
      </c>
      <c r="B64" s="104" t="s">
        <v>137</v>
      </c>
      <c r="C64" s="101" t="s">
        <v>33</v>
      </c>
      <c r="D64" s="101" t="s">
        <v>33</v>
      </c>
      <c r="E64" s="102" t="s">
        <v>33</v>
      </c>
      <c r="F64" s="102" t="s">
        <v>33</v>
      </c>
      <c r="G64" s="123" t="s">
        <v>33</v>
      </c>
      <c r="J64" s="322"/>
    </row>
    <row r="65" spans="1:10" ht="24" x14ac:dyDescent="0.25">
      <c r="A65" s="104" t="s">
        <v>138</v>
      </c>
      <c r="B65" s="100" t="s">
        <v>139</v>
      </c>
      <c r="C65" s="101">
        <v>2015</v>
      </c>
      <c r="D65" s="101">
        <v>2019</v>
      </c>
      <c r="E65" s="102" t="s">
        <v>33</v>
      </c>
      <c r="F65" s="102">
        <v>12619</v>
      </c>
      <c r="G65" s="123">
        <v>5886</v>
      </c>
      <c r="J65" s="322"/>
    </row>
    <row r="66" spans="1:10" x14ac:dyDescent="0.25">
      <c r="A66" s="104" t="s">
        <v>140</v>
      </c>
      <c r="B66" s="100" t="s">
        <v>141</v>
      </c>
      <c r="C66" s="101">
        <v>2016</v>
      </c>
      <c r="D66" s="101">
        <v>2019</v>
      </c>
      <c r="E66" s="102" t="s">
        <v>33</v>
      </c>
      <c r="F66" s="102">
        <v>1125</v>
      </c>
      <c r="G66" s="123" t="s">
        <v>33</v>
      </c>
      <c r="J66" s="322"/>
    </row>
    <row r="67" spans="1:10" x14ac:dyDescent="0.25">
      <c r="A67" s="104" t="s">
        <v>142</v>
      </c>
      <c r="B67" s="100" t="s">
        <v>143</v>
      </c>
      <c r="C67" s="101">
        <v>2014</v>
      </c>
      <c r="D67" s="101">
        <v>2019</v>
      </c>
      <c r="E67" s="102">
        <v>45100</v>
      </c>
      <c r="F67" s="102">
        <v>34014</v>
      </c>
      <c r="G67" s="123">
        <v>9298</v>
      </c>
      <c r="J67" s="322"/>
    </row>
    <row r="68" spans="1:10" x14ac:dyDescent="0.25">
      <c r="A68" s="273" t="s">
        <v>144</v>
      </c>
      <c r="B68" s="100" t="s">
        <v>145</v>
      </c>
      <c r="C68" s="101">
        <v>2016</v>
      </c>
      <c r="D68" s="101">
        <v>2020</v>
      </c>
      <c r="E68" s="102" t="s">
        <v>33</v>
      </c>
      <c r="F68" s="102">
        <v>8592</v>
      </c>
      <c r="G68" s="123" t="s">
        <v>33</v>
      </c>
      <c r="J68" s="322"/>
    </row>
    <row r="69" spans="1:10" x14ac:dyDescent="0.25">
      <c r="A69" s="104" t="s">
        <v>146</v>
      </c>
      <c r="B69" s="100" t="s">
        <v>145</v>
      </c>
      <c r="C69" s="101" t="s">
        <v>33</v>
      </c>
      <c r="D69" s="101" t="s">
        <v>33</v>
      </c>
      <c r="E69" s="102" t="s">
        <v>33</v>
      </c>
      <c r="F69" s="102" t="s">
        <v>33</v>
      </c>
      <c r="G69" s="123" t="s">
        <v>33</v>
      </c>
      <c r="J69" s="322"/>
    </row>
    <row r="70" spans="1:10" x14ac:dyDescent="0.25">
      <c r="A70" s="104" t="s">
        <v>147</v>
      </c>
      <c r="B70" s="104" t="s">
        <v>148</v>
      </c>
      <c r="C70" s="101" t="s">
        <v>33</v>
      </c>
      <c r="D70" s="101" t="s">
        <v>33</v>
      </c>
      <c r="E70" s="102" t="s">
        <v>33</v>
      </c>
      <c r="F70" s="102" t="s">
        <v>33</v>
      </c>
      <c r="G70" s="123" t="s">
        <v>33</v>
      </c>
      <c r="J70" s="322"/>
    </row>
    <row r="71" spans="1:10" x14ac:dyDescent="0.25">
      <c r="A71" s="104" t="s">
        <v>149</v>
      </c>
      <c r="B71" s="100" t="s">
        <v>150</v>
      </c>
      <c r="C71" s="101" t="s">
        <v>33</v>
      </c>
      <c r="D71" s="101" t="s">
        <v>33</v>
      </c>
      <c r="E71" s="102" t="s">
        <v>33</v>
      </c>
      <c r="F71" s="102" t="s">
        <v>33</v>
      </c>
      <c r="G71" s="123" t="s">
        <v>33</v>
      </c>
      <c r="J71" s="322"/>
    </row>
    <row r="72" spans="1:10" ht="24" x14ac:dyDescent="0.25">
      <c r="A72" s="104" t="s">
        <v>151</v>
      </c>
      <c r="B72" s="100" t="s">
        <v>67</v>
      </c>
      <c r="C72" s="101">
        <v>2016</v>
      </c>
      <c r="D72" s="101">
        <v>2020</v>
      </c>
      <c r="E72" s="102" t="s">
        <v>33</v>
      </c>
      <c r="F72" s="102">
        <v>5409</v>
      </c>
      <c r="G72" s="123" t="s">
        <v>33</v>
      </c>
      <c r="J72" s="322"/>
    </row>
    <row r="73" spans="1:10" x14ac:dyDescent="0.25">
      <c r="A73" s="104" t="s">
        <v>152</v>
      </c>
      <c r="B73" s="100" t="s">
        <v>153</v>
      </c>
      <c r="C73" s="101" t="s">
        <v>33</v>
      </c>
      <c r="D73" s="101" t="s">
        <v>33</v>
      </c>
      <c r="E73" s="102" t="s">
        <v>33</v>
      </c>
      <c r="F73" s="102" t="s">
        <v>33</v>
      </c>
      <c r="G73" s="123" t="s">
        <v>33</v>
      </c>
      <c r="J73" s="322"/>
    </row>
    <row r="74" spans="1:10" x14ac:dyDescent="0.25">
      <c r="A74" s="104" t="s">
        <v>154</v>
      </c>
      <c r="B74" s="100" t="s">
        <v>155</v>
      </c>
      <c r="C74" s="101" t="s">
        <v>33</v>
      </c>
      <c r="D74" s="101" t="s">
        <v>33</v>
      </c>
      <c r="E74" s="102" t="s">
        <v>33</v>
      </c>
      <c r="F74" s="102" t="s">
        <v>33</v>
      </c>
      <c r="G74" s="123" t="s">
        <v>33</v>
      </c>
      <c r="J74" s="322"/>
    </row>
    <row r="75" spans="1:10" x14ac:dyDescent="0.25">
      <c r="A75" s="104" t="s">
        <v>156</v>
      </c>
      <c r="B75" s="100" t="s">
        <v>157</v>
      </c>
      <c r="C75" s="101" t="s">
        <v>33</v>
      </c>
      <c r="D75" s="101" t="s">
        <v>33</v>
      </c>
      <c r="E75" s="102" t="s">
        <v>33</v>
      </c>
      <c r="F75" s="102" t="s">
        <v>33</v>
      </c>
      <c r="G75" s="123" t="s">
        <v>33</v>
      </c>
      <c r="J75" s="322"/>
    </row>
    <row r="76" spans="1:10" x14ac:dyDescent="0.25">
      <c r="A76" s="104" t="s">
        <v>158</v>
      </c>
      <c r="B76" s="104" t="s">
        <v>159</v>
      </c>
      <c r="C76" s="101" t="s">
        <v>33</v>
      </c>
      <c r="D76" s="101" t="s">
        <v>33</v>
      </c>
      <c r="E76" s="102" t="s">
        <v>33</v>
      </c>
      <c r="F76" s="102" t="s">
        <v>33</v>
      </c>
      <c r="G76" s="123" t="s">
        <v>33</v>
      </c>
      <c r="J76" s="322"/>
    </row>
    <row r="77" spans="1:10" x14ac:dyDescent="0.25">
      <c r="A77" s="104" t="s">
        <v>160</v>
      </c>
      <c r="B77" s="104" t="s">
        <v>161</v>
      </c>
      <c r="C77" s="101" t="s">
        <v>33</v>
      </c>
      <c r="D77" s="101" t="s">
        <v>33</v>
      </c>
      <c r="E77" s="102" t="s">
        <v>33</v>
      </c>
      <c r="F77" s="102" t="s">
        <v>33</v>
      </c>
      <c r="G77" s="123" t="s">
        <v>33</v>
      </c>
      <c r="J77" s="322"/>
    </row>
    <row r="78" spans="1:10" x14ac:dyDescent="0.25">
      <c r="A78" s="104" t="s">
        <v>162</v>
      </c>
      <c r="B78" s="104" t="s">
        <v>163</v>
      </c>
      <c r="C78" s="101" t="s">
        <v>33</v>
      </c>
      <c r="D78" s="101" t="s">
        <v>33</v>
      </c>
      <c r="E78" s="102" t="s">
        <v>33</v>
      </c>
      <c r="F78" s="102" t="s">
        <v>33</v>
      </c>
      <c r="G78" s="123" t="s">
        <v>33</v>
      </c>
      <c r="J78" s="322"/>
    </row>
    <row r="79" spans="1:10" ht="24" x14ac:dyDescent="0.25">
      <c r="A79" s="104" t="s">
        <v>164</v>
      </c>
      <c r="B79" s="100" t="s">
        <v>165</v>
      </c>
      <c r="C79" s="101" t="s">
        <v>33</v>
      </c>
      <c r="D79" s="101" t="s">
        <v>33</v>
      </c>
      <c r="E79" s="102" t="s">
        <v>33</v>
      </c>
      <c r="F79" s="102" t="s">
        <v>33</v>
      </c>
      <c r="G79" s="123" t="s">
        <v>33</v>
      </c>
      <c r="J79" s="322"/>
    </row>
    <row r="80" spans="1:10" x14ac:dyDescent="0.25">
      <c r="A80" s="104" t="s">
        <v>166</v>
      </c>
      <c r="B80" s="104" t="s">
        <v>167</v>
      </c>
      <c r="C80" s="101" t="s">
        <v>33</v>
      </c>
      <c r="D80" s="101" t="s">
        <v>33</v>
      </c>
      <c r="E80" s="102" t="s">
        <v>33</v>
      </c>
      <c r="F80" s="102" t="s">
        <v>33</v>
      </c>
      <c r="G80" s="123" t="s">
        <v>33</v>
      </c>
      <c r="J80" s="322"/>
    </row>
    <row r="81" spans="1:10" x14ac:dyDescent="0.25">
      <c r="A81" s="104" t="s">
        <v>168</v>
      </c>
      <c r="B81" s="104" t="s">
        <v>167</v>
      </c>
      <c r="C81" s="101" t="s">
        <v>33</v>
      </c>
      <c r="D81" s="101" t="s">
        <v>33</v>
      </c>
      <c r="E81" s="102" t="s">
        <v>33</v>
      </c>
      <c r="F81" s="102" t="s">
        <v>33</v>
      </c>
      <c r="G81" s="123" t="s">
        <v>33</v>
      </c>
      <c r="J81" s="322"/>
    </row>
    <row r="82" spans="1:10" x14ac:dyDescent="0.25">
      <c r="A82" s="104" t="s">
        <v>169</v>
      </c>
      <c r="B82" s="100" t="s">
        <v>170</v>
      </c>
      <c r="C82" s="101" t="s">
        <v>33</v>
      </c>
      <c r="D82" s="101" t="s">
        <v>33</v>
      </c>
      <c r="E82" s="102" t="s">
        <v>33</v>
      </c>
      <c r="F82" s="102" t="s">
        <v>33</v>
      </c>
      <c r="G82" s="123" t="s">
        <v>33</v>
      </c>
      <c r="J82" s="322"/>
    </row>
    <row r="83" spans="1:10" x14ac:dyDescent="0.25">
      <c r="A83" s="104" t="s">
        <v>171</v>
      </c>
      <c r="B83" s="104" t="s">
        <v>172</v>
      </c>
      <c r="C83" s="101" t="s">
        <v>33</v>
      </c>
      <c r="D83" s="101" t="s">
        <v>33</v>
      </c>
      <c r="E83" s="102" t="s">
        <v>33</v>
      </c>
      <c r="F83" s="102" t="s">
        <v>33</v>
      </c>
      <c r="G83" s="123" t="s">
        <v>33</v>
      </c>
      <c r="J83" s="322"/>
    </row>
    <row r="84" spans="1:10" x14ac:dyDescent="0.25">
      <c r="A84" s="104" t="s">
        <v>173</v>
      </c>
      <c r="B84" s="104" t="s">
        <v>174</v>
      </c>
      <c r="C84" s="101" t="s">
        <v>33</v>
      </c>
      <c r="D84" s="101" t="s">
        <v>33</v>
      </c>
      <c r="E84" s="102" t="s">
        <v>33</v>
      </c>
      <c r="F84" s="102" t="s">
        <v>33</v>
      </c>
      <c r="G84" s="123" t="s">
        <v>33</v>
      </c>
      <c r="J84" s="322"/>
    </row>
    <row r="85" spans="1:10" x14ac:dyDescent="0.25">
      <c r="A85" s="104" t="s">
        <v>175</v>
      </c>
      <c r="B85" s="106" t="s">
        <v>176</v>
      </c>
      <c r="C85" s="101" t="s">
        <v>33</v>
      </c>
      <c r="D85" s="101" t="s">
        <v>33</v>
      </c>
      <c r="E85" s="102" t="s">
        <v>33</v>
      </c>
      <c r="F85" s="102" t="s">
        <v>33</v>
      </c>
      <c r="G85" s="123" t="s">
        <v>33</v>
      </c>
      <c r="J85" s="322"/>
    </row>
    <row r="86" spans="1:10" x14ac:dyDescent="0.25">
      <c r="A86" s="104" t="s">
        <v>177</v>
      </c>
      <c r="B86" s="100" t="s">
        <v>178</v>
      </c>
      <c r="C86" s="101" t="s">
        <v>33</v>
      </c>
      <c r="D86" s="101" t="s">
        <v>33</v>
      </c>
      <c r="E86" s="102" t="s">
        <v>33</v>
      </c>
      <c r="F86" s="102" t="s">
        <v>33</v>
      </c>
      <c r="G86" s="123" t="s">
        <v>33</v>
      </c>
      <c r="J86" s="322"/>
    </row>
    <row r="87" spans="1:10" x14ac:dyDescent="0.25">
      <c r="A87" s="104" t="s">
        <v>179</v>
      </c>
      <c r="B87" s="104" t="s">
        <v>180</v>
      </c>
      <c r="C87" s="101" t="s">
        <v>33</v>
      </c>
      <c r="D87" s="101" t="s">
        <v>33</v>
      </c>
      <c r="E87" s="102" t="s">
        <v>33</v>
      </c>
      <c r="F87" s="102" t="s">
        <v>33</v>
      </c>
      <c r="G87" s="123" t="s">
        <v>33</v>
      </c>
      <c r="J87" s="322"/>
    </row>
    <row r="88" spans="1:10" x14ac:dyDescent="0.25">
      <c r="A88" s="104" t="s">
        <v>181</v>
      </c>
      <c r="B88" s="100" t="s">
        <v>182</v>
      </c>
      <c r="C88" s="101">
        <v>2017</v>
      </c>
      <c r="D88" s="101">
        <v>2020</v>
      </c>
      <c r="E88" s="102" t="s">
        <v>33</v>
      </c>
      <c r="F88" s="102">
        <v>1903</v>
      </c>
      <c r="G88" s="123" t="s">
        <v>33</v>
      </c>
      <c r="J88" s="322"/>
    </row>
    <row r="89" spans="1:10" x14ac:dyDescent="0.25">
      <c r="A89" s="104" t="s">
        <v>183</v>
      </c>
      <c r="B89" s="100" t="s">
        <v>184</v>
      </c>
      <c r="C89" s="101">
        <v>2016</v>
      </c>
      <c r="D89" s="101">
        <v>2019</v>
      </c>
      <c r="E89" s="102" t="s">
        <v>33</v>
      </c>
      <c r="F89" s="102">
        <v>10255</v>
      </c>
      <c r="G89" s="123" t="s">
        <v>33</v>
      </c>
      <c r="J89" s="322"/>
    </row>
    <row r="90" spans="1:10" x14ac:dyDescent="0.25">
      <c r="A90" s="104" t="s">
        <v>185</v>
      </c>
      <c r="B90" s="104" t="s">
        <v>186</v>
      </c>
      <c r="C90" s="101" t="s">
        <v>33</v>
      </c>
      <c r="D90" s="101" t="s">
        <v>33</v>
      </c>
      <c r="E90" s="102" t="s">
        <v>33</v>
      </c>
      <c r="F90" s="102" t="s">
        <v>33</v>
      </c>
      <c r="G90" s="123" t="s">
        <v>33</v>
      </c>
      <c r="J90" s="322"/>
    </row>
    <row r="91" spans="1:10" x14ac:dyDescent="0.25">
      <c r="A91" s="104" t="s">
        <v>187</v>
      </c>
      <c r="B91" s="100" t="s">
        <v>186</v>
      </c>
      <c r="C91" s="101" t="s">
        <v>33</v>
      </c>
      <c r="D91" s="101" t="s">
        <v>33</v>
      </c>
      <c r="E91" s="102" t="s">
        <v>33</v>
      </c>
      <c r="F91" s="102" t="s">
        <v>33</v>
      </c>
      <c r="G91" s="123" t="s">
        <v>33</v>
      </c>
      <c r="J91" s="322"/>
    </row>
    <row r="92" spans="1:10" x14ac:dyDescent="0.25">
      <c r="A92" s="104" t="s">
        <v>188</v>
      </c>
      <c r="B92" s="100" t="s">
        <v>189</v>
      </c>
      <c r="C92" s="101">
        <v>2014</v>
      </c>
      <c r="D92" s="101">
        <v>2020</v>
      </c>
      <c r="E92" s="102" t="s">
        <v>33</v>
      </c>
      <c r="F92" s="102">
        <v>15221</v>
      </c>
      <c r="G92" s="123">
        <v>14444</v>
      </c>
      <c r="J92" s="322"/>
    </row>
    <row r="93" spans="1:10" x14ac:dyDescent="0.25">
      <c r="A93" s="104" t="s">
        <v>190</v>
      </c>
      <c r="B93" s="100" t="s">
        <v>191</v>
      </c>
      <c r="C93" s="101">
        <v>2017</v>
      </c>
      <c r="D93" s="101">
        <v>2018</v>
      </c>
      <c r="E93" s="102" t="s">
        <v>33</v>
      </c>
      <c r="F93" s="102">
        <v>4523</v>
      </c>
      <c r="G93" s="123">
        <v>1406</v>
      </c>
      <c r="J93" s="322"/>
    </row>
    <row r="94" spans="1:10" x14ac:dyDescent="0.25">
      <c r="A94" s="104" t="s">
        <v>192</v>
      </c>
      <c r="B94" s="104" t="s">
        <v>193</v>
      </c>
      <c r="C94" s="101" t="s">
        <v>33</v>
      </c>
      <c r="D94" s="101" t="s">
        <v>33</v>
      </c>
      <c r="E94" s="102" t="s">
        <v>33</v>
      </c>
      <c r="F94" s="102" t="s">
        <v>33</v>
      </c>
      <c r="G94" s="123" t="s">
        <v>33</v>
      </c>
      <c r="J94" s="322"/>
    </row>
    <row r="95" spans="1:10" x14ac:dyDescent="0.25">
      <c r="A95" s="104" t="s">
        <v>194</v>
      </c>
      <c r="B95" s="100" t="s">
        <v>186</v>
      </c>
      <c r="C95" s="101" t="s">
        <v>33</v>
      </c>
      <c r="D95" s="101" t="s">
        <v>33</v>
      </c>
      <c r="E95" s="102" t="s">
        <v>33</v>
      </c>
      <c r="F95" s="102" t="s">
        <v>33</v>
      </c>
      <c r="G95" s="123" t="s">
        <v>33</v>
      </c>
      <c r="J95" s="322"/>
    </row>
    <row r="96" spans="1:10" x14ac:dyDescent="0.25">
      <c r="A96" s="104" t="s">
        <v>195</v>
      </c>
      <c r="B96" s="106" t="s">
        <v>196</v>
      </c>
      <c r="C96" s="101" t="s">
        <v>33</v>
      </c>
      <c r="D96" s="101" t="s">
        <v>33</v>
      </c>
      <c r="E96" s="102" t="s">
        <v>33</v>
      </c>
      <c r="F96" s="102" t="s">
        <v>33</v>
      </c>
      <c r="G96" s="123" t="s">
        <v>33</v>
      </c>
    </row>
    <row r="97" spans="1:7" x14ac:dyDescent="0.25">
      <c r="A97" s="104" t="s">
        <v>197</v>
      </c>
      <c r="B97" s="100" t="s">
        <v>198</v>
      </c>
      <c r="C97" s="101" t="s">
        <v>33</v>
      </c>
      <c r="D97" s="101" t="s">
        <v>33</v>
      </c>
      <c r="E97" s="102" t="s">
        <v>33</v>
      </c>
      <c r="F97" s="102" t="s">
        <v>33</v>
      </c>
      <c r="G97" s="123" t="s">
        <v>33</v>
      </c>
    </row>
    <row r="98" spans="1:7" x14ac:dyDescent="0.25">
      <c r="A98" s="104" t="s">
        <v>199</v>
      </c>
      <c r="B98" s="100" t="s">
        <v>200</v>
      </c>
      <c r="C98" s="101" t="s">
        <v>33</v>
      </c>
      <c r="D98" s="101" t="s">
        <v>33</v>
      </c>
      <c r="E98" s="102" t="s">
        <v>33</v>
      </c>
      <c r="F98" s="102" t="s">
        <v>33</v>
      </c>
      <c r="G98" s="123" t="s">
        <v>33</v>
      </c>
    </row>
    <row r="99" spans="1:7" x14ac:dyDescent="0.25">
      <c r="A99" s="273" t="s">
        <v>201</v>
      </c>
      <c r="B99" s="104" t="s">
        <v>202</v>
      </c>
      <c r="C99" s="101" t="s">
        <v>33</v>
      </c>
      <c r="D99" s="101" t="s">
        <v>33</v>
      </c>
      <c r="E99" s="102" t="s">
        <v>33</v>
      </c>
      <c r="F99" s="102" t="s">
        <v>33</v>
      </c>
      <c r="G99" s="123" t="s">
        <v>33</v>
      </c>
    </row>
    <row r="100" spans="1:7" x14ac:dyDescent="0.25">
      <c r="A100" s="104" t="s">
        <v>203</v>
      </c>
      <c r="B100" s="104" t="s">
        <v>202</v>
      </c>
      <c r="C100" s="101" t="s">
        <v>33</v>
      </c>
      <c r="D100" s="101" t="s">
        <v>33</v>
      </c>
      <c r="E100" s="102" t="s">
        <v>33</v>
      </c>
      <c r="F100" s="102" t="s">
        <v>33</v>
      </c>
      <c r="G100" s="123" t="s">
        <v>33</v>
      </c>
    </row>
    <row r="101" spans="1:7" x14ac:dyDescent="0.25">
      <c r="A101" s="104" t="s">
        <v>204</v>
      </c>
      <c r="B101" s="104" t="s">
        <v>205</v>
      </c>
      <c r="C101" s="101" t="s">
        <v>33</v>
      </c>
      <c r="D101" s="101" t="s">
        <v>33</v>
      </c>
      <c r="E101" s="102" t="s">
        <v>33</v>
      </c>
      <c r="F101" s="102" t="s">
        <v>33</v>
      </c>
      <c r="G101" s="123" t="s">
        <v>33</v>
      </c>
    </row>
    <row r="102" spans="1:7" ht="26.45" customHeight="1" x14ac:dyDescent="0.25">
      <c r="A102" s="104" t="s">
        <v>206</v>
      </c>
      <c r="B102" s="100" t="s">
        <v>207</v>
      </c>
      <c r="C102" s="101" t="s">
        <v>33</v>
      </c>
      <c r="D102" s="101" t="s">
        <v>33</v>
      </c>
      <c r="E102" s="102" t="s">
        <v>33</v>
      </c>
      <c r="F102" s="102" t="s">
        <v>33</v>
      </c>
      <c r="G102" s="123" t="s">
        <v>33</v>
      </c>
    </row>
    <row r="103" spans="1:7" x14ac:dyDescent="0.25">
      <c r="A103" s="104" t="s">
        <v>208</v>
      </c>
      <c r="B103" s="104" t="s">
        <v>186</v>
      </c>
      <c r="C103" s="101" t="s">
        <v>33</v>
      </c>
      <c r="D103" s="101" t="s">
        <v>33</v>
      </c>
      <c r="E103" s="102" t="s">
        <v>33</v>
      </c>
      <c r="F103" s="102" t="s">
        <v>33</v>
      </c>
      <c r="G103" s="123" t="s">
        <v>33</v>
      </c>
    </row>
    <row r="104" spans="1:7" x14ac:dyDescent="0.25">
      <c r="A104" s="104" t="s">
        <v>209</v>
      </c>
      <c r="B104" s="100" t="s">
        <v>210</v>
      </c>
      <c r="C104" s="101" t="s">
        <v>33</v>
      </c>
      <c r="D104" s="101" t="s">
        <v>33</v>
      </c>
      <c r="E104" s="102" t="s">
        <v>33</v>
      </c>
      <c r="F104" s="102" t="s">
        <v>33</v>
      </c>
      <c r="G104" s="123" t="s">
        <v>33</v>
      </c>
    </row>
    <row r="105" spans="1:7" x14ac:dyDescent="0.25">
      <c r="A105" s="104" t="s">
        <v>211</v>
      </c>
      <c r="B105" s="100" t="s">
        <v>59</v>
      </c>
      <c r="C105" s="101">
        <v>2017</v>
      </c>
      <c r="D105" s="101">
        <v>2020</v>
      </c>
      <c r="E105" s="102" t="s">
        <v>33</v>
      </c>
      <c r="F105" s="102">
        <v>18455</v>
      </c>
      <c r="G105" s="123">
        <v>15977</v>
      </c>
    </row>
    <row r="106" spans="1:7" x14ac:dyDescent="0.25">
      <c r="A106" s="104" t="s">
        <v>212</v>
      </c>
      <c r="B106" s="104" t="s">
        <v>213</v>
      </c>
      <c r="C106" s="101" t="s">
        <v>33</v>
      </c>
      <c r="D106" s="101" t="s">
        <v>33</v>
      </c>
      <c r="E106" s="102" t="s">
        <v>33</v>
      </c>
      <c r="F106" s="102" t="s">
        <v>33</v>
      </c>
      <c r="G106" s="123" t="s">
        <v>33</v>
      </c>
    </row>
    <row r="107" spans="1:7" x14ac:dyDescent="0.25">
      <c r="A107" s="104" t="s">
        <v>214</v>
      </c>
      <c r="B107" s="100" t="s">
        <v>215</v>
      </c>
      <c r="C107" s="101" t="s">
        <v>33</v>
      </c>
      <c r="D107" s="101" t="s">
        <v>33</v>
      </c>
      <c r="E107" s="102" t="s">
        <v>33</v>
      </c>
      <c r="F107" s="102" t="s">
        <v>33</v>
      </c>
      <c r="G107" s="123" t="s">
        <v>33</v>
      </c>
    </row>
    <row r="108" spans="1:7" x14ac:dyDescent="0.25">
      <c r="A108" s="104" t="s">
        <v>216</v>
      </c>
      <c r="B108" s="100" t="s">
        <v>217</v>
      </c>
      <c r="C108" s="101" t="s">
        <v>33</v>
      </c>
      <c r="D108" s="101" t="s">
        <v>33</v>
      </c>
      <c r="E108" s="102" t="s">
        <v>33</v>
      </c>
      <c r="F108" s="102" t="s">
        <v>33</v>
      </c>
      <c r="G108" s="123" t="s">
        <v>33</v>
      </c>
    </row>
    <row r="109" spans="1:7" x14ac:dyDescent="0.25">
      <c r="A109" s="104" t="s">
        <v>218</v>
      </c>
      <c r="B109" s="100" t="s">
        <v>43</v>
      </c>
      <c r="C109" s="101">
        <v>2015</v>
      </c>
      <c r="D109" s="101">
        <v>2018</v>
      </c>
      <c r="E109" s="102">
        <v>40000</v>
      </c>
      <c r="F109" s="102">
        <v>36123</v>
      </c>
      <c r="G109" s="123">
        <v>3252</v>
      </c>
    </row>
    <row r="110" spans="1:7" x14ac:dyDescent="0.25">
      <c r="A110" s="104" t="s">
        <v>219</v>
      </c>
      <c r="B110" s="100" t="s">
        <v>220</v>
      </c>
      <c r="C110" s="101" t="s">
        <v>33</v>
      </c>
      <c r="D110" s="101" t="s">
        <v>33</v>
      </c>
      <c r="E110" s="102" t="s">
        <v>33</v>
      </c>
      <c r="F110" s="102" t="s">
        <v>33</v>
      </c>
      <c r="G110" s="123" t="s">
        <v>33</v>
      </c>
    </row>
    <row r="111" spans="1:7" x14ac:dyDescent="0.25">
      <c r="A111" s="104" t="s">
        <v>221</v>
      </c>
      <c r="B111" s="100" t="s">
        <v>85</v>
      </c>
      <c r="C111" s="101" t="s">
        <v>33</v>
      </c>
      <c r="D111" s="101" t="s">
        <v>33</v>
      </c>
      <c r="E111" s="102" t="s">
        <v>33</v>
      </c>
      <c r="F111" s="102" t="s">
        <v>33</v>
      </c>
      <c r="G111" s="123" t="s">
        <v>33</v>
      </c>
    </row>
    <row r="112" spans="1:7" x14ac:dyDescent="0.25">
      <c r="A112" s="104" t="s">
        <v>222</v>
      </c>
      <c r="B112" s="100" t="s">
        <v>85</v>
      </c>
      <c r="C112" s="101">
        <v>2017</v>
      </c>
      <c r="D112" s="101">
        <v>2020</v>
      </c>
      <c r="E112" s="102" t="s">
        <v>33</v>
      </c>
      <c r="F112" s="102">
        <v>1945</v>
      </c>
      <c r="G112" s="123" t="s">
        <v>33</v>
      </c>
    </row>
    <row r="113" spans="1:7" x14ac:dyDescent="0.25">
      <c r="A113" s="104" t="s">
        <v>223</v>
      </c>
      <c r="B113" s="100" t="s">
        <v>43</v>
      </c>
      <c r="C113" s="101" t="s">
        <v>33</v>
      </c>
      <c r="D113" s="101" t="s">
        <v>33</v>
      </c>
      <c r="E113" s="102" t="s">
        <v>33</v>
      </c>
      <c r="F113" s="102" t="s">
        <v>33</v>
      </c>
      <c r="G113" s="123" t="s">
        <v>33</v>
      </c>
    </row>
    <row r="114" spans="1:7" x14ac:dyDescent="0.25">
      <c r="A114" s="104" t="s">
        <v>224</v>
      </c>
      <c r="B114" s="104" t="s">
        <v>225</v>
      </c>
      <c r="C114" s="101" t="s">
        <v>33</v>
      </c>
      <c r="D114" s="101" t="s">
        <v>33</v>
      </c>
      <c r="E114" s="102" t="s">
        <v>33</v>
      </c>
      <c r="F114" s="102" t="s">
        <v>33</v>
      </c>
      <c r="G114" s="123" t="s">
        <v>33</v>
      </c>
    </row>
    <row r="115" spans="1:7" x14ac:dyDescent="0.25">
      <c r="A115" s="104" t="s">
        <v>226</v>
      </c>
      <c r="B115" s="100" t="s">
        <v>225</v>
      </c>
      <c r="C115" s="101" t="s">
        <v>33</v>
      </c>
      <c r="D115" s="101" t="s">
        <v>33</v>
      </c>
      <c r="E115" s="102" t="s">
        <v>33</v>
      </c>
      <c r="F115" s="102" t="s">
        <v>33</v>
      </c>
      <c r="G115" s="123" t="s">
        <v>33</v>
      </c>
    </row>
    <row r="116" spans="1:7" x14ac:dyDescent="0.25">
      <c r="A116" s="104" t="s">
        <v>227</v>
      </c>
      <c r="B116" s="100" t="s">
        <v>228</v>
      </c>
      <c r="C116" s="101" t="s">
        <v>33</v>
      </c>
      <c r="D116" s="101" t="s">
        <v>33</v>
      </c>
      <c r="E116" s="102" t="s">
        <v>33</v>
      </c>
      <c r="F116" s="102" t="s">
        <v>33</v>
      </c>
      <c r="G116" s="123" t="s">
        <v>33</v>
      </c>
    </row>
    <row r="117" spans="1:7" ht="24" x14ac:dyDescent="0.25">
      <c r="A117" s="104" t="s">
        <v>229</v>
      </c>
      <c r="B117" s="100" t="s">
        <v>230</v>
      </c>
      <c r="C117" s="101" t="s">
        <v>33</v>
      </c>
      <c r="D117" s="101" t="s">
        <v>33</v>
      </c>
      <c r="E117" s="102" t="s">
        <v>33</v>
      </c>
      <c r="F117" s="102" t="s">
        <v>33</v>
      </c>
      <c r="G117" s="123" t="s">
        <v>33</v>
      </c>
    </row>
    <row r="118" spans="1:7" ht="24" x14ac:dyDescent="0.25">
      <c r="A118" s="104" t="s">
        <v>231</v>
      </c>
      <c r="B118" s="100" t="s">
        <v>232</v>
      </c>
      <c r="C118" s="101" t="s">
        <v>33</v>
      </c>
      <c r="D118" s="101" t="s">
        <v>33</v>
      </c>
      <c r="E118" s="102" t="s">
        <v>33</v>
      </c>
      <c r="F118" s="102" t="s">
        <v>33</v>
      </c>
      <c r="G118" s="123" t="s">
        <v>33</v>
      </c>
    </row>
    <row r="119" spans="1:7" x14ac:dyDescent="0.25">
      <c r="A119" s="104" t="s">
        <v>233</v>
      </c>
      <c r="B119" s="100" t="s">
        <v>234</v>
      </c>
      <c r="C119" s="101" t="s">
        <v>33</v>
      </c>
      <c r="D119" s="101" t="s">
        <v>33</v>
      </c>
      <c r="E119" s="102" t="s">
        <v>33</v>
      </c>
      <c r="F119" s="102" t="s">
        <v>33</v>
      </c>
      <c r="G119" s="123" t="s">
        <v>33</v>
      </c>
    </row>
    <row r="120" spans="1:7" ht="24" x14ac:dyDescent="0.25">
      <c r="A120" s="104" t="s">
        <v>235</v>
      </c>
      <c r="B120" s="100" t="s">
        <v>236</v>
      </c>
      <c r="C120" s="101">
        <v>2016</v>
      </c>
      <c r="D120" s="101">
        <v>2019</v>
      </c>
      <c r="E120" s="102" t="s">
        <v>33</v>
      </c>
      <c r="F120" s="102">
        <v>2061</v>
      </c>
      <c r="G120" s="123" t="s">
        <v>33</v>
      </c>
    </row>
    <row r="121" spans="1:7" x14ac:dyDescent="0.25">
      <c r="A121" s="104" t="s">
        <v>237</v>
      </c>
      <c r="B121" s="100" t="s">
        <v>238</v>
      </c>
      <c r="C121" s="101">
        <v>2017</v>
      </c>
      <c r="D121" s="101">
        <v>2020</v>
      </c>
      <c r="E121" s="102" t="s">
        <v>33</v>
      </c>
      <c r="F121" s="102">
        <v>671</v>
      </c>
      <c r="G121" s="123" t="s">
        <v>33</v>
      </c>
    </row>
    <row r="122" spans="1:7" x14ac:dyDescent="0.25">
      <c r="A122" s="104" t="s">
        <v>239</v>
      </c>
      <c r="B122" s="100" t="s">
        <v>240</v>
      </c>
      <c r="C122" s="101" t="s">
        <v>33</v>
      </c>
      <c r="D122" s="101" t="s">
        <v>33</v>
      </c>
      <c r="E122" s="102" t="s">
        <v>33</v>
      </c>
      <c r="F122" s="102" t="s">
        <v>33</v>
      </c>
      <c r="G122" s="123" t="s">
        <v>33</v>
      </c>
    </row>
    <row r="123" spans="1:7" x14ac:dyDescent="0.25">
      <c r="A123" s="104" t="s">
        <v>241</v>
      </c>
      <c r="B123" s="100" t="s">
        <v>242</v>
      </c>
      <c r="C123" s="101" t="s">
        <v>33</v>
      </c>
      <c r="D123" s="101" t="s">
        <v>33</v>
      </c>
      <c r="E123" s="102" t="s">
        <v>33</v>
      </c>
      <c r="F123" s="102" t="s">
        <v>33</v>
      </c>
      <c r="G123" s="123" t="s">
        <v>33</v>
      </c>
    </row>
    <row r="124" spans="1:7" x14ac:dyDescent="0.25">
      <c r="A124" s="104" t="s">
        <v>243</v>
      </c>
      <c r="B124" s="104" t="s">
        <v>244</v>
      </c>
      <c r="C124" s="101" t="s">
        <v>33</v>
      </c>
      <c r="D124" s="101" t="s">
        <v>33</v>
      </c>
      <c r="E124" s="102" t="s">
        <v>33</v>
      </c>
      <c r="F124" s="102" t="s">
        <v>33</v>
      </c>
      <c r="G124" s="123" t="s">
        <v>33</v>
      </c>
    </row>
    <row r="125" spans="1:7" x14ac:dyDescent="0.25">
      <c r="A125" s="104" t="s">
        <v>245</v>
      </c>
      <c r="B125" s="100" t="s">
        <v>159</v>
      </c>
      <c r="C125" s="101" t="s">
        <v>33</v>
      </c>
      <c r="D125" s="101" t="s">
        <v>33</v>
      </c>
      <c r="E125" s="102" t="s">
        <v>33</v>
      </c>
      <c r="F125" s="102" t="s">
        <v>33</v>
      </c>
      <c r="G125" s="123" t="s">
        <v>33</v>
      </c>
    </row>
    <row r="126" spans="1:7" x14ac:dyDescent="0.25">
      <c r="A126" s="104" t="s">
        <v>246</v>
      </c>
      <c r="B126" s="100" t="s">
        <v>247</v>
      </c>
      <c r="C126" s="101">
        <v>2015</v>
      </c>
      <c r="D126" s="101">
        <v>2019</v>
      </c>
      <c r="E126" s="102" t="s">
        <v>33</v>
      </c>
      <c r="F126" s="102">
        <v>16505</v>
      </c>
      <c r="G126" s="123">
        <v>8283</v>
      </c>
    </row>
    <row r="127" spans="1:7" x14ac:dyDescent="0.25">
      <c r="A127" s="104" t="s">
        <v>248</v>
      </c>
      <c r="B127" s="100" t="s">
        <v>247</v>
      </c>
      <c r="C127" s="101">
        <v>2015</v>
      </c>
      <c r="D127" s="101">
        <v>2019</v>
      </c>
      <c r="E127" s="102" t="s">
        <v>33</v>
      </c>
      <c r="F127" s="102">
        <v>4843</v>
      </c>
      <c r="G127" s="123">
        <v>3738</v>
      </c>
    </row>
    <row r="128" spans="1:7" x14ac:dyDescent="0.25">
      <c r="A128" s="104" t="s">
        <v>249</v>
      </c>
      <c r="B128" s="100" t="s">
        <v>145</v>
      </c>
      <c r="C128" s="101" t="s">
        <v>33</v>
      </c>
      <c r="D128" s="101" t="s">
        <v>33</v>
      </c>
      <c r="E128" s="102" t="s">
        <v>33</v>
      </c>
      <c r="F128" s="102" t="s">
        <v>33</v>
      </c>
      <c r="G128" s="123" t="s">
        <v>33</v>
      </c>
    </row>
    <row r="129" spans="1:10" x14ac:dyDescent="0.25">
      <c r="A129" s="104" t="s">
        <v>250</v>
      </c>
      <c r="B129" s="100" t="s">
        <v>251</v>
      </c>
      <c r="C129" s="101" t="s">
        <v>33</v>
      </c>
      <c r="D129" s="101" t="s">
        <v>33</v>
      </c>
      <c r="E129" s="102" t="s">
        <v>33</v>
      </c>
      <c r="F129" s="102" t="s">
        <v>33</v>
      </c>
      <c r="G129" s="123" t="s">
        <v>33</v>
      </c>
    </row>
    <row r="130" spans="1:10" x14ac:dyDescent="0.25">
      <c r="A130" s="104" t="s">
        <v>252</v>
      </c>
      <c r="B130" s="100" t="s">
        <v>253</v>
      </c>
      <c r="C130" s="101" t="s">
        <v>33</v>
      </c>
      <c r="D130" s="101" t="s">
        <v>33</v>
      </c>
      <c r="E130" s="102" t="s">
        <v>33</v>
      </c>
      <c r="F130" s="102" t="s">
        <v>33</v>
      </c>
      <c r="G130" s="123" t="s">
        <v>33</v>
      </c>
    </row>
    <row r="131" spans="1:10" x14ac:dyDescent="0.25">
      <c r="A131" s="104" t="s">
        <v>254</v>
      </c>
      <c r="B131" s="100" t="s">
        <v>255</v>
      </c>
      <c r="C131" s="101">
        <v>2017</v>
      </c>
      <c r="D131" s="101">
        <v>2019</v>
      </c>
      <c r="E131" s="102" t="s">
        <v>33</v>
      </c>
      <c r="F131" s="102">
        <v>2160</v>
      </c>
      <c r="G131" s="123">
        <v>9987</v>
      </c>
    </row>
    <row r="132" spans="1:10" ht="24" x14ac:dyDescent="0.25">
      <c r="A132" s="104" t="s">
        <v>256</v>
      </c>
      <c r="B132" s="100" t="s">
        <v>257</v>
      </c>
      <c r="C132" s="101">
        <v>2017</v>
      </c>
      <c r="D132" s="101">
        <v>2019</v>
      </c>
      <c r="E132" s="102" t="s">
        <v>33</v>
      </c>
      <c r="F132" s="102">
        <v>10903</v>
      </c>
      <c r="G132" s="123">
        <v>12897</v>
      </c>
    </row>
    <row r="133" spans="1:10" x14ac:dyDescent="0.25">
      <c r="A133" s="104" t="s">
        <v>258</v>
      </c>
      <c r="B133" s="100" t="s">
        <v>259</v>
      </c>
      <c r="C133" s="101">
        <v>2017</v>
      </c>
      <c r="D133" s="101">
        <v>2020</v>
      </c>
      <c r="E133" s="102" t="s">
        <v>33</v>
      </c>
      <c r="F133" s="102">
        <v>798</v>
      </c>
      <c r="G133" s="123" t="s">
        <v>33</v>
      </c>
    </row>
    <row r="134" spans="1:10" x14ac:dyDescent="0.25">
      <c r="A134" s="104" t="s">
        <v>260</v>
      </c>
      <c r="B134" s="104" t="s">
        <v>118</v>
      </c>
      <c r="C134" s="101" t="s">
        <v>33</v>
      </c>
      <c r="D134" s="101" t="s">
        <v>33</v>
      </c>
      <c r="E134" s="102" t="s">
        <v>33</v>
      </c>
      <c r="F134" s="102" t="s">
        <v>33</v>
      </c>
      <c r="G134" s="123" t="s">
        <v>33</v>
      </c>
      <c r="J134" s="101"/>
    </row>
    <row r="135" spans="1:10" x14ac:dyDescent="0.25">
      <c r="A135" s="104" t="s">
        <v>261</v>
      </c>
      <c r="B135" s="100" t="s">
        <v>35</v>
      </c>
      <c r="C135" s="101" t="s">
        <v>33</v>
      </c>
      <c r="D135" s="101" t="s">
        <v>33</v>
      </c>
      <c r="E135" s="102" t="s">
        <v>33</v>
      </c>
      <c r="F135" s="102" t="s">
        <v>33</v>
      </c>
      <c r="G135" s="123" t="s">
        <v>33</v>
      </c>
      <c r="J135" s="101"/>
    </row>
    <row r="136" spans="1:10" x14ac:dyDescent="0.25">
      <c r="A136" s="104" t="s">
        <v>262</v>
      </c>
      <c r="B136" s="100" t="s">
        <v>32</v>
      </c>
      <c r="C136" s="101">
        <v>2016</v>
      </c>
      <c r="D136" s="101">
        <v>2019</v>
      </c>
      <c r="E136" s="102" t="s">
        <v>33</v>
      </c>
      <c r="F136" s="102">
        <v>6957</v>
      </c>
      <c r="G136" s="123">
        <v>3826</v>
      </c>
    </row>
    <row r="137" spans="1:10" x14ac:dyDescent="0.25">
      <c r="A137" s="104" t="s">
        <v>263</v>
      </c>
      <c r="B137" s="100" t="s">
        <v>264</v>
      </c>
      <c r="C137" s="101" t="s">
        <v>33</v>
      </c>
      <c r="D137" s="101" t="s">
        <v>33</v>
      </c>
      <c r="E137" s="102" t="s">
        <v>33</v>
      </c>
      <c r="F137" s="102" t="s">
        <v>33</v>
      </c>
      <c r="G137" s="123" t="s">
        <v>33</v>
      </c>
    </row>
    <row r="138" spans="1:10" x14ac:dyDescent="0.25">
      <c r="A138" s="104" t="s">
        <v>265</v>
      </c>
      <c r="B138" s="104" t="s">
        <v>266</v>
      </c>
      <c r="C138" s="101" t="s">
        <v>33</v>
      </c>
      <c r="D138" s="101" t="s">
        <v>33</v>
      </c>
      <c r="E138" s="102" t="s">
        <v>33</v>
      </c>
      <c r="F138" s="102" t="s">
        <v>33</v>
      </c>
      <c r="G138" s="123" t="s">
        <v>33</v>
      </c>
    </row>
    <row r="139" spans="1:10" x14ac:dyDescent="0.25">
      <c r="A139" s="104" t="s">
        <v>267</v>
      </c>
      <c r="B139" s="100" t="s">
        <v>268</v>
      </c>
      <c r="C139" s="101" t="s">
        <v>33</v>
      </c>
      <c r="D139" s="101" t="s">
        <v>33</v>
      </c>
      <c r="E139" s="102" t="s">
        <v>33</v>
      </c>
      <c r="F139" s="102" t="s">
        <v>33</v>
      </c>
      <c r="G139" s="123" t="s">
        <v>33</v>
      </c>
    </row>
    <row r="140" spans="1:10" x14ac:dyDescent="0.25">
      <c r="A140" s="104" t="s">
        <v>269</v>
      </c>
      <c r="B140" s="104" t="s">
        <v>270</v>
      </c>
      <c r="C140" s="101" t="s">
        <v>33</v>
      </c>
      <c r="D140" s="101" t="s">
        <v>33</v>
      </c>
      <c r="E140" s="102" t="s">
        <v>33</v>
      </c>
      <c r="F140" s="102" t="s">
        <v>33</v>
      </c>
      <c r="G140" s="123" t="s">
        <v>33</v>
      </c>
    </row>
    <row r="141" spans="1:10" x14ac:dyDescent="0.25">
      <c r="A141" s="104" t="s">
        <v>271</v>
      </c>
      <c r="B141" s="104" t="s">
        <v>270</v>
      </c>
      <c r="C141" s="101" t="s">
        <v>33</v>
      </c>
      <c r="D141" s="101" t="s">
        <v>33</v>
      </c>
      <c r="E141" s="102" t="s">
        <v>33</v>
      </c>
      <c r="F141" s="102" t="s">
        <v>33</v>
      </c>
      <c r="G141" s="123" t="s">
        <v>33</v>
      </c>
    </row>
    <row r="142" spans="1:10" ht="24" x14ac:dyDescent="0.25">
      <c r="A142" s="104" t="s">
        <v>272</v>
      </c>
      <c r="B142" s="104" t="s">
        <v>273</v>
      </c>
      <c r="C142" s="101" t="s">
        <v>33</v>
      </c>
      <c r="D142" s="101" t="s">
        <v>33</v>
      </c>
      <c r="E142" s="102" t="s">
        <v>33</v>
      </c>
      <c r="F142" s="102" t="s">
        <v>33</v>
      </c>
      <c r="G142" s="123" t="s">
        <v>33</v>
      </c>
    </row>
    <row r="143" spans="1:10" x14ac:dyDescent="0.25">
      <c r="A143" s="104" t="s">
        <v>274</v>
      </c>
      <c r="B143" s="104" t="s">
        <v>275</v>
      </c>
      <c r="C143" s="101" t="s">
        <v>33</v>
      </c>
      <c r="D143" s="101" t="s">
        <v>33</v>
      </c>
      <c r="E143" s="102" t="s">
        <v>33</v>
      </c>
      <c r="F143" s="102" t="s">
        <v>33</v>
      </c>
      <c r="G143" s="123" t="s">
        <v>33</v>
      </c>
    </row>
    <row r="144" spans="1:10" x14ac:dyDescent="0.25">
      <c r="A144" s="104" t="s">
        <v>276</v>
      </c>
      <c r="B144" s="100" t="s">
        <v>277</v>
      </c>
      <c r="C144" s="101" t="s">
        <v>33</v>
      </c>
      <c r="D144" s="101" t="s">
        <v>33</v>
      </c>
      <c r="E144" s="102" t="s">
        <v>33</v>
      </c>
      <c r="F144" s="102" t="s">
        <v>33</v>
      </c>
      <c r="G144" s="123" t="s">
        <v>33</v>
      </c>
    </row>
    <row r="145" spans="1:7" x14ac:dyDescent="0.25">
      <c r="A145" s="273" t="s">
        <v>278</v>
      </c>
      <c r="B145" s="104" t="s">
        <v>279</v>
      </c>
      <c r="C145" s="101" t="s">
        <v>33</v>
      </c>
      <c r="D145" s="101" t="s">
        <v>33</v>
      </c>
      <c r="E145" s="102" t="s">
        <v>33</v>
      </c>
      <c r="F145" s="102" t="s">
        <v>33</v>
      </c>
      <c r="G145" s="123" t="s">
        <v>33</v>
      </c>
    </row>
    <row r="146" spans="1:7" x14ac:dyDescent="0.25">
      <c r="A146" s="104" t="s">
        <v>280</v>
      </c>
      <c r="B146" s="104" t="s">
        <v>279</v>
      </c>
      <c r="C146" s="101" t="s">
        <v>33</v>
      </c>
      <c r="D146" s="101" t="s">
        <v>33</v>
      </c>
      <c r="E146" s="102" t="s">
        <v>33</v>
      </c>
      <c r="F146" s="102" t="s">
        <v>33</v>
      </c>
      <c r="G146" s="123" t="s">
        <v>33</v>
      </c>
    </row>
    <row r="147" spans="1:7" x14ac:dyDescent="0.25">
      <c r="A147" s="104" t="s">
        <v>281</v>
      </c>
      <c r="B147" s="100" t="s">
        <v>282</v>
      </c>
      <c r="C147" s="101">
        <v>2014</v>
      </c>
      <c r="D147" s="101">
        <v>2020</v>
      </c>
      <c r="E147" s="102" t="s">
        <v>33</v>
      </c>
      <c r="F147" s="102">
        <v>12501</v>
      </c>
      <c r="G147" s="123" t="s">
        <v>33</v>
      </c>
    </row>
    <row r="148" spans="1:7" x14ac:dyDescent="0.25">
      <c r="A148" s="104" t="s">
        <v>283</v>
      </c>
      <c r="B148" s="100" t="s">
        <v>284</v>
      </c>
      <c r="C148" s="101" t="s">
        <v>33</v>
      </c>
      <c r="D148" s="101" t="s">
        <v>33</v>
      </c>
      <c r="E148" s="102" t="s">
        <v>33</v>
      </c>
      <c r="F148" s="102" t="s">
        <v>33</v>
      </c>
      <c r="G148" s="123" t="s">
        <v>33</v>
      </c>
    </row>
    <row r="149" spans="1:7" x14ac:dyDescent="0.25">
      <c r="A149" s="104" t="s">
        <v>285</v>
      </c>
      <c r="B149" s="100" t="s">
        <v>286</v>
      </c>
      <c r="C149" s="101">
        <v>2017</v>
      </c>
      <c r="D149" s="101">
        <v>2020</v>
      </c>
      <c r="E149" s="102" t="s">
        <v>33</v>
      </c>
      <c r="F149" s="102">
        <v>1221</v>
      </c>
      <c r="G149" s="123" t="s">
        <v>33</v>
      </c>
    </row>
    <row r="150" spans="1:7" x14ac:dyDescent="0.25">
      <c r="A150" s="104" t="s">
        <v>287</v>
      </c>
      <c r="B150" s="104" t="s">
        <v>288</v>
      </c>
      <c r="C150" s="101" t="s">
        <v>33</v>
      </c>
      <c r="D150" s="101" t="s">
        <v>33</v>
      </c>
      <c r="E150" s="102" t="s">
        <v>33</v>
      </c>
      <c r="F150" s="102" t="s">
        <v>33</v>
      </c>
      <c r="G150" s="123" t="s">
        <v>33</v>
      </c>
    </row>
    <row r="151" spans="1:7" x14ac:dyDescent="0.25">
      <c r="A151" s="104" t="s">
        <v>289</v>
      </c>
      <c r="B151" s="104" t="s">
        <v>290</v>
      </c>
      <c r="C151" s="101" t="s">
        <v>33</v>
      </c>
      <c r="D151" s="101" t="s">
        <v>33</v>
      </c>
      <c r="E151" s="102" t="s">
        <v>33</v>
      </c>
      <c r="F151" s="102" t="s">
        <v>33</v>
      </c>
      <c r="G151" s="123" t="s">
        <v>33</v>
      </c>
    </row>
    <row r="152" spans="1:7" x14ac:dyDescent="0.25">
      <c r="A152" s="104" t="s">
        <v>291</v>
      </c>
      <c r="B152" s="100" t="s">
        <v>292</v>
      </c>
      <c r="C152" s="101" t="s">
        <v>33</v>
      </c>
      <c r="D152" s="101" t="s">
        <v>33</v>
      </c>
      <c r="E152" s="102" t="s">
        <v>33</v>
      </c>
      <c r="F152" s="102" t="s">
        <v>33</v>
      </c>
      <c r="G152" s="123" t="s">
        <v>33</v>
      </c>
    </row>
    <row r="153" spans="1:7" x14ac:dyDescent="0.25">
      <c r="A153" s="104" t="s">
        <v>293</v>
      </c>
      <c r="B153" s="100" t="s">
        <v>294</v>
      </c>
      <c r="C153" s="101">
        <v>2013</v>
      </c>
      <c r="D153" s="101">
        <v>2018</v>
      </c>
      <c r="E153" s="102">
        <v>19336</v>
      </c>
      <c r="F153" s="102">
        <v>19235</v>
      </c>
      <c r="G153" s="123">
        <v>85</v>
      </c>
    </row>
    <row r="154" spans="1:7" x14ac:dyDescent="0.25">
      <c r="A154" s="104" t="s">
        <v>295</v>
      </c>
      <c r="B154" s="104" t="s">
        <v>296</v>
      </c>
      <c r="C154" s="101" t="s">
        <v>33</v>
      </c>
      <c r="D154" s="101" t="s">
        <v>33</v>
      </c>
      <c r="E154" s="102" t="s">
        <v>33</v>
      </c>
      <c r="F154" s="102" t="s">
        <v>33</v>
      </c>
      <c r="G154" s="123" t="s">
        <v>33</v>
      </c>
    </row>
    <row r="155" spans="1:7" x14ac:dyDescent="0.25">
      <c r="A155" s="104" t="s">
        <v>297</v>
      </c>
      <c r="B155" s="104" t="s">
        <v>298</v>
      </c>
      <c r="C155" s="101" t="s">
        <v>33</v>
      </c>
      <c r="D155" s="101" t="s">
        <v>33</v>
      </c>
      <c r="E155" s="102" t="s">
        <v>33</v>
      </c>
      <c r="F155" s="102" t="s">
        <v>33</v>
      </c>
      <c r="G155" s="123" t="s">
        <v>33</v>
      </c>
    </row>
    <row r="156" spans="1:7" x14ac:dyDescent="0.25">
      <c r="A156" s="104" t="s">
        <v>299</v>
      </c>
      <c r="B156" s="104" t="s">
        <v>120</v>
      </c>
      <c r="C156" s="101" t="s">
        <v>33</v>
      </c>
      <c r="D156" s="101" t="s">
        <v>33</v>
      </c>
      <c r="E156" s="102" t="s">
        <v>33</v>
      </c>
      <c r="F156" s="102" t="s">
        <v>33</v>
      </c>
      <c r="G156" s="123" t="s">
        <v>33</v>
      </c>
    </row>
    <row r="157" spans="1:7" ht="24" x14ac:dyDescent="0.25">
      <c r="A157" s="104" t="s">
        <v>300</v>
      </c>
      <c r="B157" s="100" t="s">
        <v>301</v>
      </c>
      <c r="C157" s="101">
        <v>2017</v>
      </c>
      <c r="D157" s="101">
        <v>2020</v>
      </c>
      <c r="E157" s="102" t="s">
        <v>33</v>
      </c>
      <c r="F157" s="102">
        <v>1765</v>
      </c>
      <c r="G157" s="123" t="s">
        <v>33</v>
      </c>
    </row>
    <row r="158" spans="1:7" x14ac:dyDescent="0.25">
      <c r="A158" s="104" t="s">
        <v>302</v>
      </c>
      <c r="B158" s="100" t="s">
        <v>303</v>
      </c>
      <c r="C158" s="101">
        <v>2017</v>
      </c>
      <c r="D158" s="101">
        <v>2020</v>
      </c>
      <c r="E158" s="102" t="s">
        <v>33</v>
      </c>
      <c r="F158" s="102">
        <v>1222</v>
      </c>
      <c r="G158" s="123" t="s">
        <v>33</v>
      </c>
    </row>
    <row r="159" spans="1:7" x14ac:dyDescent="0.25">
      <c r="A159" s="104" t="s">
        <v>304</v>
      </c>
      <c r="B159" s="100" t="s">
        <v>303</v>
      </c>
      <c r="C159" s="101">
        <v>2017</v>
      </c>
      <c r="D159" s="101">
        <v>2020</v>
      </c>
      <c r="E159" s="102" t="s">
        <v>33</v>
      </c>
      <c r="F159" s="102">
        <v>2011</v>
      </c>
      <c r="G159" s="123" t="s">
        <v>33</v>
      </c>
    </row>
    <row r="160" spans="1:7" x14ac:dyDescent="0.25">
      <c r="A160" s="104" t="s">
        <v>305</v>
      </c>
      <c r="B160" s="100" t="s">
        <v>306</v>
      </c>
      <c r="C160" s="101" t="s">
        <v>33</v>
      </c>
      <c r="D160" s="101" t="s">
        <v>33</v>
      </c>
      <c r="E160" s="102" t="s">
        <v>33</v>
      </c>
      <c r="F160" s="102" t="s">
        <v>33</v>
      </c>
      <c r="G160" s="123" t="s">
        <v>33</v>
      </c>
    </row>
    <row r="161" spans="1:10" x14ac:dyDescent="0.25">
      <c r="A161" s="104" t="s">
        <v>307</v>
      </c>
      <c r="B161" s="100" t="s">
        <v>308</v>
      </c>
      <c r="C161" s="101" t="s">
        <v>33</v>
      </c>
      <c r="D161" s="101" t="s">
        <v>33</v>
      </c>
      <c r="E161" s="102" t="s">
        <v>33</v>
      </c>
      <c r="F161" s="102" t="s">
        <v>33</v>
      </c>
      <c r="G161" s="123" t="s">
        <v>33</v>
      </c>
    </row>
    <row r="162" spans="1:10" x14ac:dyDescent="0.25">
      <c r="A162" s="104" t="s">
        <v>309</v>
      </c>
      <c r="B162" s="100" t="s">
        <v>310</v>
      </c>
      <c r="C162" s="101" t="s">
        <v>33</v>
      </c>
      <c r="D162" s="101" t="s">
        <v>33</v>
      </c>
      <c r="E162" s="102" t="s">
        <v>33</v>
      </c>
      <c r="F162" s="102" t="s">
        <v>33</v>
      </c>
      <c r="G162" s="123" t="s">
        <v>33</v>
      </c>
    </row>
    <row r="163" spans="1:10" x14ac:dyDescent="0.25">
      <c r="A163" s="104" t="s">
        <v>311</v>
      </c>
      <c r="B163" s="100" t="s">
        <v>312</v>
      </c>
      <c r="C163" s="101">
        <v>2015</v>
      </c>
      <c r="D163" s="101">
        <v>2019</v>
      </c>
      <c r="E163" s="102" t="s">
        <v>33</v>
      </c>
      <c r="F163" s="102">
        <v>12070</v>
      </c>
      <c r="G163" s="123">
        <v>6886</v>
      </c>
    </row>
    <row r="164" spans="1:10" x14ac:dyDescent="0.25">
      <c r="A164" s="104" t="s">
        <v>313</v>
      </c>
      <c r="B164" s="104" t="s">
        <v>314</v>
      </c>
      <c r="C164" s="101" t="s">
        <v>33</v>
      </c>
      <c r="D164" s="101" t="s">
        <v>33</v>
      </c>
      <c r="E164" s="102" t="s">
        <v>33</v>
      </c>
      <c r="F164" s="102" t="s">
        <v>33</v>
      </c>
      <c r="G164" s="123" t="s">
        <v>33</v>
      </c>
      <c r="J164" s="322"/>
    </row>
    <row r="165" spans="1:10" x14ac:dyDescent="0.25">
      <c r="A165" s="104" t="s">
        <v>315</v>
      </c>
      <c r="B165" s="100" t="s">
        <v>316</v>
      </c>
      <c r="C165" s="101" t="s">
        <v>33</v>
      </c>
      <c r="D165" s="101" t="s">
        <v>33</v>
      </c>
      <c r="E165" s="102" t="s">
        <v>33</v>
      </c>
      <c r="F165" s="102" t="s">
        <v>33</v>
      </c>
      <c r="G165" s="123" t="s">
        <v>33</v>
      </c>
      <c r="J165" s="322"/>
    </row>
    <row r="166" spans="1:10" x14ac:dyDescent="0.25">
      <c r="A166" s="107" t="s">
        <v>317</v>
      </c>
      <c r="B166" s="108"/>
      <c r="C166" s="109"/>
      <c r="D166" s="109"/>
      <c r="E166" s="110"/>
      <c r="F166" s="110"/>
      <c r="G166" s="130">
        <v>1194035</v>
      </c>
      <c r="H166" s="323"/>
      <c r="I166" s="323"/>
      <c r="J166" s="323"/>
    </row>
    <row r="167" spans="1:10" x14ac:dyDescent="0.25">
      <c r="A167" s="112"/>
      <c r="B167" s="97"/>
      <c r="C167" s="98"/>
      <c r="D167" s="98"/>
      <c r="E167" s="99"/>
      <c r="F167" s="99"/>
      <c r="G167" s="123"/>
    </row>
    <row r="168" spans="1:10" x14ac:dyDescent="0.25">
      <c r="A168" s="107" t="s">
        <v>318</v>
      </c>
      <c r="B168" s="108"/>
      <c r="C168" s="109"/>
      <c r="D168" s="109"/>
      <c r="E168" s="110"/>
      <c r="F168" s="110"/>
      <c r="G168" s="130"/>
      <c r="H168" s="323"/>
      <c r="I168" s="323"/>
      <c r="J168" s="323"/>
    </row>
    <row r="169" spans="1:10" x14ac:dyDescent="0.25">
      <c r="A169" s="113" t="s">
        <v>319</v>
      </c>
      <c r="B169" s="97"/>
      <c r="C169" s="98"/>
      <c r="D169" s="98"/>
      <c r="E169" s="99"/>
      <c r="F169" s="99"/>
      <c r="G169" s="123"/>
    </row>
    <row r="170" spans="1:10" x14ac:dyDescent="0.25">
      <c r="A170" s="104" t="s">
        <v>320</v>
      </c>
      <c r="B170" s="104" t="s">
        <v>321</v>
      </c>
      <c r="C170" s="101"/>
      <c r="D170" s="101"/>
      <c r="E170" s="102"/>
      <c r="F170" s="102"/>
      <c r="G170" s="123"/>
    </row>
    <row r="171" spans="1:10" ht="24" customHeight="1" x14ac:dyDescent="0.25">
      <c r="A171" s="104" t="s">
        <v>322</v>
      </c>
      <c r="B171" s="104" t="s">
        <v>323</v>
      </c>
      <c r="C171" s="98"/>
      <c r="D171" s="98"/>
      <c r="E171" s="99"/>
      <c r="F171" s="99"/>
      <c r="G171" s="123"/>
    </row>
    <row r="172" spans="1:10" x14ac:dyDescent="0.25">
      <c r="A172" s="104" t="s">
        <v>324</v>
      </c>
      <c r="B172" s="104" t="s">
        <v>87</v>
      </c>
      <c r="C172" s="101"/>
      <c r="D172" s="101"/>
      <c r="E172" s="102"/>
      <c r="F172" s="102"/>
      <c r="G172" s="123"/>
    </row>
    <row r="173" spans="1:10" x14ac:dyDescent="0.25">
      <c r="A173" s="104" t="s">
        <v>325</v>
      </c>
      <c r="B173" s="104" t="s">
        <v>296</v>
      </c>
      <c r="C173" s="98"/>
      <c r="D173" s="98"/>
      <c r="E173" s="99"/>
      <c r="F173" s="99"/>
      <c r="G173" s="123"/>
    </row>
    <row r="174" spans="1:10" x14ac:dyDescent="0.25">
      <c r="A174" s="104" t="s">
        <v>326</v>
      </c>
      <c r="B174" s="104" t="s">
        <v>327</v>
      </c>
      <c r="C174" s="101"/>
      <c r="D174" s="101"/>
      <c r="E174" s="102"/>
      <c r="F174" s="102"/>
      <c r="G174" s="123"/>
    </row>
    <row r="175" spans="1:10" x14ac:dyDescent="0.25">
      <c r="A175" s="104" t="s">
        <v>328</v>
      </c>
      <c r="B175" s="104" t="s">
        <v>327</v>
      </c>
      <c r="C175" s="98"/>
      <c r="D175" s="98"/>
      <c r="E175" s="99"/>
      <c r="F175" s="99"/>
      <c r="G175" s="123"/>
    </row>
    <row r="176" spans="1:10" x14ac:dyDescent="0.25">
      <c r="A176" s="104" t="s">
        <v>329</v>
      </c>
      <c r="B176" s="100" t="s">
        <v>330</v>
      </c>
      <c r="C176" s="101"/>
      <c r="D176" s="101"/>
      <c r="E176" s="102"/>
      <c r="F176" s="102"/>
      <c r="G176" s="123"/>
    </row>
    <row r="177" spans="1:10" x14ac:dyDescent="0.25">
      <c r="A177" s="104" t="s">
        <v>331</v>
      </c>
      <c r="B177" s="100" t="s">
        <v>332</v>
      </c>
      <c r="C177" s="98"/>
      <c r="D177" s="98"/>
      <c r="E177" s="99"/>
      <c r="F177" s="99"/>
      <c r="G177" s="123"/>
    </row>
    <row r="178" spans="1:10" x14ac:dyDescent="0.25">
      <c r="A178" s="104" t="s">
        <v>333</v>
      </c>
      <c r="B178" s="104" t="s">
        <v>334</v>
      </c>
      <c r="C178" s="101"/>
      <c r="D178" s="101"/>
      <c r="E178" s="102"/>
      <c r="F178" s="102"/>
      <c r="G178" s="123"/>
    </row>
    <row r="179" spans="1:10" x14ac:dyDescent="0.25">
      <c r="A179" s="104" t="s">
        <v>335</v>
      </c>
      <c r="B179" s="104" t="s">
        <v>336</v>
      </c>
      <c r="C179" s="98"/>
      <c r="D179" s="98"/>
      <c r="E179" s="99"/>
      <c r="F179" s="99"/>
      <c r="G179" s="123"/>
    </row>
    <row r="180" spans="1:10" x14ac:dyDescent="0.25">
      <c r="A180" s="104" t="s">
        <v>337</v>
      </c>
      <c r="B180" s="104" t="s">
        <v>186</v>
      </c>
      <c r="C180" s="101"/>
      <c r="D180" s="101"/>
      <c r="E180" s="102"/>
      <c r="F180" s="102"/>
      <c r="G180" s="123"/>
    </row>
    <row r="181" spans="1:10" x14ac:dyDescent="0.25">
      <c r="A181" s="104" t="s">
        <v>338</v>
      </c>
      <c r="B181" s="104" t="s">
        <v>339</v>
      </c>
      <c r="C181" s="98"/>
      <c r="D181" s="98"/>
      <c r="E181" s="99"/>
      <c r="F181" s="99"/>
      <c r="G181" s="123"/>
    </row>
    <row r="182" spans="1:10" x14ac:dyDescent="0.25">
      <c r="A182" s="104" t="s">
        <v>340</v>
      </c>
      <c r="B182" s="104" t="s">
        <v>341</v>
      </c>
      <c r="C182" s="101"/>
      <c r="D182" s="101"/>
      <c r="E182" s="102"/>
      <c r="F182" s="102"/>
      <c r="G182" s="123"/>
    </row>
    <row r="183" spans="1:10" x14ac:dyDescent="0.25">
      <c r="A183" s="104" t="s">
        <v>342</v>
      </c>
      <c r="B183" s="104" t="s">
        <v>343</v>
      </c>
      <c r="C183" s="101"/>
      <c r="D183" s="101"/>
      <c r="E183" s="102"/>
      <c r="F183" s="102"/>
      <c r="G183" s="123"/>
    </row>
    <row r="184" spans="1:10" x14ac:dyDescent="0.25">
      <c r="A184" s="104" t="s">
        <v>344</v>
      </c>
      <c r="B184" s="104" t="s">
        <v>345</v>
      </c>
      <c r="C184" s="101"/>
      <c r="D184" s="101"/>
      <c r="E184" s="102"/>
      <c r="F184" s="102"/>
      <c r="G184" s="123"/>
    </row>
    <row r="185" spans="1:10" x14ac:dyDescent="0.25">
      <c r="A185" s="104" t="s">
        <v>346</v>
      </c>
      <c r="B185" s="104" t="s">
        <v>347</v>
      </c>
      <c r="C185" s="101"/>
      <c r="D185" s="101"/>
      <c r="E185" s="102"/>
      <c r="F185" s="102"/>
      <c r="G185" s="123"/>
    </row>
    <row r="186" spans="1:10" x14ac:dyDescent="0.25">
      <c r="A186" s="104" t="s">
        <v>348</v>
      </c>
      <c r="B186" s="104" t="s">
        <v>349</v>
      </c>
      <c r="C186" s="101"/>
      <c r="D186" s="101"/>
      <c r="E186" s="102"/>
      <c r="F186" s="102"/>
      <c r="G186" s="123"/>
    </row>
    <row r="187" spans="1:10" x14ac:dyDescent="0.25">
      <c r="A187" s="104" t="s">
        <v>350</v>
      </c>
      <c r="B187" s="104" t="s">
        <v>351</v>
      </c>
      <c r="C187" s="98"/>
      <c r="D187" s="98"/>
      <c r="E187" s="99"/>
      <c r="F187" s="99"/>
      <c r="G187" s="123"/>
    </row>
    <row r="188" spans="1:10" x14ac:dyDescent="0.25">
      <c r="A188" s="104" t="s">
        <v>352</v>
      </c>
      <c r="B188" s="104" t="s">
        <v>247</v>
      </c>
      <c r="C188" s="101"/>
      <c r="D188" s="101"/>
      <c r="E188" s="102"/>
      <c r="F188" s="102"/>
      <c r="G188" s="123"/>
    </row>
    <row r="189" spans="1:10" x14ac:dyDescent="0.25">
      <c r="A189" s="104" t="s">
        <v>353</v>
      </c>
      <c r="B189" s="104" t="s">
        <v>354</v>
      </c>
      <c r="C189" s="98"/>
      <c r="D189" s="98"/>
      <c r="E189" s="99"/>
      <c r="F189" s="99"/>
      <c r="G189" s="123"/>
    </row>
    <row r="190" spans="1:10" x14ac:dyDescent="0.25">
      <c r="A190" s="104" t="s">
        <v>355</v>
      </c>
      <c r="B190" s="104" t="s">
        <v>356</v>
      </c>
      <c r="C190" s="101"/>
      <c r="D190" s="101"/>
      <c r="E190" s="102"/>
      <c r="F190" s="102"/>
      <c r="G190" s="123"/>
    </row>
    <row r="191" spans="1:10" x14ac:dyDescent="0.25">
      <c r="A191" s="104" t="s">
        <v>357</v>
      </c>
      <c r="B191" s="104" t="s">
        <v>358</v>
      </c>
      <c r="C191" s="98"/>
      <c r="D191" s="98"/>
      <c r="E191" s="99"/>
      <c r="F191" s="99"/>
      <c r="G191" s="123"/>
    </row>
    <row r="192" spans="1:10" x14ac:dyDescent="0.25">
      <c r="A192" s="107" t="s">
        <v>27</v>
      </c>
      <c r="B192" s="108"/>
      <c r="C192" s="109"/>
      <c r="D192" s="109"/>
      <c r="E192" s="110"/>
      <c r="F192" s="110"/>
      <c r="G192" s="130">
        <v>417889</v>
      </c>
      <c r="H192" s="323"/>
      <c r="I192" s="323"/>
      <c r="J192" s="323"/>
    </row>
    <row r="193" spans="1:15" x14ac:dyDescent="0.25">
      <c r="A193" s="253"/>
      <c r="B193" s="165"/>
      <c r="C193" s="166"/>
      <c r="D193" s="166"/>
      <c r="E193" s="150"/>
      <c r="F193" s="150"/>
      <c r="G193" s="148"/>
    </row>
    <row r="194" spans="1:15" x14ac:dyDescent="0.25">
      <c r="A194" s="254" t="s">
        <v>359</v>
      </c>
      <c r="B194" s="255"/>
      <c r="C194" s="256"/>
      <c r="D194" s="256"/>
      <c r="E194" s="257"/>
      <c r="F194" s="257"/>
      <c r="G194" s="258">
        <v>1611924</v>
      </c>
      <c r="H194" s="323"/>
      <c r="I194" s="323"/>
      <c r="J194" s="323"/>
      <c r="K194" s="323"/>
      <c r="L194" s="323"/>
      <c r="M194" s="323"/>
      <c r="N194" s="323"/>
      <c r="O194" s="323"/>
    </row>
    <row r="195" spans="1:15" x14ac:dyDescent="0.25">
      <c r="A195" s="259"/>
      <c r="B195" s="260"/>
      <c r="C195" s="260"/>
      <c r="D195" s="260"/>
      <c r="E195" s="260"/>
      <c r="F195" s="260"/>
      <c r="G195" s="261"/>
    </row>
    <row r="196" spans="1:15" x14ac:dyDescent="0.25">
      <c r="A196" s="262" t="s">
        <v>1299</v>
      </c>
      <c r="B196" s="263"/>
      <c r="C196" s="263"/>
      <c r="D196" s="263"/>
      <c r="E196" s="263"/>
      <c r="F196" s="263"/>
      <c r="G196" s="264"/>
    </row>
    <row r="197" spans="1:15" x14ac:dyDescent="0.25">
      <c r="A197" s="337" t="s">
        <v>1301</v>
      </c>
      <c r="G197" s="120"/>
    </row>
    <row r="198" spans="1:15" x14ac:dyDescent="0.25">
      <c r="A198" s="338" t="s">
        <v>1300</v>
      </c>
      <c r="G198" s="120"/>
    </row>
    <row r="199" spans="1:15" x14ac:dyDescent="0.25">
      <c r="A199" s="190"/>
      <c r="G199" s="120"/>
    </row>
    <row r="200" spans="1:15" x14ac:dyDescent="0.25">
      <c r="A200" s="190"/>
      <c r="G200" s="120"/>
    </row>
    <row r="201" spans="1:15" x14ac:dyDescent="0.25">
      <c r="A201" s="116" t="s">
        <v>29</v>
      </c>
      <c r="B201" s="94"/>
      <c r="C201" s="94"/>
      <c r="D201" s="94"/>
      <c r="E201" s="94"/>
      <c r="F201" s="94"/>
      <c r="G201" s="117"/>
      <c r="H201" s="94"/>
      <c r="I201" s="94"/>
      <c r="J201" s="94"/>
      <c r="K201" s="94"/>
      <c r="L201" s="94"/>
      <c r="M201" s="94"/>
      <c r="N201" s="94"/>
      <c r="O201" s="94"/>
    </row>
    <row r="202" spans="1:15" ht="16.5" x14ac:dyDescent="0.25">
      <c r="A202" s="118" t="s">
        <v>360</v>
      </c>
      <c r="G202" s="120"/>
    </row>
    <row r="203" spans="1:15" ht="16.5" x14ac:dyDescent="0.25">
      <c r="A203" s="118"/>
      <c r="G203" s="120"/>
    </row>
    <row r="204" spans="1:15" x14ac:dyDescent="0.25">
      <c r="A204" s="121" t="s">
        <v>12</v>
      </c>
      <c r="B204" s="97"/>
      <c r="C204" s="98"/>
      <c r="D204" s="98"/>
      <c r="E204" s="99"/>
      <c r="F204" s="99"/>
      <c r="G204" s="122"/>
    </row>
    <row r="205" spans="1:15" x14ac:dyDescent="0.25">
      <c r="A205" s="274" t="s">
        <v>13</v>
      </c>
      <c r="B205" s="97"/>
      <c r="C205" s="98"/>
      <c r="D205" s="98"/>
      <c r="E205" s="99"/>
      <c r="F205" s="99"/>
      <c r="G205" s="122"/>
    </row>
    <row r="206" spans="1:15" x14ac:dyDescent="0.25">
      <c r="A206" s="275" t="s">
        <v>361</v>
      </c>
      <c r="B206" s="100" t="s">
        <v>15</v>
      </c>
      <c r="C206" s="101" t="s">
        <v>16</v>
      </c>
      <c r="D206" s="101" t="s">
        <v>362</v>
      </c>
      <c r="E206" s="102">
        <v>9700</v>
      </c>
      <c r="F206" s="102">
        <v>700</v>
      </c>
      <c r="G206" s="123">
        <v>700</v>
      </c>
    </row>
    <row r="207" spans="1:15" x14ac:dyDescent="0.25">
      <c r="A207" s="276" t="s">
        <v>25</v>
      </c>
      <c r="B207" s="21"/>
      <c r="C207" s="22"/>
      <c r="D207" s="22"/>
      <c r="E207" s="23"/>
      <c r="F207" s="23"/>
      <c r="G207" s="24">
        <v>700</v>
      </c>
      <c r="H207" s="323"/>
      <c r="I207" s="323"/>
      <c r="J207" s="323"/>
      <c r="K207" s="323"/>
      <c r="L207" s="323"/>
      <c r="M207" s="323"/>
      <c r="N207" s="323"/>
      <c r="O207" s="323"/>
    </row>
    <row r="208" spans="1:15" x14ac:dyDescent="0.25">
      <c r="A208" s="129" t="s">
        <v>26</v>
      </c>
      <c r="B208" s="108"/>
      <c r="C208" s="109"/>
      <c r="D208" s="109"/>
      <c r="E208" s="110"/>
      <c r="F208" s="110"/>
      <c r="G208" s="130">
        <v>700</v>
      </c>
      <c r="H208" s="323"/>
      <c r="I208" s="323"/>
      <c r="J208" s="323"/>
      <c r="K208" s="323"/>
      <c r="L208" s="323"/>
      <c r="M208" s="323"/>
      <c r="N208" s="323"/>
      <c r="O208" s="323"/>
    </row>
    <row r="209" spans="1:15" x14ac:dyDescent="0.25">
      <c r="A209" s="131"/>
      <c r="B209" s="97"/>
      <c r="C209" s="98"/>
      <c r="D209" s="98"/>
      <c r="E209" s="99"/>
      <c r="F209" s="99"/>
      <c r="G209" s="123"/>
    </row>
    <row r="210" spans="1:15" x14ac:dyDescent="0.25">
      <c r="A210" s="129" t="s">
        <v>27</v>
      </c>
      <c r="B210" s="108"/>
      <c r="C210" s="109"/>
      <c r="D210" s="109"/>
      <c r="E210" s="110"/>
      <c r="F210" s="110"/>
      <c r="G210" s="130">
        <v>884</v>
      </c>
      <c r="H210" s="323"/>
      <c r="I210" s="323"/>
      <c r="J210" s="323"/>
      <c r="K210" s="323"/>
      <c r="L210" s="323"/>
      <c r="M210" s="323"/>
      <c r="N210" s="323"/>
      <c r="O210" s="323"/>
    </row>
    <row r="211" spans="1:15" x14ac:dyDescent="0.25">
      <c r="A211" s="132"/>
      <c r="B211" s="133"/>
      <c r="C211" s="134"/>
      <c r="D211" s="134"/>
      <c r="E211" s="135"/>
      <c r="F211" s="135"/>
      <c r="G211" s="124"/>
    </row>
    <row r="212" spans="1:15" x14ac:dyDescent="0.25">
      <c r="A212" s="43" t="s">
        <v>363</v>
      </c>
      <c r="B212" s="21"/>
      <c r="C212" s="22"/>
      <c r="D212" s="22"/>
      <c r="E212" s="23"/>
      <c r="F212" s="23"/>
      <c r="G212" s="24">
        <v>1584</v>
      </c>
      <c r="H212" s="323"/>
      <c r="I212" s="323"/>
      <c r="J212" s="323"/>
      <c r="K212" s="323"/>
      <c r="L212" s="323"/>
      <c r="M212" s="323"/>
      <c r="N212" s="323"/>
      <c r="O212" s="323"/>
    </row>
    <row r="213" spans="1:15" x14ac:dyDescent="0.25">
      <c r="A213" s="252"/>
      <c r="B213" s="248"/>
      <c r="C213" s="249"/>
      <c r="D213" s="249"/>
      <c r="E213" s="250"/>
      <c r="F213" s="250"/>
      <c r="G213" s="251"/>
      <c r="H213" s="323"/>
      <c r="I213" s="323"/>
      <c r="J213" s="323"/>
      <c r="K213" s="323"/>
      <c r="L213" s="323"/>
      <c r="M213" s="323"/>
      <c r="N213" s="323"/>
      <c r="O213" s="323"/>
    </row>
  </sheetData>
  <sortState ref="A170:B191">
    <sortCondition ref="A170"/>
  </sortState>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58"/>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1289</v>
      </c>
      <c r="B1" s="340"/>
      <c r="C1" s="340"/>
      <c r="D1" s="340"/>
      <c r="E1" s="340"/>
      <c r="F1" s="340"/>
      <c r="G1" s="340"/>
    </row>
    <row r="2" spans="1:7" ht="16.5" x14ac:dyDescent="0.25">
      <c r="A2" s="246"/>
      <c r="B2" s="246"/>
      <c r="C2" s="246"/>
      <c r="D2" s="246"/>
      <c r="E2" s="246"/>
      <c r="F2" s="246"/>
      <c r="G2" s="246"/>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364</v>
      </c>
      <c r="G7" s="120"/>
    </row>
    <row r="8" spans="1:7" ht="16.5" x14ac:dyDescent="0.25">
      <c r="A8" s="139"/>
      <c r="G8" s="120"/>
    </row>
    <row r="9" spans="1:7" x14ac:dyDescent="0.25">
      <c r="A9" s="140" t="s">
        <v>12</v>
      </c>
      <c r="B9" s="97"/>
      <c r="C9" s="98"/>
      <c r="D9" s="98"/>
      <c r="E9" s="99"/>
      <c r="F9" s="99"/>
      <c r="G9" s="122"/>
    </row>
    <row r="10" spans="1:7" x14ac:dyDescent="0.25">
      <c r="A10" s="277" t="s">
        <v>13</v>
      </c>
      <c r="B10" s="97"/>
      <c r="C10" s="98"/>
      <c r="D10" s="98"/>
      <c r="E10" s="99"/>
      <c r="F10" s="99"/>
      <c r="G10" s="122"/>
    </row>
    <row r="11" spans="1:7" x14ac:dyDescent="0.25">
      <c r="A11" s="173" t="s">
        <v>365</v>
      </c>
      <c r="B11" s="100" t="s">
        <v>98</v>
      </c>
      <c r="C11" s="101" t="s">
        <v>23</v>
      </c>
      <c r="D11" s="101" t="s">
        <v>366</v>
      </c>
      <c r="E11" s="102">
        <v>16500</v>
      </c>
      <c r="F11" s="102">
        <v>8650</v>
      </c>
      <c r="G11" s="123">
        <v>3000</v>
      </c>
    </row>
    <row r="12" spans="1:7" x14ac:dyDescent="0.25">
      <c r="A12" s="173" t="s">
        <v>1302</v>
      </c>
      <c r="B12" s="100" t="s">
        <v>186</v>
      </c>
      <c r="C12" s="101" t="s">
        <v>367</v>
      </c>
      <c r="D12" s="101" t="s">
        <v>19</v>
      </c>
      <c r="E12" s="102">
        <v>48092</v>
      </c>
      <c r="F12" s="102">
        <v>43184</v>
      </c>
      <c r="G12" s="123">
        <v>4908</v>
      </c>
    </row>
    <row r="13" spans="1:7" x14ac:dyDescent="0.25">
      <c r="A13" s="173" t="s">
        <v>368</v>
      </c>
      <c r="B13" s="100" t="s">
        <v>186</v>
      </c>
      <c r="C13" s="101" t="s">
        <v>23</v>
      </c>
      <c r="D13" s="101" t="s">
        <v>19</v>
      </c>
      <c r="E13" s="102">
        <v>8746</v>
      </c>
      <c r="F13" s="102">
        <v>4051</v>
      </c>
      <c r="G13" s="123">
        <v>4695</v>
      </c>
    </row>
    <row r="14" spans="1:7" x14ac:dyDescent="0.25">
      <c r="A14" s="272" t="s">
        <v>25</v>
      </c>
      <c r="B14" s="21"/>
      <c r="C14" s="22"/>
      <c r="D14" s="22"/>
      <c r="E14" s="23"/>
      <c r="F14" s="23"/>
      <c r="G14" s="24">
        <v>12603</v>
      </c>
    </row>
    <row r="15" spans="1:7" x14ac:dyDescent="0.25">
      <c r="A15" s="30" t="s">
        <v>26</v>
      </c>
      <c r="B15" s="31"/>
      <c r="C15" s="32"/>
      <c r="D15" s="32"/>
      <c r="E15" s="33"/>
      <c r="F15" s="33"/>
      <c r="G15" s="34">
        <v>12603</v>
      </c>
    </row>
    <row r="16" spans="1:7" x14ac:dyDescent="0.25">
      <c r="A16" s="30"/>
      <c r="B16" s="31"/>
      <c r="C16" s="32"/>
      <c r="D16" s="32"/>
      <c r="E16" s="33"/>
      <c r="F16" s="33"/>
      <c r="G16" s="34"/>
    </row>
    <row r="17" spans="1:7" x14ac:dyDescent="0.25">
      <c r="A17" s="30" t="s">
        <v>27</v>
      </c>
      <c r="B17" s="31"/>
      <c r="C17" s="32"/>
      <c r="D17" s="32"/>
      <c r="E17" s="33"/>
      <c r="F17" s="33"/>
      <c r="G17" s="34">
        <v>55982</v>
      </c>
    </row>
    <row r="18" spans="1:7" x14ac:dyDescent="0.25">
      <c r="A18" s="30"/>
      <c r="B18" s="31"/>
      <c r="C18" s="32"/>
      <c r="D18" s="32"/>
      <c r="E18" s="33"/>
      <c r="F18" s="33"/>
      <c r="G18" s="34"/>
    </row>
    <row r="19" spans="1:7" x14ac:dyDescent="0.25">
      <c r="A19" s="36" t="s">
        <v>369</v>
      </c>
      <c r="B19" s="21"/>
      <c r="C19" s="22"/>
      <c r="D19" s="22"/>
      <c r="E19" s="23"/>
      <c r="F19" s="23"/>
      <c r="G19" s="24">
        <v>68585</v>
      </c>
    </row>
    <row r="20" spans="1:7" x14ac:dyDescent="0.25">
      <c r="A20" s="247"/>
      <c r="B20" s="248"/>
      <c r="C20" s="249"/>
      <c r="D20" s="249"/>
      <c r="E20" s="250"/>
      <c r="F20" s="250"/>
      <c r="G20" s="251"/>
    </row>
    <row r="21" spans="1:7" x14ac:dyDescent="0.25">
      <c r="A21" s="161"/>
      <c r="G21" s="120"/>
    </row>
    <row r="22" spans="1:7" x14ac:dyDescent="0.25">
      <c r="A22" s="161" t="s">
        <v>29</v>
      </c>
      <c r="G22" s="120"/>
    </row>
    <row r="23" spans="1:7" ht="16.5" x14ac:dyDescent="0.25">
      <c r="A23" s="139" t="s">
        <v>370</v>
      </c>
      <c r="G23" s="120"/>
    </row>
    <row r="24" spans="1:7" ht="16.5" x14ac:dyDescent="0.25">
      <c r="A24" s="139"/>
      <c r="G24" s="120"/>
    </row>
    <row r="25" spans="1:7" x14ac:dyDescent="0.25">
      <c r="A25" s="140" t="s">
        <v>12</v>
      </c>
      <c r="B25" s="97"/>
      <c r="C25" s="98"/>
      <c r="D25" s="98"/>
      <c r="E25" s="99"/>
      <c r="F25" s="99"/>
      <c r="G25" s="122"/>
    </row>
    <row r="26" spans="1:7" x14ac:dyDescent="0.25">
      <c r="A26" s="277" t="s">
        <v>13</v>
      </c>
      <c r="B26" s="97"/>
      <c r="C26" s="98"/>
      <c r="D26" s="98"/>
      <c r="E26" s="99"/>
      <c r="F26" s="99"/>
      <c r="G26" s="122"/>
    </row>
    <row r="27" spans="1:7" x14ac:dyDescent="0.25">
      <c r="A27" s="173" t="s">
        <v>371</v>
      </c>
      <c r="B27" s="100" t="s">
        <v>43</v>
      </c>
      <c r="C27" s="101" t="s">
        <v>16</v>
      </c>
      <c r="D27" s="101" t="s">
        <v>19</v>
      </c>
      <c r="E27" s="102">
        <v>1000</v>
      </c>
      <c r="F27" s="102">
        <v>600</v>
      </c>
      <c r="G27" s="123">
        <v>400</v>
      </c>
    </row>
    <row r="28" spans="1:7" x14ac:dyDescent="0.25">
      <c r="A28" s="272" t="s">
        <v>25</v>
      </c>
      <c r="B28" s="21"/>
      <c r="C28" s="22"/>
      <c r="D28" s="22"/>
      <c r="E28" s="23"/>
      <c r="F28" s="23"/>
      <c r="G28" s="24">
        <v>400</v>
      </c>
    </row>
    <row r="29" spans="1:7" x14ac:dyDescent="0.25">
      <c r="A29" s="30" t="s">
        <v>26</v>
      </c>
      <c r="B29" s="31"/>
      <c r="C29" s="32"/>
      <c r="D29" s="32"/>
      <c r="E29" s="33"/>
      <c r="F29" s="33"/>
      <c r="G29" s="34">
        <v>400</v>
      </c>
    </row>
    <row r="30" spans="1:7" x14ac:dyDescent="0.25">
      <c r="A30" s="35"/>
      <c r="B30" s="12"/>
      <c r="C30" s="13"/>
      <c r="D30" s="13"/>
      <c r="E30" s="14"/>
      <c r="F30" s="14"/>
      <c r="G30" s="19"/>
    </row>
    <row r="31" spans="1:7" x14ac:dyDescent="0.25">
      <c r="A31" s="30" t="s">
        <v>27</v>
      </c>
      <c r="B31" s="31"/>
      <c r="C31" s="32"/>
      <c r="D31" s="32"/>
      <c r="E31" s="33"/>
      <c r="F31" s="33"/>
      <c r="G31" s="34">
        <v>300</v>
      </c>
    </row>
    <row r="32" spans="1:7" x14ac:dyDescent="0.25">
      <c r="A32" s="35"/>
      <c r="B32" s="12"/>
      <c r="C32" s="13"/>
      <c r="D32" s="13"/>
      <c r="E32" s="14"/>
      <c r="F32" s="14"/>
      <c r="G32" s="19"/>
    </row>
    <row r="33" spans="1:7" x14ac:dyDescent="0.25">
      <c r="A33" s="36" t="s">
        <v>372</v>
      </c>
      <c r="B33" s="21"/>
      <c r="C33" s="22"/>
      <c r="D33" s="22"/>
      <c r="E33" s="23"/>
      <c r="F33" s="23"/>
      <c r="G33" s="24">
        <v>700</v>
      </c>
    </row>
    <row r="34" spans="1:7" x14ac:dyDescent="0.25">
      <c r="A34" s="247"/>
      <c r="B34" s="248"/>
      <c r="C34" s="249"/>
      <c r="D34" s="249"/>
      <c r="E34" s="250"/>
      <c r="F34" s="250"/>
      <c r="G34" s="251"/>
    </row>
    <row r="35" spans="1:7" x14ac:dyDescent="0.25">
      <c r="A35" s="161"/>
      <c r="G35" s="120"/>
    </row>
    <row r="36" spans="1:7" x14ac:dyDescent="0.25">
      <c r="A36" s="161" t="s">
        <v>29</v>
      </c>
      <c r="G36" s="120"/>
    </row>
    <row r="37" spans="1:7" ht="16.5" x14ac:dyDescent="0.25">
      <c r="A37" s="139" t="s">
        <v>373</v>
      </c>
      <c r="G37" s="120"/>
    </row>
    <row r="38" spans="1:7" ht="16.5" x14ac:dyDescent="0.25">
      <c r="A38" s="139"/>
      <c r="G38" s="120"/>
    </row>
    <row r="39" spans="1:7" x14ac:dyDescent="0.25">
      <c r="A39" s="140" t="s">
        <v>12</v>
      </c>
      <c r="B39" s="97"/>
      <c r="C39" s="98"/>
      <c r="D39" s="98"/>
      <c r="E39" s="99"/>
      <c r="F39" s="99"/>
      <c r="G39" s="122"/>
    </row>
    <row r="40" spans="1:7" x14ac:dyDescent="0.25">
      <c r="A40" s="277" t="s">
        <v>374</v>
      </c>
      <c r="B40" s="97"/>
      <c r="C40" s="98"/>
      <c r="D40" s="98"/>
      <c r="E40" s="99"/>
      <c r="F40" s="99"/>
      <c r="G40" s="122"/>
    </row>
    <row r="41" spans="1:7" x14ac:dyDescent="0.25">
      <c r="A41" s="173" t="s">
        <v>375</v>
      </c>
      <c r="B41" s="100" t="s">
        <v>98</v>
      </c>
      <c r="C41" s="101" t="s">
        <v>376</v>
      </c>
      <c r="D41" s="101" t="s">
        <v>366</v>
      </c>
      <c r="E41" s="102">
        <v>12586</v>
      </c>
      <c r="F41" s="102"/>
      <c r="G41" s="123">
        <v>7205</v>
      </c>
    </row>
    <row r="42" spans="1:7" ht="24" x14ac:dyDescent="0.25">
      <c r="A42" s="172" t="s">
        <v>377</v>
      </c>
      <c r="B42" s="145" t="s">
        <v>98</v>
      </c>
      <c r="C42" s="146" t="s">
        <v>376</v>
      </c>
      <c r="D42" s="146" t="s">
        <v>19</v>
      </c>
      <c r="E42" s="147">
        <v>9671</v>
      </c>
      <c r="F42" s="147"/>
      <c r="G42" s="148">
        <v>9638</v>
      </c>
    </row>
    <row r="43" spans="1:7" x14ac:dyDescent="0.25">
      <c r="A43" s="272" t="s">
        <v>378</v>
      </c>
      <c r="B43" s="21"/>
      <c r="C43" s="22"/>
      <c r="D43" s="22"/>
      <c r="E43" s="23"/>
      <c r="F43" s="23"/>
      <c r="G43" s="24">
        <v>16843</v>
      </c>
    </row>
    <row r="44" spans="1:7" x14ac:dyDescent="0.25">
      <c r="A44" s="271" t="s">
        <v>13</v>
      </c>
      <c r="B44" s="12"/>
      <c r="C44" s="13"/>
      <c r="D44" s="13"/>
      <c r="E44" s="14"/>
      <c r="F44" s="14"/>
      <c r="G44" s="14"/>
    </row>
    <row r="45" spans="1:7" x14ac:dyDescent="0.25">
      <c r="A45" s="16" t="s">
        <v>375</v>
      </c>
      <c r="B45" s="16" t="s">
        <v>98</v>
      </c>
      <c r="C45" s="17" t="s">
        <v>367</v>
      </c>
      <c r="D45" s="17" t="s">
        <v>379</v>
      </c>
      <c r="E45" s="18">
        <v>27824</v>
      </c>
      <c r="F45" s="18">
        <v>6401</v>
      </c>
      <c r="G45" s="19">
        <v>13331</v>
      </c>
    </row>
    <row r="46" spans="1:7" ht="24" x14ac:dyDescent="0.25">
      <c r="A46" s="16" t="s">
        <v>377</v>
      </c>
      <c r="B46" s="16" t="s">
        <v>98</v>
      </c>
      <c r="C46" s="17" t="s">
        <v>23</v>
      </c>
      <c r="D46" s="17" t="s">
        <v>19</v>
      </c>
      <c r="E46" s="18">
        <v>11825</v>
      </c>
      <c r="F46" s="18">
        <v>855</v>
      </c>
      <c r="G46" s="19">
        <v>10970</v>
      </c>
    </row>
    <row r="47" spans="1:7" x14ac:dyDescent="0.25">
      <c r="A47" s="272" t="s">
        <v>25</v>
      </c>
      <c r="B47" s="21"/>
      <c r="C47" s="22"/>
      <c r="D47" s="22"/>
      <c r="E47" s="23"/>
      <c r="F47" s="23"/>
      <c r="G47" s="24">
        <v>24301</v>
      </c>
    </row>
    <row r="48" spans="1:7" x14ac:dyDescent="0.25">
      <c r="A48" s="30" t="s">
        <v>26</v>
      </c>
      <c r="B48" s="31"/>
      <c r="C48" s="32"/>
      <c r="D48" s="32"/>
      <c r="E48" s="33"/>
      <c r="F48" s="33"/>
      <c r="G48" s="34">
        <v>41144</v>
      </c>
    </row>
    <row r="49" spans="1:7" x14ac:dyDescent="0.25">
      <c r="A49" s="35"/>
      <c r="B49" s="12"/>
      <c r="C49" s="13"/>
      <c r="D49" s="13"/>
      <c r="E49" s="14"/>
      <c r="F49" s="14"/>
      <c r="G49" s="19"/>
    </row>
    <row r="50" spans="1:7" x14ac:dyDescent="0.25">
      <c r="A50" s="30" t="s">
        <v>27</v>
      </c>
      <c r="B50" s="31"/>
      <c r="C50" s="32"/>
      <c r="D50" s="32"/>
      <c r="E50" s="33"/>
      <c r="F50" s="33"/>
      <c r="G50" s="34">
        <v>8795</v>
      </c>
    </row>
    <row r="51" spans="1:7" x14ac:dyDescent="0.25">
      <c r="A51" s="35"/>
      <c r="B51" s="12"/>
      <c r="C51" s="13"/>
      <c r="D51" s="13"/>
      <c r="E51" s="14"/>
      <c r="F51" s="14"/>
      <c r="G51" s="19"/>
    </row>
    <row r="52" spans="1:7" x14ac:dyDescent="0.25">
      <c r="A52" s="36" t="s">
        <v>380</v>
      </c>
      <c r="B52" s="21"/>
      <c r="C52" s="22"/>
      <c r="D52" s="22"/>
      <c r="E52" s="23"/>
      <c r="F52" s="23"/>
      <c r="G52" s="24">
        <v>49939</v>
      </c>
    </row>
    <row r="53" spans="1:7" x14ac:dyDescent="0.25">
      <c r="A53" s="45"/>
      <c r="B53" s="46"/>
      <c r="C53" s="47"/>
      <c r="D53" s="47"/>
      <c r="E53" s="48"/>
      <c r="F53" s="48"/>
      <c r="G53" s="49"/>
    </row>
    <row r="54" spans="1:7" x14ac:dyDescent="0.25">
      <c r="A54" s="174"/>
      <c r="B54" s="175"/>
      <c r="C54" s="176"/>
      <c r="D54" s="176"/>
      <c r="E54" s="177"/>
      <c r="F54" s="177"/>
      <c r="G54" s="178"/>
    </row>
    <row r="55" spans="1:7" x14ac:dyDescent="0.25">
      <c r="A55" s="169" t="s">
        <v>381</v>
      </c>
      <c r="G55" s="120"/>
    </row>
    <row r="56" spans="1:7" x14ac:dyDescent="0.25">
      <c r="A56" s="170" t="s">
        <v>382</v>
      </c>
      <c r="B56" s="108"/>
      <c r="C56" s="109"/>
      <c r="D56" s="109"/>
      <c r="E56" s="110"/>
      <c r="F56" s="110"/>
      <c r="G56" s="130">
        <v>189</v>
      </c>
    </row>
    <row r="57" spans="1:7" x14ac:dyDescent="0.25">
      <c r="A57" s="171"/>
      <c r="B57" s="165"/>
      <c r="C57" s="166"/>
      <c r="D57" s="166"/>
      <c r="E57" s="150"/>
      <c r="F57" s="150"/>
      <c r="G57" s="148"/>
    </row>
    <row r="58" spans="1:7" x14ac:dyDescent="0.25">
      <c r="A58" s="324" t="s">
        <v>29</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123"/>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1290</v>
      </c>
      <c r="B1" s="340"/>
      <c r="C1" s="340"/>
      <c r="D1" s="340"/>
      <c r="E1" s="340"/>
      <c r="F1" s="340"/>
      <c r="G1" s="340"/>
    </row>
    <row r="2" spans="1:7" ht="16.5" x14ac:dyDescent="0.25">
      <c r="A2" s="246"/>
      <c r="B2" s="246"/>
      <c r="C2" s="246"/>
      <c r="D2" s="246"/>
      <c r="E2" s="246"/>
      <c r="F2" s="246"/>
      <c r="G2" s="246"/>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383</v>
      </c>
      <c r="G7" s="120"/>
    </row>
    <row r="8" spans="1:7" ht="16.5" x14ac:dyDescent="0.25">
      <c r="A8" s="139"/>
      <c r="G8" s="120"/>
    </row>
    <row r="9" spans="1:7" x14ac:dyDescent="0.25">
      <c r="A9" s="140" t="s">
        <v>12</v>
      </c>
      <c r="B9" s="97"/>
      <c r="C9" s="98"/>
      <c r="D9" s="98"/>
      <c r="E9" s="99"/>
      <c r="F9" s="99"/>
      <c r="G9" s="122"/>
    </row>
    <row r="10" spans="1:7" x14ac:dyDescent="0.25">
      <c r="A10" s="277" t="s">
        <v>374</v>
      </c>
      <c r="B10" s="97"/>
      <c r="C10" s="98"/>
      <c r="D10" s="98"/>
      <c r="E10" s="99"/>
      <c r="F10" s="99"/>
      <c r="G10" s="122"/>
    </row>
    <row r="11" spans="1:7" x14ac:dyDescent="0.25">
      <c r="A11" s="173" t="s">
        <v>384</v>
      </c>
      <c r="B11" s="100" t="s">
        <v>98</v>
      </c>
      <c r="C11" s="101" t="s">
        <v>376</v>
      </c>
      <c r="D11" s="101" t="s">
        <v>376</v>
      </c>
      <c r="E11" s="102">
        <v>3840</v>
      </c>
      <c r="F11" s="99"/>
      <c r="G11" s="123">
        <v>3840</v>
      </c>
    </row>
    <row r="12" spans="1:7" x14ac:dyDescent="0.25">
      <c r="A12" s="173" t="s">
        <v>385</v>
      </c>
      <c r="B12" s="100" t="s">
        <v>98</v>
      </c>
      <c r="C12" s="101" t="s">
        <v>376</v>
      </c>
      <c r="D12" s="101" t="s">
        <v>19</v>
      </c>
      <c r="E12" s="102">
        <v>9400</v>
      </c>
      <c r="F12" s="102">
        <v>4950</v>
      </c>
      <c r="G12" s="123">
        <v>4450</v>
      </c>
    </row>
    <row r="13" spans="1:7" x14ac:dyDescent="0.25">
      <c r="A13" s="173" t="s">
        <v>386</v>
      </c>
      <c r="B13" s="100" t="s">
        <v>98</v>
      </c>
      <c r="C13" s="101" t="s">
        <v>23</v>
      </c>
      <c r="D13" s="101" t="s">
        <v>376</v>
      </c>
      <c r="E13" s="102">
        <v>10000</v>
      </c>
      <c r="F13" s="102">
        <v>1000</v>
      </c>
      <c r="G13" s="123">
        <v>9000</v>
      </c>
    </row>
    <row r="14" spans="1:7" x14ac:dyDescent="0.25">
      <c r="A14" s="173" t="s">
        <v>387</v>
      </c>
      <c r="B14" s="100" t="s">
        <v>43</v>
      </c>
      <c r="C14" s="101" t="s">
        <v>23</v>
      </c>
      <c r="D14" s="101" t="s">
        <v>388</v>
      </c>
      <c r="E14" s="102">
        <v>73723</v>
      </c>
      <c r="F14" s="99"/>
      <c r="G14" s="123">
        <v>13000</v>
      </c>
    </row>
    <row r="15" spans="1:7" x14ac:dyDescent="0.25">
      <c r="A15" s="272" t="s">
        <v>378</v>
      </c>
      <c r="B15" s="21"/>
      <c r="C15" s="22"/>
      <c r="D15" s="22"/>
      <c r="E15" s="23"/>
      <c r="F15" s="23"/>
      <c r="G15" s="24">
        <v>30290</v>
      </c>
    </row>
    <row r="16" spans="1:7" x14ac:dyDescent="0.25">
      <c r="A16" s="271" t="s">
        <v>13</v>
      </c>
      <c r="B16" s="12"/>
      <c r="C16" s="13"/>
      <c r="D16" s="13"/>
      <c r="E16" s="14"/>
      <c r="F16" s="14"/>
      <c r="G16" s="14"/>
    </row>
    <row r="17" spans="1:7" x14ac:dyDescent="0.25">
      <c r="A17" s="16" t="s">
        <v>389</v>
      </c>
      <c r="B17" s="16" t="s">
        <v>43</v>
      </c>
      <c r="C17" s="17" t="s">
        <v>390</v>
      </c>
      <c r="D17" s="17" t="s">
        <v>391</v>
      </c>
      <c r="E17" s="18">
        <v>36686</v>
      </c>
      <c r="F17" s="18">
        <v>11670</v>
      </c>
      <c r="G17" s="19">
        <v>24656</v>
      </c>
    </row>
    <row r="18" spans="1:7" x14ac:dyDescent="0.25">
      <c r="A18" s="16" t="s">
        <v>392</v>
      </c>
      <c r="B18" s="16" t="s">
        <v>98</v>
      </c>
      <c r="C18" s="17" t="s">
        <v>393</v>
      </c>
      <c r="D18" s="17" t="s">
        <v>391</v>
      </c>
      <c r="E18" s="18">
        <v>23513</v>
      </c>
      <c r="F18" s="18">
        <v>12235</v>
      </c>
      <c r="G18" s="19">
        <v>1125</v>
      </c>
    </row>
    <row r="19" spans="1:7" x14ac:dyDescent="0.25">
      <c r="A19" s="16" t="s">
        <v>394</v>
      </c>
      <c r="B19" s="16" t="s">
        <v>395</v>
      </c>
      <c r="C19" s="17" t="s">
        <v>393</v>
      </c>
      <c r="D19" s="17" t="s">
        <v>391</v>
      </c>
      <c r="E19" s="18">
        <v>14485</v>
      </c>
      <c r="F19" s="18">
        <v>8351</v>
      </c>
      <c r="G19" s="19">
        <v>1238</v>
      </c>
    </row>
    <row r="20" spans="1:7" ht="24" x14ac:dyDescent="0.25">
      <c r="A20" s="16" t="s">
        <v>396</v>
      </c>
      <c r="B20" s="16" t="s">
        <v>397</v>
      </c>
      <c r="C20" s="17" t="s">
        <v>393</v>
      </c>
      <c r="D20" s="17" t="s">
        <v>379</v>
      </c>
      <c r="E20" s="18">
        <v>2332</v>
      </c>
      <c r="F20" s="18">
        <v>1476</v>
      </c>
      <c r="G20" s="19">
        <v>270</v>
      </c>
    </row>
    <row r="21" spans="1:7" x14ac:dyDescent="0.25">
      <c r="A21" s="16" t="s">
        <v>398</v>
      </c>
      <c r="B21" s="16" t="s">
        <v>98</v>
      </c>
      <c r="C21" s="17" t="s">
        <v>399</v>
      </c>
      <c r="D21" s="17" t="s">
        <v>391</v>
      </c>
      <c r="E21" s="18">
        <v>34208</v>
      </c>
      <c r="F21" s="18">
        <v>18853</v>
      </c>
      <c r="G21" s="19">
        <v>5023</v>
      </c>
    </row>
    <row r="22" spans="1:7" x14ac:dyDescent="0.25">
      <c r="A22" s="16" t="s">
        <v>400</v>
      </c>
      <c r="B22" s="16" t="s">
        <v>98</v>
      </c>
      <c r="C22" s="17" t="s">
        <v>401</v>
      </c>
      <c r="D22" s="17" t="s">
        <v>391</v>
      </c>
      <c r="E22" s="18">
        <v>77509</v>
      </c>
      <c r="F22" s="18">
        <v>63716</v>
      </c>
      <c r="G22" s="19">
        <v>4428</v>
      </c>
    </row>
    <row r="23" spans="1:7" x14ac:dyDescent="0.25">
      <c r="A23" s="16" t="s">
        <v>402</v>
      </c>
      <c r="B23" s="16" t="s">
        <v>397</v>
      </c>
      <c r="C23" s="17" t="s">
        <v>23</v>
      </c>
      <c r="D23" s="17" t="s">
        <v>379</v>
      </c>
      <c r="E23" s="18">
        <v>12820</v>
      </c>
      <c r="F23" s="18">
        <v>4486</v>
      </c>
      <c r="G23" s="19">
        <v>8168</v>
      </c>
    </row>
    <row r="24" spans="1:7" x14ac:dyDescent="0.25">
      <c r="A24" s="16" t="s">
        <v>403</v>
      </c>
      <c r="B24" s="16" t="s">
        <v>397</v>
      </c>
      <c r="C24" s="17" t="s">
        <v>404</v>
      </c>
      <c r="D24" s="17" t="s">
        <v>391</v>
      </c>
      <c r="E24" s="18">
        <v>179487</v>
      </c>
      <c r="F24" s="18">
        <v>162726</v>
      </c>
      <c r="G24" s="19">
        <v>5587</v>
      </c>
    </row>
    <row r="25" spans="1:7" x14ac:dyDescent="0.25">
      <c r="A25" s="16" t="s">
        <v>405</v>
      </c>
      <c r="B25" s="16" t="s">
        <v>98</v>
      </c>
      <c r="C25" s="17" t="s">
        <v>406</v>
      </c>
      <c r="D25" s="17" t="s">
        <v>391</v>
      </c>
      <c r="E25" s="18">
        <v>124913</v>
      </c>
      <c r="F25" s="18">
        <v>93173</v>
      </c>
      <c r="G25" s="19">
        <v>10580</v>
      </c>
    </row>
    <row r="26" spans="1:7" x14ac:dyDescent="0.25">
      <c r="A26" s="16" t="s">
        <v>407</v>
      </c>
      <c r="B26" s="16" t="s">
        <v>397</v>
      </c>
      <c r="C26" s="17" t="s">
        <v>393</v>
      </c>
      <c r="D26" s="17" t="s">
        <v>391</v>
      </c>
      <c r="E26" s="18">
        <v>14829</v>
      </c>
      <c r="F26" s="18">
        <v>5436</v>
      </c>
      <c r="G26" s="19">
        <v>937</v>
      </c>
    </row>
    <row r="27" spans="1:7" x14ac:dyDescent="0.25">
      <c r="A27" s="16" t="s">
        <v>408</v>
      </c>
      <c r="B27" s="16" t="s">
        <v>395</v>
      </c>
      <c r="C27" s="17" t="s">
        <v>399</v>
      </c>
      <c r="D27" s="17" t="s">
        <v>391</v>
      </c>
      <c r="E27" s="18">
        <v>51931</v>
      </c>
      <c r="F27" s="18">
        <v>14332</v>
      </c>
      <c r="G27" s="19">
        <v>3801</v>
      </c>
    </row>
    <row r="28" spans="1:7" x14ac:dyDescent="0.25">
      <c r="A28" s="16" t="s">
        <v>409</v>
      </c>
      <c r="B28" s="16" t="s">
        <v>410</v>
      </c>
      <c r="C28" s="17" t="s">
        <v>16</v>
      </c>
      <c r="D28" s="17" t="s">
        <v>19</v>
      </c>
      <c r="E28" s="18">
        <v>13172</v>
      </c>
      <c r="F28" s="18">
        <v>12117</v>
      </c>
      <c r="G28" s="19">
        <v>1055</v>
      </c>
    </row>
    <row r="29" spans="1:7" x14ac:dyDescent="0.25">
      <c r="A29" s="16" t="s">
        <v>411</v>
      </c>
      <c r="B29" s="16" t="s">
        <v>43</v>
      </c>
      <c r="C29" s="17" t="s">
        <v>399</v>
      </c>
      <c r="D29" s="17" t="s">
        <v>379</v>
      </c>
      <c r="E29" s="18">
        <v>30784</v>
      </c>
      <c r="F29" s="18">
        <v>9472</v>
      </c>
      <c r="G29" s="19">
        <v>2368</v>
      </c>
    </row>
    <row r="30" spans="1:7" x14ac:dyDescent="0.25">
      <c r="A30" s="272" t="s">
        <v>25</v>
      </c>
      <c r="B30" s="21"/>
      <c r="C30" s="22"/>
      <c r="D30" s="22"/>
      <c r="E30" s="23"/>
      <c r="F30" s="23"/>
      <c r="G30" s="24">
        <v>69236</v>
      </c>
    </row>
    <row r="31" spans="1:7" x14ac:dyDescent="0.25">
      <c r="A31" s="278" t="s">
        <v>26</v>
      </c>
      <c r="B31" s="31"/>
      <c r="C31" s="32"/>
      <c r="D31" s="32"/>
      <c r="E31" s="33"/>
      <c r="F31" s="33"/>
      <c r="G31" s="34">
        <v>99526</v>
      </c>
    </row>
    <row r="32" spans="1:7" x14ac:dyDescent="0.25">
      <c r="A32" s="35"/>
      <c r="B32" s="12"/>
      <c r="C32" s="13"/>
      <c r="D32" s="13"/>
      <c r="E32" s="14"/>
      <c r="F32" s="14"/>
      <c r="G32" s="19"/>
    </row>
    <row r="33" spans="1:7" x14ac:dyDescent="0.25">
      <c r="A33" s="30" t="s">
        <v>27</v>
      </c>
      <c r="B33" s="31"/>
      <c r="C33" s="32"/>
      <c r="D33" s="32"/>
      <c r="E33" s="33"/>
      <c r="F33" s="33"/>
      <c r="G33" s="34">
        <v>46176</v>
      </c>
    </row>
    <row r="34" spans="1:7" x14ac:dyDescent="0.25">
      <c r="A34" s="35"/>
      <c r="B34" s="12"/>
      <c r="C34" s="13"/>
      <c r="D34" s="13"/>
      <c r="E34" s="14"/>
      <c r="F34" s="14"/>
      <c r="G34" s="19"/>
    </row>
    <row r="35" spans="1:7" x14ac:dyDescent="0.25">
      <c r="A35" s="36" t="s">
        <v>412</v>
      </c>
      <c r="B35" s="21"/>
      <c r="C35" s="22"/>
      <c r="D35" s="22"/>
      <c r="E35" s="23"/>
      <c r="F35" s="23"/>
      <c r="G35" s="24">
        <v>145702</v>
      </c>
    </row>
    <row r="36" spans="1:7" x14ac:dyDescent="0.25">
      <c r="A36" s="45"/>
      <c r="B36" s="46"/>
      <c r="C36" s="47"/>
      <c r="D36" s="47"/>
      <c r="E36" s="48"/>
      <c r="F36" s="48"/>
      <c r="G36" s="49"/>
    </row>
    <row r="37" spans="1:7" x14ac:dyDescent="0.25">
      <c r="A37" s="45"/>
      <c r="B37" s="46"/>
      <c r="C37" s="47"/>
      <c r="D37" s="47"/>
      <c r="E37" s="48"/>
      <c r="F37" s="48"/>
      <c r="G37" s="49"/>
    </row>
    <row r="38" spans="1:7" x14ac:dyDescent="0.25">
      <c r="A38" s="37"/>
      <c r="B38" s="26"/>
      <c r="C38" s="27"/>
      <c r="D38" s="27"/>
      <c r="E38" s="28"/>
      <c r="F38" s="28"/>
      <c r="G38" s="29"/>
    </row>
    <row r="39" spans="1:7" ht="16.5" x14ac:dyDescent="0.25">
      <c r="A39" s="149" t="s">
        <v>413</v>
      </c>
      <c r="B39" s="137"/>
      <c r="C39" s="137"/>
      <c r="D39" s="137"/>
      <c r="E39" s="137"/>
      <c r="F39" s="137"/>
      <c r="G39" s="138"/>
    </row>
    <row r="40" spans="1:7" ht="16.5" x14ac:dyDescent="0.25">
      <c r="A40" s="139"/>
      <c r="G40" s="120"/>
    </row>
    <row r="41" spans="1:7" x14ac:dyDescent="0.25">
      <c r="A41" s="140" t="s">
        <v>12</v>
      </c>
      <c r="B41" s="97"/>
      <c r="C41" s="98"/>
      <c r="D41" s="98"/>
      <c r="E41" s="99"/>
      <c r="F41" s="99"/>
      <c r="G41" s="122"/>
    </row>
    <row r="42" spans="1:7" s="325" customFormat="1" x14ac:dyDescent="0.25">
      <c r="A42" s="277" t="s">
        <v>374</v>
      </c>
      <c r="B42" s="279"/>
      <c r="C42" s="97"/>
      <c r="D42" s="97"/>
      <c r="E42" s="97"/>
      <c r="F42" s="97"/>
      <c r="G42" s="286"/>
    </row>
    <row r="43" spans="1:7" s="325" customFormat="1" x14ac:dyDescent="0.25">
      <c r="A43" s="172" t="s">
        <v>414</v>
      </c>
      <c r="B43" s="280" t="s">
        <v>98</v>
      </c>
      <c r="C43" s="145" t="s">
        <v>376</v>
      </c>
      <c r="D43" s="145" t="s">
        <v>379</v>
      </c>
      <c r="E43" s="281">
        <v>29660</v>
      </c>
      <c r="F43" s="165"/>
      <c r="G43" s="285">
        <v>21098</v>
      </c>
    </row>
    <row r="44" spans="1:7" s="325" customFormat="1" x14ac:dyDescent="0.25">
      <c r="A44" s="272" t="s">
        <v>378</v>
      </c>
      <c r="B44" s="282"/>
      <c r="C44" s="282"/>
      <c r="D44" s="282"/>
      <c r="E44" s="282"/>
      <c r="F44" s="282"/>
      <c r="G44" s="287">
        <v>21098</v>
      </c>
    </row>
    <row r="45" spans="1:7" s="325" customFormat="1" x14ac:dyDescent="0.25">
      <c r="A45" s="271" t="s">
        <v>13</v>
      </c>
      <c r="B45" s="283"/>
      <c r="C45" s="12"/>
      <c r="D45" s="12"/>
      <c r="E45" s="12"/>
      <c r="F45" s="12"/>
      <c r="G45" s="288"/>
    </row>
    <row r="46" spans="1:7" s="325" customFormat="1" x14ac:dyDescent="0.25">
      <c r="A46" s="16" t="s">
        <v>415</v>
      </c>
      <c r="B46" s="265" t="s">
        <v>98</v>
      </c>
      <c r="C46" s="16" t="s">
        <v>23</v>
      </c>
      <c r="D46" s="16" t="s">
        <v>376</v>
      </c>
      <c r="E46" s="284">
        <v>17400</v>
      </c>
      <c r="F46" s="284">
        <v>3000</v>
      </c>
      <c r="G46" s="289">
        <v>14400</v>
      </c>
    </row>
    <row r="47" spans="1:7" s="325" customFormat="1" x14ac:dyDescent="0.25">
      <c r="A47" s="16" t="s">
        <v>416</v>
      </c>
      <c r="B47" s="265" t="s">
        <v>98</v>
      </c>
      <c r="C47" s="16" t="s">
        <v>23</v>
      </c>
      <c r="D47" s="16" t="s">
        <v>366</v>
      </c>
      <c r="E47" s="284">
        <v>11100</v>
      </c>
      <c r="F47" s="284">
        <v>2100</v>
      </c>
      <c r="G47" s="289">
        <v>4500</v>
      </c>
    </row>
    <row r="48" spans="1:7" s="325" customFormat="1" x14ac:dyDescent="0.25">
      <c r="A48" s="16" t="s">
        <v>417</v>
      </c>
      <c r="B48" s="265" t="s">
        <v>98</v>
      </c>
      <c r="C48" s="16" t="s">
        <v>399</v>
      </c>
      <c r="D48" s="16" t="s">
        <v>379</v>
      </c>
      <c r="E48" s="284">
        <v>74625</v>
      </c>
      <c r="F48" s="284">
        <v>35525</v>
      </c>
      <c r="G48" s="289">
        <v>16100</v>
      </c>
    </row>
    <row r="49" spans="1:7" x14ac:dyDescent="0.25">
      <c r="A49" s="272" t="s">
        <v>25</v>
      </c>
      <c r="B49" s="21"/>
      <c r="C49" s="22"/>
      <c r="D49" s="22"/>
      <c r="E49" s="23"/>
      <c r="F49" s="23"/>
      <c r="G49" s="24">
        <v>35000</v>
      </c>
    </row>
    <row r="50" spans="1:7" x14ac:dyDescent="0.25">
      <c r="A50" s="30" t="s">
        <v>26</v>
      </c>
      <c r="B50" s="31"/>
      <c r="C50" s="32"/>
      <c r="D50" s="32"/>
      <c r="E50" s="33"/>
      <c r="F50" s="33"/>
      <c r="G50" s="34">
        <v>56098</v>
      </c>
    </row>
    <row r="51" spans="1:7" x14ac:dyDescent="0.25">
      <c r="A51" s="35"/>
      <c r="B51" s="12"/>
      <c r="C51" s="13"/>
      <c r="D51" s="13"/>
      <c r="E51" s="14"/>
      <c r="F51" s="14"/>
      <c r="G51" s="19"/>
    </row>
    <row r="52" spans="1:7" x14ac:dyDescent="0.25">
      <c r="A52" s="30" t="s">
        <v>27</v>
      </c>
      <c r="B52" s="31"/>
      <c r="C52" s="32"/>
      <c r="D52" s="32"/>
      <c r="E52" s="33"/>
      <c r="F52" s="33"/>
      <c r="G52" s="34">
        <v>1500</v>
      </c>
    </row>
    <row r="53" spans="1:7" x14ac:dyDescent="0.25">
      <c r="A53" s="35"/>
      <c r="B53" s="12"/>
      <c r="C53" s="13"/>
      <c r="D53" s="13"/>
      <c r="E53" s="14"/>
      <c r="F53" s="14"/>
      <c r="G53" s="19"/>
    </row>
    <row r="54" spans="1:7" x14ac:dyDescent="0.25">
      <c r="A54" s="36" t="s">
        <v>418</v>
      </c>
      <c r="B54" s="21"/>
      <c r="C54" s="22"/>
      <c r="D54" s="22"/>
      <c r="E54" s="23"/>
      <c r="F54" s="23"/>
      <c r="G54" s="24">
        <v>57598</v>
      </c>
    </row>
    <row r="55" spans="1:7" x14ac:dyDescent="0.25">
      <c r="A55" s="247"/>
      <c r="B55" s="248"/>
      <c r="C55" s="249"/>
      <c r="D55" s="249"/>
      <c r="E55" s="250"/>
      <c r="F55" s="250"/>
      <c r="G55" s="251"/>
    </row>
    <row r="56" spans="1:7" x14ac:dyDescent="0.25">
      <c r="A56" s="160"/>
      <c r="B56" s="97"/>
      <c r="C56" s="98"/>
      <c r="D56" s="98"/>
      <c r="E56" s="99"/>
      <c r="F56" s="99"/>
      <c r="G56" s="123"/>
    </row>
    <row r="57" spans="1:7" x14ac:dyDescent="0.25">
      <c r="A57" s="160"/>
      <c r="B57" s="97"/>
      <c r="C57" s="98"/>
      <c r="D57" s="98"/>
      <c r="E57" s="99"/>
      <c r="F57" s="99"/>
      <c r="G57" s="123"/>
    </row>
    <row r="58" spans="1:7" ht="16.5" x14ac:dyDescent="0.25">
      <c r="A58" s="139" t="s">
        <v>419</v>
      </c>
      <c r="G58" s="120"/>
    </row>
    <row r="59" spans="1:7" ht="16.5" x14ac:dyDescent="0.25">
      <c r="A59" s="139"/>
      <c r="G59" s="120"/>
    </row>
    <row r="60" spans="1:7" x14ac:dyDescent="0.25">
      <c r="A60" s="140" t="s">
        <v>12</v>
      </c>
      <c r="B60" s="97"/>
      <c r="C60" s="98"/>
      <c r="D60" s="98"/>
      <c r="E60" s="99"/>
      <c r="F60" s="99"/>
      <c r="G60" s="122"/>
    </row>
    <row r="61" spans="1:7" x14ac:dyDescent="0.25">
      <c r="A61" s="277" t="s">
        <v>13</v>
      </c>
      <c r="B61" s="97"/>
      <c r="C61" s="98"/>
      <c r="D61" s="98"/>
      <c r="E61" s="99"/>
      <c r="F61" s="99"/>
      <c r="G61" s="122"/>
    </row>
    <row r="62" spans="1:7" x14ac:dyDescent="0.25">
      <c r="A62" s="172" t="s">
        <v>420</v>
      </c>
      <c r="B62" s="145" t="s">
        <v>410</v>
      </c>
      <c r="C62" s="146" t="s">
        <v>16</v>
      </c>
      <c r="D62" s="146" t="s">
        <v>379</v>
      </c>
      <c r="E62" s="147">
        <v>5180</v>
      </c>
      <c r="F62" s="147">
        <v>456</v>
      </c>
      <c r="G62" s="148">
        <v>4331</v>
      </c>
    </row>
    <row r="63" spans="1:7" x14ac:dyDescent="0.25">
      <c r="A63" s="272" t="s">
        <v>25</v>
      </c>
      <c r="B63" s="21"/>
      <c r="C63" s="22"/>
      <c r="D63" s="22"/>
      <c r="E63" s="23"/>
      <c r="F63" s="23"/>
      <c r="G63" s="24">
        <v>4331</v>
      </c>
    </row>
    <row r="64" spans="1:7" x14ac:dyDescent="0.25">
      <c r="A64" s="30" t="s">
        <v>26</v>
      </c>
      <c r="B64" s="31"/>
      <c r="C64" s="32"/>
      <c r="D64" s="32"/>
      <c r="E64" s="33"/>
      <c r="F64" s="33"/>
      <c r="G64" s="34">
        <v>4331</v>
      </c>
    </row>
    <row r="65" spans="1:7" x14ac:dyDescent="0.25">
      <c r="A65" s="35"/>
      <c r="B65" s="12"/>
      <c r="C65" s="13"/>
      <c r="D65" s="13"/>
      <c r="E65" s="14"/>
      <c r="F65" s="14"/>
      <c r="G65" s="19"/>
    </row>
    <row r="66" spans="1:7" x14ac:dyDescent="0.25">
      <c r="A66" s="30" t="s">
        <v>27</v>
      </c>
      <c r="B66" s="31"/>
      <c r="C66" s="32"/>
      <c r="D66" s="32"/>
      <c r="E66" s="33"/>
      <c r="F66" s="33"/>
      <c r="G66" s="34">
        <v>260</v>
      </c>
    </row>
    <row r="67" spans="1:7" x14ac:dyDescent="0.25">
      <c r="A67" s="35"/>
      <c r="B67" s="12"/>
      <c r="C67" s="13"/>
      <c r="D67" s="13"/>
      <c r="E67" s="14"/>
      <c r="F67" s="14"/>
      <c r="G67" s="19"/>
    </row>
    <row r="68" spans="1:7" x14ac:dyDescent="0.25">
      <c r="A68" s="36" t="s">
        <v>421</v>
      </c>
      <c r="B68" s="21"/>
      <c r="C68" s="22"/>
      <c r="D68" s="22"/>
      <c r="E68" s="23"/>
      <c r="F68" s="23"/>
      <c r="G68" s="24">
        <v>4591</v>
      </c>
    </row>
    <row r="69" spans="1:7" x14ac:dyDescent="0.25">
      <c r="A69" s="151"/>
      <c r="B69" s="125"/>
      <c r="C69" s="126"/>
      <c r="D69" s="126"/>
      <c r="E69" s="127"/>
      <c r="F69" s="127"/>
      <c r="G69" s="128"/>
    </row>
    <row r="70" spans="1:7" x14ac:dyDescent="0.25">
      <c r="A70" s="174"/>
      <c r="B70" s="175"/>
      <c r="C70" s="176"/>
      <c r="D70" s="176"/>
      <c r="E70" s="177"/>
      <c r="F70" s="177"/>
      <c r="G70" s="178"/>
    </row>
    <row r="71" spans="1:7" x14ac:dyDescent="0.25">
      <c r="A71" s="174"/>
      <c r="B71" s="175"/>
      <c r="C71" s="176"/>
      <c r="D71" s="176"/>
      <c r="E71" s="177"/>
      <c r="F71" s="177"/>
      <c r="G71" s="178"/>
    </row>
    <row r="72" spans="1:7" ht="16.5" x14ac:dyDescent="0.25">
      <c r="A72" s="152" t="s">
        <v>422</v>
      </c>
      <c r="B72" s="153"/>
      <c r="G72" s="120"/>
    </row>
    <row r="73" spans="1:7" ht="16.5" x14ac:dyDescent="0.25">
      <c r="A73" s="139"/>
      <c r="B73" s="154"/>
      <c r="G73" s="120"/>
    </row>
    <row r="74" spans="1:7" x14ac:dyDescent="0.25">
      <c r="A74" s="140" t="s">
        <v>12</v>
      </c>
      <c r="B74" s="97"/>
      <c r="C74" s="98"/>
      <c r="D74" s="98"/>
      <c r="E74" s="99"/>
      <c r="F74" s="99"/>
      <c r="G74" s="122"/>
    </row>
    <row r="75" spans="1:7" x14ac:dyDescent="0.25">
      <c r="A75" s="277" t="s">
        <v>374</v>
      </c>
      <c r="B75" s="97"/>
      <c r="C75" s="98"/>
      <c r="D75" s="98"/>
      <c r="E75" s="99"/>
      <c r="F75" s="99"/>
      <c r="G75" s="122"/>
    </row>
    <row r="76" spans="1:7" ht="24" x14ac:dyDescent="0.25">
      <c r="A76" s="172" t="s">
        <v>423</v>
      </c>
      <c r="B76" s="145" t="s">
        <v>98</v>
      </c>
      <c r="C76" s="146" t="s">
        <v>376</v>
      </c>
      <c r="D76" s="146" t="s">
        <v>424</v>
      </c>
      <c r="E76" s="147">
        <v>236000</v>
      </c>
      <c r="F76" s="150"/>
      <c r="G76" s="148">
        <v>100000</v>
      </c>
    </row>
    <row r="77" spans="1:7" x14ac:dyDescent="0.25">
      <c r="A77" s="272" t="s">
        <v>378</v>
      </c>
      <c r="B77" s="21"/>
      <c r="C77" s="22"/>
      <c r="D77" s="22"/>
      <c r="E77" s="23"/>
      <c r="F77" s="23"/>
      <c r="G77" s="24">
        <v>100000</v>
      </c>
    </row>
    <row r="78" spans="1:7" x14ac:dyDescent="0.25">
      <c r="A78" s="271" t="s">
        <v>13</v>
      </c>
      <c r="B78" s="12"/>
      <c r="C78" s="13"/>
      <c r="D78" s="13"/>
      <c r="E78" s="14"/>
      <c r="F78" s="14"/>
      <c r="G78" s="14"/>
    </row>
    <row r="79" spans="1:7" ht="24" x14ac:dyDescent="0.25">
      <c r="A79" s="16" t="s">
        <v>425</v>
      </c>
      <c r="B79" s="16" t="s">
        <v>98</v>
      </c>
      <c r="C79" s="17" t="s">
        <v>23</v>
      </c>
      <c r="D79" s="17" t="s">
        <v>366</v>
      </c>
      <c r="E79" s="18">
        <v>190750</v>
      </c>
      <c r="F79" s="18">
        <v>90850</v>
      </c>
      <c r="G79" s="19">
        <v>99900</v>
      </c>
    </row>
    <row r="80" spans="1:7" x14ac:dyDescent="0.25">
      <c r="A80" s="272" t="s">
        <v>25</v>
      </c>
      <c r="B80" s="21"/>
      <c r="C80" s="22"/>
      <c r="D80" s="22"/>
      <c r="E80" s="23"/>
      <c r="F80" s="23"/>
      <c r="G80" s="24">
        <v>99900</v>
      </c>
    </row>
    <row r="81" spans="1:7" x14ac:dyDescent="0.25">
      <c r="A81" s="30" t="s">
        <v>26</v>
      </c>
      <c r="B81" s="31"/>
      <c r="C81" s="32"/>
      <c r="D81" s="32"/>
      <c r="E81" s="33"/>
      <c r="F81" s="33"/>
      <c r="G81" s="34">
        <v>199900</v>
      </c>
    </row>
    <row r="82" spans="1:7" x14ac:dyDescent="0.25">
      <c r="A82" s="35"/>
      <c r="B82" s="12"/>
      <c r="C82" s="13"/>
      <c r="D82" s="13"/>
      <c r="E82" s="14"/>
      <c r="F82" s="14"/>
      <c r="G82" s="19"/>
    </row>
    <row r="83" spans="1:7" x14ac:dyDescent="0.25">
      <c r="A83" s="30" t="s">
        <v>27</v>
      </c>
      <c r="B83" s="31"/>
      <c r="C83" s="32"/>
      <c r="D83" s="32"/>
      <c r="E83" s="33"/>
      <c r="F83" s="33"/>
      <c r="G83" s="34">
        <v>12137</v>
      </c>
    </row>
    <row r="84" spans="1:7" x14ac:dyDescent="0.25">
      <c r="A84" s="35"/>
      <c r="B84" s="12"/>
      <c r="C84" s="13"/>
      <c r="D84" s="13"/>
      <c r="E84" s="14"/>
      <c r="F84" s="14"/>
      <c r="G84" s="19"/>
    </row>
    <row r="85" spans="1:7" x14ac:dyDescent="0.25">
      <c r="A85" s="36" t="s">
        <v>426</v>
      </c>
      <c r="B85" s="21"/>
      <c r="C85" s="22"/>
      <c r="D85" s="22"/>
      <c r="E85" s="23"/>
      <c r="F85" s="23"/>
      <c r="G85" s="24">
        <v>212037</v>
      </c>
    </row>
    <row r="86" spans="1:7" x14ac:dyDescent="0.25">
      <c r="A86" s="37"/>
      <c r="B86" s="26"/>
      <c r="C86" s="27"/>
      <c r="D86" s="27"/>
      <c r="E86" s="28"/>
      <c r="F86" s="28"/>
      <c r="G86" s="29"/>
    </row>
    <row r="87" spans="1:7" x14ac:dyDescent="0.25">
      <c r="A87" s="37"/>
      <c r="B87" s="26"/>
      <c r="C87" s="27"/>
      <c r="D87" s="27"/>
      <c r="E87" s="28"/>
      <c r="F87" s="28"/>
      <c r="G87" s="29"/>
    </row>
    <row r="88" spans="1:7" x14ac:dyDescent="0.25">
      <c r="A88" s="37"/>
      <c r="B88" s="26"/>
      <c r="C88" s="27"/>
      <c r="D88" s="27"/>
      <c r="E88" s="28"/>
      <c r="F88" s="28"/>
      <c r="G88" s="29"/>
    </row>
    <row r="89" spans="1:7" ht="16.5" x14ac:dyDescent="0.25">
      <c r="A89" s="149" t="s">
        <v>427</v>
      </c>
      <c r="B89" s="137"/>
      <c r="C89" s="137"/>
      <c r="D89" s="137"/>
      <c r="E89" s="137"/>
      <c r="F89" s="137"/>
      <c r="G89" s="138"/>
    </row>
    <row r="90" spans="1:7" ht="16.5" x14ac:dyDescent="0.25">
      <c r="A90" s="139"/>
      <c r="G90" s="120"/>
    </row>
    <row r="91" spans="1:7" x14ac:dyDescent="0.25">
      <c r="A91" s="140" t="s">
        <v>12</v>
      </c>
      <c r="B91" s="97"/>
      <c r="C91" s="98"/>
      <c r="D91" s="98"/>
      <c r="E91" s="99"/>
      <c r="F91" s="99"/>
      <c r="G91" s="122"/>
    </row>
    <row r="92" spans="1:7" x14ac:dyDescent="0.25">
      <c r="A92" s="277" t="s">
        <v>13</v>
      </c>
      <c r="B92" s="97"/>
      <c r="C92" s="98"/>
      <c r="D92" s="98"/>
      <c r="E92" s="99"/>
      <c r="F92" s="99"/>
      <c r="G92" s="122"/>
    </row>
    <row r="93" spans="1:7" x14ac:dyDescent="0.25">
      <c r="A93" s="173" t="s">
        <v>428</v>
      </c>
      <c r="B93" s="100" t="s">
        <v>98</v>
      </c>
      <c r="C93" s="101" t="s">
        <v>429</v>
      </c>
      <c r="D93" s="101" t="s">
        <v>362</v>
      </c>
      <c r="E93" s="102">
        <v>95388</v>
      </c>
      <c r="F93" s="102">
        <v>62198</v>
      </c>
      <c r="G93" s="123">
        <v>17417</v>
      </c>
    </row>
    <row r="94" spans="1:7" x14ac:dyDescent="0.25">
      <c r="A94" s="172" t="s">
        <v>430</v>
      </c>
      <c r="B94" s="145" t="s">
        <v>98</v>
      </c>
      <c r="C94" s="146" t="s">
        <v>431</v>
      </c>
      <c r="D94" s="146" t="s">
        <v>379</v>
      </c>
      <c r="E94" s="147">
        <v>13385</v>
      </c>
      <c r="F94" s="147">
        <v>11630</v>
      </c>
      <c r="G94" s="148">
        <v>585</v>
      </c>
    </row>
    <row r="95" spans="1:7" x14ac:dyDescent="0.25">
      <c r="A95" s="16" t="s">
        <v>432</v>
      </c>
      <c r="B95" s="16" t="s">
        <v>98</v>
      </c>
      <c r="C95" s="17" t="s">
        <v>23</v>
      </c>
      <c r="D95" s="17" t="s">
        <v>19</v>
      </c>
      <c r="E95" s="18">
        <v>285000</v>
      </c>
      <c r="F95" s="18">
        <v>170500</v>
      </c>
      <c r="G95" s="19">
        <v>114500</v>
      </c>
    </row>
    <row r="96" spans="1:7" x14ac:dyDescent="0.25">
      <c r="A96" s="272" t="s">
        <v>25</v>
      </c>
      <c r="B96" s="21"/>
      <c r="C96" s="22"/>
      <c r="D96" s="22"/>
      <c r="E96" s="23"/>
      <c r="F96" s="23"/>
      <c r="G96" s="24">
        <v>132502</v>
      </c>
    </row>
    <row r="97" spans="1:7" x14ac:dyDescent="0.25">
      <c r="A97" s="30" t="s">
        <v>26</v>
      </c>
      <c r="B97" s="31"/>
      <c r="C97" s="32"/>
      <c r="D97" s="32"/>
      <c r="E97" s="33"/>
      <c r="F97" s="33"/>
      <c r="G97" s="34">
        <v>132502</v>
      </c>
    </row>
    <row r="98" spans="1:7" x14ac:dyDescent="0.25">
      <c r="A98" s="35"/>
      <c r="B98" s="12"/>
      <c r="C98" s="13"/>
      <c r="D98" s="13"/>
      <c r="E98" s="14"/>
      <c r="F98" s="14"/>
      <c r="G98" s="19"/>
    </row>
    <row r="99" spans="1:7" x14ac:dyDescent="0.25">
      <c r="A99" s="36" t="s">
        <v>433</v>
      </c>
      <c r="B99" s="21"/>
      <c r="C99" s="22"/>
      <c r="D99" s="22"/>
      <c r="E99" s="23"/>
      <c r="F99" s="23"/>
      <c r="G99" s="24">
        <v>132502</v>
      </c>
    </row>
    <row r="100" spans="1:7" x14ac:dyDescent="0.25">
      <c r="A100" s="151"/>
      <c r="B100" s="125"/>
      <c r="C100" s="126"/>
      <c r="D100" s="126"/>
      <c r="E100" s="127"/>
      <c r="F100" s="127"/>
      <c r="G100" s="128"/>
    </row>
    <row r="101" spans="1:7" x14ac:dyDescent="0.25">
      <c r="A101" s="174"/>
      <c r="B101" s="175"/>
      <c r="C101" s="176"/>
      <c r="D101" s="176"/>
      <c r="E101" s="177"/>
      <c r="F101" s="177"/>
      <c r="G101" s="178"/>
    </row>
    <row r="102" spans="1:7" x14ac:dyDescent="0.25">
      <c r="A102" s="174"/>
      <c r="B102" s="175"/>
      <c r="C102" s="176"/>
      <c r="D102" s="176"/>
      <c r="E102" s="177"/>
      <c r="F102" s="177"/>
      <c r="G102" s="178"/>
    </row>
    <row r="103" spans="1:7" ht="16.5" x14ac:dyDescent="0.25">
      <c r="A103" s="139" t="s">
        <v>434</v>
      </c>
      <c r="G103" s="120"/>
    </row>
    <row r="104" spans="1:7" ht="16.5" x14ac:dyDescent="0.25">
      <c r="A104" s="139"/>
      <c r="G104" s="120"/>
    </row>
    <row r="105" spans="1:7" x14ac:dyDescent="0.25">
      <c r="A105" s="140" t="s">
        <v>12</v>
      </c>
      <c r="B105" s="97"/>
      <c r="C105" s="98"/>
      <c r="D105" s="98"/>
      <c r="E105" s="99"/>
      <c r="F105" s="99"/>
      <c r="G105" s="122"/>
    </row>
    <row r="106" spans="1:7" x14ac:dyDescent="0.25">
      <c r="A106" s="277" t="s">
        <v>374</v>
      </c>
      <c r="B106" s="97"/>
      <c r="C106" s="98"/>
      <c r="D106" s="98"/>
      <c r="E106" s="99"/>
      <c r="F106" s="99"/>
      <c r="G106" s="122"/>
    </row>
    <row r="107" spans="1:7" x14ac:dyDescent="0.25">
      <c r="A107" s="172" t="s">
        <v>435</v>
      </c>
      <c r="B107" s="145" t="s">
        <v>170</v>
      </c>
      <c r="C107" s="146" t="s">
        <v>376</v>
      </c>
      <c r="D107" s="146" t="s">
        <v>424</v>
      </c>
      <c r="E107" s="147">
        <v>15000</v>
      </c>
      <c r="F107" s="150"/>
      <c r="G107" s="148">
        <v>4603</v>
      </c>
    </row>
    <row r="108" spans="1:7" x14ac:dyDescent="0.25">
      <c r="A108" s="272" t="s">
        <v>378</v>
      </c>
      <c r="B108" s="21"/>
      <c r="C108" s="22"/>
      <c r="D108" s="22"/>
      <c r="E108" s="23"/>
      <c r="F108" s="23"/>
      <c r="G108" s="24">
        <v>4603</v>
      </c>
    </row>
    <row r="109" spans="1:7" x14ac:dyDescent="0.25">
      <c r="A109" s="271" t="s">
        <v>13</v>
      </c>
      <c r="B109" s="12"/>
      <c r="C109" s="13"/>
      <c r="D109" s="13"/>
      <c r="E109" s="14"/>
      <c r="F109" s="14"/>
      <c r="G109" s="14"/>
    </row>
    <row r="110" spans="1:7" x14ac:dyDescent="0.25">
      <c r="A110" s="16" t="s">
        <v>436</v>
      </c>
      <c r="B110" s="16" t="s">
        <v>170</v>
      </c>
      <c r="C110" s="17" t="s">
        <v>399</v>
      </c>
      <c r="D110" s="17">
        <v>2019</v>
      </c>
      <c r="E110" s="18">
        <v>2318</v>
      </c>
      <c r="F110" s="18">
        <v>1503</v>
      </c>
      <c r="G110" s="19">
        <v>815</v>
      </c>
    </row>
    <row r="111" spans="1:7" x14ac:dyDescent="0.25">
      <c r="A111" s="272" t="s">
        <v>25</v>
      </c>
      <c r="B111" s="21"/>
      <c r="C111" s="22"/>
      <c r="D111" s="22"/>
      <c r="E111" s="23"/>
      <c r="F111" s="23"/>
      <c r="G111" s="24">
        <v>815</v>
      </c>
    </row>
    <row r="112" spans="1:7" x14ac:dyDescent="0.25">
      <c r="A112" s="30" t="s">
        <v>26</v>
      </c>
      <c r="B112" s="31"/>
      <c r="C112" s="32"/>
      <c r="D112" s="32"/>
      <c r="E112" s="33"/>
      <c r="F112" s="33"/>
      <c r="G112" s="34">
        <v>5418</v>
      </c>
    </row>
    <row r="113" spans="1:7" x14ac:dyDescent="0.25">
      <c r="A113" s="35"/>
      <c r="B113" s="12"/>
      <c r="C113" s="13"/>
      <c r="D113" s="13"/>
      <c r="E113" s="14"/>
      <c r="F113" s="14"/>
      <c r="G113" s="19"/>
    </row>
    <row r="114" spans="1:7" x14ac:dyDescent="0.25">
      <c r="A114" s="30" t="s">
        <v>27</v>
      </c>
      <c r="B114" s="31"/>
      <c r="C114" s="32"/>
      <c r="D114" s="32"/>
      <c r="E114" s="33"/>
      <c r="F114" s="33"/>
      <c r="G114" s="34">
        <v>1148</v>
      </c>
    </row>
    <row r="115" spans="1:7" x14ac:dyDescent="0.25">
      <c r="A115" s="35"/>
      <c r="B115" s="12"/>
      <c r="C115" s="13"/>
      <c r="D115" s="13"/>
      <c r="E115" s="14"/>
      <c r="F115" s="14"/>
      <c r="G115" s="19"/>
    </row>
    <row r="116" spans="1:7" x14ac:dyDescent="0.25">
      <c r="A116" s="36" t="s">
        <v>437</v>
      </c>
      <c r="B116" s="21"/>
      <c r="C116" s="22"/>
      <c r="D116" s="22"/>
      <c r="E116" s="23"/>
      <c r="F116" s="23"/>
      <c r="G116" s="24">
        <v>6566</v>
      </c>
    </row>
    <row r="117" spans="1:7" x14ac:dyDescent="0.25">
      <c r="A117" s="37"/>
      <c r="B117" s="26"/>
      <c r="C117" s="27"/>
      <c r="D117" s="27"/>
      <c r="E117" s="28"/>
      <c r="F117" s="28"/>
      <c r="G117" s="29"/>
    </row>
    <row r="118" spans="1:7" x14ac:dyDescent="0.25">
      <c r="A118" s="326"/>
      <c r="B118" s="97"/>
      <c r="C118" s="98"/>
      <c r="D118" s="98"/>
      <c r="E118" s="99"/>
      <c r="F118" s="99"/>
      <c r="G118" s="103"/>
    </row>
    <row r="119" spans="1:7" x14ac:dyDescent="0.25">
      <c r="A119" s="326"/>
      <c r="B119" s="97"/>
      <c r="C119" s="98"/>
      <c r="D119" s="98"/>
      <c r="E119" s="99"/>
      <c r="F119" s="99"/>
      <c r="G119" s="103"/>
    </row>
    <row r="120" spans="1:7" x14ac:dyDescent="0.25">
      <c r="A120" s="327" t="s">
        <v>381</v>
      </c>
    </row>
    <row r="121" spans="1:7" x14ac:dyDescent="0.25">
      <c r="A121" s="328" t="s">
        <v>438</v>
      </c>
      <c r="B121" s="108"/>
      <c r="C121" s="109"/>
      <c r="D121" s="109"/>
      <c r="E121" s="110"/>
      <c r="F121" s="110"/>
      <c r="G121" s="111">
        <v>5555</v>
      </c>
    </row>
    <row r="122" spans="1:7" x14ac:dyDescent="0.25">
      <c r="A122" s="326"/>
      <c r="B122" s="97"/>
      <c r="C122" s="98"/>
      <c r="D122" s="98"/>
      <c r="E122" s="99"/>
      <c r="F122" s="99"/>
      <c r="G122" s="103"/>
    </row>
    <row r="123" spans="1:7" x14ac:dyDescent="0.25">
      <c r="A123" s="324" t="s">
        <v>29</v>
      </c>
    </row>
  </sheetData>
  <sortState ref="A17:G29">
    <sortCondition ref="A17"/>
  </sortState>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29"/>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1291</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439</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440</v>
      </c>
      <c r="G7" s="120"/>
    </row>
    <row r="8" spans="1:7" ht="16.5" x14ac:dyDescent="0.25">
      <c r="A8" s="139"/>
      <c r="G8" s="120"/>
    </row>
    <row r="9" spans="1:7" x14ac:dyDescent="0.25">
      <c r="A9" s="140" t="s">
        <v>12</v>
      </c>
      <c r="B9" s="97"/>
      <c r="C9" s="98"/>
      <c r="D9" s="98"/>
      <c r="E9" s="99"/>
      <c r="F9" s="99"/>
      <c r="G9" s="122"/>
    </row>
    <row r="10" spans="1:7" x14ac:dyDescent="0.25">
      <c r="A10" s="290" t="s">
        <v>374</v>
      </c>
      <c r="B10" s="165"/>
      <c r="C10" s="166"/>
      <c r="D10" s="166"/>
      <c r="E10" s="150"/>
      <c r="F10" s="150"/>
      <c r="G10" s="167"/>
    </row>
    <row r="11" spans="1:7" x14ac:dyDescent="0.25">
      <c r="A11" s="16" t="s">
        <v>441</v>
      </c>
      <c r="B11" s="16" t="s">
        <v>55</v>
      </c>
      <c r="C11" s="17" t="s">
        <v>376</v>
      </c>
      <c r="D11" s="17" t="s">
        <v>379</v>
      </c>
      <c r="E11" s="18">
        <v>25000</v>
      </c>
      <c r="F11" s="14"/>
      <c r="G11" s="19">
        <v>6500</v>
      </c>
    </row>
    <row r="12" spans="1:7" x14ac:dyDescent="0.25">
      <c r="A12" s="16" t="s">
        <v>442</v>
      </c>
      <c r="B12" s="16" t="s">
        <v>443</v>
      </c>
      <c r="C12" s="17" t="s">
        <v>367</v>
      </c>
      <c r="D12" s="17" t="s">
        <v>379</v>
      </c>
      <c r="E12" s="18">
        <v>65000</v>
      </c>
      <c r="F12" s="18">
        <v>11169</v>
      </c>
      <c r="G12" s="19">
        <v>19783</v>
      </c>
    </row>
    <row r="13" spans="1:7" x14ac:dyDescent="0.25">
      <c r="A13" s="16" t="s">
        <v>444</v>
      </c>
      <c r="B13" s="16" t="s">
        <v>445</v>
      </c>
      <c r="C13" s="17" t="s">
        <v>23</v>
      </c>
      <c r="D13" s="17" t="s">
        <v>19</v>
      </c>
      <c r="E13" s="18">
        <v>34100</v>
      </c>
      <c r="F13" s="18">
        <v>5000</v>
      </c>
      <c r="G13" s="19">
        <v>22106</v>
      </c>
    </row>
    <row r="14" spans="1:7" x14ac:dyDescent="0.25">
      <c r="A14" s="16" t="s">
        <v>446</v>
      </c>
      <c r="B14" s="16" t="s">
        <v>96</v>
      </c>
      <c r="C14" s="17" t="s">
        <v>23</v>
      </c>
      <c r="D14" s="17" t="s">
        <v>366</v>
      </c>
      <c r="E14" s="18">
        <v>194000</v>
      </c>
      <c r="F14" s="18">
        <v>5000</v>
      </c>
      <c r="G14" s="19">
        <v>15500</v>
      </c>
    </row>
    <row r="15" spans="1:7" x14ac:dyDescent="0.25">
      <c r="A15" s="16" t="s">
        <v>447</v>
      </c>
      <c r="B15" s="16" t="s">
        <v>200</v>
      </c>
      <c r="C15" s="17" t="s">
        <v>23</v>
      </c>
      <c r="D15" s="17" t="s">
        <v>366</v>
      </c>
      <c r="E15" s="18">
        <v>18600</v>
      </c>
      <c r="F15" s="18">
        <v>1500</v>
      </c>
      <c r="G15" s="19">
        <v>5000</v>
      </c>
    </row>
    <row r="16" spans="1:7" ht="24" x14ac:dyDescent="0.25">
      <c r="A16" s="16" t="s">
        <v>448</v>
      </c>
      <c r="B16" s="16" t="s">
        <v>98</v>
      </c>
      <c r="C16" s="17" t="s">
        <v>376</v>
      </c>
      <c r="D16" s="17" t="s">
        <v>424</v>
      </c>
      <c r="E16" s="18">
        <v>36527</v>
      </c>
      <c r="F16" s="14"/>
      <c r="G16" s="19">
        <v>10652</v>
      </c>
    </row>
    <row r="17" spans="1:8" x14ac:dyDescent="0.25">
      <c r="A17" s="41" t="s">
        <v>449</v>
      </c>
      <c r="B17" s="16" t="s">
        <v>450</v>
      </c>
      <c r="C17" s="17" t="s">
        <v>367</v>
      </c>
      <c r="D17" s="17" t="s">
        <v>19</v>
      </c>
      <c r="E17" s="18">
        <v>17500</v>
      </c>
      <c r="F17" s="18">
        <v>700</v>
      </c>
      <c r="G17" s="19">
        <v>16800</v>
      </c>
    </row>
    <row r="18" spans="1:8" ht="24" x14ac:dyDescent="0.25">
      <c r="A18" s="16" t="s">
        <v>451</v>
      </c>
      <c r="B18" s="16" t="s">
        <v>452</v>
      </c>
      <c r="C18" s="17" t="s">
        <v>376</v>
      </c>
      <c r="D18" s="17" t="s">
        <v>366</v>
      </c>
      <c r="E18" s="18">
        <v>35000</v>
      </c>
      <c r="F18" s="14"/>
      <c r="G18" s="19">
        <v>6000</v>
      </c>
    </row>
    <row r="19" spans="1:8" x14ac:dyDescent="0.25">
      <c r="A19" s="16" t="s">
        <v>453</v>
      </c>
      <c r="B19" s="16" t="s">
        <v>454</v>
      </c>
      <c r="C19" s="17" t="s">
        <v>23</v>
      </c>
      <c r="D19" s="17" t="s">
        <v>366</v>
      </c>
      <c r="E19" s="18">
        <v>60000</v>
      </c>
      <c r="F19" s="18">
        <v>5000</v>
      </c>
      <c r="G19" s="19">
        <v>21000</v>
      </c>
    </row>
    <row r="20" spans="1:8" ht="24" x14ac:dyDescent="0.25">
      <c r="A20" s="16" t="s">
        <v>455</v>
      </c>
      <c r="B20" s="16" t="s">
        <v>186</v>
      </c>
      <c r="C20" s="17" t="s">
        <v>376</v>
      </c>
      <c r="D20" s="17" t="s">
        <v>391</v>
      </c>
      <c r="E20" s="18">
        <v>740000</v>
      </c>
      <c r="F20" s="14"/>
      <c r="G20" s="19">
        <v>3500</v>
      </c>
    </row>
    <row r="21" spans="1:8" ht="25.5" x14ac:dyDescent="0.25">
      <c r="A21" s="16" t="s">
        <v>456</v>
      </c>
      <c r="B21" s="16" t="s">
        <v>457</v>
      </c>
      <c r="C21" s="17" t="s">
        <v>367</v>
      </c>
      <c r="D21" s="17" t="s">
        <v>366</v>
      </c>
      <c r="E21" s="18">
        <v>40000</v>
      </c>
      <c r="F21" s="18">
        <v>15763</v>
      </c>
      <c r="G21" s="19">
        <v>9092</v>
      </c>
    </row>
    <row r="22" spans="1:8" x14ac:dyDescent="0.25">
      <c r="A22" s="16" t="s">
        <v>458</v>
      </c>
      <c r="B22" s="16" t="s">
        <v>98</v>
      </c>
      <c r="C22" s="17" t="s">
        <v>376</v>
      </c>
      <c r="D22" s="17" t="s">
        <v>19</v>
      </c>
      <c r="E22" s="18">
        <v>2000</v>
      </c>
      <c r="F22" s="14"/>
      <c r="G22" s="19">
        <v>2000</v>
      </c>
    </row>
    <row r="23" spans="1:8" ht="48" x14ac:dyDescent="0.25">
      <c r="A23" s="16" t="s">
        <v>459</v>
      </c>
      <c r="B23" s="16" t="s">
        <v>98</v>
      </c>
      <c r="C23" s="17" t="s">
        <v>376</v>
      </c>
      <c r="D23" s="17" t="s">
        <v>19</v>
      </c>
      <c r="E23" s="18">
        <v>15000</v>
      </c>
      <c r="F23" s="14"/>
      <c r="G23" s="19">
        <v>15000</v>
      </c>
    </row>
    <row r="24" spans="1:8" x14ac:dyDescent="0.25">
      <c r="A24" s="16" t="s">
        <v>460</v>
      </c>
      <c r="B24" s="16" t="s">
        <v>461</v>
      </c>
      <c r="C24" s="17" t="s">
        <v>376</v>
      </c>
      <c r="D24" s="17" t="s">
        <v>379</v>
      </c>
      <c r="E24" s="18">
        <v>11500</v>
      </c>
      <c r="F24" s="14"/>
      <c r="G24" s="19">
        <v>5000</v>
      </c>
    </row>
    <row r="25" spans="1:8" x14ac:dyDescent="0.25">
      <c r="A25" s="16" t="s">
        <v>462</v>
      </c>
      <c r="B25" s="16" t="s">
        <v>463</v>
      </c>
      <c r="C25" s="17" t="s">
        <v>376</v>
      </c>
      <c r="D25" s="17" t="s">
        <v>19</v>
      </c>
      <c r="E25" s="18">
        <v>75000</v>
      </c>
      <c r="F25" s="14"/>
      <c r="G25" s="50">
        <v>75000</v>
      </c>
    </row>
    <row r="26" spans="1:8" ht="24" x14ac:dyDescent="0.25">
      <c r="A26" s="16" t="s">
        <v>464</v>
      </c>
      <c r="B26" s="16" t="s">
        <v>98</v>
      </c>
      <c r="C26" s="17" t="s">
        <v>376</v>
      </c>
      <c r="D26" s="17" t="s">
        <v>379</v>
      </c>
      <c r="E26" s="18">
        <v>10000</v>
      </c>
      <c r="F26" s="14"/>
      <c r="G26" s="19">
        <v>5000</v>
      </c>
    </row>
    <row r="27" spans="1:8" x14ac:dyDescent="0.25">
      <c r="A27" s="16" t="s">
        <v>465</v>
      </c>
      <c r="B27" s="16" t="s">
        <v>466</v>
      </c>
      <c r="C27" s="17" t="s">
        <v>376</v>
      </c>
      <c r="D27" s="17" t="s">
        <v>379</v>
      </c>
      <c r="E27" s="18">
        <v>11500</v>
      </c>
      <c r="F27" s="14"/>
      <c r="G27" s="19">
        <v>10000</v>
      </c>
    </row>
    <row r="28" spans="1:8" x14ac:dyDescent="0.25">
      <c r="A28" s="16" t="s">
        <v>467</v>
      </c>
      <c r="B28" s="16" t="s">
        <v>98</v>
      </c>
      <c r="C28" s="17" t="s">
        <v>376</v>
      </c>
      <c r="D28" s="42" t="s">
        <v>33</v>
      </c>
      <c r="E28" s="18">
        <v>700000</v>
      </c>
      <c r="F28" s="18"/>
      <c r="G28" s="19">
        <v>20000</v>
      </c>
    </row>
    <row r="29" spans="1:8" x14ac:dyDescent="0.25">
      <c r="A29" s="16" t="s">
        <v>468</v>
      </c>
      <c r="B29" s="16" t="s">
        <v>114</v>
      </c>
      <c r="C29" s="17" t="s">
        <v>376</v>
      </c>
      <c r="D29" s="17" t="s">
        <v>379</v>
      </c>
      <c r="E29" s="18">
        <v>35000</v>
      </c>
      <c r="F29" s="14"/>
      <c r="G29" s="19">
        <v>6000</v>
      </c>
    </row>
    <row r="30" spans="1:8" x14ac:dyDescent="0.25">
      <c r="A30" s="16" t="s">
        <v>469</v>
      </c>
      <c r="B30" s="16" t="s">
        <v>290</v>
      </c>
      <c r="C30" s="17" t="s">
        <v>376</v>
      </c>
      <c r="D30" s="17" t="s">
        <v>379</v>
      </c>
      <c r="E30" s="18">
        <v>10207</v>
      </c>
      <c r="F30" s="14"/>
      <c r="G30" s="19">
        <v>6504</v>
      </c>
    </row>
    <row r="31" spans="1:8" x14ac:dyDescent="0.25">
      <c r="A31" s="272" t="s">
        <v>378</v>
      </c>
      <c r="B31" s="21"/>
      <c r="C31" s="22"/>
      <c r="D31" s="22"/>
      <c r="E31" s="23"/>
      <c r="F31" s="23"/>
      <c r="G31" s="24">
        <v>280437</v>
      </c>
      <c r="H31" s="323"/>
    </row>
    <row r="32" spans="1:8" x14ac:dyDescent="0.25">
      <c r="A32" s="271" t="s">
        <v>13</v>
      </c>
      <c r="B32" s="12"/>
      <c r="C32" s="13"/>
      <c r="D32" s="13"/>
      <c r="E32" s="14"/>
      <c r="F32" s="14"/>
      <c r="G32" s="14"/>
    </row>
    <row r="33" spans="1:7" x14ac:dyDescent="0.25">
      <c r="A33" s="16" t="s">
        <v>470</v>
      </c>
      <c r="B33" s="12"/>
      <c r="C33" s="13"/>
      <c r="D33" s="13"/>
      <c r="E33" s="14"/>
      <c r="F33" s="14"/>
      <c r="G33" s="14"/>
    </row>
    <row r="34" spans="1:7" x14ac:dyDescent="0.25">
      <c r="A34" s="291" t="s">
        <v>471</v>
      </c>
      <c r="B34" s="16" t="s">
        <v>472</v>
      </c>
      <c r="C34" s="17" t="s">
        <v>367</v>
      </c>
      <c r="D34" s="17" t="s">
        <v>366</v>
      </c>
      <c r="E34" s="18">
        <v>57135</v>
      </c>
      <c r="F34" s="18">
        <v>28163</v>
      </c>
      <c r="G34" s="19">
        <v>9500</v>
      </c>
    </row>
    <row r="35" spans="1:7" ht="24" x14ac:dyDescent="0.25">
      <c r="A35" s="291" t="s">
        <v>473</v>
      </c>
      <c r="B35" s="16" t="s">
        <v>472</v>
      </c>
      <c r="C35" s="17" t="s">
        <v>367</v>
      </c>
      <c r="D35" s="17" t="s">
        <v>424</v>
      </c>
      <c r="E35" s="18">
        <v>17500</v>
      </c>
      <c r="F35" s="18">
        <v>8597</v>
      </c>
      <c r="G35" s="19">
        <v>2500</v>
      </c>
    </row>
    <row r="36" spans="1:7" x14ac:dyDescent="0.25">
      <c r="A36" s="16" t="s">
        <v>474</v>
      </c>
      <c r="B36" s="16" t="s">
        <v>98</v>
      </c>
      <c r="C36" s="17" t="s">
        <v>16</v>
      </c>
      <c r="D36" s="17" t="s">
        <v>19</v>
      </c>
      <c r="E36" s="18">
        <v>29786</v>
      </c>
      <c r="F36" s="18">
        <v>14440</v>
      </c>
      <c r="G36" s="19">
        <v>15346</v>
      </c>
    </row>
    <row r="37" spans="1:7" x14ac:dyDescent="0.25">
      <c r="A37" s="16" t="s">
        <v>475</v>
      </c>
      <c r="B37" s="12"/>
      <c r="C37" s="13"/>
      <c r="D37" s="13"/>
      <c r="E37" s="14"/>
      <c r="F37" s="14"/>
      <c r="G37" s="14"/>
    </row>
    <row r="38" spans="1:7" x14ac:dyDescent="0.25">
      <c r="A38" s="291" t="s">
        <v>476</v>
      </c>
      <c r="B38" s="16" t="s">
        <v>98</v>
      </c>
      <c r="C38" s="17" t="s">
        <v>16</v>
      </c>
      <c r="D38" s="17" t="s">
        <v>424</v>
      </c>
      <c r="E38" s="18">
        <v>100000</v>
      </c>
      <c r="F38" s="18">
        <v>2857</v>
      </c>
      <c r="G38" s="19">
        <v>31389</v>
      </c>
    </row>
    <row r="39" spans="1:7" x14ac:dyDescent="0.25">
      <c r="A39" s="291" t="s">
        <v>477</v>
      </c>
      <c r="B39" s="16" t="s">
        <v>478</v>
      </c>
      <c r="C39" s="17" t="s">
        <v>16</v>
      </c>
      <c r="D39" s="17" t="s">
        <v>19</v>
      </c>
      <c r="E39" s="18">
        <v>4930</v>
      </c>
      <c r="F39" s="18">
        <v>3000</v>
      </c>
      <c r="G39" s="19">
        <v>1930</v>
      </c>
    </row>
    <row r="40" spans="1:7" x14ac:dyDescent="0.25">
      <c r="A40" s="16" t="s">
        <v>479</v>
      </c>
      <c r="B40" s="12"/>
      <c r="C40" s="13"/>
      <c r="D40" s="13"/>
      <c r="E40" s="14"/>
      <c r="F40" s="14"/>
      <c r="G40" s="14"/>
    </row>
    <row r="41" spans="1:7" x14ac:dyDescent="0.25">
      <c r="A41" s="291" t="s">
        <v>480</v>
      </c>
      <c r="B41" s="16" t="s">
        <v>89</v>
      </c>
      <c r="C41" s="17" t="s">
        <v>390</v>
      </c>
      <c r="D41" s="17" t="s">
        <v>376</v>
      </c>
      <c r="E41" s="18">
        <v>77401</v>
      </c>
      <c r="F41" s="18">
        <v>74401</v>
      </c>
      <c r="G41" s="19">
        <v>3000</v>
      </c>
    </row>
    <row r="42" spans="1:7" x14ac:dyDescent="0.25">
      <c r="A42" s="291" t="s">
        <v>481</v>
      </c>
      <c r="B42" s="16" t="s">
        <v>98</v>
      </c>
      <c r="C42" s="17" t="s">
        <v>16</v>
      </c>
      <c r="D42" s="17" t="s">
        <v>424</v>
      </c>
      <c r="E42" s="18">
        <v>236236</v>
      </c>
      <c r="F42" s="18">
        <v>37500</v>
      </c>
      <c r="G42" s="19">
        <v>48317</v>
      </c>
    </row>
    <row r="43" spans="1:7" x14ac:dyDescent="0.25">
      <c r="A43" s="291" t="s">
        <v>482</v>
      </c>
      <c r="B43" s="16" t="s">
        <v>98</v>
      </c>
      <c r="C43" s="17" t="s">
        <v>16</v>
      </c>
      <c r="D43" s="17" t="s">
        <v>19</v>
      </c>
      <c r="E43" s="18">
        <v>13776</v>
      </c>
      <c r="F43" s="18">
        <v>9776</v>
      </c>
      <c r="G43" s="19">
        <v>4000</v>
      </c>
    </row>
    <row r="44" spans="1:7" x14ac:dyDescent="0.25">
      <c r="A44" s="291" t="s">
        <v>483</v>
      </c>
      <c r="B44" s="16" t="s">
        <v>98</v>
      </c>
      <c r="C44" s="17" t="s">
        <v>16</v>
      </c>
      <c r="D44" s="17" t="s">
        <v>484</v>
      </c>
      <c r="E44" s="18">
        <v>286287</v>
      </c>
      <c r="F44" s="18">
        <v>41830</v>
      </c>
      <c r="G44" s="19">
        <v>62809</v>
      </c>
    </row>
    <row r="45" spans="1:7" x14ac:dyDescent="0.25">
      <c r="A45" s="16" t="s">
        <v>485</v>
      </c>
      <c r="B45" s="16" t="s">
        <v>486</v>
      </c>
      <c r="C45" s="17" t="s">
        <v>23</v>
      </c>
      <c r="D45" s="17" t="s">
        <v>366</v>
      </c>
      <c r="E45" s="18">
        <v>30000</v>
      </c>
      <c r="F45" s="18">
        <v>2000</v>
      </c>
      <c r="G45" s="19">
        <v>5000</v>
      </c>
    </row>
    <row r="46" spans="1:7" x14ac:dyDescent="0.25">
      <c r="A46" s="16" t="s">
        <v>487</v>
      </c>
      <c r="B46" s="16" t="s">
        <v>472</v>
      </c>
      <c r="C46" s="17" t="s">
        <v>429</v>
      </c>
      <c r="D46" s="17" t="s">
        <v>19</v>
      </c>
      <c r="E46" s="18">
        <v>27958</v>
      </c>
      <c r="F46" s="18">
        <v>21668</v>
      </c>
      <c r="G46" s="19">
        <v>6290</v>
      </c>
    </row>
    <row r="47" spans="1:7" x14ac:dyDescent="0.25">
      <c r="A47" s="16" t="s">
        <v>488</v>
      </c>
      <c r="B47" s="16" t="s">
        <v>98</v>
      </c>
      <c r="C47" s="17" t="s">
        <v>399</v>
      </c>
      <c r="D47" s="17" t="s">
        <v>388</v>
      </c>
      <c r="E47" s="18">
        <v>500000</v>
      </c>
      <c r="F47" s="18">
        <v>127259</v>
      </c>
      <c r="G47" s="19">
        <v>50000</v>
      </c>
    </row>
    <row r="48" spans="1:7" x14ac:dyDescent="0.25">
      <c r="A48" s="16" t="s">
        <v>489</v>
      </c>
      <c r="B48" s="16" t="s">
        <v>490</v>
      </c>
      <c r="C48" s="17" t="s">
        <v>16</v>
      </c>
      <c r="D48" s="17" t="s">
        <v>19</v>
      </c>
      <c r="E48" s="18">
        <v>18066</v>
      </c>
      <c r="F48" s="18">
        <v>15803</v>
      </c>
      <c r="G48" s="19">
        <v>2263</v>
      </c>
    </row>
    <row r="49" spans="1:7" x14ac:dyDescent="0.25">
      <c r="A49" s="16" t="s">
        <v>491</v>
      </c>
      <c r="B49" s="16" t="s">
        <v>490</v>
      </c>
      <c r="C49" s="17" t="s">
        <v>429</v>
      </c>
      <c r="D49" s="17" t="s">
        <v>366</v>
      </c>
      <c r="E49" s="18">
        <v>659186</v>
      </c>
      <c r="F49" s="18">
        <v>425220</v>
      </c>
      <c r="G49" s="19">
        <v>90024</v>
      </c>
    </row>
    <row r="50" spans="1:7" x14ac:dyDescent="0.25">
      <c r="A50" s="16" t="s">
        <v>492</v>
      </c>
      <c r="B50" s="16" t="s">
        <v>493</v>
      </c>
      <c r="C50" s="17" t="s">
        <v>367</v>
      </c>
      <c r="D50" s="17" t="s">
        <v>379</v>
      </c>
      <c r="E50" s="18">
        <v>30000</v>
      </c>
      <c r="F50" s="18">
        <v>20796</v>
      </c>
      <c r="G50" s="19">
        <v>5147</v>
      </c>
    </row>
    <row r="51" spans="1:7" x14ac:dyDescent="0.25">
      <c r="A51" s="16" t="s">
        <v>494</v>
      </c>
      <c r="B51" s="16" t="s">
        <v>495</v>
      </c>
      <c r="C51" s="17" t="s">
        <v>367</v>
      </c>
      <c r="D51" s="17" t="s">
        <v>19</v>
      </c>
      <c r="E51" s="18">
        <v>37100</v>
      </c>
      <c r="F51" s="18">
        <v>24410</v>
      </c>
      <c r="G51" s="19">
        <v>12690</v>
      </c>
    </row>
    <row r="52" spans="1:7" ht="24" x14ac:dyDescent="0.25">
      <c r="A52" s="16" t="s">
        <v>496</v>
      </c>
      <c r="B52" s="16" t="s">
        <v>445</v>
      </c>
      <c r="C52" s="17" t="s">
        <v>23</v>
      </c>
      <c r="D52" s="17" t="s">
        <v>388</v>
      </c>
      <c r="E52" s="18">
        <v>632000</v>
      </c>
      <c r="F52" s="18">
        <v>5000</v>
      </c>
      <c r="G52" s="19">
        <v>20000</v>
      </c>
    </row>
    <row r="53" spans="1:7" x14ac:dyDescent="0.25">
      <c r="A53" s="16" t="s">
        <v>497</v>
      </c>
      <c r="B53" s="16" t="s">
        <v>498</v>
      </c>
      <c r="C53" s="17" t="s">
        <v>23</v>
      </c>
      <c r="D53" s="17" t="s">
        <v>17</v>
      </c>
      <c r="E53" s="18">
        <v>341200</v>
      </c>
      <c r="F53" s="18">
        <v>10000</v>
      </c>
      <c r="G53" s="19">
        <v>30000</v>
      </c>
    </row>
    <row r="54" spans="1:7" x14ac:dyDescent="0.25">
      <c r="A54" s="16" t="s">
        <v>499</v>
      </c>
      <c r="B54" s="16" t="s">
        <v>98</v>
      </c>
      <c r="C54" s="17" t="s">
        <v>23</v>
      </c>
      <c r="D54" s="17" t="s">
        <v>19</v>
      </c>
      <c r="E54" s="18">
        <v>12676</v>
      </c>
      <c r="F54" s="18">
        <v>5588</v>
      </c>
      <c r="G54" s="19">
        <v>7088</v>
      </c>
    </row>
    <row r="55" spans="1:7" x14ac:dyDescent="0.25">
      <c r="A55" s="16" t="s">
        <v>500</v>
      </c>
      <c r="B55" s="16" t="s">
        <v>114</v>
      </c>
      <c r="C55" s="17" t="s">
        <v>390</v>
      </c>
      <c r="D55" s="17" t="s">
        <v>19</v>
      </c>
      <c r="E55" s="18">
        <v>91300</v>
      </c>
      <c r="F55" s="18">
        <v>90499</v>
      </c>
      <c r="G55" s="19">
        <v>801</v>
      </c>
    </row>
    <row r="56" spans="1:7" x14ac:dyDescent="0.25">
      <c r="A56" s="16" t="s">
        <v>501</v>
      </c>
      <c r="B56" s="16" t="s">
        <v>114</v>
      </c>
      <c r="C56" s="17" t="s">
        <v>16</v>
      </c>
      <c r="D56" s="17" t="s">
        <v>366</v>
      </c>
      <c r="E56" s="18">
        <v>150000</v>
      </c>
      <c r="F56" s="18">
        <v>54071</v>
      </c>
      <c r="G56" s="19">
        <v>59174</v>
      </c>
    </row>
    <row r="57" spans="1:7" x14ac:dyDescent="0.25">
      <c r="A57" s="16" t="s">
        <v>502</v>
      </c>
      <c r="B57" s="16" t="s">
        <v>98</v>
      </c>
      <c r="C57" s="17" t="s">
        <v>399</v>
      </c>
      <c r="D57" s="17" t="s">
        <v>19</v>
      </c>
      <c r="E57" s="18">
        <v>7500</v>
      </c>
      <c r="F57" s="18">
        <v>6386</v>
      </c>
      <c r="G57" s="19">
        <v>1114</v>
      </c>
    </row>
    <row r="58" spans="1:7" x14ac:dyDescent="0.25">
      <c r="A58" s="16" t="s">
        <v>503</v>
      </c>
      <c r="B58" s="16" t="s">
        <v>182</v>
      </c>
      <c r="C58" s="17" t="s">
        <v>16</v>
      </c>
      <c r="D58" s="17" t="s">
        <v>379</v>
      </c>
      <c r="E58" s="18">
        <v>91500</v>
      </c>
      <c r="F58" s="18">
        <v>65818</v>
      </c>
      <c r="G58" s="19">
        <v>14297</v>
      </c>
    </row>
    <row r="59" spans="1:7" x14ac:dyDescent="0.25">
      <c r="A59" s="16" t="s">
        <v>504</v>
      </c>
      <c r="B59" s="16" t="s">
        <v>410</v>
      </c>
      <c r="C59" s="17" t="s">
        <v>16</v>
      </c>
      <c r="D59" s="17" t="s">
        <v>19</v>
      </c>
      <c r="E59" s="18">
        <v>35543</v>
      </c>
      <c r="F59" s="18">
        <v>28204</v>
      </c>
      <c r="G59" s="19">
        <v>7339</v>
      </c>
    </row>
    <row r="60" spans="1:7" x14ac:dyDescent="0.25">
      <c r="A60" s="16" t="s">
        <v>505</v>
      </c>
      <c r="B60" s="16" t="s">
        <v>410</v>
      </c>
      <c r="C60" s="17" t="s">
        <v>399</v>
      </c>
      <c r="D60" s="17" t="s">
        <v>379</v>
      </c>
      <c r="E60" s="18">
        <v>348001</v>
      </c>
      <c r="F60" s="18">
        <v>259847</v>
      </c>
      <c r="G60" s="19">
        <v>24185</v>
      </c>
    </row>
    <row r="61" spans="1:7" x14ac:dyDescent="0.25">
      <c r="A61" s="16" t="s">
        <v>506</v>
      </c>
      <c r="B61" s="16" t="s">
        <v>507</v>
      </c>
      <c r="C61" s="17" t="s">
        <v>23</v>
      </c>
      <c r="D61" s="17" t="s">
        <v>366</v>
      </c>
      <c r="E61" s="18">
        <v>120000</v>
      </c>
      <c r="F61" s="18">
        <v>10200</v>
      </c>
      <c r="G61" s="19">
        <v>30000</v>
      </c>
    </row>
    <row r="62" spans="1:7" x14ac:dyDescent="0.25">
      <c r="A62" s="16" t="s">
        <v>508</v>
      </c>
      <c r="B62" s="16" t="s">
        <v>509</v>
      </c>
      <c r="C62" s="17" t="s">
        <v>23</v>
      </c>
      <c r="D62" s="17" t="s">
        <v>19</v>
      </c>
      <c r="E62" s="18">
        <v>19799</v>
      </c>
      <c r="F62" s="18">
        <v>3978</v>
      </c>
      <c r="G62" s="19">
        <v>15821</v>
      </c>
    </row>
    <row r="63" spans="1:7" x14ac:dyDescent="0.25">
      <c r="A63" s="16" t="s">
        <v>510</v>
      </c>
      <c r="B63" s="16" t="s">
        <v>509</v>
      </c>
      <c r="C63" s="17" t="s">
        <v>429</v>
      </c>
      <c r="D63" s="17" t="s">
        <v>366</v>
      </c>
      <c r="E63" s="18">
        <v>320995</v>
      </c>
      <c r="F63" s="18">
        <v>135172</v>
      </c>
      <c r="G63" s="19">
        <v>85507</v>
      </c>
    </row>
    <row r="64" spans="1:7" x14ac:dyDescent="0.25">
      <c r="A64" s="16" t="s">
        <v>511</v>
      </c>
      <c r="B64" s="16" t="s">
        <v>512</v>
      </c>
      <c r="C64" s="17" t="s">
        <v>16</v>
      </c>
      <c r="D64" s="17" t="s">
        <v>379</v>
      </c>
      <c r="E64" s="18">
        <v>18000</v>
      </c>
      <c r="F64" s="18">
        <v>15936</v>
      </c>
      <c r="G64" s="19">
        <v>40</v>
      </c>
    </row>
    <row r="65" spans="1:7" x14ac:dyDescent="0.25">
      <c r="A65" s="16" t="s">
        <v>513</v>
      </c>
      <c r="B65" s="16" t="s">
        <v>514</v>
      </c>
      <c r="C65" s="17" t="s">
        <v>393</v>
      </c>
      <c r="D65" s="17" t="s">
        <v>379</v>
      </c>
      <c r="E65" s="18">
        <v>312750</v>
      </c>
      <c r="F65" s="18">
        <v>187409</v>
      </c>
      <c r="G65" s="19">
        <v>45916</v>
      </c>
    </row>
    <row r="66" spans="1:7" x14ac:dyDescent="0.25">
      <c r="A66" s="16" t="s">
        <v>515</v>
      </c>
      <c r="B66" s="16" t="s">
        <v>516</v>
      </c>
      <c r="C66" s="17" t="s">
        <v>367</v>
      </c>
      <c r="D66" s="17" t="s">
        <v>424</v>
      </c>
      <c r="E66" s="18">
        <v>73000</v>
      </c>
      <c r="F66" s="18">
        <v>4502</v>
      </c>
      <c r="G66" s="19">
        <v>9135</v>
      </c>
    </row>
    <row r="67" spans="1:7" x14ac:dyDescent="0.25">
      <c r="A67" s="16" t="s">
        <v>517</v>
      </c>
      <c r="B67" s="16" t="s">
        <v>518</v>
      </c>
      <c r="C67" s="17" t="s">
        <v>23</v>
      </c>
      <c r="D67" s="17" t="s">
        <v>388</v>
      </c>
      <c r="E67" s="18">
        <v>470000</v>
      </c>
      <c r="F67" s="18">
        <v>24454</v>
      </c>
      <c r="G67" s="19">
        <v>23546</v>
      </c>
    </row>
    <row r="68" spans="1:7" x14ac:dyDescent="0.25">
      <c r="A68" s="16" t="s">
        <v>519</v>
      </c>
      <c r="B68" s="16" t="s">
        <v>98</v>
      </c>
      <c r="C68" s="17" t="s">
        <v>23</v>
      </c>
      <c r="D68" s="17" t="s">
        <v>19</v>
      </c>
      <c r="E68" s="18">
        <v>21000</v>
      </c>
      <c r="F68" s="18">
        <v>10000</v>
      </c>
      <c r="G68" s="19">
        <v>11000</v>
      </c>
    </row>
    <row r="69" spans="1:7" x14ac:dyDescent="0.25">
      <c r="A69" s="16" t="s">
        <v>520</v>
      </c>
      <c r="B69" s="16" t="s">
        <v>521</v>
      </c>
      <c r="C69" s="17" t="s">
        <v>23</v>
      </c>
      <c r="D69" s="17" t="s">
        <v>379</v>
      </c>
      <c r="E69" s="18">
        <v>70700</v>
      </c>
      <c r="F69" s="18">
        <v>8500</v>
      </c>
      <c r="G69" s="19">
        <v>25000</v>
      </c>
    </row>
    <row r="70" spans="1:7" x14ac:dyDescent="0.25">
      <c r="A70" s="16" t="s">
        <v>522</v>
      </c>
      <c r="B70" s="16" t="s">
        <v>98</v>
      </c>
      <c r="C70" s="17" t="s">
        <v>367</v>
      </c>
      <c r="D70" s="17" t="s">
        <v>424</v>
      </c>
      <c r="E70" s="18">
        <v>300000</v>
      </c>
      <c r="F70" s="18">
        <v>101791</v>
      </c>
      <c r="G70" s="19">
        <v>40771</v>
      </c>
    </row>
    <row r="71" spans="1:7" x14ac:dyDescent="0.25">
      <c r="A71" s="16" t="s">
        <v>523</v>
      </c>
      <c r="B71" s="16" t="s">
        <v>524</v>
      </c>
      <c r="C71" s="17" t="s">
        <v>367</v>
      </c>
      <c r="D71" s="17" t="s">
        <v>379</v>
      </c>
      <c r="E71" s="18">
        <v>19975</v>
      </c>
      <c r="F71" s="18">
        <v>15161</v>
      </c>
      <c r="G71" s="19">
        <v>3520</v>
      </c>
    </row>
    <row r="72" spans="1:7" ht="24" x14ac:dyDescent="0.25">
      <c r="A72" s="16" t="s">
        <v>526</v>
      </c>
      <c r="B72" s="16" t="s">
        <v>170</v>
      </c>
      <c r="C72" s="17" t="s">
        <v>23</v>
      </c>
      <c r="D72" s="17" t="s">
        <v>17</v>
      </c>
      <c r="E72" s="18">
        <v>550000</v>
      </c>
      <c r="F72" s="18">
        <v>34000</v>
      </c>
      <c r="G72" s="19">
        <v>70000</v>
      </c>
    </row>
    <row r="73" spans="1:7" x14ac:dyDescent="0.25">
      <c r="A73" s="16" t="s">
        <v>525</v>
      </c>
      <c r="B73" s="16" t="s">
        <v>170</v>
      </c>
      <c r="C73" s="17" t="s">
        <v>23</v>
      </c>
      <c r="D73" s="17" t="s">
        <v>19</v>
      </c>
      <c r="E73" s="18">
        <v>26000</v>
      </c>
      <c r="F73" s="18">
        <v>2000</v>
      </c>
      <c r="G73" s="19">
        <v>24000</v>
      </c>
    </row>
    <row r="74" spans="1:7" x14ac:dyDescent="0.25">
      <c r="A74" s="16" t="s">
        <v>527</v>
      </c>
      <c r="B74" s="16" t="s">
        <v>528</v>
      </c>
      <c r="C74" s="17" t="s">
        <v>393</v>
      </c>
      <c r="D74" s="17" t="s">
        <v>379</v>
      </c>
      <c r="E74" s="18">
        <v>600000</v>
      </c>
      <c r="F74" s="18">
        <v>168132</v>
      </c>
      <c r="G74" s="19">
        <v>404068</v>
      </c>
    </row>
    <row r="75" spans="1:7" ht="24" x14ac:dyDescent="0.25">
      <c r="A75" s="16" t="s">
        <v>529</v>
      </c>
      <c r="B75" s="16" t="s">
        <v>98</v>
      </c>
      <c r="C75" s="17" t="s">
        <v>376</v>
      </c>
      <c r="D75" s="17" t="s">
        <v>362</v>
      </c>
      <c r="E75" s="18" t="s">
        <v>33</v>
      </c>
      <c r="F75" s="51" t="s">
        <v>33</v>
      </c>
      <c r="G75" s="19">
        <v>120000</v>
      </c>
    </row>
    <row r="76" spans="1:7" x14ac:dyDescent="0.25">
      <c r="A76" s="16" t="s">
        <v>530</v>
      </c>
      <c r="B76" s="16" t="s">
        <v>461</v>
      </c>
      <c r="C76" s="17" t="s">
        <v>16</v>
      </c>
      <c r="D76" s="17" t="s">
        <v>19</v>
      </c>
      <c r="E76" s="18">
        <v>17008</v>
      </c>
      <c r="F76" s="18">
        <v>14373</v>
      </c>
      <c r="G76" s="19">
        <v>2635</v>
      </c>
    </row>
    <row r="77" spans="1:7" x14ac:dyDescent="0.25">
      <c r="A77" s="16" t="s">
        <v>531</v>
      </c>
      <c r="B77" s="16" t="s">
        <v>247</v>
      </c>
      <c r="C77" s="17" t="s">
        <v>23</v>
      </c>
      <c r="D77" s="17" t="s">
        <v>484</v>
      </c>
      <c r="E77" s="18">
        <v>720000</v>
      </c>
      <c r="F77" s="18">
        <v>150613</v>
      </c>
      <c r="G77" s="19">
        <v>62000</v>
      </c>
    </row>
    <row r="78" spans="1:7" x14ac:dyDescent="0.25">
      <c r="A78" s="16" t="s">
        <v>532</v>
      </c>
      <c r="B78" s="16" t="s">
        <v>98</v>
      </c>
      <c r="C78" s="17" t="s">
        <v>367</v>
      </c>
      <c r="D78" s="17" t="s">
        <v>424</v>
      </c>
      <c r="E78" s="18">
        <v>122121</v>
      </c>
      <c r="F78" s="18">
        <v>53734</v>
      </c>
      <c r="G78" s="19">
        <v>16361</v>
      </c>
    </row>
    <row r="79" spans="1:7" x14ac:dyDescent="0.25">
      <c r="A79" s="16" t="s">
        <v>533</v>
      </c>
      <c r="B79" s="16" t="s">
        <v>358</v>
      </c>
      <c r="C79" s="17" t="s">
        <v>23</v>
      </c>
      <c r="D79" s="17" t="s">
        <v>366</v>
      </c>
      <c r="E79" s="18">
        <v>95000</v>
      </c>
      <c r="F79" s="18">
        <v>5000</v>
      </c>
      <c r="G79" s="19">
        <v>15000</v>
      </c>
    </row>
    <row r="80" spans="1:7" x14ac:dyDescent="0.25">
      <c r="A80" s="16" t="s">
        <v>534</v>
      </c>
      <c r="B80" s="16" t="s">
        <v>535</v>
      </c>
      <c r="C80" s="17" t="s">
        <v>23</v>
      </c>
      <c r="D80" s="17" t="s">
        <v>424</v>
      </c>
      <c r="E80" s="18">
        <v>250600</v>
      </c>
      <c r="F80" s="18">
        <v>5000</v>
      </c>
      <c r="G80" s="19">
        <v>30000</v>
      </c>
    </row>
    <row r="81" spans="1:8" x14ac:dyDescent="0.25">
      <c r="A81" s="16" t="s">
        <v>536</v>
      </c>
      <c r="B81" s="16" t="s">
        <v>537</v>
      </c>
      <c r="C81" s="17" t="s">
        <v>23</v>
      </c>
      <c r="D81" s="17" t="s">
        <v>19</v>
      </c>
      <c r="E81" s="18">
        <v>10788</v>
      </c>
      <c r="F81" s="18">
        <v>5316</v>
      </c>
      <c r="G81" s="19">
        <v>5472</v>
      </c>
    </row>
    <row r="82" spans="1:8" x14ac:dyDescent="0.25">
      <c r="A82" s="16" t="s">
        <v>538</v>
      </c>
      <c r="B82" s="16" t="s">
        <v>466</v>
      </c>
      <c r="C82" s="17" t="s">
        <v>399</v>
      </c>
      <c r="D82" s="17" t="s">
        <v>19</v>
      </c>
      <c r="E82" s="18">
        <v>265500</v>
      </c>
      <c r="F82" s="18">
        <v>261691</v>
      </c>
      <c r="G82" s="19">
        <v>3809</v>
      </c>
    </row>
    <row r="83" spans="1:8" x14ac:dyDescent="0.25">
      <c r="A83" s="16" t="s">
        <v>539</v>
      </c>
      <c r="B83" s="16" t="s">
        <v>98</v>
      </c>
      <c r="C83" s="17" t="s">
        <v>399</v>
      </c>
      <c r="D83" s="17" t="s">
        <v>379</v>
      </c>
      <c r="E83" s="18">
        <v>150000</v>
      </c>
      <c r="F83" s="18">
        <v>130000</v>
      </c>
      <c r="G83" s="19">
        <v>20000</v>
      </c>
    </row>
    <row r="84" spans="1:8" x14ac:dyDescent="0.25">
      <c r="A84" s="16" t="s">
        <v>540</v>
      </c>
      <c r="B84" s="16" t="s">
        <v>463</v>
      </c>
      <c r="C84" s="17" t="s">
        <v>16</v>
      </c>
      <c r="D84" s="17" t="s">
        <v>484</v>
      </c>
      <c r="E84" s="18">
        <v>582131</v>
      </c>
      <c r="F84" s="18">
        <v>10333</v>
      </c>
      <c r="G84" s="19">
        <v>50895</v>
      </c>
    </row>
    <row r="85" spans="1:8" x14ac:dyDescent="0.25">
      <c r="A85" s="16" t="s">
        <v>541</v>
      </c>
      <c r="B85" s="16" t="s">
        <v>542</v>
      </c>
      <c r="C85" s="17" t="s">
        <v>390</v>
      </c>
      <c r="D85" s="17" t="s">
        <v>424</v>
      </c>
      <c r="E85" s="18">
        <v>431360</v>
      </c>
      <c r="F85" s="18">
        <v>265360</v>
      </c>
      <c r="G85" s="19">
        <v>20000</v>
      </c>
    </row>
    <row r="86" spans="1:8" x14ac:dyDescent="0.25">
      <c r="A86" s="16" t="s">
        <v>543</v>
      </c>
      <c r="B86" s="16" t="s">
        <v>358</v>
      </c>
      <c r="C86" s="17" t="s">
        <v>367</v>
      </c>
      <c r="D86" s="17" t="s">
        <v>379</v>
      </c>
      <c r="E86" s="18">
        <v>72365</v>
      </c>
      <c r="F86" s="18">
        <v>66483</v>
      </c>
      <c r="G86" s="19">
        <v>5739</v>
      </c>
    </row>
    <row r="87" spans="1:8" x14ac:dyDescent="0.25">
      <c r="A87" s="16" t="s">
        <v>544</v>
      </c>
      <c r="B87" s="16" t="s">
        <v>358</v>
      </c>
      <c r="C87" s="17" t="s">
        <v>399</v>
      </c>
      <c r="D87" s="17" t="s">
        <v>484</v>
      </c>
      <c r="E87" s="18">
        <v>765000</v>
      </c>
      <c r="F87" s="18">
        <v>234422</v>
      </c>
      <c r="G87" s="19">
        <v>188514</v>
      </c>
    </row>
    <row r="88" spans="1:8" x14ac:dyDescent="0.25">
      <c r="A88" s="16" t="s">
        <v>1303</v>
      </c>
      <c r="B88" s="16" t="s">
        <v>290</v>
      </c>
      <c r="C88" s="17" t="s">
        <v>23</v>
      </c>
      <c r="D88" s="17" t="s">
        <v>366</v>
      </c>
      <c r="E88" s="18">
        <v>200000</v>
      </c>
      <c r="F88" s="18">
        <v>10000</v>
      </c>
      <c r="G88" s="19">
        <v>23496</v>
      </c>
    </row>
    <row r="89" spans="1:8" x14ac:dyDescent="0.25">
      <c r="A89" s="16" t="s">
        <v>545</v>
      </c>
      <c r="B89" s="12"/>
      <c r="C89" s="13"/>
      <c r="D89" s="13"/>
      <c r="E89" s="14"/>
      <c r="F89" s="14"/>
      <c r="G89" s="14"/>
    </row>
    <row r="90" spans="1:8" x14ac:dyDescent="0.25">
      <c r="A90" s="265" t="s">
        <v>546</v>
      </c>
      <c r="B90" s="16" t="s">
        <v>547</v>
      </c>
      <c r="C90" s="17" t="s">
        <v>548</v>
      </c>
      <c r="D90" s="17" t="s">
        <v>549</v>
      </c>
      <c r="E90" s="18">
        <v>25024</v>
      </c>
      <c r="F90" s="18">
        <v>9155</v>
      </c>
      <c r="G90" s="19">
        <v>2653</v>
      </c>
    </row>
    <row r="91" spans="1:8" x14ac:dyDescent="0.25">
      <c r="A91" s="265" t="s">
        <v>550</v>
      </c>
      <c r="B91" s="16" t="s">
        <v>349</v>
      </c>
      <c r="C91" s="17" t="s">
        <v>551</v>
      </c>
      <c r="D91" s="17" t="s">
        <v>549</v>
      </c>
      <c r="E91" s="18">
        <v>56288</v>
      </c>
      <c r="F91" s="18">
        <v>22028</v>
      </c>
      <c r="G91" s="19">
        <v>2460</v>
      </c>
    </row>
    <row r="92" spans="1:8" x14ac:dyDescent="0.25">
      <c r="A92" s="265" t="s">
        <v>552</v>
      </c>
      <c r="B92" s="16" t="s">
        <v>553</v>
      </c>
      <c r="C92" s="17" t="s">
        <v>551</v>
      </c>
      <c r="D92" s="17" t="s">
        <v>549</v>
      </c>
      <c r="E92" s="18">
        <v>117848</v>
      </c>
      <c r="F92" s="18">
        <v>37970</v>
      </c>
      <c r="G92" s="19">
        <v>8956</v>
      </c>
    </row>
    <row r="93" spans="1:8" x14ac:dyDescent="0.25">
      <c r="A93" s="265" t="s">
        <v>554</v>
      </c>
      <c r="B93" s="16" t="s">
        <v>356</v>
      </c>
      <c r="C93" s="17" t="s">
        <v>551</v>
      </c>
      <c r="D93" s="17" t="s">
        <v>549</v>
      </c>
      <c r="E93" s="18">
        <v>208402</v>
      </c>
      <c r="F93" s="18">
        <v>50943</v>
      </c>
      <c r="G93" s="19">
        <v>8614</v>
      </c>
    </row>
    <row r="94" spans="1:8" x14ac:dyDescent="0.25">
      <c r="A94" s="272" t="s">
        <v>25</v>
      </c>
      <c r="B94" s="21"/>
      <c r="C94" s="22"/>
      <c r="D94" s="22"/>
      <c r="E94" s="23"/>
      <c r="F94" s="23"/>
      <c r="G94" s="24">
        <v>1889131</v>
      </c>
      <c r="H94" s="323"/>
    </row>
    <row r="95" spans="1:8" x14ac:dyDescent="0.25">
      <c r="A95" s="30" t="s">
        <v>26</v>
      </c>
      <c r="B95" s="31"/>
      <c r="C95" s="32"/>
      <c r="D95" s="32"/>
      <c r="E95" s="33"/>
      <c r="F95" s="33"/>
      <c r="G95" s="34">
        <v>2169568</v>
      </c>
      <c r="H95" s="323"/>
    </row>
    <row r="96" spans="1:8" x14ac:dyDescent="0.25">
      <c r="A96" s="35"/>
      <c r="B96" s="12"/>
      <c r="C96" s="13"/>
      <c r="D96" s="13"/>
      <c r="E96" s="14"/>
      <c r="F96" s="14"/>
      <c r="G96" s="19"/>
    </row>
    <row r="97" spans="1:8" x14ac:dyDescent="0.25">
      <c r="A97" s="30" t="s">
        <v>27</v>
      </c>
      <c r="B97" s="31"/>
      <c r="C97" s="32"/>
      <c r="D97" s="32"/>
      <c r="E97" s="33"/>
      <c r="F97" s="33"/>
      <c r="G97" s="34">
        <v>142560</v>
      </c>
      <c r="H97" s="323"/>
    </row>
    <row r="98" spans="1:8" x14ac:dyDescent="0.25">
      <c r="A98" s="15"/>
      <c r="B98" s="12"/>
      <c r="C98" s="17"/>
      <c r="D98" s="17"/>
      <c r="E98" s="18"/>
      <c r="F98" s="18"/>
      <c r="G98" s="19"/>
    </row>
    <row r="99" spans="1:8" x14ac:dyDescent="0.25">
      <c r="A99" s="36" t="s">
        <v>555</v>
      </c>
      <c r="B99" s="21"/>
      <c r="C99" s="22"/>
      <c r="D99" s="22"/>
      <c r="E99" s="23"/>
      <c r="F99" s="23"/>
      <c r="G99" s="24">
        <v>2312128</v>
      </c>
      <c r="H99" s="323"/>
    </row>
    <row r="100" spans="1:8" x14ac:dyDescent="0.25">
      <c r="A100" s="35"/>
      <c r="B100" s="12"/>
      <c r="C100" s="13"/>
      <c r="D100" s="13"/>
      <c r="E100" s="14"/>
      <c r="F100" s="14"/>
      <c r="G100" s="19"/>
    </row>
    <row r="101" spans="1:8" x14ac:dyDescent="0.25">
      <c r="A101" s="15" t="s">
        <v>556</v>
      </c>
      <c r="B101" s="12"/>
      <c r="C101" s="17"/>
      <c r="D101" s="17"/>
      <c r="E101" s="18"/>
      <c r="F101" s="18"/>
      <c r="G101" s="52">
        <v>-149393</v>
      </c>
    </row>
    <row r="102" spans="1:8" x14ac:dyDescent="0.25">
      <c r="A102" s="15"/>
      <c r="B102" s="12"/>
      <c r="C102" s="17"/>
      <c r="D102" s="17"/>
      <c r="E102" s="18"/>
      <c r="F102" s="18"/>
      <c r="G102" s="19"/>
    </row>
    <row r="103" spans="1:8" x14ac:dyDescent="0.25">
      <c r="A103" s="36" t="s">
        <v>557</v>
      </c>
      <c r="B103" s="21"/>
      <c r="C103" s="22"/>
      <c r="D103" s="22"/>
      <c r="E103" s="23"/>
      <c r="F103" s="23"/>
      <c r="G103" s="24">
        <v>2162735</v>
      </c>
      <c r="H103" s="323"/>
    </row>
    <row r="104" spans="1:8" x14ac:dyDescent="0.25">
      <c r="A104" s="151"/>
      <c r="B104" s="125"/>
      <c r="C104" s="126"/>
      <c r="D104" s="126"/>
      <c r="E104" s="127"/>
      <c r="F104" s="127"/>
      <c r="G104" s="128"/>
    </row>
    <row r="105" spans="1:8" x14ac:dyDescent="0.25">
      <c r="A105" s="329" t="s">
        <v>1299</v>
      </c>
      <c r="B105" s="175"/>
      <c r="C105" s="176"/>
      <c r="D105" s="176"/>
      <c r="E105" s="177"/>
      <c r="F105" s="177"/>
      <c r="G105" s="178"/>
    </row>
    <row r="106" spans="1:8" x14ac:dyDescent="0.25">
      <c r="A106" s="330" t="s">
        <v>1304</v>
      </c>
      <c r="B106" s="175"/>
      <c r="C106" s="176"/>
      <c r="D106" s="176"/>
      <c r="E106" s="177"/>
      <c r="F106" s="177"/>
      <c r="G106" s="178"/>
    </row>
    <row r="107" spans="1:8" x14ac:dyDescent="0.25">
      <c r="A107" s="270" t="s">
        <v>1305</v>
      </c>
      <c r="B107" s="266"/>
      <c r="C107" s="267"/>
      <c r="D107" s="267"/>
      <c r="E107" s="268"/>
      <c r="F107" s="268"/>
      <c r="G107" s="269"/>
    </row>
    <row r="108" spans="1:8" x14ac:dyDescent="0.25">
      <c r="A108" s="270" t="s">
        <v>1306</v>
      </c>
      <c r="B108" s="266"/>
      <c r="C108" s="267"/>
      <c r="D108" s="267"/>
      <c r="E108" s="268"/>
      <c r="F108" s="268"/>
      <c r="G108" s="269"/>
    </row>
    <row r="109" spans="1:8" x14ac:dyDescent="0.25">
      <c r="A109" s="161" t="s">
        <v>29</v>
      </c>
      <c r="G109" s="120"/>
    </row>
    <row r="110" spans="1:8" x14ac:dyDescent="0.25">
      <c r="A110" s="161"/>
      <c r="G110" s="120"/>
    </row>
    <row r="111" spans="1:8" x14ac:dyDescent="0.25">
      <c r="A111" s="161"/>
      <c r="G111" s="120"/>
    </row>
    <row r="112" spans="1:8" ht="16.5" x14ac:dyDescent="0.25">
      <c r="A112" s="139" t="s">
        <v>558</v>
      </c>
      <c r="G112" s="120"/>
    </row>
    <row r="113" spans="1:8" ht="16.5" x14ac:dyDescent="0.25">
      <c r="A113" s="139"/>
      <c r="G113" s="120"/>
    </row>
    <row r="114" spans="1:8" x14ac:dyDescent="0.25">
      <c r="A114" s="140" t="s">
        <v>12</v>
      </c>
      <c r="B114" s="97"/>
      <c r="C114" s="98"/>
      <c r="D114" s="98"/>
      <c r="E114" s="99"/>
      <c r="F114" s="99"/>
      <c r="G114" s="122"/>
    </row>
    <row r="115" spans="1:8" x14ac:dyDescent="0.25">
      <c r="A115" s="277" t="s">
        <v>13</v>
      </c>
      <c r="B115" s="97"/>
      <c r="C115" s="98"/>
      <c r="D115" s="98"/>
      <c r="E115" s="99"/>
      <c r="F115" s="99"/>
      <c r="G115" s="122"/>
    </row>
    <row r="116" spans="1:8" x14ac:dyDescent="0.25">
      <c r="A116" s="172" t="s">
        <v>559</v>
      </c>
      <c r="B116" s="145" t="s">
        <v>397</v>
      </c>
      <c r="C116" s="146" t="s">
        <v>23</v>
      </c>
      <c r="D116" s="146" t="s">
        <v>379</v>
      </c>
      <c r="E116" s="147">
        <v>780</v>
      </c>
      <c r="F116" s="147">
        <v>260</v>
      </c>
      <c r="G116" s="148">
        <v>260</v>
      </c>
    </row>
    <row r="117" spans="1:8" x14ac:dyDescent="0.25">
      <c r="A117" s="272" t="s">
        <v>25</v>
      </c>
      <c r="B117" s="21"/>
      <c r="C117" s="22"/>
      <c r="D117" s="22"/>
      <c r="E117" s="23"/>
      <c r="F117" s="23"/>
      <c r="G117" s="24">
        <v>260</v>
      </c>
      <c r="H117" s="323"/>
    </row>
    <row r="118" spans="1:8" x14ac:dyDescent="0.25">
      <c r="A118" s="30" t="s">
        <v>26</v>
      </c>
      <c r="B118" s="31"/>
      <c r="C118" s="32"/>
      <c r="D118" s="32"/>
      <c r="E118" s="33"/>
      <c r="F118" s="33"/>
      <c r="G118" s="34">
        <v>260</v>
      </c>
      <c r="H118" s="323"/>
    </row>
    <row r="119" spans="1:8" x14ac:dyDescent="0.25">
      <c r="A119" s="35"/>
      <c r="B119" s="12"/>
      <c r="C119" s="13"/>
      <c r="D119" s="13"/>
      <c r="E119" s="14"/>
      <c r="F119" s="14"/>
      <c r="G119" s="19"/>
    </row>
    <row r="120" spans="1:8" x14ac:dyDescent="0.25">
      <c r="A120" s="30" t="s">
        <v>27</v>
      </c>
      <c r="B120" s="31"/>
      <c r="C120" s="32"/>
      <c r="D120" s="32"/>
      <c r="E120" s="33"/>
      <c r="F120" s="33"/>
      <c r="G120" s="34">
        <v>126</v>
      </c>
      <c r="H120" s="323"/>
    </row>
    <row r="121" spans="1:8" x14ac:dyDescent="0.25">
      <c r="A121" s="35"/>
      <c r="B121" s="12"/>
      <c r="C121" s="13"/>
      <c r="D121" s="13"/>
      <c r="E121" s="14"/>
      <c r="F121" s="14"/>
      <c r="G121" s="19"/>
    </row>
    <row r="122" spans="1:8" x14ac:dyDescent="0.25">
      <c r="A122" s="36" t="s">
        <v>560</v>
      </c>
      <c r="B122" s="21"/>
      <c r="C122" s="22"/>
      <c r="D122" s="22"/>
      <c r="E122" s="23"/>
      <c r="F122" s="23"/>
      <c r="G122" s="24">
        <v>386</v>
      </c>
      <c r="H122" s="323"/>
    </row>
    <row r="123" spans="1:8" x14ac:dyDescent="0.25">
      <c r="A123" s="37"/>
      <c r="B123" s="26"/>
      <c r="C123" s="27"/>
      <c r="D123" s="27"/>
      <c r="E123" s="28"/>
      <c r="F123" s="28"/>
      <c r="G123" s="29"/>
    </row>
    <row r="124" spans="1:8" x14ac:dyDescent="0.25">
      <c r="A124" s="37"/>
      <c r="B124" s="26"/>
      <c r="C124" s="27"/>
      <c r="D124" s="27"/>
      <c r="E124" s="28"/>
      <c r="F124" s="28"/>
      <c r="G124" s="29"/>
    </row>
    <row r="125" spans="1:8" x14ac:dyDescent="0.25">
      <c r="A125" s="168" t="s">
        <v>29</v>
      </c>
      <c r="B125" s="137"/>
      <c r="C125" s="137"/>
      <c r="D125" s="137"/>
      <c r="E125" s="137"/>
      <c r="F125" s="137"/>
      <c r="G125" s="138"/>
    </row>
    <row r="126" spans="1:8" x14ac:dyDescent="0.25">
      <c r="A126" s="169" t="s">
        <v>381</v>
      </c>
      <c r="G126" s="120"/>
    </row>
    <row r="127" spans="1:8" x14ac:dyDescent="0.25">
      <c r="A127" s="170" t="s">
        <v>561</v>
      </c>
      <c r="B127" s="108"/>
      <c r="C127" s="109"/>
      <c r="D127" s="109"/>
      <c r="E127" s="110"/>
      <c r="F127" s="110"/>
      <c r="G127" s="130">
        <v>25</v>
      </c>
      <c r="H127" s="323"/>
    </row>
    <row r="128" spans="1:8" x14ac:dyDescent="0.25">
      <c r="A128" s="171"/>
      <c r="B128" s="165"/>
      <c r="C128" s="166"/>
      <c r="D128" s="166"/>
      <c r="E128" s="150"/>
      <c r="F128" s="150"/>
      <c r="G128" s="148"/>
    </row>
    <row r="129" spans="1:1" x14ac:dyDescent="0.25">
      <c r="A129" s="324" t="s">
        <v>29</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141"/>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1292</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562</v>
      </c>
      <c r="G7" s="120"/>
    </row>
    <row r="8" spans="1:7" ht="16.5" x14ac:dyDescent="0.25">
      <c r="A8" s="139"/>
      <c r="G8" s="120"/>
    </row>
    <row r="9" spans="1:7" x14ac:dyDescent="0.25">
      <c r="A9" s="140" t="s">
        <v>12</v>
      </c>
      <c r="B9" s="97"/>
      <c r="C9" s="98"/>
      <c r="D9" s="98"/>
      <c r="E9" s="99"/>
      <c r="F9" s="99"/>
      <c r="G9" s="122"/>
    </row>
    <row r="10" spans="1:7" x14ac:dyDescent="0.25">
      <c r="A10" s="271" t="s">
        <v>374</v>
      </c>
      <c r="B10" s="12"/>
      <c r="C10" s="13"/>
      <c r="D10" s="13"/>
      <c r="E10" s="14"/>
      <c r="F10" s="14"/>
      <c r="G10" s="14"/>
    </row>
    <row r="11" spans="1:7" x14ac:dyDescent="0.25">
      <c r="A11" s="16" t="s">
        <v>563</v>
      </c>
      <c r="B11" s="16" t="s">
        <v>98</v>
      </c>
      <c r="C11" s="17" t="s">
        <v>376</v>
      </c>
      <c r="D11" s="17" t="s">
        <v>17</v>
      </c>
      <c r="E11" s="18">
        <v>12426</v>
      </c>
      <c r="F11" s="14"/>
      <c r="G11" s="19">
        <v>3900</v>
      </c>
    </row>
    <row r="12" spans="1:7" x14ac:dyDescent="0.25">
      <c r="A12" s="16" t="s">
        <v>564</v>
      </c>
      <c r="B12" s="16" t="s">
        <v>98</v>
      </c>
      <c r="C12" s="17" t="s">
        <v>376</v>
      </c>
      <c r="D12" s="17" t="s">
        <v>379</v>
      </c>
      <c r="E12" s="18">
        <v>4400</v>
      </c>
      <c r="F12" s="14"/>
      <c r="G12" s="19">
        <v>2200</v>
      </c>
    </row>
    <row r="13" spans="1:7" x14ac:dyDescent="0.25">
      <c r="A13" s="16" t="s">
        <v>565</v>
      </c>
      <c r="B13" s="16" t="s">
        <v>98</v>
      </c>
      <c r="C13" s="17" t="s">
        <v>376</v>
      </c>
      <c r="D13" s="17" t="s">
        <v>366</v>
      </c>
      <c r="E13" s="18">
        <v>4498</v>
      </c>
      <c r="F13" s="14"/>
      <c r="G13" s="19">
        <v>1727</v>
      </c>
    </row>
    <row r="14" spans="1:7" ht="24" x14ac:dyDescent="0.25">
      <c r="A14" s="16" t="s">
        <v>566</v>
      </c>
      <c r="B14" s="16" t="s">
        <v>98</v>
      </c>
      <c r="C14" s="17" t="s">
        <v>376</v>
      </c>
      <c r="D14" s="17" t="s">
        <v>366</v>
      </c>
      <c r="E14" s="18">
        <v>10000</v>
      </c>
      <c r="F14" s="14"/>
      <c r="G14" s="19">
        <v>2000</v>
      </c>
    </row>
    <row r="15" spans="1:7" x14ac:dyDescent="0.25">
      <c r="A15" s="272" t="s">
        <v>378</v>
      </c>
      <c r="B15" s="21"/>
      <c r="C15" s="22"/>
      <c r="D15" s="22"/>
      <c r="E15" s="23"/>
      <c r="F15" s="23"/>
      <c r="G15" s="24">
        <v>9827</v>
      </c>
    </row>
    <row r="16" spans="1:7" x14ac:dyDescent="0.25">
      <c r="A16" s="271" t="s">
        <v>13</v>
      </c>
      <c r="B16" s="12"/>
      <c r="C16" s="13"/>
      <c r="D16" s="13"/>
      <c r="E16" s="14"/>
      <c r="F16" s="14"/>
      <c r="G16" s="14"/>
    </row>
    <row r="17" spans="1:7" ht="24" x14ac:dyDescent="0.25">
      <c r="A17" s="16" t="s">
        <v>567</v>
      </c>
      <c r="B17" s="16" t="s">
        <v>275</v>
      </c>
      <c r="C17" s="17" t="s">
        <v>367</v>
      </c>
      <c r="D17" s="17" t="s">
        <v>19</v>
      </c>
      <c r="E17" s="18">
        <v>2000</v>
      </c>
      <c r="F17" s="18">
        <v>1121</v>
      </c>
      <c r="G17" s="19">
        <v>879</v>
      </c>
    </row>
    <row r="18" spans="1:7" ht="24" x14ac:dyDescent="0.25">
      <c r="A18" s="16" t="s">
        <v>568</v>
      </c>
      <c r="B18" s="16" t="s">
        <v>553</v>
      </c>
      <c r="C18" s="17" t="s">
        <v>23</v>
      </c>
      <c r="D18" s="17" t="s">
        <v>549</v>
      </c>
      <c r="E18" s="18">
        <v>20000</v>
      </c>
      <c r="F18" s="18">
        <v>500</v>
      </c>
      <c r="G18" s="19">
        <v>3500</v>
      </c>
    </row>
    <row r="19" spans="1:7" x14ac:dyDescent="0.25">
      <c r="A19" s="16" t="s">
        <v>569</v>
      </c>
      <c r="B19" s="16" t="s">
        <v>98</v>
      </c>
      <c r="C19" s="17" t="s">
        <v>367</v>
      </c>
      <c r="D19" s="17" t="s">
        <v>19</v>
      </c>
      <c r="E19" s="18">
        <v>41400</v>
      </c>
      <c r="F19" s="18">
        <v>28460</v>
      </c>
      <c r="G19" s="19">
        <v>12940</v>
      </c>
    </row>
    <row r="20" spans="1:7" x14ac:dyDescent="0.25">
      <c r="A20" s="16" t="s">
        <v>570</v>
      </c>
      <c r="B20" s="16" t="s">
        <v>571</v>
      </c>
      <c r="C20" s="17" t="s">
        <v>23</v>
      </c>
      <c r="D20" s="17" t="s">
        <v>484</v>
      </c>
      <c r="E20" s="18">
        <v>9437</v>
      </c>
      <c r="F20" s="18">
        <v>1209</v>
      </c>
      <c r="G20" s="19">
        <v>1965</v>
      </c>
    </row>
    <row r="21" spans="1:7" x14ac:dyDescent="0.25">
      <c r="A21" s="16" t="s">
        <v>572</v>
      </c>
      <c r="B21" s="16" t="s">
        <v>349</v>
      </c>
      <c r="C21" s="17" t="s">
        <v>16</v>
      </c>
      <c r="D21" s="17" t="s">
        <v>379</v>
      </c>
      <c r="E21" s="18">
        <v>7000</v>
      </c>
      <c r="F21" s="18">
        <v>872</v>
      </c>
      <c r="G21" s="19">
        <v>3863</v>
      </c>
    </row>
    <row r="22" spans="1:7" x14ac:dyDescent="0.25">
      <c r="A22" s="16" t="s">
        <v>573</v>
      </c>
      <c r="B22" s="16" t="s">
        <v>571</v>
      </c>
      <c r="C22" s="17" t="s">
        <v>367</v>
      </c>
      <c r="D22" s="17" t="s">
        <v>19</v>
      </c>
      <c r="E22" s="18">
        <v>42000</v>
      </c>
      <c r="F22" s="18">
        <v>18539</v>
      </c>
      <c r="G22" s="19">
        <v>23461</v>
      </c>
    </row>
    <row r="23" spans="1:7" x14ac:dyDescent="0.25">
      <c r="A23" s="16" t="s">
        <v>574</v>
      </c>
      <c r="B23" s="16" t="s">
        <v>96</v>
      </c>
      <c r="C23" s="17" t="s">
        <v>367</v>
      </c>
      <c r="D23" s="17" t="s">
        <v>19</v>
      </c>
      <c r="E23" s="18">
        <v>2887</v>
      </c>
      <c r="F23" s="18">
        <v>874</v>
      </c>
      <c r="G23" s="19">
        <v>2013</v>
      </c>
    </row>
    <row r="24" spans="1:7" x14ac:dyDescent="0.25">
      <c r="A24" s="16" t="s">
        <v>575</v>
      </c>
      <c r="B24" s="16" t="s">
        <v>98</v>
      </c>
      <c r="C24" s="17" t="s">
        <v>367</v>
      </c>
      <c r="D24" s="17" t="s">
        <v>379</v>
      </c>
      <c r="E24" s="18">
        <v>22810</v>
      </c>
      <c r="F24" s="18">
        <v>3172</v>
      </c>
      <c r="G24" s="19">
        <v>12450</v>
      </c>
    </row>
    <row r="25" spans="1:7" x14ac:dyDescent="0.25">
      <c r="A25" s="16" t="s">
        <v>576</v>
      </c>
      <c r="B25" s="16" t="s">
        <v>98</v>
      </c>
      <c r="C25" s="17" t="s">
        <v>399</v>
      </c>
      <c r="D25" s="17" t="s">
        <v>379</v>
      </c>
      <c r="E25" s="18">
        <v>7393</v>
      </c>
      <c r="F25" s="18">
        <v>2990</v>
      </c>
      <c r="G25" s="19">
        <v>2500</v>
      </c>
    </row>
    <row r="26" spans="1:7" x14ac:dyDescent="0.25">
      <c r="A26" s="272" t="s">
        <v>25</v>
      </c>
      <c r="B26" s="21"/>
      <c r="C26" s="22"/>
      <c r="D26" s="22"/>
      <c r="E26" s="23"/>
      <c r="F26" s="23"/>
      <c r="G26" s="24">
        <v>63571</v>
      </c>
    </row>
    <row r="27" spans="1:7" x14ac:dyDescent="0.25">
      <c r="A27" s="30" t="s">
        <v>26</v>
      </c>
      <c r="B27" s="31"/>
      <c r="C27" s="32"/>
      <c r="D27" s="32"/>
      <c r="E27" s="33"/>
      <c r="F27" s="33"/>
      <c r="G27" s="34">
        <v>73398</v>
      </c>
    </row>
    <row r="28" spans="1:7" x14ac:dyDescent="0.25">
      <c r="A28" s="35"/>
      <c r="B28" s="12"/>
      <c r="C28" s="13"/>
      <c r="D28" s="13"/>
      <c r="E28" s="14"/>
      <c r="F28" s="14"/>
      <c r="G28" s="19"/>
    </row>
    <row r="29" spans="1:7" x14ac:dyDescent="0.25">
      <c r="A29" s="30" t="s">
        <v>27</v>
      </c>
      <c r="B29" s="31"/>
      <c r="C29" s="32"/>
      <c r="D29" s="32"/>
      <c r="E29" s="33"/>
      <c r="F29" s="33"/>
      <c r="G29" s="34">
        <v>23020</v>
      </c>
    </row>
    <row r="30" spans="1:7" x14ac:dyDescent="0.25">
      <c r="A30" s="35"/>
      <c r="B30" s="12"/>
      <c r="C30" s="13"/>
      <c r="D30" s="13"/>
      <c r="E30" s="14"/>
      <c r="F30" s="14"/>
      <c r="G30" s="19"/>
    </row>
    <row r="31" spans="1:7" x14ac:dyDescent="0.25">
      <c r="A31" s="36" t="s">
        <v>577</v>
      </c>
      <c r="B31" s="21"/>
      <c r="C31" s="22"/>
      <c r="D31" s="22"/>
      <c r="E31" s="23"/>
      <c r="F31" s="23"/>
      <c r="G31" s="24">
        <v>96418</v>
      </c>
    </row>
    <row r="32" spans="1:7" x14ac:dyDescent="0.25">
      <c r="A32" s="37"/>
      <c r="B32" s="26"/>
      <c r="C32" s="27"/>
      <c r="D32" s="27"/>
      <c r="E32" s="28"/>
      <c r="F32" s="28"/>
      <c r="G32" s="29"/>
    </row>
    <row r="33" spans="1:7" x14ac:dyDescent="0.25">
      <c r="A33" s="37"/>
      <c r="B33" s="26"/>
      <c r="C33" s="27"/>
      <c r="D33" s="27"/>
      <c r="E33" s="28"/>
      <c r="F33" s="28"/>
      <c r="G33" s="29"/>
    </row>
    <row r="34" spans="1:7" x14ac:dyDescent="0.25">
      <c r="A34" s="168" t="s">
        <v>29</v>
      </c>
      <c r="B34" s="137"/>
      <c r="C34" s="137"/>
      <c r="D34" s="137"/>
      <c r="E34" s="137"/>
      <c r="F34" s="137"/>
      <c r="G34" s="138"/>
    </row>
    <row r="35" spans="1:7" ht="16.5" x14ac:dyDescent="0.25">
      <c r="A35" s="139" t="s">
        <v>578</v>
      </c>
      <c r="G35" s="120"/>
    </row>
    <row r="36" spans="1:7" ht="16.5" x14ac:dyDescent="0.25">
      <c r="A36" s="139"/>
      <c r="G36" s="120"/>
    </row>
    <row r="37" spans="1:7" x14ac:dyDescent="0.25">
      <c r="A37" s="140" t="s">
        <v>12</v>
      </c>
      <c r="B37" s="97"/>
      <c r="C37" s="98"/>
      <c r="D37" s="98"/>
      <c r="E37" s="99"/>
      <c r="F37" s="99"/>
      <c r="G37" s="122"/>
    </row>
    <row r="38" spans="1:7" x14ac:dyDescent="0.25">
      <c r="A38" s="271" t="s">
        <v>374</v>
      </c>
      <c r="B38" s="12"/>
      <c r="C38" s="13"/>
      <c r="D38" s="13"/>
      <c r="E38" s="14"/>
      <c r="F38" s="14"/>
      <c r="G38" s="14"/>
    </row>
    <row r="39" spans="1:7" ht="24" x14ac:dyDescent="0.25">
      <c r="A39" s="16" t="s">
        <v>579</v>
      </c>
      <c r="B39" s="16" t="s">
        <v>273</v>
      </c>
      <c r="C39" s="17" t="s">
        <v>376</v>
      </c>
      <c r="D39" s="17" t="s">
        <v>19</v>
      </c>
      <c r="E39" s="18">
        <v>1419</v>
      </c>
      <c r="F39" s="14"/>
      <c r="G39" s="19">
        <v>1419</v>
      </c>
    </row>
    <row r="40" spans="1:7" x14ac:dyDescent="0.25">
      <c r="A40" s="272" t="s">
        <v>378</v>
      </c>
      <c r="B40" s="21"/>
      <c r="C40" s="22"/>
      <c r="D40" s="22"/>
      <c r="E40" s="23"/>
      <c r="F40" s="23"/>
      <c r="G40" s="24">
        <v>1419</v>
      </c>
    </row>
    <row r="41" spans="1:7" x14ac:dyDescent="0.25">
      <c r="A41" s="271" t="s">
        <v>13</v>
      </c>
      <c r="B41" s="12"/>
      <c r="C41" s="13"/>
      <c r="D41" s="13"/>
      <c r="E41" s="14"/>
      <c r="F41" s="14"/>
      <c r="G41" s="14"/>
    </row>
    <row r="42" spans="1:7" x14ac:dyDescent="0.25">
      <c r="A42" s="16" t="s">
        <v>580</v>
      </c>
      <c r="B42" s="16" t="s">
        <v>33</v>
      </c>
      <c r="C42" s="17" t="s">
        <v>16</v>
      </c>
      <c r="D42" s="17" t="s">
        <v>19</v>
      </c>
      <c r="E42" s="18">
        <v>11250</v>
      </c>
      <c r="F42" s="18">
        <v>690</v>
      </c>
      <c r="G42" s="19">
        <v>10560</v>
      </c>
    </row>
    <row r="43" spans="1:7" x14ac:dyDescent="0.25">
      <c r="A43" s="272" t="s">
        <v>25</v>
      </c>
      <c r="B43" s="21"/>
      <c r="C43" s="22"/>
      <c r="D43" s="22"/>
      <c r="E43" s="23"/>
      <c r="F43" s="23"/>
      <c r="G43" s="24">
        <v>10560</v>
      </c>
    </row>
    <row r="44" spans="1:7" x14ac:dyDescent="0.25">
      <c r="A44" s="30" t="s">
        <v>26</v>
      </c>
      <c r="B44" s="31"/>
      <c r="C44" s="32"/>
      <c r="D44" s="32"/>
      <c r="E44" s="33"/>
      <c r="F44" s="33"/>
      <c r="G44" s="34">
        <v>11979</v>
      </c>
    </row>
    <row r="45" spans="1:7" x14ac:dyDescent="0.25">
      <c r="A45" s="35"/>
      <c r="B45" s="12"/>
      <c r="C45" s="13"/>
      <c r="D45" s="13"/>
      <c r="E45" s="14"/>
      <c r="F45" s="14"/>
      <c r="G45" s="19"/>
    </row>
    <row r="46" spans="1:7" x14ac:dyDescent="0.25">
      <c r="A46" s="30" t="s">
        <v>27</v>
      </c>
      <c r="B46" s="31"/>
      <c r="C46" s="32"/>
      <c r="D46" s="32"/>
      <c r="E46" s="33"/>
      <c r="F46" s="33"/>
      <c r="G46" s="34">
        <v>5593</v>
      </c>
    </row>
    <row r="47" spans="1:7" x14ac:dyDescent="0.25">
      <c r="A47" s="35"/>
      <c r="B47" s="12"/>
      <c r="C47" s="13"/>
      <c r="D47" s="13"/>
      <c r="E47" s="14"/>
      <c r="F47" s="14"/>
      <c r="G47" s="19"/>
    </row>
    <row r="48" spans="1:7" x14ac:dyDescent="0.25">
      <c r="A48" s="36" t="s">
        <v>581</v>
      </c>
      <c r="B48" s="21"/>
      <c r="C48" s="22"/>
      <c r="D48" s="22"/>
      <c r="E48" s="23"/>
      <c r="F48" s="23"/>
      <c r="G48" s="24">
        <v>17572</v>
      </c>
    </row>
    <row r="49" spans="1:7" x14ac:dyDescent="0.25">
      <c r="A49" s="37"/>
      <c r="B49" s="26"/>
      <c r="C49" s="27"/>
      <c r="D49" s="27"/>
      <c r="E49" s="28"/>
      <c r="F49" s="28"/>
      <c r="G49" s="29"/>
    </row>
    <row r="50" spans="1:7" x14ac:dyDescent="0.25">
      <c r="A50" s="168" t="s">
        <v>29</v>
      </c>
      <c r="B50" s="137"/>
      <c r="C50" s="137"/>
      <c r="D50" s="137"/>
      <c r="E50" s="137"/>
      <c r="F50" s="137"/>
      <c r="G50" s="138"/>
    </row>
    <row r="51" spans="1:7" ht="16.5" x14ac:dyDescent="0.25">
      <c r="A51" s="139" t="s">
        <v>582</v>
      </c>
      <c r="G51" s="120"/>
    </row>
    <row r="52" spans="1:7" ht="16.5" x14ac:dyDescent="0.25">
      <c r="A52" s="139"/>
      <c r="G52" s="120"/>
    </row>
    <row r="53" spans="1:7" x14ac:dyDescent="0.25">
      <c r="A53" s="140" t="s">
        <v>12</v>
      </c>
      <c r="B53" s="97"/>
      <c r="C53" s="98"/>
      <c r="D53" s="98"/>
      <c r="E53" s="99"/>
      <c r="F53" s="99"/>
      <c r="G53" s="122"/>
    </row>
    <row r="54" spans="1:7" x14ac:dyDescent="0.25">
      <c r="A54" s="290" t="s">
        <v>13</v>
      </c>
      <c r="B54" s="165"/>
      <c r="C54" s="166"/>
      <c r="D54" s="166"/>
      <c r="E54" s="150"/>
      <c r="F54" s="150"/>
      <c r="G54" s="167"/>
    </row>
    <row r="55" spans="1:7" x14ac:dyDescent="0.25">
      <c r="A55" s="16" t="s">
        <v>583</v>
      </c>
      <c r="B55" s="16" t="s">
        <v>273</v>
      </c>
      <c r="C55" s="17" t="s">
        <v>584</v>
      </c>
      <c r="D55" s="17" t="s">
        <v>362</v>
      </c>
      <c r="E55" s="18">
        <v>111854</v>
      </c>
      <c r="F55" s="18">
        <v>65846</v>
      </c>
      <c r="G55" s="19">
        <v>8295</v>
      </c>
    </row>
    <row r="56" spans="1:7" x14ac:dyDescent="0.25">
      <c r="A56" s="272" t="s">
        <v>25</v>
      </c>
      <c r="B56" s="21"/>
      <c r="C56" s="22"/>
      <c r="D56" s="22"/>
      <c r="E56" s="23"/>
      <c r="F56" s="23"/>
      <c r="G56" s="24">
        <v>8295</v>
      </c>
    </row>
    <row r="57" spans="1:7" x14ac:dyDescent="0.25">
      <c r="A57" s="30" t="s">
        <v>26</v>
      </c>
      <c r="B57" s="31"/>
      <c r="C57" s="32"/>
      <c r="D57" s="32"/>
      <c r="E57" s="33"/>
      <c r="F57" s="33"/>
      <c r="G57" s="34">
        <v>8295</v>
      </c>
    </row>
    <row r="58" spans="1:7" x14ac:dyDescent="0.25">
      <c r="A58" s="35"/>
      <c r="B58" s="12"/>
      <c r="C58" s="13"/>
      <c r="D58" s="13"/>
      <c r="E58" s="14"/>
      <c r="F58" s="14"/>
      <c r="G58" s="19"/>
    </row>
    <row r="59" spans="1:7" x14ac:dyDescent="0.25">
      <c r="A59" s="30" t="s">
        <v>27</v>
      </c>
      <c r="B59" s="31"/>
      <c r="C59" s="32"/>
      <c r="D59" s="32"/>
      <c r="E59" s="33"/>
      <c r="F59" s="33"/>
      <c r="G59" s="34">
        <v>9815</v>
      </c>
    </row>
    <row r="60" spans="1:7" x14ac:dyDescent="0.25">
      <c r="A60" s="35"/>
      <c r="B60" s="12"/>
      <c r="C60" s="13"/>
      <c r="D60" s="13"/>
      <c r="E60" s="14"/>
      <c r="F60" s="14"/>
      <c r="G60" s="19"/>
    </row>
    <row r="61" spans="1:7" x14ac:dyDescent="0.25">
      <c r="A61" s="36" t="s">
        <v>585</v>
      </c>
      <c r="B61" s="21"/>
      <c r="C61" s="22"/>
      <c r="D61" s="22"/>
      <c r="E61" s="23"/>
      <c r="F61" s="23"/>
      <c r="G61" s="24">
        <v>18110</v>
      </c>
    </row>
    <row r="62" spans="1:7" x14ac:dyDescent="0.25">
      <c r="A62" s="37"/>
      <c r="B62" s="26"/>
      <c r="C62" s="27"/>
      <c r="D62" s="27"/>
      <c r="E62" s="28"/>
      <c r="F62" s="28"/>
      <c r="G62" s="29"/>
    </row>
    <row r="63" spans="1:7" x14ac:dyDescent="0.25">
      <c r="A63" s="168" t="s">
        <v>29</v>
      </c>
      <c r="B63" s="137"/>
      <c r="C63" s="137"/>
      <c r="D63" s="137"/>
      <c r="E63" s="137"/>
      <c r="F63" s="137"/>
      <c r="G63" s="138"/>
    </row>
    <row r="64" spans="1:7" ht="16.5" x14ac:dyDescent="0.25">
      <c r="A64" s="139" t="s">
        <v>586</v>
      </c>
      <c r="G64" s="120"/>
    </row>
    <row r="65" spans="1:7" ht="16.5" x14ac:dyDescent="0.25">
      <c r="A65" s="139"/>
      <c r="G65" s="120"/>
    </row>
    <row r="66" spans="1:7" x14ac:dyDescent="0.25">
      <c r="A66" s="140" t="s">
        <v>12</v>
      </c>
      <c r="B66" s="97"/>
      <c r="C66" s="98"/>
      <c r="D66" s="98"/>
      <c r="E66" s="99"/>
      <c r="F66" s="99"/>
      <c r="G66" s="122"/>
    </row>
    <row r="67" spans="1:7" x14ac:dyDescent="0.25">
      <c r="A67" s="277" t="s">
        <v>374</v>
      </c>
      <c r="B67" s="97"/>
      <c r="C67" s="98"/>
      <c r="D67" s="98"/>
      <c r="E67" s="99"/>
      <c r="F67" s="99"/>
      <c r="G67" s="122"/>
    </row>
    <row r="68" spans="1:7" x14ac:dyDescent="0.25">
      <c r="A68" s="173" t="s">
        <v>587</v>
      </c>
      <c r="B68" s="97"/>
      <c r="C68" s="98"/>
      <c r="D68" s="98"/>
      <c r="E68" s="99"/>
      <c r="F68" s="99"/>
      <c r="G68" s="122"/>
    </row>
    <row r="69" spans="1:7" x14ac:dyDescent="0.25">
      <c r="A69" s="292" t="s">
        <v>588</v>
      </c>
      <c r="B69" s="100" t="s">
        <v>98</v>
      </c>
      <c r="C69" s="101" t="s">
        <v>376</v>
      </c>
      <c r="D69" s="101" t="s">
        <v>19</v>
      </c>
      <c r="E69" s="102" t="s">
        <v>33</v>
      </c>
      <c r="F69" s="99"/>
      <c r="G69" s="123" t="s">
        <v>33</v>
      </c>
    </row>
    <row r="70" spans="1:7" x14ac:dyDescent="0.25">
      <c r="A70" s="265" t="s">
        <v>589</v>
      </c>
      <c r="B70" s="16" t="s">
        <v>196</v>
      </c>
      <c r="C70" s="17" t="s">
        <v>376</v>
      </c>
      <c r="D70" s="17" t="s">
        <v>376</v>
      </c>
      <c r="E70" s="18" t="s">
        <v>33</v>
      </c>
      <c r="F70" s="18" t="s">
        <v>33</v>
      </c>
      <c r="G70" s="19" t="s">
        <v>33</v>
      </c>
    </row>
    <row r="71" spans="1:7" x14ac:dyDescent="0.25">
      <c r="A71" s="265" t="s">
        <v>590</v>
      </c>
      <c r="B71" s="16" t="s">
        <v>43</v>
      </c>
      <c r="C71" s="17" t="s">
        <v>376</v>
      </c>
      <c r="D71" s="17" t="s">
        <v>376</v>
      </c>
      <c r="E71" s="18" t="s">
        <v>33</v>
      </c>
      <c r="F71" s="14"/>
      <c r="G71" s="19" t="s">
        <v>33</v>
      </c>
    </row>
    <row r="72" spans="1:7" x14ac:dyDescent="0.25">
      <c r="A72" s="272" t="s">
        <v>378</v>
      </c>
      <c r="B72" s="21"/>
      <c r="C72" s="22"/>
      <c r="D72" s="22"/>
      <c r="E72" s="23"/>
      <c r="F72" s="23"/>
      <c r="G72" s="24">
        <v>31578</v>
      </c>
    </row>
    <row r="73" spans="1:7" x14ac:dyDescent="0.25">
      <c r="A73" s="271" t="s">
        <v>13</v>
      </c>
      <c r="B73" s="12"/>
      <c r="C73" s="13"/>
      <c r="D73" s="13"/>
      <c r="E73" s="14"/>
      <c r="F73" s="14"/>
      <c r="G73" s="14"/>
    </row>
    <row r="74" spans="1:7" x14ac:dyDescent="0.25">
      <c r="A74" s="16" t="s">
        <v>591</v>
      </c>
      <c r="B74" s="16" t="s">
        <v>466</v>
      </c>
      <c r="C74" s="17" t="s">
        <v>376</v>
      </c>
      <c r="D74" s="17" t="s">
        <v>379</v>
      </c>
      <c r="E74" s="18">
        <v>4175</v>
      </c>
      <c r="F74" s="18">
        <v>241</v>
      </c>
      <c r="G74" s="19">
        <v>2682</v>
      </c>
    </row>
    <row r="75" spans="1:7" x14ac:dyDescent="0.25">
      <c r="A75" s="16" t="s">
        <v>592</v>
      </c>
      <c r="B75" s="16" t="s">
        <v>593</v>
      </c>
      <c r="C75" s="17" t="s">
        <v>23</v>
      </c>
      <c r="D75" s="17" t="s">
        <v>376</v>
      </c>
      <c r="E75" s="18">
        <v>8508</v>
      </c>
      <c r="F75" s="18">
        <v>400</v>
      </c>
      <c r="G75" s="19">
        <v>8108</v>
      </c>
    </row>
    <row r="76" spans="1:7" x14ac:dyDescent="0.25">
      <c r="A76" s="16" t="s">
        <v>594</v>
      </c>
      <c r="B76" s="16" t="s">
        <v>98</v>
      </c>
      <c r="C76" s="17" t="s">
        <v>23</v>
      </c>
      <c r="D76" s="17" t="s">
        <v>19</v>
      </c>
      <c r="E76" s="18">
        <v>22671</v>
      </c>
      <c r="F76" s="18">
        <v>4561</v>
      </c>
      <c r="G76" s="19">
        <v>18110</v>
      </c>
    </row>
    <row r="77" spans="1:7" x14ac:dyDescent="0.25">
      <c r="A77" s="16" t="s">
        <v>595</v>
      </c>
      <c r="B77" s="16" t="s">
        <v>98</v>
      </c>
      <c r="C77" s="17" t="s">
        <v>23</v>
      </c>
      <c r="D77" s="17" t="s">
        <v>376</v>
      </c>
      <c r="E77" s="18">
        <v>14698</v>
      </c>
      <c r="F77" s="18">
        <v>7842</v>
      </c>
      <c r="G77" s="19">
        <v>6856</v>
      </c>
    </row>
    <row r="78" spans="1:7" x14ac:dyDescent="0.25">
      <c r="A78" s="16" t="s">
        <v>596</v>
      </c>
      <c r="B78" s="16" t="s">
        <v>98</v>
      </c>
      <c r="C78" s="17" t="s">
        <v>23</v>
      </c>
      <c r="D78" s="17" t="s">
        <v>376</v>
      </c>
      <c r="E78" s="18">
        <v>9080</v>
      </c>
      <c r="F78" s="18">
        <v>516</v>
      </c>
      <c r="G78" s="19">
        <v>8564</v>
      </c>
    </row>
    <row r="79" spans="1:7" ht="24" x14ac:dyDescent="0.25">
      <c r="A79" s="16" t="s">
        <v>597</v>
      </c>
      <c r="B79" s="16" t="s">
        <v>598</v>
      </c>
      <c r="C79" s="17" t="s">
        <v>16</v>
      </c>
      <c r="D79" s="17" t="s">
        <v>19</v>
      </c>
      <c r="E79" s="18">
        <v>3771</v>
      </c>
      <c r="F79" s="18">
        <v>1000</v>
      </c>
      <c r="G79" s="19">
        <v>2771</v>
      </c>
    </row>
    <row r="80" spans="1:7" ht="24" x14ac:dyDescent="0.25">
      <c r="A80" s="16" t="s">
        <v>599</v>
      </c>
      <c r="B80" s="16" t="s">
        <v>600</v>
      </c>
      <c r="C80" s="17" t="s">
        <v>367</v>
      </c>
      <c r="D80" s="17" t="s">
        <v>379</v>
      </c>
      <c r="E80" s="18">
        <v>7200</v>
      </c>
      <c r="F80" s="18">
        <v>682</v>
      </c>
      <c r="G80" s="19">
        <v>1418</v>
      </c>
    </row>
    <row r="81" spans="1:7" x14ac:dyDescent="0.25">
      <c r="A81" s="16" t="s">
        <v>601</v>
      </c>
      <c r="B81" s="16" t="s">
        <v>602</v>
      </c>
      <c r="C81" s="17" t="s">
        <v>16</v>
      </c>
      <c r="D81" s="17" t="s">
        <v>19</v>
      </c>
      <c r="E81" s="18">
        <v>862</v>
      </c>
      <c r="F81" s="18">
        <v>49</v>
      </c>
      <c r="G81" s="19">
        <v>813</v>
      </c>
    </row>
    <row r="82" spans="1:7" ht="24" x14ac:dyDescent="0.25">
      <c r="A82" s="16" t="s">
        <v>603</v>
      </c>
      <c r="B82" s="16" t="s">
        <v>96</v>
      </c>
      <c r="C82" s="17" t="s">
        <v>367</v>
      </c>
      <c r="D82" s="17" t="s">
        <v>19</v>
      </c>
      <c r="E82" s="18">
        <v>9727</v>
      </c>
      <c r="F82" s="18">
        <v>761</v>
      </c>
      <c r="G82" s="19">
        <v>6414</v>
      </c>
    </row>
    <row r="83" spans="1:7" x14ac:dyDescent="0.25">
      <c r="A83" s="16" t="s">
        <v>604</v>
      </c>
      <c r="B83" s="16" t="s">
        <v>98</v>
      </c>
      <c r="C83" s="17" t="s">
        <v>16</v>
      </c>
      <c r="D83" s="17" t="s">
        <v>19</v>
      </c>
      <c r="E83" s="18">
        <v>1500</v>
      </c>
      <c r="F83" s="18">
        <v>55</v>
      </c>
      <c r="G83" s="19">
        <v>1445</v>
      </c>
    </row>
    <row r="84" spans="1:7" ht="24" x14ac:dyDescent="0.25">
      <c r="A84" s="16" t="s">
        <v>605</v>
      </c>
      <c r="B84" s="16" t="s">
        <v>167</v>
      </c>
      <c r="C84" s="17" t="s">
        <v>16</v>
      </c>
      <c r="D84" s="17" t="s">
        <v>19</v>
      </c>
      <c r="E84" s="18">
        <v>2182</v>
      </c>
      <c r="F84" s="18">
        <v>186</v>
      </c>
      <c r="G84" s="19">
        <v>1996</v>
      </c>
    </row>
    <row r="85" spans="1:7" ht="24" x14ac:dyDescent="0.25">
      <c r="A85" s="16" t="s">
        <v>606</v>
      </c>
      <c r="B85" s="16" t="s">
        <v>98</v>
      </c>
      <c r="C85" s="17" t="s">
        <v>16</v>
      </c>
      <c r="D85" s="17" t="s">
        <v>19</v>
      </c>
      <c r="E85" s="18">
        <v>2780</v>
      </c>
      <c r="F85" s="18">
        <v>1404</v>
      </c>
      <c r="G85" s="19">
        <v>1376</v>
      </c>
    </row>
    <row r="86" spans="1:7" ht="24" x14ac:dyDescent="0.25">
      <c r="A86" s="16" t="s">
        <v>607</v>
      </c>
      <c r="B86" s="16" t="s">
        <v>71</v>
      </c>
      <c r="C86" s="17" t="s">
        <v>16</v>
      </c>
      <c r="D86" s="17" t="s">
        <v>379</v>
      </c>
      <c r="E86" s="18">
        <v>2296</v>
      </c>
      <c r="F86" s="18">
        <v>16</v>
      </c>
      <c r="G86" s="19">
        <v>629</v>
      </c>
    </row>
    <row r="87" spans="1:7" x14ac:dyDescent="0.25">
      <c r="A87" s="16" t="s">
        <v>608</v>
      </c>
      <c r="B87" s="16" t="s">
        <v>247</v>
      </c>
      <c r="C87" s="17" t="s">
        <v>23</v>
      </c>
      <c r="D87" s="17" t="s">
        <v>19</v>
      </c>
      <c r="E87" s="18">
        <v>1269</v>
      </c>
      <c r="F87" s="14"/>
      <c r="G87" s="19">
        <v>1269</v>
      </c>
    </row>
    <row r="88" spans="1:7" ht="24" x14ac:dyDescent="0.25">
      <c r="A88" s="16" t="s">
        <v>609</v>
      </c>
      <c r="B88" s="16" t="s">
        <v>610</v>
      </c>
      <c r="C88" s="17" t="s">
        <v>16</v>
      </c>
      <c r="D88" s="17" t="s">
        <v>376</v>
      </c>
      <c r="E88" s="18">
        <v>7918</v>
      </c>
      <c r="F88" s="18">
        <v>5851</v>
      </c>
      <c r="G88" s="19">
        <v>2067</v>
      </c>
    </row>
    <row r="89" spans="1:7" ht="24" x14ac:dyDescent="0.25">
      <c r="A89" s="16" t="s">
        <v>611</v>
      </c>
      <c r="B89" s="16" t="s">
        <v>612</v>
      </c>
      <c r="C89" s="17" t="s">
        <v>16</v>
      </c>
      <c r="D89" s="17" t="s">
        <v>19</v>
      </c>
      <c r="E89" s="18">
        <v>7684</v>
      </c>
      <c r="F89" s="18">
        <v>1078</v>
      </c>
      <c r="G89" s="19">
        <v>6606</v>
      </c>
    </row>
    <row r="90" spans="1:7" ht="24" x14ac:dyDescent="0.25">
      <c r="A90" s="16" t="s">
        <v>613</v>
      </c>
      <c r="B90" s="16" t="s">
        <v>301</v>
      </c>
      <c r="C90" s="17" t="s">
        <v>367</v>
      </c>
      <c r="D90" s="17" t="s">
        <v>376</v>
      </c>
      <c r="E90" s="18">
        <v>8300</v>
      </c>
      <c r="F90" s="18">
        <v>3296</v>
      </c>
      <c r="G90" s="19">
        <v>5004</v>
      </c>
    </row>
    <row r="91" spans="1:7" x14ac:dyDescent="0.25">
      <c r="A91" s="16" t="s">
        <v>614</v>
      </c>
      <c r="B91" s="16" t="s">
        <v>96</v>
      </c>
      <c r="C91" s="17" t="s">
        <v>376</v>
      </c>
      <c r="D91" s="17" t="s">
        <v>19</v>
      </c>
      <c r="E91" s="18">
        <v>3203</v>
      </c>
      <c r="F91" s="18">
        <v>40</v>
      </c>
      <c r="G91" s="19">
        <v>2843</v>
      </c>
    </row>
    <row r="92" spans="1:7" x14ac:dyDescent="0.25">
      <c r="A92" s="16" t="s">
        <v>615</v>
      </c>
      <c r="B92" s="16" t="s">
        <v>282</v>
      </c>
      <c r="C92" s="17" t="s">
        <v>16</v>
      </c>
      <c r="D92" s="17" t="s">
        <v>379</v>
      </c>
      <c r="E92" s="18">
        <v>85000</v>
      </c>
      <c r="F92" s="18">
        <v>35858</v>
      </c>
      <c r="G92" s="19">
        <v>38939</v>
      </c>
    </row>
    <row r="93" spans="1:7" x14ac:dyDescent="0.25">
      <c r="A93" s="16" t="s">
        <v>616</v>
      </c>
      <c r="B93" s="16" t="s">
        <v>215</v>
      </c>
      <c r="C93" s="17" t="s">
        <v>16</v>
      </c>
      <c r="D93" s="17" t="s">
        <v>376</v>
      </c>
      <c r="E93" s="18">
        <v>1576</v>
      </c>
      <c r="F93" s="18">
        <v>1309</v>
      </c>
      <c r="G93" s="19">
        <v>267</v>
      </c>
    </row>
    <row r="94" spans="1:7" x14ac:dyDescent="0.25">
      <c r="A94" s="16" t="s">
        <v>617</v>
      </c>
      <c r="B94" s="16" t="s">
        <v>98</v>
      </c>
      <c r="C94" s="17" t="s">
        <v>367</v>
      </c>
      <c r="D94" s="17" t="s">
        <v>376</v>
      </c>
      <c r="E94" s="18">
        <v>8850</v>
      </c>
      <c r="F94" s="18">
        <v>2433</v>
      </c>
      <c r="G94" s="19">
        <v>6417</v>
      </c>
    </row>
    <row r="95" spans="1:7" x14ac:dyDescent="0.25">
      <c r="A95" s="272" t="s">
        <v>25</v>
      </c>
      <c r="B95" s="21"/>
      <c r="C95" s="22"/>
      <c r="D95" s="22"/>
      <c r="E95" s="23"/>
      <c r="F95" s="23"/>
      <c r="G95" s="24">
        <v>124594</v>
      </c>
    </row>
    <row r="96" spans="1:7" x14ac:dyDescent="0.25">
      <c r="A96" s="30" t="s">
        <v>26</v>
      </c>
      <c r="B96" s="31"/>
      <c r="C96" s="32"/>
      <c r="D96" s="32"/>
      <c r="E96" s="33"/>
      <c r="F96" s="33"/>
      <c r="G96" s="34">
        <v>156172</v>
      </c>
    </row>
    <row r="97" spans="1:7" x14ac:dyDescent="0.25">
      <c r="A97" s="35"/>
      <c r="B97" s="12"/>
      <c r="C97" s="13"/>
      <c r="D97" s="13"/>
      <c r="E97" s="14"/>
      <c r="F97" s="14"/>
      <c r="G97" s="19"/>
    </row>
    <row r="98" spans="1:7" x14ac:dyDescent="0.25">
      <c r="A98" s="30" t="s">
        <v>27</v>
      </c>
      <c r="B98" s="31"/>
      <c r="C98" s="32"/>
      <c r="D98" s="32"/>
      <c r="E98" s="33"/>
      <c r="F98" s="33"/>
      <c r="G98" s="34">
        <v>23315</v>
      </c>
    </row>
    <row r="99" spans="1:7" x14ac:dyDescent="0.25">
      <c r="A99" s="35"/>
      <c r="B99" s="12"/>
      <c r="C99" s="13"/>
      <c r="D99" s="13"/>
      <c r="E99" s="14"/>
      <c r="F99" s="14"/>
      <c r="G99" s="19"/>
    </row>
    <row r="100" spans="1:7" x14ac:dyDescent="0.25">
      <c r="A100" s="36" t="s">
        <v>618</v>
      </c>
      <c r="B100" s="21"/>
      <c r="C100" s="22"/>
      <c r="D100" s="22"/>
      <c r="E100" s="23"/>
      <c r="F100" s="23"/>
      <c r="G100" s="24">
        <v>179487</v>
      </c>
    </row>
    <row r="101" spans="1:7" x14ac:dyDescent="0.25">
      <c r="A101" s="37"/>
      <c r="B101" s="26"/>
      <c r="C101" s="27"/>
      <c r="D101" s="27"/>
      <c r="E101" s="28"/>
      <c r="F101" s="28"/>
      <c r="G101" s="29"/>
    </row>
    <row r="102" spans="1:7" x14ac:dyDescent="0.25">
      <c r="A102" s="37"/>
      <c r="B102" s="26"/>
      <c r="C102" s="27"/>
      <c r="D102" s="27"/>
      <c r="E102" s="28"/>
      <c r="F102" s="28"/>
      <c r="G102" s="29"/>
    </row>
    <row r="103" spans="1:7" x14ac:dyDescent="0.25">
      <c r="A103" s="168" t="s">
        <v>29</v>
      </c>
      <c r="B103" s="137"/>
      <c r="C103" s="137"/>
      <c r="D103" s="137"/>
      <c r="E103" s="137"/>
      <c r="F103" s="137"/>
      <c r="G103" s="138"/>
    </row>
    <row r="104" spans="1:7" ht="16.5" x14ac:dyDescent="0.25">
      <c r="A104" s="139" t="s">
        <v>619</v>
      </c>
      <c r="G104" s="120"/>
    </row>
    <row r="105" spans="1:7" ht="16.5" x14ac:dyDescent="0.25">
      <c r="A105" s="139"/>
      <c r="G105" s="120"/>
    </row>
    <row r="106" spans="1:7" x14ac:dyDescent="0.25">
      <c r="A106" s="140" t="s">
        <v>12</v>
      </c>
      <c r="B106" s="97"/>
      <c r="C106" s="98"/>
      <c r="D106" s="98"/>
      <c r="E106" s="99"/>
      <c r="F106" s="99"/>
      <c r="G106" s="122"/>
    </row>
    <row r="107" spans="1:7" x14ac:dyDescent="0.25">
      <c r="A107" s="277" t="s">
        <v>374</v>
      </c>
      <c r="B107" s="97"/>
      <c r="C107" s="98"/>
      <c r="D107" s="98"/>
      <c r="E107" s="99"/>
      <c r="F107" s="99"/>
      <c r="G107" s="122"/>
    </row>
    <row r="108" spans="1:7" x14ac:dyDescent="0.25">
      <c r="A108" s="172" t="s">
        <v>620</v>
      </c>
      <c r="B108" s="145" t="s">
        <v>553</v>
      </c>
      <c r="C108" s="146" t="s">
        <v>376</v>
      </c>
      <c r="D108" s="146" t="s">
        <v>379</v>
      </c>
      <c r="E108" s="147">
        <v>9000</v>
      </c>
      <c r="F108" s="150"/>
      <c r="G108" s="148">
        <v>3500</v>
      </c>
    </row>
    <row r="109" spans="1:7" x14ac:dyDescent="0.25">
      <c r="A109" s="272" t="s">
        <v>378</v>
      </c>
      <c r="B109" s="21"/>
      <c r="C109" s="22"/>
      <c r="D109" s="22"/>
      <c r="E109" s="23"/>
      <c r="F109" s="23"/>
      <c r="G109" s="24">
        <v>3500</v>
      </c>
    </row>
    <row r="110" spans="1:7" x14ac:dyDescent="0.25">
      <c r="A110" s="271" t="s">
        <v>13</v>
      </c>
      <c r="B110" s="12"/>
      <c r="C110" s="13"/>
      <c r="D110" s="13"/>
      <c r="E110" s="14"/>
      <c r="F110" s="14"/>
      <c r="G110" s="14"/>
    </row>
    <row r="111" spans="1:7" x14ac:dyDescent="0.25">
      <c r="A111" s="16" t="s">
        <v>621</v>
      </c>
      <c r="B111" s="16" t="s">
        <v>553</v>
      </c>
      <c r="C111" s="17" t="s">
        <v>23</v>
      </c>
      <c r="D111" s="17" t="s">
        <v>379</v>
      </c>
      <c r="E111" s="18">
        <v>12746</v>
      </c>
      <c r="F111" s="18">
        <v>2010</v>
      </c>
      <c r="G111" s="19">
        <v>6967</v>
      </c>
    </row>
    <row r="112" spans="1:7" x14ac:dyDescent="0.25">
      <c r="A112" s="272" t="s">
        <v>25</v>
      </c>
      <c r="B112" s="21"/>
      <c r="C112" s="22"/>
      <c r="D112" s="22"/>
      <c r="E112" s="23"/>
      <c r="F112" s="23"/>
      <c r="G112" s="24">
        <v>6967</v>
      </c>
    </row>
    <row r="113" spans="1:7" x14ac:dyDescent="0.25">
      <c r="A113" s="30" t="s">
        <v>26</v>
      </c>
      <c r="B113" s="31"/>
      <c r="C113" s="32"/>
      <c r="D113" s="32"/>
      <c r="E113" s="33"/>
      <c r="F113" s="33"/>
      <c r="G113" s="34">
        <v>10467</v>
      </c>
    </row>
    <row r="114" spans="1:7" x14ac:dyDescent="0.25">
      <c r="A114" s="35"/>
      <c r="B114" s="12"/>
      <c r="C114" s="13"/>
      <c r="D114" s="13"/>
      <c r="E114" s="14"/>
      <c r="F114" s="14"/>
      <c r="G114" s="19"/>
    </row>
    <row r="115" spans="1:7" x14ac:dyDescent="0.25">
      <c r="A115" s="30" t="s">
        <v>27</v>
      </c>
      <c r="B115" s="31"/>
      <c r="C115" s="32"/>
      <c r="D115" s="32"/>
      <c r="E115" s="33"/>
      <c r="F115" s="33"/>
      <c r="G115" s="34">
        <v>300</v>
      </c>
    </row>
    <row r="116" spans="1:7" x14ac:dyDescent="0.25">
      <c r="A116" s="35"/>
      <c r="B116" s="12"/>
      <c r="C116" s="13"/>
      <c r="D116" s="13"/>
      <c r="E116" s="14"/>
      <c r="F116" s="14"/>
      <c r="G116" s="19"/>
    </row>
    <row r="117" spans="1:7" x14ac:dyDescent="0.25">
      <c r="A117" s="36" t="s">
        <v>622</v>
      </c>
      <c r="B117" s="21"/>
      <c r="C117" s="22"/>
      <c r="D117" s="22"/>
      <c r="E117" s="23"/>
      <c r="F117" s="23"/>
      <c r="G117" s="24">
        <v>10767</v>
      </c>
    </row>
    <row r="118" spans="1:7" x14ac:dyDescent="0.25">
      <c r="A118" s="37"/>
      <c r="B118" s="26"/>
      <c r="C118" s="27"/>
      <c r="D118" s="27"/>
      <c r="E118" s="28"/>
      <c r="F118" s="28"/>
      <c r="G118" s="29"/>
    </row>
    <row r="119" spans="1:7" x14ac:dyDescent="0.25">
      <c r="A119" s="168" t="s">
        <v>29</v>
      </c>
      <c r="B119" s="137"/>
      <c r="C119" s="137"/>
      <c r="D119" s="137"/>
      <c r="E119" s="137"/>
      <c r="F119" s="137"/>
      <c r="G119" s="138"/>
    </row>
    <row r="120" spans="1:7" ht="16.5" x14ac:dyDescent="0.25">
      <c r="A120" s="139" t="s">
        <v>623</v>
      </c>
      <c r="G120" s="120"/>
    </row>
    <row r="121" spans="1:7" ht="16.5" x14ac:dyDescent="0.25">
      <c r="A121" s="139"/>
      <c r="G121" s="120"/>
    </row>
    <row r="122" spans="1:7" x14ac:dyDescent="0.25">
      <c r="A122" s="140" t="s">
        <v>12</v>
      </c>
      <c r="B122" s="97"/>
      <c r="C122" s="98"/>
      <c r="D122" s="98"/>
      <c r="E122" s="99"/>
      <c r="F122" s="99"/>
      <c r="G122" s="122"/>
    </row>
    <row r="123" spans="1:7" x14ac:dyDescent="0.25">
      <c r="A123" s="277" t="s">
        <v>13</v>
      </c>
      <c r="B123" s="97"/>
      <c r="C123" s="98"/>
      <c r="D123" s="98"/>
      <c r="E123" s="99"/>
      <c r="F123" s="99"/>
      <c r="G123" s="122"/>
    </row>
    <row r="124" spans="1:7" ht="24" x14ac:dyDescent="0.25">
      <c r="A124" s="16" t="s">
        <v>624</v>
      </c>
      <c r="B124" s="16" t="s">
        <v>625</v>
      </c>
      <c r="C124" s="17" t="s">
        <v>23</v>
      </c>
      <c r="D124" s="17" t="s">
        <v>19</v>
      </c>
      <c r="E124" s="18">
        <v>31500</v>
      </c>
      <c r="F124" s="18">
        <v>500</v>
      </c>
      <c r="G124" s="19">
        <v>31000</v>
      </c>
    </row>
    <row r="125" spans="1:7" x14ac:dyDescent="0.25">
      <c r="A125" s="272" t="s">
        <v>25</v>
      </c>
      <c r="B125" s="21"/>
      <c r="C125" s="22"/>
      <c r="D125" s="22"/>
      <c r="E125" s="23"/>
      <c r="F125" s="23"/>
      <c r="G125" s="24">
        <v>31000</v>
      </c>
    </row>
    <row r="126" spans="1:7" x14ac:dyDescent="0.25">
      <c r="A126" s="30" t="s">
        <v>26</v>
      </c>
      <c r="B126" s="31"/>
      <c r="C126" s="32"/>
      <c r="D126" s="32"/>
      <c r="E126" s="33"/>
      <c r="F126" s="33"/>
      <c r="G126" s="34">
        <v>31000</v>
      </c>
    </row>
    <row r="127" spans="1:7" x14ac:dyDescent="0.25">
      <c r="A127" s="35"/>
      <c r="B127" s="12"/>
      <c r="C127" s="13"/>
      <c r="D127" s="13"/>
      <c r="E127" s="14"/>
      <c r="F127" s="14"/>
      <c r="G127" s="19"/>
    </row>
    <row r="128" spans="1:7" x14ac:dyDescent="0.25">
      <c r="A128" s="36" t="s">
        <v>626</v>
      </c>
      <c r="B128" s="21"/>
      <c r="C128" s="22"/>
      <c r="D128" s="22"/>
      <c r="E128" s="23"/>
      <c r="F128" s="23"/>
      <c r="G128" s="24">
        <v>31000</v>
      </c>
    </row>
    <row r="129" spans="1:7" x14ac:dyDescent="0.25">
      <c r="A129" s="37"/>
      <c r="B129" s="26"/>
      <c r="C129" s="27"/>
      <c r="D129" s="27"/>
      <c r="E129" s="28"/>
      <c r="F129" s="28"/>
      <c r="G129" s="29"/>
    </row>
    <row r="130" spans="1:7" x14ac:dyDescent="0.25">
      <c r="A130" s="37"/>
      <c r="B130" s="26"/>
      <c r="C130" s="27"/>
      <c r="D130" s="27"/>
      <c r="E130" s="28"/>
      <c r="F130" s="28"/>
      <c r="G130" s="29"/>
    </row>
    <row r="131" spans="1:7" x14ac:dyDescent="0.25">
      <c r="A131" s="37"/>
      <c r="B131" s="26"/>
      <c r="C131" s="27"/>
      <c r="D131" s="27"/>
      <c r="E131" s="28"/>
      <c r="F131" s="28"/>
      <c r="G131" s="29"/>
    </row>
    <row r="132" spans="1:7" x14ac:dyDescent="0.25">
      <c r="A132" s="44" t="s">
        <v>381</v>
      </c>
      <c r="B132" s="26"/>
      <c r="C132" s="27"/>
      <c r="D132" s="27"/>
      <c r="E132" s="28"/>
      <c r="F132" s="28"/>
      <c r="G132" s="29"/>
    </row>
    <row r="133" spans="1:7" x14ac:dyDescent="0.25">
      <c r="A133" s="45" t="s">
        <v>627</v>
      </c>
      <c r="B133" s="46"/>
      <c r="C133" s="47"/>
      <c r="D133" s="47"/>
      <c r="E133" s="48"/>
      <c r="F133" s="48"/>
      <c r="G133" s="49">
        <v>70</v>
      </c>
    </row>
    <row r="134" spans="1:7" x14ac:dyDescent="0.25">
      <c r="A134" s="45" t="s">
        <v>628</v>
      </c>
      <c r="B134" s="46"/>
      <c r="C134" s="47"/>
      <c r="D134" s="47"/>
      <c r="E134" s="48"/>
      <c r="F134" s="48"/>
      <c r="G134" s="49">
        <v>50</v>
      </c>
    </row>
    <row r="135" spans="1:7" x14ac:dyDescent="0.25">
      <c r="A135" s="45" t="s">
        <v>629</v>
      </c>
      <c r="B135" s="46"/>
      <c r="C135" s="47"/>
      <c r="D135" s="47"/>
      <c r="E135" s="48"/>
      <c r="F135" s="48"/>
      <c r="G135" s="49">
        <v>160</v>
      </c>
    </row>
    <row r="136" spans="1:7" x14ac:dyDescent="0.25">
      <c r="A136" s="45" t="s">
        <v>630</v>
      </c>
      <c r="B136" s="46"/>
      <c r="C136" s="47"/>
      <c r="D136" s="47"/>
      <c r="E136" s="48"/>
      <c r="F136" s="48"/>
      <c r="G136" s="49">
        <v>1100</v>
      </c>
    </row>
    <row r="137" spans="1:7" x14ac:dyDescent="0.25">
      <c r="A137" s="37"/>
      <c r="B137" s="26"/>
      <c r="C137" s="27"/>
      <c r="D137" s="27"/>
      <c r="E137" s="28"/>
      <c r="F137" s="28"/>
      <c r="G137" s="29"/>
    </row>
    <row r="138" spans="1:7" x14ac:dyDescent="0.25">
      <c r="A138" s="324" t="s">
        <v>29</v>
      </c>
    </row>
    <row r="139" spans="1:7" x14ac:dyDescent="0.25">
      <c r="A139" s="324" t="s">
        <v>29</v>
      </c>
    </row>
    <row r="140" spans="1:7" x14ac:dyDescent="0.25">
      <c r="A140" s="240" t="s">
        <v>29</v>
      </c>
    </row>
    <row r="141" spans="1:7" x14ac:dyDescent="0.25">
      <c r="A141" s="331"/>
      <c r="B141" s="240"/>
      <c r="C141" s="241"/>
    </row>
  </sheetData>
  <sortState ref="A74:G94">
    <sortCondition ref="A74"/>
  </sortState>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228"/>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1293</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631</v>
      </c>
      <c r="G7" s="120"/>
    </row>
    <row r="8" spans="1:7" ht="16.5" x14ac:dyDescent="0.25">
      <c r="A8" s="139"/>
      <c r="G8" s="120"/>
    </row>
    <row r="9" spans="1:7" x14ac:dyDescent="0.25">
      <c r="A9" s="140" t="s">
        <v>12</v>
      </c>
      <c r="B9" s="97"/>
      <c r="C9" s="98"/>
      <c r="D9" s="98"/>
      <c r="E9" s="99"/>
      <c r="F9" s="99"/>
      <c r="G9" s="122"/>
    </row>
    <row r="10" spans="1:7" x14ac:dyDescent="0.25">
      <c r="A10" s="140" t="s">
        <v>374</v>
      </c>
      <c r="B10" s="97"/>
      <c r="C10" s="98"/>
      <c r="D10" s="98"/>
      <c r="E10" s="99"/>
      <c r="F10" s="99"/>
      <c r="G10" s="122"/>
    </row>
    <row r="11" spans="1:7" x14ac:dyDescent="0.25">
      <c r="A11" s="173" t="s">
        <v>632</v>
      </c>
      <c r="B11" s="100" t="s">
        <v>15</v>
      </c>
      <c r="C11" s="101" t="s">
        <v>376</v>
      </c>
      <c r="D11" s="101" t="s">
        <v>424</v>
      </c>
      <c r="E11" s="102">
        <v>2930</v>
      </c>
      <c r="F11" s="99"/>
      <c r="G11" s="123">
        <v>1180</v>
      </c>
    </row>
    <row r="12" spans="1:7" x14ac:dyDescent="0.25">
      <c r="A12" s="173" t="s">
        <v>633</v>
      </c>
      <c r="B12" s="100" t="s">
        <v>67</v>
      </c>
      <c r="C12" s="101" t="s">
        <v>376</v>
      </c>
      <c r="D12" s="101" t="s">
        <v>19</v>
      </c>
      <c r="E12" s="102">
        <v>1300</v>
      </c>
      <c r="F12" s="99"/>
      <c r="G12" s="123">
        <v>1300</v>
      </c>
    </row>
    <row r="13" spans="1:7" x14ac:dyDescent="0.25">
      <c r="A13" s="173" t="s">
        <v>634</v>
      </c>
      <c r="B13" s="100" t="s">
        <v>186</v>
      </c>
      <c r="C13" s="101" t="s">
        <v>376</v>
      </c>
      <c r="D13" s="101" t="s">
        <v>19</v>
      </c>
      <c r="E13" s="102">
        <v>2500</v>
      </c>
      <c r="F13" s="99"/>
      <c r="G13" s="123">
        <v>2500</v>
      </c>
    </row>
    <row r="14" spans="1:7" x14ac:dyDescent="0.25">
      <c r="A14" s="173" t="s">
        <v>635</v>
      </c>
      <c r="B14" s="100" t="s">
        <v>98</v>
      </c>
      <c r="C14" s="101" t="s">
        <v>376</v>
      </c>
      <c r="D14" s="101" t="s">
        <v>19</v>
      </c>
      <c r="E14" s="102">
        <v>7300</v>
      </c>
      <c r="F14" s="99"/>
      <c r="G14" s="123">
        <v>7300</v>
      </c>
    </row>
    <row r="15" spans="1:7" x14ac:dyDescent="0.25">
      <c r="A15" s="20" t="s">
        <v>378</v>
      </c>
      <c r="B15" s="21"/>
      <c r="C15" s="22"/>
      <c r="D15" s="22"/>
      <c r="E15" s="23"/>
      <c r="F15" s="23"/>
      <c r="G15" s="24">
        <v>12280</v>
      </c>
    </row>
    <row r="16" spans="1:7" x14ac:dyDescent="0.25">
      <c r="A16" s="11" t="s">
        <v>13</v>
      </c>
      <c r="B16" s="12"/>
      <c r="C16" s="13"/>
      <c r="D16" s="13"/>
      <c r="E16" s="14"/>
      <c r="F16" s="14"/>
      <c r="G16" s="14"/>
    </row>
    <row r="17" spans="1:7" x14ac:dyDescent="0.25">
      <c r="A17" s="16" t="s">
        <v>636</v>
      </c>
      <c r="B17" s="16" t="s">
        <v>98</v>
      </c>
      <c r="C17" s="17" t="s">
        <v>23</v>
      </c>
      <c r="D17" s="17" t="s">
        <v>19</v>
      </c>
      <c r="E17" s="18">
        <v>9600</v>
      </c>
      <c r="F17" s="18">
        <v>8946</v>
      </c>
      <c r="G17" s="19">
        <v>654</v>
      </c>
    </row>
    <row r="18" spans="1:7" x14ac:dyDescent="0.25">
      <c r="A18" s="16" t="s">
        <v>637</v>
      </c>
      <c r="B18" s="16" t="s">
        <v>98</v>
      </c>
      <c r="C18" s="17" t="s">
        <v>16</v>
      </c>
      <c r="D18" s="17" t="s">
        <v>379</v>
      </c>
      <c r="E18" s="18">
        <v>125942</v>
      </c>
      <c r="F18" s="18">
        <v>65242</v>
      </c>
      <c r="G18" s="19">
        <v>22448</v>
      </c>
    </row>
    <row r="19" spans="1:7" x14ac:dyDescent="0.25">
      <c r="A19" s="16" t="s">
        <v>638</v>
      </c>
      <c r="B19" s="16" t="s">
        <v>15</v>
      </c>
      <c r="C19" s="17" t="s">
        <v>429</v>
      </c>
      <c r="D19" s="17" t="s">
        <v>19</v>
      </c>
      <c r="E19" s="18">
        <v>47370</v>
      </c>
      <c r="F19" s="18">
        <v>40205</v>
      </c>
      <c r="G19" s="19">
        <v>7165</v>
      </c>
    </row>
    <row r="20" spans="1:7" x14ac:dyDescent="0.25">
      <c r="A20" s="16" t="s">
        <v>639</v>
      </c>
      <c r="B20" s="16" t="s">
        <v>450</v>
      </c>
      <c r="C20" s="17" t="s">
        <v>16</v>
      </c>
      <c r="D20" s="17" t="s">
        <v>366</v>
      </c>
      <c r="E20" s="18">
        <v>778824</v>
      </c>
      <c r="F20" s="18">
        <v>37316</v>
      </c>
      <c r="G20" s="19">
        <v>35506</v>
      </c>
    </row>
    <row r="21" spans="1:7" x14ac:dyDescent="0.25">
      <c r="A21" s="16" t="s">
        <v>640</v>
      </c>
      <c r="B21" s="16" t="s">
        <v>450</v>
      </c>
      <c r="C21" s="17" t="s">
        <v>367</v>
      </c>
      <c r="D21" s="17" t="s">
        <v>379</v>
      </c>
      <c r="E21" s="18">
        <v>20000</v>
      </c>
      <c r="F21" s="18">
        <v>16522</v>
      </c>
      <c r="G21" s="19">
        <v>2225</v>
      </c>
    </row>
    <row r="22" spans="1:7" x14ac:dyDescent="0.25">
      <c r="A22" s="16" t="s">
        <v>641</v>
      </c>
      <c r="B22" s="16" t="s">
        <v>67</v>
      </c>
      <c r="C22" s="17" t="s">
        <v>399</v>
      </c>
      <c r="D22" s="17" t="s">
        <v>19</v>
      </c>
      <c r="E22" s="18">
        <v>37835</v>
      </c>
      <c r="F22" s="18">
        <v>37324</v>
      </c>
      <c r="G22" s="19">
        <v>511</v>
      </c>
    </row>
    <row r="23" spans="1:7" x14ac:dyDescent="0.25">
      <c r="A23" s="16" t="s">
        <v>642</v>
      </c>
      <c r="B23" s="16" t="s">
        <v>98</v>
      </c>
      <c r="C23" s="17" t="s">
        <v>367</v>
      </c>
      <c r="D23" s="17" t="s">
        <v>366</v>
      </c>
      <c r="E23" s="18">
        <v>2416051</v>
      </c>
      <c r="F23" s="18">
        <v>893892</v>
      </c>
      <c r="G23" s="19">
        <v>809761</v>
      </c>
    </row>
    <row r="24" spans="1:7" x14ac:dyDescent="0.25">
      <c r="A24" s="272" t="s">
        <v>25</v>
      </c>
      <c r="B24" s="21"/>
      <c r="C24" s="22"/>
      <c r="D24" s="22"/>
      <c r="E24" s="23"/>
      <c r="F24" s="23"/>
      <c r="G24" s="24">
        <v>878270</v>
      </c>
    </row>
    <row r="25" spans="1:7" x14ac:dyDescent="0.25">
      <c r="A25" s="30" t="s">
        <v>26</v>
      </c>
      <c r="B25" s="31"/>
      <c r="C25" s="32"/>
      <c r="D25" s="32"/>
      <c r="E25" s="33"/>
      <c r="F25" s="33"/>
      <c r="G25" s="34">
        <v>890550</v>
      </c>
    </row>
    <row r="26" spans="1:7" x14ac:dyDescent="0.25">
      <c r="A26" s="35"/>
      <c r="B26" s="12"/>
      <c r="C26" s="13"/>
      <c r="D26" s="13"/>
      <c r="E26" s="14"/>
      <c r="F26" s="14"/>
      <c r="G26" s="19"/>
    </row>
    <row r="27" spans="1:7" x14ac:dyDescent="0.25">
      <c r="A27" s="30" t="s">
        <v>27</v>
      </c>
      <c r="B27" s="31"/>
      <c r="C27" s="32"/>
      <c r="D27" s="32"/>
      <c r="E27" s="33"/>
      <c r="F27" s="33"/>
      <c r="G27" s="34">
        <v>53851</v>
      </c>
    </row>
    <row r="28" spans="1:7" x14ac:dyDescent="0.25">
      <c r="A28" s="35"/>
      <c r="B28" s="12"/>
      <c r="C28" s="13"/>
      <c r="D28" s="13"/>
      <c r="E28" s="14"/>
      <c r="F28" s="14"/>
      <c r="G28" s="19"/>
    </row>
    <row r="29" spans="1:7" x14ac:dyDescent="0.25">
      <c r="A29" s="36" t="s">
        <v>643</v>
      </c>
      <c r="B29" s="21"/>
      <c r="C29" s="22"/>
      <c r="D29" s="22"/>
      <c r="E29" s="23"/>
      <c r="F29" s="23"/>
      <c r="G29" s="24">
        <v>944401</v>
      </c>
    </row>
    <row r="30" spans="1:7" x14ac:dyDescent="0.25">
      <c r="A30" s="37"/>
      <c r="B30" s="26"/>
      <c r="C30" s="27"/>
      <c r="D30" s="27"/>
      <c r="E30" s="28"/>
      <c r="F30" s="28"/>
      <c r="G30" s="29"/>
    </row>
    <row r="31" spans="1:7" x14ac:dyDescent="0.25">
      <c r="A31" s="37"/>
      <c r="B31" s="26"/>
      <c r="C31" s="27"/>
      <c r="D31" s="27"/>
      <c r="E31" s="28"/>
      <c r="F31" s="28"/>
      <c r="G31" s="29"/>
    </row>
    <row r="32" spans="1:7" x14ac:dyDescent="0.25">
      <c r="A32" s="168" t="s">
        <v>29</v>
      </c>
      <c r="B32" s="137"/>
      <c r="C32" s="137"/>
      <c r="D32" s="137"/>
      <c r="E32" s="137"/>
      <c r="F32" s="137"/>
      <c r="G32" s="138"/>
    </row>
    <row r="33" spans="1:7" ht="16.5" x14ac:dyDescent="0.25">
      <c r="A33" s="139" t="s">
        <v>644</v>
      </c>
      <c r="G33" s="120"/>
    </row>
    <row r="34" spans="1:7" ht="16.5" x14ac:dyDescent="0.25">
      <c r="A34" s="139"/>
      <c r="G34" s="120"/>
    </row>
    <row r="35" spans="1:7" x14ac:dyDescent="0.25">
      <c r="A35" s="140" t="s">
        <v>12</v>
      </c>
      <c r="B35" s="97"/>
      <c r="C35" s="98"/>
      <c r="D35" s="98"/>
      <c r="E35" s="99"/>
      <c r="F35" s="99"/>
      <c r="G35" s="122"/>
    </row>
    <row r="36" spans="1:7" x14ac:dyDescent="0.25">
      <c r="A36" s="277" t="s">
        <v>13</v>
      </c>
      <c r="B36" s="97"/>
      <c r="C36" s="98"/>
      <c r="D36" s="98"/>
      <c r="E36" s="99"/>
      <c r="F36" s="99"/>
      <c r="G36" s="122"/>
    </row>
    <row r="37" spans="1:7" x14ac:dyDescent="0.25">
      <c r="A37" s="173" t="s">
        <v>645</v>
      </c>
      <c r="B37" s="100" t="s">
        <v>15</v>
      </c>
      <c r="C37" s="101" t="s">
        <v>23</v>
      </c>
      <c r="D37" s="101" t="s">
        <v>19</v>
      </c>
      <c r="E37" s="102">
        <v>13130</v>
      </c>
      <c r="F37" s="102">
        <v>3969</v>
      </c>
      <c r="G37" s="123">
        <v>9161</v>
      </c>
    </row>
    <row r="38" spans="1:7" x14ac:dyDescent="0.25">
      <c r="A38" s="173" t="s">
        <v>646</v>
      </c>
      <c r="B38" s="100" t="s">
        <v>15</v>
      </c>
      <c r="C38" s="101" t="s">
        <v>16</v>
      </c>
      <c r="D38" s="101" t="s">
        <v>19</v>
      </c>
      <c r="E38" s="102">
        <v>3891</v>
      </c>
      <c r="F38" s="102">
        <v>2170</v>
      </c>
      <c r="G38" s="123">
        <v>1721</v>
      </c>
    </row>
    <row r="39" spans="1:7" x14ac:dyDescent="0.25">
      <c r="A39" s="272" t="s">
        <v>25</v>
      </c>
      <c r="B39" s="21"/>
      <c r="C39" s="22"/>
      <c r="D39" s="22"/>
      <c r="E39" s="23"/>
      <c r="F39" s="23"/>
      <c r="G39" s="24">
        <v>10882</v>
      </c>
    </row>
    <row r="40" spans="1:7" x14ac:dyDescent="0.25">
      <c r="A40" s="30" t="s">
        <v>26</v>
      </c>
      <c r="B40" s="31"/>
      <c r="C40" s="32"/>
      <c r="D40" s="32"/>
      <c r="E40" s="33"/>
      <c r="F40" s="33"/>
      <c r="G40" s="34">
        <v>10882</v>
      </c>
    </row>
    <row r="41" spans="1:7" x14ac:dyDescent="0.25">
      <c r="A41" s="35"/>
      <c r="B41" s="12"/>
      <c r="C41" s="13"/>
      <c r="D41" s="13"/>
      <c r="E41" s="14"/>
      <c r="F41" s="14"/>
      <c r="G41" s="19"/>
    </row>
    <row r="42" spans="1:7" x14ac:dyDescent="0.25">
      <c r="A42" s="30" t="s">
        <v>27</v>
      </c>
      <c r="B42" s="31"/>
      <c r="C42" s="32"/>
      <c r="D42" s="32"/>
      <c r="E42" s="33"/>
      <c r="F42" s="33"/>
      <c r="G42" s="34">
        <v>665</v>
      </c>
    </row>
    <row r="43" spans="1:7" x14ac:dyDescent="0.25">
      <c r="A43" s="35"/>
      <c r="B43" s="12"/>
      <c r="C43" s="13"/>
      <c r="D43" s="13"/>
      <c r="E43" s="14"/>
      <c r="F43" s="14"/>
      <c r="G43" s="19"/>
    </row>
    <row r="44" spans="1:7" x14ac:dyDescent="0.25">
      <c r="A44" s="36" t="s">
        <v>647</v>
      </c>
      <c r="B44" s="21"/>
      <c r="C44" s="22"/>
      <c r="D44" s="22"/>
      <c r="E44" s="23"/>
      <c r="F44" s="23"/>
      <c r="G44" s="24">
        <v>11547</v>
      </c>
    </row>
    <row r="45" spans="1:7" x14ac:dyDescent="0.25">
      <c r="A45" s="37"/>
      <c r="B45" s="26"/>
      <c r="C45" s="27"/>
      <c r="D45" s="27"/>
      <c r="E45" s="28"/>
      <c r="F45" s="28"/>
      <c r="G45" s="29"/>
    </row>
    <row r="46" spans="1:7" x14ac:dyDescent="0.25">
      <c r="A46" s="37"/>
      <c r="B46" s="26"/>
      <c r="C46" s="27"/>
      <c r="D46" s="27"/>
      <c r="E46" s="28"/>
      <c r="F46" s="28"/>
      <c r="G46" s="29"/>
    </row>
    <row r="47" spans="1:7" x14ac:dyDescent="0.25">
      <c r="A47" s="168" t="s">
        <v>29</v>
      </c>
      <c r="B47" s="137"/>
      <c r="C47" s="137"/>
      <c r="D47" s="137"/>
      <c r="E47" s="137"/>
      <c r="F47" s="137"/>
      <c r="G47" s="138"/>
    </row>
    <row r="48" spans="1:7" ht="16.5" x14ac:dyDescent="0.25">
      <c r="A48" s="139" t="s">
        <v>648</v>
      </c>
      <c r="G48" s="120"/>
    </row>
    <row r="49" spans="1:7" ht="16.5" x14ac:dyDescent="0.25">
      <c r="A49" s="139"/>
      <c r="G49" s="120"/>
    </row>
    <row r="50" spans="1:7" x14ac:dyDescent="0.25">
      <c r="A50" s="140" t="s">
        <v>12</v>
      </c>
      <c r="B50" s="97"/>
      <c r="C50" s="98"/>
      <c r="D50" s="98"/>
      <c r="E50" s="99"/>
      <c r="F50" s="99"/>
      <c r="G50" s="122"/>
    </row>
    <row r="51" spans="1:7" x14ac:dyDescent="0.25">
      <c r="A51" s="277" t="s">
        <v>374</v>
      </c>
      <c r="B51" s="97"/>
      <c r="C51" s="98"/>
      <c r="D51" s="98"/>
      <c r="E51" s="99"/>
      <c r="F51" s="99"/>
      <c r="G51" s="122"/>
    </row>
    <row r="52" spans="1:7" ht="25.5" x14ac:dyDescent="0.25">
      <c r="A52" s="173" t="s">
        <v>649</v>
      </c>
      <c r="B52" s="100" t="s">
        <v>98</v>
      </c>
      <c r="C52" s="101" t="s">
        <v>376</v>
      </c>
      <c r="D52" s="101" t="s">
        <v>19</v>
      </c>
      <c r="E52" s="102">
        <v>4878</v>
      </c>
      <c r="F52" s="99"/>
      <c r="G52" s="123">
        <v>4878</v>
      </c>
    </row>
    <row r="53" spans="1:7" ht="24" x14ac:dyDescent="0.25">
      <c r="A53" s="172" t="s">
        <v>650</v>
      </c>
      <c r="B53" s="145" t="s">
        <v>98</v>
      </c>
      <c r="C53" s="146" t="s">
        <v>376</v>
      </c>
      <c r="D53" s="146" t="s">
        <v>424</v>
      </c>
      <c r="E53" s="147">
        <v>15699</v>
      </c>
      <c r="F53" s="150"/>
      <c r="G53" s="148">
        <v>14309</v>
      </c>
    </row>
    <row r="54" spans="1:7" x14ac:dyDescent="0.25">
      <c r="A54" s="16" t="s">
        <v>651</v>
      </c>
      <c r="B54" s="16" t="s">
        <v>652</v>
      </c>
      <c r="C54" s="17" t="s">
        <v>376</v>
      </c>
      <c r="D54" s="17" t="s">
        <v>19</v>
      </c>
      <c r="E54" s="18">
        <v>5000</v>
      </c>
      <c r="F54" s="14"/>
      <c r="G54" s="19">
        <v>5000</v>
      </c>
    </row>
    <row r="55" spans="1:7" x14ac:dyDescent="0.25">
      <c r="A55" s="16" t="s">
        <v>653</v>
      </c>
      <c r="B55" s="16" t="s">
        <v>264</v>
      </c>
      <c r="C55" s="17" t="s">
        <v>376</v>
      </c>
      <c r="D55" s="17" t="s">
        <v>366</v>
      </c>
      <c r="E55" s="18">
        <v>5300</v>
      </c>
      <c r="F55" s="14"/>
      <c r="G55" s="19">
        <v>2000</v>
      </c>
    </row>
    <row r="56" spans="1:7" x14ac:dyDescent="0.25">
      <c r="A56" s="272" t="s">
        <v>378</v>
      </c>
      <c r="B56" s="21"/>
      <c r="C56" s="22"/>
      <c r="D56" s="22"/>
      <c r="E56" s="23"/>
      <c r="F56" s="23"/>
      <c r="G56" s="24">
        <v>26187</v>
      </c>
    </row>
    <row r="57" spans="1:7" x14ac:dyDescent="0.25">
      <c r="A57" s="271" t="s">
        <v>13</v>
      </c>
      <c r="B57" s="12"/>
      <c r="C57" s="13"/>
      <c r="D57" s="13"/>
      <c r="E57" s="14"/>
      <c r="F57" s="14"/>
      <c r="G57" s="14"/>
    </row>
    <row r="58" spans="1:7" x14ac:dyDescent="0.25">
      <c r="A58" s="16" t="s">
        <v>654</v>
      </c>
      <c r="B58" s="16" t="s">
        <v>37</v>
      </c>
      <c r="C58" s="17" t="s">
        <v>16</v>
      </c>
      <c r="D58" s="17" t="s">
        <v>379</v>
      </c>
      <c r="E58" s="18">
        <v>2000</v>
      </c>
      <c r="F58" s="18">
        <v>255</v>
      </c>
      <c r="G58" s="19">
        <v>250</v>
      </c>
    </row>
    <row r="59" spans="1:7" x14ac:dyDescent="0.25">
      <c r="A59" s="16" t="s">
        <v>655</v>
      </c>
      <c r="B59" s="16" t="s">
        <v>15</v>
      </c>
      <c r="C59" s="17" t="s">
        <v>23</v>
      </c>
      <c r="D59" s="17" t="s">
        <v>379</v>
      </c>
      <c r="E59" s="18">
        <v>5290</v>
      </c>
      <c r="F59" s="18">
        <v>300</v>
      </c>
      <c r="G59" s="19">
        <v>2710</v>
      </c>
    </row>
    <row r="60" spans="1:7" x14ac:dyDescent="0.25">
      <c r="A60" s="16" t="s">
        <v>656</v>
      </c>
      <c r="B60" s="16" t="s">
        <v>571</v>
      </c>
      <c r="C60" s="17" t="s">
        <v>16</v>
      </c>
      <c r="D60" s="17" t="s">
        <v>19</v>
      </c>
      <c r="E60" s="18">
        <v>1020</v>
      </c>
      <c r="F60" s="18">
        <v>370</v>
      </c>
      <c r="G60" s="19">
        <v>650</v>
      </c>
    </row>
    <row r="61" spans="1:7" x14ac:dyDescent="0.25">
      <c r="A61" s="16" t="s">
        <v>657</v>
      </c>
      <c r="B61" s="16" t="s">
        <v>658</v>
      </c>
      <c r="C61" s="17" t="s">
        <v>23</v>
      </c>
      <c r="D61" s="17" t="s">
        <v>379</v>
      </c>
      <c r="E61" s="18">
        <v>2000</v>
      </c>
      <c r="F61" s="18">
        <v>250</v>
      </c>
      <c r="G61" s="19">
        <v>1750</v>
      </c>
    </row>
    <row r="62" spans="1:7" x14ac:dyDescent="0.25">
      <c r="A62" s="16" t="s">
        <v>659</v>
      </c>
      <c r="B62" s="16" t="s">
        <v>660</v>
      </c>
      <c r="C62" s="17" t="s">
        <v>16</v>
      </c>
      <c r="D62" s="17" t="s">
        <v>379</v>
      </c>
      <c r="E62" s="18">
        <v>1020</v>
      </c>
      <c r="F62" s="18">
        <v>400</v>
      </c>
      <c r="G62" s="19">
        <v>620</v>
      </c>
    </row>
    <row r="63" spans="1:7" x14ac:dyDescent="0.25">
      <c r="A63" s="16" t="s">
        <v>661</v>
      </c>
      <c r="B63" s="16" t="s">
        <v>98</v>
      </c>
      <c r="C63" s="17" t="s">
        <v>390</v>
      </c>
      <c r="D63" s="17" t="s">
        <v>424</v>
      </c>
      <c r="E63" s="18">
        <v>166271</v>
      </c>
      <c r="F63" s="18">
        <v>98271</v>
      </c>
      <c r="G63" s="19">
        <v>17000</v>
      </c>
    </row>
    <row r="64" spans="1:7" x14ac:dyDescent="0.25">
      <c r="A64" s="16" t="s">
        <v>662</v>
      </c>
      <c r="B64" s="16" t="s">
        <v>663</v>
      </c>
      <c r="C64" s="17" t="s">
        <v>16</v>
      </c>
      <c r="D64" s="17" t="s">
        <v>19</v>
      </c>
      <c r="E64" s="18">
        <v>1500</v>
      </c>
      <c r="F64" s="18">
        <v>600</v>
      </c>
      <c r="G64" s="19">
        <v>900</v>
      </c>
    </row>
    <row r="65" spans="1:7" x14ac:dyDescent="0.25">
      <c r="A65" s="16" t="s">
        <v>664</v>
      </c>
      <c r="B65" s="16" t="s">
        <v>665</v>
      </c>
      <c r="C65" s="17" t="s">
        <v>23</v>
      </c>
      <c r="D65" s="17" t="s">
        <v>379</v>
      </c>
      <c r="E65" s="18">
        <v>5040</v>
      </c>
      <c r="F65" s="18">
        <v>600</v>
      </c>
      <c r="G65" s="19">
        <v>140</v>
      </c>
    </row>
    <row r="66" spans="1:7" x14ac:dyDescent="0.25">
      <c r="A66" s="272" t="s">
        <v>25</v>
      </c>
      <c r="B66" s="21"/>
      <c r="C66" s="22"/>
      <c r="D66" s="22"/>
      <c r="E66" s="23"/>
      <c r="F66" s="23"/>
      <c r="G66" s="24">
        <v>24020</v>
      </c>
    </row>
    <row r="67" spans="1:7" x14ac:dyDescent="0.25">
      <c r="A67" s="30" t="s">
        <v>26</v>
      </c>
      <c r="B67" s="31"/>
      <c r="C67" s="32"/>
      <c r="D67" s="32"/>
      <c r="E67" s="33"/>
      <c r="F67" s="33"/>
      <c r="G67" s="34">
        <v>50207</v>
      </c>
    </row>
    <row r="68" spans="1:7" x14ac:dyDescent="0.25">
      <c r="A68" s="35"/>
      <c r="B68" s="12"/>
      <c r="C68" s="13"/>
      <c r="D68" s="13"/>
      <c r="E68" s="14"/>
      <c r="F68" s="14"/>
      <c r="G68" s="19"/>
    </row>
    <row r="69" spans="1:7" x14ac:dyDescent="0.25">
      <c r="A69" s="30" t="s">
        <v>27</v>
      </c>
      <c r="B69" s="31"/>
      <c r="C69" s="32"/>
      <c r="D69" s="32"/>
      <c r="E69" s="33"/>
      <c r="F69" s="33"/>
      <c r="G69" s="34">
        <v>24684</v>
      </c>
    </row>
    <row r="70" spans="1:7" x14ac:dyDescent="0.25">
      <c r="A70" s="35"/>
      <c r="B70" s="12"/>
      <c r="C70" s="13"/>
      <c r="D70" s="13"/>
      <c r="E70" s="14"/>
      <c r="F70" s="14"/>
      <c r="G70" s="19"/>
    </row>
    <row r="71" spans="1:7" x14ac:dyDescent="0.25">
      <c r="A71" s="36" t="s">
        <v>666</v>
      </c>
      <c r="B71" s="21"/>
      <c r="C71" s="22"/>
      <c r="D71" s="22"/>
      <c r="E71" s="23"/>
      <c r="F71" s="23"/>
      <c r="G71" s="24">
        <v>74891</v>
      </c>
    </row>
    <row r="72" spans="1:7" x14ac:dyDescent="0.25">
      <c r="A72" s="151"/>
      <c r="B72" s="125"/>
      <c r="C72" s="126"/>
      <c r="D72" s="126"/>
      <c r="E72" s="127"/>
      <c r="F72" s="127"/>
      <c r="G72" s="128"/>
    </row>
    <row r="73" spans="1:7" x14ac:dyDescent="0.25">
      <c r="A73" s="174" t="s">
        <v>1299</v>
      </c>
      <c r="B73" s="175"/>
      <c r="C73" s="176"/>
      <c r="D73" s="176"/>
      <c r="E73" s="177"/>
      <c r="F73" s="177"/>
      <c r="G73" s="178"/>
    </row>
    <row r="74" spans="1:7" x14ac:dyDescent="0.25">
      <c r="A74" s="338" t="s">
        <v>1307</v>
      </c>
      <c r="B74" s="97"/>
      <c r="C74" s="98"/>
      <c r="D74" s="98"/>
      <c r="E74" s="99"/>
      <c r="F74" s="99"/>
      <c r="G74" s="123"/>
    </row>
    <row r="75" spans="1:7" x14ac:dyDescent="0.25">
      <c r="A75" s="338" t="s">
        <v>1337</v>
      </c>
      <c r="B75" s="97"/>
      <c r="C75" s="98"/>
      <c r="D75" s="98"/>
      <c r="E75" s="99"/>
      <c r="F75" s="99"/>
      <c r="G75" s="123"/>
    </row>
    <row r="76" spans="1:7" x14ac:dyDescent="0.25">
      <c r="A76" s="190"/>
      <c r="B76" s="97"/>
      <c r="C76" s="98"/>
      <c r="D76" s="98"/>
      <c r="E76" s="99"/>
      <c r="F76" s="99"/>
      <c r="G76" s="123"/>
    </row>
    <row r="77" spans="1:7" x14ac:dyDescent="0.25">
      <c r="A77" s="190"/>
      <c r="B77" s="97"/>
      <c r="C77" s="98"/>
      <c r="D77" s="98"/>
      <c r="E77" s="99"/>
      <c r="F77" s="99"/>
      <c r="G77" s="123"/>
    </row>
    <row r="78" spans="1:7" x14ac:dyDescent="0.25">
      <c r="A78" s="161" t="s">
        <v>29</v>
      </c>
      <c r="G78" s="120"/>
    </row>
    <row r="79" spans="1:7" ht="16.5" x14ac:dyDescent="0.25">
      <c r="A79" s="139" t="s">
        <v>667</v>
      </c>
      <c r="G79" s="120"/>
    </row>
    <row r="80" spans="1:7" ht="16.5" x14ac:dyDescent="0.25">
      <c r="A80" s="139"/>
      <c r="G80" s="120"/>
    </row>
    <row r="81" spans="1:7" x14ac:dyDescent="0.25">
      <c r="A81" s="140" t="s">
        <v>12</v>
      </c>
      <c r="B81" s="97"/>
      <c r="C81" s="98"/>
      <c r="D81" s="98"/>
      <c r="E81" s="99"/>
      <c r="F81" s="99"/>
      <c r="G81" s="122"/>
    </row>
    <row r="82" spans="1:7" x14ac:dyDescent="0.25">
      <c r="A82" s="277" t="s">
        <v>374</v>
      </c>
      <c r="B82" s="97"/>
      <c r="C82" s="98"/>
      <c r="D82" s="98"/>
      <c r="E82" s="99"/>
      <c r="F82" s="99"/>
      <c r="G82" s="122"/>
    </row>
    <row r="83" spans="1:7" x14ac:dyDescent="0.25">
      <c r="A83" s="172" t="s">
        <v>668</v>
      </c>
      <c r="B83" s="145" t="s">
        <v>507</v>
      </c>
      <c r="C83" s="146" t="s">
        <v>23</v>
      </c>
      <c r="D83" s="146" t="s">
        <v>19</v>
      </c>
      <c r="E83" s="147">
        <v>8005</v>
      </c>
      <c r="F83" s="147">
        <v>943</v>
      </c>
      <c r="G83" s="148">
        <v>7062</v>
      </c>
    </row>
    <row r="84" spans="1:7" x14ac:dyDescent="0.25">
      <c r="A84" s="16" t="s">
        <v>669</v>
      </c>
      <c r="B84" s="16" t="s">
        <v>670</v>
      </c>
      <c r="C84" s="17" t="s">
        <v>23</v>
      </c>
      <c r="D84" s="17" t="s">
        <v>19</v>
      </c>
      <c r="E84" s="18">
        <v>430</v>
      </c>
      <c r="F84" s="18">
        <v>200</v>
      </c>
      <c r="G84" s="19">
        <v>230</v>
      </c>
    </row>
    <row r="85" spans="1:7" x14ac:dyDescent="0.25">
      <c r="A85" s="16" t="s">
        <v>671</v>
      </c>
      <c r="B85" s="16" t="s">
        <v>43</v>
      </c>
      <c r="C85" s="17" t="s">
        <v>23</v>
      </c>
      <c r="D85" s="17" t="s">
        <v>19</v>
      </c>
      <c r="E85" s="18">
        <v>1035</v>
      </c>
      <c r="F85" s="18">
        <v>278</v>
      </c>
      <c r="G85" s="19">
        <v>757</v>
      </c>
    </row>
    <row r="86" spans="1:7" x14ac:dyDescent="0.25">
      <c r="A86" s="16" t="s">
        <v>672</v>
      </c>
      <c r="B86" s="16" t="s">
        <v>43</v>
      </c>
      <c r="C86" s="17" t="s">
        <v>376</v>
      </c>
      <c r="D86" s="17" t="s">
        <v>379</v>
      </c>
      <c r="E86" s="18">
        <v>7709</v>
      </c>
      <c r="F86" s="18">
        <v>881</v>
      </c>
      <c r="G86" s="19">
        <v>5665</v>
      </c>
    </row>
    <row r="87" spans="1:7" x14ac:dyDescent="0.25">
      <c r="A87" s="16" t="s">
        <v>673</v>
      </c>
      <c r="B87" s="16" t="s">
        <v>98</v>
      </c>
      <c r="C87" s="17" t="s">
        <v>23</v>
      </c>
      <c r="D87" s="17" t="s">
        <v>19</v>
      </c>
      <c r="E87" s="18">
        <v>1986</v>
      </c>
      <c r="F87" s="18">
        <v>1602</v>
      </c>
      <c r="G87" s="19">
        <v>384</v>
      </c>
    </row>
    <row r="88" spans="1:7" x14ac:dyDescent="0.25">
      <c r="A88" s="16" t="s">
        <v>674</v>
      </c>
      <c r="B88" s="16" t="s">
        <v>98</v>
      </c>
      <c r="C88" s="17">
        <v>2018</v>
      </c>
      <c r="D88" s="17" t="s">
        <v>366</v>
      </c>
      <c r="E88" s="18">
        <v>47840</v>
      </c>
      <c r="F88" s="14"/>
      <c r="G88" s="19">
        <v>19004</v>
      </c>
    </row>
    <row r="89" spans="1:7" x14ac:dyDescent="0.25">
      <c r="A89" s="16" t="s">
        <v>675</v>
      </c>
      <c r="B89" s="16" t="s">
        <v>410</v>
      </c>
      <c r="C89" s="17" t="s">
        <v>376</v>
      </c>
      <c r="D89" s="17" t="s">
        <v>379</v>
      </c>
      <c r="E89" s="18">
        <v>3500</v>
      </c>
      <c r="F89" s="14"/>
      <c r="G89" s="19">
        <v>1000</v>
      </c>
    </row>
    <row r="90" spans="1:7" x14ac:dyDescent="0.25">
      <c r="A90" s="16" t="s">
        <v>676</v>
      </c>
      <c r="B90" s="16" t="s">
        <v>98</v>
      </c>
      <c r="C90" s="17" t="s">
        <v>23</v>
      </c>
      <c r="D90" s="17" t="s">
        <v>19</v>
      </c>
      <c r="E90" s="18">
        <v>2000</v>
      </c>
      <c r="F90" s="18">
        <v>360</v>
      </c>
      <c r="G90" s="19">
        <v>1640</v>
      </c>
    </row>
    <row r="91" spans="1:7" x14ac:dyDescent="0.25">
      <c r="A91" s="16" t="s">
        <v>677</v>
      </c>
      <c r="B91" s="16" t="s">
        <v>98</v>
      </c>
      <c r="C91" s="17" t="s">
        <v>376</v>
      </c>
      <c r="D91" s="17" t="s">
        <v>424</v>
      </c>
      <c r="E91" s="18">
        <v>98860</v>
      </c>
      <c r="F91" s="14"/>
      <c r="G91" s="19">
        <v>5974</v>
      </c>
    </row>
    <row r="92" spans="1:7" ht="24" x14ac:dyDescent="0.25">
      <c r="A92" s="16" t="s">
        <v>678</v>
      </c>
      <c r="B92" s="16" t="s">
        <v>98</v>
      </c>
      <c r="C92" s="17" t="s">
        <v>376</v>
      </c>
      <c r="D92" s="17" t="s">
        <v>424</v>
      </c>
      <c r="E92" s="18">
        <v>1560</v>
      </c>
      <c r="F92" s="14"/>
      <c r="G92" s="19">
        <v>1100</v>
      </c>
    </row>
    <row r="93" spans="1:7" ht="24" x14ac:dyDescent="0.25">
      <c r="A93" s="16" t="s">
        <v>679</v>
      </c>
      <c r="B93" s="16" t="s">
        <v>537</v>
      </c>
      <c r="C93" s="17">
        <v>2018</v>
      </c>
      <c r="D93" s="17" t="s">
        <v>19</v>
      </c>
      <c r="E93" s="18">
        <v>600</v>
      </c>
      <c r="F93" s="14"/>
      <c r="G93" s="19">
        <v>600</v>
      </c>
    </row>
    <row r="94" spans="1:7" x14ac:dyDescent="0.25">
      <c r="A94" s="16" t="s">
        <v>680</v>
      </c>
      <c r="B94" s="16" t="s">
        <v>43</v>
      </c>
      <c r="C94" s="17" t="s">
        <v>376</v>
      </c>
      <c r="D94" s="17" t="s">
        <v>19</v>
      </c>
      <c r="E94" s="18">
        <v>590</v>
      </c>
      <c r="F94" s="18">
        <v>219</v>
      </c>
      <c r="G94" s="19">
        <v>371</v>
      </c>
    </row>
    <row r="95" spans="1:7" x14ac:dyDescent="0.25">
      <c r="A95" s="16" t="s">
        <v>681</v>
      </c>
      <c r="B95" s="16" t="s">
        <v>682</v>
      </c>
      <c r="C95" s="17" t="s">
        <v>23</v>
      </c>
      <c r="D95" s="17" t="s">
        <v>19</v>
      </c>
      <c r="E95" s="18">
        <v>1238</v>
      </c>
      <c r="F95" s="18">
        <v>619</v>
      </c>
      <c r="G95" s="19">
        <v>619</v>
      </c>
    </row>
    <row r="96" spans="1:7" x14ac:dyDescent="0.25">
      <c r="A96" s="16" t="s">
        <v>683</v>
      </c>
      <c r="B96" s="16" t="s">
        <v>98</v>
      </c>
      <c r="C96" s="17" t="s">
        <v>376</v>
      </c>
      <c r="D96" s="17" t="s">
        <v>366</v>
      </c>
      <c r="E96" s="18">
        <v>15899</v>
      </c>
      <c r="F96" s="14"/>
      <c r="G96" s="19">
        <v>1587</v>
      </c>
    </row>
    <row r="97" spans="1:7" x14ac:dyDescent="0.25">
      <c r="A97" s="16" t="s">
        <v>686</v>
      </c>
      <c r="B97" s="16" t="s">
        <v>98</v>
      </c>
      <c r="C97" s="17" t="s">
        <v>376</v>
      </c>
      <c r="D97" s="17" t="s">
        <v>17</v>
      </c>
      <c r="E97" s="18">
        <v>2615</v>
      </c>
      <c r="F97" s="14"/>
      <c r="G97" s="19">
        <v>2175</v>
      </c>
    </row>
    <row r="98" spans="1:7" x14ac:dyDescent="0.25">
      <c r="A98" s="16" t="s">
        <v>684</v>
      </c>
      <c r="B98" s="16" t="s">
        <v>67</v>
      </c>
      <c r="C98" s="17">
        <v>2018</v>
      </c>
      <c r="D98" s="17" t="s">
        <v>19</v>
      </c>
      <c r="E98" s="18">
        <v>660</v>
      </c>
      <c r="F98" s="14"/>
      <c r="G98" s="19">
        <v>660</v>
      </c>
    </row>
    <row r="99" spans="1:7" x14ac:dyDescent="0.25">
      <c r="A99" s="16" t="s">
        <v>685</v>
      </c>
      <c r="B99" s="16" t="s">
        <v>98</v>
      </c>
      <c r="C99" s="17" t="s">
        <v>376</v>
      </c>
      <c r="D99" s="17" t="s">
        <v>424</v>
      </c>
      <c r="E99" s="18">
        <v>40000</v>
      </c>
      <c r="F99" s="14"/>
      <c r="G99" s="19">
        <v>11820</v>
      </c>
    </row>
    <row r="100" spans="1:7" x14ac:dyDescent="0.25">
      <c r="A100" s="16" t="s">
        <v>687</v>
      </c>
      <c r="B100" s="16" t="s">
        <v>98</v>
      </c>
      <c r="C100" s="17" t="s">
        <v>376</v>
      </c>
      <c r="D100" s="17" t="s">
        <v>379</v>
      </c>
      <c r="E100" s="18">
        <v>10318</v>
      </c>
      <c r="F100" s="14"/>
      <c r="G100" s="19">
        <v>5243</v>
      </c>
    </row>
    <row r="101" spans="1:7" x14ac:dyDescent="0.25">
      <c r="A101" s="272" t="s">
        <v>378</v>
      </c>
      <c r="B101" s="21"/>
      <c r="C101" s="22"/>
      <c r="D101" s="22"/>
      <c r="E101" s="23"/>
      <c r="F101" s="23"/>
      <c r="G101" s="24">
        <v>65891</v>
      </c>
    </row>
    <row r="102" spans="1:7" x14ac:dyDescent="0.25">
      <c r="A102" s="271" t="s">
        <v>13</v>
      </c>
      <c r="B102" s="12"/>
      <c r="C102" s="13"/>
      <c r="D102" s="13"/>
      <c r="E102" s="14"/>
      <c r="F102" s="14"/>
      <c r="G102" s="14"/>
    </row>
    <row r="103" spans="1:7" x14ac:dyDescent="0.25">
      <c r="A103" s="16" t="s">
        <v>688</v>
      </c>
      <c r="B103" s="16" t="s">
        <v>689</v>
      </c>
      <c r="C103" s="17" t="s">
        <v>367</v>
      </c>
      <c r="D103" s="17" t="s">
        <v>19</v>
      </c>
      <c r="E103" s="18">
        <v>5007</v>
      </c>
      <c r="F103" s="18">
        <v>1724</v>
      </c>
      <c r="G103" s="19">
        <v>3283</v>
      </c>
    </row>
    <row r="104" spans="1:7" x14ac:dyDescent="0.25">
      <c r="A104" s="16" t="s">
        <v>690</v>
      </c>
      <c r="B104" s="16" t="s">
        <v>37</v>
      </c>
      <c r="C104" s="17" t="s">
        <v>376</v>
      </c>
      <c r="D104" s="17" t="s">
        <v>379</v>
      </c>
      <c r="E104" s="18">
        <v>3250</v>
      </c>
      <c r="F104" s="18">
        <v>368</v>
      </c>
      <c r="G104" s="19">
        <v>2682</v>
      </c>
    </row>
    <row r="105" spans="1:7" x14ac:dyDescent="0.25">
      <c r="A105" s="16" t="s">
        <v>691</v>
      </c>
      <c r="B105" s="16" t="s">
        <v>43</v>
      </c>
      <c r="C105" s="17" t="s">
        <v>393</v>
      </c>
      <c r="D105" s="17" t="s">
        <v>379</v>
      </c>
      <c r="E105" s="18">
        <v>49029</v>
      </c>
      <c r="F105" s="18">
        <v>36157</v>
      </c>
      <c r="G105" s="19">
        <v>10286</v>
      </c>
    </row>
    <row r="106" spans="1:7" x14ac:dyDescent="0.25">
      <c r="A106" s="16" t="s">
        <v>692</v>
      </c>
      <c r="B106" s="16" t="s">
        <v>98</v>
      </c>
      <c r="C106" s="17" t="s">
        <v>23</v>
      </c>
      <c r="D106" s="17" t="s">
        <v>19</v>
      </c>
      <c r="E106" s="18">
        <v>27500</v>
      </c>
      <c r="F106" s="18">
        <v>14471</v>
      </c>
      <c r="G106" s="19">
        <v>13029</v>
      </c>
    </row>
    <row r="107" spans="1:7" x14ac:dyDescent="0.25">
      <c r="A107" s="16" t="s">
        <v>693</v>
      </c>
      <c r="B107" s="16" t="s">
        <v>694</v>
      </c>
      <c r="C107" s="17" t="s">
        <v>376</v>
      </c>
      <c r="D107" s="17" t="s">
        <v>19</v>
      </c>
      <c r="E107" s="18">
        <v>3932</v>
      </c>
      <c r="F107" s="18">
        <v>2235</v>
      </c>
      <c r="G107" s="19">
        <v>1697</v>
      </c>
    </row>
    <row r="108" spans="1:7" x14ac:dyDescent="0.25">
      <c r="A108" s="16" t="s">
        <v>695</v>
      </c>
      <c r="B108" s="16" t="s">
        <v>696</v>
      </c>
      <c r="C108" s="17" t="s">
        <v>548</v>
      </c>
      <c r="D108" s="17" t="s">
        <v>19</v>
      </c>
      <c r="E108" s="18">
        <v>19103</v>
      </c>
      <c r="F108" s="18">
        <v>17791</v>
      </c>
      <c r="G108" s="19">
        <v>1312</v>
      </c>
    </row>
    <row r="109" spans="1:7" x14ac:dyDescent="0.25">
      <c r="A109" s="16" t="s">
        <v>697</v>
      </c>
      <c r="B109" s="16" t="s">
        <v>98</v>
      </c>
      <c r="C109" s="17" t="s">
        <v>367</v>
      </c>
      <c r="D109" s="17" t="s">
        <v>19</v>
      </c>
      <c r="E109" s="18">
        <v>7148</v>
      </c>
      <c r="F109" s="18">
        <v>5745</v>
      </c>
      <c r="G109" s="19">
        <v>1403</v>
      </c>
    </row>
    <row r="110" spans="1:7" x14ac:dyDescent="0.25">
      <c r="A110" s="16" t="s">
        <v>698</v>
      </c>
      <c r="B110" s="16" t="s">
        <v>98</v>
      </c>
      <c r="C110" s="17" t="s">
        <v>551</v>
      </c>
      <c r="D110" s="17" t="s">
        <v>19</v>
      </c>
      <c r="E110" s="18">
        <v>8535</v>
      </c>
      <c r="F110" s="18">
        <v>7707</v>
      </c>
      <c r="G110" s="19">
        <v>828</v>
      </c>
    </row>
    <row r="111" spans="1:7" x14ac:dyDescent="0.25">
      <c r="A111" s="16" t="s">
        <v>699</v>
      </c>
      <c r="B111" s="16" t="s">
        <v>602</v>
      </c>
      <c r="C111" s="17" t="s">
        <v>367</v>
      </c>
      <c r="D111" s="17" t="s">
        <v>19</v>
      </c>
      <c r="E111" s="18">
        <v>8191</v>
      </c>
      <c r="F111" s="18">
        <v>4827</v>
      </c>
      <c r="G111" s="19">
        <v>3364</v>
      </c>
    </row>
    <row r="112" spans="1:7" x14ac:dyDescent="0.25">
      <c r="A112" s="16" t="s">
        <v>700</v>
      </c>
      <c r="B112" s="16" t="s">
        <v>98</v>
      </c>
      <c r="C112" s="17" t="s">
        <v>23</v>
      </c>
      <c r="D112" s="17" t="s">
        <v>19</v>
      </c>
      <c r="E112" s="18">
        <v>19600</v>
      </c>
      <c r="F112" s="18">
        <v>11666</v>
      </c>
      <c r="G112" s="19">
        <v>7934</v>
      </c>
    </row>
    <row r="113" spans="1:7" x14ac:dyDescent="0.25">
      <c r="A113" s="16" t="s">
        <v>701</v>
      </c>
      <c r="B113" s="16" t="s">
        <v>98</v>
      </c>
      <c r="C113" s="17" t="s">
        <v>376</v>
      </c>
      <c r="D113" s="17" t="s">
        <v>379</v>
      </c>
      <c r="E113" s="18">
        <v>4500</v>
      </c>
      <c r="F113" s="18">
        <v>560</v>
      </c>
      <c r="G113" s="19">
        <v>2170</v>
      </c>
    </row>
    <row r="114" spans="1:7" x14ac:dyDescent="0.25">
      <c r="A114" s="16" t="s">
        <v>702</v>
      </c>
      <c r="B114" s="16" t="s">
        <v>98</v>
      </c>
      <c r="C114" s="17" t="s">
        <v>23</v>
      </c>
      <c r="D114" s="17" t="s">
        <v>366</v>
      </c>
      <c r="E114" s="18">
        <v>28950</v>
      </c>
      <c r="F114" s="18">
        <v>2610</v>
      </c>
      <c r="G114" s="19">
        <v>19890</v>
      </c>
    </row>
    <row r="115" spans="1:7" x14ac:dyDescent="0.25">
      <c r="A115" s="16" t="s">
        <v>703</v>
      </c>
      <c r="B115" s="16" t="s">
        <v>98</v>
      </c>
      <c r="C115" s="17" t="s">
        <v>399</v>
      </c>
      <c r="D115" s="17" t="s">
        <v>19</v>
      </c>
      <c r="E115" s="18">
        <v>7000</v>
      </c>
      <c r="F115" s="18">
        <v>6150</v>
      </c>
      <c r="G115" s="19">
        <v>850</v>
      </c>
    </row>
    <row r="116" spans="1:7" x14ac:dyDescent="0.25">
      <c r="A116" s="16" t="s">
        <v>704</v>
      </c>
      <c r="B116" s="16" t="s">
        <v>705</v>
      </c>
      <c r="C116" s="17" t="s">
        <v>23</v>
      </c>
      <c r="D116" s="17" t="s">
        <v>379</v>
      </c>
      <c r="E116" s="18">
        <v>24877</v>
      </c>
      <c r="F116" s="18">
        <v>2075</v>
      </c>
      <c r="G116" s="19">
        <v>14542</v>
      </c>
    </row>
    <row r="117" spans="1:7" x14ac:dyDescent="0.25">
      <c r="A117" s="16" t="s">
        <v>706</v>
      </c>
      <c r="B117" s="16" t="s">
        <v>98</v>
      </c>
      <c r="C117" s="17" t="s">
        <v>23</v>
      </c>
      <c r="D117" s="17" t="s">
        <v>379</v>
      </c>
      <c r="E117" s="18">
        <v>1364</v>
      </c>
      <c r="F117" s="18">
        <v>281</v>
      </c>
      <c r="G117" s="19">
        <v>555</v>
      </c>
    </row>
    <row r="118" spans="1:7" x14ac:dyDescent="0.25">
      <c r="A118" s="16" t="s">
        <v>707</v>
      </c>
      <c r="B118" s="16" t="s">
        <v>708</v>
      </c>
      <c r="C118" s="17" t="s">
        <v>16</v>
      </c>
      <c r="D118" s="17" t="s">
        <v>19</v>
      </c>
      <c r="E118" s="18">
        <v>12770</v>
      </c>
      <c r="F118" s="18">
        <v>1363</v>
      </c>
      <c r="G118" s="19">
        <v>11407</v>
      </c>
    </row>
    <row r="119" spans="1:7" x14ac:dyDescent="0.25">
      <c r="A119" s="16" t="s">
        <v>709</v>
      </c>
      <c r="B119" s="16" t="s">
        <v>98</v>
      </c>
      <c r="C119" s="17" t="s">
        <v>367</v>
      </c>
      <c r="D119" s="17" t="s">
        <v>19</v>
      </c>
      <c r="E119" s="18">
        <v>71277</v>
      </c>
      <c r="F119" s="18">
        <v>42396</v>
      </c>
      <c r="G119" s="19">
        <v>28881</v>
      </c>
    </row>
    <row r="120" spans="1:7" x14ac:dyDescent="0.25">
      <c r="A120" s="16" t="s">
        <v>710</v>
      </c>
      <c r="B120" s="16" t="s">
        <v>98</v>
      </c>
      <c r="C120" s="17" t="s">
        <v>23</v>
      </c>
      <c r="D120" s="17" t="s">
        <v>366</v>
      </c>
      <c r="E120" s="18">
        <v>5886</v>
      </c>
      <c r="F120" s="18">
        <v>4</v>
      </c>
      <c r="G120" s="19">
        <v>2275</v>
      </c>
    </row>
    <row r="121" spans="1:7" x14ac:dyDescent="0.25">
      <c r="A121" s="16" t="s">
        <v>711</v>
      </c>
      <c r="B121" s="16" t="s">
        <v>98</v>
      </c>
      <c r="C121" s="17" t="s">
        <v>390</v>
      </c>
      <c r="D121" s="17" t="s">
        <v>19</v>
      </c>
      <c r="E121" s="18">
        <v>2041</v>
      </c>
      <c r="F121" s="18">
        <v>1569</v>
      </c>
      <c r="G121" s="19">
        <v>472</v>
      </c>
    </row>
    <row r="122" spans="1:7" x14ac:dyDescent="0.25">
      <c r="A122" s="16" t="s">
        <v>712</v>
      </c>
      <c r="B122" s="16" t="s">
        <v>244</v>
      </c>
      <c r="C122" s="17" t="s">
        <v>23</v>
      </c>
      <c r="D122" s="17" t="s">
        <v>379</v>
      </c>
      <c r="E122" s="18">
        <v>20100</v>
      </c>
      <c r="F122" s="18">
        <v>601</v>
      </c>
      <c r="G122" s="19">
        <v>9824</v>
      </c>
    </row>
    <row r="123" spans="1:7" x14ac:dyDescent="0.25">
      <c r="A123" s="16" t="s">
        <v>713</v>
      </c>
      <c r="B123" s="16" t="s">
        <v>98</v>
      </c>
      <c r="C123" s="17" t="s">
        <v>23</v>
      </c>
      <c r="D123" s="17" t="s">
        <v>19</v>
      </c>
      <c r="E123" s="18">
        <v>1713</v>
      </c>
      <c r="F123" s="18">
        <v>1556</v>
      </c>
      <c r="G123" s="19">
        <v>157</v>
      </c>
    </row>
    <row r="124" spans="1:7" x14ac:dyDescent="0.25">
      <c r="A124" s="16" t="s">
        <v>714</v>
      </c>
      <c r="B124" s="16" t="s">
        <v>98</v>
      </c>
      <c r="C124" s="17" t="s">
        <v>16</v>
      </c>
      <c r="D124" s="17" t="s">
        <v>19</v>
      </c>
      <c r="E124" s="18">
        <v>13701</v>
      </c>
      <c r="F124" s="18">
        <v>10881</v>
      </c>
      <c r="G124" s="19">
        <v>2820</v>
      </c>
    </row>
    <row r="125" spans="1:7" x14ac:dyDescent="0.25">
      <c r="A125" s="16" t="s">
        <v>715</v>
      </c>
      <c r="B125" s="16" t="s">
        <v>98</v>
      </c>
      <c r="C125" s="17" t="s">
        <v>376</v>
      </c>
      <c r="D125" s="17" t="s">
        <v>424</v>
      </c>
      <c r="E125" s="18">
        <v>6750</v>
      </c>
      <c r="F125" s="18">
        <v>115</v>
      </c>
      <c r="G125" s="19">
        <v>1835</v>
      </c>
    </row>
    <row r="126" spans="1:7" x14ac:dyDescent="0.25">
      <c r="A126" s="16" t="s">
        <v>716</v>
      </c>
      <c r="B126" s="16" t="s">
        <v>457</v>
      </c>
      <c r="C126" s="17" t="s">
        <v>376</v>
      </c>
      <c r="D126" s="17" t="s">
        <v>379</v>
      </c>
      <c r="E126" s="18">
        <v>16000</v>
      </c>
      <c r="F126" s="18">
        <v>536</v>
      </c>
      <c r="G126" s="19">
        <v>10719</v>
      </c>
    </row>
    <row r="127" spans="1:7" x14ac:dyDescent="0.25">
      <c r="A127" s="16" t="s">
        <v>717</v>
      </c>
      <c r="B127" s="16" t="s">
        <v>718</v>
      </c>
      <c r="C127" s="17" t="s">
        <v>548</v>
      </c>
      <c r="D127" s="17" t="s">
        <v>19</v>
      </c>
      <c r="E127" s="18">
        <v>16570</v>
      </c>
      <c r="F127" s="18">
        <v>16119</v>
      </c>
      <c r="G127" s="19">
        <v>451</v>
      </c>
    </row>
    <row r="128" spans="1:7" x14ac:dyDescent="0.25">
      <c r="A128" s="16" t="s">
        <v>719</v>
      </c>
      <c r="B128" s="16" t="s">
        <v>720</v>
      </c>
      <c r="C128" s="17" t="s">
        <v>376</v>
      </c>
      <c r="D128" s="17" t="s">
        <v>379</v>
      </c>
      <c r="E128" s="18">
        <v>25000</v>
      </c>
      <c r="F128" s="18">
        <v>631</v>
      </c>
      <c r="G128" s="19">
        <v>11369</v>
      </c>
    </row>
    <row r="129" spans="1:7" x14ac:dyDescent="0.25">
      <c r="A129" s="16" t="s">
        <v>721</v>
      </c>
      <c r="B129" s="16" t="s">
        <v>43</v>
      </c>
      <c r="C129" s="17" t="s">
        <v>376</v>
      </c>
      <c r="D129" s="17" t="s">
        <v>19</v>
      </c>
      <c r="E129" s="18">
        <v>1395</v>
      </c>
      <c r="F129" s="14"/>
      <c r="G129" s="19">
        <v>1395</v>
      </c>
    </row>
    <row r="130" spans="1:7" x14ac:dyDescent="0.25">
      <c r="A130" s="272" t="s">
        <v>25</v>
      </c>
      <c r="B130" s="21"/>
      <c r="C130" s="22"/>
      <c r="D130" s="22"/>
      <c r="E130" s="23"/>
      <c r="F130" s="23"/>
      <c r="G130" s="24">
        <v>165430</v>
      </c>
    </row>
    <row r="131" spans="1:7" x14ac:dyDescent="0.25">
      <c r="A131" s="30" t="s">
        <v>26</v>
      </c>
      <c r="B131" s="31"/>
      <c r="C131" s="32"/>
      <c r="D131" s="32"/>
      <c r="E131" s="33"/>
      <c r="F131" s="33"/>
      <c r="G131" s="34">
        <v>231321</v>
      </c>
    </row>
    <row r="132" spans="1:7" x14ac:dyDescent="0.25">
      <c r="A132" s="35"/>
      <c r="B132" s="12"/>
      <c r="C132" s="13"/>
      <c r="D132" s="13"/>
      <c r="E132" s="14"/>
      <c r="F132" s="14"/>
      <c r="G132" s="19"/>
    </row>
    <row r="133" spans="1:7" x14ac:dyDescent="0.25">
      <c r="A133" s="30" t="s">
        <v>27</v>
      </c>
      <c r="B133" s="31"/>
      <c r="C133" s="32"/>
      <c r="D133" s="32"/>
      <c r="E133" s="33"/>
      <c r="F133" s="33"/>
      <c r="G133" s="34">
        <v>29131</v>
      </c>
    </row>
    <row r="134" spans="1:7" x14ac:dyDescent="0.25">
      <c r="A134" s="35"/>
      <c r="B134" s="12"/>
      <c r="C134" s="13"/>
      <c r="D134" s="13"/>
      <c r="E134" s="14"/>
      <c r="F134" s="14"/>
      <c r="G134" s="19"/>
    </row>
    <row r="135" spans="1:7" x14ac:dyDescent="0.25">
      <c r="A135" s="36" t="s">
        <v>722</v>
      </c>
      <c r="B135" s="21"/>
      <c r="C135" s="22"/>
      <c r="D135" s="22"/>
      <c r="E135" s="23"/>
      <c r="F135" s="23"/>
      <c r="G135" s="24">
        <v>260452</v>
      </c>
    </row>
    <row r="136" spans="1:7" x14ac:dyDescent="0.25">
      <c r="A136" s="37"/>
      <c r="B136" s="26"/>
      <c r="C136" s="27"/>
      <c r="D136" s="27"/>
      <c r="E136" s="28"/>
      <c r="F136" s="28"/>
      <c r="G136" s="29"/>
    </row>
    <row r="137" spans="1:7" x14ac:dyDescent="0.25">
      <c r="A137" s="37" t="s">
        <v>1299</v>
      </c>
      <c r="B137" s="26"/>
      <c r="C137" s="27"/>
      <c r="D137" s="27"/>
      <c r="E137" s="28"/>
      <c r="F137" s="28"/>
      <c r="G137" s="29"/>
    </row>
    <row r="138" spans="1:7" x14ac:dyDescent="0.25">
      <c r="A138" s="342" t="s">
        <v>1307</v>
      </c>
      <c r="B138" s="175"/>
      <c r="C138" s="176"/>
      <c r="D138" s="176"/>
      <c r="E138" s="177"/>
      <c r="F138" s="177"/>
      <c r="G138" s="178"/>
    </row>
    <row r="139" spans="1:7" x14ac:dyDescent="0.25">
      <c r="A139" s="293"/>
      <c r="B139" s="97"/>
      <c r="C139" s="98"/>
      <c r="D139" s="98"/>
      <c r="E139" s="99"/>
      <c r="F139" s="99"/>
      <c r="G139" s="123"/>
    </row>
    <row r="140" spans="1:7" x14ac:dyDescent="0.25">
      <c r="A140" s="293"/>
      <c r="B140" s="97"/>
      <c r="C140" s="98"/>
      <c r="D140" s="98"/>
      <c r="E140" s="99"/>
      <c r="F140" s="99"/>
      <c r="G140" s="123"/>
    </row>
    <row r="141" spans="1:7" x14ac:dyDescent="0.25">
      <c r="A141" s="161" t="s">
        <v>29</v>
      </c>
      <c r="G141" s="120"/>
    </row>
    <row r="142" spans="1:7" ht="16.5" x14ac:dyDescent="0.25">
      <c r="A142" s="139" t="s">
        <v>723</v>
      </c>
      <c r="G142" s="120"/>
    </row>
    <row r="143" spans="1:7" ht="16.5" x14ac:dyDescent="0.25">
      <c r="A143" s="139"/>
      <c r="G143" s="120"/>
    </row>
    <row r="144" spans="1:7" x14ac:dyDescent="0.25">
      <c r="A144" s="140" t="s">
        <v>12</v>
      </c>
      <c r="B144" s="97"/>
      <c r="C144" s="98"/>
      <c r="D144" s="98"/>
      <c r="E144" s="99"/>
      <c r="F144" s="99"/>
      <c r="G144" s="122"/>
    </row>
    <row r="145" spans="1:7" x14ac:dyDescent="0.25">
      <c r="A145" s="277" t="s">
        <v>374</v>
      </c>
      <c r="B145" s="97"/>
      <c r="C145" s="98"/>
      <c r="D145" s="98"/>
      <c r="E145" s="99"/>
      <c r="F145" s="99"/>
      <c r="G145" s="122"/>
    </row>
    <row r="146" spans="1:7" x14ac:dyDescent="0.25">
      <c r="A146" s="172" t="s">
        <v>724</v>
      </c>
      <c r="B146" s="145" t="s">
        <v>98</v>
      </c>
      <c r="C146" s="146" t="s">
        <v>376</v>
      </c>
      <c r="D146" s="146" t="s">
        <v>19</v>
      </c>
      <c r="E146" s="147">
        <v>6523</v>
      </c>
      <c r="F146" s="150"/>
      <c r="G146" s="148">
        <v>3225</v>
      </c>
    </row>
    <row r="147" spans="1:7" x14ac:dyDescent="0.25">
      <c r="A147" s="272" t="s">
        <v>378</v>
      </c>
      <c r="B147" s="21"/>
      <c r="C147" s="22"/>
      <c r="D147" s="22"/>
      <c r="E147" s="23"/>
      <c r="F147" s="23"/>
      <c r="G147" s="24">
        <v>3225</v>
      </c>
    </row>
    <row r="148" spans="1:7" x14ac:dyDescent="0.25">
      <c r="A148" s="271" t="s">
        <v>13</v>
      </c>
      <c r="B148" s="12"/>
      <c r="C148" s="13"/>
      <c r="D148" s="13"/>
      <c r="E148" s="14"/>
      <c r="F148" s="14"/>
      <c r="G148" s="14"/>
    </row>
    <row r="149" spans="1:7" x14ac:dyDescent="0.25">
      <c r="A149" s="16" t="s">
        <v>725</v>
      </c>
      <c r="B149" s="16" t="s">
        <v>98</v>
      </c>
      <c r="C149" s="17" t="s">
        <v>16</v>
      </c>
      <c r="D149" s="17" t="s">
        <v>366</v>
      </c>
      <c r="E149" s="18">
        <v>2400</v>
      </c>
      <c r="F149" s="18">
        <v>400</v>
      </c>
      <c r="G149" s="19">
        <v>200</v>
      </c>
    </row>
    <row r="150" spans="1:7" x14ac:dyDescent="0.25">
      <c r="A150" s="16" t="s">
        <v>726</v>
      </c>
      <c r="B150" s="16" t="s">
        <v>182</v>
      </c>
      <c r="C150" s="17" t="s">
        <v>23</v>
      </c>
      <c r="D150" s="17" t="s">
        <v>376</v>
      </c>
      <c r="E150" s="18">
        <v>18180</v>
      </c>
      <c r="F150" s="18">
        <v>2313</v>
      </c>
      <c r="G150" s="19">
        <v>15867</v>
      </c>
    </row>
    <row r="151" spans="1:7" x14ac:dyDescent="0.25">
      <c r="A151" s="16" t="s">
        <v>727</v>
      </c>
      <c r="B151" s="16" t="s">
        <v>182</v>
      </c>
      <c r="C151" s="17" t="s">
        <v>367</v>
      </c>
      <c r="D151" s="17" t="s">
        <v>376</v>
      </c>
      <c r="E151" s="18">
        <v>3375</v>
      </c>
      <c r="F151" s="18">
        <v>1530</v>
      </c>
      <c r="G151" s="19">
        <v>1845</v>
      </c>
    </row>
    <row r="152" spans="1:7" x14ac:dyDescent="0.25">
      <c r="A152" s="16" t="s">
        <v>728</v>
      </c>
      <c r="B152" s="16" t="s">
        <v>98</v>
      </c>
      <c r="C152" s="17" t="s">
        <v>16</v>
      </c>
      <c r="D152" s="17" t="s">
        <v>379</v>
      </c>
      <c r="E152" s="18">
        <v>28275</v>
      </c>
      <c r="F152" s="18">
        <v>4484</v>
      </c>
      <c r="G152" s="19">
        <v>2326</v>
      </c>
    </row>
    <row r="153" spans="1:7" x14ac:dyDescent="0.25">
      <c r="A153" s="16" t="s">
        <v>729</v>
      </c>
      <c r="B153" s="16" t="s">
        <v>98</v>
      </c>
      <c r="C153" s="17" t="s">
        <v>16</v>
      </c>
      <c r="D153" s="17" t="s">
        <v>379</v>
      </c>
      <c r="E153" s="18">
        <v>7174</v>
      </c>
      <c r="F153" s="18">
        <v>2074</v>
      </c>
      <c r="G153" s="19">
        <v>510</v>
      </c>
    </row>
    <row r="154" spans="1:7" x14ac:dyDescent="0.25">
      <c r="A154" s="16" t="s">
        <v>730</v>
      </c>
      <c r="B154" s="16" t="s">
        <v>145</v>
      </c>
      <c r="C154" s="17" t="s">
        <v>23</v>
      </c>
      <c r="D154" s="17" t="s">
        <v>366</v>
      </c>
      <c r="E154" s="18">
        <v>432</v>
      </c>
      <c r="F154" s="18">
        <v>180</v>
      </c>
      <c r="G154" s="19">
        <v>82</v>
      </c>
    </row>
    <row r="155" spans="1:7" x14ac:dyDescent="0.25">
      <c r="A155" s="272" t="s">
        <v>25</v>
      </c>
      <c r="B155" s="21"/>
      <c r="C155" s="22"/>
      <c r="D155" s="22"/>
      <c r="E155" s="23"/>
      <c r="F155" s="23"/>
      <c r="G155" s="24">
        <v>20830</v>
      </c>
    </row>
    <row r="156" spans="1:7" x14ac:dyDescent="0.25">
      <c r="A156" s="30" t="s">
        <v>26</v>
      </c>
      <c r="B156" s="31"/>
      <c r="C156" s="32"/>
      <c r="D156" s="32"/>
      <c r="E156" s="33"/>
      <c r="F156" s="33"/>
      <c r="G156" s="34">
        <v>24055</v>
      </c>
    </row>
    <row r="157" spans="1:7" x14ac:dyDescent="0.25">
      <c r="A157" s="35"/>
      <c r="B157" s="12"/>
      <c r="C157" s="13"/>
      <c r="D157" s="13"/>
      <c r="E157" s="14"/>
      <c r="F157" s="14"/>
      <c r="G157" s="19"/>
    </row>
    <row r="158" spans="1:7" x14ac:dyDescent="0.25">
      <c r="A158" s="30" t="s">
        <v>27</v>
      </c>
      <c r="B158" s="31"/>
      <c r="C158" s="32"/>
      <c r="D158" s="32"/>
      <c r="E158" s="33"/>
      <c r="F158" s="33"/>
      <c r="G158" s="34">
        <v>10235</v>
      </c>
    </row>
    <row r="159" spans="1:7" x14ac:dyDescent="0.25">
      <c r="A159" s="35"/>
      <c r="B159" s="12"/>
      <c r="C159" s="13"/>
      <c r="D159" s="13"/>
      <c r="E159" s="14"/>
      <c r="F159" s="14"/>
      <c r="G159" s="19"/>
    </row>
    <row r="160" spans="1:7" x14ac:dyDescent="0.25">
      <c r="A160" s="36" t="s">
        <v>731</v>
      </c>
      <c r="B160" s="21"/>
      <c r="C160" s="22"/>
      <c r="D160" s="22"/>
      <c r="E160" s="23"/>
      <c r="F160" s="23"/>
      <c r="G160" s="24">
        <v>34290</v>
      </c>
    </row>
    <row r="161" spans="1:7" x14ac:dyDescent="0.25">
      <c r="A161" s="37"/>
      <c r="B161" s="26"/>
      <c r="C161" s="27"/>
      <c r="D161" s="27"/>
      <c r="E161" s="28"/>
      <c r="F161" s="28"/>
      <c r="G161" s="29"/>
    </row>
    <row r="162" spans="1:7" x14ac:dyDescent="0.25">
      <c r="A162" s="168" t="s">
        <v>29</v>
      </c>
      <c r="B162" s="137"/>
      <c r="C162" s="137"/>
      <c r="D162" s="137"/>
      <c r="E162" s="137"/>
      <c r="F162" s="137"/>
      <c r="G162" s="138"/>
    </row>
    <row r="163" spans="1:7" ht="16.5" x14ac:dyDescent="0.25">
      <c r="A163" s="139" t="s">
        <v>732</v>
      </c>
      <c r="G163" s="120"/>
    </row>
    <row r="164" spans="1:7" ht="16.5" x14ac:dyDescent="0.25">
      <c r="A164" s="139"/>
      <c r="G164" s="120"/>
    </row>
    <row r="165" spans="1:7" x14ac:dyDescent="0.25">
      <c r="A165" s="140" t="s">
        <v>12</v>
      </c>
      <c r="B165" s="97"/>
      <c r="C165" s="98"/>
      <c r="D165" s="98"/>
      <c r="E165" s="99"/>
      <c r="F165" s="99"/>
      <c r="G165" s="122"/>
    </row>
    <row r="166" spans="1:7" x14ac:dyDescent="0.25">
      <c r="A166" s="277" t="s">
        <v>374</v>
      </c>
      <c r="B166" s="97"/>
      <c r="C166" s="98"/>
      <c r="D166" s="98"/>
      <c r="E166" s="99"/>
      <c r="F166" s="99"/>
      <c r="G166" s="122"/>
    </row>
    <row r="167" spans="1:7" ht="25.5" x14ac:dyDescent="0.25">
      <c r="A167" s="172" t="s">
        <v>733</v>
      </c>
      <c r="B167" s="145" t="s">
        <v>308</v>
      </c>
      <c r="C167" s="146" t="s">
        <v>376</v>
      </c>
      <c r="D167" s="146" t="s">
        <v>19</v>
      </c>
      <c r="E167" s="147">
        <v>3760</v>
      </c>
      <c r="F167" s="150"/>
      <c r="G167" s="148">
        <v>3760</v>
      </c>
    </row>
    <row r="168" spans="1:7" ht="24" x14ac:dyDescent="0.25">
      <c r="A168" s="16" t="s">
        <v>734</v>
      </c>
      <c r="B168" s="16" t="s">
        <v>308</v>
      </c>
      <c r="C168" s="17" t="s">
        <v>376</v>
      </c>
      <c r="D168" s="17" t="s">
        <v>424</v>
      </c>
      <c r="E168" s="18">
        <v>1283</v>
      </c>
      <c r="F168" s="14"/>
      <c r="G168" s="19">
        <v>1283</v>
      </c>
    </row>
    <row r="169" spans="1:7" x14ac:dyDescent="0.25">
      <c r="A169" s="16" t="s">
        <v>735</v>
      </c>
      <c r="B169" s="16" t="s">
        <v>98</v>
      </c>
      <c r="C169" s="17" t="s">
        <v>376</v>
      </c>
      <c r="D169" s="17" t="s">
        <v>362</v>
      </c>
      <c r="E169" s="18">
        <v>116043</v>
      </c>
      <c r="F169" s="14"/>
      <c r="G169" s="19">
        <v>16347</v>
      </c>
    </row>
    <row r="170" spans="1:7" x14ac:dyDescent="0.25">
      <c r="A170" s="272" t="s">
        <v>378</v>
      </c>
      <c r="B170" s="21"/>
      <c r="C170" s="22"/>
      <c r="D170" s="22"/>
      <c r="E170" s="23"/>
      <c r="F170" s="23"/>
      <c r="G170" s="24">
        <v>21390</v>
      </c>
    </row>
    <row r="171" spans="1:7" x14ac:dyDescent="0.25">
      <c r="A171" s="271" t="s">
        <v>13</v>
      </c>
      <c r="B171" s="12"/>
      <c r="C171" s="13"/>
      <c r="D171" s="13"/>
      <c r="E171" s="14"/>
      <c r="F171" s="14"/>
      <c r="G171" s="14"/>
    </row>
    <row r="172" spans="1:7" x14ac:dyDescent="0.25">
      <c r="A172" s="16" t="s">
        <v>692</v>
      </c>
      <c r="B172" s="16" t="s">
        <v>308</v>
      </c>
      <c r="C172" s="17" t="s">
        <v>376</v>
      </c>
      <c r="D172" s="17" t="s">
        <v>19</v>
      </c>
      <c r="E172" s="18">
        <v>665</v>
      </c>
      <c r="F172" s="18">
        <v>325</v>
      </c>
      <c r="G172" s="19">
        <v>340</v>
      </c>
    </row>
    <row r="173" spans="1:7" x14ac:dyDescent="0.25">
      <c r="A173" s="16" t="s">
        <v>736</v>
      </c>
      <c r="B173" s="16" t="s">
        <v>308</v>
      </c>
      <c r="C173" s="17" t="s">
        <v>367</v>
      </c>
      <c r="D173" s="17" t="s">
        <v>23</v>
      </c>
      <c r="E173" s="18">
        <v>13634</v>
      </c>
      <c r="F173" s="18">
        <v>13504</v>
      </c>
      <c r="G173" s="19">
        <v>130</v>
      </c>
    </row>
    <row r="174" spans="1:7" x14ac:dyDescent="0.25">
      <c r="A174" s="16" t="s">
        <v>737</v>
      </c>
      <c r="B174" s="16" t="s">
        <v>98</v>
      </c>
      <c r="C174" s="17" t="s">
        <v>393</v>
      </c>
      <c r="D174" s="17" t="s">
        <v>376</v>
      </c>
      <c r="E174" s="18">
        <v>31436</v>
      </c>
      <c r="F174" s="18">
        <v>30875</v>
      </c>
      <c r="G174" s="19">
        <v>561</v>
      </c>
    </row>
    <row r="175" spans="1:7" x14ac:dyDescent="0.25">
      <c r="A175" s="272" t="s">
        <v>25</v>
      </c>
      <c r="B175" s="21"/>
      <c r="C175" s="22"/>
      <c r="D175" s="22"/>
      <c r="E175" s="23"/>
      <c r="F175" s="23"/>
      <c r="G175" s="24">
        <v>1031</v>
      </c>
    </row>
    <row r="176" spans="1:7" x14ac:dyDescent="0.25">
      <c r="A176" s="30" t="s">
        <v>26</v>
      </c>
      <c r="B176" s="31"/>
      <c r="C176" s="32"/>
      <c r="D176" s="32"/>
      <c r="E176" s="33"/>
      <c r="F176" s="33"/>
      <c r="G176" s="34">
        <v>22421</v>
      </c>
    </row>
    <row r="177" spans="1:7" x14ac:dyDescent="0.25">
      <c r="A177" s="35"/>
      <c r="B177" s="12"/>
      <c r="C177" s="13"/>
      <c r="D177" s="13"/>
      <c r="E177" s="14"/>
      <c r="F177" s="14"/>
      <c r="G177" s="19"/>
    </row>
    <row r="178" spans="1:7" x14ac:dyDescent="0.25">
      <c r="A178" s="30" t="s">
        <v>27</v>
      </c>
      <c r="B178" s="31"/>
      <c r="C178" s="32"/>
      <c r="D178" s="32"/>
      <c r="E178" s="33"/>
      <c r="F178" s="33"/>
      <c r="G178" s="34">
        <v>2464</v>
      </c>
    </row>
    <row r="179" spans="1:7" x14ac:dyDescent="0.25">
      <c r="A179" s="35"/>
      <c r="B179" s="12"/>
      <c r="C179" s="13"/>
      <c r="D179" s="13"/>
      <c r="E179" s="14"/>
      <c r="F179" s="14"/>
      <c r="G179" s="19"/>
    </row>
    <row r="180" spans="1:7" x14ac:dyDescent="0.25">
      <c r="A180" s="36" t="s">
        <v>738</v>
      </c>
      <c r="B180" s="21"/>
      <c r="C180" s="22"/>
      <c r="D180" s="22"/>
      <c r="E180" s="23"/>
      <c r="F180" s="23"/>
      <c r="G180" s="24">
        <v>24885</v>
      </c>
    </row>
    <row r="181" spans="1:7" x14ac:dyDescent="0.25">
      <c r="A181" s="151"/>
      <c r="B181" s="125"/>
      <c r="C181" s="126"/>
      <c r="D181" s="126"/>
      <c r="E181" s="127"/>
      <c r="F181" s="127"/>
      <c r="G181" s="128"/>
    </row>
    <row r="182" spans="1:7" x14ac:dyDescent="0.25">
      <c r="A182" s="174" t="s">
        <v>1299</v>
      </c>
      <c r="B182" s="175"/>
      <c r="C182" s="176"/>
      <c r="D182" s="176"/>
      <c r="E182" s="177"/>
      <c r="F182" s="177"/>
      <c r="G182" s="178"/>
    </row>
    <row r="183" spans="1:7" x14ac:dyDescent="0.25">
      <c r="A183" s="270" t="s">
        <v>1338</v>
      </c>
      <c r="B183" s="294"/>
      <c r="C183" s="295"/>
      <c r="D183" s="295"/>
      <c r="E183" s="296"/>
      <c r="F183" s="296"/>
      <c r="G183" s="297"/>
    </row>
    <row r="184" spans="1:7" x14ac:dyDescent="0.25">
      <c r="A184" s="270"/>
      <c r="B184" s="294"/>
      <c r="C184" s="295"/>
      <c r="D184" s="295"/>
      <c r="E184" s="296"/>
      <c r="F184" s="296"/>
      <c r="G184" s="297"/>
    </row>
    <row r="185" spans="1:7" x14ac:dyDescent="0.25">
      <c r="A185" s="270"/>
      <c r="B185" s="294"/>
      <c r="C185" s="295"/>
      <c r="D185" s="295"/>
      <c r="E185" s="296"/>
      <c r="F185" s="296"/>
      <c r="G185" s="297"/>
    </row>
    <row r="186" spans="1:7" x14ac:dyDescent="0.25">
      <c r="A186" s="161" t="s">
        <v>29</v>
      </c>
      <c r="G186" s="120"/>
    </row>
    <row r="187" spans="1:7" ht="16.5" x14ac:dyDescent="0.25">
      <c r="A187" s="139" t="s">
        <v>739</v>
      </c>
      <c r="G187" s="120"/>
    </row>
    <row r="188" spans="1:7" ht="16.5" x14ac:dyDescent="0.25">
      <c r="A188" s="139"/>
      <c r="G188" s="120"/>
    </row>
    <row r="189" spans="1:7" x14ac:dyDescent="0.25">
      <c r="A189" s="140" t="s">
        <v>12</v>
      </c>
      <c r="B189" s="97"/>
      <c r="C189" s="98"/>
      <c r="D189" s="98"/>
      <c r="E189" s="99"/>
      <c r="F189" s="99"/>
      <c r="G189" s="122"/>
    </row>
    <row r="190" spans="1:7" x14ac:dyDescent="0.25">
      <c r="A190" s="277" t="s">
        <v>13</v>
      </c>
      <c r="B190" s="97"/>
      <c r="C190" s="98"/>
      <c r="D190" s="98"/>
      <c r="E190" s="99"/>
      <c r="F190" s="99"/>
      <c r="G190" s="122"/>
    </row>
    <row r="191" spans="1:7" ht="24" x14ac:dyDescent="0.25">
      <c r="A191" s="173" t="s">
        <v>740</v>
      </c>
      <c r="B191" s="100" t="s">
        <v>98</v>
      </c>
      <c r="C191" s="101" t="s">
        <v>367</v>
      </c>
      <c r="D191" s="101" t="s">
        <v>379</v>
      </c>
      <c r="E191" s="102">
        <v>2672</v>
      </c>
      <c r="F191" s="102">
        <v>1672</v>
      </c>
      <c r="G191" s="123">
        <v>500</v>
      </c>
    </row>
    <row r="192" spans="1:7" x14ac:dyDescent="0.25">
      <c r="A192" s="173" t="s">
        <v>741</v>
      </c>
      <c r="B192" s="100" t="s">
        <v>98</v>
      </c>
      <c r="C192" s="101" t="s">
        <v>390</v>
      </c>
      <c r="D192" s="101" t="s">
        <v>379</v>
      </c>
      <c r="E192" s="102">
        <v>924</v>
      </c>
      <c r="F192" s="102">
        <v>724</v>
      </c>
      <c r="G192" s="123">
        <v>100</v>
      </c>
    </row>
    <row r="193" spans="1:7" x14ac:dyDescent="0.25">
      <c r="A193" s="16" t="s">
        <v>742</v>
      </c>
      <c r="B193" s="16" t="s">
        <v>98</v>
      </c>
      <c r="C193" s="17" t="s">
        <v>548</v>
      </c>
      <c r="D193" s="17" t="s">
        <v>379</v>
      </c>
      <c r="E193" s="18">
        <v>15581</v>
      </c>
      <c r="F193" s="18">
        <v>14981</v>
      </c>
      <c r="G193" s="19">
        <v>300</v>
      </c>
    </row>
    <row r="194" spans="1:7" x14ac:dyDescent="0.25">
      <c r="A194" s="16" t="s">
        <v>743</v>
      </c>
      <c r="B194" s="16" t="s">
        <v>15</v>
      </c>
      <c r="C194" s="17" t="s">
        <v>429</v>
      </c>
      <c r="D194" s="17" t="s">
        <v>19</v>
      </c>
      <c r="E194" s="18">
        <v>9830</v>
      </c>
      <c r="F194" s="18">
        <v>830</v>
      </c>
      <c r="G194" s="19">
        <v>9000</v>
      </c>
    </row>
    <row r="195" spans="1:7" x14ac:dyDescent="0.25">
      <c r="A195" s="16" t="s">
        <v>744</v>
      </c>
      <c r="B195" s="16" t="s">
        <v>98</v>
      </c>
      <c r="C195" s="17" t="s">
        <v>429</v>
      </c>
      <c r="D195" s="17" t="s">
        <v>379</v>
      </c>
      <c r="E195" s="18">
        <v>1811</v>
      </c>
      <c r="F195" s="18">
        <v>1211</v>
      </c>
      <c r="G195" s="19">
        <v>500</v>
      </c>
    </row>
    <row r="196" spans="1:7" x14ac:dyDescent="0.25">
      <c r="A196" s="16" t="s">
        <v>745</v>
      </c>
      <c r="B196" s="16" t="s">
        <v>98</v>
      </c>
      <c r="C196" s="17" t="s">
        <v>367</v>
      </c>
      <c r="D196" s="17" t="s">
        <v>379</v>
      </c>
      <c r="E196" s="18">
        <v>3829</v>
      </c>
      <c r="F196" s="18">
        <v>3629</v>
      </c>
      <c r="G196" s="19">
        <v>100</v>
      </c>
    </row>
    <row r="197" spans="1:7" x14ac:dyDescent="0.25">
      <c r="A197" s="272" t="s">
        <v>25</v>
      </c>
      <c r="B197" s="21"/>
      <c r="C197" s="22"/>
      <c r="D197" s="22"/>
      <c r="E197" s="23"/>
      <c r="F197" s="23"/>
      <c r="G197" s="24">
        <v>10500</v>
      </c>
    </row>
    <row r="198" spans="1:7" x14ac:dyDescent="0.25">
      <c r="A198" s="30" t="s">
        <v>26</v>
      </c>
      <c r="B198" s="31"/>
      <c r="C198" s="32"/>
      <c r="D198" s="32"/>
      <c r="E198" s="33"/>
      <c r="F198" s="33"/>
      <c r="G198" s="34">
        <v>10500</v>
      </c>
    </row>
    <row r="199" spans="1:7" x14ac:dyDescent="0.25">
      <c r="A199" s="35"/>
      <c r="B199" s="12"/>
      <c r="C199" s="13"/>
      <c r="D199" s="13"/>
      <c r="E199" s="14"/>
      <c r="F199" s="14"/>
      <c r="G199" s="19"/>
    </row>
    <row r="200" spans="1:7" x14ac:dyDescent="0.25">
      <c r="A200" s="30" t="s">
        <v>27</v>
      </c>
      <c r="B200" s="31"/>
      <c r="C200" s="32"/>
      <c r="D200" s="32"/>
      <c r="E200" s="33"/>
      <c r="F200" s="33"/>
      <c r="G200" s="34">
        <v>7050</v>
      </c>
    </row>
    <row r="201" spans="1:7" x14ac:dyDescent="0.25">
      <c r="A201" s="35"/>
      <c r="B201" s="12"/>
      <c r="C201" s="13"/>
      <c r="D201" s="13"/>
      <c r="E201" s="14"/>
      <c r="F201" s="14"/>
      <c r="G201" s="19"/>
    </row>
    <row r="202" spans="1:7" x14ac:dyDescent="0.25">
      <c r="A202" s="36" t="s">
        <v>746</v>
      </c>
      <c r="B202" s="21"/>
      <c r="C202" s="22"/>
      <c r="D202" s="22"/>
      <c r="E202" s="23"/>
      <c r="F202" s="23"/>
      <c r="G202" s="24">
        <v>17550</v>
      </c>
    </row>
    <row r="203" spans="1:7" x14ac:dyDescent="0.25">
      <c r="A203" s="37"/>
      <c r="B203" s="26"/>
      <c r="C203" s="27"/>
      <c r="D203" s="27"/>
      <c r="E203" s="28"/>
      <c r="F203" s="28"/>
      <c r="G203" s="29"/>
    </row>
    <row r="204" spans="1:7" x14ac:dyDescent="0.25">
      <c r="A204" s="37"/>
      <c r="B204" s="26"/>
      <c r="C204" s="27"/>
      <c r="D204" s="27"/>
      <c r="E204" s="28"/>
      <c r="F204" s="28"/>
      <c r="G204" s="29"/>
    </row>
    <row r="205" spans="1:7" x14ac:dyDescent="0.25">
      <c r="A205" s="168" t="s">
        <v>29</v>
      </c>
      <c r="B205" s="137"/>
      <c r="C205" s="137"/>
      <c r="D205" s="137"/>
      <c r="E205" s="137"/>
      <c r="F205" s="137"/>
      <c r="G205" s="138"/>
    </row>
    <row r="206" spans="1:7" ht="16.5" x14ac:dyDescent="0.25">
      <c r="A206" s="139" t="s">
        <v>747</v>
      </c>
      <c r="G206" s="120"/>
    </row>
    <row r="207" spans="1:7" ht="16.5" x14ac:dyDescent="0.25">
      <c r="A207" s="139"/>
      <c r="G207" s="120"/>
    </row>
    <row r="208" spans="1:7" x14ac:dyDescent="0.25">
      <c r="A208" s="140" t="s">
        <v>12</v>
      </c>
      <c r="B208" s="97"/>
      <c r="C208" s="98"/>
      <c r="D208" s="98"/>
      <c r="E208" s="99"/>
      <c r="F208" s="99"/>
      <c r="G208" s="122"/>
    </row>
    <row r="209" spans="1:7" x14ac:dyDescent="0.25">
      <c r="A209" s="277" t="s">
        <v>13</v>
      </c>
      <c r="B209" s="97"/>
      <c r="C209" s="98"/>
      <c r="D209" s="98"/>
      <c r="E209" s="99"/>
      <c r="F209" s="99"/>
      <c r="G209" s="122"/>
    </row>
    <row r="210" spans="1:7" x14ac:dyDescent="0.25">
      <c r="A210" s="173" t="s">
        <v>748</v>
      </c>
      <c r="B210" s="100" t="s">
        <v>15</v>
      </c>
      <c r="C210" s="101" t="s">
        <v>16</v>
      </c>
      <c r="D210" s="101" t="s">
        <v>19</v>
      </c>
      <c r="E210" s="102">
        <v>4000</v>
      </c>
      <c r="F210" s="102">
        <v>1120</v>
      </c>
      <c r="G210" s="123">
        <v>2880</v>
      </c>
    </row>
    <row r="211" spans="1:7" x14ac:dyDescent="0.25">
      <c r="A211" s="16" t="s">
        <v>749</v>
      </c>
      <c r="B211" s="16" t="s">
        <v>98</v>
      </c>
      <c r="C211" s="17" t="s">
        <v>23</v>
      </c>
      <c r="D211" s="17" t="s">
        <v>19</v>
      </c>
      <c r="E211" s="18">
        <v>1150</v>
      </c>
      <c r="F211" s="18">
        <v>320</v>
      </c>
      <c r="G211" s="19">
        <v>830</v>
      </c>
    </row>
    <row r="212" spans="1:7" x14ac:dyDescent="0.25">
      <c r="A212" s="272" t="s">
        <v>25</v>
      </c>
      <c r="B212" s="21"/>
      <c r="C212" s="22"/>
      <c r="D212" s="22"/>
      <c r="E212" s="23"/>
      <c r="F212" s="23"/>
      <c r="G212" s="24">
        <v>3710</v>
      </c>
    </row>
    <row r="213" spans="1:7" x14ac:dyDescent="0.25">
      <c r="A213" s="30" t="s">
        <v>26</v>
      </c>
      <c r="B213" s="31"/>
      <c r="C213" s="32"/>
      <c r="D213" s="32"/>
      <c r="E213" s="33"/>
      <c r="F213" s="33"/>
      <c r="G213" s="34">
        <v>3710</v>
      </c>
    </row>
    <row r="214" spans="1:7" x14ac:dyDescent="0.25">
      <c r="A214" s="35"/>
      <c r="B214" s="12"/>
      <c r="C214" s="13"/>
      <c r="D214" s="13"/>
      <c r="E214" s="14"/>
      <c r="F214" s="14"/>
      <c r="G214" s="19"/>
    </row>
    <row r="215" spans="1:7" x14ac:dyDescent="0.25">
      <c r="A215" s="30" t="s">
        <v>27</v>
      </c>
      <c r="B215" s="31"/>
      <c r="C215" s="32"/>
      <c r="D215" s="32"/>
      <c r="E215" s="33"/>
      <c r="F215" s="33"/>
      <c r="G215" s="34">
        <v>1568</v>
      </c>
    </row>
    <row r="216" spans="1:7" x14ac:dyDescent="0.25">
      <c r="A216" s="35"/>
      <c r="B216" s="12"/>
      <c r="C216" s="13"/>
      <c r="D216" s="13"/>
      <c r="E216" s="14"/>
      <c r="F216" s="14"/>
      <c r="G216" s="19"/>
    </row>
    <row r="217" spans="1:7" x14ac:dyDescent="0.25">
      <c r="A217" s="36" t="s">
        <v>750</v>
      </c>
      <c r="B217" s="21"/>
      <c r="C217" s="22"/>
      <c r="D217" s="22"/>
      <c r="E217" s="23"/>
      <c r="F217" s="23"/>
      <c r="G217" s="24">
        <v>5278</v>
      </c>
    </row>
    <row r="218" spans="1:7" x14ac:dyDescent="0.25">
      <c r="A218" s="37"/>
      <c r="B218" s="26"/>
      <c r="C218" s="27"/>
      <c r="D218" s="27"/>
      <c r="E218" s="28"/>
      <c r="F218" s="28"/>
      <c r="G218" s="29"/>
    </row>
    <row r="219" spans="1:7" x14ac:dyDescent="0.25">
      <c r="A219" s="37"/>
      <c r="B219" s="26"/>
      <c r="C219" s="27"/>
      <c r="D219" s="27"/>
      <c r="E219" s="28"/>
      <c r="F219" s="28"/>
      <c r="G219" s="29"/>
    </row>
    <row r="220" spans="1:7" x14ac:dyDescent="0.25">
      <c r="A220" s="174"/>
      <c r="B220" s="175"/>
      <c r="C220" s="176"/>
      <c r="D220" s="176"/>
      <c r="E220" s="177"/>
      <c r="F220" s="177"/>
      <c r="G220" s="178"/>
    </row>
    <row r="221" spans="1:7" x14ac:dyDescent="0.25">
      <c r="A221" s="169" t="s">
        <v>381</v>
      </c>
      <c r="G221" s="120"/>
    </row>
    <row r="222" spans="1:7" x14ac:dyDescent="0.25">
      <c r="A222" s="170" t="s">
        <v>751</v>
      </c>
      <c r="B222" s="108"/>
      <c r="C222" s="109"/>
      <c r="D222" s="109"/>
      <c r="E222" s="110"/>
      <c r="F222" s="110"/>
      <c r="G222" s="130">
        <v>150</v>
      </c>
    </row>
    <row r="223" spans="1:7" x14ac:dyDescent="0.25">
      <c r="A223" s="170" t="s">
        <v>752</v>
      </c>
      <c r="B223" s="108"/>
      <c r="C223" s="109"/>
      <c r="D223" s="109"/>
      <c r="E223" s="110"/>
      <c r="F223" s="110"/>
      <c r="G223" s="130">
        <v>5644</v>
      </c>
    </row>
    <row r="224" spans="1:7" x14ac:dyDescent="0.25">
      <c r="A224" s="179" t="s">
        <v>753</v>
      </c>
      <c r="B224" s="180"/>
      <c r="C224" s="181"/>
      <c r="D224" s="181"/>
      <c r="E224" s="182"/>
      <c r="F224" s="182"/>
      <c r="G224" s="183">
        <v>932</v>
      </c>
    </row>
    <row r="225" spans="1:7" x14ac:dyDescent="0.25">
      <c r="A225" s="45" t="s">
        <v>754</v>
      </c>
      <c r="B225" s="46"/>
      <c r="C225" s="47"/>
      <c r="D225" s="47"/>
      <c r="E225" s="48"/>
      <c r="F225" s="48"/>
      <c r="G225" s="49">
        <v>150</v>
      </c>
    </row>
    <row r="226" spans="1:7" x14ac:dyDescent="0.25">
      <c r="A226" s="45" t="s">
        <v>755</v>
      </c>
      <c r="B226" s="46"/>
      <c r="C226" s="47"/>
      <c r="D226" s="47"/>
      <c r="E226" s="48"/>
      <c r="F226" s="48"/>
      <c r="G226" s="49">
        <v>1200</v>
      </c>
    </row>
    <row r="227" spans="1:7" x14ac:dyDescent="0.25">
      <c r="A227" s="37"/>
      <c r="B227" s="26"/>
      <c r="C227" s="27"/>
      <c r="D227" s="27"/>
      <c r="E227" s="28"/>
      <c r="F227" s="28"/>
      <c r="G227" s="28"/>
    </row>
    <row r="228" spans="1:7" x14ac:dyDescent="0.25">
      <c r="A228" s="324" t="s">
        <v>29</v>
      </c>
    </row>
  </sheetData>
  <sortState ref="A107:G129">
    <sortCondition ref="A107"/>
  </sortState>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22"/>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1294</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756</v>
      </c>
      <c r="G7" s="120"/>
    </row>
    <row r="8" spans="1:7" ht="16.5" x14ac:dyDescent="0.25">
      <c r="A8" s="139"/>
      <c r="G8" s="120"/>
    </row>
    <row r="9" spans="1:7" x14ac:dyDescent="0.25">
      <c r="A9" s="140" t="s">
        <v>12</v>
      </c>
      <c r="B9" s="97"/>
      <c r="C9" s="98"/>
      <c r="D9" s="98"/>
      <c r="E9" s="99"/>
      <c r="F9" s="99"/>
      <c r="G9" s="122"/>
    </row>
    <row r="10" spans="1:7" x14ac:dyDescent="0.25">
      <c r="A10" s="277" t="s">
        <v>374</v>
      </c>
      <c r="B10" s="97"/>
      <c r="C10" s="98"/>
      <c r="D10" s="98"/>
      <c r="E10" s="99"/>
      <c r="F10" s="99"/>
      <c r="G10" s="122"/>
    </row>
    <row r="11" spans="1:7" x14ac:dyDescent="0.25">
      <c r="A11" s="173" t="s">
        <v>757</v>
      </c>
      <c r="B11" s="100" t="s">
        <v>43</v>
      </c>
      <c r="C11" s="101" t="s">
        <v>376</v>
      </c>
      <c r="D11" s="101" t="s">
        <v>19</v>
      </c>
      <c r="E11" s="102">
        <v>12800</v>
      </c>
      <c r="F11" s="99"/>
      <c r="G11" s="123">
        <v>12800</v>
      </c>
    </row>
    <row r="12" spans="1:7" x14ac:dyDescent="0.25">
      <c r="A12" s="173" t="s">
        <v>758</v>
      </c>
      <c r="B12" s="100" t="s">
        <v>282</v>
      </c>
      <c r="C12" s="101" t="s">
        <v>376</v>
      </c>
      <c r="D12" s="101" t="s">
        <v>19</v>
      </c>
      <c r="E12" s="102">
        <v>5000</v>
      </c>
      <c r="F12" s="99"/>
      <c r="G12" s="123">
        <v>5000</v>
      </c>
    </row>
    <row r="13" spans="1:7" x14ac:dyDescent="0.25">
      <c r="A13" s="16" t="s">
        <v>759</v>
      </c>
      <c r="B13" s="16" t="s">
        <v>43</v>
      </c>
      <c r="C13" s="17" t="s">
        <v>376</v>
      </c>
      <c r="D13" s="17" t="s">
        <v>17</v>
      </c>
      <c r="E13" s="53" t="s">
        <v>33</v>
      </c>
      <c r="F13" s="14"/>
      <c r="G13" s="19">
        <v>240000</v>
      </c>
    </row>
    <row r="14" spans="1:7" x14ac:dyDescent="0.25">
      <c r="A14" s="272" t="s">
        <v>378</v>
      </c>
      <c r="B14" s="21"/>
      <c r="C14" s="22"/>
      <c r="D14" s="22"/>
      <c r="E14" s="23"/>
      <c r="F14" s="23"/>
      <c r="G14" s="24">
        <v>257800</v>
      </c>
    </row>
    <row r="15" spans="1:7" x14ac:dyDescent="0.25">
      <c r="A15" s="271" t="s">
        <v>13</v>
      </c>
      <c r="B15" s="12"/>
      <c r="C15" s="13"/>
      <c r="D15" s="13"/>
      <c r="E15" s="14"/>
      <c r="F15" s="14"/>
      <c r="G15" s="14"/>
    </row>
    <row r="16" spans="1:7" x14ac:dyDescent="0.25">
      <c r="A16" s="16" t="s">
        <v>760</v>
      </c>
      <c r="B16" s="16" t="s">
        <v>493</v>
      </c>
      <c r="C16" s="17" t="s">
        <v>23</v>
      </c>
      <c r="D16" s="17" t="s">
        <v>19</v>
      </c>
      <c r="E16" s="18">
        <v>901</v>
      </c>
      <c r="F16" s="18">
        <v>234</v>
      </c>
      <c r="G16" s="19">
        <v>667</v>
      </c>
    </row>
    <row r="17" spans="1:7" x14ac:dyDescent="0.25">
      <c r="A17" s="16" t="s">
        <v>761</v>
      </c>
      <c r="B17" s="16" t="s">
        <v>98</v>
      </c>
      <c r="C17" s="17" t="s">
        <v>23</v>
      </c>
      <c r="D17" s="17" t="s">
        <v>19</v>
      </c>
      <c r="E17" s="18">
        <v>660</v>
      </c>
      <c r="F17" s="18">
        <v>20</v>
      </c>
      <c r="G17" s="19">
        <v>640</v>
      </c>
    </row>
    <row r="18" spans="1:7" x14ac:dyDescent="0.25">
      <c r="A18" s="16" t="s">
        <v>762</v>
      </c>
      <c r="B18" s="16" t="s">
        <v>98</v>
      </c>
      <c r="C18" s="17" t="s">
        <v>23</v>
      </c>
      <c r="D18" s="17" t="s">
        <v>19</v>
      </c>
      <c r="E18" s="18">
        <v>1714</v>
      </c>
      <c r="F18" s="18">
        <v>457</v>
      </c>
      <c r="G18" s="19">
        <v>1257</v>
      </c>
    </row>
    <row r="19" spans="1:7" x14ac:dyDescent="0.25">
      <c r="A19" s="16" t="s">
        <v>763</v>
      </c>
      <c r="B19" s="16" t="s">
        <v>98</v>
      </c>
      <c r="C19" s="17" t="s">
        <v>23</v>
      </c>
      <c r="D19" s="17" t="s">
        <v>19</v>
      </c>
      <c r="E19" s="18">
        <v>8000</v>
      </c>
      <c r="F19" s="18">
        <v>467</v>
      </c>
      <c r="G19" s="19">
        <v>7533</v>
      </c>
    </row>
    <row r="20" spans="1:7" x14ac:dyDescent="0.25">
      <c r="A20" s="16" t="s">
        <v>764</v>
      </c>
      <c r="B20" s="16" t="s">
        <v>765</v>
      </c>
      <c r="C20" s="17" t="s">
        <v>16</v>
      </c>
      <c r="D20" s="17" t="s">
        <v>366</v>
      </c>
      <c r="E20" s="18">
        <v>245058</v>
      </c>
      <c r="F20" s="18">
        <v>25411</v>
      </c>
      <c r="G20" s="19">
        <v>110401</v>
      </c>
    </row>
    <row r="21" spans="1:7" x14ac:dyDescent="0.25">
      <c r="A21" s="16" t="s">
        <v>766</v>
      </c>
      <c r="B21" s="16" t="s">
        <v>98</v>
      </c>
      <c r="C21" s="17" t="s">
        <v>367</v>
      </c>
      <c r="D21" s="17" t="s">
        <v>19</v>
      </c>
      <c r="E21" s="18">
        <v>21789</v>
      </c>
      <c r="F21" s="18">
        <v>17189</v>
      </c>
      <c r="G21" s="19">
        <v>4600</v>
      </c>
    </row>
    <row r="22" spans="1:7" x14ac:dyDescent="0.25">
      <c r="A22" s="16" t="s">
        <v>767</v>
      </c>
      <c r="B22" s="16" t="s">
        <v>98</v>
      </c>
      <c r="C22" s="17" t="s">
        <v>23</v>
      </c>
      <c r="D22" s="17" t="s">
        <v>19</v>
      </c>
      <c r="E22" s="18">
        <v>11760</v>
      </c>
      <c r="F22" s="18">
        <v>5000</v>
      </c>
      <c r="G22" s="19">
        <v>6760</v>
      </c>
    </row>
    <row r="23" spans="1:7" x14ac:dyDescent="0.25">
      <c r="A23" s="272" t="s">
        <v>25</v>
      </c>
      <c r="B23" s="21"/>
      <c r="C23" s="22"/>
      <c r="D23" s="22"/>
      <c r="E23" s="23"/>
      <c r="F23" s="23"/>
      <c r="G23" s="24">
        <v>131858</v>
      </c>
    </row>
    <row r="24" spans="1:7" x14ac:dyDescent="0.25">
      <c r="A24" s="30" t="s">
        <v>26</v>
      </c>
      <c r="B24" s="31"/>
      <c r="C24" s="32"/>
      <c r="D24" s="32"/>
      <c r="E24" s="33"/>
      <c r="F24" s="33"/>
      <c r="G24" s="34">
        <v>389658</v>
      </c>
    </row>
    <row r="25" spans="1:7" x14ac:dyDescent="0.25">
      <c r="A25" s="35"/>
      <c r="B25" s="12"/>
      <c r="C25" s="13"/>
      <c r="D25" s="13"/>
      <c r="E25" s="14"/>
      <c r="F25" s="14"/>
      <c r="G25" s="19"/>
    </row>
    <row r="26" spans="1:7" x14ac:dyDescent="0.25">
      <c r="A26" s="30" t="s">
        <v>27</v>
      </c>
      <c r="B26" s="31"/>
      <c r="C26" s="32"/>
      <c r="D26" s="32"/>
      <c r="E26" s="33"/>
      <c r="F26" s="33"/>
      <c r="G26" s="34">
        <v>9109</v>
      </c>
    </row>
    <row r="27" spans="1:7" x14ac:dyDescent="0.25">
      <c r="A27" s="35"/>
      <c r="B27" s="12"/>
      <c r="C27" s="13"/>
      <c r="D27" s="13"/>
      <c r="E27" s="14"/>
      <c r="F27" s="14"/>
      <c r="G27" s="19"/>
    </row>
    <row r="28" spans="1:7" x14ac:dyDescent="0.25">
      <c r="A28" s="36" t="s">
        <v>768</v>
      </c>
      <c r="B28" s="21"/>
      <c r="C28" s="22"/>
      <c r="D28" s="22"/>
      <c r="E28" s="23"/>
      <c r="F28" s="23"/>
      <c r="G28" s="24">
        <v>398767</v>
      </c>
    </row>
    <row r="29" spans="1:7" x14ac:dyDescent="0.25">
      <c r="A29" s="151"/>
      <c r="B29" s="125"/>
      <c r="C29" s="126"/>
      <c r="D29" s="126"/>
      <c r="E29" s="127"/>
      <c r="F29" s="127"/>
      <c r="G29" s="128"/>
    </row>
    <row r="30" spans="1:7" x14ac:dyDescent="0.25">
      <c r="A30" s="161" t="s">
        <v>29</v>
      </c>
      <c r="G30" s="120"/>
    </row>
    <row r="31" spans="1:7" ht="16.5" x14ac:dyDescent="0.25">
      <c r="A31" s="139" t="s">
        <v>769</v>
      </c>
      <c r="G31" s="120"/>
    </row>
    <row r="32" spans="1:7" ht="16.5" x14ac:dyDescent="0.25">
      <c r="A32" s="139"/>
      <c r="G32" s="120"/>
    </row>
    <row r="33" spans="1:7" x14ac:dyDescent="0.25">
      <c r="A33" s="140" t="s">
        <v>12</v>
      </c>
      <c r="B33" s="97"/>
      <c r="C33" s="98"/>
      <c r="D33" s="98"/>
      <c r="E33" s="99"/>
      <c r="F33" s="99"/>
      <c r="G33" s="122"/>
    </row>
    <row r="34" spans="1:7" x14ac:dyDescent="0.25">
      <c r="A34" s="277" t="s">
        <v>13</v>
      </c>
      <c r="B34" s="97"/>
      <c r="C34" s="98"/>
      <c r="D34" s="98"/>
      <c r="E34" s="99"/>
      <c r="F34" s="99"/>
      <c r="G34" s="122"/>
    </row>
    <row r="35" spans="1:7" x14ac:dyDescent="0.25">
      <c r="A35" s="173" t="s">
        <v>770</v>
      </c>
      <c r="B35" s="100" t="s">
        <v>98</v>
      </c>
      <c r="C35" s="101" t="s">
        <v>367</v>
      </c>
      <c r="D35" s="101" t="s">
        <v>366</v>
      </c>
      <c r="E35" s="102">
        <v>3927</v>
      </c>
      <c r="F35" s="102">
        <v>2968</v>
      </c>
      <c r="G35" s="123">
        <v>669</v>
      </c>
    </row>
    <row r="36" spans="1:7" x14ac:dyDescent="0.25">
      <c r="A36" s="173" t="s">
        <v>771</v>
      </c>
      <c r="B36" s="100" t="s">
        <v>98</v>
      </c>
      <c r="C36" s="101" t="s">
        <v>367</v>
      </c>
      <c r="D36" s="101" t="s">
        <v>19</v>
      </c>
      <c r="E36" s="102">
        <v>1617</v>
      </c>
      <c r="F36" s="102">
        <v>1468</v>
      </c>
      <c r="G36" s="123">
        <v>149</v>
      </c>
    </row>
    <row r="37" spans="1:7" x14ac:dyDescent="0.25">
      <c r="A37" s="173" t="s">
        <v>772</v>
      </c>
      <c r="B37" s="100" t="s">
        <v>773</v>
      </c>
      <c r="C37" s="101" t="s">
        <v>23</v>
      </c>
      <c r="D37" s="101" t="s">
        <v>19</v>
      </c>
      <c r="E37" s="102">
        <v>1000</v>
      </c>
      <c r="F37" s="102">
        <v>200</v>
      </c>
      <c r="G37" s="123">
        <v>800</v>
      </c>
    </row>
    <row r="38" spans="1:7" x14ac:dyDescent="0.25">
      <c r="A38" s="173" t="s">
        <v>774</v>
      </c>
      <c r="B38" s="100" t="s">
        <v>15</v>
      </c>
      <c r="C38" s="101" t="s">
        <v>23</v>
      </c>
      <c r="D38" s="101" t="s">
        <v>379</v>
      </c>
      <c r="E38" s="102">
        <v>4232</v>
      </c>
      <c r="F38" s="102">
        <v>810</v>
      </c>
      <c r="G38" s="123">
        <v>2872</v>
      </c>
    </row>
    <row r="39" spans="1:7" x14ac:dyDescent="0.25">
      <c r="A39" s="16" t="s">
        <v>775</v>
      </c>
      <c r="B39" s="16" t="s">
        <v>98</v>
      </c>
      <c r="C39" s="17" t="s">
        <v>393</v>
      </c>
      <c r="D39" s="17" t="s">
        <v>379</v>
      </c>
      <c r="E39" s="18">
        <v>10686</v>
      </c>
      <c r="F39" s="18">
        <v>8408</v>
      </c>
      <c r="G39" s="19">
        <v>1058</v>
      </c>
    </row>
    <row r="40" spans="1:7" x14ac:dyDescent="0.25">
      <c r="A40" s="272" t="s">
        <v>25</v>
      </c>
      <c r="B40" s="21"/>
      <c r="C40" s="22"/>
      <c r="D40" s="22"/>
      <c r="E40" s="23"/>
      <c r="F40" s="23"/>
      <c r="G40" s="24">
        <v>5548</v>
      </c>
    </row>
    <row r="41" spans="1:7" x14ac:dyDescent="0.25">
      <c r="A41" s="30" t="s">
        <v>26</v>
      </c>
      <c r="B41" s="31"/>
      <c r="C41" s="32"/>
      <c r="D41" s="32"/>
      <c r="E41" s="33"/>
      <c r="F41" s="33"/>
      <c r="G41" s="34">
        <v>5548</v>
      </c>
    </row>
    <row r="42" spans="1:7" x14ac:dyDescent="0.25">
      <c r="A42" s="35"/>
      <c r="B42" s="12"/>
      <c r="C42" s="13"/>
      <c r="D42" s="13"/>
      <c r="E42" s="14"/>
      <c r="F42" s="14"/>
      <c r="G42" s="19"/>
    </row>
    <row r="43" spans="1:7" x14ac:dyDescent="0.25">
      <c r="A43" s="30" t="s">
        <v>27</v>
      </c>
      <c r="B43" s="31"/>
      <c r="C43" s="32"/>
      <c r="D43" s="32"/>
      <c r="E43" s="33"/>
      <c r="F43" s="33"/>
      <c r="G43" s="34">
        <v>1256</v>
      </c>
    </row>
    <row r="44" spans="1:7" x14ac:dyDescent="0.25">
      <c r="A44" s="35"/>
      <c r="B44" s="12"/>
      <c r="C44" s="13"/>
      <c r="D44" s="13"/>
      <c r="E44" s="14"/>
      <c r="F44" s="14"/>
      <c r="G44" s="19"/>
    </row>
    <row r="45" spans="1:7" x14ac:dyDescent="0.25">
      <c r="A45" s="36" t="s">
        <v>776</v>
      </c>
      <c r="B45" s="21"/>
      <c r="C45" s="22"/>
      <c r="D45" s="22"/>
      <c r="E45" s="23"/>
      <c r="F45" s="23"/>
      <c r="G45" s="24">
        <v>6804</v>
      </c>
    </row>
    <row r="46" spans="1:7" x14ac:dyDescent="0.25">
      <c r="A46" s="151"/>
      <c r="B46" s="125"/>
      <c r="C46" s="126"/>
      <c r="D46" s="126"/>
      <c r="E46" s="127"/>
      <c r="F46" s="127"/>
      <c r="G46" s="128"/>
    </row>
    <row r="47" spans="1:7" x14ac:dyDescent="0.25">
      <c r="A47" s="161" t="s">
        <v>29</v>
      </c>
      <c r="G47" s="120"/>
    </row>
    <row r="48" spans="1:7" ht="16.5" x14ac:dyDescent="0.25">
      <c r="A48" s="139" t="s">
        <v>777</v>
      </c>
      <c r="G48" s="120"/>
    </row>
    <row r="49" spans="1:7" ht="16.5" x14ac:dyDescent="0.25">
      <c r="A49" s="139"/>
      <c r="G49" s="120"/>
    </row>
    <row r="50" spans="1:7" x14ac:dyDescent="0.25">
      <c r="A50" s="140" t="s">
        <v>12</v>
      </c>
      <c r="B50" s="97"/>
      <c r="C50" s="98"/>
      <c r="D50" s="98"/>
      <c r="E50" s="99"/>
      <c r="F50" s="99"/>
      <c r="G50" s="122"/>
    </row>
    <row r="51" spans="1:7" x14ac:dyDescent="0.25">
      <c r="A51" s="140"/>
      <c r="B51" s="97"/>
      <c r="C51" s="98"/>
      <c r="D51" s="98"/>
      <c r="E51" s="99"/>
      <c r="F51" s="99"/>
      <c r="G51" s="122"/>
    </row>
    <row r="52" spans="1:7" x14ac:dyDescent="0.25">
      <c r="A52" s="140" t="s">
        <v>374</v>
      </c>
      <c r="B52" s="97"/>
      <c r="C52" s="98"/>
      <c r="D52" s="98"/>
      <c r="E52" s="99"/>
      <c r="F52" s="99"/>
      <c r="G52" s="122"/>
    </row>
    <row r="53" spans="1:7" ht="24" x14ac:dyDescent="0.25">
      <c r="A53" s="173" t="s">
        <v>778</v>
      </c>
      <c r="B53" s="100" t="s">
        <v>779</v>
      </c>
      <c r="C53" s="101" t="s">
        <v>376</v>
      </c>
      <c r="D53" s="101" t="s">
        <v>379</v>
      </c>
      <c r="E53" s="102">
        <v>37580</v>
      </c>
      <c r="F53" s="99"/>
      <c r="G53" s="123">
        <v>16281</v>
      </c>
    </row>
    <row r="54" spans="1:7" ht="24" x14ac:dyDescent="0.25">
      <c r="A54" s="173" t="s">
        <v>780</v>
      </c>
      <c r="B54" s="100" t="s">
        <v>98</v>
      </c>
      <c r="C54" s="101" t="s">
        <v>376</v>
      </c>
      <c r="D54" s="101" t="s">
        <v>484</v>
      </c>
      <c r="E54" s="102">
        <v>42923</v>
      </c>
      <c r="F54" s="99"/>
      <c r="G54" s="123">
        <v>1927</v>
      </c>
    </row>
    <row r="55" spans="1:7" x14ac:dyDescent="0.25">
      <c r="A55" s="173" t="s">
        <v>781</v>
      </c>
      <c r="B55" s="100" t="s">
        <v>782</v>
      </c>
      <c r="C55" s="101" t="s">
        <v>19</v>
      </c>
      <c r="D55" s="101" t="s">
        <v>366</v>
      </c>
      <c r="E55" s="102">
        <v>7948</v>
      </c>
      <c r="F55" s="99"/>
      <c r="G55" s="123">
        <v>720</v>
      </c>
    </row>
    <row r="56" spans="1:7" x14ac:dyDescent="0.25">
      <c r="A56" s="16" t="s">
        <v>783</v>
      </c>
      <c r="B56" s="16" t="s">
        <v>784</v>
      </c>
      <c r="C56" s="17" t="s">
        <v>19</v>
      </c>
      <c r="D56" s="17" t="s">
        <v>366</v>
      </c>
      <c r="E56" s="18">
        <v>3642</v>
      </c>
      <c r="F56" s="18"/>
      <c r="G56" s="19">
        <v>287</v>
      </c>
    </row>
    <row r="57" spans="1:7" x14ac:dyDescent="0.25">
      <c r="A57" s="16" t="s">
        <v>785</v>
      </c>
      <c r="B57" s="16" t="s">
        <v>786</v>
      </c>
      <c r="C57" s="17" t="s">
        <v>19</v>
      </c>
      <c r="D57" s="17" t="s">
        <v>424</v>
      </c>
      <c r="E57" s="18">
        <v>17174</v>
      </c>
      <c r="F57" s="14"/>
      <c r="G57" s="19">
        <v>326</v>
      </c>
    </row>
    <row r="58" spans="1:7" ht="24" x14ac:dyDescent="0.25">
      <c r="A58" s="16" t="s">
        <v>787</v>
      </c>
      <c r="B58" s="16" t="s">
        <v>788</v>
      </c>
      <c r="C58" s="17" t="s">
        <v>19</v>
      </c>
      <c r="D58" s="17" t="s">
        <v>379</v>
      </c>
      <c r="E58" s="18">
        <v>9854</v>
      </c>
      <c r="F58" s="14"/>
      <c r="G58" s="19">
        <v>4558</v>
      </c>
    </row>
    <row r="59" spans="1:7" x14ac:dyDescent="0.25">
      <c r="A59" s="272" t="s">
        <v>378</v>
      </c>
      <c r="B59" s="21"/>
      <c r="C59" s="22"/>
      <c r="D59" s="22"/>
      <c r="E59" s="23"/>
      <c r="F59" s="23"/>
      <c r="G59" s="24">
        <v>24099</v>
      </c>
    </row>
    <row r="60" spans="1:7" x14ac:dyDescent="0.25">
      <c r="A60" s="271" t="s">
        <v>13</v>
      </c>
      <c r="B60" s="12"/>
      <c r="C60" s="13"/>
      <c r="D60" s="13"/>
      <c r="E60" s="14"/>
      <c r="F60" s="14"/>
      <c r="G60" s="14"/>
    </row>
    <row r="61" spans="1:7" x14ac:dyDescent="0.25">
      <c r="A61" s="16" t="s">
        <v>789</v>
      </c>
      <c r="B61" s="16" t="s">
        <v>98</v>
      </c>
      <c r="C61" s="17" t="s">
        <v>431</v>
      </c>
      <c r="D61" s="17" t="s">
        <v>362</v>
      </c>
      <c r="E61" s="18">
        <v>86484</v>
      </c>
      <c r="F61" s="18">
        <v>61484</v>
      </c>
      <c r="G61" s="19">
        <v>2500</v>
      </c>
    </row>
    <row r="62" spans="1:7" x14ac:dyDescent="0.25">
      <c r="A62" s="16" t="s">
        <v>790</v>
      </c>
      <c r="B62" s="16" t="s">
        <v>98</v>
      </c>
      <c r="C62" s="17" t="s">
        <v>23</v>
      </c>
      <c r="D62" s="17" t="s">
        <v>379</v>
      </c>
      <c r="E62" s="18">
        <v>2850</v>
      </c>
      <c r="F62" s="18">
        <v>270</v>
      </c>
      <c r="G62" s="19">
        <v>1580</v>
      </c>
    </row>
    <row r="63" spans="1:7" ht="24" x14ac:dyDescent="0.25">
      <c r="A63" s="16" t="s">
        <v>791</v>
      </c>
      <c r="B63" s="16" t="s">
        <v>98</v>
      </c>
      <c r="C63" s="17" t="s">
        <v>367</v>
      </c>
      <c r="D63" s="17" t="s">
        <v>19</v>
      </c>
      <c r="E63" s="18">
        <v>18072</v>
      </c>
      <c r="F63" s="18">
        <v>16297</v>
      </c>
      <c r="G63" s="19">
        <v>1775</v>
      </c>
    </row>
    <row r="64" spans="1:7" x14ac:dyDescent="0.25">
      <c r="A64" s="16" t="s">
        <v>792</v>
      </c>
      <c r="B64" s="16" t="s">
        <v>98</v>
      </c>
      <c r="C64" s="17" t="s">
        <v>16</v>
      </c>
      <c r="D64" s="17" t="s">
        <v>19</v>
      </c>
      <c r="E64" s="18">
        <v>3097</v>
      </c>
      <c r="F64" s="18">
        <v>397</v>
      </c>
      <c r="G64" s="19">
        <v>2700</v>
      </c>
    </row>
    <row r="65" spans="1:7" x14ac:dyDescent="0.25">
      <c r="A65" s="16" t="s">
        <v>793</v>
      </c>
      <c r="B65" s="16" t="s">
        <v>98</v>
      </c>
      <c r="C65" s="17" t="s">
        <v>367</v>
      </c>
      <c r="D65" s="17" t="s">
        <v>366</v>
      </c>
      <c r="E65" s="18">
        <v>4103</v>
      </c>
      <c r="F65" s="18">
        <v>3662</v>
      </c>
      <c r="G65" s="19">
        <v>192</v>
      </c>
    </row>
    <row r="66" spans="1:7" x14ac:dyDescent="0.25">
      <c r="A66" s="16" t="s">
        <v>794</v>
      </c>
      <c r="B66" s="16" t="s">
        <v>98</v>
      </c>
      <c r="C66" s="17" t="s">
        <v>551</v>
      </c>
      <c r="D66" s="17" t="s">
        <v>391</v>
      </c>
      <c r="E66" s="18">
        <v>50168</v>
      </c>
      <c r="F66" s="18">
        <v>37557</v>
      </c>
      <c r="G66" s="19">
        <v>3667</v>
      </c>
    </row>
    <row r="67" spans="1:7" x14ac:dyDescent="0.25">
      <c r="A67" s="16" t="s">
        <v>795</v>
      </c>
      <c r="B67" s="16" t="s">
        <v>796</v>
      </c>
      <c r="C67" s="17" t="s">
        <v>23</v>
      </c>
      <c r="D67" s="17" t="s">
        <v>19</v>
      </c>
      <c r="E67" s="18">
        <v>3900</v>
      </c>
      <c r="F67" s="18">
        <v>1600</v>
      </c>
      <c r="G67" s="19">
        <v>2300</v>
      </c>
    </row>
    <row r="68" spans="1:7" x14ac:dyDescent="0.25">
      <c r="A68" s="16" t="s">
        <v>797</v>
      </c>
      <c r="B68" s="16" t="s">
        <v>98</v>
      </c>
      <c r="C68" s="17" t="s">
        <v>367</v>
      </c>
      <c r="D68" s="17" t="s">
        <v>19</v>
      </c>
      <c r="E68" s="18">
        <v>3930</v>
      </c>
      <c r="F68" s="18">
        <v>1430</v>
      </c>
      <c r="G68" s="19">
        <v>2500</v>
      </c>
    </row>
    <row r="69" spans="1:7" x14ac:dyDescent="0.25">
      <c r="A69" s="16" t="s">
        <v>798</v>
      </c>
      <c r="B69" s="16" t="s">
        <v>98</v>
      </c>
      <c r="C69" s="17" t="s">
        <v>799</v>
      </c>
      <c r="D69" s="17" t="s">
        <v>366</v>
      </c>
      <c r="E69" s="18">
        <v>153829</v>
      </c>
      <c r="F69" s="18">
        <v>97569</v>
      </c>
      <c r="G69" s="19">
        <v>7200</v>
      </c>
    </row>
    <row r="70" spans="1:7" ht="24" x14ac:dyDescent="0.25">
      <c r="A70" s="16" t="s">
        <v>800</v>
      </c>
      <c r="B70" s="16" t="s">
        <v>801</v>
      </c>
      <c r="C70" s="17" t="s">
        <v>23</v>
      </c>
      <c r="D70" s="17" t="s">
        <v>379</v>
      </c>
      <c r="E70" s="18">
        <v>4700</v>
      </c>
      <c r="F70" s="18">
        <v>1500</v>
      </c>
      <c r="G70" s="19">
        <v>2500</v>
      </c>
    </row>
    <row r="71" spans="1:7" x14ac:dyDescent="0.25">
      <c r="A71" s="16" t="s">
        <v>802</v>
      </c>
      <c r="B71" s="16" t="s">
        <v>98</v>
      </c>
      <c r="C71" s="17" t="s">
        <v>399</v>
      </c>
      <c r="D71" s="17" t="s">
        <v>366</v>
      </c>
      <c r="E71" s="18">
        <v>1385</v>
      </c>
      <c r="F71" s="18">
        <v>785</v>
      </c>
      <c r="G71" s="19">
        <v>200</v>
      </c>
    </row>
    <row r="72" spans="1:7" x14ac:dyDescent="0.25">
      <c r="A72" s="16" t="s">
        <v>804</v>
      </c>
      <c r="B72" s="16" t="s">
        <v>98</v>
      </c>
      <c r="C72" s="17" t="s">
        <v>23</v>
      </c>
      <c r="D72" s="17" t="s">
        <v>19</v>
      </c>
      <c r="E72" s="18">
        <v>3000</v>
      </c>
      <c r="F72" s="18">
        <v>1500</v>
      </c>
      <c r="G72" s="19">
        <v>1500</v>
      </c>
    </row>
    <row r="73" spans="1:7" x14ac:dyDescent="0.25">
      <c r="A73" s="16" t="s">
        <v>803</v>
      </c>
      <c r="B73" s="16" t="s">
        <v>98</v>
      </c>
      <c r="C73" s="17" t="s">
        <v>23</v>
      </c>
      <c r="D73" s="17" t="s">
        <v>379</v>
      </c>
      <c r="E73" s="18">
        <v>5600</v>
      </c>
      <c r="F73" s="18">
        <v>2200</v>
      </c>
      <c r="G73" s="19">
        <v>1700</v>
      </c>
    </row>
    <row r="74" spans="1:7" x14ac:dyDescent="0.25">
      <c r="A74" s="16" t="s">
        <v>805</v>
      </c>
      <c r="B74" s="16" t="s">
        <v>98</v>
      </c>
      <c r="C74" s="17" t="s">
        <v>393</v>
      </c>
      <c r="D74" s="17" t="s">
        <v>19</v>
      </c>
      <c r="E74" s="18">
        <v>2177</v>
      </c>
      <c r="F74" s="18">
        <v>2047</v>
      </c>
      <c r="G74" s="19">
        <v>130</v>
      </c>
    </row>
    <row r="75" spans="1:7" x14ac:dyDescent="0.25">
      <c r="A75" s="16" t="s">
        <v>806</v>
      </c>
      <c r="B75" s="16" t="s">
        <v>807</v>
      </c>
      <c r="C75" s="17" t="s">
        <v>23</v>
      </c>
      <c r="D75" s="17" t="s">
        <v>19</v>
      </c>
      <c r="E75" s="18">
        <v>6600</v>
      </c>
      <c r="F75" s="18">
        <v>3300</v>
      </c>
      <c r="G75" s="19">
        <v>3300</v>
      </c>
    </row>
    <row r="76" spans="1:7" x14ac:dyDescent="0.25">
      <c r="A76" s="16" t="s">
        <v>808</v>
      </c>
      <c r="B76" s="16" t="s">
        <v>796</v>
      </c>
      <c r="C76" s="17" t="s">
        <v>16</v>
      </c>
      <c r="D76" s="17" t="s">
        <v>379</v>
      </c>
      <c r="E76" s="18">
        <v>9000</v>
      </c>
      <c r="F76" s="18">
        <v>6218</v>
      </c>
      <c r="G76" s="19">
        <v>1390</v>
      </c>
    </row>
    <row r="77" spans="1:7" x14ac:dyDescent="0.25">
      <c r="A77" s="16" t="s">
        <v>809</v>
      </c>
      <c r="B77" s="16" t="s">
        <v>98</v>
      </c>
      <c r="C77" s="17" t="s">
        <v>16</v>
      </c>
      <c r="D77" s="17" t="s">
        <v>379</v>
      </c>
      <c r="E77" s="18">
        <v>2155</v>
      </c>
      <c r="F77" s="18">
        <v>1755</v>
      </c>
      <c r="G77" s="19">
        <v>200</v>
      </c>
    </row>
    <row r="78" spans="1:7" x14ac:dyDescent="0.25">
      <c r="A78" s="16" t="s">
        <v>810</v>
      </c>
      <c r="B78" s="16" t="s">
        <v>98</v>
      </c>
      <c r="C78" s="17" t="s">
        <v>429</v>
      </c>
      <c r="D78" s="17" t="s">
        <v>362</v>
      </c>
      <c r="E78" s="18">
        <v>30000</v>
      </c>
      <c r="F78" s="18">
        <v>18000</v>
      </c>
      <c r="G78" s="19">
        <v>1200</v>
      </c>
    </row>
    <row r="79" spans="1:7" x14ac:dyDescent="0.25">
      <c r="A79" s="16" t="s">
        <v>811</v>
      </c>
      <c r="B79" s="16" t="s">
        <v>98</v>
      </c>
      <c r="C79" s="17" t="s">
        <v>390</v>
      </c>
      <c r="D79" s="17" t="s">
        <v>362</v>
      </c>
      <c r="E79" s="18">
        <v>24470</v>
      </c>
      <c r="F79" s="18">
        <v>15370</v>
      </c>
      <c r="G79" s="19">
        <v>910</v>
      </c>
    </row>
    <row r="80" spans="1:7" x14ac:dyDescent="0.25">
      <c r="A80" s="272" t="s">
        <v>25</v>
      </c>
      <c r="B80" s="21"/>
      <c r="C80" s="22"/>
      <c r="D80" s="22"/>
      <c r="E80" s="23"/>
      <c r="F80" s="23"/>
      <c r="G80" s="24">
        <v>37444</v>
      </c>
    </row>
    <row r="81" spans="1:7" x14ac:dyDescent="0.25">
      <c r="A81" s="30" t="s">
        <v>26</v>
      </c>
      <c r="B81" s="31"/>
      <c r="C81" s="32"/>
      <c r="D81" s="32"/>
      <c r="E81" s="33"/>
      <c r="F81" s="33"/>
      <c r="G81" s="34">
        <v>61543</v>
      </c>
    </row>
    <row r="82" spans="1:7" x14ac:dyDescent="0.25">
      <c r="A82" s="35"/>
      <c r="B82" s="12"/>
      <c r="C82" s="13"/>
      <c r="D82" s="13"/>
      <c r="E82" s="14"/>
      <c r="F82" s="14"/>
      <c r="G82" s="19"/>
    </row>
    <row r="83" spans="1:7" x14ac:dyDescent="0.25">
      <c r="A83" s="30" t="s">
        <v>27</v>
      </c>
      <c r="B83" s="31"/>
      <c r="C83" s="32"/>
      <c r="D83" s="32"/>
      <c r="E83" s="33"/>
      <c r="F83" s="33"/>
      <c r="G83" s="34">
        <v>27732</v>
      </c>
    </row>
    <row r="84" spans="1:7" x14ac:dyDescent="0.25">
      <c r="A84" s="35"/>
      <c r="B84" s="12"/>
      <c r="C84" s="13"/>
      <c r="D84" s="13"/>
      <c r="E84" s="14"/>
      <c r="F84" s="14"/>
      <c r="G84" s="19"/>
    </row>
    <row r="85" spans="1:7" x14ac:dyDescent="0.25">
      <c r="A85" s="36" t="s">
        <v>812</v>
      </c>
      <c r="B85" s="21"/>
      <c r="C85" s="22"/>
      <c r="D85" s="22"/>
      <c r="E85" s="23"/>
      <c r="F85" s="23"/>
      <c r="G85" s="24">
        <v>89275</v>
      </c>
    </row>
    <row r="86" spans="1:7" x14ac:dyDescent="0.25">
      <c r="A86" s="151"/>
      <c r="B86" s="125"/>
      <c r="C86" s="126"/>
      <c r="D86" s="126"/>
      <c r="E86" s="127"/>
      <c r="F86" s="127"/>
      <c r="G86" s="128"/>
    </row>
    <row r="87" spans="1:7" x14ac:dyDescent="0.25">
      <c r="A87" s="174"/>
      <c r="B87" s="175"/>
      <c r="C87" s="176"/>
      <c r="D87" s="176"/>
      <c r="E87" s="177"/>
      <c r="F87" s="177"/>
      <c r="G87" s="178"/>
    </row>
    <row r="88" spans="1:7" x14ac:dyDescent="0.25">
      <c r="A88" s="161" t="s">
        <v>29</v>
      </c>
      <c r="G88" s="120"/>
    </row>
    <row r="89" spans="1:7" ht="16.5" x14ac:dyDescent="0.25">
      <c r="A89" s="139" t="s">
        <v>813</v>
      </c>
      <c r="G89" s="120"/>
    </row>
    <row r="90" spans="1:7" ht="16.5" x14ac:dyDescent="0.25">
      <c r="A90" s="139"/>
      <c r="G90" s="120"/>
    </row>
    <row r="91" spans="1:7" x14ac:dyDescent="0.25">
      <c r="A91" s="140" t="s">
        <v>12</v>
      </c>
      <c r="B91" s="97"/>
      <c r="C91" s="98"/>
      <c r="D91" s="98"/>
      <c r="E91" s="99"/>
      <c r="F91" s="99"/>
      <c r="G91" s="122"/>
    </row>
    <row r="92" spans="1:7" x14ac:dyDescent="0.25">
      <c r="A92" s="277" t="s">
        <v>374</v>
      </c>
      <c r="B92" s="97"/>
      <c r="C92" s="98"/>
      <c r="D92" s="98"/>
      <c r="E92" s="99"/>
      <c r="F92" s="99"/>
      <c r="G92" s="122"/>
    </row>
    <row r="93" spans="1:7" x14ac:dyDescent="0.25">
      <c r="A93" s="172" t="s">
        <v>814</v>
      </c>
      <c r="B93" s="145" t="s">
        <v>98</v>
      </c>
      <c r="C93" s="146" t="s">
        <v>376</v>
      </c>
      <c r="D93" s="146" t="s">
        <v>424</v>
      </c>
      <c r="E93" s="147">
        <v>59478</v>
      </c>
      <c r="F93" s="150"/>
      <c r="G93" s="148">
        <v>7538</v>
      </c>
    </row>
    <row r="94" spans="1:7" x14ac:dyDescent="0.25">
      <c r="A94" s="272" t="s">
        <v>378</v>
      </c>
      <c r="B94" s="21"/>
      <c r="C94" s="22"/>
      <c r="D94" s="22"/>
      <c r="E94" s="23"/>
      <c r="F94" s="23"/>
      <c r="G94" s="24">
        <v>7538</v>
      </c>
    </row>
    <row r="95" spans="1:7" x14ac:dyDescent="0.25">
      <c r="A95" s="271" t="s">
        <v>13</v>
      </c>
      <c r="B95" s="12"/>
      <c r="C95" s="13"/>
      <c r="D95" s="13"/>
      <c r="E95" s="14"/>
      <c r="F95" s="14"/>
      <c r="G95" s="14"/>
    </row>
    <row r="96" spans="1:7" x14ac:dyDescent="0.25">
      <c r="A96" s="16" t="s">
        <v>815</v>
      </c>
      <c r="B96" s="16" t="s">
        <v>15</v>
      </c>
      <c r="C96" s="17" t="s">
        <v>23</v>
      </c>
      <c r="D96" s="17" t="s">
        <v>366</v>
      </c>
      <c r="E96" s="18">
        <v>4275</v>
      </c>
      <c r="F96" s="18">
        <v>1126</v>
      </c>
      <c r="G96" s="19">
        <v>857</v>
      </c>
    </row>
    <row r="97" spans="1:7" x14ac:dyDescent="0.25">
      <c r="A97" s="272" t="s">
        <v>25</v>
      </c>
      <c r="B97" s="21"/>
      <c r="C97" s="22"/>
      <c r="D97" s="22"/>
      <c r="E97" s="23"/>
      <c r="F97" s="23"/>
      <c r="G97" s="24">
        <v>857</v>
      </c>
    </row>
    <row r="98" spans="1:7" x14ac:dyDescent="0.25">
      <c r="A98" s="30" t="s">
        <v>26</v>
      </c>
      <c r="B98" s="31"/>
      <c r="C98" s="32"/>
      <c r="D98" s="32"/>
      <c r="E98" s="33"/>
      <c r="F98" s="33"/>
      <c r="G98" s="34">
        <v>8395</v>
      </c>
    </row>
    <row r="99" spans="1:7" x14ac:dyDescent="0.25">
      <c r="A99" s="35"/>
      <c r="B99" s="12"/>
      <c r="C99" s="13"/>
      <c r="D99" s="13"/>
      <c r="E99" s="14"/>
      <c r="F99" s="14"/>
      <c r="G99" s="19"/>
    </row>
    <row r="100" spans="1:7" x14ac:dyDescent="0.25">
      <c r="A100" s="30" t="s">
        <v>27</v>
      </c>
      <c r="B100" s="31"/>
      <c r="C100" s="32"/>
      <c r="D100" s="32"/>
      <c r="E100" s="33"/>
      <c r="F100" s="33"/>
      <c r="G100" s="34">
        <v>3629</v>
      </c>
    </row>
    <row r="101" spans="1:7" x14ac:dyDescent="0.25">
      <c r="A101" s="35"/>
      <c r="B101" s="12"/>
      <c r="C101" s="13"/>
      <c r="D101" s="13"/>
      <c r="E101" s="14"/>
      <c r="F101" s="14"/>
      <c r="G101" s="19"/>
    </row>
    <row r="102" spans="1:7" x14ac:dyDescent="0.25">
      <c r="A102" s="36" t="s">
        <v>816</v>
      </c>
      <c r="B102" s="21"/>
      <c r="C102" s="22"/>
      <c r="D102" s="22"/>
      <c r="E102" s="23"/>
      <c r="F102" s="23"/>
      <c r="G102" s="24">
        <v>12024</v>
      </c>
    </row>
    <row r="103" spans="1:7" x14ac:dyDescent="0.25">
      <c r="A103" s="151"/>
      <c r="B103" s="125"/>
      <c r="C103" s="126"/>
      <c r="D103" s="126"/>
      <c r="E103" s="127"/>
      <c r="F103" s="127"/>
      <c r="G103" s="128"/>
    </row>
    <row r="104" spans="1:7" x14ac:dyDescent="0.25">
      <c r="A104" s="161" t="s">
        <v>29</v>
      </c>
      <c r="G104" s="120"/>
    </row>
    <row r="105" spans="1:7" ht="16.5" x14ac:dyDescent="0.25">
      <c r="A105" s="139" t="s">
        <v>817</v>
      </c>
      <c r="G105" s="120"/>
    </row>
    <row r="106" spans="1:7" ht="16.5" x14ac:dyDescent="0.25">
      <c r="A106" s="139"/>
      <c r="G106" s="120"/>
    </row>
    <row r="107" spans="1:7" x14ac:dyDescent="0.25">
      <c r="A107" s="140" t="s">
        <v>12</v>
      </c>
      <c r="B107" s="97"/>
      <c r="C107" s="98"/>
      <c r="D107" s="98"/>
      <c r="E107" s="99"/>
      <c r="F107" s="99"/>
      <c r="G107" s="122"/>
    </row>
    <row r="108" spans="1:7" x14ac:dyDescent="0.25">
      <c r="A108" s="277" t="s">
        <v>13</v>
      </c>
      <c r="B108" s="97"/>
      <c r="C108" s="98"/>
      <c r="D108" s="98"/>
      <c r="E108" s="99"/>
      <c r="F108" s="99"/>
      <c r="G108" s="122"/>
    </row>
    <row r="109" spans="1:7" x14ac:dyDescent="0.25">
      <c r="A109" s="173" t="s">
        <v>818</v>
      </c>
      <c r="B109" s="100" t="s">
        <v>15</v>
      </c>
      <c r="C109" s="101" t="s">
        <v>399</v>
      </c>
      <c r="D109" s="101" t="s">
        <v>19</v>
      </c>
      <c r="E109" s="102">
        <v>7437</v>
      </c>
      <c r="F109" s="102">
        <v>6287</v>
      </c>
      <c r="G109" s="123">
        <v>1150</v>
      </c>
    </row>
    <row r="110" spans="1:7" x14ac:dyDescent="0.25">
      <c r="A110" s="16" t="s">
        <v>819</v>
      </c>
      <c r="B110" s="16" t="s">
        <v>15</v>
      </c>
      <c r="C110" s="17" t="s">
        <v>23</v>
      </c>
      <c r="D110" s="17" t="s">
        <v>424</v>
      </c>
      <c r="E110" s="18">
        <v>344317</v>
      </c>
      <c r="F110" s="18">
        <v>18515</v>
      </c>
      <c r="G110" s="19">
        <v>55703</v>
      </c>
    </row>
    <row r="111" spans="1:7" x14ac:dyDescent="0.25">
      <c r="A111" s="272" t="s">
        <v>25</v>
      </c>
      <c r="B111" s="21"/>
      <c r="C111" s="22"/>
      <c r="D111" s="22"/>
      <c r="E111" s="23"/>
      <c r="F111" s="23"/>
      <c r="G111" s="24">
        <v>56853</v>
      </c>
    </row>
    <row r="112" spans="1:7" x14ac:dyDescent="0.25">
      <c r="A112" s="30" t="s">
        <v>26</v>
      </c>
      <c r="B112" s="31"/>
      <c r="C112" s="32"/>
      <c r="D112" s="32"/>
      <c r="E112" s="33"/>
      <c r="F112" s="33"/>
      <c r="G112" s="34">
        <v>56853</v>
      </c>
    </row>
    <row r="113" spans="1:7" x14ac:dyDescent="0.25">
      <c r="A113" s="35"/>
      <c r="B113" s="12"/>
      <c r="C113" s="13"/>
      <c r="D113" s="13"/>
      <c r="E113" s="14"/>
      <c r="F113" s="14"/>
      <c r="G113" s="19"/>
    </row>
    <row r="114" spans="1:7" x14ac:dyDescent="0.25">
      <c r="A114" s="30" t="s">
        <v>27</v>
      </c>
      <c r="B114" s="31"/>
      <c r="C114" s="32"/>
      <c r="D114" s="32"/>
      <c r="E114" s="33"/>
      <c r="F114" s="33"/>
      <c r="G114" s="34">
        <v>5010</v>
      </c>
    </row>
    <row r="115" spans="1:7" x14ac:dyDescent="0.25">
      <c r="A115" s="35"/>
      <c r="B115" s="12"/>
      <c r="C115" s="13"/>
      <c r="D115" s="13"/>
      <c r="E115" s="14"/>
      <c r="F115" s="14"/>
      <c r="G115" s="19"/>
    </row>
    <row r="116" spans="1:7" x14ac:dyDescent="0.25">
      <c r="A116" s="36" t="s">
        <v>820</v>
      </c>
      <c r="B116" s="21"/>
      <c r="C116" s="22"/>
      <c r="D116" s="22"/>
      <c r="E116" s="23"/>
      <c r="F116" s="23"/>
      <c r="G116" s="24">
        <v>61863</v>
      </c>
    </row>
    <row r="117" spans="1:7" x14ac:dyDescent="0.25">
      <c r="A117" s="37"/>
      <c r="B117" s="26"/>
      <c r="C117" s="27"/>
      <c r="D117" s="27"/>
      <c r="E117" s="28"/>
      <c r="F117" s="28"/>
      <c r="G117" s="29"/>
    </row>
    <row r="118" spans="1:7" x14ac:dyDescent="0.25">
      <c r="A118" s="168" t="s">
        <v>29</v>
      </c>
      <c r="B118" s="137"/>
      <c r="C118" s="137"/>
      <c r="D118" s="137"/>
      <c r="E118" s="137"/>
      <c r="F118" s="137"/>
      <c r="G118" s="138"/>
    </row>
    <row r="119" spans="1:7" ht="16.5" x14ac:dyDescent="0.25">
      <c r="A119" s="139" t="s">
        <v>821</v>
      </c>
      <c r="G119" s="120"/>
    </row>
    <row r="120" spans="1:7" ht="16.5" x14ac:dyDescent="0.25">
      <c r="A120" s="139"/>
      <c r="G120" s="120"/>
    </row>
    <row r="121" spans="1:7" x14ac:dyDescent="0.25">
      <c r="A121" s="140" t="s">
        <v>12</v>
      </c>
      <c r="B121" s="97"/>
      <c r="C121" s="98"/>
      <c r="D121" s="98"/>
      <c r="E121" s="99"/>
      <c r="F121" s="99"/>
      <c r="G121" s="122"/>
    </row>
    <row r="122" spans="1:7" x14ac:dyDescent="0.25">
      <c r="A122" s="290" t="s">
        <v>374</v>
      </c>
      <c r="B122" s="165"/>
      <c r="C122" s="166"/>
      <c r="D122" s="166"/>
      <c r="E122" s="150"/>
      <c r="F122" s="150"/>
      <c r="G122" s="167"/>
    </row>
    <row r="123" spans="1:7" x14ac:dyDescent="0.25">
      <c r="A123" s="16" t="s">
        <v>822</v>
      </c>
      <c r="B123" s="16" t="s">
        <v>823</v>
      </c>
      <c r="C123" s="17" t="s">
        <v>376</v>
      </c>
      <c r="D123" s="17" t="s">
        <v>379</v>
      </c>
      <c r="E123" s="18">
        <v>50548</v>
      </c>
      <c r="F123" s="14"/>
      <c r="G123" s="19">
        <v>5817</v>
      </c>
    </row>
    <row r="124" spans="1:7" x14ac:dyDescent="0.25">
      <c r="A124" s="272" t="s">
        <v>378</v>
      </c>
      <c r="B124" s="21"/>
      <c r="C124" s="22"/>
      <c r="D124" s="22"/>
      <c r="E124" s="23"/>
      <c r="F124" s="23"/>
      <c r="G124" s="24">
        <v>5817</v>
      </c>
    </row>
    <row r="125" spans="1:7" x14ac:dyDescent="0.25">
      <c r="A125" s="25"/>
      <c r="B125" s="26"/>
      <c r="C125" s="27"/>
      <c r="D125" s="27"/>
      <c r="E125" s="28"/>
      <c r="F125" s="28"/>
      <c r="G125" s="29"/>
    </row>
    <row r="126" spans="1:7" x14ac:dyDescent="0.25">
      <c r="A126" s="30" t="s">
        <v>26</v>
      </c>
      <c r="B126" s="31"/>
      <c r="C126" s="32"/>
      <c r="D126" s="32"/>
      <c r="E126" s="33"/>
      <c r="F126" s="33"/>
      <c r="G126" s="34">
        <v>5817</v>
      </c>
    </row>
    <row r="127" spans="1:7" x14ac:dyDescent="0.25">
      <c r="A127" s="35"/>
      <c r="B127" s="12"/>
      <c r="C127" s="13"/>
      <c r="D127" s="13"/>
      <c r="E127" s="14"/>
      <c r="F127" s="14"/>
      <c r="G127" s="19"/>
    </row>
    <row r="128" spans="1:7" x14ac:dyDescent="0.25">
      <c r="A128" s="30" t="s">
        <v>27</v>
      </c>
      <c r="B128" s="31"/>
      <c r="C128" s="32"/>
      <c r="D128" s="32"/>
      <c r="E128" s="33"/>
      <c r="F128" s="33"/>
      <c r="G128" s="34">
        <v>3330</v>
      </c>
    </row>
    <row r="129" spans="1:7" x14ac:dyDescent="0.25">
      <c r="A129" s="35"/>
      <c r="B129" s="12"/>
      <c r="C129" s="13"/>
      <c r="D129" s="13"/>
      <c r="E129" s="14"/>
      <c r="F129" s="14"/>
      <c r="G129" s="19"/>
    </row>
    <row r="130" spans="1:7" x14ac:dyDescent="0.25">
      <c r="A130" s="36" t="s">
        <v>824</v>
      </c>
      <c r="B130" s="21"/>
      <c r="C130" s="22"/>
      <c r="D130" s="22"/>
      <c r="E130" s="23"/>
      <c r="F130" s="23"/>
      <c r="G130" s="24">
        <v>9147</v>
      </c>
    </row>
    <row r="131" spans="1:7" x14ac:dyDescent="0.25">
      <c r="A131" s="37"/>
      <c r="B131" s="26"/>
      <c r="C131" s="27"/>
      <c r="D131" s="27"/>
      <c r="E131" s="28"/>
      <c r="F131" s="28"/>
      <c r="G131" s="29"/>
    </row>
    <row r="132" spans="1:7" x14ac:dyDescent="0.25">
      <c r="A132" s="168" t="s">
        <v>29</v>
      </c>
      <c r="B132" s="137"/>
      <c r="C132" s="137"/>
      <c r="D132" s="137"/>
      <c r="E132" s="137"/>
      <c r="F132" s="137"/>
      <c r="G132" s="137"/>
    </row>
    <row r="133" spans="1:7" ht="16.5" x14ac:dyDescent="0.25">
      <c r="A133" s="139" t="s">
        <v>825</v>
      </c>
    </row>
    <row r="134" spans="1:7" ht="16.5" x14ac:dyDescent="0.25">
      <c r="A134" s="139"/>
    </row>
    <row r="135" spans="1:7" x14ac:dyDescent="0.25">
      <c r="A135" s="164" t="s">
        <v>12</v>
      </c>
      <c r="B135" s="165"/>
      <c r="C135" s="166"/>
      <c r="D135" s="166"/>
      <c r="E135" s="150"/>
      <c r="F135" s="150"/>
      <c r="G135" s="150"/>
    </row>
    <row r="136" spans="1:7" x14ac:dyDescent="0.25">
      <c r="A136" s="271" t="s">
        <v>13</v>
      </c>
      <c r="B136" s="12"/>
      <c r="C136" s="13"/>
      <c r="D136" s="13"/>
      <c r="E136" s="14"/>
      <c r="F136" s="14"/>
      <c r="G136" s="14"/>
    </row>
    <row r="137" spans="1:7" x14ac:dyDescent="0.25">
      <c r="A137" s="16" t="s">
        <v>826</v>
      </c>
      <c r="B137" s="12"/>
      <c r="C137" s="13"/>
      <c r="D137" s="13"/>
      <c r="E137" s="14"/>
      <c r="F137" s="14"/>
      <c r="G137" s="14"/>
    </row>
    <row r="138" spans="1:7" x14ac:dyDescent="0.25">
      <c r="A138" s="265" t="s">
        <v>1308</v>
      </c>
      <c r="B138" s="16" t="s">
        <v>827</v>
      </c>
      <c r="C138" s="17" t="s">
        <v>23</v>
      </c>
      <c r="D138" s="17" t="s">
        <v>19</v>
      </c>
      <c r="E138" s="18">
        <v>3040</v>
      </c>
      <c r="F138" s="18">
        <v>935</v>
      </c>
      <c r="G138" s="19">
        <v>2200</v>
      </c>
    </row>
    <row r="139" spans="1:7" x14ac:dyDescent="0.25">
      <c r="A139" s="265" t="s">
        <v>815</v>
      </c>
      <c r="B139" s="16" t="s">
        <v>827</v>
      </c>
      <c r="C139" s="17" t="s">
        <v>23</v>
      </c>
      <c r="D139" s="17" t="s">
        <v>366</v>
      </c>
      <c r="E139" s="18">
        <v>8515</v>
      </c>
      <c r="F139" s="18">
        <v>4964</v>
      </c>
      <c r="G139" s="19">
        <v>1342</v>
      </c>
    </row>
    <row r="140" spans="1:7" x14ac:dyDescent="0.25">
      <c r="A140" s="16" t="s">
        <v>828</v>
      </c>
      <c r="B140" s="12"/>
      <c r="C140" s="13"/>
      <c r="D140" s="13"/>
      <c r="E140" s="14"/>
      <c r="F140" s="14"/>
      <c r="G140" s="14"/>
    </row>
    <row r="141" spans="1:7" x14ac:dyDescent="0.25">
      <c r="A141" s="265" t="s">
        <v>829</v>
      </c>
      <c r="B141" s="16" t="s">
        <v>830</v>
      </c>
      <c r="C141" s="17" t="s">
        <v>367</v>
      </c>
      <c r="D141" s="17" t="s">
        <v>19</v>
      </c>
      <c r="E141" s="18">
        <v>2887</v>
      </c>
      <c r="F141" s="18">
        <v>320</v>
      </c>
      <c r="G141" s="19">
        <v>2618</v>
      </c>
    </row>
    <row r="142" spans="1:7" x14ac:dyDescent="0.25">
      <c r="A142" s="265" t="s">
        <v>831</v>
      </c>
      <c r="B142" s="16" t="s">
        <v>830</v>
      </c>
      <c r="C142" s="17" t="s">
        <v>23</v>
      </c>
      <c r="D142" s="17" t="s">
        <v>19</v>
      </c>
      <c r="E142" s="18">
        <v>3521</v>
      </c>
      <c r="F142" s="18">
        <v>50</v>
      </c>
      <c r="G142" s="19">
        <v>3471</v>
      </c>
    </row>
    <row r="143" spans="1:7" x14ac:dyDescent="0.25">
      <c r="A143" s="16" t="s">
        <v>832</v>
      </c>
      <c r="B143" s="16" t="s">
        <v>827</v>
      </c>
      <c r="C143" s="17" t="s">
        <v>23</v>
      </c>
      <c r="D143" s="17" t="s">
        <v>19</v>
      </c>
      <c r="E143" s="18">
        <v>2119</v>
      </c>
      <c r="F143" s="18">
        <v>619</v>
      </c>
      <c r="G143" s="19">
        <v>1500</v>
      </c>
    </row>
    <row r="144" spans="1:7" x14ac:dyDescent="0.25">
      <c r="A144" s="16" t="s">
        <v>833</v>
      </c>
      <c r="B144" s="16" t="s">
        <v>830</v>
      </c>
      <c r="C144" s="17" t="s">
        <v>23</v>
      </c>
      <c r="D144" s="17" t="s">
        <v>19</v>
      </c>
      <c r="E144" s="18">
        <v>2364</v>
      </c>
      <c r="F144" s="18">
        <v>879</v>
      </c>
      <c r="G144" s="19">
        <v>1500</v>
      </c>
    </row>
    <row r="145" spans="1:7" x14ac:dyDescent="0.25">
      <c r="A145" s="272" t="s">
        <v>25</v>
      </c>
      <c r="B145" s="21"/>
      <c r="C145" s="22"/>
      <c r="D145" s="22"/>
      <c r="E145" s="23"/>
      <c r="F145" s="23"/>
      <c r="G145" s="24">
        <v>12631</v>
      </c>
    </row>
    <row r="146" spans="1:7" x14ac:dyDescent="0.25">
      <c r="A146" s="30" t="s">
        <v>26</v>
      </c>
      <c r="B146" s="31"/>
      <c r="C146" s="32"/>
      <c r="D146" s="32"/>
      <c r="E146" s="33"/>
      <c r="F146" s="33"/>
      <c r="G146" s="34">
        <v>12631</v>
      </c>
    </row>
    <row r="147" spans="1:7" x14ac:dyDescent="0.25">
      <c r="A147" s="35"/>
      <c r="B147" s="12"/>
      <c r="C147" s="13"/>
      <c r="D147" s="13"/>
      <c r="E147" s="14"/>
      <c r="F147" s="14"/>
      <c r="G147" s="19"/>
    </row>
    <row r="148" spans="1:7" x14ac:dyDescent="0.25">
      <c r="A148" s="30" t="s">
        <v>27</v>
      </c>
      <c r="B148" s="31"/>
      <c r="C148" s="32"/>
      <c r="D148" s="32"/>
      <c r="E148" s="33"/>
      <c r="F148" s="33"/>
      <c r="G148" s="34">
        <v>2500</v>
      </c>
    </row>
    <row r="149" spans="1:7" x14ac:dyDescent="0.25">
      <c r="A149" s="35"/>
      <c r="B149" s="12"/>
      <c r="C149" s="13"/>
      <c r="D149" s="13"/>
      <c r="E149" s="14"/>
      <c r="F149" s="14"/>
      <c r="G149" s="19"/>
    </row>
    <row r="150" spans="1:7" x14ac:dyDescent="0.25">
      <c r="A150" s="36" t="s">
        <v>834</v>
      </c>
      <c r="B150" s="21"/>
      <c r="C150" s="22"/>
      <c r="D150" s="22"/>
      <c r="E150" s="23"/>
      <c r="F150" s="23"/>
      <c r="G150" s="24">
        <v>15131</v>
      </c>
    </row>
    <row r="151" spans="1:7" x14ac:dyDescent="0.25">
      <c r="A151" s="37"/>
      <c r="B151" s="26"/>
      <c r="C151" s="27"/>
      <c r="D151" s="27"/>
      <c r="E151" s="28"/>
      <c r="F151" s="28"/>
      <c r="G151" s="29"/>
    </row>
    <row r="152" spans="1:7" x14ac:dyDescent="0.25">
      <c r="A152" s="37"/>
      <c r="B152" s="26"/>
      <c r="C152" s="27"/>
      <c r="D152" s="27"/>
      <c r="E152" s="28"/>
      <c r="F152" s="28"/>
      <c r="G152" s="29"/>
    </row>
    <row r="153" spans="1:7" x14ac:dyDescent="0.25">
      <c r="A153" s="168" t="s">
        <v>29</v>
      </c>
      <c r="B153" s="137"/>
      <c r="C153" s="137"/>
      <c r="D153" s="137"/>
      <c r="E153" s="137"/>
      <c r="F153" s="137"/>
      <c r="G153" s="138"/>
    </row>
    <row r="154" spans="1:7" ht="16.5" x14ac:dyDescent="0.25">
      <c r="A154" s="139" t="s">
        <v>835</v>
      </c>
      <c r="G154" s="120"/>
    </row>
    <row r="155" spans="1:7" ht="16.5" x14ac:dyDescent="0.25">
      <c r="A155" s="139"/>
      <c r="G155" s="120"/>
    </row>
    <row r="156" spans="1:7" x14ac:dyDescent="0.25">
      <c r="A156" s="140" t="s">
        <v>12</v>
      </c>
      <c r="B156" s="97"/>
      <c r="C156" s="98"/>
      <c r="D156" s="98"/>
      <c r="E156" s="99"/>
      <c r="F156" s="99"/>
      <c r="G156" s="122"/>
    </row>
    <row r="157" spans="1:7" x14ac:dyDescent="0.25">
      <c r="A157" s="277" t="s">
        <v>13</v>
      </c>
      <c r="B157" s="97"/>
      <c r="C157" s="98"/>
      <c r="D157" s="98"/>
      <c r="E157" s="99"/>
      <c r="F157" s="99"/>
      <c r="G157" s="122"/>
    </row>
    <row r="158" spans="1:7" x14ac:dyDescent="0.25">
      <c r="A158" s="172" t="s">
        <v>836</v>
      </c>
      <c r="B158" s="145" t="s">
        <v>98</v>
      </c>
      <c r="C158" s="146" t="s">
        <v>16</v>
      </c>
      <c r="D158" s="146" t="s">
        <v>391</v>
      </c>
      <c r="E158" s="147">
        <v>32000</v>
      </c>
      <c r="F158" s="147">
        <v>9730</v>
      </c>
      <c r="G158" s="148">
        <v>5119</v>
      </c>
    </row>
    <row r="159" spans="1:7" x14ac:dyDescent="0.25">
      <c r="A159" s="272" t="s">
        <v>25</v>
      </c>
      <c r="B159" s="21"/>
      <c r="C159" s="22"/>
      <c r="D159" s="22"/>
      <c r="E159" s="23"/>
      <c r="F159" s="23"/>
      <c r="G159" s="24">
        <v>5119</v>
      </c>
    </row>
    <row r="160" spans="1:7" x14ac:dyDescent="0.25">
      <c r="A160" s="30" t="s">
        <v>26</v>
      </c>
      <c r="B160" s="31"/>
      <c r="C160" s="32"/>
      <c r="D160" s="32"/>
      <c r="E160" s="33"/>
      <c r="F160" s="33"/>
      <c r="G160" s="34">
        <v>5119</v>
      </c>
    </row>
    <row r="161" spans="1:7" x14ac:dyDescent="0.25">
      <c r="A161" s="35"/>
      <c r="B161" s="12"/>
      <c r="C161" s="13"/>
      <c r="D161" s="13"/>
      <c r="E161" s="14"/>
      <c r="F161" s="14"/>
      <c r="G161" s="19"/>
    </row>
    <row r="162" spans="1:7" x14ac:dyDescent="0.25">
      <c r="A162" s="30" t="s">
        <v>27</v>
      </c>
      <c r="B162" s="31"/>
      <c r="C162" s="32"/>
      <c r="D162" s="32"/>
      <c r="E162" s="33"/>
      <c r="F162" s="33"/>
      <c r="G162" s="34">
        <v>2000</v>
      </c>
    </row>
    <row r="163" spans="1:7" x14ac:dyDescent="0.25">
      <c r="A163" s="35"/>
      <c r="B163" s="12"/>
      <c r="C163" s="13"/>
      <c r="D163" s="13"/>
      <c r="E163" s="14"/>
      <c r="F163" s="14"/>
      <c r="G163" s="19"/>
    </row>
    <row r="164" spans="1:7" x14ac:dyDescent="0.25">
      <c r="A164" s="36" t="s">
        <v>837</v>
      </c>
      <c r="B164" s="21"/>
      <c r="C164" s="22"/>
      <c r="D164" s="22"/>
      <c r="E164" s="23"/>
      <c r="F164" s="23"/>
      <c r="G164" s="24">
        <v>7119</v>
      </c>
    </row>
    <row r="165" spans="1:7" x14ac:dyDescent="0.25">
      <c r="A165" s="37"/>
      <c r="B165" s="26"/>
      <c r="C165" s="27"/>
      <c r="D165" s="27"/>
      <c r="E165" s="28"/>
      <c r="F165" s="28"/>
      <c r="G165" s="29"/>
    </row>
    <row r="166" spans="1:7" x14ac:dyDescent="0.25">
      <c r="A166" s="37"/>
      <c r="B166" s="26"/>
      <c r="C166" s="27"/>
      <c r="D166" s="27"/>
      <c r="E166" s="28"/>
      <c r="F166" s="28"/>
      <c r="G166" s="29"/>
    </row>
    <row r="167" spans="1:7" x14ac:dyDescent="0.25">
      <c r="A167" s="168" t="s">
        <v>29</v>
      </c>
      <c r="B167" s="137"/>
      <c r="C167" s="137"/>
      <c r="D167" s="137"/>
      <c r="E167" s="137"/>
      <c r="F167" s="137"/>
      <c r="G167" s="138"/>
    </row>
    <row r="168" spans="1:7" ht="16.5" x14ac:dyDescent="0.25">
      <c r="A168" s="139" t="s">
        <v>838</v>
      </c>
      <c r="G168" s="120"/>
    </row>
    <row r="169" spans="1:7" ht="16.5" x14ac:dyDescent="0.25">
      <c r="A169" s="139"/>
      <c r="G169" s="120"/>
    </row>
    <row r="170" spans="1:7" x14ac:dyDescent="0.25">
      <c r="A170" s="140" t="s">
        <v>12</v>
      </c>
      <c r="B170" s="97"/>
      <c r="C170" s="98"/>
      <c r="D170" s="98"/>
      <c r="E170" s="99"/>
      <c r="F170" s="99"/>
      <c r="G170" s="122"/>
    </row>
    <row r="171" spans="1:7" x14ac:dyDescent="0.25">
      <c r="A171" s="277" t="s">
        <v>374</v>
      </c>
      <c r="B171" s="97"/>
      <c r="C171" s="98"/>
      <c r="D171" s="98"/>
      <c r="E171" s="99"/>
      <c r="F171" s="99"/>
      <c r="G171" s="122"/>
    </row>
    <row r="172" spans="1:7" x14ac:dyDescent="0.25">
      <c r="A172" s="16" t="s">
        <v>839</v>
      </c>
      <c r="B172" s="16" t="s">
        <v>98</v>
      </c>
      <c r="C172" s="17" t="s">
        <v>376</v>
      </c>
      <c r="D172" s="17" t="s">
        <v>424</v>
      </c>
      <c r="E172" s="18">
        <v>100000</v>
      </c>
      <c r="F172" s="14"/>
      <c r="G172" s="19">
        <v>25000</v>
      </c>
    </row>
    <row r="173" spans="1:7" x14ac:dyDescent="0.25">
      <c r="A173" s="272" t="s">
        <v>378</v>
      </c>
      <c r="B173" s="21"/>
      <c r="C173" s="22"/>
      <c r="D173" s="22"/>
      <c r="E173" s="23"/>
      <c r="F173" s="23"/>
      <c r="G173" s="24">
        <v>25000</v>
      </c>
    </row>
    <row r="174" spans="1:7" x14ac:dyDescent="0.25">
      <c r="A174" s="30" t="s">
        <v>26</v>
      </c>
      <c r="B174" s="31"/>
      <c r="C174" s="32"/>
      <c r="D174" s="32"/>
      <c r="E174" s="33"/>
      <c r="F174" s="33"/>
      <c r="G174" s="34">
        <v>25000</v>
      </c>
    </row>
    <row r="175" spans="1:7" x14ac:dyDescent="0.25">
      <c r="A175" s="35"/>
      <c r="B175" s="12"/>
      <c r="C175" s="13"/>
      <c r="D175" s="13"/>
      <c r="E175" s="14"/>
      <c r="F175" s="14"/>
      <c r="G175" s="19"/>
    </row>
    <row r="176" spans="1:7" x14ac:dyDescent="0.25">
      <c r="A176" s="30" t="s">
        <v>27</v>
      </c>
      <c r="B176" s="31"/>
      <c r="C176" s="32"/>
      <c r="D176" s="32"/>
      <c r="E176" s="33"/>
      <c r="F176" s="33"/>
      <c r="G176" s="34">
        <v>40000</v>
      </c>
    </row>
    <row r="177" spans="1:7" x14ac:dyDescent="0.25">
      <c r="A177" s="35"/>
      <c r="B177" s="12"/>
      <c r="C177" s="13"/>
      <c r="D177" s="13"/>
      <c r="E177" s="14"/>
      <c r="F177" s="14"/>
      <c r="G177" s="19"/>
    </row>
    <row r="178" spans="1:7" x14ac:dyDescent="0.25">
      <c r="A178" s="36" t="s">
        <v>840</v>
      </c>
      <c r="B178" s="21"/>
      <c r="C178" s="22"/>
      <c r="D178" s="22"/>
      <c r="E178" s="23"/>
      <c r="F178" s="23"/>
      <c r="G178" s="24">
        <v>65000</v>
      </c>
    </row>
    <row r="179" spans="1:7" x14ac:dyDescent="0.25">
      <c r="A179" s="151"/>
      <c r="B179" s="125"/>
      <c r="C179" s="126"/>
      <c r="D179" s="126"/>
      <c r="E179" s="127"/>
      <c r="F179" s="127"/>
      <c r="G179" s="128"/>
    </row>
    <row r="180" spans="1:7" x14ac:dyDescent="0.25">
      <c r="A180" s="161" t="s">
        <v>29</v>
      </c>
      <c r="G180" s="120"/>
    </row>
    <row r="181" spans="1:7" ht="16.5" x14ac:dyDescent="0.25">
      <c r="A181" s="139" t="s">
        <v>841</v>
      </c>
      <c r="G181" s="120"/>
    </row>
    <row r="182" spans="1:7" ht="16.5" x14ac:dyDescent="0.25">
      <c r="A182" s="139"/>
      <c r="G182" s="120"/>
    </row>
    <row r="183" spans="1:7" x14ac:dyDescent="0.25">
      <c r="A183" s="140" t="s">
        <v>12</v>
      </c>
      <c r="B183" s="97"/>
      <c r="C183" s="98"/>
      <c r="D183" s="98"/>
      <c r="E183" s="99"/>
      <c r="F183" s="99"/>
      <c r="G183" s="122"/>
    </row>
    <row r="184" spans="1:7" x14ac:dyDescent="0.25">
      <c r="A184" s="290" t="s">
        <v>13</v>
      </c>
      <c r="B184" s="165"/>
      <c r="C184" s="166"/>
      <c r="D184" s="166"/>
      <c r="E184" s="150"/>
      <c r="F184" s="150"/>
      <c r="G184" s="167"/>
    </row>
    <row r="185" spans="1:7" x14ac:dyDescent="0.25">
      <c r="A185" s="16" t="s">
        <v>842</v>
      </c>
      <c r="B185" s="16" t="s">
        <v>15</v>
      </c>
      <c r="C185" s="17" t="s">
        <v>429</v>
      </c>
      <c r="D185" s="17" t="s">
        <v>424</v>
      </c>
      <c r="E185" s="18">
        <v>62068</v>
      </c>
      <c r="F185" s="18">
        <v>37088</v>
      </c>
      <c r="G185" s="19">
        <v>6469</v>
      </c>
    </row>
    <row r="186" spans="1:7" x14ac:dyDescent="0.25">
      <c r="A186" s="272" t="s">
        <v>25</v>
      </c>
      <c r="B186" s="21"/>
      <c r="C186" s="22"/>
      <c r="D186" s="22"/>
      <c r="E186" s="23"/>
      <c r="F186" s="23"/>
      <c r="G186" s="24">
        <v>6469</v>
      </c>
    </row>
    <row r="187" spans="1:7" x14ac:dyDescent="0.25">
      <c r="A187" s="30" t="s">
        <v>26</v>
      </c>
      <c r="B187" s="31"/>
      <c r="C187" s="32"/>
      <c r="D187" s="32"/>
      <c r="E187" s="33"/>
      <c r="F187" s="33"/>
      <c r="G187" s="34">
        <v>6469</v>
      </c>
    </row>
    <row r="188" spans="1:7" x14ac:dyDescent="0.25">
      <c r="A188" s="35"/>
      <c r="B188" s="12"/>
      <c r="C188" s="13"/>
      <c r="D188" s="13"/>
      <c r="E188" s="14"/>
      <c r="F188" s="14"/>
      <c r="G188" s="19"/>
    </row>
    <row r="189" spans="1:7" x14ac:dyDescent="0.25">
      <c r="A189" s="30" t="s">
        <v>27</v>
      </c>
      <c r="B189" s="31"/>
      <c r="C189" s="32"/>
      <c r="D189" s="32"/>
      <c r="E189" s="33"/>
      <c r="F189" s="33"/>
      <c r="G189" s="34">
        <v>10858</v>
      </c>
    </row>
    <row r="190" spans="1:7" x14ac:dyDescent="0.25">
      <c r="A190" s="35"/>
      <c r="B190" s="12"/>
      <c r="C190" s="13"/>
      <c r="D190" s="13"/>
      <c r="E190" s="14"/>
      <c r="F190" s="14"/>
      <c r="G190" s="19"/>
    </row>
    <row r="191" spans="1:7" x14ac:dyDescent="0.25">
      <c r="A191" s="36" t="s">
        <v>843</v>
      </c>
      <c r="B191" s="21"/>
      <c r="C191" s="22"/>
      <c r="D191" s="22"/>
      <c r="E191" s="23"/>
      <c r="F191" s="23"/>
      <c r="G191" s="24">
        <v>17327</v>
      </c>
    </row>
    <row r="192" spans="1:7" x14ac:dyDescent="0.25">
      <c r="A192" s="151"/>
      <c r="B192" s="125"/>
      <c r="C192" s="126"/>
      <c r="D192" s="126"/>
      <c r="E192" s="127"/>
      <c r="F192" s="127"/>
      <c r="G192" s="128"/>
    </row>
    <row r="193" spans="1:7" x14ac:dyDescent="0.25">
      <c r="A193" s="161" t="s">
        <v>29</v>
      </c>
      <c r="G193" s="120"/>
    </row>
    <row r="194" spans="1:7" ht="16.5" x14ac:dyDescent="0.25">
      <c r="A194" s="139" t="s">
        <v>844</v>
      </c>
      <c r="G194" s="120"/>
    </row>
    <row r="195" spans="1:7" ht="16.5" x14ac:dyDescent="0.25">
      <c r="A195" s="237"/>
      <c r="B195" s="162"/>
      <c r="C195" s="162"/>
      <c r="D195" s="162"/>
      <c r="E195" s="162"/>
      <c r="F195" s="162"/>
      <c r="G195" s="163"/>
    </row>
    <row r="196" spans="1:7" x14ac:dyDescent="0.25">
      <c r="A196" s="11" t="s">
        <v>12</v>
      </c>
      <c r="B196" s="12"/>
      <c r="C196" s="13"/>
      <c r="D196" s="13"/>
      <c r="E196" s="14"/>
      <c r="F196" s="14"/>
      <c r="G196" s="14"/>
    </row>
    <row r="197" spans="1:7" x14ac:dyDescent="0.25">
      <c r="A197" s="271" t="s">
        <v>13</v>
      </c>
      <c r="B197" s="12"/>
      <c r="C197" s="13"/>
      <c r="D197" s="13"/>
      <c r="E197" s="14"/>
      <c r="F197" s="14"/>
      <c r="G197" s="14"/>
    </row>
    <row r="198" spans="1:7" x14ac:dyDescent="0.25">
      <c r="A198" s="16" t="s">
        <v>845</v>
      </c>
      <c r="B198" s="16" t="s">
        <v>846</v>
      </c>
      <c r="C198" s="17" t="s">
        <v>16</v>
      </c>
      <c r="D198" s="17" t="s">
        <v>366</v>
      </c>
      <c r="E198" s="18">
        <v>19643</v>
      </c>
      <c r="F198" s="18">
        <v>750</v>
      </c>
      <c r="G198" s="19">
        <v>7912</v>
      </c>
    </row>
    <row r="199" spans="1:7" x14ac:dyDescent="0.25">
      <c r="A199" s="16" t="s">
        <v>847</v>
      </c>
      <c r="B199" s="16" t="s">
        <v>98</v>
      </c>
      <c r="C199" s="17" t="s">
        <v>551</v>
      </c>
      <c r="D199" s="17" t="s">
        <v>484</v>
      </c>
      <c r="E199" s="18">
        <v>21610</v>
      </c>
      <c r="F199" s="18">
        <v>10127</v>
      </c>
      <c r="G199" s="19">
        <v>960</v>
      </c>
    </row>
    <row r="200" spans="1:7" x14ac:dyDescent="0.25">
      <c r="A200" s="16" t="s">
        <v>848</v>
      </c>
      <c r="B200" s="16" t="s">
        <v>849</v>
      </c>
      <c r="C200" s="17" t="s">
        <v>551</v>
      </c>
      <c r="D200" s="17" t="s">
        <v>19</v>
      </c>
      <c r="E200" s="18">
        <v>22815</v>
      </c>
      <c r="F200" s="18">
        <v>19820</v>
      </c>
      <c r="G200" s="19">
        <v>2995</v>
      </c>
    </row>
    <row r="201" spans="1:7" x14ac:dyDescent="0.25">
      <c r="A201" s="16" t="s">
        <v>850</v>
      </c>
      <c r="B201" s="16" t="s">
        <v>851</v>
      </c>
      <c r="C201" s="17" t="s">
        <v>429</v>
      </c>
      <c r="D201" s="17" t="s">
        <v>19</v>
      </c>
      <c r="E201" s="18">
        <v>14908</v>
      </c>
      <c r="F201" s="18">
        <v>4708</v>
      </c>
      <c r="G201" s="19">
        <v>10200</v>
      </c>
    </row>
    <row r="202" spans="1:7" x14ac:dyDescent="0.25">
      <c r="A202" s="16" t="s">
        <v>852</v>
      </c>
      <c r="B202" s="16" t="s">
        <v>853</v>
      </c>
      <c r="C202" s="17" t="s">
        <v>16</v>
      </c>
      <c r="D202" s="17" t="s">
        <v>484</v>
      </c>
      <c r="E202" s="18">
        <v>4463</v>
      </c>
      <c r="F202" s="18">
        <v>300</v>
      </c>
      <c r="G202" s="19">
        <v>760</v>
      </c>
    </row>
    <row r="203" spans="1:7" x14ac:dyDescent="0.25">
      <c r="A203" s="16" t="s">
        <v>854</v>
      </c>
      <c r="B203" s="16" t="s">
        <v>301</v>
      </c>
      <c r="C203" s="17" t="s">
        <v>429</v>
      </c>
      <c r="D203" s="17" t="s">
        <v>376</v>
      </c>
      <c r="E203" s="18">
        <v>11080</v>
      </c>
      <c r="F203" s="18">
        <v>10730</v>
      </c>
      <c r="G203" s="19">
        <v>350</v>
      </c>
    </row>
    <row r="204" spans="1:7" x14ac:dyDescent="0.25">
      <c r="A204" s="16" t="s">
        <v>855</v>
      </c>
      <c r="B204" s="16" t="s">
        <v>98</v>
      </c>
      <c r="C204" s="17" t="s">
        <v>856</v>
      </c>
      <c r="D204" s="17" t="s">
        <v>388</v>
      </c>
      <c r="E204" s="18">
        <v>24226</v>
      </c>
      <c r="F204" s="18">
        <v>9550</v>
      </c>
      <c r="G204" s="19">
        <v>1200</v>
      </c>
    </row>
    <row r="205" spans="1:7" x14ac:dyDescent="0.25">
      <c r="A205" s="16" t="s">
        <v>857</v>
      </c>
      <c r="B205" s="16" t="s">
        <v>98</v>
      </c>
      <c r="C205" s="17" t="s">
        <v>856</v>
      </c>
      <c r="D205" s="17" t="s">
        <v>388</v>
      </c>
      <c r="E205" s="18">
        <v>7398</v>
      </c>
      <c r="F205" s="18">
        <v>5673</v>
      </c>
      <c r="G205" s="19">
        <v>410</v>
      </c>
    </row>
    <row r="206" spans="1:7" x14ac:dyDescent="0.25">
      <c r="A206" s="16" t="s">
        <v>858</v>
      </c>
      <c r="B206" s="16" t="s">
        <v>98</v>
      </c>
      <c r="C206" s="17" t="s">
        <v>548</v>
      </c>
      <c r="D206" s="17" t="s">
        <v>388</v>
      </c>
      <c r="E206" s="18">
        <v>53958</v>
      </c>
      <c r="F206" s="18">
        <v>15622</v>
      </c>
      <c r="G206" s="19">
        <v>4000</v>
      </c>
    </row>
    <row r="207" spans="1:7" x14ac:dyDescent="0.25">
      <c r="A207" s="272" t="s">
        <v>25</v>
      </c>
      <c r="B207" s="21"/>
      <c r="C207" s="22"/>
      <c r="D207" s="22"/>
      <c r="E207" s="23"/>
      <c r="F207" s="23"/>
      <c r="G207" s="24">
        <v>28787</v>
      </c>
    </row>
    <row r="208" spans="1:7" x14ac:dyDescent="0.25">
      <c r="A208" s="30" t="s">
        <v>26</v>
      </c>
      <c r="B208" s="31"/>
      <c r="C208" s="32"/>
      <c r="D208" s="32"/>
      <c r="E208" s="33"/>
      <c r="F208" s="33"/>
      <c r="G208" s="34">
        <v>28787</v>
      </c>
    </row>
    <row r="209" spans="1:7" x14ac:dyDescent="0.25">
      <c r="A209" s="35"/>
      <c r="B209" s="12"/>
      <c r="C209" s="13"/>
      <c r="D209" s="13"/>
      <c r="E209" s="14"/>
      <c r="F209" s="14"/>
      <c r="G209" s="19"/>
    </row>
    <row r="210" spans="1:7" x14ac:dyDescent="0.25">
      <c r="A210" s="30" t="s">
        <v>27</v>
      </c>
      <c r="B210" s="31"/>
      <c r="C210" s="32"/>
      <c r="D210" s="32"/>
      <c r="E210" s="33"/>
      <c r="F210" s="33"/>
      <c r="G210" s="34">
        <v>96</v>
      </c>
    </row>
    <row r="211" spans="1:7" x14ac:dyDescent="0.25">
      <c r="A211" s="35"/>
      <c r="B211" s="12"/>
      <c r="C211" s="13"/>
      <c r="D211" s="13"/>
      <c r="E211" s="14"/>
      <c r="F211" s="14"/>
      <c r="G211" s="19"/>
    </row>
    <row r="212" spans="1:7" x14ac:dyDescent="0.25">
      <c r="A212" s="36" t="s">
        <v>859</v>
      </c>
      <c r="B212" s="21"/>
      <c r="C212" s="22"/>
      <c r="D212" s="22"/>
      <c r="E212" s="23"/>
      <c r="F212" s="23"/>
      <c r="G212" s="24">
        <v>28883</v>
      </c>
    </row>
    <row r="213" spans="1:7" x14ac:dyDescent="0.25">
      <c r="A213" s="151"/>
      <c r="B213" s="125"/>
      <c r="C213" s="126"/>
      <c r="D213" s="126"/>
      <c r="E213" s="127"/>
      <c r="F213" s="127"/>
      <c r="G213" s="128"/>
    </row>
    <row r="214" spans="1:7" x14ac:dyDescent="0.25">
      <c r="A214" s="169"/>
      <c r="G214" s="120"/>
    </row>
    <row r="215" spans="1:7" x14ac:dyDescent="0.25">
      <c r="A215" s="169" t="s">
        <v>381</v>
      </c>
      <c r="G215" s="120"/>
    </row>
    <row r="216" spans="1:7" x14ac:dyDescent="0.25">
      <c r="A216" s="170" t="s">
        <v>860</v>
      </c>
      <c r="B216" s="108"/>
      <c r="C216" s="109"/>
      <c r="D216" s="109"/>
      <c r="E216" s="110"/>
      <c r="F216" s="110"/>
      <c r="G216" s="130">
        <v>145</v>
      </c>
    </row>
    <row r="217" spans="1:7" x14ac:dyDescent="0.25">
      <c r="A217" s="170" t="s">
        <v>861</v>
      </c>
      <c r="B217" s="108"/>
      <c r="C217" s="109"/>
      <c r="D217" s="109"/>
      <c r="E217" s="110"/>
      <c r="F217" s="110"/>
      <c r="G217" s="130">
        <v>15000</v>
      </c>
    </row>
    <row r="218" spans="1:7" x14ac:dyDescent="0.25">
      <c r="A218" s="170" t="s">
        <v>862</v>
      </c>
      <c r="B218" s="108"/>
      <c r="C218" s="109"/>
      <c r="D218" s="109"/>
      <c r="E218" s="110"/>
      <c r="F218" s="110"/>
      <c r="G218" s="130">
        <v>1968</v>
      </c>
    </row>
    <row r="219" spans="1:7" x14ac:dyDescent="0.25">
      <c r="A219" s="171"/>
      <c r="B219" s="165"/>
      <c r="C219" s="166"/>
      <c r="D219" s="166"/>
      <c r="E219" s="150"/>
      <c r="F219" s="150"/>
      <c r="G219" s="148"/>
    </row>
    <row r="220" spans="1:7" x14ac:dyDescent="0.25">
      <c r="A220" s="324" t="s">
        <v>29</v>
      </c>
    </row>
    <row r="221" spans="1:7" x14ac:dyDescent="0.25">
      <c r="A221" s="324" t="s">
        <v>29</v>
      </c>
    </row>
    <row r="222" spans="1:7" x14ac:dyDescent="0.25">
      <c r="A222" s="240" t="s">
        <v>29</v>
      </c>
    </row>
  </sheetData>
  <sortState ref="A61:G79">
    <sortCondition ref="A61"/>
  </sortState>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116"/>
  <sheetViews>
    <sheetView zoomScale="70" zoomScaleNormal="70" workbookViewId="0"/>
  </sheetViews>
  <sheetFormatPr defaultColWidth="9.140625" defaultRowHeight="15" x14ac:dyDescent="0.25"/>
  <cols>
    <col min="1" max="1" width="57.140625" style="119" customWidth="1"/>
    <col min="2" max="2" width="21.42578125" style="119" customWidth="1"/>
    <col min="3" max="6" width="9.140625" style="119"/>
    <col min="7" max="7" width="11.7109375" style="119" customWidth="1"/>
    <col min="8" max="16384" width="9.140625" style="119"/>
  </cols>
  <sheetData>
    <row r="1" spans="1:7" ht="16.5" x14ac:dyDescent="0.25">
      <c r="A1" s="339" t="s">
        <v>1295</v>
      </c>
      <c r="B1" s="340"/>
      <c r="C1" s="340"/>
      <c r="D1" s="340"/>
      <c r="E1" s="340"/>
      <c r="F1" s="340"/>
      <c r="G1" s="340"/>
    </row>
    <row r="2" spans="1:7" x14ac:dyDescent="0.25">
      <c r="A2" s="192"/>
      <c r="B2" s="162"/>
      <c r="C2" s="162"/>
      <c r="D2" s="162"/>
      <c r="E2" s="162"/>
      <c r="F2" s="162"/>
      <c r="G2" s="163"/>
    </row>
    <row r="3" spans="1:7" ht="15" customHeight="1" x14ac:dyDescent="0.25">
      <c r="A3" s="1" t="s">
        <v>0</v>
      </c>
      <c r="B3" s="1" t="s">
        <v>1</v>
      </c>
      <c r="C3" s="2" t="s">
        <v>2</v>
      </c>
      <c r="D3" s="3" t="s">
        <v>3</v>
      </c>
      <c r="E3" s="3" t="s">
        <v>4</v>
      </c>
      <c r="F3" s="3" t="s">
        <v>5</v>
      </c>
      <c r="G3" s="4" t="s">
        <v>6</v>
      </c>
    </row>
    <row r="4" spans="1:7" x14ac:dyDescent="0.25">
      <c r="A4" s="1"/>
      <c r="B4" s="1"/>
      <c r="C4" s="2"/>
      <c r="D4" s="3"/>
      <c r="E4" s="3" t="s">
        <v>7</v>
      </c>
      <c r="F4" s="3" t="s">
        <v>8</v>
      </c>
      <c r="G4" s="4" t="s">
        <v>9</v>
      </c>
    </row>
    <row r="5" spans="1:7" x14ac:dyDescent="0.25">
      <c r="A5" s="5"/>
      <c r="B5" s="6"/>
      <c r="C5" s="7"/>
      <c r="D5" s="8"/>
      <c r="E5" s="9" t="s">
        <v>10</v>
      </c>
      <c r="F5" s="9" t="s">
        <v>10</v>
      </c>
      <c r="G5" s="10" t="s">
        <v>10</v>
      </c>
    </row>
    <row r="6" spans="1:7" x14ac:dyDescent="0.25">
      <c r="A6" s="136"/>
      <c r="B6" s="137"/>
      <c r="C6" s="137"/>
      <c r="D6" s="137"/>
      <c r="E6" s="137"/>
      <c r="F6" s="137"/>
      <c r="G6" s="138"/>
    </row>
    <row r="7" spans="1:7" ht="16.5" x14ac:dyDescent="0.25">
      <c r="A7" s="139" t="s">
        <v>863</v>
      </c>
      <c r="G7" s="120"/>
    </row>
    <row r="8" spans="1:7" ht="16.5" x14ac:dyDescent="0.25">
      <c r="A8" s="139"/>
      <c r="G8" s="120"/>
    </row>
    <row r="9" spans="1:7" x14ac:dyDescent="0.25">
      <c r="A9" s="140" t="s">
        <v>12</v>
      </c>
      <c r="B9" s="97"/>
      <c r="C9" s="98"/>
      <c r="D9" s="98"/>
      <c r="E9" s="99"/>
      <c r="F9" s="99"/>
      <c r="G9" s="122"/>
    </row>
    <row r="10" spans="1:7" x14ac:dyDescent="0.25">
      <c r="A10" s="277" t="s">
        <v>374</v>
      </c>
      <c r="B10" s="97"/>
      <c r="C10" s="98"/>
      <c r="D10" s="98"/>
      <c r="E10" s="99"/>
      <c r="F10" s="99"/>
      <c r="G10" s="122"/>
    </row>
    <row r="11" spans="1:7" ht="24" x14ac:dyDescent="0.25">
      <c r="A11" s="172" t="s">
        <v>864</v>
      </c>
      <c r="B11" s="145" t="s">
        <v>15</v>
      </c>
      <c r="C11" s="146" t="s">
        <v>376</v>
      </c>
      <c r="D11" s="146" t="s">
        <v>19</v>
      </c>
      <c r="E11" s="147">
        <v>4000</v>
      </c>
      <c r="F11" s="150"/>
      <c r="G11" s="148">
        <v>4000</v>
      </c>
    </row>
    <row r="12" spans="1:7" x14ac:dyDescent="0.25">
      <c r="A12" s="272" t="s">
        <v>378</v>
      </c>
      <c r="B12" s="21"/>
      <c r="C12" s="22"/>
      <c r="D12" s="22"/>
      <c r="E12" s="23"/>
      <c r="F12" s="23"/>
      <c r="G12" s="24">
        <v>4000</v>
      </c>
    </row>
    <row r="13" spans="1:7" x14ac:dyDescent="0.25">
      <c r="A13" s="271" t="s">
        <v>13</v>
      </c>
      <c r="B13" s="12"/>
      <c r="C13" s="13"/>
      <c r="D13" s="13"/>
      <c r="E13" s="14"/>
      <c r="F13" s="14"/>
      <c r="G13" s="14"/>
    </row>
    <row r="14" spans="1:7" x14ac:dyDescent="0.25">
      <c r="A14" s="16" t="s">
        <v>865</v>
      </c>
      <c r="B14" s="16" t="s">
        <v>15</v>
      </c>
      <c r="C14" s="17" t="s">
        <v>367</v>
      </c>
      <c r="D14" s="17" t="s">
        <v>379</v>
      </c>
      <c r="E14" s="18">
        <v>2700</v>
      </c>
      <c r="F14" s="18">
        <v>2200</v>
      </c>
      <c r="G14" s="19">
        <v>400</v>
      </c>
    </row>
    <row r="15" spans="1:7" x14ac:dyDescent="0.25">
      <c r="A15" s="16" t="s">
        <v>866</v>
      </c>
      <c r="B15" s="16" t="s">
        <v>15</v>
      </c>
      <c r="C15" s="17" t="s">
        <v>367</v>
      </c>
      <c r="D15" s="17" t="s">
        <v>366</v>
      </c>
      <c r="E15" s="18">
        <v>5273</v>
      </c>
      <c r="F15" s="18">
        <v>2235</v>
      </c>
      <c r="G15" s="19">
        <v>1178</v>
      </c>
    </row>
    <row r="16" spans="1:7" s="325" customFormat="1" x14ac:dyDescent="0.25">
      <c r="A16" s="272" t="s">
        <v>25</v>
      </c>
      <c r="B16" s="282"/>
      <c r="C16" s="282"/>
      <c r="D16" s="282"/>
      <c r="E16" s="282"/>
      <c r="F16" s="282"/>
      <c r="G16" s="347">
        <v>1578</v>
      </c>
    </row>
    <row r="17" spans="1:7" x14ac:dyDescent="0.25">
      <c r="A17" s="30" t="s">
        <v>26</v>
      </c>
      <c r="B17" s="31"/>
      <c r="C17" s="32"/>
      <c r="D17" s="32"/>
      <c r="E17" s="33"/>
      <c r="F17" s="33"/>
      <c r="G17" s="34">
        <v>5578</v>
      </c>
    </row>
    <row r="18" spans="1:7" x14ac:dyDescent="0.25">
      <c r="A18" s="35"/>
      <c r="B18" s="12"/>
      <c r="C18" s="13"/>
      <c r="D18" s="13"/>
      <c r="E18" s="14"/>
      <c r="F18" s="14"/>
      <c r="G18" s="19"/>
    </row>
    <row r="19" spans="1:7" x14ac:dyDescent="0.25">
      <c r="A19" s="30" t="s">
        <v>27</v>
      </c>
      <c r="B19" s="31"/>
      <c r="C19" s="32"/>
      <c r="D19" s="32"/>
      <c r="E19" s="33"/>
      <c r="F19" s="33"/>
      <c r="G19" s="34">
        <v>3997</v>
      </c>
    </row>
    <row r="20" spans="1:7" x14ac:dyDescent="0.25">
      <c r="A20" s="35"/>
      <c r="B20" s="12"/>
      <c r="C20" s="13"/>
      <c r="D20" s="13"/>
      <c r="E20" s="14"/>
      <c r="F20" s="14"/>
      <c r="G20" s="19"/>
    </row>
    <row r="21" spans="1:7" x14ac:dyDescent="0.25">
      <c r="A21" s="36" t="s">
        <v>867</v>
      </c>
      <c r="B21" s="21"/>
      <c r="C21" s="22"/>
      <c r="D21" s="22"/>
      <c r="E21" s="23"/>
      <c r="F21" s="23"/>
      <c r="G21" s="24">
        <v>9575</v>
      </c>
    </row>
    <row r="22" spans="1:7" x14ac:dyDescent="0.25">
      <c r="A22" s="37"/>
      <c r="B22" s="26"/>
      <c r="C22" s="27"/>
      <c r="D22" s="27"/>
      <c r="E22" s="28"/>
      <c r="F22" s="28"/>
      <c r="G22" s="29"/>
    </row>
    <row r="23" spans="1:7" x14ac:dyDescent="0.25">
      <c r="A23" s="37"/>
      <c r="B23" s="26"/>
      <c r="C23" s="27"/>
      <c r="D23" s="27"/>
      <c r="E23" s="28"/>
      <c r="F23" s="28"/>
      <c r="G23" s="29"/>
    </row>
    <row r="24" spans="1:7" x14ac:dyDescent="0.25">
      <c r="A24" s="168" t="s">
        <v>29</v>
      </c>
      <c r="B24" s="137"/>
      <c r="C24" s="137"/>
      <c r="D24" s="137"/>
      <c r="E24" s="137"/>
      <c r="F24" s="137"/>
      <c r="G24" s="138"/>
    </row>
    <row r="25" spans="1:7" ht="16.5" x14ac:dyDescent="0.25">
      <c r="A25" s="139" t="s">
        <v>868</v>
      </c>
      <c r="G25" s="120"/>
    </row>
    <row r="26" spans="1:7" ht="16.5" x14ac:dyDescent="0.25">
      <c r="A26" s="139"/>
      <c r="G26" s="120"/>
    </row>
    <row r="27" spans="1:7" x14ac:dyDescent="0.25">
      <c r="A27" s="140" t="s">
        <v>12</v>
      </c>
      <c r="B27" s="97"/>
      <c r="C27" s="98"/>
      <c r="D27" s="98"/>
      <c r="E27" s="99"/>
      <c r="F27" s="99"/>
      <c r="G27" s="122"/>
    </row>
    <row r="28" spans="1:7" x14ac:dyDescent="0.25">
      <c r="A28" s="277" t="s">
        <v>374</v>
      </c>
      <c r="B28" s="97"/>
      <c r="C28" s="98"/>
      <c r="D28" s="98"/>
      <c r="E28" s="99"/>
      <c r="F28" s="99"/>
      <c r="G28" s="122"/>
    </row>
    <row r="29" spans="1:7" x14ac:dyDescent="0.25">
      <c r="A29" s="16" t="s">
        <v>869</v>
      </c>
      <c r="B29" s="16" t="s">
        <v>870</v>
      </c>
      <c r="C29" s="17" t="s">
        <v>23</v>
      </c>
      <c r="D29" s="17" t="s">
        <v>376</v>
      </c>
      <c r="E29" s="18">
        <v>5000</v>
      </c>
      <c r="F29" s="14"/>
      <c r="G29" s="19">
        <v>5000</v>
      </c>
    </row>
    <row r="30" spans="1:7" x14ac:dyDescent="0.25">
      <c r="A30" s="272" t="s">
        <v>378</v>
      </c>
      <c r="B30" s="21"/>
      <c r="C30" s="22"/>
      <c r="D30" s="22"/>
      <c r="E30" s="23"/>
      <c r="F30" s="23"/>
      <c r="G30" s="24">
        <v>5000</v>
      </c>
    </row>
    <row r="31" spans="1:7" x14ac:dyDescent="0.25">
      <c r="A31" s="271" t="s">
        <v>13</v>
      </c>
      <c r="B31" s="12"/>
      <c r="C31" s="13"/>
      <c r="D31" s="13"/>
      <c r="E31" s="14"/>
      <c r="F31" s="14"/>
      <c r="G31" s="14"/>
    </row>
    <row r="32" spans="1:7" x14ac:dyDescent="0.25">
      <c r="A32" s="16" t="s">
        <v>871</v>
      </c>
      <c r="B32" s="16" t="s">
        <v>870</v>
      </c>
      <c r="C32" s="17">
        <v>2009</v>
      </c>
      <c r="D32" s="17" t="s">
        <v>19</v>
      </c>
      <c r="E32" s="18">
        <v>249025</v>
      </c>
      <c r="F32" s="18">
        <v>245942</v>
      </c>
      <c r="G32" s="19">
        <v>3083</v>
      </c>
    </row>
    <row r="33" spans="1:7" ht="24" x14ac:dyDescent="0.25">
      <c r="A33" s="16" t="s">
        <v>872</v>
      </c>
      <c r="B33" s="16" t="s">
        <v>870</v>
      </c>
      <c r="C33" s="17" t="s">
        <v>393</v>
      </c>
      <c r="D33" s="17" t="s">
        <v>376</v>
      </c>
      <c r="E33" s="18">
        <v>23182</v>
      </c>
      <c r="F33" s="18">
        <v>20650</v>
      </c>
      <c r="G33" s="19">
        <v>2532</v>
      </c>
    </row>
    <row r="34" spans="1:7" x14ac:dyDescent="0.25">
      <c r="A34" s="16" t="s">
        <v>873</v>
      </c>
      <c r="B34" s="16" t="s">
        <v>870</v>
      </c>
      <c r="C34" s="17" t="s">
        <v>23</v>
      </c>
      <c r="D34" s="17" t="s">
        <v>484</v>
      </c>
      <c r="E34" s="18">
        <v>18950</v>
      </c>
      <c r="F34" s="18">
        <v>900</v>
      </c>
      <c r="G34" s="19">
        <v>775</v>
      </c>
    </row>
    <row r="35" spans="1:7" x14ac:dyDescent="0.25">
      <c r="A35" s="16" t="s">
        <v>874</v>
      </c>
      <c r="B35" s="16" t="s">
        <v>15</v>
      </c>
      <c r="C35" s="17" t="s">
        <v>16</v>
      </c>
      <c r="D35" s="17" t="s">
        <v>366</v>
      </c>
      <c r="E35" s="18">
        <v>40000</v>
      </c>
      <c r="F35" s="18">
        <v>7500</v>
      </c>
      <c r="G35" s="19">
        <v>3000</v>
      </c>
    </row>
    <row r="36" spans="1:7" x14ac:dyDescent="0.25">
      <c r="A36" s="16" t="s">
        <v>875</v>
      </c>
      <c r="B36" s="16" t="s">
        <v>870</v>
      </c>
      <c r="C36" s="17" t="s">
        <v>16</v>
      </c>
      <c r="D36" s="17" t="s">
        <v>379</v>
      </c>
      <c r="E36" s="18">
        <v>17731</v>
      </c>
      <c r="F36" s="18">
        <v>1869</v>
      </c>
      <c r="G36" s="19">
        <v>12062</v>
      </c>
    </row>
    <row r="37" spans="1:7" x14ac:dyDescent="0.25">
      <c r="A37" s="272" t="s">
        <v>25</v>
      </c>
      <c r="B37" s="21"/>
      <c r="C37" s="22"/>
      <c r="D37" s="22"/>
      <c r="E37" s="23"/>
      <c r="F37" s="23"/>
      <c r="G37" s="24">
        <v>21452</v>
      </c>
    </row>
    <row r="38" spans="1:7" x14ac:dyDescent="0.25">
      <c r="A38" s="30" t="s">
        <v>26</v>
      </c>
      <c r="B38" s="31"/>
      <c r="C38" s="32"/>
      <c r="D38" s="32"/>
      <c r="E38" s="33"/>
      <c r="F38" s="33"/>
      <c r="G38" s="34">
        <v>26452</v>
      </c>
    </row>
    <row r="39" spans="1:7" x14ac:dyDescent="0.25">
      <c r="A39" s="35"/>
      <c r="B39" s="12"/>
      <c r="C39" s="13"/>
      <c r="D39" s="13"/>
      <c r="E39" s="14"/>
      <c r="F39" s="14"/>
      <c r="G39" s="19"/>
    </row>
    <row r="40" spans="1:7" x14ac:dyDescent="0.25">
      <c r="A40" s="30" t="s">
        <v>27</v>
      </c>
      <c r="B40" s="31"/>
      <c r="C40" s="32"/>
      <c r="D40" s="32"/>
      <c r="E40" s="33"/>
      <c r="F40" s="33"/>
      <c r="G40" s="34">
        <v>200</v>
      </c>
    </row>
    <row r="41" spans="1:7" x14ac:dyDescent="0.25">
      <c r="A41" s="35"/>
      <c r="B41" s="12"/>
      <c r="C41" s="13"/>
      <c r="D41" s="13"/>
      <c r="E41" s="14"/>
      <c r="F41" s="14"/>
      <c r="G41" s="19"/>
    </row>
    <row r="42" spans="1:7" x14ac:dyDescent="0.25">
      <c r="A42" s="36" t="s">
        <v>876</v>
      </c>
      <c r="B42" s="21"/>
      <c r="C42" s="22"/>
      <c r="D42" s="22"/>
      <c r="E42" s="23"/>
      <c r="F42" s="23"/>
      <c r="G42" s="24">
        <v>26652</v>
      </c>
    </row>
    <row r="43" spans="1:7" x14ac:dyDescent="0.25">
      <c r="A43" s="37"/>
      <c r="B43" s="26"/>
      <c r="C43" s="27"/>
      <c r="D43" s="27"/>
      <c r="E43" s="28"/>
      <c r="F43" s="28"/>
      <c r="G43" s="29"/>
    </row>
    <row r="44" spans="1:7" x14ac:dyDescent="0.25">
      <c r="A44" s="37"/>
      <c r="B44" s="26"/>
      <c r="C44" s="27"/>
      <c r="D44" s="27"/>
      <c r="E44" s="28"/>
      <c r="F44" s="28"/>
      <c r="G44" s="29"/>
    </row>
    <row r="45" spans="1:7" x14ac:dyDescent="0.25">
      <c r="A45" s="168" t="s">
        <v>29</v>
      </c>
      <c r="B45" s="137"/>
      <c r="C45" s="137"/>
      <c r="D45" s="137"/>
      <c r="E45" s="137"/>
      <c r="F45" s="137"/>
      <c r="G45" s="138"/>
    </row>
    <row r="46" spans="1:7" ht="16.5" x14ac:dyDescent="0.25">
      <c r="A46" s="139" t="s">
        <v>877</v>
      </c>
      <c r="G46" s="120"/>
    </row>
    <row r="47" spans="1:7" ht="16.5" x14ac:dyDescent="0.25">
      <c r="A47" s="139"/>
      <c r="G47" s="120"/>
    </row>
    <row r="48" spans="1:7" x14ac:dyDescent="0.25">
      <c r="A48" s="140" t="s">
        <v>12</v>
      </c>
      <c r="B48" s="97"/>
      <c r="C48" s="98"/>
      <c r="D48" s="98"/>
      <c r="E48" s="99"/>
      <c r="F48" s="99"/>
      <c r="G48" s="122"/>
    </row>
    <row r="49" spans="1:7" x14ac:dyDescent="0.25">
      <c r="A49" s="290" t="s">
        <v>374</v>
      </c>
      <c r="B49" s="165"/>
      <c r="C49" s="166"/>
      <c r="D49" s="166"/>
      <c r="E49" s="150"/>
      <c r="F49" s="150"/>
      <c r="G49" s="167"/>
    </row>
    <row r="50" spans="1:7" x14ac:dyDescent="0.25">
      <c r="A50" s="16" t="s">
        <v>878</v>
      </c>
      <c r="B50" s="16" t="s">
        <v>15</v>
      </c>
      <c r="C50" s="17" t="s">
        <v>19</v>
      </c>
      <c r="D50" s="17" t="s">
        <v>19</v>
      </c>
      <c r="E50" s="18">
        <v>5000</v>
      </c>
      <c r="F50" s="14"/>
      <c r="G50" s="19">
        <v>5000</v>
      </c>
    </row>
    <row r="51" spans="1:7" x14ac:dyDescent="0.25">
      <c r="A51" s="272" t="s">
        <v>378</v>
      </c>
      <c r="B51" s="21"/>
      <c r="C51" s="22"/>
      <c r="D51" s="22"/>
      <c r="E51" s="23"/>
      <c r="F51" s="23"/>
      <c r="G51" s="24">
        <v>5000</v>
      </c>
    </row>
    <row r="52" spans="1:7" x14ac:dyDescent="0.25">
      <c r="A52" s="30" t="s">
        <v>26</v>
      </c>
      <c r="B52" s="31"/>
      <c r="C52" s="32"/>
      <c r="D52" s="32"/>
      <c r="E52" s="33"/>
      <c r="F52" s="33"/>
      <c r="G52" s="34">
        <v>5000</v>
      </c>
    </row>
    <row r="53" spans="1:7" x14ac:dyDescent="0.25">
      <c r="A53" s="35"/>
      <c r="B53" s="12"/>
      <c r="C53" s="13"/>
      <c r="D53" s="13"/>
      <c r="E53" s="14"/>
      <c r="F53" s="14"/>
      <c r="G53" s="19"/>
    </row>
    <row r="54" spans="1:7" x14ac:dyDescent="0.25">
      <c r="A54" s="30" t="s">
        <v>27</v>
      </c>
      <c r="B54" s="31"/>
      <c r="C54" s="32"/>
      <c r="D54" s="32"/>
      <c r="E54" s="33"/>
      <c r="F54" s="33"/>
      <c r="G54" s="34">
        <v>2470</v>
      </c>
    </row>
    <row r="55" spans="1:7" x14ac:dyDescent="0.25">
      <c r="A55" s="35"/>
      <c r="B55" s="12"/>
      <c r="C55" s="13"/>
      <c r="D55" s="13"/>
      <c r="E55" s="14"/>
      <c r="F55" s="14"/>
      <c r="G55" s="19"/>
    </row>
    <row r="56" spans="1:7" x14ac:dyDescent="0.25">
      <c r="A56" s="36" t="s">
        <v>879</v>
      </c>
      <c r="B56" s="21"/>
      <c r="C56" s="22"/>
      <c r="D56" s="22"/>
      <c r="E56" s="23"/>
      <c r="F56" s="23"/>
      <c r="G56" s="24">
        <v>7470</v>
      </c>
    </row>
    <row r="57" spans="1:7" x14ac:dyDescent="0.25">
      <c r="A57" s="37"/>
      <c r="B57" s="26"/>
      <c r="C57" s="27"/>
      <c r="D57" s="27"/>
      <c r="E57" s="28"/>
      <c r="F57" s="28"/>
      <c r="G57" s="29"/>
    </row>
    <row r="58" spans="1:7" x14ac:dyDescent="0.25">
      <c r="A58" s="37"/>
      <c r="B58" s="26"/>
      <c r="C58" s="27"/>
      <c r="D58" s="27"/>
      <c r="E58" s="28"/>
      <c r="F58" s="28"/>
      <c r="G58" s="29"/>
    </row>
    <row r="59" spans="1:7" x14ac:dyDescent="0.25">
      <c r="A59" s="184"/>
      <c r="B59" s="137"/>
      <c r="C59" s="137"/>
      <c r="D59" s="137"/>
      <c r="E59" s="137"/>
      <c r="F59" s="137"/>
      <c r="G59" s="138"/>
    </row>
    <row r="60" spans="1:7" ht="16.5" x14ac:dyDescent="0.25">
      <c r="A60" s="139" t="s">
        <v>880</v>
      </c>
      <c r="G60" s="120"/>
    </row>
    <row r="61" spans="1:7" ht="16.5" x14ac:dyDescent="0.25">
      <c r="A61" s="139"/>
      <c r="G61" s="120"/>
    </row>
    <row r="62" spans="1:7" x14ac:dyDescent="0.25">
      <c r="A62" s="140" t="s">
        <v>12</v>
      </c>
      <c r="B62" s="97"/>
      <c r="C62" s="98"/>
      <c r="D62" s="98"/>
      <c r="E62" s="99"/>
      <c r="F62" s="99"/>
      <c r="G62" s="122"/>
    </row>
    <row r="63" spans="1:7" x14ac:dyDescent="0.25">
      <c r="A63" s="277" t="s">
        <v>13</v>
      </c>
      <c r="B63" s="97"/>
      <c r="C63" s="98"/>
      <c r="D63" s="98"/>
      <c r="E63" s="99"/>
      <c r="F63" s="99"/>
      <c r="G63" s="122"/>
    </row>
    <row r="64" spans="1:7" ht="24" x14ac:dyDescent="0.25">
      <c r="A64" s="16" t="s">
        <v>881</v>
      </c>
      <c r="B64" s="16" t="s">
        <v>397</v>
      </c>
      <c r="C64" s="17" t="s">
        <v>23</v>
      </c>
      <c r="D64" s="17" t="s">
        <v>376</v>
      </c>
      <c r="E64" s="18">
        <v>830</v>
      </c>
      <c r="F64" s="18">
        <v>118</v>
      </c>
      <c r="G64" s="19">
        <v>712</v>
      </c>
    </row>
    <row r="65" spans="1:7" x14ac:dyDescent="0.25">
      <c r="A65" s="272" t="s">
        <v>25</v>
      </c>
      <c r="B65" s="21"/>
      <c r="C65" s="22"/>
      <c r="D65" s="22"/>
      <c r="E65" s="23"/>
      <c r="F65" s="23"/>
      <c r="G65" s="24">
        <v>712</v>
      </c>
    </row>
    <row r="66" spans="1:7" x14ac:dyDescent="0.25">
      <c r="A66" s="30" t="s">
        <v>26</v>
      </c>
      <c r="B66" s="31"/>
      <c r="C66" s="32"/>
      <c r="D66" s="32"/>
      <c r="E66" s="33"/>
      <c r="F66" s="33"/>
      <c r="G66" s="34">
        <v>712</v>
      </c>
    </row>
    <row r="67" spans="1:7" x14ac:dyDescent="0.25">
      <c r="A67" s="35"/>
      <c r="B67" s="12"/>
      <c r="C67" s="13"/>
      <c r="D67" s="13"/>
      <c r="E67" s="14"/>
      <c r="F67" s="14"/>
      <c r="G67" s="19"/>
    </row>
    <row r="68" spans="1:7" x14ac:dyDescent="0.25">
      <c r="A68" s="30" t="s">
        <v>27</v>
      </c>
      <c r="B68" s="31"/>
      <c r="C68" s="32"/>
      <c r="D68" s="32"/>
      <c r="E68" s="33"/>
      <c r="F68" s="33"/>
      <c r="G68" s="34">
        <v>180</v>
      </c>
    </row>
    <row r="69" spans="1:7" x14ac:dyDescent="0.25">
      <c r="A69" s="35"/>
      <c r="B69" s="12"/>
      <c r="C69" s="13"/>
      <c r="D69" s="13"/>
      <c r="E69" s="14"/>
      <c r="F69" s="14"/>
      <c r="G69" s="19"/>
    </row>
    <row r="70" spans="1:7" x14ac:dyDescent="0.25">
      <c r="A70" s="36" t="s">
        <v>882</v>
      </c>
      <c r="B70" s="21"/>
      <c r="C70" s="22"/>
      <c r="D70" s="22"/>
      <c r="E70" s="23"/>
      <c r="F70" s="23"/>
      <c r="G70" s="24">
        <v>892</v>
      </c>
    </row>
    <row r="71" spans="1:7" x14ac:dyDescent="0.25">
      <c r="A71" s="37"/>
      <c r="B71" s="26"/>
      <c r="C71" s="27"/>
      <c r="D71" s="27"/>
      <c r="E71" s="28"/>
      <c r="F71" s="28"/>
      <c r="G71" s="29"/>
    </row>
    <row r="72" spans="1:7" x14ac:dyDescent="0.25">
      <c r="A72" s="37"/>
      <c r="B72" s="26"/>
      <c r="C72" s="27"/>
      <c r="D72" s="27"/>
      <c r="E72" s="28"/>
      <c r="F72" s="28"/>
      <c r="G72" s="29"/>
    </row>
    <row r="73" spans="1:7" x14ac:dyDescent="0.25">
      <c r="A73" s="168" t="s">
        <v>29</v>
      </c>
      <c r="B73" s="137"/>
      <c r="C73" s="137"/>
      <c r="D73" s="137"/>
      <c r="E73" s="137"/>
      <c r="F73" s="137"/>
      <c r="G73" s="138"/>
    </row>
    <row r="74" spans="1:7" ht="16.5" x14ac:dyDescent="0.25">
      <c r="A74" s="139" t="s">
        <v>883</v>
      </c>
      <c r="G74" s="120"/>
    </row>
    <row r="75" spans="1:7" ht="16.5" x14ac:dyDescent="0.25">
      <c r="A75" s="139"/>
      <c r="G75" s="120"/>
    </row>
    <row r="76" spans="1:7" x14ac:dyDescent="0.25">
      <c r="A76" s="140" t="s">
        <v>12</v>
      </c>
      <c r="B76" s="97"/>
      <c r="C76" s="98"/>
      <c r="D76" s="98"/>
      <c r="E76" s="99"/>
      <c r="F76" s="99"/>
      <c r="G76" s="122"/>
    </row>
    <row r="77" spans="1:7" x14ac:dyDescent="0.25">
      <c r="A77" s="277" t="s">
        <v>374</v>
      </c>
      <c r="B77" s="97"/>
      <c r="C77" s="98"/>
      <c r="D77" s="98"/>
      <c r="E77" s="99"/>
      <c r="F77" s="99"/>
      <c r="G77" s="122"/>
    </row>
    <row r="78" spans="1:7" x14ac:dyDescent="0.25">
      <c r="A78" s="173" t="s">
        <v>884</v>
      </c>
      <c r="B78" s="97"/>
      <c r="C78" s="98"/>
      <c r="D78" s="98"/>
      <c r="E78" s="99"/>
      <c r="F78" s="99"/>
      <c r="G78" s="122"/>
    </row>
    <row r="79" spans="1:7" x14ac:dyDescent="0.25">
      <c r="A79" s="292" t="s">
        <v>885</v>
      </c>
      <c r="B79" s="100" t="s">
        <v>98</v>
      </c>
      <c r="C79" s="101" t="s">
        <v>376</v>
      </c>
      <c r="D79" s="101" t="s">
        <v>379</v>
      </c>
      <c r="E79" s="102">
        <v>100</v>
      </c>
      <c r="F79" s="99"/>
      <c r="G79" s="123">
        <v>100</v>
      </c>
    </row>
    <row r="80" spans="1:7" x14ac:dyDescent="0.25">
      <c r="A80" s="292" t="s">
        <v>886</v>
      </c>
      <c r="B80" s="100" t="s">
        <v>98</v>
      </c>
      <c r="C80" s="101" t="s">
        <v>376</v>
      </c>
      <c r="D80" s="101" t="s">
        <v>19</v>
      </c>
      <c r="E80" s="102">
        <v>4458</v>
      </c>
      <c r="F80" s="99"/>
      <c r="G80" s="123">
        <v>4458</v>
      </c>
    </row>
    <row r="81" spans="1:7" x14ac:dyDescent="0.25">
      <c r="A81" s="16" t="s">
        <v>887</v>
      </c>
      <c r="B81" s="16" t="s">
        <v>15</v>
      </c>
      <c r="C81" s="17" t="s">
        <v>376</v>
      </c>
      <c r="D81" s="17" t="s">
        <v>19</v>
      </c>
      <c r="E81" s="18">
        <v>850</v>
      </c>
      <c r="F81" s="14"/>
      <c r="G81" s="19">
        <v>850</v>
      </c>
    </row>
    <row r="82" spans="1:7" x14ac:dyDescent="0.25">
      <c r="A82" s="16" t="s">
        <v>888</v>
      </c>
      <c r="B82" s="16" t="s">
        <v>98</v>
      </c>
      <c r="C82" s="17" t="s">
        <v>19</v>
      </c>
      <c r="D82" s="17" t="s">
        <v>379</v>
      </c>
      <c r="E82" s="18">
        <v>1569</v>
      </c>
      <c r="F82" s="14"/>
      <c r="G82" s="19">
        <v>1569</v>
      </c>
    </row>
    <row r="83" spans="1:7" x14ac:dyDescent="0.25">
      <c r="A83" s="272" t="s">
        <v>378</v>
      </c>
      <c r="B83" s="21"/>
      <c r="C83" s="22"/>
      <c r="D83" s="22"/>
      <c r="E83" s="23"/>
      <c r="F83" s="23"/>
      <c r="G83" s="24">
        <v>6977</v>
      </c>
    </row>
    <row r="84" spans="1:7" x14ac:dyDescent="0.25">
      <c r="A84" s="271" t="s">
        <v>13</v>
      </c>
      <c r="B84" s="12"/>
      <c r="C84" s="13"/>
      <c r="D84" s="13"/>
      <c r="E84" s="14"/>
      <c r="F84" s="14"/>
      <c r="G84" s="14"/>
    </row>
    <row r="85" spans="1:7" x14ac:dyDescent="0.25">
      <c r="A85" s="16" t="s">
        <v>889</v>
      </c>
      <c r="B85" s="16" t="s">
        <v>98</v>
      </c>
      <c r="C85" s="17" t="s">
        <v>16</v>
      </c>
      <c r="D85" s="17" t="s">
        <v>376</v>
      </c>
      <c r="E85" s="18">
        <v>1885</v>
      </c>
      <c r="F85" s="18">
        <v>499</v>
      </c>
      <c r="G85" s="19">
        <v>1386</v>
      </c>
    </row>
    <row r="86" spans="1:7" x14ac:dyDescent="0.25">
      <c r="A86" s="16" t="s">
        <v>890</v>
      </c>
      <c r="B86" s="16" t="s">
        <v>98</v>
      </c>
      <c r="C86" s="17" t="s">
        <v>23</v>
      </c>
      <c r="D86" s="17" t="s">
        <v>19</v>
      </c>
      <c r="E86" s="18">
        <v>9838</v>
      </c>
      <c r="F86" s="18">
        <v>1421</v>
      </c>
      <c r="G86" s="19">
        <v>8417</v>
      </c>
    </row>
    <row r="87" spans="1:7" x14ac:dyDescent="0.25">
      <c r="A87" s="16" t="s">
        <v>891</v>
      </c>
      <c r="B87" s="16" t="s">
        <v>98</v>
      </c>
      <c r="C87" s="17" t="s">
        <v>23</v>
      </c>
      <c r="D87" s="17" t="s">
        <v>366</v>
      </c>
      <c r="E87" s="18">
        <v>1448</v>
      </c>
      <c r="F87" s="18">
        <v>594</v>
      </c>
      <c r="G87" s="19">
        <v>400</v>
      </c>
    </row>
    <row r="88" spans="1:7" x14ac:dyDescent="0.25">
      <c r="A88" s="16" t="s">
        <v>892</v>
      </c>
      <c r="B88" s="16" t="s">
        <v>98</v>
      </c>
      <c r="C88" s="17" t="s">
        <v>23</v>
      </c>
      <c r="D88" s="17" t="s">
        <v>19</v>
      </c>
      <c r="E88" s="18">
        <v>5392</v>
      </c>
      <c r="F88" s="18">
        <v>1906</v>
      </c>
      <c r="G88" s="19">
        <v>3486</v>
      </c>
    </row>
    <row r="89" spans="1:7" x14ac:dyDescent="0.25">
      <c r="A89" s="272" t="s">
        <v>25</v>
      </c>
      <c r="B89" s="21"/>
      <c r="C89" s="22"/>
      <c r="D89" s="22"/>
      <c r="E89" s="23"/>
      <c r="F89" s="23"/>
      <c r="G89" s="24">
        <v>13689</v>
      </c>
    </row>
    <row r="90" spans="1:7" x14ac:dyDescent="0.25">
      <c r="A90" s="30" t="s">
        <v>26</v>
      </c>
      <c r="B90" s="31"/>
      <c r="C90" s="32"/>
      <c r="D90" s="32"/>
      <c r="E90" s="33"/>
      <c r="F90" s="33"/>
      <c r="G90" s="34">
        <v>20666</v>
      </c>
    </row>
    <row r="91" spans="1:7" x14ac:dyDescent="0.25">
      <c r="A91" s="35"/>
      <c r="B91" s="12"/>
      <c r="C91" s="13"/>
      <c r="D91" s="13"/>
      <c r="E91" s="14"/>
      <c r="F91" s="14"/>
      <c r="G91" s="19"/>
    </row>
    <row r="92" spans="1:7" x14ac:dyDescent="0.25">
      <c r="A92" s="30" t="s">
        <v>27</v>
      </c>
      <c r="B92" s="31"/>
      <c r="C92" s="32"/>
      <c r="D92" s="32"/>
      <c r="E92" s="33"/>
      <c r="F92" s="33"/>
      <c r="G92" s="34">
        <v>100</v>
      </c>
    </row>
    <row r="93" spans="1:7" x14ac:dyDescent="0.25">
      <c r="A93" s="35"/>
      <c r="B93" s="12"/>
      <c r="C93" s="13"/>
      <c r="D93" s="13"/>
      <c r="E93" s="14"/>
      <c r="F93" s="14"/>
      <c r="G93" s="19"/>
    </row>
    <row r="94" spans="1:7" x14ac:dyDescent="0.25">
      <c r="A94" s="36" t="s">
        <v>893</v>
      </c>
      <c r="B94" s="21"/>
      <c r="C94" s="22"/>
      <c r="D94" s="22"/>
      <c r="E94" s="23"/>
      <c r="F94" s="23"/>
      <c r="G94" s="24">
        <v>20766</v>
      </c>
    </row>
    <row r="95" spans="1:7" x14ac:dyDescent="0.25">
      <c r="A95" s="151"/>
      <c r="B95" s="125"/>
      <c r="C95" s="126"/>
      <c r="D95" s="126"/>
      <c r="E95" s="127"/>
      <c r="F95" s="127"/>
      <c r="G95" s="128"/>
    </row>
    <row r="96" spans="1:7" x14ac:dyDescent="0.25">
      <c r="A96" s="161" t="s">
        <v>29</v>
      </c>
      <c r="G96" s="120"/>
    </row>
    <row r="97" spans="1:7" ht="16.5" x14ac:dyDescent="0.25">
      <c r="A97" s="139" t="s">
        <v>894</v>
      </c>
      <c r="G97" s="120"/>
    </row>
    <row r="98" spans="1:7" ht="16.5" x14ac:dyDescent="0.25">
      <c r="A98" s="139"/>
      <c r="G98" s="120"/>
    </row>
    <row r="99" spans="1:7" x14ac:dyDescent="0.25">
      <c r="A99" s="140" t="s">
        <v>12</v>
      </c>
      <c r="B99" s="97"/>
      <c r="C99" s="98"/>
      <c r="D99" s="98"/>
      <c r="E99" s="99"/>
      <c r="F99" s="99"/>
      <c r="G99" s="122"/>
    </row>
    <row r="100" spans="1:7" x14ac:dyDescent="0.25">
      <c r="A100" s="277" t="s">
        <v>13</v>
      </c>
      <c r="B100" s="97"/>
      <c r="C100" s="98"/>
      <c r="D100" s="98"/>
      <c r="E100" s="99"/>
      <c r="F100" s="99"/>
      <c r="G100" s="122"/>
    </row>
    <row r="101" spans="1:7" x14ac:dyDescent="0.25">
      <c r="A101" s="172" t="s">
        <v>895</v>
      </c>
      <c r="B101" s="145" t="s">
        <v>15</v>
      </c>
      <c r="C101" s="146" t="s">
        <v>399</v>
      </c>
      <c r="D101" s="146" t="s">
        <v>19</v>
      </c>
      <c r="E101" s="147">
        <v>4551</v>
      </c>
      <c r="F101" s="147">
        <v>4185</v>
      </c>
      <c r="G101" s="148">
        <v>366</v>
      </c>
    </row>
    <row r="102" spans="1:7" x14ac:dyDescent="0.25">
      <c r="A102" s="272" t="s">
        <v>25</v>
      </c>
      <c r="B102" s="21"/>
      <c r="C102" s="22"/>
      <c r="D102" s="22"/>
      <c r="E102" s="23"/>
      <c r="F102" s="23"/>
      <c r="G102" s="24">
        <v>366</v>
      </c>
    </row>
    <row r="103" spans="1:7" x14ac:dyDescent="0.25">
      <c r="A103" s="30" t="s">
        <v>26</v>
      </c>
      <c r="B103" s="31"/>
      <c r="C103" s="32"/>
      <c r="D103" s="32"/>
      <c r="E103" s="33"/>
      <c r="F103" s="33"/>
      <c r="G103" s="34">
        <v>366</v>
      </c>
    </row>
    <row r="104" spans="1:7" x14ac:dyDescent="0.25">
      <c r="A104" s="35"/>
      <c r="B104" s="12"/>
      <c r="C104" s="13"/>
      <c r="D104" s="13"/>
      <c r="E104" s="14"/>
      <c r="F104" s="14"/>
      <c r="G104" s="19"/>
    </row>
    <row r="105" spans="1:7" x14ac:dyDescent="0.25">
      <c r="A105" s="30" t="s">
        <v>27</v>
      </c>
      <c r="B105" s="31"/>
      <c r="C105" s="32"/>
      <c r="D105" s="32"/>
      <c r="E105" s="33"/>
      <c r="F105" s="33"/>
      <c r="G105" s="34">
        <v>440</v>
      </c>
    </row>
    <row r="106" spans="1:7" x14ac:dyDescent="0.25">
      <c r="A106" s="35"/>
      <c r="B106" s="12"/>
      <c r="C106" s="13"/>
      <c r="D106" s="13"/>
      <c r="E106" s="14"/>
      <c r="F106" s="14"/>
      <c r="G106" s="19"/>
    </row>
    <row r="107" spans="1:7" x14ac:dyDescent="0.25">
      <c r="A107" s="36" t="s">
        <v>896</v>
      </c>
      <c r="B107" s="21"/>
      <c r="C107" s="22"/>
      <c r="D107" s="22"/>
      <c r="E107" s="23"/>
      <c r="F107" s="23"/>
      <c r="G107" s="24">
        <v>806</v>
      </c>
    </row>
    <row r="108" spans="1:7" x14ac:dyDescent="0.25">
      <c r="A108" s="37"/>
      <c r="B108" s="26"/>
      <c r="C108" s="27"/>
      <c r="D108" s="27"/>
      <c r="E108" s="28"/>
      <c r="F108" s="28"/>
      <c r="G108" s="29"/>
    </row>
    <row r="109" spans="1:7" x14ac:dyDescent="0.25">
      <c r="A109" s="37"/>
      <c r="B109" s="26"/>
      <c r="C109" s="27"/>
      <c r="D109" s="27"/>
      <c r="E109" s="28"/>
      <c r="F109" s="28"/>
      <c r="G109" s="29"/>
    </row>
    <row r="110" spans="1:7" x14ac:dyDescent="0.25">
      <c r="A110" s="168" t="s">
        <v>29</v>
      </c>
      <c r="B110" s="137"/>
      <c r="C110" s="137"/>
      <c r="D110" s="137"/>
      <c r="E110" s="137"/>
      <c r="F110" s="137"/>
      <c r="G110" s="138"/>
    </row>
    <row r="111" spans="1:7" x14ac:dyDescent="0.25">
      <c r="A111" s="169" t="s">
        <v>381</v>
      </c>
      <c r="G111" s="120"/>
    </row>
    <row r="112" spans="1:7" x14ac:dyDescent="0.25">
      <c r="A112" s="170" t="s">
        <v>897</v>
      </c>
      <c r="B112" s="108"/>
      <c r="C112" s="109"/>
      <c r="D112" s="109"/>
      <c r="E112" s="110"/>
      <c r="F112" s="110"/>
      <c r="G112" s="130">
        <v>250</v>
      </c>
    </row>
    <row r="113" spans="1:7" x14ac:dyDescent="0.25">
      <c r="A113" s="170" t="s">
        <v>898</v>
      </c>
      <c r="B113" s="108"/>
      <c r="C113" s="109"/>
      <c r="D113" s="109"/>
      <c r="E113" s="110"/>
      <c r="F113" s="110"/>
      <c r="G113" s="130">
        <v>944</v>
      </c>
    </row>
    <row r="114" spans="1:7" x14ac:dyDescent="0.25">
      <c r="A114" s="170" t="s">
        <v>899</v>
      </c>
      <c r="B114" s="108"/>
      <c r="C114" s="109"/>
      <c r="D114" s="109"/>
      <c r="E114" s="110"/>
      <c r="F114" s="110"/>
      <c r="G114" s="130">
        <v>587</v>
      </c>
    </row>
    <row r="115" spans="1:7" x14ac:dyDescent="0.25">
      <c r="A115" s="160"/>
      <c r="B115" s="97"/>
      <c r="C115" s="98"/>
      <c r="D115" s="98"/>
      <c r="E115" s="99"/>
      <c r="F115" s="99"/>
      <c r="G115" s="123"/>
    </row>
    <row r="116" spans="1:7" x14ac:dyDescent="0.25">
      <c r="A116" s="324" t="s">
        <v>29</v>
      </c>
    </row>
  </sheetData>
  <pageMargins left="0.7" right="0.7" top="0.75" bottom="0.75" header="0.3" footer="0.3"/>
  <pageSetup paperSize="9" orientation="portrait" horizontalDpi="300" verticalDpi="300" r:id="rId1"/>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A8F43476EB784464BFCC994945052FE7" version="1.0.0">
  <systemFields>
    <field name="Objective-Id">
      <value order="0">A4041318</value>
    </field>
    <field name="Objective-Title">
      <value order="0">2018-19 Budget - BP2 open data</value>
    </field>
    <field name="Objective-Description">
      <value order="0"/>
    </field>
    <field name="Objective-CreationStamp">
      <value order="0">2018-07-17T00:52:10Z</value>
    </field>
    <field name="Objective-IsApproved">
      <value order="0">false</value>
    </field>
    <field name="Objective-IsPublished">
      <value order="0">false</value>
    </field>
    <field name="Objective-DatePublished">
      <value order="0"/>
    </field>
    <field name="Objective-ModificationStamp">
      <value order="0">2018-07-19T07:26:46Z</value>
    </field>
    <field name="Objective-Owner">
      <value order="0">Rhett Gibson</value>
    </field>
    <field name="Objective-Path">
      <value order="0">Objective Global Folder:1. Treasury:1. Information Management Structure (TR):FISCAL &amp; ECONOMIC GROUP (FEG):Budget Strategy:Budget Process Design:Special Projects:2018-19 Budget website:3. Open Data excel spreadsheets</value>
    </field>
    <field name="Objective-Parent">
      <value order="0">3. Open Data excel spreadsheets</value>
    </field>
    <field name="Objective-State">
      <value order="0">Being Drafted</value>
    </field>
    <field name="Objective-VersionId">
      <value order="0">vA7121350</value>
    </field>
    <field name="Objective-Version">
      <value order="0">0.1</value>
    </field>
    <field name="Objective-VersionNumber">
      <value order="0">1</value>
    </field>
    <field name="Objective-VersionComment">
      <value order="0"/>
    </field>
    <field name="Objective-FileNumber">
      <value order="0">qA429444</value>
    </field>
    <field name="Objective-Classification">
      <value order="0">UNCLASSIFIED</value>
    </field>
    <field name="Objective-Caveats">
      <value order="0"/>
    </field>
  </systemFields>
  <catalogues>
    <catalogue name="Treasury Document Type Catalogue" type="type" ori="id:cA89">
      <field name="Objective-Vital Record">
        <value order="0">No</value>
      </field>
      <field name="Objective-DLM">
        <value order="0">No Impact</value>
      </field>
      <field name="Objective-Security Classification">
        <value order="0">UNCLASSIFIED</value>
      </field>
      <field name="Objective-GIPA">
        <value order="0">No</value>
      </field>
      <field name="Objective-Additional Search Tag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A8F43476EB784464BFCC994945052FE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Introduction</vt:lpstr>
      <vt:lpstr>Education</vt:lpstr>
      <vt:lpstr>Family and Comm..</vt:lpstr>
      <vt:lpstr>Finance, Services...</vt:lpstr>
      <vt:lpstr>Health</vt:lpstr>
      <vt:lpstr>Industry</vt:lpstr>
      <vt:lpstr>Justice</vt:lpstr>
      <vt:lpstr>Planning and Environment</vt:lpstr>
      <vt:lpstr>Premier and Cabinet</vt:lpstr>
      <vt:lpstr>Transport</vt:lpstr>
      <vt:lpstr>Treasury</vt:lpstr>
      <vt:lpstr>The Legislature</vt:lpstr>
      <vt:lpstr>Not allocated to an agency</vt:lpstr>
      <vt:lpstr>Public non-financial corp...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2018-07-17T00:52:56Z</dcterms:created>
  <dcterms:modified xsi:type="dcterms:W3CDTF">2018-07-17T00:57:19Z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A4041318</vt:lpwstr>
  </property>
  <property fmtid="{D5CDD505-2E9C-101B-9397-08002B2CF9AE}" pid="4" name="Objective-Title">
    <vt:lpwstr>2018-19 Budget - BP2 open data</vt:lpwstr>
  </property>
  <property fmtid="{D5CDD505-2E9C-101B-9397-08002B2CF9AE}" pid="5" name="Objective-Description">
    <vt:lpwstr/>
  </property>
  <property fmtid="{D5CDD505-2E9C-101B-9397-08002B2CF9AE}" pid="6" name="Objective-CreationStamp">
    <vt:filetime>2018-07-19T07:26:46Z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2018-07-26T05:24:28Z</vt:filetime>
  </property>
  <property fmtid="{D5CDD505-2E9C-101B-9397-08002B2CF9AE}" pid="11" name="Objective-Owner">
    <vt:lpwstr>Rhett Gibson</vt:lpwstr>
  </property>
  <property fmtid="{D5CDD505-2E9C-101B-9397-08002B2CF9AE}" pid="12" name="Objective-Path">
    <vt:lpwstr>Objective Global Folder:1. Treasury:1. Information Management Structure (TR):FISCAL &amp; ECONOMIC GROUP (FEG):Budget Strategy:Budget Process Design:Special Projects:2018-19 Budget website:3. Open Data excel spreadsheets:</vt:lpwstr>
  </property>
  <property fmtid="{D5CDD505-2E9C-101B-9397-08002B2CF9AE}" pid="13" name="Objective-Parent">
    <vt:lpwstr>3. Open Data excel spreadsheets</vt:lpwstr>
  </property>
  <property fmtid="{D5CDD505-2E9C-101B-9397-08002B2CF9AE}" pid="14" name="Objective-State">
    <vt:lpwstr>Being Drafted</vt:lpwstr>
  </property>
  <property fmtid="{D5CDD505-2E9C-101B-9397-08002B2CF9AE}" pid="15" name="Objective-VersionId">
    <vt:lpwstr>vA7121350</vt:lpwstr>
  </property>
  <property fmtid="{D5CDD505-2E9C-101B-9397-08002B2CF9AE}" pid="16" name="Objective-Version">
    <vt:lpwstr>0.1</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
  </property>
  <property fmtid="{D5CDD505-2E9C-101B-9397-08002B2CF9AE}" pid="20" name="Objective-Classification">
    <vt:lpwstr>[Inherited - UNCLASSIFIED]</vt:lpwstr>
  </property>
  <property fmtid="{D5CDD505-2E9C-101B-9397-08002B2CF9AE}" pid="21" name="Objective-Caveats">
    <vt:lpwstr/>
  </property>
  <property fmtid="{D5CDD505-2E9C-101B-9397-08002B2CF9AE}" pid="22" name="Objective-Vital Record">
    <vt:lpwstr>No</vt:lpwstr>
  </property>
  <property fmtid="{D5CDD505-2E9C-101B-9397-08002B2CF9AE}" pid="23" name="Objective-DLM">
    <vt:lpwstr>No Impact</vt:lpwstr>
  </property>
  <property fmtid="{D5CDD505-2E9C-101B-9397-08002B2CF9AE}" pid="24" name="Objective-Security Classification">
    <vt:lpwstr>UNCLASSIFIED</vt:lpwstr>
  </property>
  <property fmtid="{D5CDD505-2E9C-101B-9397-08002B2CF9AE}" pid="25" name="Objective-GIPA">
    <vt:lpwstr>No</vt:lpwstr>
  </property>
  <property fmtid="{D5CDD505-2E9C-101B-9397-08002B2CF9AE}" pid="26" name="Objective-Additional Search Tags">
    <vt:lpwstr/>
  </property>
  <property fmtid="{D5CDD505-2E9C-101B-9397-08002B2CF9AE}" pid="27" name="Objective-Comment">
    <vt:lpwstr/>
  </property>
  <property fmtid="{D5CDD505-2E9C-101B-9397-08002B2CF9AE}" pid="28" name="Objective-DLM [system]">
    <vt:lpwstr>No Impact</vt:lpwstr>
  </property>
  <property fmtid="{D5CDD505-2E9C-101B-9397-08002B2CF9AE}" pid="29" name="Objective-Security Classification [system]">
    <vt:lpwstr>UNCLASSIFIED</vt:lpwstr>
  </property>
  <property fmtid="{D5CDD505-2E9C-101B-9397-08002B2CF9AE}" pid="30" name="Objective-Vital Record [system]">
    <vt:lpwstr>No</vt:lpwstr>
  </property>
  <property fmtid="{D5CDD505-2E9C-101B-9397-08002B2CF9AE}" pid="31" name="Objective-GIPA [system]">
    <vt:lpwstr>No</vt:lpwstr>
  </property>
  <property fmtid="{D5CDD505-2E9C-101B-9397-08002B2CF9AE}" pid="32" name="Objective-Additional Search Tags [system]">
    <vt:lpwstr/>
  </property>
</Properties>
</file>